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Core\Manager\IntegrationServer\export\"/>
    </mc:Choice>
  </mc:AlternateContent>
  <xr:revisionPtr revIDLastSave="0" documentId="13_ncr:1_{EBA863DE-E6CE-4DB2-B297-69F34031217F}" xr6:coauthVersionLast="43" xr6:coauthVersionMax="43" xr10:uidLastSave="{00000000-0000-0000-0000-000000000000}"/>
  <bookViews>
    <workbookView xWindow="-108" yWindow="-108" windowWidth="23256" windowHeight="12576" activeTab="5" xr2:uid="{A64F6186-3C54-4A8A-8FF7-76F449365FBB}"/>
  </bookViews>
  <sheets>
    <sheet name="User" sheetId="1" r:id="rId1"/>
    <sheet name="UserAudit" sheetId="6" r:id="rId2"/>
    <sheet name="Person" sheetId="2" r:id="rId3"/>
    <sheet name="UserPersonAudit" sheetId="8" r:id="rId4"/>
    <sheet name="ListaPrincipal" sheetId="12" r:id="rId5"/>
    <sheet name="Final" sheetId="14" r:id="rId6"/>
  </sheets>
  <definedNames>
    <definedName name="_xlnm._FilterDatabase" localSheetId="1" hidden="1">UserAudit!$A$1:$E$2102</definedName>
    <definedName name="_xlnm._FilterDatabase" localSheetId="3" hidden="1">UserPersonAudit!$A$1:$C$2102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" i="8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7" i="6"/>
  <c r="B1488" i="6"/>
  <c r="B1491" i="6"/>
  <c r="B1492" i="6"/>
  <c r="B1496" i="6"/>
  <c r="B1497" i="6"/>
  <c r="B1498" i="6"/>
  <c r="B1501" i="6"/>
  <c r="B1502" i="6"/>
  <c r="B1503" i="6"/>
  <c r="B1504" i="6"/>
  <c r="B1505" i="6"/>
  <c r="B1506" i="6"/>
  <c r="B1509" i="6"/>
  <c r="B1510" i="6"/>
  <c r="B1511" i="6"/>
  <c r="B1512" i="6"/>
  <c r="B1513" i="6"/>
  <c r="B1514" i="6"/>
  <c r="B1515" i="6"/>
  <c r="B1516" i="6"/>
  <c r="B1517" i="6"/>
  <c r="B1521" i="6"/>
  <c r="B1524" i="6"/>
  <c r="B1528" i="6"/>
  <c r="B1529" i="6"/>
  <c r="B1530" i="6"/>
  <c r="B1531" i="6"/>
  <c r="B1532" i="6"/>
  <c r="B1535" i="6"/>
  <c r="B1536" i="6"/>
  <c r="B1537" i="6"/>
  <c r="B1538" i="6"/>
  <c r="B1539" i="6"/>
  <c r="B1540" i="6"/>
  <c r="B1541" i="6"/>
  <c r="B1542" i="6"/>
  <c r="B1543" i="6"/>
  <c r="B1544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53" i="6"/>
  <c r="B1654" i="6"/>
  <c r="B1655" i="6"/>
  <c r="B1658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9" i="6"/>
  <c r="B1795" i="6"/>
  <c r="B1796" i="6"/>
  <c r="B1797" i="6"/>
  <c r="B1798" i="6"/>
  <c r="B1799" i="6"/>
  <c r="B1800" i="6"/>
  <c r="B1803" i="6"/>
  <c r="B1804" i="6"/>
  <c r="B1805" i="6"/>
  <c r="B1806" i="6"/>
  <c r="B1807" i="6"/>
  <c r="B1808" i="6"/>
  <c r="B1809" i="6"/>
  <c r="B1810" i="6"/>
  <c r="B1811" i="6"/>
  <c r="B1814" i="6"/>
  <c r="B1815" i="6"/>
  <c r="B1816" i="6"/>
  <c r="B1817" i="6"/>
  <c r="B1818" i="6"/>
  <c r="B1819" i="6"/>
  <c r="B1823" i="6"/>
  <c r="B1832" i="6"/>
  <c r="B1833" i="6"/>
  <c r="B1834" i="6"/>
  <c r="B1835" i="6"/>
  <c r="B1836" i="6"/>
  <c r="B1837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3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8" i="6"/>
  <c r="B1889" i="6"/>
  <c r="B1890" i="6"/>
  <c r="B1891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7" i="6"/>
  <c r="B1938" i="6"/>
  <c r="B1939" i="6"/>
  <c r="B1940" i="6"/>
  <c r="B1946" i="6"/>
  <c r="B1954" i="6"/>
  <c r="B1957" i="6"/>
  <c r="B1958" i="6"/>
  <c r="B1959" i="6"/>
  <c r="B1963" i="6"/>
  <c r="B1964" i="6"/>
  <c r="B1965" i="6"/>
  <c r="B1966" i="6"/>
  <c r="B1967" i="6"/>
  <c r="B1968" i="6"/>
  <c r="B1971" i="6"/>
  <c r="B1972" i="6"/>
  <c r="B1975" i="6"/>
  <c r="B1976" i="6"/>
  <c r="B1979" i="6"/>
  <c r="B1980" i="6"/>
  <c r="B1981" i="6"/>
  <c r="B1982" i="6"/>
  <c r="B1983" i="6"/>
  <c r="B1984" i="6"/>
  <c r="B1985" i="6"/>
  <c r="B1986" i="6"/>
  <c r="B1987" i="6"/>
  <c r="B1988" i="6"/>
  <c r="B1989" i="6"/>
  <c r="B1993" i="6"/>
  <c r="B1994" i="6"/>
  <c r="B1995" i="6"/>
  <c r="B1996" i="6"/>
  <c r="B1997" i="6"/>
  <c r="B1998" i="6"/>
  <c r="B1999" i="6"/>
  <c r="B2023" i="6"/>
  <c r="B2024" i="6"/>
  <c r="B2025" i="6"/>
  <c r="B2026" i="6"/>
  <c r="B2064" i="6"/>
  <c r="B2087" i="6"/>
  <c r="B2088" i="6"/>
  <c r="B2091" i="6"/>
  <c r="B2092" i="6"/>
  <c r="B2097" i="6"/>
  <c r="B2098" i="6"/>
  <c r="B2099" i="6"/>
  <c r="B2100" i="6"/>
  <c r="H3" i="12"/>
  <c r="H11" i="12"/>
  <c r="H19" i="12"/>
  <c r="H27" i="12"/>
  <c r="H35" i="12"/>
  <c r="H43" i="12"/>
  <c r="H51" i="12"/>
  <c r="H59" i="12"/>
  <c r="H67" i="12"/>
  <c r="H75" i="12"/>
  <c r="H83" i="12"/>
  <c r="H91" i="12"/>
  <c r="H99" i="12"/>
  <c r="H107" i="12"/>
  <c r="H115" i="12"/>
  <c r="H123" i="12"/>
  <c r="H131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307" i="12"/>
  <c r="H315" i="12"/>
  <c r="H323" i="12"/>
  <c r="H331" i="12"/>
  <c r="H339" i="12"/>
  <c r="H347" i="12"/>
  <c r="H355" i="12"/>
  <c r="H363" i="12"/>
  <c r="H371" i="12"/>
  <c r="H379" i="12"/>
  <c r="H387" i="12"/>
  <c r="H395" i="12"/>
  <c r="H403" i="12"/>
  <c r="H411" i="12"/>
  <c r="H419" i="12"/>
  <c r="H427" i="12"/>
  <c r="H435" i="12"/>
  <c r="H443" i="12"/>
  <c r="H451" i="12"/>
  <c r="H459" i="12"/>
  <c r="H467" i="12"/>
  <c r="H475" i="12"/>
  <c r="H483" i="12"/>
  <c r="H491" i="12"/>
  <c r="H499" i="12"/>
  <c r="H507" i="12"/>
  <c r="H515" i="12"/>
  <c r="H523" i="12"/>
  <c r="H531" i="12"/>
  <c r="H539" i="12"/>
  <c r="H547" i="12"/>
  <c r="H555" i="12"/>
  <c r="H563" i="12"/>
  <c r="H571" i="12"/>
  <c r="H579" i="12"/>
  <c r="H587" i="12"/>
  <c r="H595" i="12"/>
  <c r="H603" i="12"/>
  <c r="H611" i="12"/>
  <c r="H619" i="12"/>
  <c r="H627" i="12"/>
  <c r="H635" i="12"/>
  <c r="H643" i="12"/>
  <c r="H651" i="12"/>
  <c r="H659" i="12"/>
  <c r="H667" i="12"/>
  <c r="H675" i="12"/>
  <c r="H683" i="12"/>
  <c r="H691" i="12"/>
  <c r="H699" i="12"/>
  <c r="H707" i="12"/>
  <c r="H715" i="12"/>
  <c r="H723" i="12"/>
  <c r="H731" i="12"/>
  <c r="H739" i="12"/>
  <c r="H747" i="12"/>
  <c r="H755" i="12"/>
  <c r="H763" i="12"/>
  <c r="H771" i="12"/>
  <c r="H779" i="12"/>
  <c r="H787" i="12"/>
  <c r="H795" i="12"/>
  <c r="H803" i="12"/>
  <c r="H811" i="12"/>
  <c r="H819" i="12"/>
  <c r="H827" i="12"/>
  <c r="H835" i="12"/>
  <c r="H843" i="12"/>
  <c r="H851" i="12"/>
  <c r="H859" i="12"/>
  <c r="H867" i="12"/>
  <c r="H875" i="12"/>
  <c r="H883" i="12"/>
  <c r="H891" i="12"/>
  <c r="H899" i="12"/>
  <c r="H907" i="12"/>
  <c r="H915" i="12"/>
  <c r="H923" i="12"/>
  <c r="H931" i="12"/>
  <c r="H939" i="12"/>
  <c r="H947" i="12"/>
  <c r="H955" i="12"/>
  <c r="H963" i="12"/>
  <c r="H971" i="12"/>
  <c r="H979" i="12"/>
  <c r="H987" i="12"/>
  <c r="H995" i="12"/>
  <c r="H1003" i="12"/>
  <c r="H4" i="12"/>
  <c r="H12" i="12"/>
  <c r="H20" i="12"/>
  <c r="H28" i="12"/>
  <c r="H36" i="12"/>
  <c r="H44" i="12"/>
  <c r="H52" i="12"/>
  <c r="H60" i="12"/>
  <c r="H68" i="12"/>
  <c r="H76" i="12"/>
  <c r="H84" i="12"/>
  <c r="H92" i="12"/>
  <c r="H100" i="12"/>
  <c r="H108" i="12"/>
  <c r="H116" i="12"/>
  <c r="H124" i="12"/>
  <c r="H132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308" i="12"/>
  <c r="H316" i="12"/>
  <c r="H324" i="12"/>
  <c r="H332" i="12"/>
  <c r="H340" i="12"/>
  <c r="H348" i="12"/>
  <c r="H356" i="12"/>
  <c r="H364" i="12"/>
  <c r="H372" i="12"/>
  <c r="H380" i="12"/>
  <c r="H388" i="12"/>
  <c r="H396" i="12"/>
  <c r="H404" i="12"/>
  <c r="H412" i="12"/>
  <c r="H420" i="12"/>
  <c r="H428" i="12"/>
  <c r="H436" i="12"/>
  <c r="H444" i="12"/>
  <c r="H452" i="12"/>
  <c r="H460" i="12"/>
  <c r="H468" i="12"/>
  <c r="H476" i="12"/>
  <c r="H484" i="12"/>
  <c r="H492" i="12"/>
  <c r="H500" i="12"/>
  <c r="H508" i="12"/>
  <c r="H516" i="12"/>
  <c r="H524" i="12"/>
  <c r="H532" i="12"/>
  <c r="H540" i="12"/>
  <c r="H548" i="12"/>
  <c r="H556" i="12"/>
  <c r="H564" i="12"/>
  <c r="H572" i="12"/>
  <c r="H580" i="12"/>
  <c r="H588" i="12"/>
  <c r="H596" i="12"/>
  <c r="H604" i="12"/>
  <c r="H612" i="12"/>
  <c r="H620" i="12"/>
  <c r="H628" i="12"/>
  <c r="H636" i="12"/>
  <c r="H644" i="12"/>
  <c r="H652" i="12"/>
  <c r="H660" i="12"/>
  <c r="H668" i="12"/>
  <c r="H676" i="12"/>
  <c r="H684" i="12"/>
  <c r="H692" i="12"/>
  <c r="H700" i="12"/>
  <c r="H708" i="12"/>
  <c r="H716" i="12"/>
  <c r="H724" i="12"/>
  <c r="H732" i="12"/>
  <c r="H740" i="12"/>
  <c r="H748" i="12"/>
  <c r="H756" i="12"/>
  <c r="H764" i="12"/>
  <c r="H772" i="12"/>
  <c r="H780" i="12"/>
  <c r="H788" i="12"/>
  <c r="H796" i="12"/>
  <c r="H804" i="12"/>
  <c r="H812" i="12"/>
  <c r="H820" i="12"/>
  <c r="H828" i="12"/>
  <c r="H836" i="12"/>
  <c r="H844" i="12"/>
  <c r="H852" i="12"/>
  <c r="H860" i="12"/>
  <c r="H868" i="12"/>
  <c r="H876" i="12"/>
  <c r="H884" i="12"/>
  <c r="H892" i="12"/>
  <c r="H900" i="12"/>
  <c r="H908" i="12"/>
  <c r="H916" i="12"/>
  <c r="H924" i="12"/>
  <c r="H932" i="12"/>
  <c r="H940" i="12"/>
  <c r="H948" i="12"/>
  <c r="H956" i="12"/>
  <c r="H964" i="12"/>
  <c r="H972" i="12"/>
  <c r="H980" i="12"/>
  <c r="H988" i="12"/>
  <c r="H996" i="12"/>
  <c r="H1004" i="12"/>
  <c r="H1012" i="12"/>
  <c r="H5" i="12"/>
  <c r="H13" i="12"/>
  <c r="H21" i="12"/>
  <c r="H29" i="12"/>
  <c r="H37" i="12"/>
  <c r="H45" i="12"/>
  <c r="H53" i="12"/>
  <c r="H61" i="12"/>
  <c r="H69" i="12"/>
  <c r="H77" i="12"/>
  <c r="H85" i="12"/>
  <c r="H93" i="12"/>
  <c r="H101" i="12"/>
  <c r="H109" i="12"/>
  <c r="H117" i="12"/>
  <c r="H125" i="12"/>
  <c r="H133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301" i="12"/>
  <c r="H309" i="12"/>
  <c r="H317" i="12"/>
  <c r="H325" i="12"/>
  <c r="H333" i="12"/>
  <c r="H341" i="12"/>
  <c r="H349" i="12"/>
  <c r="H357" i="12"/>
  <c r="H365" i="12"/>
  <c r="H373" i="12"/>
  <c r="H381" i="12"/>
  <c r="H389" i="12"/>
  <c r="H397" i="12"/>
  <c r="H405" i="12"/>
  <c r="H413" i="12"/>
  <c r="H421" i="12"/>
  <c r="H429" i="12"/>
  <c r="H437" i="12"/>
  <c r="H445" i="12"/>
  <c r="H453" i="12"/>
  <c r="H461" i="12"/>
  <c r="H469" i="12"/>
  <c r="H477" i="12"/>
  <c r="H485" i="12"/>
  <c r="H493" i="12"/>
  <c r="H501" i="12"/>
  <c r="H509" i="12"/>
  <c r="H517" i="12"/>
  <c r="H525" i="12"/>
  <c r="H533" i="12"/>
  <c r="H541" i="12"/>
  <c r="H549" i="12"/>
  <c r="H557" i="12"/>
  <c r="H565" i="12"/>
  <c r="H573" i="12"/>
  <c r="H581" i="12"/>
  <c r="H589" i="12"/>
  <c r="H597" i="12"/>
  <c r="H605" i="12"/>
  <c r="H613" i="12"/>
  <c r="H621" i="12"/>
  <c r="H629" i="12"/>
  <c r="H637" i="12"/>
  <c r="H645" i="12"/>
  <c r="H653" i="12"/>
  <c r="H661" i="12"/>
  <c r="H669" i="12"/>
  <c r="H677" i="12"/>
  <c r="H685" i="12"/>
  <c r="H693" i="12"/>
  <c r="H701" i="12"/>
  <c r="H709" i="12"/>
  <c r="H717" i="12"/>
  <c r="H725" i="12"/>
  <c r="H733" i="12"/>
  <c r="H741" i="12"/>
  <c r="H749" i="12"/>
  <c r="H757" i="12"/>
  <c r="H765" i="12"/>
  <c r="H773" i="12"/>
  <c r="H781" i="12"/>
  <c r="H789" i="12"/>
  <c r="H797" i="12"/>
  <c r="H805" i="12"/>
  <c r="H813" i="12"/>
  <c r="H821" i="12"/>
  <c r="H829" i="12"/>
  <c r="H837" i="12"/>
  <c r="H845" i="12"/>
  <c r="H853" i="12"/>
  <c r="H861" i="12"/>
  <c r="H869" i="12"/>
  <c r="H877" i="12"/>
  <c r="H885" i="12"/>
  <c r="H893" i="12"/>
  <c r="H901" i="12"/>
  <c r="H909" i="12"/>
  <c r="H917" i="12"/>
  <c r="H925" i="12"/>
  <c r="H933" i="12"/>
  <c r="H941" i="12"/>
  <c r="H949" i="12"/>
  <c r="H957" i="12"/>
  <c r="H965" i="12"/>
  <c r="H973" i="12"/>
  <c r="H981" i="12"/>
  <c r="H989" i="12"/>
  <c r="H997" i="12"/>
  <c r="H1005" i="12"/>
  <c r="H1013" i="12"/>
  <c r="H6" i="12"/>
  <c r="H14" i="12"/>
  <c r="H22" i="12"/>
  <c r="H30" i="12"/>
  <c r="H38" i="12"/>
  <c r="H46" i="12"/>
  <c r="H54" i="12"/>
  <c r="H62" i="12"/>
  <c r="H70" i="12"/>
  <c r="H78" i="12"/>
  <c r="H86" i="12"/>
  <c r="H94" i="12"/>
  <c r="H102" i="12"/>
  <c r="H110" i="12"/>
  <c r="H118" i="12"/>
  <c r="H126" i="12"/>
  <c r="H134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302" i="12"/>
  <c r="H310" i="12"/>
  <c r="H318" i="12"/>
  <c r="H326" i="12"/>
  <c r="H334" i="12"/>
  <c r="H342" i="12"/>
  <c r="H350" i="12"/>
  <c r="H358" i="12"/>
  <c r="H366" i="12"/>
  <c r="H374" i="12"/>
  <c r="H382" i="12"/>
  <c r="H390" i="12"/>
  <c r="H398" i="12"/>
  <c r="H406" i="12"/>
  <c r="H414" i="12"/>
  <c r="H422" i="12"/>
  <c r="H430" i="12"/>
  <c r="H438" i="12"/>
  <c r="H446" i="12"/>
  <c r="H454" i="12"/>
  <c r="H462" i="12"/>
  <c r="H470" i="12"/>
  <c r="H478" i="12"/>
  <c r="H486" i="12"/>
  <c r="H494" i="12"/>
  <c r="H502" i="12"/>
  <c r="H510" i="12"/>
  <c r="H518" i="12"/>
  <c r="H526" i="12"/>
  <c r="H534" i="12"/>
  <c r="H542" i="12"/>
  <c r="H550" i="12"/>
  <c r="H558" i="12"/>
  <c r="H566" i="12"/>
  <c r="H574" i="12"/>
  <c r="H582" i="12"/>
  <c r="H590" i="12"/>
  <c r="H598" i="12"/>
  <c r="H606" i="12"/>
  <c r="H614" i="12"/>
  <c r="H622" i="12"/>
  <c r="H630" i="12"/>
  <c r="H638" i="12"/>
  <c r="H646" i="12"/>
  <c r="H654" i="12"/>
  <c r="H662" i="12"/>
  <c r="H670" i="12"/>
  <c r="H678" i="12"/>
  <c r="H686" i="12"/>
  <c r="H694" i="12"/>
  <c r="H702" i="12"/>
  <c r="H710" i="12"/>
  <c r="H718" i="12"/>
  <c r="H726" i="12"/>
  <c r="H734" i="12"/>
  <c r="H742" i="12"/>
  <c r="H750" i="12"/>
  <c r="H758" i="12"/>
  <c r="H766" i="12"/>
  <c r="H774" i="12"/>
  <c r="H782" i="12"/>
  <c r="H790" i="12"/>
  <c r="H798" i="12"/>
  <c r="H806" i="12"/>
  <c r="H814" i="12"/>
  <c r="H822" i="12"/>
  <c r="H830" i="12"/>
  <c r="H838" i="12"/>
  <c r="H846" i="12"/>
  <c r="H854" i="12"/>
  <c r="H862" i="12"/>
  <c r="H870" i="12"/>
  <c r="H878" i="12"/>
  <c r="H886" i="12"/>
  <c r="H894" i="12"/>
  <c r="H902" i="12"/>
  <c r="H910" i="12"/>
  <c r="H918" i="12"/>
  <c r="H926" i="12"/>
  <c r="H934" i="12"/>
  <c r="H942" i="12"/>
  <c r="H950" i="12"/>
  <c r="H958" i="12"/>
  <c r="H966" i="12"/>
  <c r="H974" i="12"/>
  <c r="H982" i="12"/>
  <c r="H7" i="12"/>
  <c r="H15" i="12"/>
  <c r="H23" i="12"/>
  <c r="H31" i="12"/>
  <c r="H39" i="12"/>
  <c r="H47" i="12"/>
  <c r="H55" i="12"/>
  <c r="H63" i="12"/>
  <c r="H71" i="12"/>
  <c r="H79" i="12"/>
  <c r="H87" i="12"/>
  <c r="H95" i="12"/>
  <c r="H103" i="12"/>
  <c r="H111" i="12"/>
  <c r="H119" i="12"/>
  <c r="H127" i="12"/>
  <c r="H135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303" i="12"/>
  <c r="H311" i="12"/>
  <c r="H319" i="12"/>
  <c r="H327" i="12"/>
  <c r="H335" i="12"/>
  <c r="H343" i="12"/>
  <c r="H351" i="12"/>
  <c r="H359" i="12"/>
  <c r="H367" i="12"/>
  <c r="H375" i="12"/>
  <c r="H383" i="12"/>
  <c r="H391" i="12"/>
  <c r="H399" i="12"/>
  <c r="H407" i="12"/>
  <c r="H415" i="12"/>
  <c r="H423" i="12"/>
  <c r="H431" i="12"/>
  <c r="H439" i="12"/>
  <c r="H447" i="12"/>
  <c r="H455" i="12"/>
  <c r="H463" i="12"/>
  <c r="H471" i="12"/>
  <c r="H479" i="12"/>
  <c r="H487" i="12"/>
  <c r="H495" i="12"/>
  <c r="H503" i="12"/>
  <c r="H511" i="12"/>
  <c r="H519" i="12"/>
  <c r="H527" i="12"/>
  <c r="H535" i="12"/>
  <c r="H543" i="12"/>
  <c r="H551" i="12"/>
  <c r="H559" i="12"/>
  <c r="H567" i="12"/>
  <c r="H575" i="12"/>
  <c r="H583" i="12"/>
  <c r="H591" i="12"/>
  <c r="H599" i="12"/>
  <c r="H607" i="12"/>
  <c r="H615" i="12"/>
  <c r="H623" i="12"/>
  <c r="H631" i="12"/>
  <c r="H639" i="12"/>
  <c r="H647" i="12"/>
  <c r="H655" i="12"/>
  <c r="H663" i="12"/>
  <c r="H671" i="12"/>
  <c r="H679" i="12"/>
  <c r="H687" i="12"/>
  <c r="H695" i="12"/>
  <c r="H703" i="12"/>
  <c r="H711" i="12"/>
  <c r="H719" i="12"/>
  <c r="H727" i="12"/>
  <c r="H735" i="12"/>
  <c r="H743" i="12"/>
  <c r="H751" i="12"/>
  <c r="H759" i="12"/>
  <c r="H767" i="12"/>
  <c r="H775" i="12"/>
  <c r="H783" i="12"/>
  <c r="H791" i="12"/>
  <c r="H799" i="12"/>
  <c r="H807" i="12"/>
  <c r="H815" i="12"/>
  <c r="H823" i="12"/>
  <c r="H831" i="12"/>
  <c r="H839" i="12"/>
  <c r="H847" i="12"/>
  <c r="H855" i="12"/>
  <c r="H863" i="12"/>
  <c r="H871" i="12"/>
  <c r="H879" i="12"/>
  <c r="H887" i="12"/>
  <c r="H895" i="12"/>
  <c r="H903" i="12"/>
  <c r="H911" i="12"/>
  <c r="H9" i="12"/>
  <c r="H17" i="12"/>
  <c r="H25" i="12"/>
  <c r="H33" i="12"/>
  <c r="H41" i="12"/>
  <c r="H49" i="12"/>
  <c r="H57" i="12"/>
  <c r="H65" i="12"/>
  <c r="H73" i="12"/>
  <c r="H81" i="12"/>
  <c r="H89" i="12"/>
  <c r="H97" i="12"/>
  <c r="H105" i="12"/>
  <c r="H113" i="12"/>
  <c r="H121" i="12"/>
  <c r="H129" i="12"/>
  <c r="H137" i="12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305" i="12"/>
  <c r="H313" i="12"/>
  <c r="H321" i="12"/>
  <c r="H329" i="12"/>
  <c r="H337" i="12"/>
  <c r="H345" i="12"/>
  <c r="H353" i="12"/>
  <c r="H361" i="12"/>
  <c r="H369" i="12"/>
  <c r="H377" i="12"/>
  <c r="H385" i="12"/>
  <c r="H393" i="12"/>
  <c r="H401" i="12"/>
  <c r="H409" i="12"/>
  <c r="H417" i="12"/>
  <c r="H425" i="12"/>
  <c r="H433" i="12"/>
  <c r="H441" i="12"/>
  <c r="H449" i="12"/>
  <c r="H457" i="12"/>
  <c r="H465" i="12"/>
  <c r="H473" i="12"/>
  <c r="H481" i="12"/>
  <c r="H489" i="12"/>
  <c r="H497" i="12"/>
  <c r="H505" i="12"/>
  <c r="H513" i="12"/>
  <c r="H521" i="12"/>
  <c r="H529" i="12"/>
  <c r="H537" i="12"/>
  <c r="H545" i="12"/>
  <c r="H553" i="12"/>
  <c r="H561" i="12"/>
  <c r="H569" i="12"/>
  <c r="H577" i="12"/>
  <c r="H585" i="12"/>
  <c r="H593" i="12"/>
  <c r="H601" i="12"/>
  <c r="H609" i="12"/>
  <c r="H617" i="12"/>
  <c r="H625" i="12"/>
  <c r="H633" i="12"/>
  <c r="H641" i="12"/>
  <c r="H649" i="12"/>
  <c r="H657" i="12"/>
  <c r="H665" i="12"/>
  <c r="H673" i="12"/>
  <c r="H681" i="12"/>
  <c r="H689" i="12"/>
  <c r="H697" i="12"/>
  <c r="H705" i="12"/>
  <c r="H713" i="12"/>
  <c r="H721" i="12"/>
  <c r="H729" i="12"/>
  <c r="H737" i="12"/>
  <c r="H745" i="12"/>
  <c r="H753" i="12"/>
  <c r="H761" i="12"/>
  <c r="H769" i="12"/>
  <c r="H777" i="12"/>
  <c r="H785" i="12"/>
  <c r="H793" i="12"/>
  <c r="H801" i="12"/>
  <c r="H809" i="12"/>
  <c r="H817" i="12"/>
  <c r="H825" i="12"/>
  <c r="H833" i="12"/>
  <c r="H841" i="12"/>
  <c r="H849" i="12"/>
  <c r="H857" i="12"/>
  <c r="H865" i="12"/>
  <c r="H873" i="12"/>
  <c r="H881" i="12"/>
  <c r="H889" i="12"/>
  <c r="H897" i="12"/>
  <c r="H905" i="12"/>
  <c r="H913" i="12"/>
  <c r="H921" i="12"/>
  <c r="H929" i="12"/>
  <c r="H937" i="12"/>
  <c r="H945" i="12"/>
  <c r="H953" i="12"/>
  <c r="H961" i="12"/>
  <c r="H969" i="12"/>
  <c r="H10" i="12"/>
  <c r="H18" i="12"/>
  <c r="H26" i="12"/>
  <c r="H34" i="12"/>
  <c r="H42" i="12"/>
  <c r="H50" i="12"/>
  <c r="H58" i="12"/>
  <c r="H66" i="12"/>
  <c r="H74" i="12"/>
  <c r="H82" i="12"/>
  <c r="H90" i="12"/>
  <c r="H98" i="12"/>
  <c r="H106" i="12"/>
  <c r="H114" i="12"/>
  <c r="H122" i="12"/>
  <c r="H130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306" i="12"/>
  <c r="H314" i="12"/>
  <c r="H322" i="12"/>
  <c r="H330" i="12"/>
  <c r="H338" i="12"/>
  <c r="H346" i="12"/>
  <c r="H354" i="12"/>
  <c r="H362" i="12"/>
  <c r="H370" i="12"/>
  <c r="H378" i="12"/>
  <c r="H386" i="12"/>
  <c r="H394" i="12"/>
  <c r="H402" i="12"/>
  <c r="H410" i="12"/>
  <c r="H418" i="12"/>
  <c r="H426" i="12"/>
  <c r="H434" i="12"/>
  <c r="H442" i="12"/>
  <c r="H450" i="12"/>
  <c r="H458" i="12"/>
  <c r="H466" i="12"/>
  <c r="H474" i="12"/>
  <c r="H482" i="12"/>
  <c r="H490" i="12"/>
  <c r="H498" i="12"/>
  <c r="H506" i="12"/>
  <c r="H514" i="12"/>
  <c r="H522" i="12"/>
  <c r="H530" i="12"/>
  <c r="H538" i="12"/>
  <c r="H546" i="12"/>
  <c r="H554" i="12"/>
  <c r="H562" i="12"/>
  <c r="H570" i="12"/>
  <c r="H578" i="12"/>
  <c r="H586" i="12"/>
  <c r="H594" i="12"/>
  <c r="H602" i="12"/>
  <c r="H610" i="12"/>
  <c r="H618" i="12"/>
  <c r="H626" i="12"/>
  <c r="H634" i="12"/>
  <c r="H642" i="12"/>
  <c r="H650" i="12"/>
  <c r="H658" i="12"/>
  <c r="H666" i="12"/>
  <c r="H674" i="12"/>
  <c r="H682" i="12"/>
  <c r="H690" i="12"/>
  <c r="H698" i="12"/>
  <c r="H706" i="12"/>
  <c r="H714" i="12"/>
  <c r="H722" i="12"/>
  <c r="H730" i="12"/>
  <c r="H738" i="12"/>
  <c r="H746" i="12"/>
  <c r="H754" i="12"/>
  <c r="H762" i="12"/>
  <c r="H770" i="12"/>
  <c r="H778" i="12"/>
  <c r="H786" i="12"/>
  <c r="H794" i="12"/>
  <c r="H802" i="12"/>
  <c r="H810" i="12"/>
  <c r="H818" i="12"/>
  <c r="H826" i="12"/>
  <c r="H834" i="12"/>
  <c r="H842" i="12"/>
  <c r="H850" i="12"/>
  <c r="H858" i="12"/>
  <c r="H866" i="12"/>
  <c r="H874" i="12"/>
  <c r="H882" i="12"/>
  <c r="H890" i="12"/>
  <c r="H898" i="12"/>
  <c r="H906" i="12"/>
  <c r="H914" i="12"/>
  <c r="H922" i="12"/>
  <c r="H930" i="12"/>
  <c r="H938" i="12"/>
  <c r="H946" i="12"/>
  <c r="H954" i="12"/>
  <c r="H962" i="12"/>
  <c r="H970" i="12"/>
  <c r="H978" i="12"/>
  <c r="H986" i="12"/>
  <c r="H994" i="12"/>
  <c r="H1002" i="12"/>
  <c r="H1010" i="12"/>
  <c r="H8" i="12"/>
  <c r="H72" i="12"/>
  <c r="H136" i="12"/>
  <c r="H200" i="12"/>
  <c r="H264" i="12"/>
  <c r="H328" i="12"/>
  <c r="H392" i="12"/>
  <c r="H456" i="12"/>
  <c r="H520" i="12"/>
  <c r="H584" i="12"/>
  <c r="H648" i="12"/>
  <c r="H712" i="12"/>
  <c r="H776" i="12"/>
  <c r="H840" i="12"/>
  <c r="H904" i="12"/>
  <c r="H943" i="12"/>
  <c r="H975" i="12"/>
  <c r="H992" i="12"/>
  <c r="H1008" i="12"/>
  <c r="H1019" i="12"/>
  <c r="H1027" i="12"/>
  <c r="H1035" i="12"/>
  <c r="H1043" i="12"/>
  <c r="H1051" i="12"/>
  <c r="H1059" i="12"/>
  <c r="H1067" i="12"/>
  <c r="H1075" i="12"/>
  <c r="H1083" i="12"/>
  <c r="H1091" i="12"/>
  <c r="H1099" i="12"/>
  <c r="H1107" i="12"/>
  <c r="H1115" i="12"/>
  <c r="H1123" i="12"/>
  <c r="H1131" i="12"/>
  <c r="H1139" i="12"/>
  <c r="H1147" i="12"/>
  <c r="H1155" i="12"/>
  <c r="H1163" i="12"/>
  <c r="H1171" i="12"/>
  <c r="H1179" i="12"/>
  <c r="H1187" i="12"/>
  <c r="H1195" i="12"/>
  <c r="H1203" i="12"/>
  <c r="H1211" i="12"/>
  <c r="H1219" i="12"/>
  <c r="H1227" i="12"/>
  <c r="H1235" i="12"/>
  <c r="H1243" i="12"/>
  <c r="H1251" i="12"/>
  <c r="H1259" i="12"/>
  <c r="H1267" i="12"/>
  <c r="H1275" i="12"/>
  <c r="H1283" i="12"/>
  <c r="H1291" i="12"/>
  <c r="H1299" i="12"/>
  <c r="H1307" i="12"/>
  <c r="H1315" i="12"/>
  <c r="H1323" i="12"/>
  <c r="H1331" i="12"/>
  <c r="H1339" i="12"/>
  <c r="H1347" i="12"/>
  <c r="H1355" i="12"/>
  <c r="H1363" i="12"/>
  <c r="H1371" i="12"/>
  <c r="H1379" i="12"/>
  <c r="H1387" i="12"/>
  <c r="H1395" i="12"/>
  <c r="H1403" i="12"/>
  <c r="H1411" i="12"/>
  <c r="H1419" i="12"/>
  <c r="H1427" i="12"/>
  <c r="H1435" i="12"/>
  <c r="H1443" i="12"/>
  <c r="H1451" i="12"/>
  <c r="H1459" i="12"/>
  <c r="H1467" i="12"/>
  <c r="H1475" i="12"/>
  <c r="H1483" i="12"/>
  <c r="H1491" i="12"/>
  <c r="H1499" i="12"/>
  <c r="H1507" i="12"/>
  <c r="H1515" i="12"/>
  <c r="H1523" i="12"/>
  <c r="H1531" i="12"/>
  <c r="H1539" i="12"/>
  <c r="H1547" i="12"/>
  <c r="H1555" i="12"/>
  <c r="H1563" i="12"/>
  <c r="H1571" i="12"/>
  <c r="H1579" i="12"/>
  <c r="H1587" i="12"/>
  <c r="H1595" i="12"/>
  <c r="H1603" i="12"/>
  <c r="H1611" i="12"/>
  <c r="H1619" i="12"/>
  <c r="H1627" i="12"/>
  <c r="H1635" i="12"/>
  <c r="H1643" i="12"/>
  <c r="H1651" i="12"/>
  <c r="H1659" i="12"/>
  <c r="H1667" i="12"/>
  <c r="H1675" i="12"/>
  <c r="H1683" i="12"/>
  <c r="H1691" i="12"/>
  <c r="H1699" i="12"/>
  <c r="H1707" i="12"/>
  <c r="H1715" i="12"/>
  <c r="H1723" i="12"/>
  <c r="H1731" i="12"/>
  <c r="H1739" i="12"/>
  <c r="H1747" i="12"/>
  <c r="H1755" i="12"/>
  <c r="H1763" i="12"/>
  <c r="H1771" i="12"/>
  <c r="H1779" i="12"/>
  <c r="H1787" i="12"/>
  <c r="H1795" i="12"/>
  <c r="H1803" i="12"/>
  <c r="H1811" i="12"/>
  <c r="H1819" i="12"/>
  <c r="H1827" i="12"/>
  <c r="H1835" i="12"/>
  <c r="H1843" i="12"/>
  <c r="H1851" i="12"/>
  <c r="H1859" i="12"/>
  <c r="H16" i="12"/>
  <c r="H80" i="12"/>
  <c r="H144" i="12"/>
  <c r="H208" i="12"/>
  <c r="H272" i="12"/>
  <c r="H336" i="12"/>
  <c r="H400" i="12"/>
  <c r="H464" i="12"/>
  <c r="H528" i="12"/>
  <c r="H592" i="12"/>
  <c r="H656" i="12"/>
  <c r="H720" i="12"/>
  <c r="H784" i="12"/>
  <c r="H848" i="12"/>
  <c r="H912" i="12"/>
  <c r="H944" i="12"/>
  <c r="H976" i="12"/>
  <c r="H993" i="12"/>
  <c r="H1009" i="12"/>
  <c r="H1020" i="12"/>
  <c r="H1028" i="12"/>
  <c r="H1036" i="12"/>
  <c r="H1044" i="12"/>
  <c r="H1052" i="12"/>
  <c r="H1060" i="12"/>
  <c r="H1068" i="12"/>
  <c r="H1076" i="12"/>
  <c r="H1084" i="12"/>
  <c r="H1092" i="12"/>
  <c r="H1100" i="12"/>
  <c r="H1108" i="12"/>
  <c r="H1116" i="12"/>
  <c r="H1124" i="12"/>
  <c r="H1132" i="12"/>
  <c r="H1140" i="12"/>
  <c r="H1148" i="12"/>
  <c r="H1156" i="12"/>
  <c r="H1164" i="12"/>
  <c r="H1172" i="12"/>
  <c r="H1180" i="12"/>
  <c r="H1188" i="12"/>
  <c r="H1196" i="12"/>
  <c r="H1204" i="12"/>
  <c r="H1212" i="12"/>
  <c r="H1220" i="12"/>
  <c r="H1228" i="12"/>
  <c r="H1236" i="12"/>
  <c r="H1244" i="12"/>
  <c r="H1252" i="12"/>
  <c r="H1260" i="12"/>
  <c r="H1268" i="12"/>
  <c r="H1276" i="12"/>
  <c r="H1284" i="12"/>
  <c r="H1292" i="12"/>
  <c r="H1300" i="12"/>
  <c r="H1308" i="12"/>
  <c r="H1316" i="12"/>
  <c r="H1324" i="12"/>
  <c r="H1332" i="12"/>
  <c r="H1340" i="12"/>
  <c r="H1348" i="12"/>
  <c r="H1356" i="12"/>
  <c r="H1364" i="12"/>
  <c r="H1372" i="12"/>
  <c r="H1380" i="12"/>
  <c r="H1388" i="12"/>
  <c r="H1396" i="12"/>
  <c r="H1404" i="12"/>
  <c r="H1412" i="12"/>
  <c r="H1420" i="12"/>
  <c r="H1428" i="12"/>
  <c r="H1436" i="12"/>
  <c r="H1444" i="12"/>
  <c r="H1452" i="12"/>
  <c r="H1460" i="12"/>
  <c r="H1468" i="12"/>
  <c r="H1476" i="12"/>
  <c r="H1484" i="12"/>
  <c r="H1492" i="12"/>
  <c r="H1500" i="12"/>
  <c r="H1508" i="12"/>
  <c r="H1516" i="12"/>
  <c r="H1524" i="12"/>
  <c r="H1532" i="12"/>
  <c r="H1540" i="12"/>
  <c r="H1548" i="12"/>
  <c r="H1556" i="12"/>
  <c r="H1564" i="12"/>
  <c r="H1572" i="12"/>
  <c r="H1580" i="12"/>
  <c r="H1588" i="12"/>
  <c r="H1596" i="12"/>
  <c r="H1604" i="12"/>
  <c r="H1612" i="12"/>
  <c r="H1620" i="12"/>
  <c r="H1628" i="12"/>
  <c r="H1636" i="12"/>
  <c r="H1644" i="12"/>
  <c r="H1652" i="12"/>
  <c r="H1660" i="12"/>
  <c r="H1668" i="12"/>
  <c r="H1676" i="12"/>
  <c r="H1684" i="12"/>
  <c r="H1692" i="12"/>
  <c r="H1700" i="12"/>
  <c r="H1708" i="12"/>
  <c r="H1716" i="12"/>
  <c r="H1724" i="12"/>
  <c r="H1732" i="12"/>
  <c r="H1740" i="12"/>
  <c r="H1748" i="12"/>
  <c r="H1756" i="12"/>
  <c r="H1764" i="12"/>
  <c r="H1772" i="12"/>
  <c r="H1780" i="12"/>
  <c r="H1788" i="12"/>
  <c r="H1796" i="12"/>
  <c r="H1804" i="12"/>
  <c r="H1812" i="12"/>
  <c r="H1820" i="12"/>
  <c r="H1828" i="12"/>
  <c r="H1836" i="12"/>
  <c r="H1844" i="12"/>
  <c r="H1852" i="12"/>
  <c r="H1860" i="12"/>
  <c r="H24" i="12"/>
  <c r="H88" i="12"/>
  <c r="H152" i="12"/>
  <c r="H216" i="12"/>
  <c r="H280" i="12"/>
  <c r="H344" i="12"/>
  <c r="H408" i="12"/>
  <c r="H472" i="12"/>
  <c r="H536" i="12"/>
  <c r="H600" i="12"/>
  <c r="H664" i="12"/>
  <c r="H728" i="12"/>
  <c r="H792" i="12"/>
  <c r="H856" i="12"/>
  <c r="H919" i="12"/>
  <c r="H951" i="12"/>
  <c r="H977" i="12"/>
  <c r="H998" i="12"/>
  <c r="H1011" i="12"/>
  <c r="H1021" i="12"/>
  <c r="H1029" i="12"/>
  <c r="H1037" i="12"/>
  <c r="H1045" i="12"/>
  <c r="H1053" i="12"/>
  <c r="H1061" i="12"/>
  <c r="H1069" i="12"/>
  <c r="H1077" i="12"/>
  <c r="H1085" i="12"/>
  <c r="H1093" i="12"/>
  <c r="H1101" i="12"/>
  <c r="H1109" i="12"/>
  <c r="H1117" i="12"/>
  <c r="H1125" i="12"/>
  <c r="H1133" i="12"/>
  <c r="H1141" i="12"/>
  <c r="H1149" i="12"/>
  <c r="H1157" i="12"/>
  <c r="H1165" i="12"/>
  <c r="H1173" i="12"/>
  <c r="H1181" i="12"/>
  <c r="H1189" i="12"/>
  <c r="H1197" i="12"/>
  <c r="H1205" i="12"/>
  <c r="H1213" i="12"/>
  <c r="H1221" i="12"/>
  <c r="H1229" i="12"/>
  <c r="H1237" i="12"/>
  <c r="H1245" i="12"/>
  <c r="H1253" i="12"/>
  <c r="H1261" i="12"/>
  <c r="H1269" i="12"/>
  <c r="H1277" i="12"/>
  <c r="H1285" i="12"/>
  <c r="H1293" i="12"/>
  <c r="H1301" i="12"/>
  <c r="H1309" i="12"/>
  <c r="H1317" i="12"/>
  <c r="H1325" i="12"/>
  <c r="H1333" i="12"/>
  <c r="H1341" i="12"/>
  <c r="H1349" i="12"/>
  <c r="H1357" i="12"/>
  <c r="H1365" i="12"/>
  <c r="H1373" i="12"/>
  <c r="H1381" i="12"/>
  <c r="H1389" i="12"/>
  <c r="H1397" i="12"/>
  <c r="H1405" i="12"/>
  <c r="H1413" i="12"/>
  <c r="H1421" i="12"/>
  <c r="H1429" i="12"/>
  <c r="H1437" i="12"/>
  <c r="H1445" i="12"/>
  <c r="H1453" i="12"/>
  <c r="H1461" i="12"/>
  <c r="H1469" i="12"/>
  <c r="H1477" i="12"/>
  <c r="H1485" i="12"/>
  <c r="H1493" i="12"/>
  <c r="H1501" i="12"/>
  <c r="H1509" i="12"/>
  <c r="H1517" i="12"/>
  <c r="H1525" i="12"/>
  <c r="H1533" i="12"/>
  <c r="H1541" i="12"/>
  <c r="H1549" i="12"/>
  <c r="H1557" i="12"/>
  <c r="H1565" i="12"/>
  <c r="H1573" i="12"/>
  <c r="H1581" i="12"/>
  <c r="H1589" i="12"/>
  <c r="H1597" i="12"/>
  <c r="H1605" i="12"/>
  <c r="H1613" i="12"/>
  <c r="H1621" i="12"/>
  <c r="H1629" i="12"/>
  <c r="H1637" i="12"/>
  <c r="H1645" i="12"/>
  <c r="H1653" i="12"/>
  <c r="H1661" i="12"/>
  <c r="H1669" i="12"/>
  <c r="H1677" i="12"/>
  <c r="H1685" i="12"/>
  <c r="H1693" i="12"/>
  <c r="H1701" i="12"/>
  <c r="H1709" i="12"/>
  <c r="H1717" i="12"/>
  <c r="H1725" i="12"/>
  <c r="H1733" i="12"/>
  <c r="H1741" i="12"/>
  <c r="H1749" i="12"/>
  <c r="H1757" i="12"/>
  <c r="H1765" i="12"/>
  <c r="H1773" i="12"/>
  <c r="H1781" i="12"/>
  <c r="H1789" i="12"/>
  <c r="H1797" i="12"/>
  <c r="H1805" i="12"/>
  <c r="H1813" i="12"/>
  <c r="H1821" i="12"/>
  <c r="H1829" i="12"/>
  <c r="H1837" i="12"/>
  <c r="H1845" i="12"/>
  <c r="H1853" i="12"/>
  <c r="H32" i="12"/>
  <c r="H96" i="12"/>
  <c r="H160" i="12"/>
  <c r="H224" i="12"/>
  <c r="H288" i="12"/>
  <c r="H352" i="12"/>
  <c r="H416" i="12"/>
  <c r="H480" i="12"/>
  <c r="H544" i="12"/>
  <c r="H608" i="12"/>
  <c r="H672" i="12"/>
  <c r="H736" i="12"/>
  <c r="H800" i="12"/>
  <c r="H864" i="12"/>
  <c r="H920" i="12"/>
  <c r="H952" i="12"/>
  <c r="H983" i="12"/>
  <c r="H999" i="12"/>
  <c r="H1014" i="12"/>
  <c r="H1022" i="12"/>
  <c r="H1030" i="12"/>
  <c r="H1038" i="12"/>
  <c r="H1046" i="12"/>
  <c r="H1054" i="12"/>
  <c r="H1062" i="12"/>
  <c r="H1070" i="12"/>
  <c r="H1078" i="12"/>
  <c r="H1086" i="12"/>
  <c r="H1094" i="12"/>
  <c r="H1102" i="12"/>
  <c r="H1110" i="12"/>
  <c r="H1118" i="12"/>
  <c r="H1126" i="12"/>
  <c r="H1134" i="12"/>
  <c r="H1142" i="12"/>
  <c r="H1150" i="12"/>
  <c r="H1158" i="12"/>
  <c r="H1166" i="12"/>
  <c r="H1174" i="12"/>
  <c r="H1182" i="12"/>
  <c r="H1190" i="12"/>
  <c r="H1198" i="12"/>
  <c r="H1206" i="12"/>
  <c r="H1214" i="12"/>
  <c r="H1222" i="12"/>
  <c r="H1230" i="12"/>
  <c r="H1238" i="12"/>
  <c r="H1246" i="12"/>
  <c r="H1254" i="12"/>
  <c r="H1262" i="12"/>
  <c r="H1270" i="12"/>
  <c r="H1278" i="12"/>
  <c r="H1286" i="12"/>
  <c r="H1294" i="12"/>
  <c r="H1302" i="12"/>
  <c r="H1310" i="12"/>
  <c r="H1318" i="12"/>
  <c r="H1326" i="12"/>
  <c r="H1334" i="12"/>
  <c r="H1342" i="12"/>
  <c r="H1350" i="12"/>
  <c r="H1358" i="12"/>
  <c r="H1366" i="12"/>
  <c r="H1374" i="12"/>
  <c r="H1382" i="12"/>
  <c r="H1390" i="12"/>
  <c r="H1398" i="12"/>
  <c r="H1406" i="12"/>
  <c r="H1414" i="12"/>
  <c r="H1422" i="12"/>
  <c r="H1430" i="12"/>
  <c r="H1438" i="12"/>
  <c r="H1446" i="12"/>
  <c r="H1454" i="12"/>
  <c r="H1462" i="12"/>
  <c r="H1470" i="12"/>
  <c r="H1478" i="12"/>
  <c r="H1486" i="12"/>
  <c r="H1494" i="12"/>
  <c r="H1502" i="12"/>
  <c r="H1510" i="12"/>
  <c r="H1518" i="12"/>
  <c r="H1526" i="12"/>
  <c r="H1534" i="12"/>
  <c r="H1542" i="12"/>
  <c r="H1550" i="12"/>
  <c r="H1558" i="12"/>
  <c r="H1566" i="12"/>
  <c r="H1574" i="12"/>
  <c r="H1582" i="12"/>
  <c r="H1590" i="12"/>
  <c r="H1598" i="12"/>
  <c r="H1606" i="12"/>
  <c r="H1614" i="12"/>
  <c r="H1622" i="12"/>
  <c r="H1630" i="12"/>
  <c r="H1638" i="12"/>
  <c r="H1646" i="12"/>
  <c r="H1654" i="12"/>
  <c r="H1662" i="12"/>
  <c r="H1670" i="12"/>
  <c r="H1678" i="12"/>
  <c r="H1686" i="12"/>
  <c r="H1694" i="12"/>
  <c r="H1702" i="12"/>
  <c r="H1710" i="12"/>
  <c r="H1718" i="12"/>
  <c r="H1726" i="12"/>
  <c r="H1734" i="12"/>
  <c r="H1742" i="12"/>
  <c r="H1750" i="12"/>
  <c r="H1758" i="12"/>
  <c r="H1766" i="12"/>
  <c r="H1774" i="12"/>
  <c r="H1782" i="12"/>
  <c r="H1790" i="12"/>
  <c r="H1798" i="12"/>
  <c r="H1806" i="12"/>
  <c r="H1814" i="12"/>
  <c r="H1822" i="12"/>
  <c r="H1830" i="12"/>
  <c r="H1838" i="12"/>
  <c r="H1846" i="12"/>
  <c r="H1854" i="12"/>
  <c r="H1862" i="12"/>
  <c r="H40" i="12"/>
  <c r="H104" i="12"/>
  <c r="H168" i="12"/>
  <c r="H232" i="12"/>
  <c r="H296" i="12"/>
  <c r="H360" i="12"/>
  <c r="H424" i="12"/>
  <c r="H488" i="12"/>
  <c r="H552" i="12"/>
  <c r="H616" i="12"/>
  <c r="H680" i="12"/>
  <c r="H744" i="12"/>
  <c r="H808" i="12"/>
  <c r="H872" i="12"/>
  <c r="H927" i="12"/>
  <c r="H959" i="12"/>
  <c r="H984" i="12"/>
  <c r="H1000" i="12"/>
  <c r="H1015" i="12"/>
  <c r="H1023" i="12"/>
  <c r="H1031" i="12"/>
  <c r="H1039" i="12"/>
  <c r="H1047" i="12"/>
  <c r="H1055" i="12"/>
  <c r="H1063" i="12"/>
  <c r="H1071" i="12"/>
  <c r="H1079" i="12"/>
  <c r="H1087" i="12"/>
  <c r="H1095" i="12"/>
  <c r="H1103" i="12"/>
  <c r="H1111" i="12"/>
  <c r="H1119" i="12"/>
  <c r="H1127" i="12"/>
  <c r="H1135" i="12"/>
  <c r="H1143" i="12"/>
  <c r="H1151" i="12"/>
  <c r="H1159" i="12"/>
  <c r="H1167" i="12"/>
  <c r="H1175" i="12"/>
  <c r="H1183" i="12"/>
  <c r="H1191" i="12"/>
  <c r="H1199" i="12"/>
  <c r="H1207" i="12"/>
  <c r="H1215" i="12"/>
  <c r="H1223" i="12"/>
  <c r="H1231" i="12"/>
  <c r="H1239" i="12"/>
  <c r="H1247" i="12"/>
  <c r="H1255" i="12"/>
  <c r="H1263" i="12"/>
  <c r="H1271" i="12"/>
  <c r="H1279" i="12"/>
  <c r="H1287" i="12"/>
  <c r="H1295" i="12"/>
  <c r="H1303" i="12"/>
  <c r="H1311" i="12"/>
  <c r="H1319" i="12"/>
  <c r="H1327" i="12"/>
  <c r="H1335" i="12"/>
  <c r="H1343" i="12"/>
  <c r="H1351" i="12"/>
  <c r="H1359" i="12"/>
  <c r="H1367" i="12"/>
  <c r="H1375" i="12"/>
  <c r="H1383" i="12"/>
  <c r="H1391" i="12"/>
  <c r="H1399" i="12"/>
  <c r="H1407" i="12"/>
  <c r="H1415" i="12"/>
  <c r="H1423" i="12"/>
  <c r="H1431" i="12"/>
  <c r="H1439" i="12"/>
  <c r="H1447" i="12"/>
  <c r="H1455" i="12"/>
  <c r="H1463" i="12"/>
  <c r="H1471" i="12"/>
  <c r="H1479" i="12"/>
  <c r="H1487" i="12"/>
  <c r="H1495" i="12"/>
  <c r="H1503" i="12"/>
  <c r="H1511" i="12"/>
  <c r="H1519" i="12"/>
  <c r="H1527" i="12"/>
  <c r="H1535" i="12"/>
  <c r="H1543" i="12"/>
  <c r="H1551" i="12"/>
  <c r="H1559" i="12"/>
  <c r="H1567" i="12"/>
  <c r="H1575" i="12"/>
  <c r="H1583" i="12"/>
  <c r="H1591" i="12"/>
  <c r="H1599" i="12"/>
  <c r="H1607" i="12"/>
  <c r="H1615" i="12"/>
  <c r="H1623" i="12"/>
  <c r="H1631" i="12"/>
  <c r="H1639" i="12"/>
  <c r="H1647" i="12"/>
  <c r="H1655" i="12"/>
  <c r="H1663" i="12"/>
  <c r="H1671" i="12"/>
  <c r="H1679" i="12"/>
  <c r="H1687" i="12"/>
  <c r="H1695" i="12"/>
  <c r="H1703" i="12"/>
  <c r="H1711" i="12"/>
  <c r="H1719" i="12"/>
  <c r="H1727" i="12"/>
  <c r="H1735" i="12"/>
  <c r="H1743" i="12"/>
  <c r="H1751" i="12"/>
  <c r="H1759" i="12"/>
  <c r="H1767" i="12"/>
  <c r="H1775" i="12"/>
  <c r="H1783" i="12"/>
  <c r="H1791" i="12"/>
  <c r="H1799" i="12"/>
  <c r="H1807" i="12"/>
  <c r="H1815" i="12"/>
  <c r="H1823" i="12"/>
  <c r="H1831" i="12"/>
  <c r="H1839" i="12"/>
  <c r="H1847" i="12"/>
  <c r="H1855" i="12"/>
  <c r="H1863" i="12"/>
  <c r="H56" i="12"/>
  <c r="H120" i="12"/>
  <c r="H184" i="12"/>
  <c r="H248" i="12"/>
  <c r="H312" i="12"/>
  <c r="H376" i="12"/>
  <c r="H440" i="12"/>
  <c r="H504" i="12"/>
  <c r="H568" i="12"/>
  <c r="H632" i="12"/>
  <c r="H696" i="12"/>
  <c r="H760" i="12"/>
  <c r="H824" i="12"/>
  <c r="H888" i="12"/>
  <c r="H935" i="12"/>
  <c r="H967" i="12"/>
  <c r="H990" i="12"/>
  <c r="H1006" i="12"/>
  <c r="H1017" i="12"/>
  <c r="H1025" i="12"/>
  <c r="H1033" i="12"/>
  <c r="H1041" i="12"/>
  <c r="H1049" i="12"/>
  <c r="H1057" i="12"/>
  <c r="H1065" i="12"/>
  <c r="H1073" i="12"/>
  <c r="H1081" i="12"/>
  <c r="H1089" i="12"/>
  <c r="H1097" i="12"/>
  <c r="H1105" i="12"/>
  <c r="H1113" i="12"/>
  <c r="H1121" i="12"/>
  <c r="H1129" i="12"/>
  <c r="H1137" i="12"/>
  <c r="H1145" i="12"/>
  <c r="H1153" i="12"/>
  <c r="H1161" i="12"/>
  <c r="H1169" i="12"/>
  <c r="H1177" i="12"/>
  <c r="H1185" i="12"/>
  <c r="H1193" i="12"/>
  <c r="H1201" i="12"/>
  <c r="H1209" i="12"/>
  <c r="H1217" i="12"/>
  <c r="H1225" i="12"/>
  <c r="H1233" i="12"/>
  <c r="H1241" i="12"/>
  <c r="H1249" i="12"/>
  <c r="H1257" i="12"/>
  <c r="H1265" i="12"/>
  <c r="H1273" i="12"/>
  <c r="H1281" i="12"/>
  <c r="H1289" i="12"/>
  <c r="H1297" i="12"/>
  <c r="H1305" i="12"/>
  <c r="H1313" i="12"/>
  <c r="H1321" i="12"/>
  <c r="H1329" i="12"/>
  <c r="H1337" i="12"/>
  <c r="H1345" i="12"/>
  <c r="H1353" i="12"/>
  <c r="H1361" i="12"/>
  <c r="H1369" i="12"/>
  <c r="H1377" i="12"/>
  <c r="H1385" i="12"/>
  <c r="H1393" i="12"/>
  <c r="H1401" i="12"/>
  <c r="H1409" i="12"/>
  <c r="H1417" i="12"/>
  <c r="H1425" i="12"/>
  <c r="H1433" i="12"/>
  <c r="H1441" i="12"/>
  <c r="H1449" i="12"/>
  <c r="H1457" i="12"/>
  <c r="H1465" i="12"/>
  <c r="H1473" i="12"/>
  <c r="H1481" i="12"/>
  <c r="H1489" i="12"/>
  <c r="H1497" i="12"/>
  <c r="H1505" i="12"/>
  <c r="H1513" i="12"/>
  <c r="H1521" i="12"/>
  <c r="H1529" i="12"/>
  <c r="H1537" i="12"/>
  <c r="H1545" i="12"/>
  <c r="H1553" i="12"/>
  <c r="H1561" i="12"/>
  <c r="H1569" i="12"/>
  <c r="H1577" i="12"/>
  <c r="H1585" i="12"/>
  <c r="H1593" i="12"/>
  <c r="H1601" i="12"/>
  <c r="H1609" i="12"/>
  <c r="H1617" i="12"/>
  <c r="H1625" i="12"/>
  <c r="H1633" i="12"/>
  <c r="H1641" i="12"/>
  <c r="H1649" i="12"/>
  <c r="H1657" i="12"/>
  <c r="H1665" i="12"/>
  <c r="H1673" i="12"/>
  <c r="H1681" i="12"/>
  <c r="H1689" i="12"/>
  <c r="H1697" i="12"/>
  <c r="H1705" i="12"/>
  <c r="H1713" i="12"/>
  <c r="H1721" i="12"/>
  <c r="H1729" i="12"/>
  <c r="H1737" i="12"/>
  <c r="H1745" i="12"/>
  <c r="H1753" i="12"/>
  <c r="H1761" i="12"/>
  <c r="H1769" i="12"/>
  <c r="H1777" i="12"/>
  <c r="H1785" i="12"/>
  <c r="H1793" i="12"/>
  <c r="H1801" i="12"/>
  <c r="H1809" i="12"/>
  <c r="H1817" i="12"/>
  <c r="H1825" i="12"/>
  <c r="H1833" i="12"/>
  <c r="H1841" i="12"/>
  <c r="H1849" i="12"/>
  <c r="H1857" i="12"/>
  <c r="H1865" i="12"/>
  <c r="H1873" i="12"/>
  <c r="H1881" i="12"/>
  <c r="H64" i="12"/>
  <c r="H128" i="12"/>
  <c r="H192" i="12"/>
  <c r="H256" i="12"/>
  <c r="H320" i="12"/>
  <c r="H384" i="12"/>
  <c r="H448" i="12"/>
  <c r="H512" i="12"/>
  <c r="H576" i="12"/>
  <c r="H640" i="12"/>
  <c r="H704" i="12"/>
  <c r="H768" i="12"/>
  <c r="H832" i="12"/>
  <c r="H896" i="12"/>
  <c r="H936" i="12"/>
  <c r="H968" i="12"/>
  <c r="H991" i="12"/>
  <c r="H1007" i="12"/>
  <c r="H1018" i="12"/>
  <c r="H1026" i="12"/>
  <c r="H1034" i="12"/>
  <c r="H1042" i="12"/>
  <c r="H1050" i="12"/>
  <c r="H1058" i="12"/>
  <c r="H1066" i="12"/>
  <c r="H1074" i="12"/>
  <c r="H1082" i="12"/>
  <c r="H1090" i="12"/>
  <c r="H1098" i="12"/>
  <c r="H1106" i="12"/>
  <c r="H1114" i="12"/>
  <c r="H1122" i="12"/>
  <c r="H1130" i="12"/>
  <c r="H1138" i="12"/>
  <c r="H1146" i="12"/>
  <c r="H1154" i="12"/>
  <c r="H1162" i="12"/>
  <c r="H1170" i="12"/>
  <c r="H1178" i="12"/>
  <c r="H1186" i="12"/>
  <c r="H1194" i="12"/>
  <c r="H1202" i="12"/>
  <c r="H1210" i="12"/>
  <c r="H1218" i="12"/>
  <c r="H1226" i="12"/>
  <c r="H1234" i="12"/>
  <c r="H1242" i="12"/>
  <c r="H1250" i="12"/>
  <c r="H1258" i="12"/>
  <c r="H1266" i="12"/>
  <c r="H1274" i="12"/>
  <c r="H1282" i="12"/>
  <c r="H1290" i="12"/>
  <c r="H1298" i="12"/>
  <c r="H1306" i="12"/>
  <c r="H1314" i="12"/>
  <c r="H1322" i="12"/>
  <c r="H1330" i="12"/>
  <c r="H1338" i="12"/>
  <c r="H1346" i="12"/>
  <c r="H1354" i="12"/>
  <c r="H1362" i="12"/>
  <c r="H1370" i="12"/>
  <c r="H1378" i="12"/>
  <c r="H1386" i="12"/>
  <c r="H1394" i="12"/>
  <c r="H1402" i="12"/>
  <c r="H1410" i="12"/>
  <c r="H1418" i="12"/>
  <c r="H1426" i="12"/>
  <c r="H1434" i="12"/>
  <c r="H1442" i="12"/>
  <c r="H1450" i="12"/>
  <c r="H1458" i="12"/>
  <c r="H1466" i="12"/>
  <c r="H1474" i="12"/>
  <c r="H1482" i="12"/>
  <c r="H1490" i="12"/>
  <c r="H1498" i="12"/>
  <c r="H1506" i="12"/>
  <c r="H1514" i="12"/>
  <c r="H1522" i="12"/>
  <c r="H1530" i="12"/>
  <c r="H1538" i="12"/>
  <c r="H1546" i="12"/>
  <c r="H1554" i="12"/>
  <c r="H1562" i="12"/>
  <c r="H1570" i="12"/>
  <c r="H1578" i="12"/>
  <c r="H1586" i="12"/>
  <c r="H1594" i="12"/>
  <c r="H1602" i="12"/>
  <c r="H1610" i="12"/>
  <c r="H1618" i="12"/>
  <c r="H1626" i="12"/>
  <c r="H1634" i="12"/>
  <c r="H1642" i="12"/>
  <c r="H1650" i="12"/>
  <c r="H1658" i="12"/>
  <c r="H1666" i="12"/>
  <c r="H1674" i="12"/>
  <c r="H1682" i="12"/>
  <c r="H1690" i="12"/>
  <c r="H1698" i="12"/>
  <c r="H1706" i="12"/>
  <c r="H1714" i="12"/>
  <c r="H1722" i="12"/>
  <c r="H1730" i="12"/>
  <c r="H1738" i="12"/>
  <c r="H1746" i="12"/>
  <c r="H1754" i="12"/>
  <c r="H1762" i="12"/>
  <c r="H1770" i="12"/>
  <c r="H1778" i="12"/>
  <c r="H1786" i="12"/>
  <c r="H1794" i="12"/>
  <c r="H1802" i="12"/>
  <c r="H1810" i="12"/>
  <c r="H1818" i="12"/>
  <c r="H1826" i="12"/>
  <c r="H1834" i="12"/>
  <c r="H1842" i="12"/>
  <c r="H1850" i="12"/>
  <c r="H1858" i="12"/>
  <c r="H1866" i="12"/>
  <c r="H1874" i="12"/>
  <c r="H1882" i="12"/>
  <c r="H48" i="12"/>
  <c r="H560" i="12"/>
  <c r="H985" i="12"/>
  <c r="H1064" i="12"/>
  <c r="H1128" i="12"/>
  <c r="H1192" i="12"/>
  <c r="H1256" i="12"/>
  <c r="H1320" i="12"/>
  <c r="H1384" i="12"/>
  <c r="H1448" i="12"/>
  <c r="H1512" i="12"/>
  <c r="H1576" i="12"/>
  <c r="H1640" i="12"/>
  <c r="H1704" i="12"/>
  <c r="H1768" i="12"/>
  <c r="H1832" i="12"/>
  <c r="H1869" i="12"/>
  <c r="H1879" i="12"/>
  <c r="H1889" i="12"/>
  <c r="H1897" i="12"/>
  <c r="H1905" i="12"/>
  <c r="H1913" i="12"/>
  <c r="H1921" i="12"/>
  <c r="H1929" i="12"/>
  <c r="H1937" i="12"/>
  <c r="H1945" i="12"/>
  <c r="H1953" i="12"/>
  <c r="H1961" i="12"/>
  <c r="H1969" i="12"/>
  <c r="H1977" i="12"/>
  <c r="H1985" i="12"/>
  <c r="H1993" i="12"/>
  <c r="H2001" i="12"/>
  <c r="H2009" i="12"/>
  <c r="H2017" i="12"/>
  <c r="H2025" i="12"/>
  <c r="H2033" i="12"/>
  <c r="H2041" i="12"/>
  <c r="H2049" i="12"/>
  <c r="H2057" i="12"/>
  <c r="H2065" i="12"/>
  <c r="H2073" i="12"/>
  <c r="H2081" i="12"/>
  <c r="H2089" i="12"/>
  <c r="H2097" i="12"/>
  <c r="H2105" i="12"/>
  <c r="H2113" i="12"/>
  <c r="H2121" i="12"/>
  <c r="H2129" i="12"/>
  <c r="H2137" i="12"/>
  <c r="H2145" i="12"/>
  <c r="H2153" i="12"/>
  <c r="H2161" i="12"/>
  <c r="H2169" i="12"/>
  <c r="H2177" i="12"/>
  <c r="H2185" i="12"/>
  <c r="H2193" i="12"/>
  <c r="H1040" i="12"/>
  <c r="H1488" i="12"/>
  <c r="H1864" i="12"/>
  <c r="H112" i="12"/>
  <c r="H624" i="12"/>
  <c r="H1001" i="12"/>
  <c r="H1072" i="12"/>
  <c r="H1136" i="12"/>
  <c r="H1200" i="12"/>
  <c r="H1264" i="12"/>
  <c r="H1328" i="12"/>
  <c r="H1392" i="12"/>
  <c r="H1456" i="12"/>
  <c r="H1520" i="12"/>
  <c r="H1584" i="12"/>
  <c r="H1648" i="12"/>
  <c r="H1712" i="12"/>
  <c r="H1776" i="12"/>
  <c r="H1840" i="12"/>
  <c r="H1870" i="12"/>
  <c r="H1880" i="12"/>
  <c r="H1890" i="12"/>
  <c r="H1898" i="12"/>
  <c r="H1906" i="12"/>
  <c r="H1914" i="12"/>
  <c r="H1922" i="12"/>
  <c r="H1930" i="12"/>
  <c r="H1938" i="12"/>
  <c r="H1946" i="12"/>
  <c r="H1954" i="12"/>
  <c r="H1962" i="12"/>
  <c r="H1970" i="12"/>
  <c r="H1978" i="12"/>
  <c r="H1986" i="12"/>
  <c r="H1994" i="12"/>
  <c r="H2002" i="12"/>
  <c r="H2010" i="12"/>
  <c r="H2018" i="12"/>
  <c r="H2026" i="12"/>
  <c r="H2034" i="12"/>
  <c r="H2042" i="12"/>
  <c r="H2050" i="12"/>
  <c r="H2058" i="12"/>
  <c r="H2066" i="12"/>
  <c r="H2074" i="12"/>
  <c r="H2082" i="12"/>
  <c r="H2090" i="12"/>
  <c r="H2098" i="12"/>
  <c r="H2106" i="12"/>
  <c r="H2114" i="12"/>
  <c r="H2122" i="12"/>
  <c r="H2130" i="12"/>
  <c r="H2138" i="12"/>
  <c r="H2146" i="12"/>
  <c r="H2154" i="12"/>
  <c r="H2162" i="12"/>
  <c r="H2170" i="12"/>
  <c r="H2178" i="12"/>
  <c r="H2186" i="12"/>
  <c r="H1168" i="12"/>
  <c r="H1552" i="12"/>
  <c r="H1886" i="12"/>
  <c r="H1942" i="12"/>
  <c r="H1982" i="12"/>
  <c r="H2014" i="12"/>
  <c r="H2054" i="12"/>
  <c r="H2102" i="12"/>
  <c r="H2150" i="12"/>
  <c r="H2190" i="12"/>
  <c r="H176" i="12"/>
  <c r="H688" i="12"/>
  <c r="H1016" i="12"/>
  <c r="H1080" i="12"/>
  <c r="H1144" i="12"/>
  <c r="H1208" i="12"/>
  <c r="H1272" i="12"/>
  <c r="H1336" i="12"/>
  <c r="H1400" i="12"/>
  <c r="H1464" i="12"/>
  <c r="H1528" i="12"/>
  <c r="H1592" i="12"/>
  <c r="H1656" i="12"/>
  <c r="H1720" i="12"/>
  <c r="H1784" i="12"/>
  <c r="H1848" i="12"/>
  <c r="H1871" i="12"/>
  <c r="H1883" i="12"/>
  <c r="H1891" i="12"/>
  <c r="H1899" i="12"/>
  <c r="H1907" i="12"/>
  <c r="H1915" i="12"/>
  <c r="H1923" i="12"/>
  <c r="H1931" i="12"/>
  <c r="H1939" i="12"/>
  <c r="H1947" i="12"/>
  <c r="H1955" i="12"/>
  <c r="H1963" i="12"/>
  <c r="H1971" i="12"/>
  <c r="H1979" i="12"/>
  <c r="H1987" i="12"/>
  <c r="H1995" i="12"/>
  <c r="H2003" i="12"/>
  <c r="H2011" i="12"/>
  <c r="H2019" i="12"/>
  <c r="H2027" i="12"/>
  <c r="H2035" i="12"/>
  <c r="H2043" i="12"/>
  <c r="H2051" i="12"/>
  <c r="H2059" i="12"/>
  <c r="H2067" i="12"/>
  <c r="H2075" i="12"/>
  <c r="H2083" i="12"/>
  <c r="H2091" i="12"/>
  <c r="H2099" i="12"/>
  <c r="H2107" i="12"/>
  <c r="H2115" i="12"/>
  <c r="H2123" i="12"/>
  <c r="H2131" i="12"/>
  <c r="H2139" i="12"/>
  <c r="H2147" i="12"/>
  <c r="H2155" i="12"/>
  <c r="H2163" i="12"/>
  <c r="H2171" i="12"/>
  <c r="H2179" i="12"/>
  <c r="H2187" i="12"/>
  <c r="H1104" i="12"/>
  <c r="H1876" i="12"/>
  <c r="H1918" i="12"/>
  <c r="H1958" i="12"/>
  <c r="H1990" i="12"/>
  <c r="H2038" i="12"/>
  <c r="H2086" i="12"/>
  <c r="H2126" i="12"/>
  <c r="H2174" i="12"/>
  <c r="H240" i="12"/>
  <c r="H752" i="12"/>
  <c r="H1024" i="12"/>
  <c r="H1088" i="12"/>
  <c r="H1152" i="12"/>
  <c r="H1216" i="12"/>
  <c r="H1280" i="12"/>
  <c r="H1344" i="12"/>
  <c r="H1408" i="12"/>
  <c r="H1472" i="12"/>
  <c r="H1536" i="12"/>
  <c r="H1600" i="12"/>
  <c r="H1664" i="12"/>
  <c r="H1728" i="12"/>
  <c r="H1792" i="12"/>
  <c r="H1856" i="12"/>
  <c r="H1872" i="12"/>
  <c r="H1884" i="12"/>
  <c r="H1892" i="12"/>
  <c r="H1900" i="12"/>
  <c r="H1908" i="12"/>
  <c r="H1916" i="12"/>
  <c r="H1924" i="12"/>
  <c r="H1932" i="12"/>
  <c r="H1940" i="12"/>
  <c r="H1948" i="12"/>
  <c r="H1956" i="12"/>
  <c r="H1964" i="12"/>
  <c r="H1972" i="12"/>
  <c r="H1980" i="12"/>
  <c r="H1988" i="12"/>
  <c r="H1996" i="12"/>
  <c r="H2004" i="12"/>
  <c r="H2012" i="12"/>
  <c r="H2020" i="12"/>
  <c r="H2028" i="12"/>
  <c r="H2036" i="12"/>
  <c r="H2044" i="12"/>
  <c r="H2052" i="12"/>
  <c r="H2060" i="12"/>
  <c r="H2068" i="12"/>
  <c r="H2076" i="12"/>
  <c r="H2084" i="12"/>
  <c r="H2092" i="12"/>
  <c r="H2100" i="12"/>
  <c r="H2108" i="12"/>
  <c r="H2116" i="12"/>
  <c r="H2124" i="12"/>
  <c r="H2132" i="12"/>
  <c r="H2140" i="12"/>
  <c r="H2148" i="12"/>
  <c r="H2156" i="12"/>
  <c r="H2164" i="12"/>
  <c r="H2172" i="12"/>
  <c r="H2180" i="12"/>
  <c r="H2188" i="12"/>
  <c r="H880" i="12"/>
  <c r="H1616" i="12"/>
  <c r="H1808" i="12"/>
  <c r="H1910" i="12"/>
  <c r="H1998" i="12"/>
  <c r="H2078" i="12"/>
  <c r="H2134" i="12"/>
  <c r="H2182" i="12"/>
  <c r="H304" i="12"/>
  <c r="H816" i="12"/>
  <c r="H1032" i="12"/>
  <c r="H1096" i="12"/>
  <c r="H1160" i="12"/>
  <c r="H1224" i="12"/>
  <c r="H1288" i="12"/>
  <c r="H1352" i="12"/>
  <c r="H1416" i="12"/>
  <c r="H1480" i="12"/>
  <c r="H1544" i="12"/>
  <c r="H1608" i="12"/>
  <c r="H1672" i="12"/>
  <c r="H1736" i="12"/>
  <c r="H1800" i="12"/>
  <c r="H1861" i="12"/>
  <c r="H1875" i="12"/>
  <c r="H1885" i="12"/>
  <c r="H1893" i="12"/>
  <c r="H1901" i="12"/>
  <c r="H1909" i="12"/>
  <c r="H1917" i="12"/>
  <c r="H1925" i="12"/>
  <c r="H1933" i="12"/>
  <c r="H1941" i="12"/>
  <c r="H1949" i="12"/>
  <c r="H1957" i="12"/>
  <c r="H1965" i="12"/>
  <c r="H1973" i="12"/>
  <c r="H1981" i="12"/>
  <c r="H1989" i="12"/>
  <c r="H1997" i="12"/>
  <c r="H2005" i="12"/>
  <c r="H2013" i="12"/>
  <c r="H2021" i="12"/>
  <c r="H2029" i="12"/>
  <c r="H2037" i="12"/>
  <c r="H2045" i="12"/>
  <c r="H2053" i="12"/>
  <c r="H2061" i="12"/>
  <c r="H2069" i="12"/>
  <c r="H2077" i="12"/>
  <c r="H2085" i="12"/>
  <c r="H2093" i="12"/>
  <c r="H2101" i="12"/>
  <c r="H2109" i="12"/>
  <c r="H2117" i="12"/>
  <c r="H2125" i="12"/>
  <c r="H2133" i="12"/>
  <c r="H2141" i="12"/>
  <c r="H2149" i="12"/>
  <c r="H2157" i="12"/>
  <c r="H2165" i="12"/>
  <c r="H2173" i="12"/>
  <c r="H2181" i="12"/>
  <c r="H2189" i="12"/>
  <c r="H368" i="12"/>
  <c r="H1950" i="12"/>
  <c r="H2006" i="12"/>
  <c r="H2046" i="12"/>
  <c r="H2094" i="12"/>
  <c r="H2142" i="12"/>
  <c r="H432" i="12"/>
  <c r="H928" i="12"/>
  <c r="H1048" i="12"/>
  <c r="H1112" i="12"/>
  <c r="H1176" i="12"/>
  <c r="H1240" i="12"/>
  <c r="H1304" i="12"/>
  <c r="H1368" i="12"/>
  <c r="H1432" i="12"/>
  <c r="H1496" i="12"/>
  <c r="H1560" i="12"/>
  <c r="H1624" i="12"/>
  <c r="H1688" i="12"/>
  <c r="H1752" i="12"/>
  <c r="H1816" i="12"/>
  <c r="H1867" i="12"/>
  <c r="H1877" i="12"/>
  <c r="H1887" i="12"/>
  <c r="H1895" i="12"/>
  <c r="H1903" i="12"/>
  <c r="H1911" i="12"/>
  <c r="H1919" i="12"/>
  <c r="H1927" i="12"/>
  <c r="H1935" i="12"/>
  <c r="H1943" i="12"/>
  <c r="H1951" i="12"/>
  <c r="H1959" i="12"/>
  <c r="H1967" i="12"/>
  <c r="H1975" i="12"/>
  <c r="H1983" i="12"/>
  <c r="H1991" i="12"/>
  <c r="H1999" i="12"/>
  <c r="H2007" i="12"/>
  <c r="H2015" i="12"/>
  <c r="H2023" i="12"/>
  <c r="H2031" i="12"/>
  <c r="H2039" i="12"/>
  <c r="H2047" i="12"/>
  <c r="H2055" i="12"/>
  <c r="H2063" i="12"/>
  <c r="H2071" i="12"/>
  <c r="H2079" i="12"/>
  <c r="H2087" i="12"/>
  <c r="H2095" i="12"/>
  <c r="H2103" i="12"/>
  <c r="H2111" i="12"/>
  <c r="H2119" i="12"/>
  <c r="H2127" i="12"/>
  <c r="H2135" i="12"/>
  <c r="H2143" i="12"/>
  <c r="H2151" i="12"/>
  <c r="H2159" i="12"/>
  <c r="H2167" i="12"/>
  <c r="H2175" i="12"/>
  <c r="H2183" i="12"/>
  <c r="H2191" i="12"/>
  <c r="H1296" i="12"/>
  <c r="H1424" i="12"/>
  <c r="H1744" i="12"/>
  <c r="H1902" i="12"/>
  <c r="H1934" i="12"/>
  <c r="H1974" i="12"/>
  <c r="H2022" i="12"/>
  <c r="H2062" i="12"/>
  <c r="H2118" i="12"/>
  <c r="H2158" i="12"/>
  <c r="H496" i="12"/>
  <c r="H960" i="12"/>
  <c r="H1056" i="12"/>
  <c r="H1120" i="12"/>
  <c r="H1184" i="12"/>
  <c r="H1248" i="12"/>
  <c r="H1312" i="12"/>
  <c r="H1376" i="12"/>
  <c r="H1440" i="12"/>
  <c r="H1504" i="12"/>
  <c r="H1568" i="12"/>
  <c r="H1632" i="12"/>
  <c r="H1696" i="12"/>
  <c r="H1760" i="12"/>
  <c r="H1824" i="12"/>
  <c r="H1868" i="12"/>
  <c r="H1878" i="12"/>
  <c r="H1888" i="12"/>
  <c r="H1896" i="12"/>
  <c r="H1904" i="12"/>
  <c r="H1912" i="12"/>
  <c r="H1920" i="12"/>
  <c r="H1928" i="12"/>
  <c r="H1936" i="12"/>
  <c r="H1944" i="12"/>
  <c r="H1952" i="12"/>
  <c r="H1960" i="12"/>
  <c r="H1968" i="12"/>
  <c r="H1976" i="12"/>
  <c r="H1984" i="12"/>
  <c r="H1992" i="12"/>
  <c r="H2000" i="12"/>
  <c r="H2008" i="12"/>
  <c r="H2016" i="12"/>
  <c r="H2024" i="12"/>
  <c r="H2032" i="12"/>
  <c r="H2040" i="12"/>
  <c r="H2048" i="12"/>
  <c r="H2056" i="12"/>
  <c r="H2064" i="12"/>
  <c r="H2072" i="12"/>
  <c r="H2080" i="12"/>
  <c r="H2088" i="12"/>
  <c r="H2096" i="12"/>
  <c r="H2104" i="12"/>
  <c r="H2112" i="12"/>
  <c r="H2120" i="12"/>
  <c r="H2128" i="12"/>
  <c r="H2136" i="12"/>
  <c r="H2144" i="12"/>
  <c r="H2152" i="12"/>
  <c r="H2160" i="12"/>
  <c r="H2168" i="12"/>
  <c r="H2176" i="12"/>
  <c r="H2184" i="12"/>
  <c r="H2192" i="12"/>
  <c r="H1232" i="12"/>
  <c r="H1360" i="12"/>
  <c r="H1680" i="12"/>
  <c r="H1894" i="12"/>
  <c r="H1926" i="12"/>
  <c r="H1966" i="12"/>
  <c r="H2030" i="12"/>
  <c r="H2070" i="12"/>
  <c r="H2110" i="12"/>
  <c r="H2166" i="12"/>
  <c r="H2" i="12"/>
  <c r="G3" i="12"/>
  <c r="G11" i="12"/>
  <c r="G19" i="12"/>
  <c r="G27" i="12"/>
  <c r="G35" i="12"/>
  <c r="G43" i="12"/>
  <c r="G51" i="12"/>
  <c r="G59" i="12"/>
  <c r="G67" i="12"/>
  <c r="G75" i="12"/>
  <c r="G83" i="12"/>
  <c r="G91" i="12"/>
  <c r="G99" i="12"/>
  <c r="G107" i="12"/>
  <c r="G115" i="12"/>
  <c r="G123" i="12"/>
  <c r="G131" i="12"/>
  <c r="G139" i="12"/>
  <c r="G147" i="12"/>
  <c r="G155" i="12"/>
  <c r="G163" i="12"/>
  <c r="G171" i="12"/>
  <c r="G179" i="12"/>
  <c r="G187" i="12"/>
  <c r="G195" i="12"/>
  <c r="G203" i="12"/>
  <c r="G211" i="12"/>
  <c r="G219" i="12"/>
  <c r="G227" i="12"/>
  <c r="G235" i="12"/>
  <c r="G243" i="12"/>
  <c r="G251" i="12"/>
  <c r="G259" i="12"/>
  <c r="G267" i="12"/>
  <c r="G275" i="12"/>
  <c r="G283" i="12"/>
  <c r="G291" i="12"/>
  <c r="G299" i="12"/>
  <c r="G307" i="12"/>
  <c r="G315" i="12"/>
  <c r="G323" i="12"/>
  <c r="G331" i="12"/>
  <c r="G339" i="12"/>
  <c r="G347" i="12"/>
  <c r="G355" i="12"/>
  <c r="G363" i="12"/>
  <c r="G371" i="12"/>
  <c r="G379" i="12"/>
  <c r="G387" i="12"/>
  <c r="G395" i="12"/>
  <c r="G403" i="12"/>
  <c r="G411" i="12"/>
  <c r="G419" i="12"/>
  <c r="G427" i="12"/>
  <c r="G435" i="12"/>
  <c r="G443" i="12"/>
  <c r="G451" i="12"/>
  <c r="G459" i="12"/>
  <c r="G467" i="12"/>
  <c r="G475" i="12"/>
  <c r="G483" i="12"/>
  <c r="G491" i="12"/>
  <c r="G499" i="12"/>
  <c r="G507" i="12"/>
  <c r="G515" i="12"/>
  <c r="G523" i="12"/>
  <c r="G531" i="12"/>
  <c r="G539" i="12"/>
  <c r="G547" i="12"/>
  <c r="G555" i="12"/>
  <c r="G563" i="12"/>
  <c r="G571" i="12"/>
  <c r="G579" i="12"/>
  <c r="G587" i="12"/>
  <c r="G595" i="12"/>
  <c r="G603" i="12"/>
  <c r="G611" i="12"/>
  <c r="G619" i="12"/>
  <c r="G627" i="12"/>
  <c r="G635" i="12"/>
  <c r="G643" i="12"/>
  <c r="G651" i="12"/>
  <c r="G659" i="12"/>
  <c r="G667" i="12"/>
  <c r="G675" i="12"/>
  <c r="G683" i="12"/>
  <c r="G691" i="12"/>
  <c r="G699" i="12"/>
  <c r="G707" i="12"/>
  <c r="G715" i="12"/>
  <c r="G723" i="12"/>
  <c r="G731" i="12"/>
  <c r="G739" i="12"/>
  <c r="G747" i="12"/>
  <c r="G755" i="12"/>
  <c r="G763" i="12"/>
  <c r="G771" i="12"/>
  <c r="G779" i="12"/>
  <c r="G787" i="12"/>
  <c r="G795" i="12"/>
  <c r="G803" i="12"/>
  <c r="G811" i="12"/>
  <c r="G819" i="12"/>
  <c r="G827" i="12"/>
  <c r="G835" i="12"/>
  <c r="G843" i="12"/>
  <c r="G851" i="12"/>
  <c r="G859" i="12"/>
  <c r="G867" i="12"/>
  <c r="G875" i="12"/>
  <c r="G883" i="12"/>
  <c r="G891" i="12"/>
  <c r="G899" i="12"/>
  <c r="G4" i="12"/>
  <c r="G12" i="12"/>
  <c r="G20" i="12"/>
  <c r="G28" i="12"/>
  <c r="G36" i="12"/>
  <c r="G44" i="12"/>
  <c r="G52" i="12"/>
  <c r="G60" i="12"/>
  <c r="G68" i="12"/>
  <c r="G76" i="12"/>
  <c r="G84" i="12"/>
  <c r="G92" i="12"/>
  <c r="G100" i="12"/>
  <c r="G108" i="12"/>
  <c r="G116" i="12"/>
  <c r="G124" i="12"/>
  <c r="G132" i="12"/>
  <c r="G140" i="12"/>
  <c r="G148" i="12"/>
  <c r="G156" i="12"/>
  <c r="G164" i="12"/>
  <c r="G172" i="12"/>
  <c r="G180" i="12"/>
  <c r="G188" i="12"/>
  <c r="G196" i="12"/>
  <c r="G204" i="12"/>
  <c r="G212" i="12"/>
  <c r="G220" i="12"/>
  <c r="G228" i="12"/>
  <c r="G236" i="12"/>
  <c r="G244" i="12"/>
  <c r="G252" i="12"/>
  <c r="G260" i="12"/>
  <c r="G268" i="12"/>
  <c r="G276" i="12"/>
  <c r="G284" i="12"/>
  <c r="G292" i="12"/>
  <c r="G300" i="12"/>
  <c r="G308" i="12"/>
  <c r="G316" i="12"/>
  <c r="G324" i="12"/>
  <c r="G332" i="12"/>
  <c r="G340" i="12"/>
  <c r="G348" i="12"/>
  <c r="G356" i="12"/>
  <c r="G364" i="12"/>
  <c r="G372" i="12"/>
  <c r="G380" i="12"/>
  <c r="G388" i="12"/>
  <c r="G396" i="12"/>
  <c r="G404" i="12"/>
  <c r="G412" i="12"/>
  <c r="G420" i="12"/>
  <c r="G428" i="12"/>
  <c r="G436" i="12"/>
  <c r="G444" i="12"/>
  <c r="G452" i="12"/>
  <c r="G460" i="12"/>
  <c r="G468" i="12"/>
  <c r="G476" i="12"/>
  <c r="G484" i="12"/>
  <c r="G492" i="12"/>
  <c r="G500" i="12"/>
  <c r="G508" i="12"/>
  <c r="G516" i="12"/>
  <c r="G524" i="12"/>
  <c r="G532" i="12"/>
  <c r="G540" i="12"/>
  <c r="G548" i="12"/>
  <c r="G556" i="12"/>
  <c r="G564" i="12"/>
  <c r="G572" i="12"/>
  <c r="G580" i="12"/>
  <c r="G588" i="12"/>
  <c r="G596" i="12"/>
  <c r="G604" i="12"/>
  <c r="G612" i="12"/>
  <c r="G620" i="12"/>
  <c r="G628" i="12"/>
  <c r="G636" i="12"/>
  <c r="G644" i="12"/>
  <c r="G652" i="12"/>
  <c r="G660" i="12"/>
  <c r="G668" i="12"/>
  <c r="G676" i="12"/>
  <c r="G684" i="12"/>
  <c r="G692" i="12"/>
  <c r="G700" i="12"/>
  <c r="G708" i="12"/>
  <c r="G716" i="12"/>
  <c r="G724" i="12"/>
  <c r="G732" i="12"/>
  <c r="G740" i="12"/>
  <c r="G748" i="12"/>
  <c r="G756" i="12"/>
  <c r="G764" i="12"/>
  <c r="G772" i="12"/>
  <c r="G780" i="12"/>
  <c r="G788" i="12"/>
  <c r="G796" i="12"/>
  <c r="G804" i="12"/>
  <c r="G812" i="12"/>
  <c r="G820" i="12"/>
  <c r="G828" i="12"/>
  <c r="G836" i="12"/>
  <c r="G844" i="12"/>
  <c r="G852" i="12"/>
  <c r="G860" i="12"/>
  <c r="G868" i="12"/>
  <c r="G876" i="12"/>
  <c r="G884" i="12"/>
  <c r="G892" i="12"/>
  <c r="G900" i="12"/>
  <c r="G908" i="12"/>
  <c r="G916" i="12"/>
  <c r="G924" i="12"/>
  <c r="G932" i="12"/>
  <c r="G940" i="12"/>
  <c r="G948" i="12"/>
  <c r="G956" i="12"/>
  <c r="G5" i="12"/>
  <c r="G13" i="12"/>
  <c r="G21" i="12"/>
  <c r="G29" i="12"/>
  <c r="G37" i="12"/>
  <c r="G45" i="12"/>
  <c r="G53" i="12"/>
  <c r="G61" i="12"/>
  <c r="G69" i="12"/>
  <c r="G77" i="12"/>
  <c r="G85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277" i="12"/>
  <c r="G285" i="12"/>
  <c r="G293" i="12"/>
  <c r="G301" i="12"/>
  <c r="G309" i="12"/>
  <c r="G317" i="12"/>
  <c r="G325" i="12"/>
  <c r="G333" i="12"/>
  <c r="G341" i="12"/>
  <c r="G349" i="12"/>
  <c r="G357" i="12"/>
  <c r="G365" i="12"/>
  <c r="G373" i="12"/>
  <c r="G381" i="12"/>
  <c r="G389" i="12"/>
  <c r="G397" i="12"/>
  <c r="G405" i="12"/>
  <c r="G413" i="12"/>
  <c r="G421" i="12"/>
  <c r="G429" i="12"/>
  <c r="G437" i="12"/>
  <c r="G445" i="12"/>
  <c r="G453" i="12"/>
  <c r="G461" i="12"/>
  <c r="G469" i="12"/>
  <c r="G477" i="12"/>
  <c r="G485" i="12"/>
  <c r="G493" i="12"/>
  <c r="G501" i="12"/>
  <c r="G509" i="12"/>
  <c r="G517" i="12"/>
  <c r="G525" i="12"/>
  <c r="G533" i="12"/>
  <c r="G541" i="12"/>
  <c r="G549" i="12"/>
  <c r="G557" i="12"/>
  <c r="G565" i="12"/>
  <c r="G573" i="12"/>
  <c r="G581" i="12"/>
  <c r="G589" i="12"/>
  <c r="G597" i="12"/>
  <c r="G605" i="12"/>
  <c r="G613" i="12"/>
  <c r="G621" i="12"/>
  <c r="G629" i="12"/>
  <c r="G637" i="12"/>
  <c r="G645" i="12"/>
  <c r="G653" i="12"/>
  <c r="G661" i="12"/>
  <c r="G669" i="12"/>
  <c r="G677" i="12"/>
  <c r="G685" i="12"/>
  <c r="G693" i="12"/>
  <c r="G701" i="12"/>
  <c r="G709" i="12"/>
  <c r="G717" i="12"/>
  <c r="G725" i="12"/>
  <c r="G733" i="12"/>
  <c r="G741" i="12"/>
  <c r="G749" i="12"/>
  <c r="G757" i="12"/>
  <c r="G765" i="12"/>
  <c r="G773" i="12"/>
  <c r="G781" i="12"/>
  <c r="G789" i="12"/>
  <c r="G797" i="12"/>
  <c r="G805" i="12"/>
  <c r="G813" i="12"/>
  <c r="G821" i="12"/>
  <c r="G829" i="12"/>
  <c r="G837" i="12"/>
  <c r="G845" i="12"/>
  <c r="G853" i="12"/>
  <c r="G861" i="12"/>
  <c r="G869" i="12"/>
  <c r="G877" i="12"/>
  <c r="G885" i="12"/>
  <c r="G893" i="12"/>
  <c r="G901" i="12"/>
  <c r="G909" i="12"/>
  <c r="G917" i="12"/>
  <c r="G925" i="12"/>
  <c r="G933" i="12"/>
  <c r="G941" i="12"/>
  <c r="G949" i="12"/>
  <c r="G957" i="12"/>
  <c r="G965" i="12"/>
  <c r="G973" i="12"/>
  <c r="G981" i="12"/>
  <c r="G989" i="12"/>
  <c r="G997" i="12"/>
  <c r="G1005" i="12"/>
  <c r="G1013" i="12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270" i="12"/>
  <c r="G278" i="12"/>
  <c r="G286" i="12"/>
  <c r="G294" i="12"/>
  <c r="G302" i="12"/>
  <c r="G310" i="12"/>
  <c r="G318" i="12"/>
  <c r="G326" i="12"/>
  <c r="G334" i="12"/>
  <c r="G342" i="12"/>
  <c r="G350" i="12"/>
  <c r="G358" i="12"/>
  <c r="G366" i="12"/>
  <c r="G374" i="12"/>
  <c r="G382" i="12"/>
  <c r="G390" i="12"/>
  <c r="G398" i="12"/>
  <c r="G406" i="12"/>
  <c r="G414" i="12"/>
  <c r="G422" i="12"/>
  <c r="G430" i="12"/>
  <c r="G438" i="12"/>
  <c r="G446" i="12"/>
  <c r="G454" i="12"/>
  <c r="G462" i="12"/>
  <c r="G470" i="12"/>
  <c r="G478" i="12"/>
  <c r="G486" i="12"/>
  <c r="G494" i="12"/>
  <c r="G502" i="12"/>
  <c r="G510" i="12"/>
  <c r="G518" i="12"/>
  <c r="G526" i="12"/>
  <c r="G534" i="12"/>
  <c r="G542" i="12"/>
  <c r="G550" i="12"/>
  <c r="G558" i="12"/>
  <c r="G566" i="12"/>
  <c r="G574" i="12"/>
  <c r="G582" i="12"/>
  <c r="G590" i="12"/>
  <c r="G598" i="12"/>
  <c r="G606" i="12"/>
  <c r="G614" i="12"/>
  <c r="G622" i="12"/>
  <c r="G630" i="12"/>
  <c r="G638" i="12"/>
  <c r="G646" i="12"/>
  <c r="G654" i="12"/>
  <c r="G662" i="12"/>
  <c r="G670" i="12"/>
  <c r="G678" i="12"/>
  <c r="G686" i="12"/>
  <c r="G694" i="12"/>
  <c r="G702" i="12"/>
  <c r="G710" i="12"/>
  <c r="G718" i="12"/>
  <c r="G726" i="12"/>
  <c r="G734" i="12"/>
  <c r="G742" i="12"/>
  <c r="G750" i="12"/>
  <c r="G758" i="12"/>
  <c r="G766" i="12"/>
  <c r="G774" i="12"/>
  <c r="G782" i="12"/>
  <c r="G790" i="12"/>
  <c r="G798" i="12"/>
  <c r="G806" i="12"/>
  <c r="G814" i="12"/>
  <c r="G822" i="12"/>
  <c r="G830" i="12"/>
  <c r="G838" i="12"/>
  <c r="G846" i="12"/>
  <c r="G854" i="12"/>
  <c r="G862" i="12"/>
  <c r="G870" i="12"/>
  <c r="G878" i="12"/>
  <c r="G886" i="12"/>
  <c r="G894" i="12"/>
  <c r="G902" i="12"/>
  <c r="G910" i="12"/>
  <c r="G918" i="12"/>
  <c r="G926" i="12"/>
  <c r="G934" i="12"/>
  <c r="G942" i="12"/>
  <c r="G950" i="12"/>
  <c r="G958" i="12"/>
  <c r="G966" i="12"/>
  <c r="G974" i="12"/>
  <c r="G982" i="12"/>
  <c r="G990" i="12"/>
  <c r="G998" i="12"/>
  <c r="G1006" i="12"/>
  <c r="G7" i="12"/>
  <c r="G15" i="12"/>
  <c r="G23" i="12"/>
  <c r="G31" i="12"/>
  <c r="G39" i="12"/>
  <c r="G47" i="12"/>
  <c r="G55" i="12"/>
  <c r="G63" i="12"/>
  <c r="G71" i="12"/>
  <c r="G79" i="12"/>
  <c r="G87" i="12"/>
  <c r="G95" i="12"/>
  <c r="G103" i="12"/>
  <c r="G111" i="12"/>
  <c r="G119" i="12"/>
  <c r="G127" i="12"/>
  <c r="G135" i="12"/>
  <c r="G143" i="12"/>
  <c r="G151" i="12"/>
  <c r="G159" i="12"/>
  <c r="G167" i="12"/>
  <c r="G175" i="12"/>
  <c r="G183" i="12"/>
  <c r="G191" i="12"/>
  <c r="G199" i="12"/>
  <c r="G207" i="12"/>
  <c r="G215" i="12"/>
  <c r="G223" i="12"/>
  <c r="G231" i="12"/>
  <c r="G239" i="12"/>
  <c r="G247" i="12"/>
  <c r="G255" i="12"/>
  <c r="G263" i="12"/>
  <c r="G271" i="12"/>
  <c r="G279" i="12"/>
  <c r="G287" i="12"/>
  <c r="G295" i="12"/>
  <c r="G303" i="12"/>
  <c r="G311" i="12"/>
  <c r="G319" i="12"/>
  <c r="G327" i="12"/>
  <c r="G335" i="12"/>
  <c r="G343" i="12"/>
  <c r="G351" i="12"/>
  <c r="G359" i="12"/>
  <c r="G367" i="12"/>
  <c r="G375" i="12"/>
  <c r="G383" i="12"/>
  <c r="G391" i="12"/>
  <c r="G399" i="12"/>
  <c r="G407" i="12"/>
  <c r="G415" i="12"/>
  <c r="G423" i="12"/>
  <c r="G431" i="12"/>
  <c r="G439" i="12"/>
  <c r="G447" i="12"/>
  <c r="G455" i="12"/>
  <c r="G463" i="12"/>
  <c r="G471" i="12"/>
  <c r="G479" i="12"/>
  <c r="G487" i="12"/>
  <c r="G495" i="12"/>
  <c r="G503" i="12"/>
  <c r="G511" i="12"/>
  <c r="G519" i="12"/>
  <c r="G527" i="12"/>
  <c r="G535" i="12"/>
  <c r="G543" i="12"/>
  <c r="G9" i="12"/>
  <c r="G17" i="12"/>
  <c r="G25" i="12"/>
  <c r="G33" i="12"/>
  <c r="G41" i="12"/>
  <c r="G49" i="12"/>
  <c r="G57" i="12"/>
  <c r="G65" i="12"/>
  <c r="G73" i="12"/>
  <c r="G81" i="12"/>
  <c r="G89" i="12"/>
  <c r="G97" i="12"/>
  <c r="G105" i="12"/>
  <c r="G113" i="12"/>
  <c r="G121" i="12"/>
  <c r="G129" i="12"/>
  <c r="G137" i="12"/>
  <c r="G145" i="12"/>
  <c r="G153" i="12"/>
  <c r="G161" i="12"/>
  <c r="G169" i="12"/>
  <c r="G177" i="12"/>
  <c r="G185" i="12"/>
  <c r="G193" i="12"/>
  <c r="G201" i="12"/>
  <c r="G209" i="12"/>
  <c r="G217" i="12"/>
  <c r="G225" i="12"/>
  <c r="G233" i="12"/>
  <c r="G241" i="12"/>
  <c r="G249" i="12"/>
  <c r="G257" i="12"/>
  <c r="G265" i="12"/>
  <c r="G273" i="12"/>
  <c r="G281" i="12"/>
  <c r="G289" i="12"/>
  <c r="G297" i="12"/>
  <c r="G305" i="12"/>
  <c r="G313" i="12"/>
  <c r="G321" i="12"/>
  <c r="G329" i="12"/>
  <c r="G337" i="12"/>
  <c r="G345" i="12"/>
  <c r="G353" i="12"/>
  <c r="G361" i="12"/>
  <c r="G369" i="12"/>
  <c r="G377" i="12"/>
  <c r="G385" i="12"/>
  <c r="G393" i="12"/>
  <c r="G401" i="12"/>
  <c r="G409" i="12"/>
  <c r="G417" i="12"/>
  <c r="G425" i="12"/>
  <c r="G433" i="12"/>
  <c r="G441" i="12"/>
  <c r="G449" i="12"/>
  <c r="G457" i="12"/>
  <c r="G465" i="12"/>
  <c r="G473" i="12"/>
  <c r="G481" i="12"/>
  <c r="G489" i="12"/>
  <c r="G497" i="12"/>
  <c r="G505" i="12"/>
  <c r="G513" i="12"/>
  <c r="G521" i="12"/>
  <c r="G529" i="12"/>
  <c r="G537" i="12"/>
  <c r="G545" i="12"/>
  <c r="G553" i="12"/>
  <c r="G561" i="12"/>
  <c r="G569" i="12"/>
  <c r="G577" i="12"/>
  <c r="G585" i="12"/>
  <c r="G593" i="12"/>
  <c r="G601" i="12"/>
  <c r="G609" i="12"/>
  <c r="G617" i="12"/>
  <c r="G625" i="12"/>
  <c r="G633" i="12"/>
  <c r="G641" i="12"/>
  <c r="G649" i="12"/>
  <c r="G657" i="12"/>
  <c r="G665" i="12"/>
  <c r="G673" i="12"/>
  <c r="G681" i="12"/>
  <c r="G689" i="12"/>
  <c r="G697" i="12"/>
  <c r="G705" i="12"/>
  <c r="G713" i="12"/>
  <c r="G721" i="12"/>
  <c r="G729" i="12"/>
  <c r="G737" i="12"/>
  <c r="G745" i="12"/>
  <c r="G753" i="12"/>
  <c r="G761" i="12"/>
  <c r="G769" i="12"/>
  <c r="G777" i="12"/>
  <c r="G785" i="12"/>
  <c r="G793" i="12"/>
  <c r="G801" i="12"/>
  <c r="G809" i="12"/>
  <c r="G817" i="12"/>
  <c r="G825" i="12"/>
  <c r="G833" i="12"/>
  <c r="G841" i="12"/>
  <c r="G849" i="12"/>
  <c r="G857" i="12"/>
  <c r="G865" i="12"/>
  <c r="G873" i="12"/>
  <c r="G881" i="12"/>
  <c r="G889" i="12"/>
  <c r="G897" i="12"/>
  <c r="G905" i="12"/>
  <c r="G913" i="12"/>
  <c r="G921" i="12"/>
  <c r="G929" i="12"/>
  <c r="G937" i="12"/>
  <c r="G945" i="12"/>
  <c r="G953" i="12"/>
  <c r="G961" i="12"/>
  <c r="G969" i="12"/>
  <c r="G977" i="12"/>
  <c r="G985" i="12"/>
  <c r="G993" i="12"/>
  <c r="G1001" i="12"/>
  <c r="G1009" i="12"/>
  <c r="G8" i="12"/>
  <c r="G40" i="12"/>
  <c r="G72" i="12"/>
  <c r="G104" i="12"/>
  <c r="G136" i="12"/>
  <c r="G168" i="12"/>
  <c r="G200" i="12"/>
  <c r="G232" i="12"/>
  <c r="G264" i="12"/>
  <c r="G296" i="12"/>
  <c r="G328" i="12"/>
  <c r="G360" i="12"/>
  <c r="G392" i="12"/>
  <c r="G424" i="12"/>
  <c r="G456" i="12"/>
  <c r="G488" i="12"/>
  <c r="G520" i="12"/>
  <c r="G551" i="12"/>
  <c r="G570" i="12"/>
  <c r="G592" i="12"/>
  <c r="G615" i="12"/>
  <c r="G634" i="12"/>
  <c r="G656" i="12"/>
  <c r="G679" i="12"/>
  <c r="G698" i="12"/>
  <c r="G720" i="12"/>
  <c r="G743" i="12"/>
  <c r="G762" i="12"/>
  <c r="G784" i="12"/>
  <c r="G807" i="12"/>
  <c r="G826" i="12"/>
  <c r="G848" i="12"/>
  <c r="G871" i="12"/>
  <c r="G890" i="12"/>
  <c r="G911" i="12"/>
  <c r="G927" i="12"/>
  <c r="G943" i="12"/>
  <c r="G959" i="12"/>
  <c r="G971" i="12"/>
  <c r="G984" i="12"/>
  <c r="G996" i="12"/>
  <c r="G1010" i="12"/>
  <c r="G1019" i="12"/>
  <c r="G1027" i="12"/>
  <c r="G1035" i="12"/>
  <c r="G1043" i="12"/>
  <c r="G1051" i="12"/>
  <c r="G1059" i="12"/>
  <c r="G1067" i="12"/>
  <c r="G1075" i="12"/>
  <c r="G1083" i="12"/>
  <c r="G1091" i="12"/>
  <c r="G1099" i="12"/>
  <c r="G1107" i="12"/>
  <c r="G1115" i="12"/>
  <c r="G1123" i="12"/>
  <c r="G1131" i="12"/>
  <c r="G1139" i="12"/>
  <c r="G1147" i="12"/>
  <c r="G1155" i="12"/>
  <c r="G1163" i="12"/>
  <c r="G1171" i="12"/>
  <c r="G1179" i="12"/>
  <c r="G1187" i="12"/>
  <c r="G1195" i="12"/>
  <c r="G1203" i="12"/>
  <c r="G1211" i="12"/>
  <c r="G1219" i="12"/>
  <c r="G1227" i="12"/>
  <c r="G1235" i="12"/>
  <c r="G1243" i="12"/>
  <c r="G1251" i="12"/>
  <c r="G1259" i="12"/>
  <c r="G1267" i="12"/>
  <c r="G1275" i="12"/>
  <c r="G1283" i="12"/>
  <c r="G1291" i="12"/>
  <c r="G1299" i="12"/>
  <c r="G1307" i="12"/>
  <c r="G1315" i="12"/>
  <c r="G1323" i="12"/>
  <c r="G1331" i="12"/>
  <c r="G1339" i="12"/>
  <c r="G1347" i="12"/>
  <c r="G1355" i="12"/>
  <c r="G1363" i="12"/>
  <c r="G1371" i="12"/>
  <c r="G1379" i="12"/>
  <c r="G1387" i="12"/>
  <c r="G1395" i="12"/>
  <c r="G1403" i="12"/>
  <c r="G1411" i="12"/>
  <c r="G1419" i="12"/>
  <c r="G1427" i="12"/>
  <c r="G1435" i="12"/>
  <c r="G1443" i="12"/>
  <c r="G1451" i="12"/>
  <c r="G1459" i="12"/>
  <c r="G1467" i="12"/>
  <c r="G1475" i="12"/>
  <c r="G1483" i="12"/>
  <c r="G1491" i="12"/>
  <c r="G1499" i="12"/>
  <c r="G1507" i="12"/>
  <c r="G1515" i="12"/>
  <c r="G1523" i="12"/>
  <c r="G1531" i="12"/>
  <c r="G1539" i="12"/>
  <c r="G1547" i="12"/>
  <c r="G1555" i="12"/>
  <c r="G10" i="12"/>
  <c r="G42" i="12"/>
  <c r="G74" i="12"/>
  <c r="G106" i="12"/>
  <c r="G138" i="12"/>
  <c r="G170" i="12"/>
  <c r="G202" i="12"/>
  <c r="G234" i="12"/>
  <c r="G266" i="12"/>
  <c r="G298" i="12"/>
  <c r="G330" i="12"/>
  <c r="G362" i="12"/>
  <c r="G394" i="12"/>
  <c r="G426" i="12"/>
  <c r="G458" i="12"/>
  <c r="G490" i="12"/>
  <c r="G522" i="12"/>
  <c r="G552" i="12"/>
  <c r="G575" i="12"/>
  <c r="G594" i="12"/>
  <c r="G616" i="12"/>
  <c r="G639" i="12"/>
  <c r="G658" i="12"/>
  <c r="G680" i="12"/>
  <c r="G703" i="12"/>
  <c r="G722" i="12"/>
  <c r="G744" i="12"/>
  <c r="G767" i="12"/>
  <c r="G786" i="12"/>
  <c r="G808" i="12"/>
  <c r="G831" i="12"/>
  <c r="G850" i="12"/>
  <c r="G872" i="12"/>
  <c r="G895" i="12"/>
  <c r="G912" i="12"/>
  <c r="G928" i="12"/>
  <c r="G944" i="12"/>
  <c r="G960" i="12"/>
  <c r="G972" i="12"/>
  <c r="G986" i="12"/>
  <c r="G999" i="12"/>
  <c r="G1011" i="12"/>
  <c r="G1020" i="12"/>
  <c r="G1028" i="12"/>
  <c r="G1036" i="12"/>
  <c r="G1044" i="12"/>
  <c r="G1052" i="12"/>
  <c r="G1060" i="12"/>
  <c r="G1068" i="12"/>
  <c r="G1076" i="12"/>
  <c r="G1084" i="12"/>
  <c r="G1092" i="12"/>
  <c r="G1100" i="12"/>
  <c r="G1108" i="12"/>
  <c r="G1116" i="12"/>
  <c r="G1124" i="12"/>
  <c r="G1132" i="12"/>
  <c r="G1140" i="12"/>
  <c r="G1148" i="12"/>
  <c r="G1156" i="12"/>
  <c r="G1164" i="12"/>
  <c r="G1172" i="12"/>
  <c r="G1180" i="12"/>
  <c r="G1188" i="12"/>
  <c r="G1196" i="12"/>
  <c r="G1204" i="12"/>
  <c r="G1212" i="12"/>
  <c r="G1220" i="12"/>
  <c r="G1228" i="12"/>
  <c r="G1236" i="12"/>
  <c r="G1244" i="12"/>
  <c r="G1252" i="12"/>
  <c r="G1260" i="12"/>
  <c r="G1268" i="12"/>
  <c r="G1276" i="12"/>
  <c r="G1284" i="12"/>
  <c r="G1292" i="12"/>
  <c r="G1300" i="12"/>
  <c r="G1308" i="12"/>
  <c r="G1316" i="12"/>
  <c r="G1324" i="12"/>
  <c r="G1332" i="12"/>
  <c r="G1340" i="12"/>
  <c r="G1348" i="12"/>
  <c r="G1356" i="12"/>
  <c r="G1364" i="12"/>
  <c r="G1372" i="12"/>
  <c r="G1380" i="12"/>
  <c r="G1388" i="12"/>
  <c r="G1396" i="12"/>
  <c r="G1404" i="12"/>
  <c r="G1412" i="12"/>
  <c r="G1420" i="12"/>
  <c r="G1428" i="12"/>
  <c r="G1436" i="12"/>
  <c r="G1444" i="12"/>
  <c r="G1452" i="12"/>
  <c r="G1460" i="12"/>
  <c r="G1468" i="12"/>
  <c r="G1476" i="12"/>
  <c r="G1484" i="12"/>
  <c r="G1492" i="12"/>
  <c r="G1500" i="12"/>
  <c r="G1508" i="12"/>
  <c r="G1516" i="12"/>
  <c r="G1524" i="12"/>
  <c r="G1532" i="12"/>
  <c r="G1540" i="12"/>
  <c r="G1548" i="12"/>
  <c r="G1556" i="12"/>
  <c r="G1564" i="12"/>
  <c r="G1572" i="12"/>
  <c r="G1580" i="12"/>
  <c r="G1588" i="12"/>
  <c r="G1596" i="12"/>
  <c r="G1604" i="12"/>
  <c r="G1612" i="12"/>
  <c r="G1620" i="12"/>
  <c r="G1628" i="12"/>
  <c r="G1636" i="12"/>
  <c r="G1644" i="12"/>
  <c r="G1652" i="12"/>
  <c r="G1660" i="12"/>
  <c r="G1668" i="12"/>
  <c r="G1676" i="12"/>
  <c r="G1684" i="12"/>
  <c r="G16" i="12"/>
  <c r="G48" i="12"/>
  <c r="G80" i="12"/>
  <c r="G112" i="12"/>
  <c r="G144" i="12"/>
  <c r="G176" i="12"/>
  <c r="G208" i="12"/>
  <c r="G240" i="12"/>
  <c r="G272" i="12"/>
  <c r="G304" i="12"/>
  <c r="G336" i="12"/>
  <c r="G368" i="12"/>
  <c r="G400" i="12"/>
  <c r="G432" i="12"/>
  <c r="G464" i="12"/>
  <c r="G496" i="12"/>
  <c r="G528" i="12"/>
  <c r="G554" i="12"/>
  <c r="G576" i="12"/>
  <c r="G599" i="12"/>
  <c r="G618" i="12"/>
  <c r="G640" i="12"/>
  <c r="G663" i="12"/>
  <c r="G682" i="12"/>
  <c r="G704" i="12"/>
  <c r="G727" i="12"/>
  <c r="G746" i="12"/>
  <c r="G768" i="12"/>
  <c r="G791" i="12"/>
  <c r="G810" i="12"/>
  <c r="G832" i="12"/>
  <c r="G855" i="12"/>
  <c r="G874" i="12"/>
  <c r="G896" i="12"/>
  <c r="G914" i="12"/>
  <c r="G930" i="12"/>
  <c r="G946" i="12"/>
  <c r="G962" i="12"/>
  <c r="G975" i="12"/>
  <c r="G987" i="12"/>
  <c r="G1000" i="12"/>
  <c r="G1012" i="12"/>
  <c r="G1021" i="12"/>
  <c r="G1029" i="12"/>
  <c r="G1037" i="12"/>
  <c r="G1045" i="12"/>
  <c r="G1053" i="12"/>
  <c r="G1061" i="12"/>
  <c r="G1069" i="12"/>
  <c r="G1077" i="12"/>
  <c r="G1085" i="12"/>
  <c r="G1093" i="12"/>
  <c r="G1101" i="12"/>
  <c r="G1109" i="12"/>
  <c r="G1117" i="12"/>
  <c r="G1125" i="12"/>
  <c r="G1133" i="12"/>
  <c r="G1141" i="12"/>
  <c r="G1149" i="12"/>
  <c r="G1157" i="12"/>
  <c r="G1165" i="12"/>
  <c r="G1173" i="12"/>
  <c r="G1181" i="12"/>
  <c r="G1189" i="12"/>
  <c r="G1197" i="12"/>
  <c r="G1205" i="12"/>
  <c r="G1213" i="12"/>
  <c r="G1221" i="12"/>
  <c r="G1229" i="12"/>
  <c r="G1237" i="12"/>
  <c r="G1245" i="12"/>
  <c r="G1253" i="12"/>
  <c r="G1261" i="12"/>
  <c r="G1269" i="12"/>
  <c r="G1277" i="12"/>
  <c r="G1285" i="12"/>
  <c r="G1293" i="12"/>
  <c r="G1301" i="12"/>
  <c r="G1309" i="12"/>
  <c r="G1317" i="12"/>
  <c r="G1325" i="12"/>
  <c r="G1333" i="12"/>
  <c r="G1341" i="12"/>
  <c r="G1349" i="12"/>
  <c r="G1357" i="12"/>
  <c r="G1365" i="12"/>
  <c r="G1373" i="12"/>
  <c r="G1381" i="12"/>
  <c r="G1389" i="12"/>
  <c r="G1397" i="12"/>
  <c r="G1405" i="12"/>
  <c r="G1413" i="12"/>
  <c r="G1421" i="12"/>
  <c r="G1429" i="12"/>
  <c r="G1437" i="12"/>
  <c r="G1445" i="12"/>
  <c r="G1453" i="12"/>
  <c r="G1461" i="12"/>
  <c r="G1469" i="12"/>
  <c r="G1477" i="12"/>
  <c r="G1485" i="12"/>
  <c r="G18" i="12"/>
  <c r="G50" i="12"/>
  <c r="G82" i="12"/>
  <c r="G114" i="12"/>
  <c r="G146" i="12"/>
  <c r="G178" i="12"/>
  <c r="G210" i="12"/>
  <c r="G242" i="12"/>
  <c r="G274" i="12"/>
  <c r="G306" i="12"/>
  <c r="G338" i="12"/>
  <c r="G370" i="12"/>
  <c r="G402" i="12"/>
  <c r="G434" i="12"/>
  <c r="G466" i="12"/>
  <c r="G498" i="12"/>
  <c r="G530" i="12"/>
  <c r="G559" i="12"/>
  <c r="G578" i="12"/>
  <c r="G600" i="12"/>
  <c r="G623" i="12"/>
  <c r="G642" i="12"/>
  <c r="G664" i="12"/>
  <c r="G687" i="12"/>
  <c r="G706" i="12"/>
  <c r="G728" i="12"/>
  <c r="G751" i="12"/>
  <c r="G770" i="12"/>
  <c r="G792" i="12"/>
  <c r="G815" i="12"/>
  <c r="G834" i="12"/>
  <c r="G856" i="12"/>
  <c r="G879" i="12"/>
  <c r="G898" i="12"/>
  <c r="G915" i="12"/>
  <c r="G931" i="12"/>
  <c r="G947" i="12"/>
  <c r="G963" i="12"/>
  <c r="G976" i="12"/>
  <c r="G988" i="12"/>
  <c r="G1002" i="12"/>
  <c r="G1014" i="12"/>
  <c r="G1022" i="12"/>
  <c r="G1030" i="12"/>
  <c r="G1038" i="12"/>
  <c r="G1046" i="12"/>
  <c r="G1054" i="12"/>
  <c r="G1062" i="12"/>
  <c r="G1070" i="12"/>
  <c r="G1078" i="12"/>
  <c r="G1086" i="12"/>
  <c r="G1094" i="12"/>
  <c r="G1102" i="12"/>
  <c r="G1110" i="12"/>
  <c r="G1118" i="12"/>
  <c r="G1126" i="12"/>
  <c r="G1134" i="12"/>
  <c r="G1142" i="12"/>
  <c r="G1150" i="12"/>
  <c r="G1158" i="12"/>
  <c r="G1166" i="12"/>
  <c r="G1174" i="12"/>
  <c r="G1182" i="12"/>
  <c r="G1190" i="12"/>
  <c r="G1198" i="12"/>
  <c r="G1206" i="12"/>
  <c r="G1214" i="12"/>
  <c r="G1222" i="12"/>
  <c r="G1230" i="12"/>
  <c r="G1238" i="12"/>
  <c r="G1246" i="12"/>
  <c r="G1254" i="12"/>
  <c r="G1262" i="12"/>
  <c r="G1270" i="12"/>
  <c r="G1278" i="12"/>
  <c r="G1286" i="12"/>
  <c r="G1294" i="12"/>
  <c r="G1302" i="12"/>
  <c r="G1310" i="12"/>
  <c r="G1318" i="12"/>
  <c r="G1326" i="12"/>
  <c r="G1334" i="12"/>
  <c r="G1342" i="12"/>
  <c r="G1350" i="12"/>
  <c r="G1358" i="12"/>
  <c r="G1366" i="12"/>
  <c r="G1374" i="12"/>
  <c r="G1382" i="12"/>
  <c r="G1390" i="12"/>
  <c r="G1398" i="12"/>
  <c r="G1406" i="12"/>
  <c r="G1414" i="12"/>
  <c r="G1422" i="12"/>
  <c r="G1430" i="12"/>
  <c r="G1438" i="12"/>
  <c r="G1446" i="12"/>
  <c r="G1454" i="12"/>
  <c r="G1462" i="12"/>
  <c r="G1470" i="12"/>
  <c r="G1478" i="12"/>
  <c r="G1486" i="12"/>
  <c r="G1494" i="12"/>
  <c r="G1502" i="12"/>
  <c r="G1510" i="12"/>
  <c r="G1518" i="12"/>
  <c r="G1526" i="12"/>
  <c r="G1534" i="12"/>
  <c r="G1542" i="12"/>
  <c r="G1550" i="12"/>
  <c r="G1558" i="12"/>
  <c r="G1566" i="12"/>
  <c r="G1574" i="12"/>
  <c r="G1582" i="12"/>
  <c r="G1590" i="12"/>
  <c r="G1598" i="12"/>
  <c r="G1606" i="12"/>
  <c r="G1614" i="12"/>
  <c r="G1622" i="12"/>
  <c r="G1630" i="12"/>
  <c r="G24" i="12"/>
  <c r="G56" i="12"/>
  <c r="G88" i="12"/>
  <c r="G120" i="12"/>
  <c r="G152" i="12"/>
  <c r="G184" i="12"/>
  <c r="G216" i="12"/>
  <c r="G248" i="12"/>
  <c r="G280" i="12"/>
  <c r="G312" i="12"/>
  <c r="G344" i="12"/>
  <c r="G376" i="12"/>
  <c r="G408" i="12"/>
  <c r="G440" i="12"/>
  <c r="G472" i="12"/>
  <c r="G504" i="12"/>
  <c r="G536" i="12"/>
  <c r="G560" i="12"/>
  <c r="G583" i="12"/>
  <c r="G602" i="12"/>
  <c r="G624" i="12"/>
  <c r="G647" i="12"/>
  <c r="G666" i="12"/>
  <c r="G688" i="12"/>
  <c r="G711" i="12"/>
  <c r="G730" i="12"/>
  <c r="G752" i="12"/>
  <c r="G775" i="12"/>
  <c r="G794" i="12"/>
  <c r="G816" i="12"/>
  <c r="G839" i="12"/>
  <c r="G858" i="12"/>
  <c r="G880" i="12"/>
  <c r="G903" i="12"/>
  <c r="G919" i="12"/>
  <c r="G935" i="12"/>
  <c r="G951" i="12"/>
  <c r="G964" i="12"/>
  <c r="G978" i="12"/>
  <c r="G991" i="12"/>
  <c r="G1003" i="12"/>
  <c r="G1015" i="12"/>
  <c r="G1023" i="12"/>
  <c r="G1031" i="12"/>
  <c r="G1039" i="12"/>
  <c r="G1047" i="12"/>
  <c r="G1055" i="12"/>
  <c r="G1063" i="12"/>
  <c r="G1071" i="12"/>
  <c r="G1079" i="12"/>
  <c r="G1087" i="12"/>
  <c r="G1095" i="12"/>
  <c r="G1103" i="12"/>
  <c r="G1111" i="12"/>
  <c r="G1119" i="12"/>
  <c r="G1127" i="12"/>
  <c r="G1135" i="12"/>
  <c r="G1143" i="12"/>
  <c r="G1151" i="12"/>
  <c r="G1159" i="12"/>
  <c r="G1167" i="12"/>
  <c r="G1175" i="12"/>
  <c r="G1183" i="12"/>
  <c r="G1191" i="12"/>
  <c r="G1199" i="12"/>
  <c r="G1207" i="12"/>
  <c r="G1215" i="12"/>
  <c r="G1223" i="12"/>
  <c r="G1231" i="12"/>
  <c r="G1239" i="12"/>
  <c r="G1247" i="12"/>
  <c r="G1255" i="12"/>
  <c r="G1263" i="12"/>
  <c r="G1271" i="12"/>
  <c r="G1279" i="12"/>
  <c r="G1287" i="12"/>
  <c r="G1295" i="12"/>
  <c r="G1303" i="12"/>
  <c r="G1311" i="12"/>
  <c r="G1319" i="12"/>
  <c r="G1327" i="12"/>
  <c r="G1335" i="12"/>
  <c r="G1343" i="12"/>
  <c r="G1351" i="12"/>
  <c r="G1359" i="12"/>
  <c r="G1367" i="12"/>
  <c r="G1375" i="12"/>
  <c r="G1383" i="12"/>
  <c r="G1391" i="12"/>
  <c r="G1399" i="12"/>
  <c r="G1407" i="12"/>
  <c r="G1415" i="12"/>
  <c r="G1423" i="12"/>
  <c r="G1431" i="12"/>
  <c r="G1439" i="12"/>
  <c r="G1447" i="12"/>
  <c r="G1455" i="12"/>
  <c r="G1463" i="12"/>
  <c r="G1471" i="12"/>
  <c r="G1479" i="12"/>
  <c r="G1487" i="12"/>
  <c r="G1495" i="12"/>
  <c r="G1503" i="12"/>
  <c r="G1511" i="12"/>
  <c r="G1519" i="12"/>
  <c r="G1527" i="12"/>
  <c r="G1535" i="12"/>
  <c r="G1543" i="12"/>
  <c r="G1551" i="12"/>
  <c r="G1559" i="12"/>
  <c r="G1567" i="12"/>
  <c r="G1575" i="12"/>
  <c r="G1583" i="12"/>
  <c r="G1591" i="12"/>
  <c r="G1599" i="12"/>
  <c r="G1607" i="12"/>
  <c r="G1615" i="12"/>
  <c r="G1623" i="12"/>
  <c r="G1631" i="12"/>
  <c r="G1639" i="12"/>
  <c r="G1647" i="12"/>
  <c r="G1655" i="12"/>
  <c r="G1663" i="12"/>
  <c r="G1671" i="12"/>
  <c r="G1679" i="12"/>
  <c r="G1687" i="12"/>
  <c r="G1695" i="12"/>
  <c r="G26" i="12"/>
  <c r="G58" i="12"/>
  <c r="G90" i="12"/>
  <c r="G122" i="12"/>
  <c r="G154" i="12"/>
  <c r="G186" i="12"/>
  <c r="G218" i="12"/>
  <c r="G250" i="12"/>
  <c r="G282" i="12"/>
  <c r="G314" i="12"/>
  <c r="G346" i="12"/>
  <c r="G378" i="12"/>
  <c r="G410" i="12"/>
  <c r="G442" i="12"/>
  <c r="G474" i="12"/>
  <c r="G506" i="12"/>
  <c r="G538" i="12"/>
  <c r="G562" i="12"/>
  <c r="G584" i="12"/>
  <c r="G607" i="12"/>
  <c r="G626" i="12"/>
  <c r="G648" i="12"/>
  <c r="G671" i="12"/>
  <c r="G690" i="12"/>
  <c r="G712" i="12"/>
  <c r="G735" i="12"/>
  <c r="G754" i="12"/>
  <c r="G776" i="12"/>
  <c r="G799" i="12"/>
  <c r="G818" i="12"/>
  <c r="G840" i="12"/>
  <c r="G863" i="12"/>
  <c r="G882" i="12"/>
  <c r="G904" i="12"/>
  <c r="G920" i="12"/>
  <c r="G936" i="12"/>
  <c r="G952" i="12"/>
  <c r="G967" i="12"/>
  <c r="G979" i="12"/>
  <c r="G992" i="12"/>
  <c r="G1004" i="12"/>
  <c r="G1016" i="12"/>
  <c r="G1024" i="12"/>
  <c r="G1032" i="12"/>
  <c r="G1040" i="12"/>
  <c r="G1048" i="12"/>
  <c r="G1056" i="12"/>
  <c r="G1064" i="12"/>
  <c r="G1072" i="12"/>
  <c r="G1080" i="12"/>
  <c r="G1088" i="12"/>
  <c r="G1096" i="12"/>
  <c r="G1104" i="12"/>
  <c r="G1112" i="12"/>
  <c r="G1120" i="12"/>
  <c r="G1128" i="12"/>
  <c r="G1136" i="12"/>
  <c r="G1144" i="12"/>
  <c r="G1152" i="12"/>
  <c r="G1160" i="12"/>
  <c r="G1168" i="12"/>
  <c r="G1176" i="12"/>
  <c r="G1184" i="12"/>
  <c r="G1192" i="12"/>
  <c r="G1200" i="12"/>
  <c r="G1208" i="12"/>
  <c r="G1216" i="12"/>
  <c r="G1224" i="12"/>
  <c r="G1232" i="12"/>
  <c r="G1240" i="12"/>
  <c r="G1248" i="12"/>
  <c r="G1256" i="12"/>
  <c r="G1264" i="12"/>
  <c r="G1272" i="12"/>
  <c r="G1280" i="12"/>
  <c r="G1288" i="12"/>
  <c r="G1296" i="12"/>
  <c r="G1304" i="12"/>
  <c r="G1312" i="12"/>
  <c r="G1320" i="12"/>
  <c r="G1328" i="12"/>
  <c r="G1336" i="12"/>
  <c r="G1344" i="12"/>
  <c r="G1352" i="12"/>
  <c r="G1360" i="12"/>
  <c r="G1368" i="12"/>
  <c r="G1376" i="12"/>
  <c r="G1384" i="12"/>
  <c r="G1392" i="12"/>
  <c r="G1400" i="12"/>
  <c r="G1408" i="12"/>
  <c r="G1416" i="12"/>
  <c r="G1424" i="12"/>
  <c r="G1432" i="12"/>
  <c r="G1440" i="12"/>
  <c r="G1448" i="12"/>
  <c r="G1456" i="12"/>
  <c r="G1464" i="12"/>
  <c r="G1472" i="12"/>
  <c r="G1480" i="12"/>
  <c r="G1488" i="12"/>
  <c r="G1496" i="12"/>
  <c r="G1504" i="12"/>
  <c r="G1512" i="12"/>
  <c r="G1520" i="12"/>
  <c r="G1528" i="12"/>
  <c r="G1536" i="12"/>
  <c r="G1544" i="12"/>
  <c r="G1552" i="12"/>
  <c r="G1560" i="12"/>
  <c r="G1568" i="12"/>
  <c r="G1576" i="12"/>
  <c r="G1584" i="12"/>
  <c r="G1592" i="12"/>
  <c r="G1600" i="12"/>
  <c r="G1608" i="12"/>
  <c r="G1616" i="12"/>
  <c r="G1624" i="12"/>
  <c r="G1632" i="12"/>
  <c r="G1640" i="12"/>
  <c r="G1648" i="12"/>
  <c r="G1656" i="12"/>
  <c r="G1664" i="12"/>
  <c r="G1672" i="12"/>
  <c r="G1680" i="12"/>
  <c r="G32" i="12"/>
  <c r="G160" i="12"/>
  <c r="G288" i="12"/>
  <c r="G416" i="12"/>
  <c r="G544" i="12"/>
  <c r="G631" i="12"/>
  <c r="G714" i="12"/>
  <c r="G800" i="12"/>
  <c r="G887" i="12"/>
  <c r="G954" i="12"/>
  <c r="G1007" i="12"/>
  <c r="G1041" i="12"/>
  <c r="G1073" i="12"/>
  <c r="G1105" i="12"/>
  <c r="G1137" i="12"/>
  <c r="G1169" i="12"/>
  <c r="G1201" i="12"/>
  <c r="G1233" i="12"/>
  <c r="G1265" i="12"/>
  <c r="G1297" i="12"/>
  <c r="G1329" i="12"/>
  <c r="G1361" i="12"/>
  <c r="G1393" i="12"/>
  <c r="G1425" i="12"/>
  <c r="G1457" i="12"/>
  <c r="G1489" i="12"/>
  <c r="G1509" i="12"/>
  <c r="G1530" i="12"/>
  <c r="G1553" i="12"/>
  <c r="G1570" i="12"/>
  <c r="G1586" i="12"/>
  <c r="G1602" i="12"/>
  <c r="G1618" i="12"/>
  <c r="G1634" i="12"/>
  <c r="G1646" i="12"/>
  <c r="G1659" i="12"/>
  <c r="G1673" i="12"/>
  <c r="G1685" i="12"/>
  <c r="G1694" i="12"/>
  <c r="G1703" i="12"/>
  <c r="G1711" i="12"/>
  <c r="G1719" i="12"/>
  <c r="G1727" i="12"/>
  <c r="G1735" i="12"/>
  <c r="G1743" i="12"/>
  <c r="G1751" i="12"/>
  <c r="G1759" i="12"/>
  <c r="G1767" i="12"/>
  <c r="G1775" i="12"/>
  <c r="G1783" i="12"/>
  <c r="G1791" i="12"/>
  <c r="G1799" i="12"/>
  <c r="G1807" i="12"/>
  <c r="G1815" i="12"/>
  <c r="G1823" i="12"/>
  <c r="G1831" i="12"/>
  <c r="G1839" i="12"/>
  <c r="G1847" i="12"/>
  <c r="G1855" i="12"/>
  <c r="G1863" i="12"/>
  <c r="G1871" i="12"/>
  <c r="G1879" i="12"/>
  <c r="G1887" i="12"/>
  <c r="G1895" i="12"/>
  <c r="G1903" i="12"/>
  <c r="G1911" i="12"/>
  <c r="G1919" i="12"/>
  <c r="G1927" i="12"/>
  <c r="G1935" i="12"/>
  <c r="G1943" i="12"/>
  <c r="G1951" i="12"/>
  <c r="G1959" i="12"/>
  <c r="G1967" i="12"/>
  <c r="G1975" i="12"/>
  <c r="G1983" i="12"/>
  <c r="G1991" i="12"/>
  <c r="G1999" i="12"/>
  <c r="G2007" i="12"/>
  <c r="G2015" i="12"/>
  <c r="G2023" i="12"/>
  <c r="G2031" i="12"/>
  <c r="G2039" i="12"/>
  <c r="G2047" i="12"/>
  <c r="G2055" i="12"/>
  <c r="G2063" i="12"/>
  <c r="G2071" i="12"/>
  <c r="G2079" i="12"/>
  <c r="G2087" i="12"/>
  <c r="G2095" i="12"/>
  <c r="G2103" i="12"/>
  <c r="G2111" i="12"/>
  <c r="G2119" i="12"/>
  <c r="G2127" i="12"/>
  <c r="G2135" i="12"/>
  <c r="G2143" i="12"/>
  <c r="G2151" i="12"/>
  <c r="G2159" i="12"/>
  <c r="G2167" i="12"/>
  <c r="G2175" i="12"/>
  <c r="G2183" i="12"/>
  <c r="G2191" i="12"/>
  <c r="G608" i="12"/>
  <c r="G938" i="12"/>
  <c r="G1225" i="12"/>
  <c r="G1385" i="12"/>
  <c r="G1525" i="12"/>
  <c r="G1581" i="12"/>
  <c r="G1669" i="12"/>
  <c r="G1725" i="12"/>
  <c r="G1773" i="12"/>
  <c r="G1821" i="12"/>
  <c r="G1861" i="12"/>
  <c r="G1909" i="12"/>
  <c r="G1965" i="12"/>
  <c r="G2013" i="12"/>
  <c r="G2053" i="12"/>
  <c r="G2141" i="12"/>
  <c r="G2181" i="12"/>
  <c r="G514" i="12"/>
  <c r="G939" i="12"/>
  <c r="G1194" i="12"/>
  <c r="G1386" i="12"/>
  <c r="G1529" i="12"/>
  <c r="G1645" i="12"/>
  <c r="G1702" i="12"/>
  <c r="G1758" i="12"/>
  <c r="G1798" i="12"/>
  <c r="G34" i="12"/>
  <c r="G162" i="12"/>
  <c r="G290" i="12"/>
  <c r="G418" i="12"/>
  <c r="G546" i="12"/>
  <c r="G632" i="12"/>
  <c r="G719" i="12"/>
  <c r="G802" i="12"/>
  <c r="G888" i="12"/>
  <c r="G955" i="12"/>
  <c r="G1008" i="12"/>
  <c r="G1042" i="12"/>
  <c r="G1074" i="12"/>
  <c r="G1106" i="12"/>
  <c r="G1138" i="12"/>
  <c r="G1170" i="12"/>
  <c r="G1202" i="12"/>
  <c r="G1234" i="12"/>
  <c r="G1266" i="12"/>
  <c r="G1298" i="12"/>
  <c r="G1330" i="12"/>
  <c r="G1362" i="12"/>
  <c r="G1394" i="12"/>
  <c r="G1426" i="12"/>
  <c r="G1458" i="12"/>
  <c r="G1490" i="12"/>
  <c r="G1513" i="12"/>
  <c r="G1533" i="12"/>
  <c r="G1554" i="12"/>
  <c r="G1571" i="12"/>
  <c r="G1587" i="12"/>
  <c r="G1603" i="12"/>
  <c r="G1619" i="12"/>
  <c r="G1635" i="12"/>
  <c r="G1649" i="12"/>
  <c r="G1661" i="12"/>
  <c r="G1674" i="12"/>
  <c r="G1686" i="12"/>
  <c r="G1696" i="12"/>
  <c r="G1704" i="12"/>
  <c r="G1712" i="12"/>
  <c r="G1720" i="12"/>
  <c r="G1728" i="12"/>
  <c r="G1736" i="12"/>
  <c r="G1744" i="12"/>
  <c r="G1752" i="12"/>
  <c r="G1760" i="12"/>
  <c r="G1768" i="12"/>
  <c r="G1776" i="12"/>
  <c r="G1784" i="12"/>
  <c r="G1792" i="12"/>
  <c r="G1800" i="12"/>
  <c r="G1808" i="12"/>
  <c r="G1816" i="12"/>
  <c r="G1824" i="12"/>
  <c r="G1832" i="12"/>
  <c r="G1840" i="12"/>
  <c r="G1848" i="12"/>
  <c r="G1856" i="12"/>
  <c r="G1864" i="12"/>
  <c r="G1872" i="12"/>
  <c r="G1880" i="12"/>
  <c r="G1888" i="12"/>
  <c r="G1896" i="12"/>
  <c r="G1904" i="12"/>
  <c r="G1912" i="12"/>
  <c r="G1920" i="12"/>
  <c r="G1928" i="12"/>
  <c r="G1936" i="12"/>
  <c r="G1944" i="12"/>
  <c r="G1952" i="12"/>
  <c r="G1960" i="12"/>
  <c r="G1968" i="12"/>
  <c r="G1976" i="12"/>
  <c r="G1984" i="12"/>
  <c r="G1992" i="12"/>
  <c r="G2000" i="12"/>
  <c r="G2008" i="12"/>
  <c r="G2016" i="12"/>
  <c r="G2024" i="12"/>
  <c r="G2032" i="12"/>
  <c r="G2040" i="12"/>
  <c r="G2048" i="12"/>
  <c r="G2056" i="12"/>
  <c r="G2064" i="12"/>
  <c r="G2072" i="12"/>
  <c r="G2080" i="12"/>
  <c r="G2088" i="12"/>
  <c r="G2096" i="12"/>
  <c r="G2104" i="12"/>
  <c r="G2112" i="12"/>
  <c r="G2120" i="12"/>
  <c r="G2128" i="12"/>
  <c r="G2136" i="12"/>
  <c r="G2144" i="12"/>
  <c r="G2152" i="12"/>
  <c r="G2160" i="12"/>
  <c r="G2168" i="12"/>
  <c r="G2176" i="12"/>
  <c r="G2184" i="12"/>
  <c r="G2192" i="12"/>
  <c r="G256" i="12"/>
  <c r="G778" i="12"/>
  <c r="G1161" i="12"/>
  <c r="G1257" i="12"/>
  <c r="G1449" i="12"/>
  <c r="G1629" i="12"/>
  <c r="G1701" i="12"/>
  <c r="G1749" i="12"/>
  <c r="G1789" i="12"/>
  <c r="G1837" i="12"/>
  <c r="G1885" i="12"/>
  <c r="G1933" i="12"/>
  <c r="G1981" i="12"/>
  <c r="G2029" i="12"/>
  <c r="G2085" i="12"/>
  <c r="G2117" i="12"/>
  <c r="G2165" i="12"/>
  <c r="G258" i="12"/>
  <c r="G783" i="12"/>
  <c r="G1098" i="12"/>
  <c r="G1354" i="12"/>
  <c r="G1569" i="12"/>
  <c r="G1658" i="12"/>
  <c r="G1718" i="12"/>
  <c r="G1766" i="12"/>
  <c r="G1806" i="12"/>
  <c r="G64" i="12"/>
  <c r="G192" i="12"/>
  <c r="G320" i="12"/>
  <c r="G448" i="12"/>
  <c r="G567" i="12"/>
  <c r="G650" i="12"/>
  <c r="G736" i="12"/>
  <c r="G823" i="12"/>
  <c r="G906" i="12"/>
  <c r="G968" i="12"/>
  <c r="G1017" i="12"/>
  <c r="G1049" i="12"/>
  <c r="G1081" i="12"/>
  <c r="G1113" i="12"/>
  <c r="G1145" i="12"/>
  <c r="G1177" i="12"/>
  <c r="G1209" i="12"/>
  <c r="G1241" i="12"/>
  <c r="G1273" i="12"/>
  <c r="G1305" i="12"/>
  <c r="G1337" i="12"/>
  <c r="G1369" i="12"/>
  <c r="G1401" i="12"/>
  <c r="G1433" i="12"/>
  <c r="G1465" i="12"/>
  <c r="G1493" i="12"/>
  <c r="G1514" i="12"/>
  <c r="G1537" i="12"/>
  <c r="G1557" i="12"/>
  <c r="G1573" i="12"/>
  <c r="G1589" i="12"/>
  <c r="G1605" i="12"/>
  <c r="G1621" i="12"/>
  <c r="G1637" i="12"/>
  <c r="G1650" i="12"/>
  <c r="G1662" i="12"/>
  <c r="G1675" i="12"/>
  <c r="G1688" i="12"/>
  <c r="G1697" i="12"/>
  <c r="G1705" i="12"/>
  <c r="G1713" i="12"/>
  <c r="G1721" i="12"/>
  <c r="G1729" i="12"/>
  <c r="G1737" i="12"/>
  <c r="G1745" i="12"/>
  <c r="G1753" i="12"/>
  <c r="G1761" i="12"/>
  <c r="G1769" i="12"/>
  <c r="G1777" i="12"/>
  <c r="G1785" i="12"/>
  <c r="G1793" i="12"/>
  <c r="G1801" i="12"/>
  <c r="G1809" i="12"/>
  <c r="G1817" i="12"/>
  <c r="G1825" i="12"/>
  <c r="G1833" i="12"/>
  <c r="G1841" i="12"/>
  <c r="G1849" i="12"/>
  <c r="G1857" i="12"/>
  <c r="G1865" i="12"/>
  <c r="G1873" i="12"/>
  <c r="G1881" i="12"/>
  <c r="G1889" i="12"/>
  <c r="G1897" i="12"/>
  <c r="G1905" i="12"/>
  <c r="G1913" i="12"/>
  <c r="G1921" i="12"/>
  <c r="G1929" i="12"/>
  <c r="G1937" i="12"/>
  <c r="G1945" i="12"/>
  <c r="G1953" i="12"/>
  <c r="G1961" i="12"/>
  <c r="G1969" i="12"/>
  <c r="G1977" i="12"/>
  <c r="G1985" i="12"/>
  <c r="G1993" i="12"/>
  <c r="G2001" i="12"/>
  <c r="G2009" i="12"/>
  <c r="G2017" i="12"/>
  <c r="G2025" i="12"/>
  <c r="G2033" i="12"/>
  <c r="G2041" i="12"/>
  <c r="G2049" i="12"/>
  <c r="G2057" i="12"/>
  <c r="G2065" i="12"/>
  <c r="G2073" i="12"/>
  <c r="G2081" i="12"/>
  <c r="G2089" i="12"/>
  <c r="G2097" i="12"/>
  <c r="G2105" i="12"/>
  <c r="G2113" i="12"/>
  <c r="G2121" i="12"/>
  <c r="G2129" i="12"/>
  <c r="G2137" i="12"/>
  <c r="G2145" i="12"/>
  <c r="G2153" i="12"/>
  <c r="G2161" i="12"/>
  <c r="G2169" i="12"/>
  <c r="G2177" i="12"/>
  <c r="G2185" i="12"/>
  <c r="G2193" i="12"/>
  <c r="G695" i="12"/>
  <c r="G1033" i="12"/>
  <c r="G1129" i="12"/>
  <c r="G1417" i="12"/>
  <c r="G1546" i="12"/>
  <c r="G1613" i="12"/>
  <c r="G1692" i="12"/>
  <c r="G1741" i="12"/>
  <c r="G1805" i="12"/>
  <c r="G1845" i="12"/>
  <c r="G1893" i="12"/>
  <c r="G1941" i="12"/>
  <c r="G1989" i="12"/>
  <c r="G2037" i="12"/>
  <c r="G2069" i="12"/>
  <c r="G2109" i="12"/>
  <c r="G2149" i="12"/>
  <c r="G130" i="12"/>
  <c r="G1066" i="12"/>
  <c r="G1258" i="12"/>
  <c r="G1418" i="12"/>
  <c r="G1549" i="12"/>
  <c r="G1633" i="12"/>
  <c r="G1693" i="12"/>
  <c r="G1742" i="12"/>
  <c r="G1790" i="12"/>
  <c r="G1830" i="12"/>
  <c r="G66" i="12"/>
  <c r="G194" i="12"/>
  <c r="G322" i="12"/>
  <c r="G450" i="12"/>
  <c r="G568" i="12"/>
  <c r="G655" i="12"/>
  <c r="G738" i="12"/>
  <c r="G824" i="12"/>
  <c r="G907" i="12"/>
  <c r="G970" i="12"/>
  <c r="G1018" i="12"/>
  <c r="G1050" i="12"/>
  <c r="G1082" i="12"/>
  <c r="G1114" i="12"/>
  <c r="G1146" i="12"/>
  <c r="G1178" i="12"/>
  <c r="G1210" i="12"/>
  <c r="G1242" i="12"/>
  <c r="G1274" i="12"/>
  <c r="G1306" i="12"/>
  <c r="G1338" i="12"/>
  <c r="G1370" i="12"/>
  <c r="G1402" i="12"/>
  <c r="G1434" i="12"/>
  <c r="G1466" i="12"/>
  <c r="G1497" i="12"/>
  <c r="G1517" i="12"/>
  <c r="G1538" i="12"/>
  <c r="G1561" i="12"/>
  <c r="G1577" i="12"/>
  <c r="G1593" i="12"/>
  <c r="G1609" i="12"/>
  <c r="G1625" i="12"/>
  <c r="G1638" i="12"/>
  <c r="G1651" i="12"/>
  <c r="G1665" i="12"/>
  <c r="G1677" i="12"/>
  <c r="G1689" i="12"/>
  <c r="G1698" i="12"/>
  <c r="G1706" i="12"/>
  <c r="G1714" i="12"/>
  <c r="G1722" i="12"/>
  <c r="G1730" i="12"/>
  <c r="G1738" i="12"/>
  <c r="G1746" i="12"/>
  <c r="G1754" i="12"/>
  <c r="G1762" i="12"/>
  <c r="G1770" i="12"/>
  <c r="G1778" i="12"/>
  <c r="G1786" i="12"/>
  <c r="G1794" i="12"/>
  <c r="G1802" i="12"/>
  <c r="G1810" i="12"/>
  <c r="G1818" i="12"/>
  <c r="G1826" i="12"/>
  <c r="G1834" i="12"/>
  <c r="G1842" i="12"/>
  <c r="G1850" i="12"/>
  <c r="G1858" i="12"/>
  <c r="G1866" i="12"/>
  <c r="G1874" i="12"/>
  <c r="G1882" i="12"/>
  <c r="G1890" i="12"/>
  <c r="G1898" i="12"/>
  <c r="G1906" i="12"/>
  <c r="G1914" i="12"/>
  <c r="G1922" i="12"/>
  <c r="G1930" i="12"/>
  <c r="G1938" i="12"/>
  <c r="G1946" i="12"/>
  <c r="G1954" i="12"/>
  <c r="G1962" i="12"/>
  <c r="G1970" i="12"/>
  <c r="G1978" i="12"/>
  <c r="G1986" i="12"/>
  <c r="G1994" i="12"/>
  <c r="G2002" i="12"/>
  <c r="G2010" i="12"/>
  <c r="G2018" i="12"/>
  <c r="G2026" i="12"/>
  <c r="G2034" i="12"/>
  <c r="G2042" i="12"/>
  <c r="G2050" i="12"/>
  <c r="G2058" i="12"/>
  <c r="G2066" i="12"/>
  <c r="G2074" i="12"/>
  <c r="G2082" i="12"/>
  <c r="G2090" i="12"/>
  <c r="G2098" i="12"/>
  <c r="G2106" i="12"/>
  <c r="G2114" i="12"/>
  <c r="G2122" i="12"/>
  <c r="G2130" i="12"/>
  <c r="G2138" i="12"/>
  <c r="G2146" i="12"/>
  <c r="G2154" i="12"/>
  <c r="G2162" i="12"/>
  <c r="G2170" i="12"/>
  <c r="G2178" i="12"/>
  <c r="G2186" i="12"/>
  <c r="G512" i="12"/>
  <c r="G864" i="12"/>
  <c r="G1193" i="12"/>
  <c r="G1353" i="12"/>
  <c r="G1505" i="12"/>
  <c r="G1597" i="12"/>
  <c r="G1682" i="12"/>
  <c r="G1733" i="12"/>
  <c r="G1781" i="12"/>
  <c r="G1829" i="12"/>
  <c r="G1869" i="12"/>
  <c r="G1917" i="12"/>
  <c r="G1957" i="12"/>
  <c r="G2005" i="12"/>
  <c r="G2061" i="12"/>
  <c r="G2101" i="12"/>
  <c r="G2157" i="12"/>
  <c r="G386" i="12"/>
  <c r="G995" i="12"/>
  <c r="G1162" i="12"/>
  <c r="G1290" i="12"/>
  <c r="G1482" i="12"/>
  <c r="G1585" i="12"/>
  <c r="G1670" i="12"/>
  <c r="G1734" i="12"/>
  <c r="G1782" i="12"/>
  <c r="G1838" i="12"/>
  <c r="G96" i="12"/>
  <c r="G224" i="12"/>
  <c r="G352" i="12"/>
  <c r="G480" i="12"/>
  <c r="G586" i="12"/>
  <c r="G672" i="12"/>
  <c r="G759" i="12"/>
  <c r="G842" i="12"/>
  <c r="G922" i="12"/>
  <c r="G980" i="12"/>
  <c r="G1025" i="12"/>
  <c r="G1057" i="12"/>
  <c r="G1089" i="12"/>
  <c r="G1121" i="12"/>
  <c r="G1153" i="12"/>
  <c r="G1185" i="12"/>
  <c r="G1217" i="12"/>
  <c r="G1249" i="12"/>
  <c r="G1281" i="12"/>
  <c r="G1313" i="12"/>
  <c r="G1345" i="12"/>
  <c r="G1377" i="12"/>
  <c r="G1409" i="12"/>
  <c r="G1441" i="12"/>
  <c r="G1473" i="12"/>
  <c r="G1498" i="12"/>
  <c r="G1521" i="12"/>
  <c r="G1541" i="12"/>
  <c r="G1562" i="12"/>
  <c r="G1578" i="12"/>
  <c r="G1594" i="12"/>
  <c r="G1610" i="12"/>
  <c r="G1626" i="12"/>
  <c r="G1641" i="12"/>
  <c r="G1653" i="12"/>
  <c r="G1666" i="12"/>
  <c r="G1678" i="12"/>
  <c r="G1690" i="12"/>
  <c r="G1699" i="12"/>
  <c r="G1707" i="12"/>
  <c r="G1715" i="12"/>
  <c r="G1723" i="12"/>
  <c r="G1731" i="12"/>
  <c r="G1739" i="12"/>
  <c r="G1747" i="12"/>
  <c r="G1755" i="12"/>
  <c r="G1763" i="12"/>
  <c r="G1771" i="12"/>
  <c r="G1779" i="12"/>
  <c r="G1787" i="12"/>
  <c r="G1795" i="12"/>
  <c r="G1803" i="12"/>
  <c r="G1811" i="12"/>
  <c r="G1819" i="12"/>
  <c r="G1827" i="12"/>
  <c r="G1835" i="12"/>
  <c r="G1843" i="12"/>
  <c r="G1851" i="12"/>
  <c r="G1859" i="12"/>
  <c r="G1867" i="12"/>
  <c r="G1875" i="12"/>
  <c r="G1883" i="12"/>
  <c r="G1891" i="12"/>
  <c r="G1899" i="12"/>
  <c r="G1907" i="12"/>
  <c r="G1915" i="12"/>
  <c r="G1923" i="12"/>
  <c r="G1931" i="12"/>
  <c r="G1939" i="12"/>
  <c r="G1947" i="12"/>
  <c r="G1955" i="12"/>
  <c r="G1963" i="12"/>
  <c r="G1971" i="12"/>
  <c r="G1979" i="12"/>
  <c r="G1987" i="12"/>
  <c r="G1995" i="12"/>
  <c r="G2003" i="12"/>
  <c r="G2011" i="12"/>
  <c r="G2019" i="12"/>
  <c r="G2027" i="12"/>
  <c r="G2035" i="12"/>
  <c r="G2043" i="12"/>
  <c r="G2051" i="12"/>
  <c r="G2059" i="12"/>
  <c r="G2067" i="12"/>
  <c r="G2075" i="12"/>
  <c r="G2083" i="12"/>
  <c r="G2091" i="12"/>
  <c r="G2099" i="12"/>
  <c r="G2107" i="12"/>
  <c r="G2115" i="12"/>
  <c r="G2123" i="12"/>
  <c r="G2131" i="12"/>
  <c r="G2139" i="12"/>
  <c r="G2147" i="12"/>
  <c r="G2155" i="12"/>
  <c r="G2163" i="12"/>
  <c r="G2171" i="12"/>
  <c r="G2179" i="12"/>
  <c r="G2187" i="12"/>
  <c r="G384" i="12"/>
  <c r="G994" i="12"/>
  <c r="G1097" i="12"/>
  <c r="G1321" i="12"/>
  <c r="G1481" i="12"/>
  <c r="G1643" i="12"/>
  <c r="G1709" i="12"/>
  <c r="G1757" i="12"/>
  <c r="G1797" i="12"/>
  <c r="G1853" i="12"/>
  <c r="G1901" i="12"/>
  <c r="G1949" i="12"/>
  <c r="G1997" i="12"/>
  <c r="G2045" i="12"/>
  <c r="G2093" i="12"/>
  <c r="G2125" i="12"/>
  <c r="G2173" i="12"/>
  <c r="G610" i="12"/>
  <c r="G866" i="12"/>
  <c r="G1130" i="12"/>
  <c r="G1322" i="12"/>
  <c r="G1506" i="12"/>
  <c r="G1601" i="12"/>
  <c r="G1683" i="12"/>
  <c r="G1726" i="12"/>
  <c r="G1774" i="12"/>
  <c r="G1822" i="12"/>
  <c r="G98" i="12"/>
  <c r="G226" i="12"/>
  <c r="G354" i="12"/>
  <c r="G482" i="12"/>
  <c r="G591" i="12"/>
  <c r="G674" i="12"/>
  <c r="G760" i="12"/>
  <c r="G847" i="12"/>
  <c r="G923" i="12"/>
  <c r="G983" i="12"/>
  <c r="G1026" i="12"/>
  <c r="G1058" i="12"/>
  <c r="G1090" i="12"/>
  <c r="G1122" i="12"/>
  <c r="G1154" i="12"/>
  <c r="G1186" i="12"/>
  <c r="G1218" i="12"/>
  <c r="G1250" i="12"/>
  <c r="G1282" i="12"/>
  <c r="G1314" i="12"/>
  <c r="G1346" i="12"/>
  <c r="G1378" i="12"/>
  <c r="G1410" i="12"/>
  <c r="G1442" i="12"/>
  <c r="G1474" i="12"/>
  <c r="G1501" i="12"/>
  <c r="G1522" i="12"/>
  <c r="G1545" i="12"/>
  <c r="G1563" i="12"/>
  <c r="G1579" i="12"/>
  <c r="G1595" i="12"/>
  <c r="G1611" i="12"/>
  <c r="G1627" i="12"/>
  <c r="G1642" i="12"/>
  <c r="G1654" i="12"/>
  <c r="G1667" i="12"/>
  <c r="G1681" i="12"/>
  <c r="G1691" i="12"/>
  <c r="G1700" i="12"/>
  <c r="G1708" i="12"/>
  <c r="G1716" i="12"/>
  <c r="G1724" i="12"/>
  <c r="G1732" i="12"/>
  <c r="G1740" i="12"/>
  <c r="G1748" i="12"/>
  <c r="G1756" i="12"/>
  <c r="G1764" i="12"/>
  <c r="G1772" i="12"/>
  <c r="G1780" i="12"/>
  <c r="G1788" i="12"/>
  <c r="G1796" i="12"/>
  <c r="G1804" i="12"/>
  <c r="G1812" i="12"/>
  <c r="G1820" i="12"/>
  <c r="G1828" i="12"/>
  <c r="G1836" i="12"/>
  <c r="G1844" i="12"/>
  <c r="G1852" i="12"/>
  <c r="G1860" i="12"/>
  <c r="G1868" i="12"/>
  <c r="G1876" i="12"/>
  <c r="G1884" i="12"/>
  <c r="G1892" i="12"/>
  <c r="G1900" i="12"/>
  <c r="G1908" i="12"/>
  <c r="G1916" i="12"/>
  <c r="G1924" i="12"/>
  <c r="G1932" i="12"/>
  <c r="G1940" i="12"/>
  <c r="G1948" i="12"/>
  <c r="G1956" i="12"/>
  <c r="G1964" i="12"/>
  <c r="G1972" i="12"/>
  <c r="G1980" i="12"/>
  <c r="G1988" i="12"/>
  <c r="G1996" i="12"/>
  <c r="G2004" i="12"/>
  <c r="G2012" i="12"/>
  <c r="G2020" i="12"/>
  <c r="G2028" i="12"/>
  <c r="G2036" i="12"/>
  <c r="G2044" i="12"/>
  <c r="G2052" i="12"/>
  <c r="G2060" i="12"/>
  <c r="G2068" i="12"/>
  <c r="G2076" i="12"/>
  <c r="G2084" i="12"/>
  <c r="G2092" i="12"/>
  <c r="G2100" i="12"/>
  <c r="G2108" i="12"/>
  <c r="G2116" i="12"/>
  <c r="G2124" i="12"/>
  <c r="G2132" i="12"/>
  <c r="G2140" i="12"/>
  <c r="G2148" i="12"/>
  <c r="G2156" i="12"/>
  <c r="G2164" i="12"/>
  <c r="G2172" i="12"/>
  <c r="G2180" i="12"/>
  <c r="G2188" i="12"/>
  <c r="G128" i="12"/>
  <c r="G1065" i="12"/>
  <c r="G1289" i="12"/>
  <c r="G1565" i="12"/>
  <c r="G1657" i="12"/>
  <c r="G1717" i="12"/>
  <c r="G1765" i="12"/>
  <c r="G1813" i="12"/>
  <c r="G1877" i="12"/>
  <c r="G1925" i="12"/>
  <c r="G1973" i="12"/>
  <c r="G2021" i="12"/>
  <c r="G2077" i="12"/>
  <c r="G2133" i="12"/>
  <c r="G2189" i="12"/>
  <c r="G696" i="12"/>
  <c r="G1034" i="12"/>
  <c r="G1226" i="12"/>
  <c r="G1450" i="12"/>
  <c r="G1617" i="12"/>
  <c r="G1710" i="12"/>
  <c r="G1750" i="12"/>
  <c r="G1814" i="12"/>
  <c r="G1846" i="12"/>
  <c r="G1910" i="12"/>
  <c r="G1974" i="12"/>
  <c r="G2038" i="12"/>
  <c r="G2102" i="12"/>
  <c r="G2166" i="12"/>
  <c r="G2030" i="12"/>
  <c r="G1854" i="12"/>
  <c r="G1918" i="12"/>
  <c r="G1982" i="12"/>
  <c r="G2046" i="12"/>
  <c r="G2110" i="12"/>
  <c r="G2174" i="12"/>
  <c r="G2094" i="12"/>
  <c r="G1862" i="12"/>
  <c r="G1926" i="12"/>
  <c r="G1990" i="12"/>
  <c r="G2054" i="12"/>
  <c r="G2118" i="12"/>
  <c r="G2182" i="12"/>
  <c r="G1870" i="12"/>
  <c r="G1934" i="12"/>
  <c r="G1998" i="12"/>
  <c r="G2062" i="12"/>
  <c r="G2126" i="12"/>
  <c r="G2190" i="12"/>
  <c r="G1966" i="12"/>
  <c r="G1878" i="12"/>
  <c r="G1942" i="12"/>
  <c r="G2006" i="12"/>
  <c r="G2070" i="12"/>
  <c r="G2134" i="12"/>
  <c r="G2158" i="12"/>
  <c r="G1886" i="12"/>
  <c r="G1950" i="12"/>
  <c r="G2014" i="12"/>
  <c r="G2078" i="12"/>
  <c r="G2142" i="12"/>
  <c r="G1894" i="12"/>
  <c r="G1958" i="12"/>
  <c r="G2022" i="12"/>
  <c r="G2086" i="12"/>
  <c r="G2150" i="12"/>
  <c r="G1902" i="12"/>
  <c r="G2" i="12"/>
  <c r="F3" i="12"/>
  <c r="F11" i="12"/>
  <c r="F19" i="12"/>
  <c r="F27" i="12"/>
  <c r="F35" i="12"/>
  <c r="F43" i="12"/>
  <c r="F51" i="12"/>
  <c r="F59" i="12"/>
  <c r="F67" i="12"/>
  <c r="F75" i="12"/>
  <c r="F83" i="12"/>
  <c r="F91" i="12"/>
  <c r="F99" i="12"/>
  <c r="F107" i="12"/>
  <c r="F115" i="12"/>
  <c r="F123" i="12"/>
  <c r="F131" i="12"/>
  <c r="F139" i="12"/>
  <c r="F147" i="12"/>
  <c r="F155" i="12"/>
  <c r="F163" i="12"/>
  <c r="F171" i="12"/>
  <c r="F179" i="12"/>
  <c r="F187" i="12"/>
  <c r="F195" i="12"/>
  <c r="F203" i="12"/>
  <c r="F211" i="12"/>
  <c r="F219" i="12"/>
  <c r="F227" i="12"/>
  <c r="F235" i="12"/>
  <c r="F243" i="12"/>
  <c r="F251" i="12"/>
  <c r="F259" i="12"/>
  <c r="F267" i="12"/>
  <c r="F275" i="12"/>
  <c r="F283" i="12"/>
  <c r="F291" i="12"/>
  <c r="F299" i="12"/>
  <c r="F307" i="12"/>
  <c r="F315" i="12"/>
  <c r="F323" i="12"/>
  <c r="F331" i="12"/>
  <c r="F339" i="12"/>
  <c r="F347" i="12"/>
  <c r="F355" i="12"/>
  <c r="F363" i="12"/>
  <c r="F371" i="12"/>
  <c r="F379" i="12"/>
  <c r="F387" i="12"/>
  <c r="F395" i="12"/>
  <c r="F403" i="12"/>
  <c r="F411" i="12"/>
  <c r="F419" i="12"/>
  <c r="F427" i="12"/>
  <c r="F435" i="12"/>
  <c r="F443" i="12"/>
  <c r="F451" i="12"/>
  <c r="F459" i="12"/>
  <c r="F467" i="12"/>
  <c r="F475" i="12"/>
  <c r="F483" i="12"/>
  <c r="F491" i="12"/>
  <c r="F499" i="12"/>
  <c r="F507" i="12"/>
  <c r="F515" i="12"/>
  <c r="F523" i="12"/>
  <c r="F531" i="12"/>
  <c r="F539" i="12"/>
  <c r="F547" i="12"/>
  <c r="F555" i="12"/>
  <c r="F563" i="12"/>
  <c r="F571" i="12"/>
  <c r="F579" i="12"/>
  <c r="F587" i="12"/>
  <c r="F595" i="12"/>
  <c r="F603" i="12"/>
  <c r="F611" i="12"/>
  <c r="F619" i="12"/>
  <c r="F627" i="12"/>
  <c r="F635" i="12"/>
  <c r="F643" i="12"/>
  <c r="F651" i="12"/>
  <c r="F659" i="12"/>
  <c r="F667" i="12"/>
  <c r="F675" i="12"/>
  <c r="F683" i="12"/>
  <c r="F691" i="12"/>
  <c r="F699" i="12"/>
  <c r="F707" i="12"/>
  <c r="F715" i="12"/>
  <c r="F723" i="12"/>
  <c r="F731" i="12"/>
  <c r="F739" i="12"/>
  <c r="F747" i="12"/>
  <c r="F755" i="12"/>
  <c r="F763" i="12"/>
  <c r="F771" i="12"/>
  <c r="F779" i="12"/>
  <c r="F787" i="12"/>
  <c r="F795" i="12"/>
  <c r="F803" i="12"/>
  <c r="F811" i="12"/>
  <c r="F819" i="12"/>
  <c r="F827" i="12"/>
  <c r="F835" i="12"/>
  <c r="F843" i="12"/>
  <c r="F851" i="12"/>
  <c r="F859" i="12"/>
  <c r="F867" i="12"/>
  <c r="F875" i="12"/>
  <c r="F883" i="12"/>
  <c r="F891" i="12"/>
  <c r="F899" i="12"/>
  <c r="F907" i="12"/>
  <c r="F915" i="12"/>
  <c r="F923" i="12"/>
  <c r="F931" i="12"/>
  <c r="F939" i="12"/>
  <c r="F947" i="12"/>
  <c r="F955" i="12"/>
  <c r="F963" i="12"/>
  <c r="F971" i="12"/>
  <c r="F979" i="12"/>
  <c r="F987" i="12"/>
  <c r="F995" i="12"/>
  <c r="F1003" i="12"/>
  <c r="F1011" i="12"/>
  <c r="F4" i="12"/>
  <c r="F12" i="12"/>
  <c r="F20" i="12"/>
  <c r="F28" i="12"/>
  <c r="F36" i="12"/>
  <c r="F44" i="12"/>
  <c r="F52" i="12"/>
  <c r="F60" i="12"/>
  <c r="F68" i="12"/>
  <c r="F76" i="12"/>
  <c r="F84" i="12"/>
  <c r="F92" i="12"/>
  <c r="F100" i="12"/>
  <c r="F108" i="12"/>
  <c r="F116" i="12"/>
  <c r="F124" i="12"/>
  <c r="F132" i="12"/>
  <c r="F140" i="12"/>
  <c r="F148" i="12"/>
  <c r="F156" i="12"/>
  <c r="F164" i="12"/>
  <c r="F172" i="12"/>
  <c r="F180" i="12"/>
  <c r="F188" i="12"/>
  <c r="F196" i="12"/>
  <c r="F204" i="12"/>
  <c r="F212" i="12"/>
  <c r="F220" i="12"/>
  <c r="F228" i="12"/>
  <c r="F236" i="12"/>
  <c r="F244" i="12"/>
  <c r="F252" i="12"/>
  <c r="F260" i="12"/>
  <c r="F268" i="12"/>
  <c r="F276" i="12"/>
  <c r="F284" i="12"/>
  <c r="F292" i="12"/>
  <c r="F300" i="12"/>
  <c r="F308" i="12"/>
  <c r="F316" i="12"/>
  <c r="F324" i="12"/>
  <c r="F332" i="12"/>
  <c r="F340" i="12"/>
  <c r="F348" i="12"/>
  <c r="F356" i="12"/>
  <c r="F364" i="12"/>
  <c r="F372" i="12"/>
  <c r="F380" i="12"/>
  <c r="F388" i="12"/>
  <c r="F396" i="12"/>
  <c r="F404" i="12"/>
  <c r="F412" i="12"/>
  <c r="F420" i="12"/>
  <c r="F428" i="12"/>
  <c r="F436" i="12"/>
  <c r="F444" i="12"/>
  <c r="F452" i="12"/>
  <c r="F460" i="12"/>
  <c r="F468" i="12"/>
  <c r="F476" i="12"/>
  <c r="F484" i="12"/>
  <c r="F492" i="12"/>
  <c r="F500" i="12"/>
  <c r="F508" i="12"/>
  <c r="F516" i="12"/>
  <c r="F524" i="12"/>
  <c r="F532" i="12"/>
  <c r="F540" i="12"/>
  <c r="F548" i="12"/>
  <c r="F556" i="12"/>
  <c r="F564" i="12"/>
  <c r="F572" i="12"/>
  <c r="F580" i="12"/>
  <c r="F588" i="12"/>
  <c r="F596" i="12"/>
  <c r="F604" i="12"/>
  <c r="F612" i="12"/>
  <c r="F620" i="12"/>
  <c r="F628" i="12"/>
  <c r="F636" i="12"/>
  <c r="F644" i="12"/>
  <c r="F652" i="12"/>
  <c r="F660" i="12"/>
  <c r="F668" i="12"/>
  <c r="F676" i="12"/>
  <c r="F684" i="12"/>
  <c r="F692" i="12"/>
  <c r="F700" i="12"/>
  <c r="F708" i="12"/>
  <c r="F716" i="12"/>
  <c r="F724" i="12"/>
  <c r="F732" i="12"/>
  <c r="F740" i="12"/>
  <c r="F748" i="12"/>
  <c r="F756" i="12"/>
  <c r="F764" i="12"/>
  <c r="F772" i="12"/>
  <c r="F780" i="12"/>
  <c r="F788" i="12"/>
  <c r="F796" i="12"/>
  <c r="F804" i="12"/>
  <c r="F812" i="12"/>
  <c r="F820" i="12"/>
  <c r="F828" i="12"/>
  <c r="F836" i="12"/>
  <c r="F844" i="12"/>
  <c r="F852" i="12"/>
  <c r="F860" i="12"/>
  <c r="F868" i="12"/>
  <c r="F876" i="12"/>
  <c r="F884" i="12"/>
  <c r="F892" i="12"/>
  <c r="F900" i="12"/>
  <c r="F908" i="12"/>
  <c r="F916" i="12"/>
  <c r="F924" i="12"/>
  <c r="F932" i="12"/>
  <c r="F940" i="12"/>
  <c r="F948" i="12"/>
  <c r="F956" i="12"/>
  <c r="F964" i="12"/>
  <c r="F972" i="12"/>
  <c r="F980" i="12"/>
  <c r="F988" i="12"/>
  <c r="F996" i="12"/>
  <c r="F1004" i="12"/>
  <c r="F5" i="12"/>
  <c r="F13" i="12"/>
  <c r="F21" i="12"/>
  <c r="F29" i="12"/>
  <c r="F37" i="12"/>
  <c r="F45" i="12"/>
  <c r="F53" i="12"/>
  <c r="F61" i="12"/>
  <c r="F69" i="12"/>
  <c r="F77" i="12"/>
  <c r="F85" i="12"/>
  <c r="F93" i="12"/>
  <c r="F101" i="12"/>
  <c r="F109" i="12"/>
  <c r="F117" i="12"/>
  <c r="F125" i="12"/>
  <c r="F133" i="12"/>
  <c r="F141" i="12"/>
  <c r="F149" i="12"/>
  <c r="F157" i="12"/>
  <c r="F165" i="12"/>
  <c r="F173" i="12"/>
  <c r="F181" i="12"/>
  <c r="F189" i="12"/>
  <c r="F197" i="12"/>
  <c r="F205" i="12"/>
  <c r="F213" i="12"/>
  <c r="F221" i="12"/>
  <c r="F229" i="12"/>
  <c r="F237" i="12"/>
  <c r="F245" i="12"/>
  <c r="F253" i="12"/>
  <c r="F261" i="12"/>
  <c r="F269" i="12"/>
  <c r="F277" i="12"/>
  <c r="F285" i="12"/>
  <c r="F293" i="12"/>
  <c r="F301" i="12"/>
  <c r="F309" i="12"/>
  <c r="F317" i="12"/>
  <c r="F325" i="12"/>
  <c r="F333" i="12"/>
  <c r="F341" i="12"/>
  <c r="F349" i="12"/>
  <c r="F357" i="12"/>
  <c r="F365" i="12"/>
  <c r="F373" i="12"/>
  <c r="F381" i="12"/>
  <c r="F389" i="12"/>
  <c r="F397" i="12"/>
  <c r="F405" i="12"/>
  <c r="F413" i="12"/>
  <c r="F421" i="12"/>
  <c r="F429" i="12"/>
  <c r="F437" i="12"/>
  <c r="F445" i="12"/>
  <c r="F453" i="12"/>
  <c r="F6" i="12"/>
  <c r="F14" i="12"/>
  <c r="F22" i="12"/>
  <c r="F30" i="12"/>
  <c r="F38" i="12"/>
  <c r="F46" i="12"/>
  <c r="F54" i="12"/>
  <c r="F62" i="12"/>
  <c r="F70" i="12"/>
  <c r="F78" i="12"/>
  <c r="F86" i="12"/>
  <c r="F94" i="12"/>
  <c r="F102" i="12"/>
  <c r="F110" i="12"/>
  <c r="F118" i="12"/>
  <c r="F126" i="12"/>
  <c r="F134" i="12"/>
  <c r="F142" i="12"/>
  <c r="F150" i="12"/>
  <c r="F158" i="12"/>
  <c r="F166" i="12"/>
  <c r="F174" i="12"/>
  <c r="F182" i="12"/>
  <c r="F190" i="12"/>
  <c r="F198" i="12"/>
  <c r="F206" i="12"/>
  <c r="F214" i="12"/>
  <c r="F222" i="12"/>
  <c r="F230" i="12"/>
  <c r="F238" i="12"/>
  <c r="F246" i="12"/>
  <c r="F254" i="12"/>
  <c r="F262" i="12"/>
  <c r="F270" i="12"/>
  <c r="F278" i="12"/>
  <c r="F286" i="12"/>
  <c r="F294" i="12"/>
  <c r="F302" i="12"/>
  <c r="F310" i="12"/>
  <c r="F318" i="12"/>
  <c r="F326" i="12"/>
  <c r="F334" i="12"/>
  <c r="F342" i="12"/>
  <c r="F350" i="12"/>
  <c r="F358" i="12"/>
  <c r="F366" i="12"/>
  <c r="F374" i="12"/>
  <c r="F382" i="12"/>
  <c r="F390" i="12"/>
  <c r="F398" i="12"/>
  <c r="F406" i="12"/>
  <c r="F414" i="12"/>
  <c r="F422" i="12"/>
  <c r="F430" i="12"/>
  <c r="F438" i="12"/>
  <c r="F446" i="12"/>
  <c r="F454" i="12"/>
  <c r="F462" i="12"/>
  <c r="F470" i="12"/>
  <c r="F478" i="12"/>
  <c r="F486" i="12"/>
  <c r="F494" i="12"/>
  <c r="F502" i="12"/>
  <c r="F510" i="12"/>
  <c r="F518" i="12"/>
  <c r="F526" i="12"/>
  <c r="F534" i="12"/>
  <c r="F542" i="12"/>
  <c r="F550" i="12"/>
  <c r="F558" i="12"/>
  <c r="F566" i="12"/>
  <c r="F574" i="12"/>
  <c r="F582" i="12"/>
  <c r="F590" i="12"/>
  <c r="F598" i="12"/>
  <c r="F606" i="12"/>
  <c r="F614" i="12"/>
  <c r="F622" i="12"/>
  <c r="F630" i="12"/>
  <c r="F638" i="12"/>
  <c r="F646" i="12"/>
  <c r="F654" i="12"/>
  <c r="F662" i="12"/>
  <c r="F670" i="12"/>
  <c r="F678" i="12"/>
  <c r="F686" i="12"/>
  <c r="F694" i="12"/>
  <c r="F702" i="12"/>
  <c r="F710" i="12"/>
  <c r="F718" i="12"/>
  <c r="F726" i="12"/>
  <c r="F734" i="12"/>
  <c r="F742" i="12"/>
  <c r="F750" i="12"/>
  <c r="F758" i="12"/>
  <c r="F766" i="12"/>
  <c r="F774" i="12"/>
  <c r="F782" i="12"/>
  <c r="F790" i="12"/>
  <c r="F798" i="12"/>
  <c r="F806" i="12"/>
  <c r="F814" i="12"/>
  <c r="F822" i="12"/>
  <c r="F830" i="12"/>
  <c r="F838" i="12"/>
  <c r="F846" i="12"/>
  <c r="F854" i="12"/>
  <c r="F862" i="12"/>
  <c r="F870" i="12"/>
  <c r="F878" i="12"/>
  <c r="F886" i="12"/>
  <c r="F894" i="12"/>
  <c r="F902" i="12"/>
  <c r="F910" i="12"/>
  <c r="F918" i="12"/>
  <c r="F926" i="12"/>
  <c r="F934" i="12"/>
  <c r="F942" i="12"/>
  <c r="F950" i="12"/>
  <c r="F958" i="12"/>
  <c r="F966" i="12"/>
  <c r="F974" i="12"/>
  <c r="F982" i="12"/>
  <c r="F990" i="12"/>
  <c r="F998" i="12"/>
  <c r="F7" i="12"/>
  <c r="F15" i="12"/>
  <c r="F23" i="12"/>
  <c r="F31" i="12"/>
  <c r="F39" i="12"/>
  <c r="F47" i="12"/>
  <c r="F55" i="12"/>
  <c r="F63" i="12"/>
  <c r="F71" i="12"/>
  <c r="F79" i="12"/>
  <c r="F87" i="12"/>
  <c r="F95" i="12"/>
  <c r="F103" i="12"/>
  <c r="F111" i="12"/>
  <c r="F119" i="12"/>
  <c r="F127" i="12"/>
  <c r="F135" i="12"/>
  <c r="F143" i="12"/>
  <c r="F151" i="12"/>
  <c r="F159" i="12"/>
  <c r="F167" i="12"/>
  <c r="F175" i="12"/>
  <c r="F183" i="12"/>
  <c r="F191" i="12"/>
  <c r="F199" i="12"/>
  <c r="F207" i="12"/>
  <c r="F215" i="12"/>
  <c r="F223" i="12"/>
  <c r="F231" i="12"/>
  <c r="F239" i="12"/>
  <c r="F247" i="12"/>
  <c r="F255" i="12"/>
  <c r="F263" i="12"/>
  <c r="F271" i="12"/>
  <c r="F279" i="12"/>
  <c r="F287" i="12"/>
  <c r="F295" i="12"/>
  <c r="F303" i="12"/>
  <c r="F311" i="12"/>
  <c r="F319" i="12"/>
  <c r="F327" i="12"/>
  <c r="F335" i="12"/>
  <c r="F343" i="12"/>
  <c r="F351" i="12"/>
  <c r="F359" i="12"/>
  <c r="F367" i="12"/>
  <c r="F375" i="12"/>
  <c r="F383" i="12"/>
  <c r="F391" i="12"/>
  <c r="F399" i="12"/>
  <c r="F407" i="12"/>
  <c r="F415" i="12"/>
  <c r="F423" i="12"/>
  <c r="F431" i="12"/>
  <c r="F439" i="12"/>
  <c r="F447" i="12"/>
  <c r="F455" i="12"/>
  <c r="F463" i="12"/>
  <c r="F471" i="12"/>
  <c r="F479" i="12"/>
  <c r="F487" i="12"/>
  <c r="F495" i="12"/>
  <c r="F503" i="12"/>
  <c r="F511" i="12"/>
  <c r="F519" i="12"/>
  <c r="F527" i="12"/>
  <c r="F535" i="12"/>
  <c r="F543" i="12"/>
  <c r="F551" i="12"/>
  <c r="F559" i="12"/>
  <c r="F567" i="12"/>
  <c r="F575" i="12"/>
  <c r="F583" i="12"/>
  <c r="F591" i="12"/>
  <c r="F599" i="12"/>
  <c r="F607" i="12"/>
  <c r="F615" i="12"/>
  <c r="F623" i="12"/>
  <c r="F631" i="12"/>
  <c r="F639" i="12"/>
  <c r="F647" i="12"/>
  <c r="F655" i="12"/>
  <c r="F663" i="12"/>
  <c r="F671" i="12"/>
  <c r="F679" i="12"/>
  <c r="F687" i="12"/>
  <c r="F695" i="12"/>
  <c r="F703" i="12"/>
  <c r="F711" i="12"/>
  <c r="F719" i="12"/>
  <c r="F727" i="12"/>
  <c r="F735" i="12"/>
  <c r="F743" i="12"/>
  <c r="F751" i="12"/>
  <c r="F759" i="12"/>
  <c r="F767" i="12"/>
  <c r="F775" i="12"/>
  <c r="F783" i="12"/>
  <c r="F791" i="12"/>
  <c r="F799" i="12"/>
  <c r="F807" i="12"/>
  <c r="F815" i="12"/>
  <c r="F823" i="12"/>
  <c r="F831" i="12"/>
  <c r="F839" i="12"/>
  <c r="F847" i="12"/>
  <c r="F855" i="12"/>
  <c r="F863" i="12"/>
  <c r="F871" i="12"/>
  <c r="F879" i="12"/>
  <c r="F887" i="12"/>
  <c r="F895" i="12"/>
  <c r="F903" i="12"/>
  <c r="F911" i="12"/>
  <c r="F919" i="12"/>
  <c r="F927" i="12"/>
  <c r="F935" i="12"/>
  <c r="F943" i="12"/>
  <c r="F8" i="12"/>
  <c r="F16" i="12"/>
  <c r="F24" i="12"/>
  <c r="F32" i="12"/>
  <c r="F40" i="12"/>
  <c r="F48" i="12"/>
  <c r="F56" i="12"/>
  <c r="F64" i="12"/>
  <c r="F72" i="12"/>
  <c r="F80" i="12"/>
  <c r="F88" i="12"/>
  <c r="F96" i="12"/>
  <c r="F104" i="12"/>
  <c r="F112" i="12"/>
  <c r="F120" i="12"/>
  <c r="F128" i="12"/>
  <c r="F136" i="12"/>
  <c r="F144" i="12"/>
  <c r="F152" i="12"/>
  <c r="F160" i="12"/>
  <c r="F168" i="12"/>
  <c r="F176" i="12"/>
  <c r="F184" i="12"/>
  <c r="F192" i="12"/>
  <c r="F200" i="12"/>
  <c r="F208" i="12"/>
  <c r="F216" i="12"/>
  <c r="F224" i="12"/>
  <c r="F232" i="12"/>
  <c r="F240" i="12"/>
  <c r="F248" i="12"/>
  <c r="F256" i="12"/>
  <c r="F264" i="12"/>
  <c r="F272" i="12"/>
  <c r="F280" i="12"/>
  <c r="F288" i="12"/>
  <c r="F296" i="12"/>
  <c r="F304" i="12"/>
  <c r="F312" i="12"/>
  <c r="F320" i="12"/>
  <c r="F328" i="12"/>
  <c r="F336" i="12"/>
  <c r="F344" i="12"/>
  <c r="F352" i="12"/>
  <c r="F360" i="12"/>
  <c r="F368" i="12"/>
  <c r="F376" i="12"/>
  <c r="F384" i="12"/>
  <c r="F392" i="12"/>
  <c r="F400" i="12"/>
  <c r="F408" i="12"/>
  <c r="F416" i="12"/>
  <c r="F424" i="12"/>
  <c r="F432" i="12"/>
  <c r="F440" i="12"/>
  <c r="F448" i="12"/>
  <c r="F456" i="12"/>
  <c r="F464" i="12"/>
  <c r="F472" i="12"/>
  <c r="F480" i="12"/>
  <c r="F488" i="12"/>
  <c r="F496" i="12"/>
  <c r="F504" i="12"/>
  <c r="F512" i="12"/>
  <c r="F520" i="12"/>
  <c r="F528" i="12"/>
  <c r="F536" i="12"/>
  <c r="F544" i="12"/>
  <c r="F552" i="12"/>
  <c r="F560" i="12"/>
  <c r="F568" i="12"/>
  <c r="F576" i="12"/>
  <c r="F584" i="12"/>
  <c r="F592" i="12"/>
  <c r="F600" i="12"/>
  <c r="F608" i="12"/>
  <c r="F616" i="12"/>
  <c r="F624" i="12"/>
  <c r="F632" i="12"/>
  <c r="F640" i="12"/>
  <c r="F648" i="12"/>
  <c r="F656" i="12"/>
  <c r="F664" i="12"/>
  <c r="F672" i="12"/>
  <c r="F680" i="12"/>
  <c r="F688" i="12"/>
  <c r="F696" i="12"/>
  <c r="F704" i="12"/>
  <c r="F712" i="12"/>
  <c r="F720" i="12"/>
  <c r="F728" i="12"/>
  <c r="F736" i="12"/>
  <c r="F744" i="12"/>
  <c r="F752" i="12"/>
  <c r="F760" i="12"/>
  <c r="F768" i="12"/>
  <c r="F776" i="12"/>
  <c r="F784" i="12"/>
  <c r="F792" i="12"/>
  <c r="F800" i="12"/>
  <c r="F808" i="12"/>
  <c r="F816" i="12"/>
  <c r="F824" i="12"/>
  <c r="F832" i="12"/>
  <c r="F840" i="12"/>
  <c r="F848" i="12"/>
  <c r="F856" i="12"/>
  <c r="F864" i="12"/>
  <c r="F872" i="12"/>
  <c r="F880" i="12"/>
  <c r="F888" i="12"/>
  <c r="F896" i="12"/>
  <c r="F904" i="12"/>
  <c r="F912" i="12"/>
  <c r="F920" i="12"/>
  <c r="F928" i="12"/>
  <c r="F936" i="12"/>
  <c r="F944" i="12"/>
  <c r="F952" i="12"/>
  <c r="F960" i="12"/>
  <c r="F968" i="12"/>
  <c r="F976" i="12"/>
  <c r="F984" i="12"/>
  <c r="F992" i="12"/>
  <c r="F1000" i="12"/>
  <c r="F1008" i="12"/>
  <c r="F1016" i="12"/>
  <c r="F9" i="12"/>
  <c r="F17" i="12"/>
  <c r="F25" i="12"/>
  <c r="F33" i="12"/>
  <c r="F41" i="12"/>
  <c r="F49" i="12"/>
  <c r="F57" i="12"/>
  <c r="F65" i="12"/>
  <c r="F73" i="12"/>
  <c r="F81" i="12"/>
  <c r="F89" i="12"/>
  <c r="F97" i="12"/>
  <c r="F105" i="12"/>
  <c r="F113" i="12"/>
  <c r="F121" i="12"/>
  <c r="F129" i="12"/>
  <c r="F137" i="12"/>
  <c r="F145" i="12"/>
  <c r="F153" i="12"/>
  <c r="F161" i="12"/>
  <c r="F169" i="12"/>
  <c r="F177" i="12"/>
  <c r="F185" i="12"/>
  <c r="F193" i="12"/>
  <c r="F201" i="12"/>
  <c r="F209" i="12"/>
  <c r="F217" i="12"/>
  <c r="F225" i="12"/>
  <c r="F233" i="12"/>
  <c r="F241" i="12"/>
  <c r="F249" i="12"/>
  <c r="F257" i="12"/>
  <c r="F265" i="12"/>
  <c r="F273" i="12"/>
  <c r="F281" i="12"/>
  <c r="F289" i="12"/>
  <c r="F297" i="12"/>
  <c r="F305" i="12"/>
  <c r="F313" i="12"/>
  <c r="F321" i="12"/>
  <c r="F329" i="12"/>
  <c r="F337" i="12"/>
  <c r="F345" i="12"/>
  <c r="F353" i="12"/>
  <c r="F361" i="12"/>
  <c r="F369" i="12"/>
  <c r="F377" i="12"/>
  <c r="F385" i="12"/>
  <c r="F393" i="12"/>
  <c r="F401" i="12"/>
  <c r="F409" i="12"/>
  <c r="F417" i="12"/>
  <c r="F425" i="12"/>
  <c r="F433" i="12"/>
  <c r="F441" i="12"/>
  <c r="F449" i="12"/>
  <c r="F457" i="12"/>
  <c r="F465" i="12"/>
  <c r="F473" i="12"/>
  <c r="F481" i="12"/>
  <c r="F489" i="12"/>
  <c r="F497" i="12"/>
  <c r="F505" i="12"/>
  <c r="F513" i="12"/>
  <c r="F521" i="12"/>
  <c r="F529" i="12"/>
  <c r="F537" i="12"/>
  <c r="F545" i="12"/>
  <c r="F553" i="12"/>
  <c r="F561" i="12"/>
  <c r="F569" i="12"/>
  <c r="F577" i="12"/>
  <c r="F585" i="12"/>
  <c r="F593" i="12"/>
  <c r="F601" i="12"/>
  <c r="F609" i="12"/>
  <c r="F617" i="12"/>
  <c r="F625" i="12"/>
  <c r="F633" i="12"/>
  <c r="F641" i="12"/>
  <c r="F649" i="12"/>
  <c r="F657" i="12"/>
  <c r="F665" i="12"/>
  <c r="F673" i="12"/>
  <c r="F681" i="12"/>
  <c r="F689" i="12"/>
  <c r="F697" i="12"/>
  <c r="F10" i="12"/>
  <c r="F74" i="12"/>
  <c r="F138" i="12"/>
  <c r="F202" i="12"/>
  <c r="F266" i="12"/>
  <c r="F330" i="12"/>
  <c r="F394" i="12"/>
  <c r="F458" i="12"/>
  <c r="F490" i="12"/>
  <c r="F522" i="12"/>
  <c r="F554" i="12"/>
  <c r="F586" i="12"/>
  <c r="F618" i="12"/>
  <c r="F650" i="12"/>
  <c r="F682" i="12"/>
  <c r="F709" i="12"/>
  <c r="F730" i="12"/>
  <c r="F753" i="12"/>
  <c r="F773" i="12"/>
  <c r="F794" i="12"/>
  <c r="F817" i="12"/>
  <c r="F837" i="12"/>
  <c r="F858" i="12"/>
  <c r="F881" i="12"/>
  <c r="F901" i="12"/>
  <c r="F922" i="12"/>
  <c r="F945" i="12"/>
  <c r="F961" i="12"/>
  <c r="F977" i="12"/>
  <c r="F993" i="12"/>
  <c r="F1007" i="12"/>
  <c r="F1018" i="12"/>
  <c r="F1026" i="12"/>
  <c r="F1034" i="12"/>
  <c r="F1042" i="12"/>
  <c r="F1050" i="12"/>
  <c r="F1058" i="12"/>
  <c r="F1066" i="12"/>
  <c r="F1074" i="12"/>
  <c r="F1082" i="12"/>
  <c r="F1090" i="12"/>
  <c r="F1098" i="12"/>
  <c r="F1106" i="12"/>
  <c r="F1114" i="12"/>
  <c r="F1122" i="12"/>
  <c r="F1130" i="12"/>
  <c r="F1138" i="12"/>
  <c r="F1146" i="12"/>
  <c r="F1154" i="12"/>
  <c r="F1162" i="12"/>
  <c r="F1170" i="12"/>
  <c r="F1178" i="12"/>
  <c r="F1186" i="12"/>
  <c r="F1194" i="12"/>
  <c r="F1202" i="12"/>
  <c r="F1210" i="12"/>
  <c r="F1218" i="12"/>
  <c r="F1226" i="12"/>
  <c r="F1234" i="12"/>
  <c r="F1242" i="12"/>
  <c r="F1250" i="12"/>
  <c r="F1258" i="12"/>
  <c r="F1266" i="12"/>
  <c r="F1274" i="12"/>
  <c r="F1282" i="12"/>
  <c r="F1290" i="12"/>
  <c r="F1298" i="12"/>
  <c r="F1306" i="12"/>
  <c r="F1314" i="12"/>
  <c r="F1322" i="12"/>
  <c r="F1330" i="12"/>
  <c r="F1338" i="12"/>
  <c r="F1346" i="12"/>
  <c r="F1354" i="12"/>
  <c r="F1362" i="12"/>
  <c r="F1370" i="12"/>
  <c r="F1378" i="12"/>
  <c r="F1386" i="12"/>
  <c r="F1394" i="12"/>
  <c r="F1402" i="12"/>
  <c r="F1410" i="12"/>
  <c r="F1418" i="12"/>
  <c r="F1426" i="12"/>
  <c r="F1434" i="12"/>
  <c r="F1442" i="12"/>
  <c r="F1450" i="12"/>
  <c r="F1458" i="12"/>
  <c r="F1466" i="12"/>
  <c r="F1474" i="12"/>
  <c r="F1482" i="12"/>
  <c r="F1490" i="12"/>
  <c r="F1498" i="12"/>
  <c r="F1506" i="12"/>
  <c r="F1514" i="12"/>
  <c r="F1522" i="12"/>
  <c r="F1530" i="12"/>
  <c r="F1538" i="12"/>
  <c r="F1546" i="12"/>
  <c r="F1554" i="12"/>
  <c r="F1562" i="12"/>
  <c r="F1570" i="12"/>
  <c r="F1578" i="12"/>
  <c r="F1586" i="12"/>
  <c r="F1594" i="12"/>
  <c r="F1602" i="12"/>
  <c r="F1610" i="12"/>
  <c r="F1618" i="12"/>
  <c r="F1626" i="12"/>
  <c r="F1634" i="12"/>
  <c r="F1642" i="12"/>
  <c r="F1650" i="12"/>
  <c r="F1658" i="12"/>
  <c r="F1666" i="12"/>
  <c r="F1674" i="12"/>
  <c r="F1682" i="12"/>
  <c r="F1690" i="12"/>
  <c r="F1698" i="12"/>
  <c r="F1706" i="12"/>
  <c r="F1714" i="12"/>
  <c r="F1722" i="12"/>
  <c r="F1730" i="12"/>
  <c r="F18" i="12"/>
  <c r="F82" i="12"/>
  <c r="F146" i="12"/>
  <c r="F210" i="12"/>
  <c r="F274" i="12"/>
  <c r="F338" i="12"/>
  <c r="F402" i="12"/>
  <c r="F461" i="12"/>
  <c r="F493" i="12"/>
  <c r="F525" i="12"/>
  <c r="F557" i="12"/>
  <c r="F589" i="12"/>
  <c r="F621" i="12"/>
  <c r="F653" i="12"/>
  <c r="F685" i="12"/>
  <c r="F713" i="12"/>
  <c r="F733" i="12"/>
  <c r="F754" i="12"/>
  <c r="F777" i="12"/>
  <c r="F797" i="12"/>
  <c r="F818" i="12"/>
  <c r="F841" i="12"/>
  <c r="F861" i="12"/>
  <c r="F882" i="12"/>
  <c r="F905" i="12"/>
  <c r="F925" i="12"/>
  <c r="F946" i="12"/>
  <c r="F962" i="12"/>
  <c r="F978" i="12"/>
  <c r="F994" i="12"/>
  <c r="F1009" i="12"/>
  <c r="F1019" i="12"/>
  <c r="F1027" i="12"/>
  <c r="F1035" i="12"/>
  <c r="F1043" i="12"/>
  <c r="F1051" i="12"/>
  <c r="F1059" i="12"/>
  <c r="F1067" i="12"/>
  <c r="F1075" i="12"/>
  <c r="F1083" i="12"/>
  <c r="F1091" i="12"/>
  <c r="F1099" i="12"/>
  <c r="F1107" i="12"/>
  <c r="F1115" i="12"/>
  <c r="F1123" i="12"/>
  <c r="F1131" i="12"/>
  <c r="F1139" i="12"/>
  <c r="F1147" i="12"/>
  <c r="F1155" i="12"/>
  <c r="F1163" i="12"/>
  <c r="F1171" i="12"/>
  <c r="F1179" i="12"/>
  <c r="F1187" i="12"/>
  <c r="F1195" i="12"/>
  <c r="F1203" i="12"/>
  <c r="F1211" i="12"/>
  <c r="F1219" i="12"/>
  <c r="F1227" i="12"/>
  <c r="F1235" i="12"/>
  <c r="F1243" i="12"/>
  <c r="F1251" i="12"/>
  <c r="F1259" i="12"/>
  <c r="F1267" i="12"/>
  <c r="F1275" i="12"/>
  <c r="F1283" i="12"/>
  <c r="F1291" i="12"/>
  <c r="F1299" i="12"/>
  <c r="F1307" i="12"/>
  <c r="F1315" i="12"/>
  <c r="F1323" i="12"/>
  <c r="F1331" i="12"/>
  <c r="F1339" i="12"/>
  <c r="F1347" i="12"/>
  <c r="F1355" i="12"/>
  <c r="F1363" i="12"/>
  <c r="F1371" i="12"/>
  <c r="F1379" i="12"/>
  <c r="F1387" i="12"/>
  <c r="F1395" i="12"/>
  <c r="F1403" i="12"/>
  <c r="F1411" i="12"/>
  <c r="F1419" i="12"/>
  <c r="F1427" i="12"/>
  <c r="F1435" i="12"/>
  <c r="F1443" i="12"/>
  <c r="F1451" i="12"/>
  <c r="F1459" i="12"/>
  <c r="F1467" i="12"/>
  <c r="F1475" i="12"/>
  <c r="F1483" i="12"/>
  <c r="F1491" i="12"/>
  <c r="F1499" i="12"/>
  <c r="F1507" i="12"/>
  <c r="F1515" i="12"/>
  <c r="F1523" i="12"/>
  <c r="F1531" i="12"/>
  <c r="F1539" i="12"/>
  <c r="F1547" i="12"/>
  <c r="F1555" i="12"/>
  <c r="F1563" i="12"/>
  <c r="F1571" i="12"/>
  <c r="F1579" i="12"/>
  <c r="F1587" i="12"/>
  <c r="F1595" i="12"/>
  <c r="F1603" i="12"/>
  <c r="F1611" i="12"/>
  <c r="F1619" i="12"/>
  <c r="F1627" i="12"/>
  <c r="F1635" i="12"/>
  <c r="F1643" i="12"/>
  <c r="F1651" i="12"/>
  <c r="F1659" i="12"/>
  <c r="F1667" i="12"/>
  <c r="F1675" i="12"/>
  <c r="F1683" i="12"/>
  <c r="F1691" i="12"/>
  <c r="F1699" i="12"/>
  <c r="F1707" i="12"/>
  <c r="F1715" i="12"/>
  <c r="F26" i="12"/>
  <c r="F90" i="12"/>
  <c r="F154" i="12"/>
  <c r="F218" i="12"/>
  <c r="F282" i="12"/>
  <c r="F346" i="12"/>
  <c r="F410" i="12"/>
  <c r="F466" i="12"/>
  <c r="F498" i="12"/>
  <c r="F530" i="12"/>
  <c r="F562" i="12"/>
  <c r="F594" i="12"/>
  <c r="F626" i="12"/>
  <c r="F658" i="12"/>
  <c r="F690" i="12"/>
  <c r="F714" i="12"/>
  <c r="F737" i="12"/>
  <c r="F757" i="12"/>
  <c r="F778" i="12"/>
  <c r="F801" i="12"/>
  <c r="F821" i="12"/>
  <c r="F842" i="12"/>
  <c r="F865" i="12"/>
  <c r="F885" i="12"/>
  <c r="F906" i="12"/>
  <c r="F929" i="12"/>
  <c r="F949" i="12"/>
  <c r="F965" i="12"/>
  <c r="F981" i="12"/>
  <c r="F997" i="12"/>
  <c r="F1010" i="12"/>
  <c r="F1020" i="12"/>
  <c r="F1028" i="12"/>
  <c r="F1036" i="12"/>
  <c r="F1044" i="12"/>
  <c r="F1052" i="12"/>
  <c r="F1060" i="12"/>
  <c r="F1068" i="12"/>
  <c r="F1076" i="12"/>
  <c r="F1084" i="12"/>
  <c r="F1092" i="12"/>
  <c r="F1100" i="12"/>
  <c r="F1108" i="12"/>
  <c r="F1116" i="12"/>
  <c r="F1124" i="12"/>
  <c r="F1132" i="12"/>
  <c r="F1140" i="12"/>
  <c r="F1148" i="12"/>
  <c r="F1156" i="12"/>
  <c r="F1164" i="12"/>
  <c r="F1172" i="12"/>
  <c r="F1180" i="12"/>
  <c r="F1188" i="12"/>
  <c r="F1196" i="12"/>
  <c r="F1204" i="12"/>
  <c r="F1212" i="12"/>
  <c r="F1220" i="12"/>
  <c r="F1228" i="12"/>
  <c r="F1236" i="12"/>
  <c r="F1244" i="12"/>
  <c r="F1252" i="12"/>
  <c r="F1260" i="12"/>
  <c r="F1268" i="12"/>
  <c r="F1276" i="12"/>
  <c r="F1284" i="12"/>
  <c r="F1292" i="12"/>
  <c r="F1300" i="12"/>
  <c r="F1308" i="12"/>
  <c r="F1316" i="12"/>
  <c r="F1324" i="12"/>
  <c r="F1332" i="12"/>
  <c r="F1340" i="12"/>
  <c r="F1348" i="12"/>
  <c r="F1356" i="12"/>
  <c r="F1364" i="12"/>
  <c r="F1372" i="12"/>
  <c r="F1380" i="12"/>
  <c r="F1388" i="12"/>
  <c r="F1396" i="12"/>
  <c r="F1404" i="12"/>
  <c r="F1412" i="12"/>
  <c r="F1420" i="12"/>
  <c r="F1428" i="12"/>
  <c r="F1436" i="12"/>
  <c r="F1444" i="12"/>
  <c r="F1452" i="12"/>
  <c r="F1460" i="12"/>
  <c r="F1468" i="12"/>
  <c r="F1476" i="12"/>
  <c r="F1484" i="12"/>
  <c r="F1492" i="12"/>
  <c r="F1500" i="12"/>
  <c r="F1508" i="12"/>
  <c r="F1516" i="12"/>
  <c r="F1524" i="12"/>
  <c r="F1532" i="12"/>
  <c r="F1540" i="12"/>
  <c r="F1548" i="12"/>
  <c r="F1556" i="12"/>
  <c r="F1564" i="12"/>
  <c r="F1572" i="12"/>
  <c r="F1580" i="12"/>
  <c r="F1588" i="12"/>
  <c r="F1596" i="12"/>
  <c r="F1604" i="12"/>
  <c r="F1612" i="12"/>
  <c r="F1620" i="12"/>
  <c r="F1628" i="12"/>
  <c r="F1636" i="12"/>
  <c r="F1644" i="12"/>
  <c r="F1652" i="12"/>
  <c r="F1660" i="12"/>
  <c r="F1668" i="12"/>
  <c r="F1676" i="12"/>
  <c r="F1684" i="12"/>
  <c r="F1692" i="12"/>
  <c r="F1700" i="12"/>
  <c r="F1708" i="12"/>
  <c r="F1716" i="12"/>
  <c r="F34" i="12"/>
  <c r="F98" i="12"/>
  <c r="F162" i="12"/>
  <c r="F226" i="12"/>
  <c r="F290" i="12"/>
  <c r="F354" i="12"/>
  <c r="F418" i="12"/>
  <c r="F469" i="12"/>
  <c r="F501" i="12"/>
  <c r="F533" i="12"/>
  <c r="F565" i="12"/>
  <c r="F597" i="12"/>
  <c r="F629" i="12"/>
  <c r="F661" i="12"/>
  <c r="F693" i="12"/>
  <c r="F717" i="12"/>
  <c r="F738" i="12"/>
  <c r="F761" i="12"/>
  <c r="F781" i="12"/>
  <c r="F802" i="12"/>
  <c r="F825" i="12"/>
  <c r="F845" i="12"/>
  <c r="F866" i="12"/>
  <c r="F889" i="12"/>
  <c r="F909" i="12"/>
  <c r="F930" i="12"/>
  <c r="F951" i="12"/>
  <c r="F967" i="12"/>
  <c r="F983" i="12"/>
  <c r="F999" i="12"/>
  <c r="F1012" i="12"/>
  <c r="F1021" i="12"/>
  <c r="F1029" i="12"/>
  <c r="F1037" i="12"/>
  <c r="F1045" i="12"/>
  <c r="F1053" i="12"/>
  <c r="F1061" i="12"/>
  <c r="F1069" i="12"/>
  <c r="F1077" i="12"/>
  <c r="F1085" i="12"/>
  <c r="F1093" i="12"/>
  <c r="F1101" i="12"/>
  <c r="F1109" i="12"/>
  <c r="F1117" i="12"/>
  <c r="F1125" i="12"/>
  <c r="F1133" i="12"/>
  <c r="F1141" i="12"/>
  <c r="F1149" i="12"/>
  <c r="F1157" i="12"/>
  <c r="F1165" i="12"/>
  <c r="F1173" i="12"/>
  <c r="F1181" i="12"/>
  <c r="F1189" i="12"/>
  <c r="F1197" i="12"/>
  <c r="F1205" i="12"/>
  <c r="F1213" i="12"/>
  <c r="F1221" i="12"/>
  <c r="F1229" i="12"/>
  <c r="F1237" i="12"/>
  <c r="F1245" i="12"/>
  <c r="F1253" i="12"/>
  <c r="F1261" i="12"/>
  <c r="F1269" i="12"/>
  <c r="F1277" i="12"/>
  <c r="F1285" i="12"/>
  <c r="F1293" i="12"/>
  <c r="F1301" i="12"/>
  <c r="F1309" i="12"/>
  <c r="F1317" i="12"/>
  <c r="F1325" i="12"/>
  <c r="F1333" i="12"/>
  <c r="F1341" i="12"/>
  <c r="F1349" i="12"/>
  <c r="F1357" i="12"/>
  <c r="F1365" i="12"/>
  <c r="F1373" i="12"/>
  <c r="F1381" i="12"/>
  <c r="F1389" i="12"/>
  <c r="F1397" i="12"/>
  <c r="F1405" i="12"/>
  <c r="F1413" i="12"/>
  <c r="F1421" i="12"/>
  <c r="F1429" i="12"/>
  <c r="F1437" i="12"/>
  <c r="F1445" i="12"/>
  <c r="F1453" i="12"/>
  <c r="F1461" i="12"/>
  <c r="F1469" i="12"/>
  <c r="F1477" i="12"/>
  <c r="F1485" i="12"/>
  <c r="F1493" i="12"/>
  <c r="F1501" i="12"/>
  <c r="F1509" i="12"/>
  <c r="F1517" i="12"/>
  <c r="F1525" i="12"/>
  <c r="F1533" i="12"/>
  <c r="F1541" i="12"/>
  <c r="F1549" i="12"/>
  <c r="F1557" i="12"/>
  <c r="F1565" i="12"/>
  <c r="F1573" i="12"/>
  <c r="F1581" i="12"/>
  <c r="F1589" i="12"/>
  <c r="F1597" i="12"/>
  <c r="F1605" i="12"/>
  <c r="F1613" i="12"/>
  <c r="F1621" i="12"/>
  <c r="F1629" i="12"/>
  <c r="F1637" i="12"/>
  <c r="F1645" i="12"/>
  <c r="F1653" i="12"/>
  <c r="F1661" i="12"/>
  <c r="F1669" i="12"/>
  <c r="F1677" i="12"/>
  <c r="F1685" i="12"/>
  <c r="F1693" i="12"/>
  <c r="F1701" i="12"/>
  <c r="F1709" i="12"/>
  <c r="F1717" i="12"/>
  <c r="F1725" i="12"/>
  <c r="F1733" i="12"/>
  <c r="F1741" i="12"/>
  <c r="F1749" i="12"/>
  <c r="F1757" i="12"/>
  <c r="F1765" i="12"/>
  <c r="F1773" i="12"/>
  <c r="F1781" i="12"/>
  <c r="F42" i="12"/>
  <c r="F106" i="12"/>
  <c r="F170" i="12"/>
  <c r="F234" i="12"/>
  <c r="F298" i="12"/>
  <c r="F362" i="12"/>
  <c r="F426" i="12"/>
  <c r="F474" i="12"/>
  <c r="F506" i="12"/>
  <c r="F538" i="12"/>
  <c r="F570" i="12"/>
  <c r="F602" i="12"/>
  <c r="F634" i="12"/>
  <c r="F666" i="12"/>
  <c r="F698" i="12"/>
  <c r="F721" i="12"/>
  <c r="F741" i="12"/>
  <c r="F762" i="12"/>
  <c r="F785" i="12"/>
  <c r="F805" i="12"/>
  <c r="F826" i="12"/>
  <c r="F849" i="12"/>
  <c r="F869" i="12"/>
  <c r="F890" i="12"/>
  <c r="F913" i="12"/>
  <c r="F933" i="12"/>
  <c r="F953" i="12"/>
  <c r="F969" i="12"/>
  <c r="F985" i="12"/>
  <c r="F1001" i="12"/>
  <c r="F1013" i="12"/>
  <c r="F1022" i="12"/>
  <c r="F1030" i="12"/>
  <c r="F1038" i="12"/>
  <c r="F1046" i="12"/>
  <c r="F1054" i="12"/>
  <c r="F1062" i="12"/>
  <c r="F1070" i="12"/>
  <c r="F1078" i="12"/>
  <c r="F1086" i="12"/>
  <c r="F1094" i="12"/>
  <c r="F1102" i="12"/>
  <c r="F1110" i="12"/>
  <c r="F1118" i="12"/>
  <c r="F1126" i="12"/>
  <c r="F1134" i="12"/>
  <c r="F1142" i="12"/>
  <c r="F1150" i="12"/>
  <c r="F1158" i="12"/>
  <c r="F1166" i="12"/>
  <c r="F1174" i="12"/>
  <c r="F1182" i="12"/>
  <c r="F1190" i="12"/>
  <c r="F1198" i="12"/>
  <c r="F1206" i="12"/>
  <c r="F1214" i="12"/>
  <c r="F1222" i="12"/>
  <c r="F1230" i="12"/>
  <c r="F1238" i="12"/>
  <c r="F1246" i="12"/>
  <c r="F1254" i="12"/>
  <c r="F1262" i="12"/>
  <c r="F1270" i="12"/>
  <c r="F1278" i="12"/>
  <c r="F1286" i="12"/>
  <c r="F1294" i="12"/>
  <c r="F1302" i="12"/>
  <c r="F1310" i="12"/>
  <c r="F1318" i="12"/>
  <c r="F1326" i="12"/>
  <c r="F1334" i="12"/>
  <c r="F1342" i="12"/>
  <c r="F1350" i="12"/>
  <c r="F1358" i="12"/>
  <c r="F1366" i="12"/>
  <c r="F1374" i="12"/>
  <c r="F1382" i="12"/>
  <c r="F1390" i="12"/>
  <c r="F1398" i="12"/>
  <c r="F1406" i="12"/>
  <c r="F1414" i="12"/>
  <c r="F1422" i="12"/>
  <c r="F1430" i="12"/>
  <c r="F1438" i="12"/>
  <c r="F1446" i="12"/>
  <c r="F1454" i="12"/>
  <c r="F1462" i="12"/>
  <c r="F1470" i="12"/>
  <c r="F1478" i="12"/>
  <c r="F1486" i="12"/>
  <c r="F1494" i="12"/>
  <c r="F1502" i="12"/>
  <c r="F1510" i="12"/>
  <c r="F1518" i="12"/>
  <c r="F1526" i="12"/>
  <c r="F1534" i="12"/>
  <c r="F1542" i="12"/>
  <c r="F1550" i="12"/>
  <c r="F1558" i="12"/>
  <c r="F1566" i="12"/>
  <c r="F1574" i="12"/>
  <c r="F1582" i="12"/>
  <c r="F1590" i="12"/>
  <c r="F1598" i="12"/>
  <c r="F1606" i="12"/>
  <c r="F1614" i="12"/>
  <c r="F1622" i="12"/>
  <c r="F1630" i="12"/>
  <c r="F1638" i="12"/>
  <c r="F1646" i="12"/>
  <c r="F1654" i="12"/>
  <c r="F1662" i="12"/>
  <c r="F1670" i="12"/>
  <c r="F1678" i="12"/>
  <c r="F1686" i="12"/>
  <c r="F1694" i="12"/>
  <c r="F1702" i="12"/>
  <c r="F1710" i="12"/>
  <c r="F1718" i="12"/>
  <c r="F1726" i="12"/>
  <c r="F1734" i="12"/>
  <c r="F50" i="12"/>
  <c r="F114" i="12"/>
  <c r="F178" i="12"/>
  <c r="F242" i="12"/>
  <c r="F306" i="12"/>
  <c r="F370" i="12"/>
  <c r="F434" i="12"/>
  <c r="F477" i="12"/>
  <c r="F509" i="12"/>
  <c r="F541" i="12"/>
  <c r="F573" i="12"/>
  <c r="F605" i="12"/>
  <c r="F637" i="12"/>
  <c r="F669" i="12"/>
  <c r="F701" i="12"/>
  <c r="F722" i="12"/>
  <c r="F745" i="12"/>
  <c r="F765" i="12"/>
  <c r="F786" i="12"/>
  <c r="F809" i="12"/>
  <c r="F829" i="12"/>
  <c r="F850" i="12"/>
  <c r="F873" i="12"/>
  <c r="F893" i="12"/>
  <c r="F914" i="12"/>
  <c r="F937" i="12"/>
  <c r="F954" i="12"/>
  <c r="F970" i="12"/>
  <c r="F986" i="12"/>
  <c r="F1002" i="12"/>
  <c r="F1014" i="12"/>
  <c r="F1023" i="12"/>
  <c r="F1031" i="12"/>
  <c r="F1039" i="12"/>
  <c r="F1047" i="12"/>
  <c r="F1055" i="12"/>
  <c r="F1063" i="12"/>
  <c r="F1071" i="12"/>
  <c r="F1079" i="12"/>
  <c r="F1087" i="12"/>
  <c r="F1095" i="12"/>
  <c r="F1103" i="12"/>
  <c r="F1111" i="12"/>
  <c r="F1119" i="12"/>
  <c r="F1127" i="12"/>
  <c r="F1135" i="12"/>
  <c r="F1143" i="12"/>
  <c r="F1151" i="12"/>
  <c r="F1159" i="12"/>
  <c r="F1167" i="12"/>
  <c r="F1175" i="12"/>
  <c r="F1183" i="12"/>
  <c r="F1191" i="12"/>
  <c r="F1199" i="12"/>
  <c r="F1207" i="12"/>
  <c r="F1215" i="12"/>
  <c r="F1223" i="12"/>
  <c r="F1231" i="12"/>
  <c r="F1239" i="12"/>
  <c r="F1247" i="12"/>
  <c r="F1255" i="12"/>
  <c r="F1263" i="12"/>
  <c r="F1271" i="12"/>
  <c r="F1279" i="12"/>
  <c r="F1287" i="12"/>
  <c r="F1295" i="12"/>
  <c r="F1303" i="12"/>
  <c r="F1311" i="12"/>
  <c r="F1319" i="12"/>
  <c r="F1327" i="12"/>
  <c r="F1335" i="12"/>
  <c r="F1343" i="12"/>
  <c r="F1351" i="12"/>
  <c r="F1359" i="12"/>
  <c r="F1367" i="12"/>
  <c r="F1375" i="12"/>
  <c r="F1383" i="12"/>
  <c r="F1391" i="12"/>
  <c r="F1399" i="12"/>
  <c r="F1407" i="12"/>
  <c r="F1415" i="12"/>
  <c r="F1423" i="12"/>
  <c r="F1431" i="12"/>
  <c r="F1439" i="12"/>
  <c r="F1447" i="12"/>
  <c r="F1455" i="12"/>
  <c r="F1463" i="12"/>
  <c r="F1471" i="12"/>
  <c r="F1479" i="12"/>
  <c r="F1487" i="12"/>
  <c r="F1495" i="12"/>
  <c r="F1503" i="12"/>
  <c r="F1511" i="12"/>
  <c r="F1519" i="12"/>
  <c r="F1527" i="12"/>
  <c r="F1535" i="12"/>
  <c r="F1543" i="12"/>
  <c r="F1551" i="12"/>
  <c r="F1559" i="12"/>
  <c r="F1567" i="12"/>
  <c r="F1575" i="12"/>
  <c r="F1583" i="12"/>
  <c r="F1591" i="12"/>
  <c r="F1599" i="12"/>
  <c r="F1607" i="12"/>
  <c r="F1615" i="12"/>
  <c r="F1623" i="12"/>
  <c r="F1631" i="12"/>
  <c r="F1639" i="12"/>
  <c r="F1647" i="12"/>
  <c r="F1655" i="12"/>
  <c r="F1663" i="12"/>
  <c r="F1671" i="12"/>
  <c r="F1679" i="12"/>
  <c r="F1687" i="12"/>
  <c r="F1695" i="12"/>
  <c r="F1703" i="12"/>
  <c r="F1711" i="12"/>
  <c r="F1719" i="12"/>
  <c r="F1727" i="12"/>
  <c r="F1735" i="12"/>
  <c r="F1743" i="12"/>
  <c r="F1751" i="12"/>
  <c r="F1759" i="12"/>
  <c r="F1767" i="12"/>
  <c r="F1775" i="12"/>
  <c r="F1783" i="12"/>
  <c r="F58" i="12"/>
  <c r="F122" i="12"/>
  <c r="F186" i="12"/>
  <c r="F250" i="12"/>
  <c r="F314" i="12"/>
  <c r="F378" i="12"/>
  <c r="F442" i="12"/>
  <c r="F482" i="12"/>
  <c r="F514" i="12"/>
  <c r="F546" i="12"/>
  <c r="F578" i="12"/>
  <c r="F610" i="12"/>
  <c r="F642" i="12"/>
  <c r="F674" i="12"/>
  <c r="F705" i="12"/>
  <c r="F725" i="12"/>
  <c r="F746" i="12"/>
  <c r="F769" i="12"/>
  <c r="F789" i="12"/>
  <c r="F810" i="12"/>
  <c r="F833" i="12"/>
  <c r="F853" i="12"/>
  <c r="F874" i="12"/>
  <c r="F897" i="12"/>
  <c r="F917" i="12"/>
  <c r="F938" i="12"/>
  <c r="F957" i="12"/>
  <c r="F973" i="12"/>
  <c r="F989" i="12"/>
  <c r="F1005" i="12"/>
  <c r="F1015" i="12"/>
  <c r="F1024" i="12"/>
  <c r="F1032" i="12"/>
  <c r="F1040" i="12"/>
  <c r="F1048" i="12"/>
  <c r="F1056" i="12"/>
  <c r="F1064" i="12"/>
  <c r="F1072" i="12"/>
  <c r="F1080" i="12"/>
  <c r="F1088" i="12"/>
  <c r="F1096" i="12"/>
  <c r="F1104" i="12"/>
  <c r="F1112" i="12"/>
  <c r="F1120" i="12"/>
  <c r="F1128" i="12"/>
  <c r="F1136" i="12"/>
  <c r="F1144" i="12"/>
  <c r="F1152" i="12"/>
  <c r="F1160" i="12"/>
  <c r="F1168" i="12"/>
  <c r="F1176" i="12"/>
  <c r="F1184" i="12"/>
  <c r="F1192" i="12"/>
  <c r="F1200" i="12"/>
  <c r="F1208" i="12"/>
  <c r="F1216" i="12"/>
  <c r="F1224" i="12"/>
  <c r="F1232" i="12"/>
  <c r="F1240" i="12"/>
  <c r="F1248" i="12"/>
  <c r="F1256" i="12"/>
  <c r="F1264" i="12"/>
  <c r="F1272" i="12"/>
  <c r="F1280" i="12"/>
  <c r="F1288" i="12"/>
  <c r="F1296" i="12"/>
  <c r="F1304" i="12"/>
  <c r="F1312" i="12"/>
  <c r="F1320" i="12"/>
  <c r="F1328" i="12"/>
  <c r="F1336" i="12"/>
  <c r="F1344" i="12"/>
  <c r="F1352" i="12"/>
  <c r="F1360" i="12"/>
  <c r="F1368" i="12"/>
  <c r="F1376" i="12"/>
  <c r="F1384" i="12"/>
  <c r="F1392" i="12"/>
  <c r="F1400" i="12"/>
  <c r="F1408" i="12"/>
  <c r="F1416" i="12"/>
  <c r="F1424" i="12"/>
  <c r="F1432" i="12"/>
  <c r="F1440" i="12"/>
  <c r="F1448" i="12"/>
  <c r="F1456" i="12"/>
  <c r="F1464" i="12"/>
  <c r="F1472" i="12"/>
  <c r="F1480" i="12"/>
  <c r="F1488" i="12"/>
  <c r="F1496" i="12"/>
  <c r="F1504" i="12"/>
  <c r="F1512" i="12"/>
  <c r="F1520" i="12"/>
  <c r="F1528" i="12"/>
  <c r="F1536" i="12"/>
  <c r="F1544" i="12"/>
  <c r="F1552" i="12"/>
  <c r="F1560" i="12"/>
  <c r="F1568" i="12"/>
  <c r="F1576" i="12"/>
  <c r="F1584" i="12"/>
  <c r="F1592" i="12"/>
  <c r="F1600" i="12"/>
  <c r="F1608" i="12"/>
  <c r="F1616" i="12"/>
  <c r="F1624" i="12"/>
  <c r="F1632" i="12"/>
  <c r="F1640" i="12"/>
  <c r="F1648" i="12"/>
  <c r="F1656" i="12"/>
  <c r="F1664" i="12"/>
  <c r="F1672" i="12"/>
  <c r="F1680" i="12"/>
  <c r="F1688" i="12"/>
  <c r="F1696" i="12"/>
  <c r="F1704" i="12"/>
  <c r="F1712" i="12"/>
  <c r="F1720" i="12"/>
  <c r="F1728" i="12"/>
  <c r="F66" i="12"/>
  <c r="F517" i="12"/>
  <c r="F749" i="12"/>
  <c r="F921" i="12"/>
  <c r="F1033" i="12"/>
  <c r="F1097" i="12"/>
  <c r="F1161" i="12"/>
  <c r="F1225" i="12"/>
  <c r="F1289" i="12"/>
  <c r="F1353" i="12"/>
  <c r="F1417" i="12"/>
  <c r="F1481" i="12"/>
  <c r="F1545" i="12"/>
  <c r="F1609" i="12"/>
  <c r="F1673" i="12"/>
  <c r="F1724" i="12"/>
  <c r="F1740" i="12"/>
  <c r="F1752" i="12"/>
  <c r="F1762" i="12"/>
  <c r="F1772" i="12"/>
  <c r="F1784" i="12"/>
  <c r="F1792" i="12"/>
  <c r="F1800" i="12"/>
  <c r="F1808" i="12"/>
  <c r="F1816" i="12"/>
  <c r="F1824" i="12"/>
  <c r="F1832" i="12"/>
  <c r="F1840" i="12"/>
  <c r="F1848" i="12"/>
  <c r="F1856" i="12"/>
  <c r="F1864" i="12"/>
  <c r="F1872" i="12"/>
  <c r="F1880" i="12"/>
  <c r="F1888" i="12"/>
  <c r="F1896" i="12"/>
  <c r="F1904" i="12"/>
  <c r="F1912" i="12"/>
  <c r="F1920" i="12"/>
  <c r="F1928" i="12"/>
  <c r="F1936" i="12"/>
  <c r="F1944" i="12"/>
  <c r="F1952" i="12"/>
  <c r="F1960" i="12"/>
  <c r="F1968" i="12"/>
  <c r="F1976" i="12"/>
  <c r="F1984" i="12"/>
  <c r="F1992" i="12"/>
  <c r="F2000" i="12"/>
  <c r="F2008" i="12"/>
  <c r="F2016" i="12"/>
  <c r="F2024" i="12"/>
  <c r="F2032" i="12"/>
  <c r="F2040" i="12"/>
  <c r="F2048" i="12"/>
  <c r="F2056" i="12"/>
  <c r="F2064" i="12"/>
  <c r="F2072" i="12"/>
  <c r="F2080" i="12"/>
  <c r="F2088" i="12"/>
  <c r="F2096" i="12"/>
  <c r="F2104" i="12"/>
  <c r="F2112" i="12"/>
  <c r="F2120" i="12"/>
  <c r="F2128" i="12"/>
  <c r="F2136" i="12"/>
  <c r="F2144" i="12"/>
  <c r="F2152" i="12"/>
  <c r="F2160" i="12"/>
  <c r="F2168" i="12"/>
  <c r="F2176" i="12"/>
  <c r="F2184" i="12"/>
  <c r="F2192" i="12"/>
  <c r="F1025" i="12"/>
  <c r="F1473" i="12"/>
  <c r="F1739" i="12"/>
  <c r="F1807" i="12"/>
  <c r="F1863" i="12"/>
  <c r="F1919" i="12"/>
  <c r="F1975" i="12"/>
  <c r="F2023" i="12"/>
  <c r="F2079" i="12"/>
  <c r="F2135" i="12"/>
  <c r="F2191" i="12"/>
  <c r="F130" i="12"/>
  <c r="F549" i="12"/>
  <c r="F770" i="12"/>
  <c r="F941" i="12"/>
  <c r="F1041" i="12"/>
  <c r="F1105" i="12"/>
  <c r="F1169" i="12"/>
  <c r="F1233" i="12"/>
  <c r="F1297" i="12"/>
  <c r="F1361" i="12"/>
  <c r="F1425" i="12"/>
  <c r="F1489" i="12"/>
  <c r="F1553" i="12"/>
  <c r="F1617" i="12"/>
  <c r="F1681" i="12"/>
  <c r="F1729" i="12"/>
  <c r="F1742" i="12"/>
  <c r="F1753" i="12"/>
  <c r="F1763" i="12"/>
  <c r="F1774" i="12"/>
  <c r="F1785" i="12"/>
  <c r="F1793" i="12"/>
  <c r="F1801" i="12"/>
  <c r="F1809" i="12"/>
  <c r="F1817" i="12"/>
  <c r="F1825" i="12"/>
  <c r="F1833" i="12"/>
  <c r="F1841" i="12"/>
  <c r="F1849" i="12"/>
  <c r="F1857" i="12"/>
  <c r="F1865" i="12"/>
  <c r="F1873" i="12"/>
  <c r="F1881" i="12"/>
  <c r="F1889" i="12"/>
  <c r="F1897" i="12"/>
  <c r="F1905" i="12"/>
  <c r="F1913" i="12"/>
  <c r="F1921" i="12"/>
  <c r="F1929" i="12"/>
  <c r="F1937" i="12"/>
  <c r="F1945" i="12"/>
  <c r="F1953" i="12"/>
  <c r="F1961" i="12"/>
  <c r="F1969" i="12"/>
  <c r="F1977" i="12"/>
  <c r="F1985" i="12"/>
  <c r="F1993" i="12"/>
  <c r="F2001" i="12"/>
  <c r="F2009" i="12"/>
  <c r="F2017" i="12"/>
  <c r="F2025" i="12"/>
  <c r="F2033" i="12"/>
  <c r="F2041" i="12"/>
  <c r="F2049" i="12"/>
  <c r="F2057" i="12"/>
  <c r="F2065" i="12"/>
  <c r="F2073" i="12"/>
  <c r="F2081" i="12"/>
  <c r="F2089" i="12"/>
  <c r="F2097" i="12"/>
  <c r="F2105" i="12"/>
  <c r="F2113" i="12"/>
  <c r="F2121" i="12"/>
  <c r="F2129" i="12"/>
  <c r="F2137" i="12"/>
  <c r="F2145" i="12"/>
  <c r="F2153" i="12"/>
  <c r="F2161" i="12"/>
  <c r="F2169" i="12"/>
  <c r="F2177" i="12"/>
  <c r="F2185" i="12"/>
  <c r="F2193" i="12"/>
  <c r="F1217" i="12"/>
  <c r="F1345" i="12"/>
  <c r="F1665" i="12"/>
  <c r="F1782" i="12"/>
  <c r="F1839" i="12"/>
  <c r="F1903" i="12"/>
  <c r="F1943" i="12"/>
  <c r="F1999" i="12"/>
  <c r="F2055" i="12"/>
  <c r="F2119" i="12"/>
  <c r="F2167" i="12"/>
  <c r="F194" i="12"/>
  <c r="F581" i="12"/>
  <c r="F793" i="12"/>
  <c r="F959" i="12"/>
  <c r="F1049" i="12"/>
  <c r="F1113" i="12"/>
  <c r="F1177" i="12"/>
  <c r="F1241" i="12"/>
  <c r="F1305" i="12"/>
  <c r="F1369" i="12"/>
  <c r="F1433" i="12"/>
  <c r="F1497" i="12"/>
  <c r="F1561" i="12"/>
  <c r="F1625" i="12"/>
  <c r="F1689" i="12"/>
  <c r="F1731" i="12"/>
  <c r="F1744" i="12"/>
  <c r="F1754" i="12"/>
  <c r="F1764" i="12"/>
  <c r="F1776" i="12"/>
  <c r="F1786" i="12"/>
  <c r="F1794" i="12"/>
  <c r="F1802" i="12"/>
  <c r="F1810" i="12"/>
  <c r="F1818" i="12"/>
  <c r="F1826" i="12"/>
  <c r="F1834" i="12"/>
  <c r="F1842" i="12"/>
  <c r="F1850" i="12"/>
  <c r="F1858" i="12"/>
  <c r="F1866" i="12"/>
  <c r="F1874" i="12"/>
  <c r="F1882" i="12"/>
  <c r="F1890" i="12"/>
  <c r="F1898" i="12"/>
  <c r="F1906" i="12"/>
  <c r="F1914" i="12"/>
  <c r="F1922" i="12"/>
  <c r="F1930" i="12"/>
  <c r="F1938" i="12"/>
  <c r="F1946" i="12"/>
  <c r="F1954" i="12"/>
  <c r="F1962" i="12"/>
  <c r="F1970" i="12"/>
  <c r="F1978" i="12"/>
  <c r="F1986" i="12"/>
  <c r="F1994" i="12"/>
  <c r="F2002" i="12"/>
  <c r="F2010" i="12"/>
  <c r="F2018" i="12"/>
  <c r="F2026" i="12"/>
  <c r="F2034" i="12"/>
  <c r="F2042" i="12"/>
  <c r="F2050" i="12"/>
  <c r="F2058" i="12"/>
  <c r="F2066" i="12"/>
  <c r="F2074" i="12"/>
  <c r="F2082" i="12"/>
  <c r="F2090" i="12"/>
  <c r="F2098" i="12"/>
  <c r="F2106" i="12"/>
  <c r="F2114" i="12"/>
  <c r="F2122" i="12"/>
  <c r="F2130" i="12"/>
  <c r="F2138" i="12"/>
  <c r="F2146" i="12"/>
  <c r="F2154" i="12"/>
  <c r="F2162" i="12"/>
  <c r="F2170" i="12"/>
  <c r="F2178" i="12"/>
  <c r="F2186" i="12"/>
  <c r="F1153" i="12"/>
  <c r="F1815" i="12"/>
  <c r="F1887" i="12"/>
  <c r="F1959" i="12"/>
  <c r="F2015" i="12"/>
  <c r="F2071" i="12"/>
  <c r="F2127" i="12"/>
  <c r="F2183" i="12"/>
  <c r="F258" i="12"/>
  <c r="F613" i="12"/>
  <c r="F813" i="12"/>
  <c r="F975" i="12"/>
  <c r="F1057" i="12"/>
  <c r="F1121" i="12"/>
  <c r="F1185" i="12"/>
  <c r="F1249" i="12"/>
  <c r="F1313" i="12"/>
  <c r="F1377" i="12"/>
  <c r="F1441" i="12"/>
  <c r="F1505" i="12"/>
  <c r="F1569" i="12"/>
  <c r="F1633" i="12"/>
  <c r="F1697" i="12"/>
  <c r="F1732" i="12"/>
  <c r="F1745" i="12"/>
  <c r="F1755" i="12"/>
  <c r="F1766" i="12"/>
  <c r="F1777" i="12"/>
  <c r="F1787" i="12"/>
  <c r="F1795" i="12"/>
  <c r="F1803" i="12"/>
  <c r="F1811" i="12"/>
  <c r="F1819" i="12"/>
  <c r="F1827" i="12"/>
  <c r="F1835" i="12"/>
  <c r="F1843" i="12"/>
  <c r="F1851" i="12"/>
  <c r="F1859" i="12"/>
  <c r="F1867" i="12"/>
  <c r="F1875" i="12"/>
  <c r="F1883" i="12"/>
  <c r="F1891" i="12"/>
  <c r="F1899" i="12"/>
  <c r="F1907" i="12"/>
  <c r="F1915" i="12"/>
  <c r="F1923" i="12"/>
  <c r="F1931" i="12"/>
  <c r="F1939" i="12"/>
  <c r="F1947" i="12"/>
  <c r="F1955" i="12"/>
  <c r="F1963" i="12"/>
  <c r="F1971" i="12"/>
  <c r="F1979" i="12"/>
  <c r="F1987" i="12"/>
  <c r="F1995" i="12"/>
  <c r="F2003" i="12"/>
  <c r="F2011" i="12"/>
  <c r="F2019" i="12"/>
  <c r="F2027" i="12"/>
  <c r="F2035" i="12"/>
  <c r="F2043" i="12"/>
  <c r="F2051" i="12"/>
  <c r="F2059" i="12"/>
  <c r="F2067" i="12"/>
  <c r="F2075" i="12"/>
  <c r="F2083" i="12"/>
  <c r="F2091" i="12"/>
  <c r="F2099" i="12"/>
  <c r="F2107" i="12"/>
  <c r="F2115" i="12"/>
  <c r="F2123" i="12"/>
  <c r="F2131" i="12"/>
  <c r="F2139" i="12"/>
  <c r="F2147" i="12"/>
  <c r="F2155" i="12"/>
  <c r="F2163" i="12"/>
  <c r="F2171" i="12"/>
  <c r="F2179" i="12"/>
  <c r="F2187" i="12"/>
  <c r="F1089" i="12"/>
  <c r="F1281" i="12"/>
  <c r="F1723" i="12"/>
  <c r="F1791" i="12"/>
  <c r="F1847" i="12"/>
  <c r="F1895" i="12"/>
  <c r="F1951" i="12"/>
  <c r="F2007" i="12"/>
  <c r="F2063" i="12"/>
  <c r="F2111" i="12"/>
  <c r="F2175" i="12"/>
  <c r="F322" i="12"/>
  <c r="F645" i="12"/>
  <c r="F834" i="12"/>
  <c r="F991" i="12"/>
  <c r="F1065" i="12"/>
  <c r="F1129" i="12"/>
  <c r="F1193" i="12"/>
  <c r="F1257" i="12"/>
  <c r="F1321" i="12"/>
  <c r="F1385" i="12"/>
  <c r="F1449" i="12"/>
  <c r="F1513" i="12"/>
  <c r="F1577" i="12"/>
  <c r="F1641" i="12"/>
  <c r="F1705" i="12"/>
  <c r="F1736" i="12"/>
  <c r="F1746" i="12"/>
  <c r="F1756" i="12"/>
  <c r="F1768" i="12"/>
  <c r="F1778" i="12"/>
  <c r="F1788" i="12"/>
  <c r="F1796" i="12"/>
  <c r="F1804" i="12"/>
  <c r="F1812" i="12"/>
  <c r="F1820" i="12"/>
  <c r="F1828" i="12"/>
  <c r="F1836" i="12"/>
  <c r="F1844" i="12"/>
  <c r="F1852" i="12"/>
  <c r="F1860" i="12"/>
  <c r="F1868" i="12"/>
  <c r="F1876" i="12"/>
  <c r="F1884" i="12"/>
  <c r="F1892" i="12"/>
  <c r="F1900" i="12"/>
  <c r="F1908" i="12"/>
  <c r="F1916" i="12"/>
  <c r="F1924" i="12"/>
  <c r="F1932" i="12"/>
  <c r="F1940" i="12"/>
  <c r="F1948" i="12"/>
  <c r="F1956" i="12"/>
  <c r="F1964" i="12"/>
  <c r="F1972" i="12"/>
  <c r="F1980" i="12"/>
  <c r="F1988" i="12"/>
  <c r="F1996" i="12"/>
  <c r="F2004" i="12"/>
  <c r="F2012" i="12"/>
  <c r="F2020" i="12"/>
  <c r="F2028" i="12"/>
  <c r="F2036" i="12"/>
  <c r="F2044" i="12"/>
  <c r="F2052" i="12"/>
  <c r="F2060" i="12"/>
  <c r="F2068" i="12"/>
  <c r="F2076" i="12"/>
  <c r="F2084" i="12"/>
  <c r="F2092" i="12"/>
  <c r="F2100" i="12"/>
  <c r="F2108" i="12"/>
  <c r="F2116" i="12"/>
  <c r="F2124" i="12"/>
  <c r="F2132" i="12"/>
  <c r="F2140" i="12"/>
  <c r="F2148" i="12"/>
  <c r="F2156" i="12"/>
  <c r="F2164" i="12"/>
  <c r="F2172" i="12"/>
  <c r="F2180" i="12"/>
  <c r="F2188" i="12"/>
  <c r="F898" i="12"/>
  <c r="F1409" i="12"/>
  <c r="F1750" i="12"/>
  <c r="F1799" i="12"/>
  <c r="F1855" i="12"/>
  <c r="F1911" i="12"/>
  <c r="F1967" i="12"/>
  <c r="F2031" i="12"/>
  <c r="F2087" i="12"/>
  <c r="F2143" i="12"/>
  <c r="F386" i="12"/>
  <c r="F677" i="12"/>
  <c r="F857" i="12"/>
  <c r="F1006" i="12"/>
  <c r="F1073" i="12"/>
  <c r="F1137" i="12"/>
  <c r="F1201" i="12"/>
  <c r="F1265" i="12"/>
  <c r="F1329" i="12"/>
  <c r="F1393" i="12"/>
  <c r="F1457" i="12"/>
  <c r="F1521" i="12"/>
  <c r="F1585" i="12"/>
  <c r="F1649" i="12"/>
  <c r="F1713" i="12"/>
  <c r="F1737" i="12"/>
  <c r="F1747" i="12"/>
  <c r="F1758" i="12"/>
  <c r="F1769" i="12"/>
  <c r="F1779" i="12"/>
  <c r="F1789" i="12"/>
  <c r="F1797" i="12"/>
  <c r="F1805" i="12"/>
  <c r="F1813" i="12"/>
  <c r="F1821" i="12"/>
  <c r="F1829" i="12"/>
  <c r="F1837" i="12"/>
  <c r="F1845" i="12"/>
  <c r="F1853" i="12"/>
  <c r="F1861" i="12"/>
  <c r="F1869" i="12"/>
  <c r="F1877" i="12"/>
  <c r="F1885" i="12"/>
  <c r="F1893" i="12"/>
  <c r="F1901" i="12"/>
  <c r="F1909" i="12"/>
  <c r="F1917" i="12"/>
  <c r="F1925" i="12"/>
  <c r="F1933" i="12"/>
  <c r="F1941" i="12"/>
  <c r="F1949" i="12"/>
  <c r="F1957" i="12"/>
  <c r="F1965" i="12"/>
  <c r="F1973" i="12"/>
  <c r="F1981" i="12"/>
  <c r="F1989" i="12"/>
  <c r="F1997" i="12"/>
  <c r="F2005" i="12"/>
  <c r="F2013" i="12"/>
  <c r="F2021" i="12"/>
  <c r="F2029" i="12"/>
  <c r="F2037" i="12"/>
  <c r="F2045" i="12"/>
  <c r="F2053" i="12"/>
  <c r="F2061" i="12"/>
  <c r="F2069" i="12"/>
  <c r="F2077" i="12"/>
  <c r="F2085" i="12"/>
  <c r="F2093" i="12"/>
  <c r="F2101" i="12"/>
  <c r="F2109" i="12"/>
  <c r="F2117" i="12"/>
  <c r="F2125" i="12"/>
  <c r="F2133" i="12"/>
  <c r="F2141" i="12"/>
  <c r="F2149" i="12"/>
  <c r="F2157" i="12"/>
  <c r="F2165" i="12"/>
  <c r="F2173" i="12"/>
  <c r="F2181" i="12"/>
  <c r="F2189" i="12"/>
  <c r="F729" i="12"/>
  <c r="F1537" i="12"/>
  <c r="F1771" i="12"/>
  <c r="F1831" i="12"/>
  <c r="F1879" i="12"/>
  <c r="F1927" i="12"/>
  <c r="F1983" i="12"/>
  <c r="F2047" i="12"/>
  <c r="F2095" i="12"/>
  <c r="F2151" i="12"/>
  <c r="F450" i="12"/>
  <c r="F706" i="12"/>
  <c r="F877" i="12"/>
  <c r="F1017" i="12"/>
  <c r="F1081" i="12"/>
  <c r="F1145" i="12"/>
  <c r="F1209" i="12"/>
  <c r="F1273" i="12"/>
  <c r="F1337" i="12"/>
  <c r="F1401" i="12"/>
  <c r="F1465" i="12"/>
  <c r="F1529" i="12"/>
  <c r="F1593" i="12"/>
  <c r="F1657" i="12"/>
  <c r="F1721" i="12"/>
  <c r="F1738" i="12"/>
  <c r="F1748" i="12"/>
  <c r="F1760" i="12"/>
  <c r="F1770" i="12"/>
  <c r="F1780" i="12"/>
  <c r="F1790" i="12"/>
  <c r="F1798" i="12"/>
  <c r="F1806" i="12"/>
  <c r="F1814" i="12"/>
  <c r="F1822" i="12"/>
  <c r="F1830" i="12"/>
  <c r="F1838" i="12"/>
  <c r="F1846" i="12"/>
  <c r="F1854" i="12"/>
  <c r="F1862" i="12"/>
  <c r="F1870" i="12"/>
  <c r="F1878" i="12"/>
  <c r="F1886" i="12"/>
  <c r="F1894" i="12"/>
  <c r="F1902" i="12"/>
  <c r="F1910" i="12"/>
  <c r="F1918" i="12"/>
  <c r="F1926" i="12"/>
  <c r="F1934" i="12"/>
  <c r="F1942" i="12"/>
  <c r="F1950" i="12"/>
  <c r="F1958" i="12"/>
  <c r="F1966" i="12"/>
  <c r="F1974" i="12"/>
  <c r="F1982" i="12"/>
  <c r="F1990" i="12"/>
  <c r="F1998" i="12"/>
  <c r="F2006" i="12"/>
  <c r="F2014" i="12"/>
  <c r="F2022" i="12"/>
  <c r="F2030" i="12"/>
  <c r="F2038" i="12"/>
  <c r="F2046" i="12"/>
  <c r="F2054" i="12"/>
  <c r="F2062" i="12"/>
  <c r="F2070" i="12"/>
  <c r="F2078" i="12"/>
  <c r="F2086" i="12"/>
  <c r="F2094" i="12"/>
  <c r="F2102" i="12"/>
  <c r="F2110" i="12"/>
  <c r="F2118" i="12"/>
  <c r="F2126" i="12"/>
  <c r="F2134" i="12"/>
  <c r="F2142" i="12"/>
  <c r="F2150" i="12"/>
  <c r="F2158" i="12"/>
  <c r="F2166" i="12"/>
  <c r="F2174" i="12"/>
  <c r="F2182" i="12"/>
  <c r="F2190" i="12"/>
  <c r="F485" i="12"/>
  <c r="F1601" i="12"/>
  <c r="F1761" i="12"/>
  <c r="F1823" i="12"/>
  <c r="F1871" i="12"/>
  <c r="F1935" i="12"/>
  <c r="F1991" i="12"/>
  <c r="F2039" i="12"/>
  <c r="F2103" i="12"/>
  <c r="F2159" i="12"/>
  <c r="F2" i="12"/>
  <c r="E3" i="12"/>
  <c r="E11" i="12"/>
  <c r="E19" i="12"/>
  <c r="E27" i="12"/>
  <c r="E35" i="12"/>
  <c r="E43" i="12"/>
  <c r="E51" i="12"/>
  <c r="E59" i="12"/>
  <c r="E67" i="12"/>
  <c r="E75" i="12"/>
  <c r="E83" i="12"/>
  <c r="E91" i="12"/>
  <c r="E99" i="12"/>
  <c r="E107" i="12"/>
  <c r="E115" i="12"/>
  <c r="E123" i="12"/>
  <c r="E131" i="12"/>
  <c r="E139" i="12"/>
  <c r="E147" i="12"/>
  <c r="E155" i="12"/>
  <c r="E163" i="12"/>
  <c r="E171" i="12"/>
  <c r="E179" i="12"/>
  <c r="E187" i="12"/>
  <c r="E195" i="12"/>
  <c r="E203" i="12"/>
  <c r="E211" i="12"/>
  <c r="E219" i="12"/>
  <c r="E227" i="12"/>
  <c r="E235" i="12"/>
  <c r="E243" i="12"/>
  <c r="E251" i="12"/>
  <c r="E259" i="12"/>
  <c r="E267" i="12"/>
  <c r="E275" i="12"/>
  <c r="E283" i="12"/>
  <c r="E291" i="12"/>
  <c r="E299" i="12"/>
  <c r="E307" i="12"/>
  <c r="E315" i="12"/>
  <c r="E323" i="12"/>
  <c r="E331" i="12"/>
  <c r="E339" i="12"/>
  <c r="E347" i="12"/>
  <c r="E355" i="12"/>
  <c r="E363" i="12"/>
  <c r="E371" i="12"/>
  <c r="E379" i="12"/>
  <c r="E387" i="12"/>
  <c r="E395" i="12"/>
  <c r="E403" i="12"/>
  <c r="E411" i="12"/>
  <c r="E419" i="12"/>
  <c r="E427" i="12"/>
  <c r="E435" i="12"/>
  <c r="E443" i="12"/>
  <c r="E451" i="12"/>
  <c r="E459" i="12"/>
  <c r="E467" i="12"/>
  <c r="E475" i="12"/>
  <c r="E483" i="12"/>
  <c r="E491" i="12"/>
  <c r="E499" i="12"/>
  <c r="E507" i="12"/>
  <c r="E515" i="12"/>
  <c r="E523" i="12"/>
  <c r="E531" i="12"/>
  <c r="E539" i="12"/>
  <c r="E547" i="12"/>
  <c r="E555" i="12"/>
  <c r="E563" i="12"/>
  <c r="E571" i="12"/>
  <c r="E579" i="12"/>
  <c r="E587" i="12"/>
  <c r="E595" i="12"/>
  <c r="E603" i="12"/>
  <c r="E611" i="12"/>
  <c r="E619" i="12"/>
  <c r="E627" i="12"/>
  <c r="E635" i="12"/>
  <c r="E643" i="12"/>
  <c r="E651" i="12"/>
  <c r="E659" i="12"/>
  <c r="E667" i="12"/>
  <c r="E675" i="12"/>
  <c r="E683" i="12"/>
  <c r="E691" i="12"/>
  <c r="E699" i="12"/>
  <c r="E707" i="12"/>
  <c r="E715" i="12"/>
  <c r="E723" i="12"/>
  <c r="E731" i="12"/>
  <c r="E739" i="12"/>
  <c r="E747" i="12"/>
  <c r="E755" i="12"/>
  <c r="E763" i="12"/>
  <c r="E771" i="12"/>
  <c r="E779" i="12"/>
  <c r="E787" i="12"/>
  <c r="E795" i="12"/>
  <c r="E803" i="12"/>
  <c r="E811" i="12"/>
  <c r="E819" i="12"/>
  <c r="E827" i="12"/>
  <c r="E835" i="12"/>
  <c r="E843" i="12"/>
  <c r="E851" i="12"/>
  <c r="E859" i="12"/>
  <c r="E867" i="12"/>
  <c r="E875" i="12"/>
  <c r="E883" i="12"/>
  <c r="E891" i="12"/>
  <c r="E899" i="12"/>
  <c r="E907" i="12"/>
  <c r="E915" i="12"/>
  <c r="E923" i="12"/>
  <c r="E931" i="12"/>
  <c r="E939" i="12"/>
  <c r="E947" i="12"/>
  <c r="E955" i="12"/>
  <c r="E963" i="12"/>
  <c r="E971" i="12"/>
  <c r="E979" i="12"/>
  <c r="E987" i="12"/>
  <c r="E995" i="12"/>
  <c r="E1003" i="12"/>
  <c r="E4" i="12"/>
  <c r="E12" i="12"/>
  <c r="E20" i="12"/>
  <c r="E28" i="12"/>
  <c r="E36" i="12"/>
  <c r="E44" i="12"/>
  <c r="E52" i="12"/>
  <c r="E60" i="12"/>
  <c r="E68" i="12"/>
  <c r="E76" i="12"/>
  <c r="E84" i="12"/>
  <c r="E92" i="12"/>
  <c r="E100" i="12"/>
  <c r="E108" i="12"/>
  <c r="E116" i="12"/>
  <c r="E124" i="12"/>
  <c r="E132" i="12"/>
  <c r="E140" i="12"/>
  <c r="E148" i="12"/>
  <c r="E156" i="12"/>
  <c r="E164" i="12"/>
  <c r="E172" i="12"/>
  <c r="E180" i="12"/>
  <c r="E188" i="12"/>
  <c r="E196" i="12"/>
  <c r="E204" i="12"/>
  <c r="E212" i="12"/>
  <c r="E220" i="12"/>
  <c r="E228" i="12"/>
  <c r="E236" i="12"/>
  <c r="E244" i="12"/>
  <c r="E252" i="12"/>
  <c r="E260" i="12"/>
  <c r="E268" i="12"/>
  <c r="E276" i="12"/>
  <c r="E284" i="12"/>
  <c r="E292" i="12"/>
  <c r="E300" i="12"/>
  <c r="E308" i="12"/>
  <c r="E316" i="12"/>
  <c r="E324" i="12"/>
  <c r="E332" i="12"/>
  <c r="E340" i="12"/>
  <c r="E348" i="12"/>
  <c r="E356" i="12"/>
  <c r="E364" i="12"/>
  <c r="E372" i="12"/>
  <c r="E380" i="12"/>
  <c r="E388" i="12"/>
  <c r="E396" i="12"/>
  <c r="E404" i="12"/>
  <c r="E412" i="12"/>
  <c r="E420" i="12"/>
  <c r="E428" i="12"/>
  <c r="E436" i="12"/>
  <c r="E444" i="12"/>
  <c r="E452" i="12"/>
  <c r="E460" i="12"/>
  <c r="E468" i="12"/>
  <c r="E476" i="12"/>
  <c r="E484" i="12"/>
  <c r="E492" i="12"/>
  <c r="E500" i="12"/>
  <c r="E508" i="12"/>
  <c r="E516" i="12"/>
  <c r="E524" i="12"/>
  <c r="E532" i="12"/>
  <c r="E540" i="12"/>
  <c r="E548" i="12"/>
  <c r="E556" i="12"/>
  <c r="E564" i="12"/>
  <c r="E572" i="12"/>
  <c r="E580" i="12"/>
  <c r="E588" i="12"/>
  <c r="E596" i="12"/>
  <c r="E604" i="12"/>
  <c r="E612" i="12"/>
  <c r="E620" i="12"/>
  <c r="E628" i="12"/>
  <c r="E636" i="12"/>
  <c r="E644" i="12"/>
  <c r="E652" i="12"/>
  <c r="E660" i="12"/>
  <c r="E668" i="12"/>
  <c r="E676" i="12"/>
  <c r="E684" i="12"/>
  <c r="E692" i="12"/>
  <c r="E700" i="12"/>
  <c r="E708" i="12"/>
  <c r="E716" i="12"/>
  <c r="E724" i="12"/>
  <c r="E732" i="12"/>
  <c r="E740" i="12"/>
  <c r="E748" i="12"/>
  <c r="E756" i="12"/>
  <c r="E764" i="12"/>
  <c r="E772" i="12"/>
  <c r="E780" i="12"/>
  <c r="E788" i="12"/>
  <c r="E796" i="12"/>
  <c r="E804" i="12"/>
  <c r="E812" i="12"/>
  <c r="E820" i="12"/>
  <c r="E828" i="12"/>
  <c r="E836" i="12"/>
  <c r="E844" i="12"/>
  <c r="E852" i="12"/>
  <c r="E860" i="12"/>
  <c r="E868" i="12"/>
  <c r="E876" i="12"/>
  <c r="E884" i="12"/>
  <c r="E892" i="12"/>
  <c r="E900" i="12"/>
  <c r="E908" i="12"/>
  <c r="E916" i="12"/>
  <c r="E924" i="12"/>
  <c r="E932" i="12"/>
  <c r="E940" i="12"/>
  <c r="E948" i="12"/>
  <c r="E956" i="12"/>
  <c r="E964" i="12"/>
  <c r="E972" i="12"/>
  <c r="E980" i="12"/>
  <c r="E988" i="12"/>
  <c r="E996" i="12"/>
  <c r="E1004" i="12"/>
  <c r="E1012" i="12"/>
  <c r="E5" i="12"/>
  <c r="E13" i="12"/>
  <c r="E21" i="12"/>
  <c r="E29" i="12"/>
  <c r="E37" i="12"/>
  <c r="E45" i="12"/>
  <c r="E53" i="12"/>
  <c r="E61" i="12"/>
  <c r="E69" i="12"/>
  <c r="E77" i="12"/>
  <c r="E85" i="12"/>
  <c r="E93" i="12"/>
  <c r="E101" i="12"/>
  <c r="E109" i="12"/>
  <c r="E117" i="12"/>
  <c r="E125" i="12"/>
  <c r="E133" i="12"/>
  <c r="E141" i="12"/>
  <c r="E149" i="12"/>
  <c r="E157" i="12"/>
  <c r="E165" i="12"/>
  <c r="E173" i="12"/>
  <c r="E181" i="12"/>
  <c r="E189" i="12"/>
  <c r="E197" i="12"/>
  <c r="E205" i="12"/>
  <c r="E213" i="12"/>
  <c r="E221" i="12"/>
  <c r="E229" i="12"/>
  <c r="E237" i="12"/>
  <c r="E245" i="12"/>
  <c r="E253" i="12"/>
  <c r="E261" i="12"/>
  <c r="E269" i="12"/>
  <c r="E277" i="12"/>
  <c r="E285" i="12"/>
  <c r="E293" i="12"/>
  <c r="E301" i="12"/>
  <c r="E309" i="12"/>
  <c r="E317" i="12"/>
  <c r="E325" i="12"/>
  <c r="E333" i="12"/>
  <c r="E341" i="12"/>
  <c r="E349" i="12"/>
  <c r="E357" i="12"/>
  <c r="E365" i="12"/>
  <c r="E373" i="12"/>
  <c r="E381" i="12"/>
  <c r="E389" i="12"/>
  <c r="E397" i="12"/>
  <c r="E405" i="12"/>
  <c r="E413" i="12"/>
  <c r="E421" i="12"/>
  <c r="E429" i="12"/>
  <c r="E437" i="12"/>
  <c r="E445" i="12"/>
  <c r="E453" i="12"/>
  <c r="E461" i="12"/>
  <c r="E469" i="12"/>
  <c r="E477" i="12"/>
  <c r="E485" i="12"/>
  <c r="E493" i="12"/>
  <c r="E501" i="12"/>
  <c r="E509" i="12"/>
  <c r="E517" i="12"/>
  <c r="E525" i="12"/>
  <c r="E533" i="12"/>
  <c r="E541" i="12"/>
  <c r="E549" i="12"/>
  <c r="E557" i="12"/>
  <c r="E565" i="12"/>
  <c r="E573" i="12"/>
  <c r="E581" i="12"/>
  <c r="E589" i="12"/>
  <c r="E597" i="12"/>
  <c r="E605" i="12"/>
  <c r="E613" i="12"/>
  <c r="E621" i="12"/>
  <c r="E629" i="12"/>
  <c r="E637" i="12"/>
  <c r="E645" i="12"/>
  <c r="E653" i="12"/>
  <c r="E661" i="12"/>
  <c r="E669" i="12"/>
  <c r="E677" i="12"/>
  <c r="E685" i="12"/>
  <c r="E693" i="12"/>
  <c r="E701" i="12"/>
  <c r="E709" i="12"/>
  <c r="E717" i="12"/>
  <c r="E725" i="12"/>
  <c r="E733" i="12"/>
  <c r="E741" i="12"/>
  <c r="E749" i="12"/>
  <c r="E757" i="12"/>
  <c r="E765" i="12"/>
  <c r="E773" i="12"/>
  <c r="E781" i="12"/>
  <c r="E789" i="12"/>
  <c r="E797" i="12"/>
  <c r="E805" i="12"/>
  <c r="E813" i="12"/>
  <c r="E821" i="12"/>
  <c r="E829" i="12"/>
  <c r="E837" i="12"/>
  <c r="E845" i="12"/>
  <c r="E853" i="12"/>
  <c r="E861" i="12"/>
  <c r="E869" i="12"/>
  <c r="E877" i="12"/>
  <c r="E885" i="12"/>
  <c r="E893" i="12"/>
  <c r="E901" i="12"/>
  <c r="E909" i="12"/>
  <c r="E917" i="12"/>
  <c r="E925" i="12"/>
  <c r="E933" i="12"/>
  <c r="E941" i="12"/>
  <c r="E949" i="12"/>
  <c r="E957" i="12"/>
  <c r="E965" i="12"/>
  <c r="E973" i="12"/>
  <c r="E981" i="12"/>
  <c r="E989" i="12"/>
  <c r="E997" i="12"/>
  <c r="E1005" i="12"/>
  <c r="E1013" i="12"/>
  <c r="E6" i="12"/>
  <c r="E14" i="12"/>
  <c r="E22" i="12"/>
  <c r="E30" i="12"/>
  <c r="E38" i="12"/>
  <c r="E46" i="12"/>
  <c r="E54" i="12"/>
  <c r="E62" i="12"/>
  <c r="E70" i="12"/>
  <c r="E78" i="12"/>
  <c r="E86" i="12"/>
  <c r="E94" i="12"/>
  <c r="E102" i="12"/>
  <c r="E110" i="12"/>
  <c r="E118" i="12"/>
  <c r="E126" i="12"/>
  <c r="E134" i="12"/>
  <c r="E142" i="12"/>
  <c r="E150" i="12"/>
  <c r="E158" i="12"/>
  <c r="E166" i="12"/>
  <c r="E174" i="12"/>
  <c r="E182" i="12"/>
  <c r="E190" i="12"/>
  <c r="E198" i="12"/>
  <c r="E206" i="12"/>
  <c r="E214" i="12"/>
  <c r="E222" i="12"/>
  <c r="E230" i="12"/>
  <c r="E238" i="12"/>
  <c r="E246" i="12"/>
  <c r="E254" i="12"/>
  <c r="E262" i="12"/>
  <c r="E270" i="12"/>
  <c r="E278" i="12"/>
  <c r="E286" i="12"/>
  <c r="E294" i="12"/>
  <c r="E302" i="12"/>
  <c r="E310" i="12"/>
  <c r="E318" i="12"/>
  <c r="E326" i="12"/>
  <c r="E334" i="12"/>
  <c r="E342" i="12"/>
  <c r="E350" i="12"/>
  <c r="E358" i="12"/>
  <c r="E366" i="12"/>
  <c r="E374" i="12"/>
  <c r="E382" i="12"/>
  <c r="E390" i="12"/>
  <c r="E398" i="12"/>
  <c r="E406" i="12"/>
  <c r="E414" i="12"/>
  <c r="E422" i="12"/>
  <c r="E430" i="12"/>
  <c r="E438" i="12"/>
  <c r="E446" i="12"/>
  <c r="E454" i="12"/>
  <c r="E462" i="12"/>
  <c r="E470" i="12"/>
  <c r="E478" i="12"/>
  <c r="E486" i="12"/>
  <c r="E494" i="12"/>
  <c r="E502" i="12"/>
  <c r="E510" i="12"/>
  <c r="E518" i="12"/>
  <c r="E526" i="12"/>
  <c r="E534" i="12"/>
  <c r="E542" i="12"/>
  <c r="E550" i="12"/>
  <c r="E558" i="12"/>
  <c r="E566" i="12"/>
  <c r="E574" i="12"/>
  <c r="E582" i="12"/>
  <c r="E590" i="12"/>
  <c r="E598" i="12"/>
  <c r="E606" i="12"/>
  <c r="E614" i="12"/>
  <c r="E622" i="12"/>
  <c r="E630" i="12"/>
  <c r="E638" i="12"/>
  <c r="E646" i="12"/>
  <c r="E654" i="12"/>
  <c r="E662" i="12"/>
  <c r="E670" i="12"/>
  <c r="E678" i="12"/>
  <c r="E686" i="12"/>
  <c r="E694" i="12"/>
  <c r="E702" i="12"/>
  <c r="E710" i="12"/>
  <c r="E718" i="12"/>
  <c r="E726" i="12"/>
  <c r="E734" i="12"/>
  <c r="E742" i="12"/>
  <c r="E750" i="12"/>
  <c r="E758" i="12"/>
  <c r="E766" i="12"/>
  <c r="E774" i="12"/>
  <c r="E782" i="12"/>
  <c r="E790" i="12"/>
  <c r="E798" i="12"/>
  <c r="E806" i="12"/>
  <c r="E814" i="12"/>
  <c r="E822" i="12"/>
  <c r="E830" i="12"/>
  <c r="E838" i="12"/>
  <c r="E846" i="12"/>
  <c r="E854" i="12"/>
  <c r="E862" i="12"/>
  <c r="E870" i="12"/>
  <c r="E878" i="12"/>
  <c r="E886" i="12"/>
  <c r="E894" i="12"/>
  <c r="E902" i="12"/>
  <c r="E910" i="12"/>
  <c r="E918" i="12"/>
  <c r="E926" i="12"/>
  <c r="E934" i="12"/>
  <c r="E942" i="12"/>
  <c r="E950" i="12"/>
  <c r="E958" i="12"/>
  <c r="E966" i="12"/>
  <c r="E974" i="12"/>
  <c r="E982" i="12"/>
  <c r="E990" i="12"/>
  <c r="E998" i="12"/>
  <c r="E1006" i="12"/>
  <c r="E7" i="12"/>
  <c r="E15" i="12"/>
  <c r="E23" i="12"/>
  <c r="E31" i="12"/>
  <c r="E39" i="12"/>
  <c r="E47" i="12"/>
  <c r="E55" i="12"/>
  <c r="E63" i="12"/>
  <c r="E71" i="12"/>
  <c r="E79" i="12"/>
  <c r="E87" i="12"/>
  <c r="E95" i="12"/>
  <c r="E103" i="12"/>
  <c r="E111" i="12"/>
  <c r="E119" i="12"/>
  <c r="E127" i="12"/>
  <c r="E135" i="12"/>
  <c r="E143" i="12"/>
  <c r="E151" i="12"/>
  <c r="E159" i="12"/>
  <c r="E167" i="12"/>
  <c r="E175" i="12"/>
  <c r="E183" i="12"/>
  <c r="E191" i="12"/>
  <c r="E199" i="12"/>
  <c r="E207" i="12"/>
  <c r="E215" i="12"/>
  <c r="E223" i="12"/>
  <c r="E231" i="12"/>
  <c r="E239" i="12"/>
  <c r="E247" i="12"/>
  <c r="E255" i="12"/>
  <c r="E263" i="12"/>
  <c r="E271" i="12"/>
  <c r="E279" i="12"/>
  <c r="E287" i="12"/>
  <c r="E295" i="12"/>
  <c r="E303" i="12"/>
  <c r="E311" i="12"/>
  <c r="E319" i="12"/>
  <c r="E327" i="12"/>
  <c r="E335" i="12"/>
  <c r="E343" i="12"/>
  <c r="E351" i="12"/>
  <c r="E359" i="12"/>
  <c r="E367" i="12"/>
  <c r="E375" i="12"/>
  <c r="E383" i="12"/>
  <c r="E391" i="12"/>
  <c r="E399" i="12"/>
  <c r="E407" i="12"/>
  <c r="E415" i="12"/>
  <c r="E423" i="12"/>
  <c r="E431" i="12"/>
  <c r="E439" i="12"/>
  <c r="E447" i="12"/>
  <c r="E455" i="12"/>
  <c r="E463" i="12"/>
  <c r="E471" i="12"/>
  <c r="E479" i="12"/>
  <c r="E487" i="12"/>
  <c r="E495" i="12"/>
  <c r="E503" i="12"/>
  <c r="E511" i="12"/>
  <c r="E519" i="12"/>
  <c r="E527" i="12"/>
  <c r="E535" i="12"/>
  <c r="E543" i="12"/>
  <c r="E551" i="12"/>
  <c r="E559" i="12"/>
  <c r="E567" i="12"/>
  <c r="E575" i="12"/>
  <c r="E583" i="12"/>
  <c r="E591" i="12"/>
  <c r="E599" i="12"/>
  <c r="E607" i="12"/>
  <c r="E615" i="12"/>
  <c r="E623" i="12"/>
  <c r="E631" i="12"/>
  <c r="E639" i="12"/>
  <c r="E647" i="12"/>
  <c r="E655" i="12"/>
  <c r="E663" i="12"/>
  <c r="E671" i="12"/>
  <c r="E679" i="12"/>
  <c r="E687" i="12"/>
  <c r="E695" i="12"/>
  <c r="E703" i="12"/>
  <c r="E711" i="12"/>
  <c r="E719" i="12"/>
  <c r="E727" i="12"/>
  <c r="E735" i="12"/>
  <c r="E743" i="12"/>
  <c r="E751" i="12"/>
  <c r="E759" i="12"/>
  <c r="E767" i="12"/>
  <c r="E775" i="12"/>
  <c r="E783" i="12"/>
  <c r="E791" i="12"/>
  <c r="E799" i="12"/>
  <c r="E807" i="12"/>
  <c r="E815" i="12"/>
  <c r="E823" i="12"/>
  <c r="E831" i="12"/>
  <c r="E839" i="12"/>
  <c r="E847" i="12"/>
  <c r="E855" i="12"/>
  <c r="E863" i="12"/>
  <c r="E871" i="12"/>
  <c r="E879" i="12"/>
  <c r="E887" i="12"/>
  <c r="E895" i="12"/>
  <c r="E903" i="12"/>
  <c r="E911" i="12"/>
  <c r="E919" i="12"/>
  <c r="E927" i="12"/>
  <c r="E935" i="12"/>
  <c r="E943" i="12"/>
  <c r="E951" i="12"/>
  <c r="E959" i="12"/>
  <c r="E967" i="12"/>
  <c r="E975" i="12"/>
  <c r="E983" i="12"/>
  <c r="E991" i="12"/>
  <c r="E999" i="12"/>
  <c r="E1007" i="12"/>
  <c r="E1015" i="12"/>
  <c r="E8" i="12"/>
  <c r="E16" i="12"/>
  <c r="E24" i="12"/>
  <c r="E32" i="12"/>
  <c r="E40" i="12"/>
  <c r="E48" i="12"/>
  <c r="E56" i="12"/>
  <c r="E64" i="12"/>
  <c r="E72" i="12"/>
  <c r="E80" i="12"/>
  <c r="E88" i="12"/>
  <c r="E96" i="12"/>
  <c r="E104" i="12"/>
  <c r="E112" i="12"/>
  <c r="E120" i="12"/>
  <c r="E128" i="12"/>
  <c r="E136" i="12"/>
  <c r="E144" i="12"/>
  <c r="E152" i="12"/>
  <c r="E160" i="12"/>
  <c r="E168" i="12"/>
  <c r="E176" i="12"/>
  <c r="E184" i="12"/>
  <c r="E192" i="12"/>
  <c r="E200" i="12"/>
  <c r="E208" i="12"/>
  <c r="E216" i="12"/>
  <c r="E224" i="12"/>
  <c r="E232" i="12"/>
  <c r="E240" i="12"/>
  <c r="E248" i="12"/>
  <c r="E256" i="12"/>
  <c r="E264" i="12"/>
  <c r="E272" i="12"/>
  <c r="E280" i="12"/>
  <c r="E288" i="12"/>
  <c r="E296" i="12"/>
  <c r="E304" i="12"/>
  <c r="E312" i="12"/>
  <c r="E320" i="12"/>
  <c r="E328" i="12"/>
  <c r="E336" i="12"/>
  <c r="E344" i="12"/>
  <c r="E352" i="12"/>
  <c r="E360" i="12"/>
  <c r="E368" i="12"/>
  <c r="E376" i="12"/>
  <c r="E384" i="12"/>
  <c r="E392" i="12"/>
  <c r="E400" i="12"/>
  <c r="E408" i="12"/>
  <c r="E416" i="12"/>
  <c r="E424" i="12"/>
  <c r="E432" i="12"/>
  <c r="E440" i="12"/>
  <c r="E448" i="12"/>
  <c r="E456" i="12"/>
  <c r="E464" i="12"/>
  <c r="E472" i="12"/>
  <c r="E480" i="12"/>
  <c r="E488" i="12"/>
  <c r="E496" i="12"/>
  <c r="E504" i="12"/>
  <c r="E512" i="12"/>
  <c r="E520" i="12"/>
  <c r="E528" i="12"/>
  <c r="E536" i="12"/>
  <c r="E544" i="12"/>
  <c r="E552" i="12"/>
  <c r="E560" i="12"/>
  <c r="E568" i="12"/>
  <c r="E576" i="12"/>
  <c r="E584" i="12"/>
  <c r="E592" i="12"/>
  <c r="E600" i="12"/>
  <c r="E608" i="12"/>
  <c r="E616" i="12"/>
  <c r="E624" i="12"/>
  <c r="E632" i="12"/>
  <c r="E640" i="12"/>
  <c r="E648" i="12"/>
  <c r="E656" i="12"/>
  <c r="E664" i="12"/>
  <c r="E672" i="12"/>
  <c r="E680" i="12"/>
  <c r="E688" i="12"/>
  <c r="E696" i="12"/>
  <c r="E704" i="12"/>
  <c r="E712" i="12"/>
  <c r="E720" i="12"/>
  <c r="E728" i="12"/>
  <c r="E736" i="12"/>
  <c r="E744" i="12"/>
  <c r="E752" i="12"/>
  <c r="E760" i="12"/>
  <c r="E768" i="12"/>
  <c r="E776" i="12"/>
  <c r="E784" i="12"/>
  <c r="E792" i="12"/>
  <c r="E800" i="12"/>
  <c r="E808" i="12"/>
  <c r="E816" i="12"/>
  <c r="E824" i="12"/>
  <c r="E832" i="12"/>
  <c r="E840" i="12"/>
  <c r="E848" i="12"/>
  <c r="E856" i="12"/>
  <c r="E864" i="12"/>
  <c r="E872" i="12"/>
  <c r="E880" i="12"/>
  <c r="E888" i="12"/>
  <c r="E896" i="12"/>
  <c r="E904" i="12"/>
  <c r="E912" i="12"/>
  <c r="E920" i="12"/>
  <c r="E928" i="12"/>
  <c r="E936" i="12"/>
  <c r="E944" i="12"/>
  <c r="E952" i="12"/>
  <c r="E960" i="12"/>
  <c r="E968" i="12"/>
  <c r="E976" i="12"/>
  <c r="E984" i="12"/>
  <c r="E992" i="12"/>
  <c r="E1000" i="12"/>
  <c r="E1008" i="12"/>
  <c r="E1016" i="12"/>
  <c r="E9" i="12"/>
  <c r="E41" i="12"/>
  <c r="E73" i="12"/>
  <c r="E105" i="12"/>
  <c r="E137" i="12"/>
  <c r="E169" i="12"/>
  <c r="E201" i="12"/>
  <c r="E233" i="12"/>
  <c r="E265" i="12"/>
  <c r="E297" i="12"/>
  <c r="E329" i="12"/>
  <c r="E361" i="12"/>
  <c r="E393" i="12"/>
  <c r="E425" i="12"/>
  <c r="E457" i="12"/>
  <c r="E489" i="12"/>
  <c r="E521" i="12"/>
  <c r="E553" i="12"/>
  <c r="E585" i="12"/>
  <c r="E617" i="12"/>
  <c r="E649" i="12"/>
  <c r="E681" i="12"/>
  <c r="E713" i="12"/>
  <c r="E745" i="12"/>
  <c r="E777" i="12"/>
  <c r="E809" i="12"/>
  <c r="E841" i="12"/>
  <c r="E873" i="12"/>
  <c r="E905" i="12"/>
  <c r="E937" i="12"/>
  <c r="E969" i="12"/>
  <c r="E1001" i="12"/>
  <c r="E1019" i="12"/>
  <c r="E1027" i="12"/>
  <c r="E1035" i="12"/>
  <c r="E1043" i="12"/>
  <c r="E1051" i="12"/>
  <c r="E1059" i="12"/>
  <c r="E1067" i="12"/>
  <c r="E1075" i="12"/>
  <c r="E1083" i="12"/>
  <c r="E1091" i="12"/>
  <c r="E1099" i="12"/>
  <c r="E1107" i="12"/>
  <c r="E1115" i="12"/>
  <c r="E1123" i="12"/>
  <c r="E1131" i="12"/>
  <c r="E1139" i="12"/>
  <c r="E1147" i="12"/>
  <c r="E1155" i="12"/>
  <c r="E1163" i="12"/>
  <c r="E1171" i="12"/>
  <c r="E1179" i="12"/>
  <c r="E1187" i="12"/>
  <c r="E1195" i="12"/>
  <c r="E1203" i="12"/>
  <c r="E1211" i="12"/>
  <c r="E1219" i="12"/>
  <c r="E1227" i="12"/>
  <c r="E1235" i="12"/>
  <c r="E1243" i="12"/>
  <c r="E1251" i="12"/>
  <c r="E1259" i="12"/>
  <c r="E1267" i="12"/>
  <c r="E1275" i="12"/>
  <c r="E1283" i="12"/>
  <c r="E1291" i="12"/>
  <c r="E1299" i="12"/>
  <c r="E1307" i="12"/>
  <c r="E1315" i="12"/>
  <c r="E1323" i="12"/>
  <c r="E1331" i="12"/>
  <c r="E1339" i="12"/>
  <c r="E1347" i="12"/>
  <c r="E1355" i="12"/>
  <c r="E1363" i="12"/>
  <c r="E1371" i="12"/>
  <c r="E1379" i="12"/>
  <c r="E1387" i="12"/>
  <c r="E1395" i="12"/>
  <c r="E1403" i="12"/>
  <c r="E1411" i="12"/>
  <c r="E1419" i="12"/>
  <c r="E1427" i="12"/>
  <c r="E1435" i="12"/>
  <c r="E1443" i="12"/>
  <c r="E1451" i="12"/>
  <c r="E1459" i="12"/>
  <c r="E1467" i="12"/>
  <c r="E1475" i="12"/>
  <c r="E1483" i="12"/>
  <c r="E1491" i="12"/>
  <c r="E1499" i="12"/>
  <c r="E1507" i="12"/>
  <c r="E1515" i="12"/>
  <c r="E1523" i="12"/>
  <c r="E1531" i="12"/>
  <c r="E1539" i="12"/>
  <c r="E1547" i="12"/>
  <c r="E1555" i="12"/>
  <c r="E1563" i="12"/>
  <c r="E1571" i="12"/>
  <c r="E1579" i="12"/>
  <c r="E1587" i="12"/>
  <c r="E1595" i="12"/>
  <c r="E1603" i="12"/>
  <c r="E1611" i="12"/>
  <c r="E1619" i="12"/>
  <c r="E1627" i="12"/>
  <c r="E1635" i="12"/>
  <c r="E1643" i="12"/>
  <c r="E1651" i="12"/>
  <c r="E1659" i="12"/>
  <c r="E1667" i="12"/>
  <c r="E1675" i="12"/>
  <c r="E1683" i="12"/>
  <c r="E1691" i="12"/>
  <c r="E1699" i="12"/>
  <c r="E1707" i="12"/>
  <c r="E1715" i="12"/>
  <c r="E1723" i="12"/>
  <c r="E1731" i="12"/>
  <c r="E1739" i="12"/>
  <c r="E1747" i="12"/>
  <c r="E1755" i="12"/>
  <c r="E1763" i="12"/>
  <c r="E1771" i="12"/>
  <c r="E10" i="12"/>
  <c r="E42" i="12"/>
  <c r="E74" i="12"/>
  <c r="E106" i="12"/>
  <c r="E138" i="12"/>
  <c r="E170" i="12"/>
  <c r="E202" i="12"/>
  <c r="E234" i="12"/>
  <c r="E266" i="12"/>
  <c r="E298" i="12"/>
  <c r="E330" i="12"/>
  <c r="E362" i="12"/>
  <c r="E394" i="12"/>
  <c r="E426" i="12"/>
  <c r="E458" i="12"/>
  <c r="E490" i="12"/>
  <c r="E522" i="12"/>
  <c r="E554" i="12"/>
  <c r="E586" i="12"/>
  <c r="E618" i="12"/>
  <c r="E650" i="12"/>
  <c r="E682" i="12"/>
  <c r="E714" i="12"/>
  <c r="E746" i="12"/>
  <c r="E778" i="12"/>
  <c r="E810" i="12"/>
  <c r="E842" i="12"/>
  <c r="E874" i="12"/>
  <c r="E906" i="12"/>
  <c r="E938" i="12"/>
  <c r="E970" i="12"/>
  <c r="E1002" i="12"/>
  <c r="E1020" i="12"/>
  <c r="E1028" i="12"/>
  <c r="E1036" i="12"/>
  <c r="E1044" i="12"/>
  <c r="E1052" i="12"/>
  <c r="E1060" i="12"/>
  <c r="E1068" i="12"/>
  <c r="E1076" i="12"/>
  <c r="E1084" i="12"/>
  <c r="E1092" i="12"/>
  <c r="E1100" i="12"/>
  <c r="E1108" i="12"/>
  <c r="E1116" i="12"/>
  <c r="E1124" i="12"/>
  <c r="E1132" i="12"/>
  <c r="E1140" i="12"/>
  <c r="E1148" i="12"/>
  <c r="E1156" i="12"/>
  <c r="E1164" i="12"/>
  <c r="E1172" i="12"/>
  <c r="E1180" i="12"/>
  <c r="E1188" i="12"/>
  <c r="E1196" i="12"/>
  <c r="E1204" i="12"/>
  <c r="E1212" i="12"/>
  <c r="E1220" i="12"/>
  <c r="E1228" i="12"/>
  <c r="E1236" i="12"/>
  <c r="E1244" i="12"/>
  <c r="E1252" i="12"/>
  <c r="E1260" i="12"/>
  <c r="E1268" i="12"/>
  <c r="E1276" i="12"/>
  <c r="E1284" i="12"/>
  <c r="E1292" i="12"/>
  <c r="E1300" i="12"/>
  <c r="E1308" i="12"/>
  <c r="E1316" i="12"/>
  <c r="E1324" i="12"/>
  <c r="E1332" i="12"/>
  <c r="E1340" i="12"/>
  <c r="E1348" i="12"/>
  <c r="E1356" i="12"/>
  <c r="E1364" i="12"/>
  <c r="E1372" i="12"/>
  <c r="E1380" i="12"/>
  <c r="E1388" i="12"/>
  <c r="E1396" i="12"/>
  <c r="E1404" i="12"/>
  <c r="E1412" i="12"/>
  <c r="E1420" i="12"/>
  <c r="E1428" i="12"/>
  <c r="E1436" i="12"/>
  <c r="E1444" i="12"/>
  <c r="E1452" i="12"/>
  <c r="E1460" i="12"/>
  <c r="E1468" i="12"/>
  <c r="E1476" i="12"/>
  <c r="E1484" i="12"/>
  <c r="E1492" i="12"/>
  <c r="E1500" i="12"/>
  <c r="E1508" i="12"/>
  <c r="E1516" i="12"/>
  <c r="E1524" i="12"/>
  <c r="E1532" i="12"/>
  <c r="E1540" i="12"/>
  <c r="E1548" i="12"/>
  <c r="E1556" i="12"/>
  <c r="E1564" i="12"/>
  <c r="E1572" i="12"/>
  <c r="E1580" i="12"/>
  <c r="E1588" i="12"/>
  <c r="E1596" i="12"/>
  <c r="E1604" i="12"/>
  <c r="E1612" i="12"/>
  <c r="E1620" i="12"/>
  <c r="E1628" i="12"/>
  <c r="E1636" i="12"/>
  <c r="E1644" i="12"/>
  <c r="E1652" i="12"/>
  <c r="E1660" i="12"/>
  <c r="E1668" i="12"/>
  <c r="E1676" i="12"/>
  <c r="E1684" i="12"/>
  <c r="E1692" i="12"/>
  <c r="E1700" i="12"/>
  <c r="E1708" i="12"/>
  <c r="E1716" i="12"/>
  <c r="E1724" i="12"/>
  <c r="E1732" i="12"/>
  <c r="E1740" i="12"/>
  <c r="E1748" i="12"/>
  <c r="E1756" i="12"/>
  <c r="E1764" i="12"/>
  <c r="E1772" i="12"/>
  <c r="E17" i="12"/>
  <c r="E49" i="12"/>
  <c r="E81" i="12"/>
  <c r="E113" i="12"/>
  <c r="E145" i="12"/>
  <c r="E177" i="12"/>
  <c r="E209" i="12"/>
  <c r="E241" i="12"/>
  <c r="E273" i="12"/>
  <c r="E305" i="12"/>
  <c r="E337" i="12"/>
  <c r="E369" i="12"/>
  <c r="E401" i="12"/>
  <c r="E433" i="12"/>
  <c r="E465" i="12"/>
  <c r="E497" i="12"/>
  <c r="E529" i="12"/>
  <c r="E561" i="12"/>
  <c r="E593" i="12"/>
  <c r="E625" i="12"/>
  <c r="E657" i="12"/>
  <c r="E689" i="12"/>
  <c r="E721" i="12"/>
  <c r="E753" i="12"/>
  <c r="E785" i="12"/>
  <c r="E817" i="12"/>
  <c r="E849" i="12"/>
  <c r="E881" i="12"/>
  <c r="E913" i="12"/>
  <c r="E945" i="12"/>
  <c r="E977" i="12"/>
  <c r="E1009" i="12"/>
  <c r="E1021" i="12"/>
  <c r="E1029" i="12"/>
  <c r="E1037" i="12"/>
  <c r="E1045" i="12"/>
  <c r="E1053" i="12"/>
  <c r="E1061" i="12"/>
  <c r="E1069" i="12"/>
  <c r="E1077" i="12"/>
  <c r="E1085" i="12"/>
  <c r="E1093" i="12"/>
  <c r="E1101" i="12"/>
  <c r="E1109" i="12"/>
  <c r="E1117" i="12"/>
  <c r="E1125" i="12"/>
  <c r="E1133" i="12"/>
  <c r="E1141" i="12"/>
  <c r="E1149" i="12"/>
  <c r="E1157" i="12"/>
  <c r="E1165" i="12"/>
  <c r="E1173" i="12"/>
  <c r="E1181" i="12"/>
  <c r="E1189" i="12"/>
  <c r="E1197" i="12"/>
  <c r="E1205" i="12"/>
  <c r="E1213" i="12"/>
  <c r="E1221" i="12"/>
  <c r="E1229" i="12"/>
  <c r="E1237" i="12"/>
  <c r="E1245" i="12"/>
  <c r="E1253" i="12"/>
  <c r="E1261" i="12"/>
  <c r="E1269" i="12"/>
  <c r="E1277" i="12"/>
  <c r="E1285" i="12"/>
  <c r="E1293" i="12"/>
  <c r="E1301" i="12"/>
  <c r="E1309" i="12"/>
  <c r="E1317" i="12"/>
  <c r="E1325" i="12"/>
  <c r="E1333" i="12"/>
  <c r="E1341" i="12"/>
  <c r="E1349" i="12"/>
  <c r="E1357" i="12"/>
  <c r="E1365" i="12"/>
  <c r="E1373" i="12"/>
  <c r="E1381" i="12"/>
  <c r="E1389" i="12"/>
  <c r="E1397" i="12"/>
  <c r="E1405" i="12"/>
  <c r="E1413" i="12"/>
  <c r="E1421" i="12"/>
  <c r="E1429" i="12"/>
  <c r="E1437" i="12"/>
  <c r="E1445" i="12"/>
  <c r="E1453" i="12"/>
  <c r="E1461" i="12"/>
  <c r="E1469" i="12"/>
  <c r="E1477" i="12"/>
  <c r="E1485" i="12"/>
  <c r="E1493" i="12"/>
  <c r="E1501" i="12"/>
  <c r="E1509" i="12"/>
  <c r="E1517" i="12"/>
  <c r="E1525" i="12"/>
  <c r="E1533" i="12"/>
  <c r="E1541" i="12"/>
  <c r="E1549" i="12"/>
  <c r="E1557" i="12"/>
  <c r="E1565" i="12"/>
  <c r="E1573" i="12"/>
  <c r="E1581" i="12"/>
  <c r="E1589" i="12"/>
  <c r="E1597" i="12"/>
  <c r="E1605" i="12"/>
  <c r="E1613" i="12"/>
  <c r="E1621" i="12"/>
  <c r="E1629" i="12"/>
  <c r="E1637" i="12"/>
  <c r="E1645" i="12"/>
  <c r="E1653" i="12"/>
  <c r="E1661" i="12"/>
  <c r="E1669" i="12"/>
  <c r="E1677" i="12"/>
  <c r="E1685" i="12"/>
  <c r="E1693" i="12"/>
  <c r="E1701" i="12"/>
  <c r="E1709" i="12"/>
  <c r="E1717" i="12"/>
  <c r="E1725" i="12"/>
  <c r="E1733" i="12"/>
  <c r="E18" i="12"/>
  <c r="E50" i="12"/>
  <c r="E82" i="12"/>
  <c r="E114" i="12"/>
  <c r="E146" i="12"/>
  <c r="E178" i="12"/>
  <c r="E210" i="12"/>
  <c r="E242" i="12"/>
  <c r="E274" i="12"/>
  <c r="E306" i="12"/>
  <c r="E338" i="12"/>
  <c r="E370" i="12"/>
  <c r="E402" i="12"/>
  <c r="E434" i="12"/>
  <c r="E466" i="12"/>
  <c r="E498" i="12"/>
  <c r="E530" i="12"/>
  <c r="E562" i="12"/>
  <c r="E594" i="12"/>
  <c r="E626" i="12"/>
  <c r="E658" i="12"/>
  <c r="E690" i="12"/>
  <c r="E722" i="12"/>
  <c r="E754" i="12"/>
  <c r="E786" i="12"/>
  <c r="E818" i="12"/>
  <c r="E850" i="12"/>
  <c r="E882" i="12"/>
  <c r="E914" i="12"/>
  <c r="E946" i="12"/>
  <c r="E978" i="12"/>
  <c r="E1010" i="12"/>
  <c r="E1022" i="12"/>
  <c r="E1030" i="12"/>
  <c r="E1038" i="12"/>
  <c r="E1046" i="12"/>
  <c r="E1054" i="12"/>
  <c r="E1062" i="12"/>
  <c r="E1070" i="12"/>
  <c r="E1078" i="12"/>
  <c r="E1086" i="12"/>
  <c r="E1094" i="12"/>
  <c r="E1102" i="12"/>
  <c r="E1110" i="12"/>
  <c r="E1118" i="12"/>
  <c r="E1126" i="12"/>
  <c r="E1134" i="12"/>
  <c r="E1142" i="12"/>
  <c r="E1150" i="12"/>
  <c r="E1158" i="12"/>
  <c r="E1166" i="12"/>
  <c r="E1174" i="12"/>
  <c r="E1182" i="12"/>
  <c r="E1190" i="12"/>
  <c r="E1198" i="12"/>
  <c r="E1206" i="12"/>
  <c r="E1214" i="12"/>
  <c r="E1222" i="12"/>
  <c r="E1230" i="12"/>
  <c r="E1238" i="12"/>
  <c r="E1246" i="12"/>
  <c r="E1254" i="12"/>
  <c r="E1262" i="12"/>
  <c r="E1270" i="12"/>
  <c r="E1278" i="12"/>
  <c r="E1286" i="12"/>
  <c r="E1294" i="12"/>
  <c r="E1302" i="12"/>
  <c r="E1310" i="12"/>
  <c r="E1318" i="12"/>
  <c r="E1326" i="12"/>
  <c r="E1334" i="12"/>
  <c r="E1342" i="12"/>
  <c r="E1350" i="12"/>
  <c r="E1358" i="12"/>
  <c r="E1366" i="12"/>
  <c r="E1374" i="12"/>
  <c r="E1382" i="12"/>
  <c r="E1390" i="12"/>
  <c r="E1398" i="12"/>
  <c r="E1406" i="12"/>
  <c r="E1414" i="12"/>
  <c r="E1422" i="12"/>
  <c r="E1430" i="12"/>
  <c r="E1438" i="12"/>
  <c r="E1446" i="12"/>
  <c r="E1454" i="12"/>
  <c r="E1462" i="12"/>
  <c r="E1470" i="12"/>
  <c r="E1478" i="12"/>
  <c r="E1486" i="12"/>
  <c r="E1494" i="12"/>
  <c r="E1502" i="12"/>
  <c r="E1510" i="12"/>
  <c r="E1518" i="12"/>
  <c r="E1526" i="12"/>
  <c r="E1534" i="12"/>
  <c r="E1542" i="12"/>
  <c r="E1550" i="12"/>
  <c r="E1558" i="12"/>
  <c r="E1566" i="12"/>
  <c r="E1574" i="12"/>
  <c r="E1582" i="12"/>
  <c r="E1590" i="12"/>
  <c r="E1598" i="12"/>
  <c r="E1606" i="12"/>
  <c r="E1614" i="12"/>
  <c r="E1622" i="12"/>
  <c r="E1630" i="12"/>
  <c r="E1638" i="12"/>
  <c r="E1646" i="12"/>
  <c r="E1654" i="12"/>
  <c r="E1662" i="12"/>
  <c r="E1670" i="12"/>
  <c r="E1678" i="12"/>
  <c r="E1686" i="12"/>
  <c r="E1694" i="12"/>
  <c r="E1702" i="12"/>
  <c r="E1710" i="12"/>
  <c r="E1718" i="12"/>
  <c r="E1726" i="12"/>
  <c r="E1734" i="12"/>
  <c r="E1742" i="12"/>
  <c r="E1750" i="12"/>
  <c r="E1758" i="12"/>
  <c r="E1766" i="12"/>
  <c r="E25" i="12"/>
  <c r="E57" i="12"/>
  <c r="E89" i="12"/>
  <c r="E121" i="12"/>
  <c r="E153" i="12"/>
  <c r="E185" i="12"/>
  <c r="E217" i="12"/>
  <c r="E249" i="12"/>
  <c r="E281" i="12"/>
  <c r="E313" i="12"/>
  <c r="E345" i="12"/>
  <c r="E377" i="12"/>
  <c r="E409" i="12"/>
  <c r="E441" i="12"/>
  <c r="E473" i="12"/>
  <c r="E505" i="12"/>
  <c r="E537" i="12"/>
  <c r="E569" i="12"/>
  <c r="E601" i="12"/>
  <c r="E633" i="12"/>
  <c r="E665" i="12"/>
  <c r="E697" i="12"/>
  <c r="E729" i="12"/>
  <c r="E761" i="12"/>
  <c r="E793" i="12"/>
  <c r="E825" i="12"/>
  <c r="E857" i="12"/>
  <c r="E889" i="12"/>
  <c r="E921" i="12"/>
  <c r="E953" i="12"/>
  <c r="E985" i="12"/>
  <c r="E1011" i="12"/>
  <c r="E1023" i="12"/>
  <c r="E1031" i="12"/>
  <c r="E1039" i="12"/>
  <c r="E1047" i="12"/>
  <c r="E1055" i="12"/>
  <c r="E1063" i="12"/>
  <c r="E1071" i="12"/>
  <c r="E1079" i="12"/>
  <c r="E1087" i="12"/>
  <c r="E1095" i="12"/>
  <c r="E1103" i="12"/>
  <c r="E1111" i="12"/>
  <c r="E1119" i="12"/>
  <c r="E1127" i="12"/>
  <c r="E1135" i="12"/>
  <c r="E1143" i="12"/>
  <c r="E1151" i="12"/>
  <c r="E1159" i="12"/>
  <c r="E1167" i="12"/>
  <c r="E1175" i="12"/>
  <c r="E1183" i="12"/>
  <c r="E1191" i="12"/>
  <c r="E1199" i="12"/>
  <c r="E1207" i="12"/>
  <c r="E1215" i="12"/>
  <c r="E1223" i="12"/>
  <c r="E1231" i="12"/>
  <c r="E1239" i="12"/>
  <c r="E1247" i="12"/>
  <c r="E1255" i="12"/>
  <c r="E1263" i="12"/>
  <c r="E1271" i="12"/>
  <c r="E1279" i="12"/>
  <c r="E1287" i="12"/>
  <c r="E1295" i="12"/>
  <c r="E1303" i="12"/>
  <c r="E1311" i="12"/>
  <c r="E1319" i="12"/>
  <c r="E1327" i="12"/>
  <c r="E1335" i="12"/>
  <c r="E1343" i="12"/>
  <c r="E1351" i="12"/>
  <c r="E1359" i="12"/>
  <c r="E1367" i="12"/>
  <c r="E1375" i="12"/>
  <c r="E1383" i="12"/>
  <c r="E1391" i="12"/>
  <c r="E1399" i="12"/>
  <c r="E1407" i="12"/>
  <c r="E1415" i="12"/>
  <c r="E1423" i="12"/>
  <c r="E1431" i="12"/>
  <c r="E1439" i="12"/>
  <c r="E1447" i="12"/>
  <c r="E1455" i="12"/>
  <c r="E1463" i="12"/>
  <c r="E1471" i="12"/>
  <c r="E1479" i="12"/>
  <c r="E1487" i="12"/>
  <c r="E1495" i="12"/>
  <c r="E1503" i="12"/>
  <c r="E1511" i="12"/>
  <c r="E1519" i="12"/>
  <c r="E1527" i="12"/>
  <c r="E1535" i="12"/>
  <c r="E1543" i="12"/>
  <c r="E1551" i="12"/>
  <c r="E1559" i="12"/>
  <c r="E1567" i="12"/>
  <c r="E1575" i="12"/>
  <c r="E1583" i="12"/>
  <c r="E1591" i="12"/>
  <c r="E1599" i="12"/>
  <c r="E1607" i="12"/>
  <c r="E1615" i="12"/>
  <c r="E1623" i="12"/>
  <c r="E1631" i="12"/>
  <c r="E1639" i="12"/>
  <c r="E1647" i="12"/>
  <c r="E1655" i="12"/>
  <c r="E1663" i="12"/>
  <c r="E1671" i="12"/>
  <c r="E1679" i="12"/>
  <c r="E1687" i="12"/>
  <c r="E1695" i="12"/>
  <c r="E1703" i="12"/>
  <c r="E1711" i="12"/>
  <c r="E1719" i="12"/>
  <c r="E1727" i="12"/>
  <c r="E1735" i="12"/>
  <c r="E1743" i="12"/>
  <c r="E1751" i="12"/>
  <c r="E1759" i="12"/>
  <c r="E1767" i="12"/>
  <c r="E1775" i="12"/>
  <c r="E26" i="12"/>
  <c r="E58" i="12"/>
  <c r="E90" i="12"/>
  <c r="E122" i="12"/>
  <c r="E154" i="12"/>
  <c r="E186" i="12"/>
  <c r="E218" i="12"/>
  <c r="E250" i="12"/>
  <c r="E282" i="12"/>
  <c r="E314" i="12"/>
  <c r="E346" i="12"/>
  <c r="E378" i="12"/>
  <c r="E410" i="12"/>
  <c r="E442" i="12"/>
  <c r="E474" i="12"/>
  <c r="E506" i="12"/>
  <c r="E538" i="12"/>
  <c r="E570" i="12"/>
  <c r="E602" i="12"/>
  <c r="E634" i="12"/>
  <c r="E666" i="12"/>
  <c r="E698" i="12"/>
  <c r="E730" i="12"/>
  <c r="E762" i="12"/>
  <c r="E794" i="12"/>
  <c r="E826" i="12"/>
  <c r="E858" i="12"/>
  <c r="E890" i="12"/>
  <c r="E922" i="12"/>
  <c r="E954" i="12"/>
  <c r="E986" i="12"/>
  <c r="E1014" i="12"/>
  <c r="E1024" i="12"/>
  <c r="E1032" i="12"/>
  <c r="E1040" i="12"/>
  <c r="E1048" i="12"/>
  <c r="E1056" i="12"/>
  <c r="E1064" i="12"/>
  <c r="E1072" i="12"/>
  <c r="E1080" i="12"/>
  <c r="E1088" i="12"/>
  <c r="E1096" i="12"/>
  <c r="E1104" i="12"/>
  <c r="E1112" i="12"/>
  <c r="E1120" i="12"/>
  <c r="E1128" i="12"/>
  <c r="E1136" i="12"/>
  <c r="E1144" i="12"/>
  <c r="E1152" i="12"/>
  <c r="E1160" i="12"/>
  <c r="E1168" i="12"/>
  <c r="E1176" i="12"/>
  <c r="E1184" i="12"/>
  <c r="E1192" i="12"/>
  <c r="E1200" i="12"/>
  <c r="E1208" i="12"/>
  <c r="E1216" i="12"/>
  <c r="E1224" i="12"/>
  <c r="E1232" i="12"/>
  <c r="E1240" i="12"/>
  <c r="E1248" i="12"/>
  <c r="E1256" i="12"/>
  <c r="E1264" i="12"/>
  <c r="E1272" i="12"/>
  <c r="E1280" i="12"/>
  <c r="E1288" i="12"/>
  <c r="E1296" i="12"/>
  <c r="E1304" i="12"/>
  <c r="E1312" i="12"/>
  <c r="E1320" i="12"/>
  <c r="E1328" i="12"/>
  <c r="E1336" i="12"/>
  <c r="E1344" i="12"/>
  <c r="E1352" i="12"/>
  <c r="E1360" i="12"/>
  <c r="E1368" i="12"/>
  <c r="E1376" i="12"/>
  <c r="E1384" i="12"/>
  <c r="E1392" i="12"/>
  <c r="E1400" i="12"/>
  <c r="E1408" i="12"/>
  <c r="E1416" i="12"/>
  <c r="E1424" i="12"/>
  <c r="E1432" i="12"/>
  <c r="E1440" i="12"/>
  <c r="E1448" i="12"/>
  <c r="E1456" i="12"/>
  <c r="E1464" i="12"/>
  <c r="E1472" i="12"/>
  <c r="E1480" i="12"/>
  <c r="E1488" i="12"/>
  <c r="E1496" i="12"/>
  <c r="E1504" i="12"/>
  <c r="E1512" i="12"/>
  <c r="E1520" i="12"/>
  <c r="E1528" i="12"/>
  <c r="E1536" i="12"/>
  <c r="E1544" i="12"/>
  <c r="E1552" i="12"/>
  <c r="E1560" i="12"/>
  <c r="E1568" i="12"/>
  <c r="E1576" i="12"/>
  <c r="E1584" i="12"/>
  <c r="E1592" i="12"/>
  <c r="E1600" i="12"/>
  <c r="E1608" i="12"/>
  <c r="E1616" i="12"/>
  <c r="E1624" i="12"/>
  <c r="E1632" i="12"/>
  <c r="E1640" i="12"/>
  <c r="E1648" i="12"/>
  <c r="E1656" i="12"/>
  <c r="E1664" i="12"/>
  <c r="E1672" i="12"/>
  <c r="E1680" i="12"/>
  <c r="E1688" i="12"/>
  <c r="E1696" i="12"/>
  <c r="E1704" i="12"/>
  <c r="E1712" i="12"/>
  <c r="E1720" i="12"/>
  <c r="E1728" i="12"/>
  <c r="E1736" i="12"/>
  <c r="E1744" i="12"/>
  <c r="E1752" i="12"/>
  <c r="E1760" i="12"/>
  <c r="E1768" i="12"/>
  <c r="E1776" i="12"/>
  <c r="E33" i="12"/>
  <c r="E65" i="12"/>
  <c r="E97" i="12"/>
  <c r="E129" i="12"/>
  <c r="E161" i="12"/>
  <c r="E193" i="12"/>
  <c r="E225" i="12"/>
  <c r="E257" i="12"/>
  <c r="E289" i="12"/>
  <c r="E321" i="12"/>
  <c r="E353" i="12"/>
  <c r="E385" i="12"/>
  <c r="E417" i="12"/>
  <c r="E449" i="12"/>
  <c r="E481" i="12"/>
  <c r="E513" i="12"/>
  <c r="E545" i="12"/>
  <c r="E577" i="12"/>
  <c r="E609" i="12"/>
  <c r="E641" i="12"/>
  <c r="E673" i="12"/>
  <c r="E705" i="12"/>
  <c r="E737" i="12"/>
  <c r="E769" i="12"/>
  <c r="E801" i="12"/>
  <c r="E833" i="12"/>
  <c r="E865" i="12"/>
  <c r="E897" i="12"/>
  <c r="E929" i="12"/>
  <c r="E961" i="12"/>
  <c r="E993" i="12"/>
  <c r="E1017" i="12"/>
  <c r="E1025" i="12"/>
  <c r="E1033" i="12"/>
  <c r="E1041" i="12"/>
  <c r="E1049" i="12"/>
  <c r="E1057" i="12"/>
  <c r="E1065" i="12"/>
  <c r="E1073" i="12"/>
  <c r="E1081" i="12"/>
  <c r="E1089" i="12"/>
  <c r="E1097" i="12"/>
  <c r="E1105" i="12"/>
  <c r="E1113" i="12"/>
  <c r="E1121" i="12"/>
  <c r="E1129" i="12"/>
  <c r="E1137" i="12"/>
  <c r="E1145" i="12"/>
  <c r="E1153" i="12"/>
  <c r="E1161" i="12"/>
  <c r="E1169" i="12"/>
  <c r="E1177" i="12"/>
  <c r="E1185" i="12"/>
  <c r="E1193" i="12"/>
  <c r="E1201" i="12"/>
  <c r="E1209" i="12"/>
  <c r="E1217" i="12"/>
  <c r="E1225" i="12"/>
  <c r="E1233" i="12"/>
  <c r="E1241" i="12"/>
  <c r="E1249" i="12"/>
  <c r="E1257" i="12"/>
  <c r="E1265" i="12"/>
  <c r="E1273" i="12"/>
  <c r="E1281" i="12"/>
  <c r="E1289" i="12"/>
  <c r="E1297" i="12"/>
  <c r="E1305" i="12"/>
  <c r="E1313" i="12"/>
  <c r="E1321" i="12"/>
  <c r="E1329" i="12"/>
  <c r="E1337" i="12"/>
  <c r="E1345" i="12"/>
  <c r="E1353" i="12"/>
  <c r="E1361" i="12"/>
  <c r="E1369" i="12"/>
  <c r="E1377" i="12"/>
  <c r="E1385" i="12"/>
  <c r="E1393" i="12"/>
  <c r="E1401" i="12"/>
  <c r="E1409" i="12"/>
  <c r="E1417" i="12"/>
  <c r="E1425" i="12"/>
  <c r="E1433" i="12"/>
  <c r="E1441" i="12"/>
  <c r="E1449" i="12"/>
  <c r="E1457" i="12"/>
  <c r="E1465" i="12"/>
  <c r="E1473" i="12"/>
  <c r="E1481" i="12"/>
  <c r="E1489" i="12"/>
  <c r="E1497" i="12"/>
  <c r="E1505" i="12"/>
  <c r="E1513" i="12"/>
  <c r="E1521" i="12"/>
  <c r="E1529" i="12"/>
  <c r="E1537" i="12"/>
  <c r="E1545" i="12"/>
  <c r="E1553" i="12"/>
  <c r="E1561" i="12"/>
  <c r="E1569" i="12"/>
  <c r="E1577" i="12"/>
  <c r="E1585" i="12"/>
  <c r="E1593" i="12"/>
  <c r="E1601" i="12"/>
  <c r="E1609" i="12"/>
  <c r="E1617" i="12"/>
  <c r="E1625" i="12"/>
  <c r="E1633" i="12"/>
  <c r="E1641" i="12"/>
  <c r="E1649" i="12"/>
  <c r="E1657" i="12"/>
  <c r="E1665" i="12"/>
  <c r="E1673" i="12"/>
  <c r="E1681" i="12"/>
  <c r="E1689" i="12"/>
  <c r="E1697" i="12"/>
  <c r="E1705" i="12"/>
  <c r="E1713" i="12"/>
  <c r="E1721" i="12"/>
  <c r="E1729" i="12"/>
  <c r="E1737" i="12"/>
  <c r="E1745" i="12"/>
  <c r="E34" i="12"/>
  <c r="E290" i="12"/>
  <c r="E546" i="12"/>
  <c r="E802" i="12"/>
  <c r="E1026" i="12"/>
  <c r="E1090" i="12"/>
  <c r="E1154" i="12"/>
  <c r="E1218" i="12"/>
  <c r="E1282" i="12"/>
  <c r="E1346" i="12"/>
  <c r="E1410" i="12"/>
  <c r="E1474" i="12"/>
  <c r="E1538" i="12"/>
  <c r="E1602" i="12"/>
  <c r="E1666" i="12"/>
  <c r="E1730" i="12"/>
  <c r="E1761" i="12"/>
  <c r="E1778" i="12"/>
  <c r="E1786" i="12"/>
  <c r="E1794" i="12"/>
  <c r="E1802" i="12"/>
  <c r="E1810" i="12"/>
  <c r="E1818" i="12"/>
  <c r="E1826" i="12"/>
  <c r="E1834" i="12"/>
  <c r="E1842" i="12"/>
  <c r="E1850" i="12"/>
  <c r="E1858" i="12"/>
  <c r="E1866" i="12"/>
  <c r="E1874" i="12"/>
  <c r="E1882" i="12"/>
  <c r="E1890" i="12"/>
  <c r="E1898" i="12"/>
  <c r="E1906" i="12"/>
  <c r="E1914" i="12"/>
  <c r="E1922" i="12"/>
  <c r="E1930" i="12"/>
  <c r="E1938" i="12"/>
  <c r="E1946" i="12"/>
  <c r="E1954" i="12"/>
  <c r="E1962" i="12"/>
  <c r="E1970" i="12"/>
  <c r="E1978" i="12"/>
  <c r="E1986" i="12"/>
  <c r="E1994" i="12"/>
  <c r="E2002" i="12"/>
  <c r="E2010" i="12"/>
  <c r="E2018" i="12"/>
  <c r="E2026" i="12"/>
  <c r="E2034" i="12"/>
  <c r="E2042" i="12"/>
  <c r="E2050" i="12"/>
  <c r="E2058" i="12"/>
  <c r="E2066" i="12"/>
  <c r="E2074" i="12"/>
  <c r="E2082" i="12"/>
  <c r="E2090" i="12"/>
  <c r="E2098" i="12"/>
  <c r="E2106" i="12"/>
  <c r="E2114" i="12"/>
  <c r="E2122" i="12"/>
  <c r="E2130" i="12"/>
  <c r="E2138" i="12"/>
  <c r="E2146" i="12"/>
  <c r="E2154" i="12"/>
  <c r="E2162" i="12"/>
  <c r="E2170" i="12"/>
  <c r="E2178" i="12"/>
  <c r="E2186" i="12"/>
  <c r="E1210" i="12"/>
  <c r="E1274" i="12"/>
  <c r="E1658" i="12"/>
  <c r="E1801" i="12"/>
  <c r="E1849" i="12"/>
  <c r="E1905" i="12"/>
  <c r="E1953" i="12"/>
  <c r="E2009" i="12"/>
  <c r="E2057" i="12"/>
  <c r="E2113" i="12"/>
  <c r="E2169" i="12"/>
  <c r="E66" i="12"/>
  <c r="E322" i="12"/>
  <c r="E578" i="12"/>
  <c r="E834" i="12"/>
  <c r="E1034" i="12"/>
  <c r="E1098" i="12"/>
  <c r="E1162" i="12"/>
  <c r="E1226" i="12"/>
  <c r="E1290" i="12"/>
  <c r="E1354" i="12"/>
  <c r="E1418" i="12"/>
  <c r="E1482" i="12"/>
  <c r="E1546" i="12"/>
  <c r="E1610" i="12"/>
  <c r="E1674" i="12"/>
  <c r="E1738" i="12"/>
  <c r="E1762" i="12"/>
  <c r="E1779" i="12"/>
  <c r="E1787" i="12"/>
  <c r="E1795" i="12"/>
  <c r="E1803" i="12"/>
  <c r="E1811" i="12"/>
  <c r="E1819" i="12"/>
  <c r="E1827" i="12"/>
  <c r="E1835" i="12"/>
  <c r="E1843" i="12"/>
  <c r="E1851" i="12"/>
  <c r="E1859" i="12"/>
  <c r="E1867" i="12"/>
  <c r="E1875" i="12"/>
  <c r="E1883" i="12"/>
  <c r="E1891" i="12"/>
  <c r="E1899" i="12"/>
  <c r="E1907" i="12"/>
  <c r="E1915" i="12"/>
  <c r="E1923" i="12"/>
  <c r="E1931" i="12"/>
  <c r="E1939" i="12"/>
  <c r="E1947" i="12"/>
  <c r="E1955" i="12"/>
  <c r="E1963" i="12"/>
  <c r="E1971" i="12"/>
  <c r="E1979" i="12"/>
  <c r="E1987" i="12"/>
  <c r="E1995" i="12"/>
  <c r="E2003" i="12"/>
  <c r="E2011" i="12"/>
  <c r="E2019" i="12"/>
  <c r="E2027" i="12"/>
  <c r="E2035" i="12"/>
  <c r="E2043" i="12"/>
  <c r="E2051" i="12"/>
  <c r="E2059" i="12"/>
  <c r="E2067" i="12"/>
  <c r="E2075" i="12"/>
  <c r="E2083" i="12"/>
  <c r="E2091" i="12"/>
  <c r="E2099" i="12"/>
  <c r="E2107" i="12"/>
  <c r="E2115" i="12"/>
  <c r="E2123" i="12"/>
  <c r="E2131" i="12"/>
  <c r="E2139" i="12"/>
  <c r="E2147" i="12"/>
  <c r="E2155" i="12"/>
  <c r="E2163" i="12"/>
  <c r="E2171" i="12"/>
  <c r="E2179" i="12"/>
  <c r="E2187" i="12"/>
  <c r="E1018" i="12"/>
  <c r="E1402" i="12"/>
  <c r="E1757" i="12"/>
  <c r="E1817" i="12"/>
  <c r="E1865" i="12"/>
  <c r="E1921" i="12"/>
  <c r="E1977" i="12"/>
  <c r="E2033" i="12"/>
  <c r="E2089" i="12"/>
  <c r="E2137" i="12"/>
  <c r="E2193" i="12"/>
  <c r="E98" i="12"/>
  <c r="E354" i="12"/>
  <c r="E610" i="12"/>
  <c r="E866" i="12"/>
  <c r="E1042" i="12"/>
  <c r="E1106" i="12"/>
  <c r="E1170" i="12"/>
  <c r="E1234" i="12"/>
  <c r="E1298" i="12"/>
  <c r="E1362" i="12"/>
  <c r="E1426" i="12"/>
  <c r="E1490" i="12"/>
  <c r="E1554" i="12"/>
  <c r="E1618" i="12"/>
  <c r="E1682" i="12"/>
  <c r="E1741" i="12"/>
  <c r="E1765" i="12"/>
  <c r="E1780" i="12"/>
  <c r="E1788" i="12"/>
  <c r="E1796" i="12"/>
  <c r="E1804" i="12"/>
  <c r="E1812" i="12"/>
  <c r="E1820" i="12"/>
  <c r="E1828" i="12"/>
  <c r="E1836" i="12"/>
  <c r="E1844" i="12"/>
  <c r="E1852" i="12"/>
  <c r="E1860" i="12"/>
  <c r="E1868" i="12"/>
  <c r="E1876" i="12"/>
  <c r="E1884" i="12"/>
  <c r="E1892" i="12"/>
  <c r="E1900" i="12"/>
  <c r="E1908" i="12"/>
  <c r="E1916" i="12"/>
  <c r="E1924" i="12"/>
  <c r="E1932" i="12"/>
  <c r="E1940" i="12"/>
  <c r="E1948" i="12"/>
  <c r="E1956" i="12"/>
  <c r="E1964" i="12"/>
  <c r="E1972" i="12"/>
  <c r="E1980" i="12"/>
  <c r="E1988" i="12"/>
  <c r="E1996" i="12"/>
  <c r="E2004" i="12"/>
  <c r="E2012" i="12"/>
  <c r="E2020" i="12"/>
  <c r="E2028" i="12"/>
  <c r="E2036" i="12"/>
  <c r="E2044" i="12"/>
  <c r="E2052" i="12"/>
  <c r="E2060" i="12"/>
  <c r="E2068" i="12"/>
  <c r="E2076" i="12"/>
  <c r="E2084" i="12"/>
  <c r="E2092" i="12"/>
  <c r="E2100" i="12"/>
  <c r="E2108" i="12"/>
  <c r="E2116" i="12"/>
  <c r="E2124" i="12"/>
  <c r="E2132" i="12"/>
  <c r="E2140" i="12"/>
  <c r="E2148" i="12"/>
  <c r="E2156" i="12"/>
  <c r="E2164" i="12"/>
  <c r="E2172" i="12"/>
  <c r="E2180" i="12"/>
  <c r="E2188" i="12"/>
  <c r="E1082" i="12"/>
  <c r="E1897" i="12"/>
  <c r="E2001" i="12"/>
  <c r="E2073" i="12"/>
  <c r="E2129" i="12"/>
  <c r="E130" i="12"/>
  <c r="E386" i="12"/>
  <c r="E642" i="12"/>
  <c r="E898" i="12"/>
  <c r="E1050" i="12"/>
  <c r="E1114" i="12"/>
  <c r="E1178" i="12"/>
  <c r="E1242" i="12"/>
  <c r="E1306" i="12"/>
  <c r="E1370" i="12"/>
  <c r="E1434" i="12"/>
  <c r="E1498" i="12"/>
  <c r="E1562" i="12"/>
  <c r="E1626" i="12"/>
  <c r="E1690" i="12"/>
  <c r="E1746" i="12"/>
  <c r="E1769" i="12"/>
  <c r="E1781" i="12"/>
  <c r="E1789" i="12"/>
  <c r="E1797" i="12"/>
  <c r="E1805" i="12"/>
  <c r="E1813" i="12"/>
  <c r="E1821" i="12"/>
  <c r="E1829" i="12"/>
  <c r="E1837" i="12"/>
  <c r="E1845" i="12"/>
  <c r="E1853" i="12"/>
  <c r="E1861" i="12"/>
  <c r="E1869" i="12"/>
  <c r="E1877" i="12"/>
  <c r="E1885" i="12"/>
  <c r="E1893" i="12"/>
  <c r="E1901" i="12"/>
  <c r="E1909" i="12"/>
  <c r="E1917" i="12"/>
  <c r="E1925" i="12"/>
  <c r="E1933" i="12"/>
  <c r="E1941" i="12"/>
  <c r="E1949" i="12"/>
  <c r="E1957" i="12"/>
  <c r="E1965" i="12"/>
  <c r="E1973" i="12"/>
  <c r="E1981" i="12"/>
  <c r="E1989" i="12"/>
  <c r="E1997" i="12"/>
  <c r="E2005" i="12"/>
  <c r="E2013" i="12"/>
  <c r="E2021" i="12"/>
  <c r="E2029" i="12"/>
  <c r="E2037" i="12"/>
  <c r="E2045" i="12"/>
  <c r="E2053" i="12"/>
  <c r="E2061" i="12"/>
  <c r="E2069" i="12"/>
  <c r="E2077" i="12"/>
  <c r="E2085" i="12"/>
  <c r="E2093" i="12"/>
  <c r="E2101" i="12"/>
  <c r="E2109" i="12"/>
  <c r="E2117" i="12"/>
  <c r="E2125" i="12"/>
  <c r="E2133" i="12"/>
  <c r="E2141" i="12"/>
  <c r="E2149" i="12"/>
  <c r="E2157" i="12"/>
  <c r="E2165" i="12"/>
  <c r="E2173" i="12"/>
  <c r="E2181" i="12"/>
  <c r="E2189" i="12"/>
  <c r="E1146" i="12"/>
  <c r="E1530" i="12"/>
  <c r="E1793" i="12"/>
  <c r="E1833" i="12"/>
  <c r="E1881" i="12"/>
  <c r="E1945" i="12"/>
  <c r="E1993" i="12"/>
  <c r="E2049" i="12"/>
  <c r="E2105" i="12"/>
  <c r="E2153" i="12"/>
  <c r="E162" i="12"/>
  <c r="E418" i="12"/>
  <c r="E674" i="12"/>
  <c r="E930" i="12"/>
  <c r="E1058" i="12"/>
  <c r="E1122" i="12"/>
  <c r="E1186" i="12"/>
  <c r="E1250" i="12"/>
  <c r="E1314" i="12"/>
  <c r="E1378" i="12"/>
  <c r="E1442" i="12"/>
  <c r="E1506" i="12"/>
  <c r="E1570" i="12"/>
  <c r="E1634" i="12"/>
  <c r="E1698" i="12"/>
  <c r="E1749" i="12"/>
  <c r="E1770" i="12"/>
  <c r="E1782" i="12"/>
  <c r="E1790" i="12"/>
  <c r="E1798" i="12"/>
  <c r="E1806" i="12"/>
  <c r="E1814" i="12"/>
  <c r="E1822" i="12"/>
  <c r="E1830" i="12"/>
  <c r="E1838" i="12"/>
  <c r="E1846" i="12"/>
  <c r="E1854" i="12"/>
  <c r="E1862" i="12"/>
  <c r="E1870" i="12"/>
  <c r="E1878" i="12"/>
  <c r="E1886" i="12"/>
  <c r="E1894" i="12"/>
  <c r="E1902" i="12"/>
  <c r="E1910" i="12"/>
  <c r="E1918" i="12"/>
  <c r="E1926" i="12"/>
  <c r="E1934" i="12"/>
  <c r="E1942" i="12"/>
  <c r="E1950" i="12"/>
  <c r="E1958" i="12"/>
  <c r="E1966" i="12"/>
  <c r="E1974" i="12"/>
  <c r="E1982" i="12"/>
  <c r="E1990" i="12"/>
  <c r="E1998" i="12"/>
  <c r="E2006" i="12"/>
  <c r="E2014" i="12"/>
  <c r="E2022" i="12"/>
  <c r="E2030" i="12"/>
  <c r="E2038" i="12"/>
  <c r="E2046" i="12"/>
  <c r="E2054" i="12"/>
  <c r="E2062" i="12"/>
  <c r="E2070" i="12"/>
  <c r="E2078" i="12"/>
  <c r="E2086" i="12"/>
  <c r="E2094" i="12"/>
  <c r="E2102" i="12"/>
  <c r="E2110" i="12"/>
  <c r="E2118" i="12"/>
  <c r="E2126" i="12"/>
  <c r="E2134" i="12"/>
  <c r="E2142" i="12"/>
  <c r="E2150" i="12"/>
  <c r="E2158" i="12"/>
  <c r="E2166" i="12"/>
  <c r="E2174" i="12"/>
  <c r="E2182" i="12"/>
  <c r="E2190" i="12"/>
  <c r="E770" i="12"/>
  <c r="E1466" i="12"/>
  <c r="E1777" i="12"/>
  <c r="E1825" i="12"/>
  <c r="E1873" i="12"/>
  <c r="E1929" i="12"/>
  <c r="E1969" i="12"/>
  <c r="E2025" i="12"/>
  <c r="E2081" i="12"/>
  <c r="E2145" i="12"/>
  <c r="E2185" i="12"/>
  <c r="E194" i="12"/>
  <c r="E450" i="12"/>
  <c r="E706" i="12"/>
  <c r="E962" i="12"/>
  <c r="E1066" i="12"/>
  <c r="E1130" i="12"/>
  <c r="E1194" i="12"/>
  <c r="E1258" i="12"/>
  <c r="E1322" i="12"/>
  <c r="E1386" i="12"/>
  <c r="E1450" i="12"/>
  <c r="E1514" i="12"/>
  <c r="E1578" i="12"/>
  <c r="E1642" i="12"/>
  <c r="E1706" i="12"/>
  <c r="E1753" i="12"/>
  <c r="E1773" i="12"/>
  <c r="E1783" i="12"/>
  <c r="E1791" i="12"/>
  <c r="E1799" i="12"/>
  <c r="E1807" i="12"/>
  <c r="E1815" i="12"/>
  <c r="E1823" i="12"/>
  <c r="E1831" i="12"/>
  <c r="E1839" i="12"/>
  <c r="E1847" i="12"/>
  <c r="E1855" i="12"/>
  <c r="E1863" i="12"/>
  <c r="E1871" i="12"/>
  <c r="E1879" i="12"/>
  <c r="E1887" i="12"/>
  <c r="E1895" i="12"/>
  <c r="E1903" i="12"/>
  <c r="E1911" i="12"/>
  <c r="E1919" i="12"/>
  <c r="E1927" i="12"/>
  <c r="E1935" i="12"/>
  <c r="E1943" i="12"/>
  <c r="E1951" i="12"/>
  <c r="E1959" i="12"/>
  <c r="E1967" i="12"/>
  <c r="E1975" i="12"/>
  <c r="E1983" i="12"/>
  <c r="E1991" i="12"/>
  <c r="E1999" i="12"/>
  <c r="E2007" i="12"/>
  <c r="E2015" i="12"/>
  <c r="E2023" i="12"/>
  <c r="E2031" i="12"/>
  <c r="E2039" i="12"/>
  <c r="E2047" i="12"/>
  <c r="E2055" i="12"/>
  <c r="E2063" i="12"/>
  <c r="E2071" i="12"/>
  <c r="E2079" i="12"/>
  <c r="E2087" i="12"/>
  <c r="E2095" i="12"/>
  <c r="E2103" i="12"/>
  <c r="E2111" i="12"/>
  <c r="E2119" i="12"/>
  <c r="E2127" i="12"/>
  <c r="E2135" i="12"/>
  <c r="E2143" i="12"/>
  <c r="E2151" i="12"/>
  <c r="E2159" i="12"/>
  <c r="E2167" i="12"/>
  <c r="E2175" i="12"/>
  <c r="E2183" i="12"/>
  <c r="E2191" i="12"/>
  <c r="E258" i="12"/>
  <c r="E1338" i="12"/>
  <c r="E1722" i="12"/>
  <c r="E1809" i="12"/>
  <c r="E1857" i="12"/>
  <c r="E1913" i="12"/>
  <c r="E1961" i="12"/>
  <c r="E2017" i="12"/>
  <c r="E2065" i="12"/>
  <c r="E2121" i="12"/>
  <c r="E2177" i="12"/>
  <c r="E226" i="12"/>
  <c r="E482" i="12"/>
  <c r="E738" i="12"/>
  <c r="E994" i="12"/>
  <c r="E1074" i="12"/>
  <c r="E1138" i="12"/>
  <c r="E1202" i="12"/>
  <c r="E1266" i="12"/>
  <c r="E1330" i="12"/>
  <c r="E1394" i="12"/>
  <c r="E1458" i="12"/>
  <c r="E1522" i="12"/>
  <c r="E1586" i="12"/>
  <c r="E1650" i="12"/>
  <c r="E1714" i="12"/>
  <c r="E1754" i="12"/>
  <c r="E1774" i="12"/>
  <c r="E1784" i="12"/>
  <c r="E1792" i="12"/>
  <c r="E1800" i="12"/>
  <c r="E1808" i="12"/>
  <c r="E1816" i="12"/>
  <c r="E1824" i="12"/>
  <c r="E1832" i="12"/>
  <c r="E1840" i="12"/>
  <c r="E1848" i="12"/>
  <c r="E1856" i="12"/>
  <c r="E1864" i="12"/>
  <c r="E1872" i="12"/>
  <c r="E1880" i="12"/>
  <c r="E1888" i="12"/>
  <c r="E1896" i="12"/>
  <c r="E1904" i="12"/>
  <c r="E1912" i="12"/>
  <c r="E1920" i="12"/>
  <c r="E1928" i="12"/>
  <c r="E1936" i="12"/>
  <c r="E1944" i="12"/>
  <c r="E1952" i="12"/>
  <c r="E1960" i="12"/>
  <c r="E1968" i="12"/>
  <c r="E1976" i="12"/>
  <c r="E1984" i="12"/>
  <c r="E1992" i="12"/>
  <c r="E2000" i="12"/>
  <c r="E2008" i="12"/>
  <c r="E2016" i="12"/>
  <c r="E2024" i="12"/>
  <c r="E2032" i="12"/>
  <c r="E2040" i="12"/>
  <c r="E2048" i="12"/>
  <c r="E2056" i="12"/>
  <c r="E2064" i="12"/>
  <c r="E2072" i="12"/>
  <c r="E2080" i="12"/>
  <c r="E2088" i="12"/>
  <c r="E2096" i="12"/>
  <c r="E2104" i="12"/>
  <c r="E2112" i="12"/>
  <c r="E2120" i="12"/>
  <c r="E2128" i="12"/>
  <c r="E2136" i="12"/>
  <c r="E2144" i="12"/>
  <c r="E2152" i="12"/>
  <c r="E2160" i="12"/>
  <c r="E2168" i="12"/>
  <c r="E2176" i="12"/>
  <c r="E2184" i="12"/>
  <c r="E2192" i="12"/>
  <c r="E514" i="12"/>
  <c r="E1594" i="12"/>
  <c r="E1785" i="12"/>
  <c r="E1841" i="12"/>
  <c r="E1889" i="12"/>
  <c r="E1937" i="12"/>
  <c r="E1985" i="12"/>
  <c r="E2041" i="12"/>
  <c r="E2097" i="12"/>
  <c r="E2161" i="12"/>
  <c r="E2" i="12"/>
  <c r="D3" i="12"/>
  <c r="D11" i="12"/>
  <c r="D19" i="12"/>
  <c r="D27" i="12"/>
  <c r="D35" i="12"/>
  <c r="D43" i="12"/>
  <c r="D51" i="12"/>
  <c r="D59" i="12"/>
  <c r="D67" i="12"/>
  <c r="D75" i="12"/>
  <c r="D83" i="12"/>
  <c r="D91" i="12"/>
  <c r="D99" i="12"/>
  <c r="D107" i="12"/>
  <c r="D115" i="12"/>
  <c r="D123" i="12"/>
  <c r="D131" i="12"/>
  <c r="D139" i="12"/>
  <c r="D147" i="12"/>
  <c r="D155" i="12"/>
  <c r="D163" i="12"/>
  <c r="D171" i="12"/>
  <c r="D179" i="12"/>
  <c r="D187" i="12"/>
  <c r="D195" i="12"/>
  <c r="D203" i="12"/>
  <c r="D211" i="12"/>
  <c r="D219" i="12"/>
  <c r="D227" i="12"/>
  <c r="D235" i="12"/>
  <c r="D243" i="12"/>
  <c r="D251" i="12"/>
  <c r="D259" i="12"/>
  <c r="D267" i="12"/>
  <c r="D275" i="12"/>
  <c r="D283" i="12"/>
  <c r="D291" i="12"/>
  <c r="D299" i="12"/>
  <c r="D307" i="12"/>
  <c r="D315" i="12"/>
  <c r="D323" i="12"/>
  <c r="D331" i="12"/>
  <c r="D339" i="12"/>
  <c r="D347" i="12"/>
  <c r="D355" i="12"/>
  <c r="D363" i="12"/>
  <c r="D371" i="12"/>
  <c r="D379" i="12"/>
  <c r="D387" i="12"/>
  <c r="D395" i="12"/>
  <c r="D403" i="12"/>
  <c r="D411" i="12"/>
  <c r="D419" i="12"/>
  <c r="D427" i="12"/>
  <c r="D435" i="12"/>
  <c r="D443" i="12"/>
  <c r="D451" i="12"/>
  <c r="D459" i="12"/>
  <c r="D467" i="12"/>
  <c r="D475" i="12"/>
  <c r="D483" i="12"/>
  <c r="D491" i="12"/>
  <c r="D499" i="12"/>
  <c r="D507" i="12"/>
  <c r="D515" i="12"/>
  <c r="D523" i="12"/>
  <c r="D531" i="12"/>
  <c r="D539" i="12"/>
  <c r="D547" i="12"/>
  <c r="D555" i="12"/>
  <c r="D563" i="12"/>
  <c r="D571" i="12"/>
  <c r="D579" i="12"/>
  <c r="D587" i="12"/>
  <c r="D595" i="12"/>
  <c r="D603" i="12"/>
  <c r="D611" i="12"/>
  <c r="D619" i="12"/>
  <c r="D627" i="12"/>
  <c r="D635" i="12"/>
  <c r="D643" i="12"/>
  <c r="D651" i="12"/>
  <c r="D659" i="12"/>
  <c r="D667" i="12"/>
  <c r="D675" i="12"/>
  <c r="D683" i="12"/>
  <c r="D691" i="12"/>
  <c r="D699" i="12"/>
  <c r="D707" i="12"/>
  <c r="D715" i="12"/>
  <c r="D723" i="12"/>
  <c r="D731" i="12"/>
  <c r="D739" i="12"/>
  <c r="D747" i="12"/>
  <c r="D755" i="12"/>
  <c r="D763" i="12"/>
  <c r="D771" i="12"/>
  <c r="D779" i="12"/>
  <c r="D787" i="12"/>
  <c r="D795" i="12"/>
  <c r="D803" i="12"/>
  <c r="D811" i="12"/>
  <c r="D819" i="12"/>
  <c r="D827" i="12"/>
  <c r="D835" i="12"/>
  <c r="D843" i="12"/>
  <c r="D851" i="12"/>
  <c r="D859" i="12"/>
  <c r="D867" i="12"/>
  <c r="D875" i="12"/>
  <c r="D883" i="12"/>
  <c r="D891" i="12"/>
  <c r="D899" i="12"/>
  <c r="D907" i="12"/>
  <c r="D915" i="12"/>
  <c r="D923" i="12"/>
  <c r="D931" i="12"/>
  <c r="D939" i="12"/>
  <c r="D947" i="12"/>
  <c r="D955" i="12"/>
  <c r="D963" i="12"/>
  <c r="D971" i="12"/>
  <c r="D979" i="12"/>
  <c r="D987" i="12"/>
  <c r="D995" i="12"/>
  <c r="D1003" i="12"/>
  <c r="D1011" i="12"/>
  <c r="D4" i="12"/>
  <c r="D12" i="12"/>
  <c r="D20" i="12"/>
  <c r="D28" i="12"/>
  <c r="D36" i="12"/>
  <c r="D44" i="12"/>
  <c r="D52" i="12"/>
  <c r="D60" i="12"/>
  <c r="D68" i="12"/>
  <c r="D76" i="12"/>
  <c r="D84" i="12"/>
  <c r="D92" i="12"/>
  <c r="D100" i="12"/>
  <c r="D108" i="12"/>
  <c r="D116" i="12"/>
  <c r="D124" i="12"/>
  <c r="D132" i="12"/>
  <c r="D140" i="12"/>
  <c r="D148" i="12"/>
  <c r="D156" i="12"/>
  <c r="D164" i="12"/>
  <c r="D172" i="12"/>
  <c r="D180" i="12"/>
  <c r="D188" i="12"/>
  <c r="D196" i="12"/>
  <c r="D204" i="12"/>
  <c r="D212" i="12"/>
  <c r="D220" i="12"/>
  <c r="D228" i="12"/>
  <c r="D236" i="12"/>
  <c r="D244" i="12"/>
  <c r="D252" i="12"/>
  <c r="D260" i="12"/>
  <c r="D268" i="12"/>
  <c r="D276" i="12"/>
  <c r="D284" i="12"/>
  <c r="D292" i="12"/>
  <c r="D300" i="12"/>
  <c r="D308" i="12"/>
  <c r="D316" i="12"/>
  <c r="D324" i="12"/>
  <c r="D332" i="12"/>
  <c r="D340" i="12"/>
  <c r="D348" i="12"/>
  <c r="D356" i="12"/>
  <c r="D364" i="12"/>
  <c r="D372" i="12"/>
  <c r="D380" i="12"/>
  <c r="D388" i="12"/>
  <c r="D396" i="12"/>
  <c r="D404" i="12"/>
  <c r="D412" i="12"/>
  <c r="D420" i="12"/>
  <c r="D428" i="12"/>
  <c r="D436" i="12"/>
  <c r="D444" i="12"/>
  <c r="D452" i="12"/>
  <c r="D460" i="12"/>
  <c r="D468" i="12"/>
  <c r="D476" i="12"/>
  <c r="D484" i="12"/>
  <c r="D492" i="12"/>
  <c r="D500" i="12"/>
  <c r="D508" i="12"/>
  <c r="D516" i="12"/>
  <c r="D524" i="12"/>
  <c r="D532" i="12"/>
  <c r="D540" i="12"/>
  <c r="D548" i="12"/>
  <c r="D556" i="12"/>
  <c r="D564" i="12"/>
  <c r="D572" i="12"/>
  <c r="D580" i="12"/>
  <c r="D588" i="12"/>
  <c r="D596" i="12"/>
  <c r="D604" i="12"/>
  <c r="D612" i="12"/>
  <c r="D620" i="12"/>
  <c r="D628" i="12"/>
  <c r="D636" i="12"/>
  <c r="D644" i="12"/>
  <c r="D652" i="12"/>
  <c r="D660" i="12"/>
  <c r="D668" i="12"/>
  <c r="D676" i="12"/>
  <c r="D684" i="12"/>
  <c r="D692" i="12"/>
  <c r="D700" i="12"/>
  <c r="D708" i="12"/>
  <c r="D716" i="12"/>
  <c r="D724" i="12"/>
  <c r="D732" i="12"/>
  <c r="D740" i="12"/>
  <c r="D748" i="12"/>
  <c r="D756" i="12"/>
  <c r="D764" i="12"/>
  <c r="D772" i="12"/>
  <c r="D780" i="12"/>
  <c r="D788" i="12"/>
  <c r="D796" i="12"/>
  <c r="D804" i="12"/>
  <c r="D812" i="12"/>
  <c r="D820" i="12"/>
  <c r="D828" i="12"/>
  <c r="D836" i="12"/>
  <c r="D844" i="12"/>
  <c r="D852" i="12"/>
  <c r="D860" i="12"/>
  <c r="D868" i="12"/>
  <c r="D876" i="12"/>
  <c r="D884" i="12"/>
  <c r="D892" i="12"/>
  <c r="D900" i="12"/>
  <c r="D908" i="12"/>
  <c r="D916" i="12"/>
  <c r="D924" i="12"/>
  <c r="D932" i="12"/>
  <c r="D940" i="12"/>
  <c r="D948" i="12"/>
  <c r="D956" i="12"/>
  <c r="D964" i="12"/>
  <c r="D972" i="12"/>
  <c r="D980" i="12"/>
  <c r="D988" i="12"/>
  <c r="D996" i="12"/>
  <c r="D1004" i="12"/>
  <c r="D5" i="12"/>
  <c r="D13" i="12"/>
  <c r="D21" i="12"/>
  <c r="D29" i="12"/>
  <c r="D37" i="12"/>
  <c r="D45" i="12"/>
  <c r="D53" i="12"/>
  <c r="D61" i="12"/>
  <c r="D69" i="12"/>
  <c r="D77" i="12"/>
  <c r="D85" i="12"/>
  <c r="D93" i="12"/>
  <c r="D101" i="12"/>
  <c r="D109" i="12"/>
  <c r="D117" i="12"/>
  <c r="D125" i="12"/>
  <c r="D133" i="12"/>
  <c r="D141" i="12"/>
  <c r="D149" i="12"/>
  <c r="D157" i="12"/>
  <c r="D165" i="12"/>
  <c r="D173" i="12"/>
  <c r="D181" i="12"/>
  <c r="D189" i="12"/>
  <c r="D197" i="12"/>
  <c r="D205" i="12"/>
  <c r="D213" i="12"/>
  <c r="D221" i="12"/>
  <c r="D229" i="12"/>
  <c r="D237" i="12"/>
  <c r="D245" i="12"/>
  <c r="D253" i="12"/>
  <c r="D261" i="12"/>
  <c r="D269" i="12"/>
  <c r="D277" i="12"/>
  <c r="D285" i="12"/>
  <c r="D293" i="12"/>
  <c r="D301" i="12"/>
  <c r="D309" i="12"/>
  <c r="D317" i="12"/>
  <c r="D325" i="12"/>
  <c r="D333" i="12"/>
  <c r="D341" i="12"/>
  <c r="D349" i="12"/>
  <c r="D357" i="12"/>
  <c r="D365" i="12"/>
  <c r="D373" i="12"/>
  <c r="D381" i="12"/>
  <c r="D389" i="12"/>
  <c r="D397" i="12"/>
  <c r="D405" i="12"/>
  <c r="D413" i="12"/>
  <c r="D421" i="12"/>
  <c r="D429" i="12"/>
  <c r="D437" i="12"/>
  <c r="D445" i="12"/>
  <c r="D453" i="12"/>
  <c r="D461" i="12"/>
  <c r="D469" i="12"/>
  <c r="D477" i="12"/>
  <c r="D485" i="12"/>
  <c r="D493" i="12"/>
  <c r="D501" i="12"/>
  <c r="D509" i="12"/>
  <c r="D517" i="12"/>
  <c r="D525" i="12"/>
  <c r="D533" i="12"/>
  <c r="D541" i="12"/>
  <c r="D549" i="12"/>
  <c r="D557" i="12"/>
  <c r="D565" i="12"/>
  <c r="D573" i="12"/>
  <c r="D581" i="12"/>
  <c r="D589" i="12"/>
  <c r="D597" i="12"/>
  <c r="D605" i="12"/>
  <c r="D613" i="12"/>
  <c r="D621" i="12"/>
  <c r="D629" i="12"/>
  <c r="D637" i="12"/>
  <c r="D645" i="12"/>
  <c r="D653" i="12"/>
  <c r="D661" i="12"/>
  <c r="D669" i="12"/>
  <c r="D677" i="12"/>
  <c r="D685" i="12"/>
  <c r="D693" i="12"/>
  <c r="D701" i="12"/>
  <c r="D709" i="12"/>
  <c r="D717" i="12"/>
  <c r="D725" i="12"/>
  <c r="D733" i="12"/>
  <c r="D741" i="12"/>
  <c r="D749" i="12"/>
  <c r="D757" i="12"/>
  <c r="D765" i="12"/>
  <c r="D773" i="12"/>
  <c r="D781" i="12"/>
  <c r="D789" i="12"/>
  <c r="D797" i="12"/>
  <c r="D805" i="12"/>
  <c r="D813" i="12"/>
  <c r="D821" i="12"/>
  <c r="D829" i="12"/>
  <c r="D837" i="12"/>
  <c r="D845" i="12"/>
  <c r="D853" i="12"/>
  <c r="D861" i="12"/>
  <c r="D869" i="12"/>
  <c r="D877" i="12"/>
  <c r="D885" i="12"/>
  <c r="D893" i="12"/>
  <c r="D901" i="12"/>
  <c r="D909" i="12"/>
  <c r="D917" i="12"/>
  <c r="D925" i="12"/>
  <c r="D933" i="12"/>
  <c r="D941" i="12"/>
  <c r="D949" i="12"/>
  <c r="D957" i="12"/>
  <c r="D965" i="12"/>
  <c r="D973" i="12"/>
  <c r="D981" i="12"/>
  <c r="D6" i="12"/>
  <c r="D14" i="12"/>
  <c r="D22" i="12"/>
  <c r="D30" i="12"/>
  <c r="D38" i="12"/>
  <c r="D46" i="12"/>
  <c r="D54" i="12"/>
  <c r="D62" i="12"/>
  <c r="D70" i="12"/>
  <c r="D78" i="12"/>
  <c r="D86" i="12"/>
  <c r="D94" i="12"/>
  <c r="D102" i="12"/>
  <c r="D110" i="12"/>
  <c r="D118" i="12"/>
  <c r="D126" i="12"/>
  <c r="D134" i="12"/>
  <c r="D142" i="12"/>
  <c r="D150" i="12"/>
  <c r="D158" i="12"/>
  <c r="D166" i="12"/>
  <c r="D174" i="12"/>
  <c r="D182" i="12"/>
  <c r="D190" i="12"/>
  <c r="D198" i="12"/>
  <c r="D206" i="12"/>
  <c r="D214" i="12"/>
  <c r="D222" i="12"/>
  <c r="D230" i="12"/>
  <c r="D238" i="12"/>
  <c r="D246" i="12"/>
  <c r="D254" i="12"/>
  <c r="D262" i="12"/>
  <c r="D270" i="12"/>
  <c r="D278" i="12"/>
  <c r="D286" i="12"/>
  <c r="D294" i="12"/>
  <c r="D302" i="12"/>
  <c r="D310" i="12"/>
  <c r="D318" i="12"/>
  <c r="D326" i="12"/>
  <c r="D334" i="12"/>
  <c r="D342" i="12"/>
  <c r="D350" i="12"/>
  <c r="D358" i="12"/>
  <c r="D366" i="12"/>
  <c r="D374" i="12"/>
  <c r="D382" i="12"/>
  <c r="D390" i="12"/>
  <c r="D398" i="12"/>
  <c r="D406" i="12"/>
  <c r="D414" i="12"/>
  <c r="D422" i="12"/>
  <c r="D430" i="12"/>
  <c r="D438" i="12"/>
  <c r="D446" i="12"/>
  <c r="D454" i="12"/>
  <c r="D462" i="12"/>
  <c r="D470" i="12"/>
  <c r="D478" i="12"/>
  <c r="D486" i="12"/>
  <c r="D494" i="12"/>
  <c r="D502" i="12"/>
  <c r="D510" i="12"/>
  <c r="D518" i="12"/>
  <c r="D526" i="12"/>
  <c r="D534" i="12"/>
  <c r="D542" i="12"/>
  <c r="D550" i="12"/>
  <c r="D558" i="12"/>
  <c r="D566" i="12"/>
  <c r="D574" i="12"/>
  <c r="D582" i="12"/>
  <c r="D590" i="12"/>
  <c r="D598" i="12"/>
  <c r="D606" i="12"/>
  <c r="D614" i="12"/>
  <c r="D622" i="12"/>
  <c r="D630" i="12"/>
  <c r="D638" i="12"/>
  <c r="D646" i="12"/>
  <c r="D654" i="12"/>
  <c r="D662" i="12"/>
  <c r="D670" i="12"/>
  <c r="D678" i="12"/>
  <c r="D686" i="12"/>
  <c r="D694" i="12"/>
  <c r="D702" i="12"/>
  <c r="D710" i="12"/>
  <c r="D718" i="12"/>
  <c r="D726" i="12"/>
  <c r="D734" i="12"/>
  <c r="D742" i="12"/>
  <c r="D750" i="12"/>
  <c r="D758" i="12"/>
  <c r="D766" i="12"/>
  <c r="D774" i="12"/>
  <c r="D782" i="12"/>
  <c r="D790" i="12"/>
  <c r="D798" i="12"/>
  <c r="D806" i="12"/>
  <c r="D814" i="12"/>
  <c r="D822" i="12"/>
  <c r="D830" i="12"/>
  <c r="D838" i="12"/>
  <c r="D846" i="12"/>
  <c r="D854" i="12"/>
  <c r="D862" i="12"/>
  <c r="D870" i="12"/>
  <c r="D878" i="12"/>
  <c r="D886" i="12"/>
  <c r="D894" i="12"/>
  <c r="D902" i="12"/>
  <c r="D910" i="12"/>
  <c r="D918" i="12"/>
  <c r="D926" i="12"/>
  <c r="D934" i="12"/>
  <c r="D942" i="12"/>
  <c r="D950" i="12"/>
  <c r="D958" i="12"/>
  <c r="D966" i="12"/>
  <c r="D974" i="12"/>
  <c r="D982" i="12"/>
  <c r="D990" i="12"/>
  <c r="D998" i="12"/>
  <c r="D1006" i="12"/>
  <c r="D7" i="12"/>
  <c r="D15" i="12"/>
  <c r="D23" i="12"/>
  <c r="D31" i="12"/>
  <c r="D39" i="12"/>
  <c r="D47" i="12"/>
  <c r="D55" i="12"/>
  <c r="D63" i="12"/>
  <c r="D71" i="12"/>
  <c r="D79" i="12"/>
  <c r="D87" i="12"/>
  <c r="D95" i="12"/>
  <c r="D103" i="12"/>
  <c r="D111" i="12"/>
  <c r="D119" i="12"/>
  <c r="D127" i="12"/>
  <c r="D135" i="12"/>
  <c r="D143" i="12"/>
  <c r="D151" i="12"/>
  <c r="D159" i="12"/>
  <c r="D167" i="12"/>
  <c r="D175" i="12"/>
  <c r="D183" i="12"/>
  <c r="D191" i="12"/>
  <c r="D199" i="12"/>
  <c r="D207" i="12"/>
  <c r="D215" i="12"/>
  <c r="D223" i="12"/>
  <c r="D231" i="12"/>
  <c r="D239" i="12"/>
  <c r="D247" i="12"/>
  <c r="D255" i="12"/>
  <c r="D263" i="12"/>
  <c r="D271" i="12"/>
  <c r="D279" i="12"/>
  <c r="D287" i="12"/>
  <c r="D295" i="12"/>
  <c r="D303" i="12"/>
  <c r="D311" i="12"/>
  <c r="D319" i="12"/>
  <c r="D327" i="12"/>
  <c r="D335" i="12"/>
  <c r="D343" i="12"/>
  <c r="D351" i="12"/>
  <c r="D359" i="12"/>
  <c r="D367" i="12"/>
  <c r="D375" i="12"/>
  <c r="D383" i="12"/>
  <c r="D391" i="12"/>
  <c r="D399" i="12"/>
  <c r="D407" i="12"/>
  <c r="D415" i="12"/>
  <c r="D423" i="12"/>
  <c r="D431" i="12"/>
  <c r="D439" i="12"/>
  <c r="D447" i="12"/>
  <c r="D455" i="12"/>
  <c r="D463" i="12"/>
  <c r="D471" i="12"/>
  <c r="D479" i="12"/>
  <c r="D487" i="12"/>
  <c r="D495" i="12"/>
  <c r="D503" i="12"/>
  <c r="D511" i="12"/>
  <c r="D519" i="12"/>
  <c r="D527" i="12"/>
  <c r="D535" i="12"/>
  <c r="D543" i="12"/>
  <c r="D551" i="12"/>
  <c r="D559" i="12"/>
  <c r="D567" i="12"/>
  <c r="D575" i="12"/>
  <c r="D583" i="12"/>
  <c r="D591" i="12"/>
  <c r="D599" i="12"/>
  <c r="D607" i="12"/>
  <c r="D615" i="12"/>
  <c r="D623" i="12"/>
  <c r="D631" i="12"/>
  <c r="D639" i="12"/>
  <c r="D647" i="12"/>
  <c r="D655" i="12"/>
  <c r="D663" i="12"/>
  <c r="D671" i="12"/>
  <c r="D679" i="12"/>
  <c r="D687" i="12"/>
  <c r="D695" i="12"/>
  <c r="D703" i="12"/>
  <c r="D711" i="12"/>
  <c r="D719" i="12"/>
  <c r="D727" i="12"/>
  <c r="D735" i="12"/>
  <c r="D743" i="12"/>
  <c r="D751" i="12"/>
  <c r="D759" i="12"/>
  <c r="D767" i="12"/>
  <c r="D775" i="12"/>
  <c r="D783" i="12"/>
  <c r="D791" i="12"/>
  <c r="D799" i="12"/>
  <c r="D807" i="12"/>
  <c r="D815" i="12"/>
  <c r="D823" i="12"/>
  <c r="D831" i="12"/>
  <c r="D839" i="12"/>
  <c r="D847" i="12"/>
  <c r="D855" i="12"/>
  <c r="D863" i="12"/>
  <c r="D871" i="12"/>
  <c r="D879" i="12"/>
  <c r="D887" i="12"/>
  <c r="D895" i="12"/>
  <c r="D903" i="12"/>
  <c r="D911" i="12"/>
  <c r="D919" i="12"/>
  <c r="D927" i="12"/>
  <c r="D935" i="12"/>
  <c r="D943" i="12"/>
  <c r="D951" i="12"/>
  <c r="D959" i="12"/>
  <c r="D967" i="12"/>
  <c r="D975" i="12"/>
  <c r="D983" i="12"/>
  <c r="D991" i="12"/>
  <c r="D999" i="12"/>
  <c r="D8" i="12"/>
  <c r="D16" i="12"/>
  <c r="D24" i="12"/>
  <c r="D32" i="12"/>
  <c r="D40" i="12"/>
  <c r="D48" i="12"/>
  <c r="D56" i="12"/>
  <c r="D64" i="12"/>
  <c r="D72" i="12"/>
  <c r="D80" i="12"/>
  <c r="D88" i="12"/>
  <c r="D96" i="12"/>
  <c r="D104" i="12"/>
  <c r="D112" i="12"/>
  <c r="D120" i="12"/>
  <c r="D128" i="12"/>
  <c r="D136" i="12"/>
  <c r="D144" i="12"/>
  <c r="D152" i="12"/>
  <c r="D160" i="12"/>
  <c r="D168" i="12"/>
  <c r="D176" i="12"/>
  <c r="D184" i="12"/>
  <c r="D192" i="12"/>
  <c r="D200" i="12"/>
  <c r="D208" i="12"/>
  <c r="D216" i="12"/>
  <c r="D224" i="12"/>
  <c r="D232" i="12"/>
  <c r="D240" i="12"/>
  <c r="D248" i="12"/>
  <c r="D256" i="12"/>
  <c r="D264" i="12"/>
  <c r="D272" i="12"/>
  <c r="D280" i="12"/>
  <c r="D288" i="12"/>
  <c r="D296" i="12"/>
  <c r="D304" i="12"/>
  <c r="D312" i="12"/>
  <c r="D320" i="12"/>
  <c r="D328" i="12"/>
  <c r="D336" i="12"/>
  <c r="D344" i="12"/>
  <c r="D352" i="12"/>
  <c r="D360" i="12"/>
  <c r="D368" i="12"/>
  <c r="D376" i="12"/>
  <c r="D384" i="12"/>
  <c r="D392" i="12"/>
  <c r="D400" i="12"/>
  <c r="D408" i="12"/>
  <c r="D416" i="12"/>
  <c r="D424" i="12"/>
  <c r="D432" i="12"/>
  <c r="D440" i="12"/>
  <c r="D448" i="12"/>
  <c r="D456" i="12"/>
  <c r="D464" i="12"/>
  <c r="D472" i="12"/>
  <c r="D480" i="12"/>
  <c r="D488" i="12"/>
  <c r="D496" i="12"/>
  <c r="D504" i="12"/>
  <c r="D512" i="12"/>
  <c r="D520" i="12"/>
  <c r="D528" i="12"/>
  <c r="D536" i="12"/>
  <c r="D544" i="12"/>
  <c r="D552" i="12"/>
  <c r="D560" i="12"/>
  <c r="D568" i="12"/>
  <c r="D576" i="12"/>
  <c r="D584" i="12"/>
  <c r="D592" i="12"/>
  <c r="D600" i="12"/>
  <c r="D608" i="12"/>
  <c r="D616" i="12"/>
  <c r="D624" i="12"/>
  <c r="D632" i="12"/>
  <c r="D640" i="12"/>
  <c r="D648" i="12"/>
  <c r="D656" i="12"/>
  <c r="D664" i="12"/>
  <c r="D672" i="12"/>
  <c r="D680" i="12"/>
  <c r="D688" i="12"/>
  <c r="D696" i="12"/>
  <c r="D704" i="12"/>
  <c r="D712" i="12"/>
  <c r="D720" i="12"/>
  <c r="D728" i="12"/>
  <c r="D736" i="12"/>
  <c r="D744" i="12"/>
  <c r="D752" i="12"/>
  <c r="D760" i="12"/>
  <c r="D768" i="12"/>
  <c r="D776" i="12"/>
  <c r="D784" i="12"/>
  <c r="D792" i="12"/>
  <c r="D800" i="12"/>
  <c r="D808" i="12"/>
  <c r="D816" i="12"/>
  <c r="D824" i="12"/>
  <c r="D832" i="12"/>
  <c r="D840" i="12"/>
  <c r="D848" i="12"/>
  <c r="D856" i="12"/>
  <c r="D864" i="12"/>
  <c r="D872" i="12"/>
  <c r="D880" i="12"/>
  <c r="D888" i="12"/>
  <c r="D896" i="12"/>
  <c r="D904" i="12"/>
  <c r="D912" i="12"/>
  <c r="D920" i="12"/>
  <c r="D928" i="12"/>
  <c r="D936" i="12"/>
  <c r="D944" i="12"/>
  <c r="D952" i="12"/>
  <c r="D960" i="12"/>
  <c r="D968" i="12"/>
  <c r="D976" i="12"/>
  <c r="D984" i="12"/>
  <c r="D992" i="12"/>
  <c r="D1000" i="12"/>
  <c r="D1008" i="12"/>
  <c r="D1016" i="12"/>
  <c r="D9" i="12"/>
  <c r="D17" i="12"/>
  <c r="D25" i="12"/>
  <c r="D33" i="12"/>
  <c r="D41" i="12"/>
  <c r="D49" i="12"/>
  <c r="D57" i="12"/>
  <c r="D65" i="12"/>
  <c r="D73" i="12"/>
  <c r="D81" i="12"/>
  <c r="D89" i="12"/>
  <c r="D97" i="12"/>
  <c r="D105" i="12"/>
  <c r="D113" i="12"/>
  <c r="D121" i="12"/>
  <c r="D129" i="12"/>
  <c r="D137" i="12"/>
  <c r="D145" i="12"/>
  <c r="D153" i="12"/>
  <c r="D161" i="12"/>
  <c r="D169" i="12"/>
  <c r="D177" i="12"/>
  <c r="D185" i="12"/>
  <c r="D193" i="12"/>
  <c r="D201" i="12"/>
  <c r="D209" i="12"/>
  <c r="D217" i="12"/>
  <c r="D225" i="12"/>
  <c r="D233" i="12"/>
  <c r="D241" i="12"/>
  <c r="D249" i="12"/>
  <c r="D257" i="12"/>
  <c r="D265" i="12"/>
  <c r="D273" i="12"/>
  <c r="D281" i="12"/>
  <c r="D289" i="12"/>
  <c r="D297" i="12"/>
  <c r="D305" i="12"/>
  <c r="D313" i="12"/>
  <c r="D321" i="12"/>
  <c r="D329" i="12"/>
  <c r="D337" i="12"/>
  <c r="D345" i="12"/>
  <c r="D353" i="12"/>
  <c r="D361" i="12"/>
  <c r="D369" i="12"/>
  <c r="D377" i="12"/>
  <c r="D385" i="12"/>
  <c r="D393" i="12"/>
  <c r="D401" i="12"/>
  <c r="D409" i="12"/>
  <c r="D417" i="12"/>
  <c r="D425" i="12"/>
  <c r="D433" i="12"/>
  <c r="D441" i="12"/>
  <c r="D449" i="12"/>
  <c r="D457" i="12"/>
  <c r="D465" i="12"/>
  <c r="D473" i="12"/>
  <c r="D481" i="12"/>
  <c r="D489" i="12"/>
  <c r="D497" i="12"/>
  <c r="D505" i="12"/>
  <c r="D513" i="12"/>
  <c r="D521" i="12"/>
  <c r="D529" i="12"/>
  <c r="D537" i="12"/>
  <c r="D545" i="12"/>
  <c r="D553" i="12"/>
  <c r="D561" i="12"/>
  <c r="D569" i="12"/>
  <c r="D577" i="12"/>
  <c r="D585" i="12"/>
  <c r="D593" i="12"/>
  <c r="D601" i="12"/>
  <c r="D609" i="12"/>
  <c r="D617" i="12"/>
  <c r="D625" i="12"/>
  <c r="D633" i="12"/>
  <c r="D641" i="12"/>
  <c r="D649" i="12"/>
  <c r="D657" i="12"/>
  <c r="D665" i="12"/>
  <c r="D673" i="12"/>
  <c r="D681" i="12"/>
  <c r="D689" i="12"/>
  <c r="D697" i="12"/>
  <c r="D705" i="12"/>
  <c r="D713" i="12"/>
  <c r="D721" i="12"/>
  <c r="D729" i="12"/>
  <c r="D737" i="12"/>
  <c r="D745" i="12"/>
  <c r="D753" i="12"/>
  <c r="D761" i="12"/>
  <c r="D769" i="12"/>
  <c r="D777" i="12"/>
  <c r="D785" i="12"/>
  <c r="D793" i="12"/>
  <c r="D801" i="12"/>
  <c r="D809" i="12"/>
  <c r="D817" i="12"/>
  <c r="D825" i="12"/>
  <c r="D833" i="12"/>
  <c r="D841" i="12"/>
  <c r="D849" i="12"/>
  <c r="D857" i="12"/>
  <c r="D865" i="12"/>
  <c r="D873" i="12"/>
  <c r="D881" i="12"/>
  <c r="D889" i="12"/>
  <c r="D897" i="12"/>
  <c r="D905" i="12"/>
  <c r="D913" i="12"/>
  <c r="D921" i="12"/>
  <c r="D929" i="12"/>
  <c r="D10" i="12"/>
  <c r="D74" i="12"/>
  <c r="D138" i="12"/>
  <c r="D202" i="12"/>
  <c r="D266" i="12"/>
  <c r="D330" i="12"/>
  <c r="D394" i="12"/>
  <c r="D458" i="12"/>
  <c r="D522" i="12"/>
  <c r="D586" i="12"/>
  <c r="D650" i="12"/>
  <c r="D714" i="12"/>
  <c r="D778" i="12"/>
  <c r="D842" i="12"/>
  <c r="D906" i="12"/>
  <c r="D953" i="12"/>
  <c r="D985" i="12"/>
  <c r="D1005" i="12"/>
  <c r="D1017" i="12"/>
  <c r="D1025" i="12"/>
  <c r="D1033" i="12"/>
  <c r="D1041" i="12"/>
  <c r="D1049" i="12"/>
  <c r="D1057" i="12"/>
  <c r="D1065" i="12"/>
  <c r="D1073" i="12"/>
  <c r="D1081" i="12"/>
  <c r="D1089" i="12"/>
  <c r="D1097" i="12"/>
  <c r="D1105" i="12"/>
  <c r="D1113" i="12"/>
  <c r="D1121" i="12"/>
  <c r="D1129" i="12"/>
  <c r="D1137" i="12"/>
  <c r="D1145" i="12"/>
  <c r="D1153" i="12"/>
  <c r="D1161" i="12"/>
  <c r="D1169" i="12"/>
  <c r="D1177" i="12"/>
  <c r="D1185" i="12"/>
  <c r="D1193" i="12"/>
  <c r="D1201" i="12"/>
  <c r="D1209" i="12"/>
  <c r="D1217" i="12"/>
  <c r="D1225" i="12"/>
  <c r="D1233" i="12"/>
  <c r="D1241" i="12"/>
  <c r="D1249" i="12"/>
  <c r="D1257" i="12"/>
  <c r="D1265" i="12"/>
  <c r="D1273" i="12"/>
  <c r="D1281" i="12"/>
  <c r="D1289" i="12"/>
  <c r="D1297" i="12"/>
  <c r="D1305" i="12"/>
  <c r="D1313" i="12"/>
  <c r="D1321" i="12"/>
  <c r="D1329" i="12"/>
  <c r="D1337" i="12"/>
  <c r="D1345" i="12"/>
  <c r="D1353" i="12"/>
  <c r="D1361" i="12"/>
  <c r="D1369" i="12"/>
  <c r="D1377" i="12"/>
  <c r="D1385" i="12"/>
  <c r="D1393" i="12"/>
  <c r="D1401" i="12"/>
  <c r="D1409" i="12"/>
  <c r="D1417" i="12"/>
  <c r="D1425" i="12"/>
  <c r="D1433" i="12"/>
  <c r="D1441" i="12"/>
  <c r="D1449" i="12"/>
  <c r="D1457" i="12"/>
  <c r="D1465" i="12"/>
  <c r="D1473" i="12"/>
  <c r="D1481" i="12"/>
  <c r="D1489" i="12"/>
  <c r="D1497" i="12"/>
  <c r="D1505" i="12"/>
  <c r="D1513" i="12"/>
  <c r="D1521" i="12"/>
  <c r="D1529" i="12"/>
  <c r="D1537" i="12"/>
  <c r="D1545" i="12"/>
  <c r="D1553" i="12"/>
  <c r="D1561" i="12"/>
  <c r="D1569" i="12"/>
  <c r="D1577" i="12"/>
  <c r="D1585" i="12"/>
  <c r="D1593" i="12"/>
  <c r="D1601" i="12"/>
  <c r="D1609" i="12"/>
  <c r="D1617" i="12"/>
  <c r="D1625" i="12"/>
  <c r="D1633" i="12"/>
  <c r="D1641" i="12"/>
  <c r="D1649" i="12"/>
  <c r="D1657" i="12"/>
  <c r="D1665" i="12"/>
  <c r="D1673" i="12"/>
  <c r="D1681" i="12"/>
  <c r="D1689" i="12"/>
  <c r="D1697" i="12"/>
  <c r="D1705" i="12"/>
  <c r="D1713" i="12"/>
  <c r="D1721" i="12"/>
  <c r="D1729" i="12"/>
  <c r="D1737" i="12"/>
  <c r="D1745" i="12"/>
  <c r="D1753" i="12"/>
  <c r="D1761" i="12"/>
  <c r="D1769" i="12"/>
  <c r="D1777" i="12"/>
  <c r="D1785" i="12"/>
  <c r="D1793" i="12"/>
  <c r="D1801" i="12"/>
  <c r="D1809" i="12"/>
  <c r="D1817" i="12"/>
  <c r="D1825" i="12"/>
  <c r="D1833" i="12"/>
  <c r="D1841" i="12"/>
  <c r="D1849" i="12"/>
  <c r="D18" i="12"/>
  <c r="D82" i="12"/>
  <c r="D146" i="12"/>
  <c r="D210" i="12"/>
  <c r="D274" i="12"/>
  <c r="D338" i="12"/>
  <c r="D402" i="12"/>
  <c r="D466" i="12"/>
  <c r="D530" i="12"/>
  <c r="D594" i="12"/>
  <c r="D658" i="12"/>
  <c r="D722" i="12"/>
  <c r="D786" i="12"/>
  <c r="D850" i="12"/>
  <c r="D914" i="12"/>
  <c r="D954" i="12"/>
  <c r="D986" i="12"/>
  <c r="D1007" i="12"/>
  <c r="D1018" i="12"/>
  <c r="D1026" i="12"/>
  <c r="D1034" i="12"/>
  <c r="D1042" i="12"/>
  <c r="D1050" i="12"/>
  <c r="D1058" i="12"/>
  <c r="D1066" i="12"/>
  <c r="D1074" i="12"/>
  <c r="D1082" i="12"/>
  <c r="D1090" i="12"/>
  <c r="D1098" i="12"/>
  <c r="D1106" i="12"/>
  <c r="D1114" i="12"/>
  <c r="D1122" i="12"/>
  <c r="D1130" i="12"/>
  <c r="D1138" i="12"/>
  <c r="D1146" i="12"/>
  <c r="D1154" i="12"/>
  <c r="D1162" i="12"/>
  <c r="D1170" i="12"/>
  <c r="D1178" i="12"/>
  <c r="D1186" i="12"/>
  <c r="D1194" i="12"/>
  <c r="D1202" i="12"/>
  <c r="D1210" i="12"/>
  <c r="D1218" i="12"/>
  <c r="D1226" i="12"/>
  <c r="D1234" i="12"/>
  <c r="D1242" i="12"/>
  <c r="D1250" i="12"/>
  <c r="D1258" i="12"/>
  <c r="D1266" i="12"/>
  <c r="D1274" i="12"/>
  <c r="D1282" i="12"/>
  <c r="D1290" i="12"/>
  <c r="D1298" i="12"/>
  <c r="D1306" i="12"/>
  <c r="D1314" i="12"/>
  <c r="D1322" i="12"/>
  <c r="D1330" i="12"/>
  <c r="D1338" i="12"/>
  <c r="D1346" i="12"/>
  <c r="D1354" i="12"/>
  <c r="D1362" i="12"/>
  <c r="D1370" i="12"/>
  <c r="D1378" i="12"/>
  <c r="D1386" i="12"/>
  <c r="D1394" i="12"/>
  <c r="D1402" i="12"/>
  <c r="D1410" i="12"/>
  <c r="D1418" i="12"/>
  <c r="D1426" i="12"/>
  <c r="D1434" i="12"/>
  <c r="D1442" i="12"/>
  <c r="D1450" i="12"/>
  <c r="D1458" i="12"/>
  <c r="D1466" i="12"/>
  <c r="D1474" i="12"/>
  <c r="D1482" i="12"/>
  <c r="D1490" i="12"/>
  <c r="D1498" i="12"/>
  <c r="D1506" i="12"/>
  <c r="D1514" i="12"/>
  <c r="D1522" i="12"/>
  <c r="D1530" i="12"/>
  <c r="D1538" i="12"/>
  <c r="D1546" i="12"/>
  <c r="D1554" i="12"/>
  <c r="D1562" i="12"/>
  <c r="D1570" i="12"/>
  <c r="D1578" i="12"/>
  <c r="D1586" i="12"/>
  <c r="D1594" i="12"/>
  <c r="D1602" i="12"/>
  <c r="D1610" i="12"/>
  <c r="D1618" i="12"/>
  <c r="D1626" i="12"/>
  <c r="D1634" i="12"/>
  <c r="D1642" i="12"/>
  <c r="D1650" i="12"/>
  <c r="D1658" i="12"/>
  <c r="D1666" i="12"/>
  <c r="D1674" i="12"/>
  <c r="D1682" i="12"/>
  <c r="D1690" i="12"/>
  <c r="D1698" i="12"/>
  <c r="D1706" i="12"/>
  <c r="D1714" i="12"/>
  <c r="D1722" i="12"/>
  <c r="D1730" i="12"/>
  <c r="D1738" i="12"/>
  <c r="D1746" i="12"/>
  <c r="D1754" i="12"/>
  <c r="D1762" i="12"/>
  <c r="D1770" i="12"/>
  <c r="D1778" i="12"/>
  <c r="D1786" i="12"/>
  <c r="D1794" i="12"/>
  <c r="D1802" i="12"/>
  <c r="D26" i="12"/>
  <c r="D90" i="12"/>
  <c r="D154" i="12"/>
  <c r="D218" i="12"/>
  <c r="D282" i="12"/>
  <c r="D346" i="12"/>
  <c r="D410" i="12"/>
  <c r="D474" i="12"/>
  <c r="D538" i="12"/>
  <c r="D602" i="12"/>
  <c r="D666" i="12"/>
  <c r="D730" i="12"/>
  <c r="D794" i="12"/>
  <c r="D858" i="12"/>
  <c r="D922" i="12"/>
  <c r="D961" i="12"/>
  <c r="D989" i="12"/>
  <c r="D1009" i="12"/>
  <c r="D1019" i="12"/>
  <c r="D1027" i="12"/>
  <c r="D1035" i="12"/>
  <c r="D1043" i="12"/>
  <c r="D1051" i="12"/>
  <c r="D1059" i="12"/>
  <c r="D1067" i="12"/>
  <c r="D1075" i="12"/>
  <c r="D1083" i="12"/>
  <c r="D1091" i="12"/>
  <c r="D1099" i="12"/>
  <c r="D1107" i="12"/>
  <c r="D1115" i="12"/>
  <c r="D1123" i="12"/>
  <c r="D1131" i="12"/>
  <c r="D1139" i="12"/>
  <c r="D1147" i="12"/>
  <c r="D1155" i="12"/>
  <c r="D1163" i="12"/>
  <c r="D1171" i="12"/>
  <c r="D1179" i="12"/>
  <c r="D1187" i="12"/>
  <c r="D1195" i="12"/>
  <c r="D1203" i="12"/>
  <c r="D1211" i="12"/>
  <c r="D1219" i="12"/>
  <c r="D1227" i="12"/>
  <c r="D1235" i="12"/>
  <c r="D1243" i="12"/>
  <c r="D1251" i="12"/>
  <c r="D1259" i="12"/>
  <c r="D1267" i="12"/>
  <c r="D1275" i="12"/>
  <c r="D1283" i="12"/>
  <c r="D1291" i="12"/>
  <c r="D1299" i="12"/>
  <c r="D1307" i="12"/>
  <c r="D1315" i="12"/>
  <c r="D1323" i="12"/>
  <c r="D1331" i="12"/>
  <c r="D1339" i="12"/>
  <c r="D1347" i="12"/>
  <c r="D1355" i="12"/>
  <c r="D1363" i="12"/>
  <c r="D1371" i="12"/>
  <c r="D1379" i="12"/>
  <c r="D1387" i="12"/>
  <c r="D1395" i="12"/>
  <c r="D1403" i="12"/>
  <c r="D1411" i="12"/>
  <c r="D1419" i="12"/>
  <c r="D1427" i="12"/>
  <c r="D1435" i="12"/>
  <c r="D1443" i="12"/>
  <c r="D1451" i="12"/>
  <c r="D1459" i="12"/>
  <c r="D1467" i="12"/>
  <c r="D1475" i="12"/>
  <c r="D1483" i="12"/>
  <c r="D1491" i="12"/>
  <c r="D1499" i="12"/>
  <c r="D1507" i="12"/>
  <c r="D1515" i="12"/>
  <c r="D1523" i="12"/>
  <c r="D1531" i="12"/>
  <c r="D1539" i="12"/>
  <c r="D1547" i="12"/>
  <c r="D1555" i="12"/>
  <c r="D1563" i="12"/>
  <c r="D1571" i="12"/>
  <c r="D1579" i="12"/>
  <c r="D1587" i="12"/>
  <c r="D1595" i="12"/>
  <c r="D1603" i="12"/>
  <c r="D1611" i="12"/>
  <c r="D1619" i="12"/>
  <c r="D1627" i="12"/>
  <c r="D1635" i="12"/>
  <c r="D1643" i="12"/>
  <c r="D1651" i="12"/>
  <c r="D1659" i="12"/>
  <c r="D1667" i="12"/>
  <c r="D1675" i="12"/>
  <c r="D1683" i="12"/>
  <c r="D1691" i="12"/>
  <c r="D1699" i="12"/>
  <c r="D1707" i="12"/>
  <c r="D1715" i="12"/>
  <c r="D1723" i="12"/>
  <c r="D1731" i="12"/>
  <c r="D1739" i="12"/>
  <c r="D1747" i="12"/>
  <c r="D1755" i="12"/>
  <c r="D1763" i="12"/>
  <c r="D1771" i="12"/>
  <c r="D1779" i="12"/>
  <c r="D1787" i="12"/>
  <c r="D1795" i="12"/>
  <c r="D1803" i="12"/>
  <c r="D1811" i="12"/>
  <c r="D1819" i="12"/>
  <c r="D1827" i="12"/>
  <c r="D1835" i="12"/>
  <c r="D1843" i="12"/>
  <c r="D34" i="12"/>
  <c r="D98" i="12"/>
  <c r="D162" i="12"/>
  <c r="D226" i="12"/>
  <c r="D290" i="12"/>
  <c r="D354" i="12"/>
  <c r="D418" i="12"/>
  <c r="D482" i="12"/>
  <c r="D546" i="12"/>
  <c r="D610" i="12"/>
  <c r="D674" i="12"/>
  <c r="D738" i="12"/>
  <c r="D802" i="12"/>
  <c r="D866" i="12"/>
  <c r="D930" i="12"/>
  <c r="D962" i="12"/>
  <c r="D993" i="12"/>
  <c r="D1010" i="12"/>
  <c r="D1020" i="12"/>
  <c r="D1028" i="12"/>
  <c r="D1036" i="12"/>
  <c r="D1044" i="12"/>
  <c r="D1052" i="12"/>
  <c r="D1060" i="12"/>
  <c r="D1068" i="12"/>
  <c r="D1076" i="12"/>
  <c r="D1084" i="12"/>
  <c r="D1092" i="12"/>
  <c r="D1100" i="12"/>
  <c r="D1108" i="12"/>
  <c r="D1116" i="12"/>
  <c r="D1124" i="12"/>
  <c r="D1132" i="12"/>
  <c r="D1140" i="12"/>
  <c r="D1148" i="12"/>
  <c r="D1156" i="12"/>
  <c r="D1164" i="12"/>
  <c r="D1172" i="12"/>
  <c r="D1180" i="12"/>
  <c r="D1188" i="12"/>
  <c r="D1196" i="12"/>
  <c r="D1204" i="12"/>
  <c r="D1212" i="12"/>
  <c r="D1220" i="12"/>
  <c r="D1228" i="12"/>
  <c r="D1236" i="12"/>
  <c r="D1244" i="12"/>
  <c r="D1252" i="12"/>
  <c r="D1260" i="12"/>
  <c r="D1268" i="12"/>
  <c r="D1276" i="12"/>
  <c r="D1284" i="12"/>
  <c r="D1292" i="12"/>
  <c r="D1300" i="12"/>
  <c r="D1308" i="12"/>
  <c r="D1316" i="12"/>
  <c r="D1324" i="12"/>
  <c r="D1332" i="12"/>
  <c r="D1340" i="12"/>
  <c r="D1348" i="12"/>
  <c r="D1356" i="12"/>
  <c r="D1364" i="12"/>
  <c r="D1372" i="12"/>
  <c r="D1380" i="12"/>
  <c r="D1388" i="12"/>
  <c r="D1396" i="12"/>
  <c r="D1404" i="12"/>
  <c r="D1412" i="12"/>
  <c r="D1420" i="12"/>
  <c r="D1428" i="12"/>
  <c r="D1436" i="12"/>
  <c r="D1444" i="12"/>
  <c r="D1452" i="12"/>
  <c r="D1460" i="12"/>
  <c r="D1468" i="12"/>
  <c r="D1476" i="12"/>
  <c r="D1484" i="12"/>
  <c r="D1492" i="12"/>
  <c r="D1500" i="12"/>
  <c r="D1508" i="12"/>
  <c r="D1516" i="12"/>
  <c r="D1524" i="12"/>
  <c r="D1532" i="12"/>
  <c r="D1540" i="12"/>
  <c r="D1548" i="12"/>
  <c r="D1556" i="12"/>
  <c r="D1564" i="12"/>
  <c r="D1572" i="12"/>
  <c r="D1580" i="12"/>
  <c r="D1588" i="12"/>
  <c r="D1596" i="12"/>
  <c r="D1604" i="12"/>
  <c r="D1612" i="12"/>
  <c r="D1620" i="12"/>
  <c r="D1628" i="12"/>
  <c r="D1636" i="12"/>
  <c r="D1644" i="12"/>
  <c r="D1652" i="12"/>
  <c r="D1660" i="12"/>
  <c r="D1668" i="12"/>
  <c r="D1676" i="12"/>
  <c r="D1684" i="12"/>
  <c r="D1692" i="12"/>
  <c r="D1700" i="12"/>
  <c r="D1708" i="12"/>
  <c r="D1716" i="12"/>
  <c r="D1724" i="12"/>
  <c r="D1732" i="12"/>
  <c r="D1740" i="12"/>
  <c r="D1748" i="12"/>
  <c r="D1756" i="12"/>
  <c r="D1764" i="12"/>
  <c r="D1772" i="12"/>
  <c r="D1780" i="12"/>
  <c r="D1788" i="12"/>
  <c r="D1796" i="12"/>
  <c r="D42" i="12"/>
  <c r="D106" i="12"/>
  <c r="D170" i="12"/>
  <c r="D234" i="12"/>
  <c r="D298" i="12"/>
  <c r="D362" i="12"/>
  <c r="D426" i="12"/>
  <c r="D490" i="12"/>
  <c r="D554" i="12"/>
  <c r="D618" i="12"/>
  <c r="D682" i="12"/>
  <c r="D746" i="12"/>
  <c r="D810" i="12"/>
  <c r="D874" i="12"/>
  <c r="D937" i="12"/>
  <c r="D969" i="12"/>
  <c r="D994" i="12"/>
  <c r="D1012" i="12"/>
  <c r="D1021" i="12"/>
  <c r="D1029" i="12"/>
  <c r="D1037" i="12"/>
  <c r="D1045" i="12"/>
  <c r="D1053" i="12"/>
  <c r="D1061" i="12"/>
  <c r="D1069" i="12"/>
  <c r="D1077" i="12"/>
  <c r="D1085" i="12"/>
  <c r="D1093" i="12"/>
  <c r="D1101" i="12"/>
  <c r="D1109" i="12"/>
  <c r="D1117" i="12"/>
  <c r="D1125" i="12"/>
  <c r="D1133" i="12"/>
  <c r="D1141" i="12"/>
  <c r="D1149" i="12"/>
  <c r="D1157" i="12"/>
  <c r="D1165" i="12"/>
  <c r="D1173" i="12"/>
  <c r="D1181" i="12"/>
  <c r="D1189" i="12"/>
  <c r="D1197" i="12"/>
  <c r="D1205" i="12"/>
  <c r="D1213" i="12"/>
  <c r="D1221" i="12"/>
  <c r="D1229" i="12"/>
  <c r="D1237" i="12"/>
  <c r="D1245" i="12"/>
  <c r="D1253" i="12"/>
  <c r="D1261" i="12"/>
  <c r="D1269" i="12"/>
  <c r="D1277" i="12"/>
  <c r="D1285" i="12"/>
  <c r="D1293" i="12"/>
  <c r="D1301" i="12"/>
  <c r="D1309" i="12"/>
  <c r="D1317" i="12"/>
  <c r="D1325" i="12"/>
  <c r="D1333" i="12"/>
  <c r="D1341" i="12"/>
  <c r="D1349" i="12"/>
  <c r="D1357" i="12"/>
  <c r="D1365" i="12"/>
  <c r="D1373" i="12"/>
  <c r="D1381" i="12"/>
  <c r="D1389" i="12"/>
  <c r="D1397" i="12"/>
  <c r="D1405" i="12"/>
  <c r="D1413" i="12"/>
  <c r="D1421" i="12"/>
  <c r="D1429" i="12"/>
  <c r="D1437" i="12"/>
  <c r="D1445" i="12"/>
  <c r="D1453" i="12"/>
  <c r="D1461" i="12"/>
  <c r="D1469" i="12"/>
  <c r="D1477" i="12"/>
  <c r="D1485" i="12"/>
  <c r="D1493" i="12"/>
  <c r="D1501" i="12"/>
  <c r="D1509" i="12"/>
  <c r="D1517" i="12"/>
  <c r="D1525" i="12"/>
  <c r="D1533" i="12"/>
  <c r="D1541" i="12"/>
  <c r="D1549" i="12"/>
  <c r="D1557" i="12"/>
  <c r="D1565" i="12"/>
  <c r="D1573" i="12"/>
  <c r="D1581" i="12"/>
  <c r="D1589" i="12"/>
  <c r="D1597" i="12"/>
  <c r="D1605" i="12"/>
  <c r="D1613" i="12"/>
  <c r="D1621" i="12"/>
  <c r="D1629" i="12"/>
  <c r="D1637" i="12"/>
  <c r="D1645" i="12"/>
  <c r="D1653" i="12"/>
  <c r="D1661" i="12"/>
  <c r="D1669" i="12"/>
  <c r="D1677" i="12"/>
  <c r="D1685" i="12"/>
  <c r="D1693" i="12"/>
  <c r="D1701" i="12"/>
  <c r="D1709" i="12"/>
  <c r="D1717" i="12"/>
  <c r="D1725" i="12"/>
  <c r="D1733" i="12"/>
  <c r="D1741" i="12"/>
  <c r="D1749" i="12"/>
  <c r="D1757" i="12"/>
  <c r="D1765" i="12"/>
  <c r="D1773" i="12"/>
  <c r="D1781" i="12"/>
  <c r="D1789" i="12"/>
  <c r="D1797" i="12"/>
  <c r="D1805" i="12"/>
  <c r="D1813" i="12"/>
  <c r="D1821" i="12"/>
  <c r="D1829" i="12"/>
  <c r="D1837" i="12"/>
  <c r="D1845" i="12"/>
  <c r="D1853" i="12"/>
  <c r="D50" i="12"/>
  <c r="D114" i="12"/>
  <c r="D178" i="12"/>
  <c r="D242" i="12"/>
  <c r="D306" i="12"/>
  <c r="D370" i="12"/>
  <c r="D434" i="12"/>
  <c r="D498" i="12"/>
  <c r="D562" i="12"/>
  <c r="D626" i="12"/>
  <c r="D690" i="12"/>
  <c r="D754" i="12"/>
  <c r="D818" i="12"/>
  <c r="D882" i="12"/>
  <c r="D938" i="12"/>
  <c r="D970" i="12"/>
  <c r="D997" i="12"/>
  <c r="D1013" i="12"/>
  <c r="D1022" i="12"/>
  <c r="D1030" i="12"/>
  <c r="D1038" i="12"/>
  <c r="D1046" i="12"/>
  <c r="D1054" i="12"/>
  <c r="D1062" i="12"/>
  <c r="D1070" i="12"/>
  <c r="D1078" i="12"/>
  <c r="D1086" i="12"/>
  <c r="D1094" i="12"/>
  <c r="D1102" i="12"/>
  <c r="D1110" i="12"/>
  <c r="D1118" i="12"/>
  <c r="D1126" i="12"/>
  <c r="D1134" i="12"/>
  <c r="D1142" i="12"/>
  <c r="D1150" i="12"/>
  <c r="D1158" i="12"/>
  <c r="D1166" i="12"/>
  <c r="D1174" i="12"/>
  <c r="D1182" i="12"/>
  <c r="D1190" i="12"/>
  <c r="D1198" i="12"/>
  <c r="D1206" i="12"/>
  <c r="D1214" i="12"/>
  <c r="D1222" i="12"/>
  <c r="D1230" i="12"/>
  <c r="D1238" i="12"/>
  <c r="D1246" i="12"/>
  <c r="D1254" i="12"/>
  <c r="D1262" i="12"/>
  <c r="D1270" i="12"/>
  <c r="D1278" i="12"/>
  <c r="D1286" i="12"/>
  <c r="D1294" i="12"/>
  <c r="D1302" i="12"/>
  <c r="D1310" i="12"/>
  <c r="D1318" i="12"/>
  <c r="D1326" i="12"/>
  <c r="D1334" i="12"/>
  <c r="D1342" i="12"/>
  <c r="D1350" i="12"/>
  <c r="D1358" i="12"/>
  <c r="D1366" i="12"/>
  <c r="D1374" i="12"/>
  <c r="D1382" i="12"/>
  <c r="D1390" i="12"/>
  <c r="D1398" i="12"/>
  <c r="D1406" i="12"/>
  <c r="D1414" i="12"/>
  <c r="D1422" i="12"/>
  <c r="D1430" i="12"/>
  <c r="D1438" i="12"/>
  <c r="D1446" i="12"/>
  <c r="D1454" i="12"/>
  <c r="D1462" i="12"/>
  <c r="D1470" i="12"/>
  <c r="D1478" i="12"/>
  <c r="D1486" i="12"/>
  <c r="D1494" i="12"/>
  <c r="D1502" i="12"/>
  <c r="D1510" i="12"/>
  <c r="D1518" i="12"/>
  <c r="D1526" i="12"/>
  <c r="D1534" i="12"/>
  <c r="D1542" i="12"/>
  <c r="D1550" i="12"/>
  <c r="D1558" i="12"/>
  <c r="D1566" i="12"/>
  <c r="D1574" i="12"/>
  <c r="D1582" i="12"/>
  <c r="D1590" i="12"/>
  <c r="D1598" i="12"/>
  <c r="D1606" i="12"/>
  <c r="D1614" i="12"/>
  <c r="D1622" i="12"/>
  <c r="D1630" i="12"/>
  <c r="D1638" i="12"/>
  <c r="D1646" i="12"/>
  <c r="D1654" i="12"/>
  <c r="D1662" i="12"/>
  <c r="D1670" i="12"/>
  <c r="D1678" i="12"/>
  <c r="D1686" i="12"/>
  <c r="D1694" i="12"/>
  <c r="D1702" i="12"/>
  <c r="D1710" i="12"/>
  <c r="D1718" i="12"/>
  <c r="D1726" i="12"/>
  <c r="D1734" i="12"/>
  <c r="D1742" i="12"/>
  <c r="D1750" i="12"/>
  <c r="D1758" i="12"/>
  <c r="D1766" i="12"/>
  <c r="D1774" i="12"/>
  <c r="D1782" i="12"/>
  <c r="D1790" i="12"/>
  <c r="D1798" i="12"/>
  <c r="D1806" i="12"/>
  <c r="D1814" i="12"/>
  <c r="D1822" i="12"/>
  <c r="D1830" i="12"/>
  <c r="D1838" i="12"/>
  <c r="D1846" i="12"/>
  <c r="D1854" i="12"/>
  <c r="D1862" i="12"/>
  <c r="D1870" i="12"/>
  <c r="D1878" i="12"/>
  <c r="D58" i="12"/>
  <c r="D122" i="12"/>
  <c r="D186" i="12"/>
  <c r="D250" i="12"/>
  <c r="D314" i="12"/>
  <c r="D378" i="12"/>
  <c r="D442" i="12"/>
  <c r="D506" i="12"/>
  <c r="D570" i="12"/>
  <c r="D634" i="12"/>
  <c r="D698" i="12"/>
  <c r="D762" i="12"/>
  <c r="D826" i="12"/>
  <c r="D890" i="12"/>
  <c r="D945" i="12"/>
  <c r="D977" i="12"/>
  <c r="D1001" i="12"/>
  <c r="D1014" i="12"/>
  <c r="D1023" i="12"/>
  <c r="D1031" i="12"/>
  <c r="D1039" i="12"/>
  <c r="D1047" i="12"/>
  <c r="D1055" i="12"/>
  <c r="D1063" i="12"/>
  <c r="D1071" i="12"/>
  <c r="D1079" i="12"/>
  <c r="D1087" i="12"/>
  <c r="D1095" i="12"/>
  <c r="D1103" i="12"/>
  <c r="D1111" i="12"/>
  <c r="D1119" i="12"/>
  <c r="D1127" i="12"/>
  <c r="D1135" i="12"/>
  <c r="D1143" i="12"/>
  <c r="D1151" i="12"/>
  <c r="D1159" i="12"/>
  <c r="D1167" i="12"/>
  <c r="D1175" i="12"/>
  <c r="D1183" i="12"/>
  <c r="D1191" i="12"/>
  <c r="D1199" i="12"/>
  <c r="D1207" i="12"/>
  <c r="D1215" i="12"/>
  <c r="D1223" i="12"/>
  <c r="D1231" i="12"/>
  <c r="D1239" i="12"/>
  <c r="D1247" i="12"/>
  <c r="D1255" i="12"/>
  <c r="D1263" i="12"/>
  <c r="D1271" i="12"/>
  <c r="D1279" i="12"/>
  <c r="D1287" i="12"/>
  <c r="D1295" i="12"/>
  <c r="D1303" i="12"/>
  <c r="D1311" i="12"/>
  <c r="D1319" i="12"/>
  <c r="D1327" i="12"/>
  <c r="D1335" i="12"/>
  <c r="D1343" i="12"/>
  <c r="D1351" i="12"/>
  <c r="D1359" i="12"/>
  <c r="D1367" i="12"/>
  <c r="D1375" i="12"/>
  <c r="D1383" i="12"/>
  <c r="D1391" i="12"/>
  <c r="D1399" i="12"/>
  <c r="D1407" i="12"/>
  <c r="D1415" i="12"/>
  <c r="D1423" i="12"/>
  <c r="D1431" i="12"/>
  <c r="D1439" i="12"/>
  <c r="D1447" i="12"/>
  <c r="D1455" i="12"/>
  <c r="D1463" i="12"/>
  <c r="D1471" i="12"/>
  <c r="D1479" i="12"/>
  <c r="D1487" i="12"/>
  <c r="D1495" i="12"/>
  <c r="D1503" i="12"/>
  <c r="D1511" i="12"/>
  <c r="D1519" i="12"/>
  <c r="D1527" i="12"/>
  <c r="D1535" i="12"/>
  <c r="D1543" i="12"/>
  <c r="D1551" i="12"/>
  <c r="D1559" i="12"/>
  <c r="D1567" i="12"/>
  <c r="D1575" i="12"/>
  <c r="D1583" i="12"/>
  <c r="D1591" i="12"/>
  <c r="D1599" i="12"/>
  <c r="D1607" i="12"/>
  <c r="D1615" i="12"/>
  <c r="D1623" i="12"/>
  <c r="D1631" i="12"/>
  <c r="D1639" i="12"/>
  <c r="D1647" i="12"/>
  <c r="D1655" i="12"/>
  <c r="D1663" i="12"/>
  <c r="D1671" i="12"/>
  <c r="D1679" i="12"/>
  <c r="D1687" i="12"/>
  <c r="D1695" i="12"/>
  <c r="D1703" i="12"/>
  <c r="D1711" i="12"/>
  <c r="D1719" i="12"/>
  <c r="D1727" i="12"/>
  <c r="D1735" i="12"/>
  <c r="D1743" i="12"/>
  <c r="D1751" i="12"/>
  <c r="D1759" i="12"/>
  <c r="D1767" i="12"/>
  <c r="D1775" i="12"/>
  <c r="D1783" i="12"/>
  <c r="D1791" i="12"/>
  <c r="D1799" i="12"/>
  <c r="D1807" i="12"/>
  <c r="D1815" i="12"/>
  <c r="D1823" i="12"/>
  <c r="D1831" i="12"/>
  <c r="D1839" i="12"/>
  <c r="D1847" i="12"/>
  <c r="D1855" i="12"/>
  <c r="D1863" i="12"/>
  <c r="D1871" i="12"/>
  <c r="D1879" i="12"/>
  <c r="D1887" i="12"/>
  <c r="D66" i="12"/>
  <c r="D578" i="12"/>
  <c r="D1002" i="12"/>
  <c r="D1072" i="12"/>
  <c r="D1136" i="12"/>
  <c r="D1200" i="12"/>
  <c r="D1264" i="12"/>
  <c r="D1328" i="12"/>
  <c r="D1392" i="12"/>
  <c r="D1456" i="12"/>
  <c r="D1520" i="12"/>
  <c r="D1584" i="12"/>
  <c r="D1648" i="12"/>
  <c r="D1712" i="12"/>
  <c r="D1776" i="12"/>
  <c r="D1816" i="12"/>
  <c r="D1836" i="12"/>
  <c r="D1856" i="12"/>
  <c r="D1866" i="12"/>
  <c r="D1876" i="12"/>
  <c r="D1886" i="12"/>
  <c r="D1895" i="12"/>
  <c r="D1903" i="12"/>
  <c r="D1911" i="12"/>
  <c r="D1919" i="12"/>
  <c r="D1927" i="12"/>
  <c r="D1935" i="12"/>
  <c r="D1943" i="12"/>
  <c r="D1951" i="12"/>
  <c r="D1959" i="12"/>
  <c r="D1967" i="12"/>
  <c r="D1975" i="12"/>
  <c r="D1983" i="12"/>
  <c r="D1991" i="12"/>
  <c r="D1999" i="12"/>
  <c r="D2007" i="12"/>
  <c r="D2015" i="12"/>
  <c r="D2023" i="12"/>
  <c r="D2031" i="12"/>
  <c r="D2039" i="12"/>
  <c r="D2047" i="12"/>
  <c r="D2055" i="12"/>
  <c r="D2063" i="12"/>
  <c r="D2071" i="12"/>
  <c r="D2079" i="12"/>
  <c r="D2087" i="12"/>
  <c r="D2095" i="12"/>
  <c r="D2103" i="12"/>
  <c r="D2111" i="12"/>
  <c r="D2119" i="12"/>
  <c r="D2127" i="12"/>
  <c r="D2135" i="12"/>
  <c r="D2143" i="12"/>
  <c r="D2151" i="12"/>
  <c r="D2159" i="12"/>
  <c r="D2167" i="12"/>
  <c r="D2175" i="12"/>
  <c r="D2183" i="12"/>
  <c r="D2191" i="12"/>
  <c r="D1192" i="12"/>
  <c r="D1640" i="12"/>
  <c r="D1875" i="12"/>
  <c r="D1918" i="12"/>
  <c r="D1974" i="12"/>
  <c r="D2030" i="12"/>
  <c r="D2086" i="12"/>
  <c r="D2142" i="12"/>
  <c r="D2190" i="12"/>
  <c r="D130" i="12"/>
  <c r="D642" i="12"/>
  <c r="D1015" i="12"/>
  <c r="D1080" i="12"/>
  <c r="D1144" i="12"/>
  <c r="D1208" i="12"/>
  <c r="D1272" i="12"/>
  <c r="D1336" i="12"/>
  <c r="D1400" i="12"/>
  <c r="D1464" i="12"/>
  <c r="D1528" i="12"/>
  <c r="D1592" i="12"/>
  <c r="D1656" i="12"/>
  <c r="D1720" i="12"/>
  <c r="D1784" i="12"/>
  <c r="D1818" i="12"/>
  <c r="D1840" i="12"/>
  <c r="D1857" i="12"/>
  <c r="D1867" i="12"/>
  <c r="D1877" i="12"/>
  <c r="D1888" i="12"/>
  <c r="D1896" i="12"/>
  <c r="D1904" i="12"/>
  <c r="D1912" i="12"/>
  <c r="D1920" i="12"/>
  <c r="D1928" i="12"/>
  <c r="D1936" i="12"/>
  <c r="D1944" i="12"/>
  <c r="D1952" i="12"/>
  <c r="D1960" i="12"/>
  <c r="D1968" i="12"/>
  <c r="D1976" i="12"/>
  <c r="D1984" i="12"/>
  <c r="D1992" i="12"/>
  <c r="D2000" i="12"/>
  <c r="D2008" i="12"/>
  <c r="D2016" i="12"/>
  <c r="D2024" i="12"/>
  <c r="D2032" i="12"/>
  <c r="D2040" i="12"/>
  <c r="D2048" i="12"/>
  <c r="D2056" i="12"/>
  <c r="D2064" i="12"/>
  <c r="D2072" i="12"/>
  <c r="D2080" i="12"/>
  <c r="D2088" i="12"/>
  <c r="D2096" i="12"/>
  <c r="D2104" i="12"/>
  <c r="D2112" i="12"/>
  <c r="D2120" i="12"/>
  <c r="D2128" i="12"/>
  <c r="D2136" i="12"/>
  <c r="D2144" i="12"/>
  <c r="D2152" i="12"/>
  <c r="D2160" i="12"/>
  <c r="D2168" i="12"/>
  <c r="D2176" i="12"/>
  <c r="D2184" i="12"/>
  <c r="D2192" i="12"/>
  <c r="D1320" i="12"/>
  <c r="D1512" i="12"/>
  <c r="D1834" i="12"/>
  <c r="D1902" i="12"/>
  <c r="D1966" i="12"/>
  <c r="D2022" i="12"/>
  <c r="D2070" i="12"/>
  <c r="D2118" i="12"/>
  <c r="D2174" i="12"/>
  <c r="D194" i="12"/>
  <c r="D706" i="12"/>
  <c r="D1024" i="12"/>
  <c r="D1088" i="12"/>
  <c r="D1152" i="12"/>
  <c r="D1216" i="12"/>
  <c r="D1280" i="12"/>
  <c r="D1344" i="12"/>
  <c r="D1408" i="12"/>
  <c r="D1472" i="12"/>
  <c r="D1536" i="12"/>
  <c r="D1600" i="12"/>
  <c r="D1664" i="12"/>
  <c r="D1728" i="12"/>
  <c r="D1792" i="12"/>
  <c r="D1820" i="12"/>
  <c r="D1842" i="12"/>
  <c r="D1858" i="12"/>
  <c r="D1868" i="12"/>
  <c r="D1880" i="12"/>
  <c r="D1889" i="12"/>
  <c r="D1897" i="12"/>
  <c r="D1905" i="12"/>
  <c r="D1913" i="12"/>
  <c r="D1921" i="12"/>
  <c r="D1929" i="12"/>
  <c r="D1937" i="12"/>
  <c r="D1945" i="12"/>
  <c r="D1953" i="12"/>
  <c r="D1961" i="12"/>
  <c r="D1969" i="12"/>
  <c r="D1977" i="12"/>
  <c r="D1985" i="12"/>
  <c r="D1993" i="12"/>
  <c r="D2001" i="12"/>
  <c r="D2009" i="12"/>
  <c r="D2017" i="12"/>
  <c r="D2025" i="12"/>
  <c r="D2033" i="12"/>
  <c r="D2041" i="12"/>
  <c r="D2049" i="12"/>
  <c r="D2057" i="12"/>
  <c r="D2065" i="12"/>
  <c r="D2073" i="12"/>
  <c r="D2081" i="12"/>
  <c r="D2089" i="12"/>
  <c r="D2097" i="12"/>
  <c r="D2105" i="12"/>
  <c r="D2113" i="12"/>
  <c r="D2121" i="12"/>
  <c r="D2129" i="12"/>
  <c r="D2137" i="12"/>
  <c r="D2145" i="12"/>
  <c r="D2153" i="12"/>
  <c r="D2161" i="12"/>
  <c r="D2169" i="12"/>
  <c r="D2177" i="12"/>
  <c r="D2185" i="12"/>
  <c r="D2193" i="12"/>
  <c r="D1256" i="12"/>
  <c r="D1934" i="12"/>
  <c r="D2006" i="12"/>
  <c r="D2078" i="12"/>
  <c r="D2134" i="12"/>
  <c r="D258" i="12"/>
  <c r="D770" i="12"/>
  <c r="D1032" i="12"/>
  <c r="D1096" i="12"/>
  <c r="D1160" i="12"/>
  <c r="D1224" i="12"/>
  <c r="D1288" i="12"/>
  <c r="D1352" i="12"/>
  <c r="D1416" i="12"/>
  <c r="D1480" i="12"/>
  <c r="D1544" i="12"/>
  <c r="D1608" i="12"/>
  <c r="D1672" i="12"/>
  <c r="D1736" i="12"/>
  <c r="D1800" i="12"/>
  <c r="D1824" i="12"/>
  <c r="D1844" i="12"/>
  <c r="D1859" i="12"/>
  <c r="D1869" i="12"/>
  <c r="D1881" i="12"/>
  <c r="D1890" i="12"/>
  <c r="D1898" i="12"/>
  <c r="D1906" i="12"/>
  <c r="D1914" i="12"/>
  <c r="D1922" i="12"/>
  <c r="D1930" i="12"/>
  <c r="D1938" i="12"/>
  <c r="D1946" i="12"/>
  <c r="D1954" i="12"/>
  <c r="D1962" i="12"/>
  <c r="D1970" i="12"/>
  <c r="D1978" i="12"/>
  <c r="D1986" i="12"/>
  <c r="D1994" i="12"/>
  <c r="D2002" i="12"/>
  <c r="D2010" i="12"/>
  <c r="D2018" i="12"/>
  <c r="D2026" i="12"/>
  <c r="D2034" i="12"/>
  <c r="D2042" i="12"/>
  <c r="D2050" i="12"/>
  <c r="D2058" i="12"/>
  <c r="D2066" i="12"/>
  <c r="D2074" i="12"/>
  <c r="D2082" i="12"/>
  <c r="D2090" i="12"/>
  <c r="D2098" i="12"/>
  <c r="D2106" i="12"/>
  <c r="D2114" i="12"/>
  <c r="D2122" i="12"/>
  <c r="D2130" i="12"/>
  <c r="D2138" i="12"/>
  <c r="D2146" i="12"/>
  <c r="D2154" i="12"/>
  <c r="D2162" i="12"/>
  <c r="D2170" i="12"/>
  <c r="D2178" i="12"/>
  <c r="D2186" i="12"/>
  <c r="D1128" i="12"/>
  <c r="D1576" i="12"/>
  <c r="D1852" i="12"/>
  <c r="D1910" i="12"/>
  <c r="D1958" i="12"/>
  <c r="D2014" i="12"/>
  <c r="D2062" i="12"/>
  <c r="D2126" i="12"/>
  <c r="D2182" i="12"/>
  <c r="D322" i="12"/>
  <c r="D834" i="12"/>
  <c r="D1040" i="12"/>
  <c r="D1104" i="12"/>
  <c r="D1168" i="12"/>
  <c r="D1232" i="12"/>
  <c r="D1296" i="12"/>
  <c r="D1360" i="12"/>
  <c r="D1424" i="12"/>
  <c r="D1488" i="12"/>
  <c r="D1552" i="12"/>
  <c r="D1616" i="12"/>
  <c r="D1680" i="12"/>
  <c r="D1744" i="12"/>
  <c r="D1804" i="12"/>
  <c r="D1826" i="12"/>
  <c r="D1848" i="12"/>
  <c r="D1860" i="12"/>
  <c r="D1872" i="12"/>
  <c r="D1882" i="12"/>
  <c r="D1891" i="12"/>
  <c r="D1899" i="12"/>
  <c r="D1907" i="12"/>
  <c r="D1915" i="12"/>
  <c r="D1923" i="12"/>
  <c r="D1931" i="12"/>
  <c r="D1939" i="12"/>
  <c r="D1947" i="12"/>
  <c r="D1955" i="12"/>
  <c r="D1963" i="12"/>
  <c r="D1971" i="12"/>
  <c r="D1979" i="12"/>
  <c r="D1987" i="12"/>
  <c r="D1995" i="12"/>
  <c r="D2003" i="12"/>
  <c r="D2011" i="12"/>
  <c r="D2019" i="12"/>
  <c r="D2027" i="12"/>
  <c r="D2035" i="12"/>
  <c r="D2043" i="12"/>
  <c r="D2051" i="12"/>
  <c r="D2059" i="12"/>
  <c r="D2067" i="12"/>
  <c r="D2075" i="12"/>
  <c r="D2083" i="12"/>
  <c r="D2091" i="12"/>
  <c r="D2099" i="12"/>
  <c r="D2107" i="12"/>
  <c r="D2115" i="12"/>
  <c r="D2123" i="12"/>
  <c r="D2131" i="12"/>
  <c r="D2139" i="12"/>
  <c r="D2147" i="12"/>
  <c r="D2155" i="12"/>
  <c r="D2163" i="12"/>
  <c r="D2171" i="12"/>
  <c r="D2179" i="12"/>
  <c r="D2187" i="12"/>
  <c r="D978" i="12"/>
  <c r="D1384" i="12"/>
  <c r="D1768" i="12"/>
  <c r="D1885" i="12"/>
  <c r="D1942" i="12"/>
  <c r="D1990" i="12"/>
  <c r="D2054" i="12"/>
  <c r="D2110" i="12"/>
  <c r="D2158" i="12"/>
  <c r="D386" i="12"/>
  <c r="D898" i="12"/>
  <c r="D1048" i="12"/>
  <c r="D1112" i="12"/>
  <c r="D1176" i="12"/>
  <c r="D1240" i="12"/>
  <c r="D1304" i="12"/>
  <c r="D1368" i="12"/>
  <c r="D1432" i="12"/>
  <c r="D1496" i="12"/>
  <c r="D1560" i="12"/>
  <c r="D1624" i="12"/>
  <c r="D1688" i="12"/>
  <c r="D1752" i="12"/>
  <c r="D1808" i="12"/>
  <c r="D1828" i="12"/>
  <c r="D1850" i="12"/>
  <c r="D1861" i="12"/>
  <c r="D1873" i="12"/>
  <c r="D1883" i="12"/>
  <c r="D1892" i="12"/>
  <c r="D1900" i="12"/>
  <c r="D1908" i="12"/>
  <c r="D1916" i="12"/>
  <c r="D1924" i="12"/>
  <c r="D1932" i="12"/>
  <c r="D1940" i="12"/>
  <c r="D1948" i="12"/>
  <c r="D1956" i="12"/>
  <c r="D1964" i="12"/>
  <c r="D1972" i="12"/>
  <c r="D1980" i="12"/>
  <c r="D1988" i="12"/>
  <c r="D1996" i="12"/>
  <c r="D2004" i="12"/>
  <c r="D2012" i="12"/>
  <c r="D2020" i="12"/>
  <c r="D2028" i="12"/>
  <c r="D2036" i="12"/>
  <c r="D2044" i="12"/>
  <c r="D2052" i="12"/>
  <c r="D2060" i="12"/>
  <c r="D2068" i="12"/>
  <c r="D2076" i="12"/>
  <c r="D2084" i="12"/>
  <c r="D2092" i="12"/>
  <c r="D2100" i="12"/>
  <c r="D2108" i="12"/>
  <c r="D2116" i="12"/>
  <c r="D2124" i="12"/>
  <c r="D2132" i="12"/>
  <c r="D2140" i="12"/>
  <c r="D2148" i="12"/>
  <c r="D2156" i="12"/>
  <c r="D2164" i="12"/>
  <c r="D2172" i="12"/>
  <c r="D2180" i="12"/>
  <c r="D2188" i="12"/>
  <c r="D1064" i="12"/>
  <c r="D1704" i="12"/>
  <c r="D1865" i="12"/>
  <c r="D1926" i="12"/>
  <c r="D1982" i="12"/>
  <c r="D2038" i="12"/>
  <c r="D2094" i="12"/>
  <c r="D2150" i="12"/>
  <c r="D450" i="12"/>
  <c r="D946" i="12"/>
  <c r="D1056" i="12"/>
  <c r="D1120" i="12"/>
  <c r="D1184" i="12"/>
  <c r="D1248" i="12"/>
  <c r="D1312" i="12"/>
  <c r="D1376" i="12"/>
  <c r="D1440" i="12"/>
  <c r="D1504" i="12"/>
  <c r="D1568" i="12"/>
  <c r="D1632" i="12"/>
  <c r="D1696" i="12"/>
  <c r="D1760" i="12"/>
  <c r="D1810" i="12"/>
  <c r="D1832" i="12"/>
  <c r="D1851" i="12"/>
  <c r="D1864" i="12"/>
  <c r="D1874" i="12"/>
  <c r="D1884" i="12"/>
  <c r="D1893" i="12"/>
  <c r="D1901" i="12"/>
  <c r="D1909" i="12"/>
  <c r="D1917" i="12"/>
  <c r="D1925" i="12"/>
  <c r="D1933" i="12"/>
  <c r="D1941" i="12"/>
  <c r="D1949" i="12"/>
  <c r="D1957" i="12"/>
  <c r="D1965" i="12"/>
  <c r="D1973" i="12"/>
  <c r="D1981" i="12"/>
  <c r="D1989" i="12"/>
  <c r="D1997" i="12"/>
  <c r="D2005" i="12"/>
  <c r="D2013" i="12"/>
  <c r="D2021" i="12"/>
  <c r="D2029" i="12"/>
  <c r="D2037" i="12"/>
  <c r="D2045" i="12"/>
  <c r="D2053" i="12"/>
  <c r="D2061" i="12"/>
  <c r="D2069" i="12"/>
  <c r="D2077" i="12"/>
  <c r="D2085" i="12"/>
  <c r="D2093" i="12"/>
  <c r="D2101" i="12"/>
  <c r="D2109" i="12"/>
  <c r="D2117" i="12"/>
  <c r="D2125" i="12"/>
  <c r="D2133" i="12"/>
  <c r="D2141" i="12"/>
  <c r="D2149" i="12"/>
  <c r="D2157" i="12"/>
  <c r="D2165" i="12"/>
  <c r="D2173" i="12"/>
  <c r="D2181" i="12"/>
  <c r="D2189" i="12"/>
  <c r="D514" i="12"/>
  <c r="D1448" i="12"/>
  <c r="D1812" i="12"/>
  <c r="D1894" i="12"/>
  <c r="D1950" i="12"/>
  <c r="D1998" i="12"/>
  <c r="D2046" i="12"/>
  <c r="D2102" i="12"/>
  <c r="D2166" i="12"/>
  <c r="D2" i="12"/>
  <c r="B2" i="12"/>
  <c r="C2" i="12"/>
  <c r="C3" i="12"/>
  <c r="C11" i="12"/>
  <c r="C19" i="12"/>
  <c r="C27" i="12"/>
  <c r="C35" i="12"/>
  <c r="C43" i="12"/>
  <c r="C51" i="12"/>
  <c r="C59" i="12"/>
  <c r="C67" i="12"/>
  <c r="C75" i="12"/>
  <c r="C83" i="12"/>
  <c r="C91" i="12"/>
  <c r="C99" i="12"/>
  <c r="C107" i="12"/>
  <c r="C115" i="12"/>
  <c r="C123" i="12"/>
  <c r="C131" i="12"/>
  <c r="C139" i="12"/>
  <c r="C147" i="12"/>
  <c r="C155" i="12"/>
  <c r="C163" i="12"/>
  <c r="C171" i="12"/>
  <c r="C179" i="12"/>
  <c r="C187" i="12"/>
  <c r="C195" i="12"/>
  <c r="C203" i="12"/>
  <c r="C211" i="12"/>
  <c r="C219" i="12"/>
  <c r="C227" i="12"/>
  <c r="C235" i="12"/>
  <c r="C243" i="12"/>
  <c r="C251" i="12"/>
  <c r="C259" i="12"/>
  <c r="C267" i="12"/>
  <c r="C275" i="12"/>
  <c r="C283" i="12"/>
  <c r="C291" i="12"/>
  <c r="C299" i="12"/>
  <c r="C307" i="12"/>
  <c r="C315" i="12"/>
  <c r="C323" i="12"/>
  <c r="C331" i="12"/>
  <c r="C339" i="12"/>
  <c r="C347" i="12"/>
  <c r="C355" i="12"/>
  <c r="C363" i="12"/>
  <c r="C371" i="12"/>
  <c r="C379" i="12"/>
  <c r="C387" i="12"/>
  <c r="C395" i="12"/>
  <c r="C403" i="12"/>
  <c r="C411" i="12"/>
  <c r="C419" i="12"/>
  <c r="C427" i="12"/>
  <c r="C435" i="12"/>
  <c r="C443" i="12"/>
  <c r="C451" i="12"/>
  <c r="C459" i="12"/>
  <c r="C467" i="12"/>
  <c r="C475" i="12"/>
  <c r="C483" i="12"/>
  <c r="C491" i="12"/>
  <c r="C499" i="12"/>
  <c r="C507" i="12"/>
  <c r="C515" i="12"/>
  <c r="C523" i="12"/>
  <c r="C531" i="12"/>
  <c r="C539" i="12"/>
  <c r="C547" i="12"/>
  <c r="C555" i="12"/>
  <c r="C563" i="12"/>
  <c r="C571" i="12"/>
  <c r="C579" i="12"/>
  <c r="C587" i="12"/>
  <c r="C595" i="12"/>
  <c r="C603" i="12"/>
  <c r="C611" i="12"/>
  <c r="C619" i="12"/>
  <c r="C627" i="12"/>
  <c r="C635" i="12"/>
  <c r="C643" i="12"/>
  <c r="C651" i="12"/>
  <c r="C659" i="12"/>
  <c r="C667" i="12"/>
  <c r="C675" i="12"/>
  <c r="C683" i="12"/>
  <c r="C691" i="12"/>
  <c r="C699" i="12"/>
  <c r="C707" i="12"/>
  <c r="C715" i="12"/>
  <c r="C723" i="12"/>
  <c r="C731" i="12"/>
  <c r="C739" i="12"/>
  <c r="C747" i="12"/>
  <c r="C755" i="12"/>
  <c r="C763" i="12"/>
  <c r="C771" i="12"/>
  <c r="C779" i="12"/>
  <c r="C787" i="12"/>
  <c r="C795" i="12"/>
  <c r="C803" i="12"/>
  <c r="C811" i="12"/>
  <c r="C819" i="12"/>
  <c r="C827" i="12"/>
  <c r="C835" i="12"/>
  <c r="C843" i="12"/>
  <c r="C851" i="12"/>
  <c r="C859" i="12"/>
  <c r="C867" i="12"/>
  <c r="C875" i="12"/>
  <c r="C883" i="12"/>
  <c r="C891" i="12"/>
  <c r="C899" i="12"/>
  <c r="C907" i="12"/>
  <c r="C915" i="12"/>
  <c r="C923" i="12"/>
  <c r="C931" i="12"/>
  <c r="C939" i="12"/>
  <c r="C947" i="12"/>
  <c r="C955" i="12"/>
  <c r="C963" i="12"/>
  <c r="C971" i="12"/>
  <c r="C979" i="12"/>
  <c r="C987" i="12"/>
  <c r="C995" i="12"/>
  <c r="C1003" i="12"/>
  <c r="C1011" i="12"/>
  <c r="C4" i="12"/>
  <c r="C12" i="12"/>
  <c r="C20" i="12"/>
  <c r="C28" i="12"/>
  <c r="C36" i="12"/>
  <c r="C44" i="12"/>
  <c r="C52" i="12"/>
  <c r="C60" i="12"/>
  <c r="C68" i="12"/>
  <c r="C76" i="12"/>
  <c r="C84" i="12"/>
  <c r="C92" i="12"/>
  <c r="C100" i="12"/>
  <c r="C108" i="12"/>
  <c r="C116" i="12"/>
  <c r="C124" i="12"/>
  <c r="C132" i="12"/>
  <c r="C140" i="12"/>
  <c r="C148" i="12"/>
  <c r="C156" i="12"/>
  <c r="C164" i="12"/>
  <c r="C172" i="12"/>
  <c r="C180" i="12"/>
  <c r="C188" i="12"/>
  <c r="C196" i="12"/>
  <c r="C204" i="12"/>
  <c r="C212" i="12"/>
  <c r="C220" i="12"/>
  <c r="C228" i="12"/>
  <c r="C236" i="12"/>
  <c r="C244" i="12"/>
  <c r="C252" i="12"/>
  <c r="C260" i="12"/>
  <c r="C268" i="12"/>
  <c r="C276" i="12"/>
  <c r="C284" i="12"/>
  <c r="C292" i="12"/>
  <c r="C300" i="12"/>
  <c r="C308" i="12"/>
  <c r="C316" i="12"/>
  <c r="C324" i="12"/>
  <c r="C332" i="12"/>
  <c r="C340" i="12"/>
  <c r="C348" i="12"/>
  <c r="C356" i="12"/>
  <c r="C364" i="12"/>
  <c r="C372" i="12"/>
  <c r="C380" i="12"/>
  <c r="C388" i="12"/>
  <c r="C396" i="12"/>
  <c r="C404" i="12"/>
  <c r="C412" i="12"/>
  <c r="C420" i="12"/>
  <c r="C428" i="12"/>
  <c r="C436" i="12"/>
  <c r="C444" i="12"/>
  <c r="C452" i="12"/>
  <c r="C460" i="12"/>
  <c r="C468" i="12"/>
  <c r="C476" i="12"/>
  <c r="C484" i="12"/>
  <c r="C492" i="12"/>
  <c r="C500" i="12"/>
  <c r="C508" i="12"/>
  <c r="C516" i="12"/>
  <c r="C524" i="12"/>
  <c r="C532" i="12"/>
  <c r="C540" i="12"/>
  <c r="C548" i="12"/>
  <c r="C556" i="12"/>
  <c r="C564" i="12"/>
  <c r="C572" i="12"/>
  <c r="C580" i="12"/>
  <c r="C588" i="12"/>
  <c r="C596" i="12"/>
  <c r="C604" i="12"/>
  <c r="C612" i="12"/>
  <c r="C620" i="12"/>
  <c r="C628" i="12"/>
  <c r="C636" i="12"/>
  <c r="C644" i="12"/>
  <c r="C652" i="12"/>
  <c r="C660" i="12"/>
  <c r="C668" i="12"/>
  <c r="C676" i="12"/>
  <c r="C684" i="12"/>
  <c r="C692" i="12"/>
  <c r="C700" i="12"/>
  <c r="C708" i="12"/>
  <c r="C716" i="12"/>
  <c r="C724" i="12"/>
  <c r="C732" i="12"/>
  <c r="C740" i="12"/>
  <c r="C748" i="12"/>
  <c r="C756" i="12"/>
  <c r="C764" i="12"/>
  <c r="C772" i="12"/>
  <c r="C780" i="12"/>
  <c r="C788" i="12"/>
  <c r="C796" i="12"/>
  <c r="C804" i="12"/>
  <c r="C812" i="12"/>
  <c r="C820" i="12"/>
  <c r="C828" i="12"/>
  <c r="C836" i="12"/>
  <c r="C844" i="12"/>
  <c r="C852" i="12"/>
  <c r="C860" i="12"/>
  <c r="C868" i="12"/>
  <c r="C876" i="12"/>
  <c r="C884" i="12"/>
  <c r="C892" i="12"/>
  <c r="C900" i="12"/>
  <c r="C908" i="12"/>
  <c r="C916" i="12"/>
  <c r="C924" i="12"/>
  <c r="C932" i="12"/>
  <c r="C940" i="12"/>
  <c r="C948" i="12"/>
  <c r="C956" i="12"/>
  <c r="C964" i="12"/>
  <c r="C972" i="12"/>
  <c r="C980" i="12"/>
  <c r="C988" i="12"/>
  <c r="C996" i="12"/>
  <c r="C1004" i="12"/>
  <c r="C1012" i="12"/>
  <c r="C5" i="12"/>
  <c r="C13" i="12"/>
  <c r="C21" i="12"/>
  <c r="C29" i="12"/>
  <c r="C37" i="12"/>
  <c r="C45" i="12"/>
  <c r="C53" i="12"/>
  <c r="C61" i="12"/>
  <c r="C69" i="12"/>
  <c r="C77" i="12"/>
  <c r="C85" i="12"/>
  <c r="C93" i="12"/>
  <c r="C101" i="12"/>
  <c r="C109" i="12"/>
  <c r="C117" i="12"/>
  <c r="C125" i="12"/>
  <c r="C133" i="12"/>
  <c r="C141" i="12"/>
  <c r="C149" i="12"/>
  <c r="C157" i="12"/>
  <c r="C165" i="12"/>
  <c r="C173" i="12"/>
  <c r="C181" i="12"/>
  <c r="C189" i="12"/>
  <c r="C197" i="12"/>
  <c r="C205" i="12"/>
  <c r="C213" i="12"/>
  <c r="C221" i="12"/>
  <c r="C229" i="12"/>
  <c r="C237" i="12"/>
  <c r="C245" i="12"/>
  <c r="C253" i="12"/>
  <c r="C261" i="12"/>
  <c r="C269" i="12"/>
  <c r="C277" i="12"/>
  <c r="C285" i="12"/>
  <c r="C293" i="12"/>
  <c r="C301" i="12"/>
  <c r="C309" i="12"/>
  <c r="C317" i="12"/>
  <c r="C325" i="12"/>
  <c r="C333" i="12"/>
  <c r="C341" i="12"/>
  <c r="C349" i="12"/>
  <c r="C357" i="12"/>
  <c r="C365" i="12"/>
  <c r="C373" i="12"/>
  <c r="C381" i="12"/>
  <c r="C389" i="12"/>
  <c r="C397" i="12"/>
  <c r="C405" i="12"/>
  <c r="C413" i="12"/>
  <c r="C421" i="12"/>
  <c r="C429" i="12"/>
  <c r="C437" i="12"/>
  <c r="C445" i="12"/>
  <c r="C453" i="12"/>
  <c r="C461" i="12"/>
  <c r="C469" i="12"/>
  <c r="C477" i="12"/>
  <c r="C485" i="12"/>
  <c r="C493" i="12"/>
  <c r="C501" i="12"/>
  <c r="C509" i="12"/>
  <c r="C517" i="12"/>
  <c r="C525" i="12"/>
  <c r="C533" i="12"/>
  <c r="C541" i="12"/>
  <c r="C549" i="12"/>
  <c r="C557" i="12"/>
  <c r="C565" i="12"/>
  <c r="C573" i="12"/>
  <c r="C581" i="12"/>
  <c r="C589" i="12"/>
  <c r="C597" i="12"/>
  <c r="C605" i="12"/>
  <c r="C613" i="12"/>
  <c r="C621" i="12"/>
  <c r="C629" i="12"/>
  <c r="C637" i="12"/>
  <c r="C645" i="12"/>
  <c r="C653" i="12"/>
  <c r="C661" i="12"/>
  <c r="C669" i="12"/>
  <c r="C677" i="12"/>
  <c r="C685" i="12"/>
  <c r="C693" i="12"/>
  <c r="C701" i="12"/>
  <c r="C709" i="12"/>
  <c r="C717" i="12"/>
  <c r="C725" i="12"/>
  <c r="C733" i="12"/>
  <c r="C741" i="12"/>
  <c r="C749" i="12"/>
  <c r="C757" i="12"/>
  <c r="C765" i="12"/>
  <c r="C773" i="12"/>
  <c r="C781" i="12"/>
  <c r="C789" i="12"/>
  <c r="C797" i="12"/>
  <c r="C805" i="12"/>
  <c r="C813" i="12"/>
  <c r="C821" i="12"/>
  <c r="C829" i="12"/>
  <c r="C837" i="12"/>
  <c r="C845" i="12"/>
  <c r="C853" i="12"/>
  <c r="C861" i="12"/>
  <c r="C869" i="12"/>
  <c r="C877" i="12"/>
  <c r="C885" i="12"/>
  <c r="C893" i="12"/>
  <c r="C901" i="12"/>
  <c r="C909" i="12"/>
  <c r="C917" i="12"/>
  <c r="C925" i="12"/>
  <c r="C933" i="12"/>
  <c r="C941" i="12"/>
  <c r="C949" i="12"/>
  <c r="C957" i="12"/>
  <c r="C965" i="12"/>
  <c r="C973" i="12"/>
  <c r="C981" i="12"/>
  <c r="C6" i="12"/>
  <c r="C14" i="12"/>
  <c r="C22" i="12"/>
  <c r="C30" i="12"/>
  <c r="C38" i="12"/>
  <c r="C46" i="12"/>
  <c r="C54" i="12"/>
  <c r="C62" i="12"/>
  <c r="C70" i="12"/>
  <c r="C78" i="12"/>
  <c r="C86" i="12"/>
  <c r="C94" i="12"/>
  <c r="C102" i="12"/>
  <c r="C110" i="12"/>
  <c r="C118" i="12"/>
  <c r="C126" i="12"/>
  <c r="C134" i="12"/>
  <c r="C142" i="12"/>
  <c r="C150" i="12"/>
  <c r="C158" i="12"/>
  <c r="C166" i="12"/>
  <c r="C174" i="12"/>
  <c r="C182" i="12"/>
  <c r="C190" i="12"/>
  <c r="C198" i="12"/>
  <c r="C206" i="12"/>
  <c r="C214" i="12"/>
  <c r="C222" i="12"/>
  <c r="C230" i="12"/>
  <c r="C238" i="12"/>
  <c r="C246" i="12"/>
  <c r="C254" i="12"/>
  <c r="C262" i="12"/>
  <c r="C270" i="12"/>
  <c r="C278" i="12"/>
  <c r="C286" i="12"/>
  <c r="C294" i="12"/>
  <c r="C302" i="12"/>
  <c r="C310" i="12"/>
  <c r="C318" i="12"/>
  <c r="C326" i="12"/>
  <c r="C334" i="12"/>
  <c r="C342" i="12"/>
  <c r="C350" i="12"/>
  <c r="C358" i="12"/>
  <c r="C366" i="12"/>
  <c r="C374" i="12"/>
  <c r="C382" i="12"/>
  <c r="C390" i="12"/>
  <c r="C398" i="12"/>
  <c r="C406" i="12"/>
  <c r="C414" i="12"/>
  <c r="C422" i="12"/>
  <c r="C430" i="12"/>
  <c r="C438" i="12"/>
  <c r="C446" i="12"/>
  <c r="C454" i="12"/>
  <c r="C462" i="12"/>
  <c r="C470" i="12"/>
  <c r="C478" i="12"/>
  <c r="C486" i="12"/>
  <c r="C494" i="12"/>
  <c r="C502" i="12"/>
  <c r="C510" i="12"/>
  <c r="C518" i="12"/>
  <c r="C526" i="12"/>
  <c r="C534" i="12"/>
  <c r="C542" i="12"/>
  <c r="C550" i="12"/>
  <c r="C558" i="12"/>
  <c r="C566" i="12"/>
  <c r="C574" i="12"/>
  <c r="C582" i="12"/>
  <c r="C590" i="12"/>
  <c r="C598" i="12"/>
  <c r="C606" i="12"/>
  <c r="C614" i="12"/>
  <c r="C622" i="12"/>
  <c r="C630" i="12"/>
  <c r="C638" i="12"/>
  <c r="C646" i="12"/>
  <c r="C654" i="12"/>
  <c r="C662" i="12"/>
  <c r="C670" i="12"/>
  <c r="C678" i="12"/>
  <c r="C686" i="12"/>
  <c r="C694" i="12"/>
  <c r="C702" i="12"/>
  <c r="C710" i="12"/>
  <c r="C718" i="12"/>
  <c r="C726" i="12"/>
  <c r="C734" i="12"/>
  <c r="C742" i="12"/>
  <c r="C750" i="12"/>
  <c r="C758" i="12"/>
  <c r="C766" i="12"/>
  <c r="C774" i="12"/>
  <c r="C782" i="12"/>
  <c r="C790" i="12"/>
  <c r="C798" i="12"/>
  <c r="C806" i="12"/>
  <c r="C814" i="12"/>
  <c r="C822" i="12"/>
  <c r="C830" i="12"/>
  <c r="C838" i="12"/>
  <c r="C846" i="12"/>
  <c r="C854" i="12"/>
  <c r="C862" i="12"/>
  <c r="C870" i="12"/>
  <c r="C878" i="12"/>
  <c r="C886" i="12"/>
  <c r="C894" i="12"/>
  <c r="C902" i="12"/>
  <c r="C910" i="12"/>
  <c r="C918" i="12"/>
  <c r="C926" i="12"/>
  <c r="C934" i="12"/>
  <c r="C942" i="12"/>
  <c r="C950" i="12"/>
  <c r="C958" i="12"/>
  <c r="C966" i="12"/>
  <c r="C974" i="12"/>
  <c r="C982" i="12"/>
  <c r="C990" i="12"/>
  <c r="C998" i="12"/>
  <c r="C1006" i="12"/>
  <c r="C1014" i="12"/>
  <c r="C7" i="12"/>
  <c r="C15" i="12"/>
  <c r="C23" i="12"/>
  <c r="C31" i="12"/>
  <c r="C39" i="12"/>
  <c r="C47" i="12"/>
  <c r="C55" i="12"/>
  <c r="C63" i="12"/>
  <c r="C71" i="12"/>
  <c r="C79" i="12"/>
  <c r="C87" i="12"/>
  <c r="C95" i="12"/>
  <c r="C103" i="12"/>
  <c r="C111" i="12"/>
  <c r="C119" i="12"/>
  <c r="C127" i="12"/>
  <c r="C135" i="12"/>
  <c r="C143" i="12"/>
  <c r="C151" i="12"/>
  <c r="C159" i="12"/>
  <c r="C167" i="12"/>
  <c r="C175" i="12"/>
  <c r="C183" i="12"/>
  <c r="C191" i="12"/>
  <c r="C199" i="12"/>
  <c r="C207" i="12"/>
  <c r="C215" i="12"/>
  <c r="C223" i="12"/>
  <c r="C231" i="12"/>
  <c r="C239" i="12"/>
  <c r="C247" i="12"/>
  <c r="C255" i="12"/>
  <c r="C263" i="12"/>
  <c r="C271" i="12"/>
  <c r="C279" i="12"/>
  <c r="C287" i="12"/>
  <c r="C295" i="12"/>
  <c r="C303" i="12"/>
  <c r="C311" i="12"/>
  <c r="C319" i="12"/>
  <c r="C327" i="12"/>
  <c r="C335" i="12"/>
  <c r="C343" i="12"/>
  <c r="C351" i="12"/>
  <c r="C359" i="12"/>
  <c r="C367" i="12"/>
  <c r="C375" i="12"/>
  <c r="C383" i="12"/>
  <c r="C391" i="12"/>
  <c r="C399" i="12"/>
  <c r="C407" i="12"/>
  <c r="C415" i="12"/>
  <c r="C423" i="12"/>
  <c r="C431" i="12"/>
  <c r="C439" i="12"/>
  <c r="C447" i="12"/>
  <c r="C455" i="12"/>
  <c r="C463" i="12"/>
  <c r="C471" i="12"/>
  <c r="C479" i="12"/>
  <c r="C487" i="12"/>
  <c r="C495" i="12"/>
  <c r="C503" i="12"/>
  <c r="C511" i="12"/>
  <c r="C519" i="12"/>
  <c r="C527" i="12"/>
  <c r="C535" i="12"/>
  <c r="C543" i="12"/>
  <c r="C551" i="12"/>
  <c r="C559" i="12"/>
  <c r="C567" i="12"/>
  <c r="C575" i="12"/>
  <c r="C583" i="12"/>
  <c r="C591" i="12"/>
  <c r="C599" i="12"/>
  <c r="C607" i="12"/>
  <c r="C615" i="12"/>
  <c r="C623" i="12"/>
  <c r="C631" i="12"/>
  <c r="C639" i="12"/>
  <c r="C647" i="12"/>
  <c r="C655" i="12"/>
  <c r="C663" i="12"/>
  <c r="C671" i="12"/>
  <c r="C679" i="12"/>
  <c r="C687" i="12"/>
  <c r="C695" i="12"/>
  <c r="C703" i="12"/>
  <c r="C711" i="12"/>
  <c r="C719" i="12"/>
  <c r="C727" i="12"/>
  <c r="C735" i="12"/>
  <c r="C743" i="12"/>
  <c r="C751" i="12"/>
  <c r="C759" i="12"/>
  <c r="C767" i="12"/>
  <c r="C775" i="12"/>
  <c r="C783" i="12"/>
  <c r="C791" i="12"/>
  <c r="C799" i="12"/>
  <c r="C807" i="12"/>
  <c r="C815" i="12"/>
  <c r="C823" i="12"/>
  <c r="C831" i="12"/>
  <c r="C839" i="12"/>
  <c r="C847" i="12"/>
  <c r="C855" i="12"/>
  <c r="C863" i="12"/>
  <c r="C871" i="12"/>
  <c r="C879" i="12"/>
  <c r="C887" i="12"/>
  <c r="C895" i="12"/>
  <c r="C903" i="12"/>
  <c r="C911" i="12"/>
  <c r="C919" i="12"/>
  <c r="C927" i="12"/>
  <c r="C935" i="12"/>
  <c r="C943" i="12"/>
  <c r="C951" i="12"/>
  <c r="C959" i="12"/>
  <c r="C967" i="12"/>
  <c r="C975" i="12"/>
  <c r="C983" i="12"/>
  <c r="C991" i="12"/>
  <c r="C8" i="12"/>
  <c r="C16" i="12"/>
  <c r="C24" i="12"/>
  <c r="C32" i="12"/>
  <c r="C40" i="12"/>
  <c r="C48" i="12"/>
  <c r="C56" i="12"/>
  <c r="C64" i="12"/>
  <c r="C72" i="12"/>
  <c r="C80" i="12"/>
  <c r="C88" i="12"/>
  <c r="C96" i="12"/>
  <c r="C104" i="12"/>
  <c r="C112" i="12"/>
  <c r="C120" i="12"/>
  <c r="C128" i="12"/>
  <c r="C136" i="12"/>
  <c r="C144" i="12"/>
  <c r="C152" i="12"/>
  <c r="C160" i="12"/>
  <c r="C168" i="12"/>
  <c r="C176" i="12"/>
  <c r="C184" i="12"/>
  <c r="C192" i="12"/>
  <c r="C200" i="12"/>
  <c r="C208" i="12"/>
  <c r="C216" i="12"/>
  <c r="C224" i="12"/>
  <c r="C232" i="12"/>
  <c r="C240" i="12"/>
  <c r="C248" i="12"/>
  <c r="C256" i="12"/>
  <c r="C264" i="12"/>
  <c r="C272" i="12"/>
  <c r="C280" i="12"/>
  <c r="C288" i="12"/>
  <c r="C296" i="12"/>
  <c r="C304" i="12"/>
  <c r="C312" i="12"/>
  <c r="C320" i="12"/>
  <c r="C328" i="12"/>
  <c r="C336" i="12"/>
  <c r="C344" i="12"/>
  <c r="C352" i="12"/>
  <c r="C360" i="12"/>
  <c r="C368" i="12"/>
  <c r="C376" i="12"/>
  <c r="C384" i="12"/>
  <c r="C392" i="12"/>
  <c r="C400" i="12"/>
  <c r="C408" i="12"/>
  <c r="C416" i="12"/>
  <c r="C424" i="12"/>
  <c r="C432" i="12"/>
  <c r="C440" i="12"/>
  <c r="C448" i="12"/>
  <c r="C456" i="12"/>
  <c r="C464" i="12"/>
  <c r="C472" i="12"/>
  <c r="C480" i="12"/>
  <c r="C488" i="12"/>
  <c r="C496" i="12"/>
  <c r="C504" i="12"/>
  <c r="C512" i="12"/>
  <c r="C520" i="12"/>
  <c r="C528" i="12"/>
  <c r="C536" i="12"/>
  <c r="C544" i="12"/>
  <c r="C552" i="12"/>
  <c r="C560" i="12"/>
  <c r="C568" i="12"/>
  <c r="C576" i="12"/>
  <c r="C584" i="12"/>
  <c r="C592" i="12"/>
  <c r="C600" i="12"/>
  <c r="C608" i="12"/>
  <c r="C616" i="12"/>
  <c r="C624" i="12"/>
  <c r="C632" i="12"/>
  <c r="C640" i="12"/>
  <c r="C648" i="12"/>
  <c r="C656" i="12"/>
  <c r="C664" i="12"/>
  <c r="C672" i="12"/>
  <c r="C680" i="12"/>
  <c r="C688" i="12"/>
  <c r="C696" i="12"/>
  <c r="C704" i="12"/>
  <c r="C712" i="12"/>
  <c r="C720" i="12"/>
  <c r="C728" i="12"/>
  <c r="C736" i="12"/>
  <c r="C744" i="12"/>
  <c r="C752" i="12"/>
  <c r="C760" i="12"/>
  <c r="C768" i="12"/>
  <c r="C776" i="12"/>
  <c r="C784" i="12"/>
  <c r="C792" i="12"/>
  <c r="C800" i="12"/>
  <c r="C808" i="12"/>
  <c r="C816" i="12"/>
  <c r="C824" i="12"/>
  <c r="C832" i="12"/>
  <c r="C840" i="12"/>
  <c r="C848" i="12"/>
  <c r="C856" i="12"/>
  <c r="C864" i="12"/>
  <c r="C872" i="12"/>
  <c r="C880" i="12"/>
  <c r="C888" i="12"/>
  <c r="C896" i="12"/>
  <c r="C904" i="12"/>
  <c r="C912" i="12"/>
  <c r="C920" i="12"/>
  <c r="C928" i="12"/>
  <c r="C936" i="12"/>
  <c r="C944" i="12"/>
  <c r="C952" i="12"/>
  <c r="C960" i="12"/>
  <c r="C968" i="12"/>
  <c r="C976" i="12"/>
  <c r="C984" i="12"/>
  <c r="C992" i="12"/>
  <c r="C1000" i="12"/>
  <c r="C1008" i="12"/>
  <c r="C1016" i="12"/>
  <c r="C9" i="12"/>
  <c r="C17" i="12"/>
  <c r="C25" i="12"/>
  <c r="C33" i="12"/>
  <c r="C41" i="12"/>
  <c r="C49" i="12"/>
  <c r="C57" i="12"/>
  <c r="C65" i="12"/>
  <c r="C73" i="12"/>
  <c r="C81" i="12"/>
  <c r="C89" i="12"/>
  <c r="C97" i="12"/>
  <c r="C105" i="12"/>
  <c r="C113" i="12"/>
  <c r="C121" i="12"/>
  <c r="C129" i="12"/>
  <c r="C137" i="12"/>
  <c r="C145" i="12"/>
  <c r="C153" i="12"/>
  <c r="C161" i="12"/>
  <c r="C169" i="12"/>
  <c r="C177" i="12"/>
  <c r="C185" i="12"/>
  <c r="C193" i="12"/>
  <c r="C201" i="12"/>
  <c r="C209" i="12"/>
  <c r="C217" i="12"/>
  <c r="C225" i="12"/>
  <c r="C233" i="12"/>
  <c r="C241" i="12"/>
  <c r="C249" i="12"/>
  <c r="C257" i="12"/>
  <c r="C265" i="12"/>
  <c r="C273" i="12"/>
  <c r="C281" i="12"/>
  <c r="C289" i="12"/>
  <c r="C297" i="12"/>
  <c r="C305" i="12"/>
  <c r="C313" i="12"/>
  <c r="C321" i="12"/>
  <c r="C329" i="12"/>
  <c r="C337" i="12"/>
  <c r="C345" i="12"/>
  <c r="C353" i="12"/>
  <c r="C361" i="12"/>
  <c r="C369" i="12"/>
  <c r="C377" i="12"/>
  <c r="C385" i="12"/>
  <c r="C393" i="12"/>
  <c r="C401" i="12"/>
  <c r="C409" i="12"/>
  <c r="C417" i="12"/>
  <c r="C425" i="12"/>
  <c r="C433" i="12"/>
  <c r="C441" i="12"/>
  <c r="C449" i="12"/>
  <c r="C457" i="12"/>
  <c r="C465" i="12"/>
  <c r="C473" i="12"/>
  <c r="C481" i="12"/>
  <c r="C489" i="12"/>
  <c r="C497" i="12"/>
  <c r="C505" i="12"/>
  <c r="C513" i="12"/>
  <c r="C521" i="12"/>
  <c r="C529" i="12"/>
  <c r="C537" i="12"/>
  <c r="C545" i="12"/>
  <c r="C553" i="12"/>
  <c r="C561" i="12"/>
  <c r="C569" i="12"/>
  <c r="C577" i="12"/>
  <c r="C585" i="12"/>
  <c r="C593" i="12"/>
  <c r="C601" i="12"/>
  <c r="C609" i="12"/>
  <c r="C617" i="12"/>
  <c r="C625" i="12"/>
  <c r="C633" i="12"/>
  <c r="C641" i="12"/>
  <c r="C649" i="12"/>
  <c r="C657" i="12"/>
  <c r="C665" i="12"/>
  <c r="C673" i="12"/>
  <c r="C681" i="12"/>
  <c r="C689" i="12"/>
  <c r="C697" i="12"/>
  <c r="C705" i="12"/>
  <c r="C713" i="12"/>
  <c r="C721" i="12"/>
  <c r="C729" i="12"/>
  <c r="C737" i="12"/>
  <c r="C745" i="12"/>
  <c r="C753" i="12"/>
  <c r="C761" i="12"/>
  <c r="C769" i="12"/>
  <c r="C777" i="12"/>
  <c r="C785" i="12"/>
  <c r="C793" i="12"/>
  <c r="C801" i="12"/>
  <c r="C809" i="12"/>
  <c r="C817" i="12"/>
  <c r="C825" i="12"/>
  <c r="C833" i="12"/>
  <c r="C841" i="12"/>
  <c r="C849" i="12"/>
  <c r="C857" i="12"/>
  <c r="C865" i="12"/>
  <c r="C873" i="12"/>
  <c r="C881" i="12"/>
  <c r="C889" i="12"/>
  <c r="C897" i="12"/>
  <c r="C905" i="12"/>
  <c r="C913" i="12"/>
  <c r="C10" i="12"/>
  <c r="C74" i="12"/>
  <c r="C138" i="12"/>
  <c r="C202" i="12"/>
  <c r="C266" i="12"/>
  <c r="C330" i="12"/>
  <c r="C394" i="12"/>
  <c r="C458" i="12"/>
  <c r="C522" i="12"/>
  <c r="C586" i="12"/>
  <c r="C650" i="12"/>
  <c r="C714" i="12"/>
  <c r="C778" i="12"/>
  <c r="C842" i="12"/>
  <c r="C906" i="12"/>
  <c r="C945" i="12"/>
  <c r="C977" i="12"/>
  <c r="C999" i="12"/>
  <c r="C1015" i="12"/>
  <c r="C1024" i="12"/>
  <c r="C1032" i="12"/>
  <c r="C1040" i="12"/>
  <c r="C1048" i="12"/>
  <c r="C1056" i="12"/>
  <c r="C1064" i="12"/>
  <c r="C1072" i="12"/>
  <c r="C1080" i="12"/>
  <c r="C1088" i="12"/>
  <c r="C1096" i="12"/>
  <c r="C1104" i="12"/>
  <c r="C1112" i="12"/>
  <c r="C1120" i="12"/>
  <c r="C1128" i="12"/>
  <c r="C1136" i="12"/>
  <c r="C1144" i="12"/>
  <c r="C1152" i="12"/>
  <c r="C1160" i="12"/>
  <c r="C1168" i="12"/>
  <c r="C1176" i="12"/>
  <c r="C1184" i="12"/>
  <c r="C1192" i="12"/>
  <c r="C1200" i="12"/>
  <c r="C1208" i="12"/>
  <c r="C1216" i="12"/>
  <c r="C1224" i="12"/>
  <c r="C1232" i="12"/>
  <c r="C1240" i="12"/>
  <c r="C1248" i="12"/>
  <c r="C1256" i="12"/>
  <c r="C1264" i="12"/>
  <c r="C1272" i="12"/>
  <c r="C1280" i="12"/>
  <c r="C1288" i="12"/>
  <c r="C1296" i="12"/>
  <c r="C1304" i="12"/>
  <c r="C1312" i="12"/>
  <c r="C1320" i="12"/>
  <c r="C1328" i="12"/>
  <c r="C1336" i="12"/>
  <c r="C1344" i="12"/>
  <c r="C1352" i="12"/>
  <c r="C1360" i="12"/>
  <c r="C1368" i="12"/>
  <c r="C1376" i="12"/>
  <c r="C1384" i="12"/>
  <c r="C1392" i="12"/>
  <c r="C1400" i="12"/>
  <c r="C1408" i="12"/>
  <c r="C1416" i="12"/>
  <c r="C1424" i="12"/>
  <c r="C1432" i="12"/>
  <c r="C1440" i="12"/>
  <c r="C1448" i="12"/>
  <c r="C1456" i="12"/>
  <c r="C1464" i="12"/>
  <c r="C1472" i="12"/>
  <c r="C1480" i="12"/>
  <c r="C1488" i="12"/>
  <c r="C1496" i="12"/>
  <c r="C1504" i="12"/>
  <c r="C1512" i="12"/>
  <c r="C1520" i="12"/>
  <c r="C1528" i="12"/>
  <c r="C1536" i="12"/>
  <c r="C1544" i="12"/>
  <c r="C1552" i="12"/>
  <c r="C1560" i="12"/>
  <c r="C1568" i="12"/>
  <c r="C1576" i="12"/>
  <c r="C1584" i="12"/>
  <c r="C1592" i="12"/>
  <c r="C1600" i="12"/>
  <c r="C1608" i="12"/>
  <c r="C1616" i="12"/>
  <c r="C1624" i="12"/>
  <c r="C1632" i="12"/>
  <c r="C1640" i="12"/>
  <c r="C1648" i="12"/>
  <c r="C1656" i="12"/>
  <c r="C1664" i="12"/>
  <c r="C1672" i="12"/>
  <c r="C1680" i="12"/>
  <c r="C1688" i="12"/>
  <c r="C1696" i="12"/>
  <c r="C1704" i="12"/>
  <c r="C1712" i="12"/>
  <c r="C1720" i="12"/>
  <c r="C1728" i="12"/>
  <c r="C1736" i="12"/>
  <c r="C1744" i="12"/>
  <c r="C1752" i="12"/>
  <c r="C1760" i="12"/>
  <c r="C1768" i="12"/>
  <c r="C1776" i="12"/>
  <c r="C1784" i="12"/>
  <c r="C1792" i="12"/>
  <c r="C1800" i="12"/>
  <c r="C1808" i="12"/>
  <c r="C1816" i="12"/>
  <c r="C1824" i="12"/>
  <c r="C1832" i="12"/>
  <c r="C1840" i="12"/>
  <c r="C1848" i="12"/>
  <c r="C1856" i="12"/>
  <c r="C1864" i="12"/>
  <c r="C1872" i="12"/>
  <c r="C1880" i="12"/>
  <c r="C1888" i="12"/>
  <c r="C18" i="12"/>
  <c r="C82" i="12"/>
  <c r="C146" i="12"/>
  <c r="C210" i="12"/>
  <c r="C274" i="12"/>
  <c r="C338" i="12"/>
  <c r="C402" i="12"/>
  <c r="C466" i="12"/>
  <c r="C530" i="12"/>
  <c r="C594" i="12"/>
  <c r="C658" i="12"/>
  <c r="C722" i="12"/>
  <c r="C786" i="12"/>
  <c r="C850" i="12"/>
  <c r="C914" i="12"/>
  <c r="C946" i="12"/>
  <c r="C978" i="12"/>
  <c r="C1001" i="12"/>
  <c r="C1017" i="12"/>
  <c r="C1025" i="12"/>
  <c r="C1033" i="12"/>
  <c r="C1041" i="12"/>
  <c r="C1049" i="12"/>
  <c r="C1057" i="12"/>
  <c r="C1065" i="12"/>
  <c r="C1073" i="12"/>
  <c r="C1081" i="12"/>
  <c r="C1089" i="12"/>
  <c r="C1097" i="12"/>
  <c r="C1105" i="12"/>
  <c r="C1113" i="12"/>
  <c r="C1121" i="12"/>
  <c r="C1129" i="12"/>
  <c r="C1137" i="12"/>
  <c r="C1145" i="12"/>
  <c r="C1153" i="12"/>
  <c r="C1161" i="12"/>
  <c r="C1169" i="12"/>
  <c r="C1177" i="12"/>
  <c r="C1185" i="12"/>
  <c r="C1193" i="12"/>
  <c r="C1201" i="12"/>
  <c r="C1209" i="12"/>
  <c r="C1217" i="12"/>
  <c r="C1225" i="12"/>
  <c r="C1233" i="12"/>
  <c r="C1241" i="12"/>
  <c r="C1249" i="12"/>
  <c r="C1257" i="12"/>
  <c r="C1265" i="12"/>
  <c r="C1273" i="12"/>
  <c r="C1281" i="12"/>
  <c r="C1289" i="12"/>
  <c r="C1297" i="12"/>
  <c r="C1305" i="12"/>
  <c r="C1313" i="12"/>
  <c r="C1321" i="12"/>
  <c r="C1329" i="12"/>
  <c r="C1337" i="12"/>
  <c r="C1345" i="12"/>
  <c r="C1353" i="12"/>
  <c r="C1361" i="12"/>
  <c r="C1369" i="12"/>
  <c r="C1377" i="12"/>
  <c r="C1385" i="12"/>
  <c r="C1393" i="12"/>
  <c r="C1401" i="12"/>
  <c r="C1409" i="12"/>
  <c r="C1417" i="12"/>
  <c r="C1425" i="12"/>
  <c r="C1433" i="12"/>
  <c r="C1441" i="12"/>
  <c r="C1449" i="12"/>
  <c r="C1457" i="12"/>
  <c r="C1465" i="12"/>
  <c r="C1473" i="12"/>
  <c r="C1481" i="12"/>
  <c r="C1489" i="12"/>
  <c r="C1497" i="12"/>
  <c r="C1505" i="12"/>
  <c r="C1513" i="12"/>
  <c r="C1521" i="12"/>
  <c r="C1529" i="12"/>
  <c r="C1537" i="12"/>
  <c r="C1545" i="12"/>
  <c r="C1553" i="12"/>
  <c r="C1561" i="12"/>
  <c r="C1569" i="12"/>
  <c r="C1577" i="12"/>
  <c r="C1585" i="12"/>
  <c r="C1593" i="12"/>
  <c r="C1601" i="12"/>
  <c r="C1609" i="12"/>
  <c r="C1617" i="12"/>
  <c r="C1625" i="12"/>
  <c r="C1633" i="12"/>
  <c r="C1641" i="12"/>
  <c r="C1649" i="12"/>
  <c r="C1657" i="12"/>
  <c r="C1665" i="12"/>
  <c r="C1673" i="12"/>
  <c r="C1681" i="12"/>
  <c r="C1689" i="12"/>
  <c r="C1697" i="12"/>
  <c r="C1705" i="12"/>
  <c r="C1713" i="12"/>
  <c r="C1721" i="12"/>
  <c r="C1729" i="12"/>
  <c r="C1737" i="12"/>
  <c r="C1745" i="12"/>
  <c r="C1753" i="12"/>
  <c r="C1761" i="12"/>
  <c r="C1769" i="12"/>
  <c r="C1777" i="12"/>
  <c r="C1785" i="12"/>
  <c r="C1793" i="12"/>
  <c r="C1801" i="12"/>
  <c r="C1809" i="12"/>
  <c r="C1817" i="12"/>
  <c r="C1825" i="12"/>
  <c r="C1833" i="12"/>
  <c r="C1841" i="12"/>
  <c r="C1849" i="12"/>
  <c r="C1857" i="12"/>
  <c r="C1865" i="12"/>
  <c r="C1873" i="12"/>
  <c r="C1881" i="12"/>
  <c r="C26" i="12"/>
  <c r="C90" i="12"/>
  <c r="C154" i="12"/>
  <c r="C218" i="12"/>
  <c r="C282" i="12"/>
  <c r="C346" i="12"/>
  <c r="C410" i="12"/>
  <c r="C474" i="12"/>
  <c r="C538" i="12"/>
  <c r="C602" i="12"/>
  <c r="C666" i="12"/>
  <c r="C730" i="12"/>
  <c r="C794" i="12"/>
  <c r="C858" i="12"/>
  <c r="C921" i="12"/>
  <c r="C953" i="12"/>
  <c r="C985" i="12"/>
  <c r="C1002" i="12"/>
  <c r="C1018" i="12"/>
  <c r="C1026" i="12"/>
  <c r="C1034" i="12"/>
  <c r="C1042" i="12"/>
  <c r="C1050" i="12"/>
  <c r="C1058" i="12"/>
  <c r="C1066" i="12"/>
  <c r="C1074" i="12"/>
  <c r="C1082" i="12"/>
  <c r="C1090" i="12"/>
  <c r="C1098" i="12"/>
  <c r="C1106" i="12"/>
  <c r="C1114" i="12"/>
  <c r="C1122" i="12"/>
  <c r="C1130" i="12"/>
  <c r="C1138" i="12"/>
  <c r="C1146" i="12"/>
  <c r="C1154" i="12"/>
  <c r="C1162" i="12"/>
  <c r="C1170" i="12"/>
  <c r="C1178" i="12"/>
  <c r="C1186" i="12"/>
  <c r="C1194" i="12"/>
  <c r="C1202" i="12"/>
  <c r="C1210" i="12"/>
  <c r="C1218" i="12"/>
  <c r="C1226" i="12"/>
  <c r="C1234" i="12"/>
  <c r="C1242" i="12"/>
  <c r="C1250" i="12"/>
  <c r="C1258" i="12"/>
  <c r="C1266" i="12"/>
  <c r="C1274" i="12"/>
  <c r="C1282" i="12"/>
  <c r="C1290" i="12"/>
  <c r="C1298" i="12"/>
  <c r="C1306" i="12"/>
  <c r="C1314" i="12"/>
  <c r="C1322" i="12"/>
  <c r="C1330" i="12"/>
  <c r="C1338" i="12"/>
  <c r="C1346" i="12"/>
  <c r="C1354" i="12"/>
  <c r="C1362" i="12"/>
  <c r="C1370" i="12"/>
  <c r="C1378" i="12"/>
  <c r="C1386" i="12"/>
  <c r="C1394" i="12"/>
  <c r="C1402" i="12"/>
  <c r="C1410" i="12"/>
  <c r="C1418" i="12"/>
  <c r="C1426" i="12"/>
  <c r="C1434" i="12"/>
  <c r="C1442" i="12"/>
  <c r="C1450" i="12"/>
  <c r="C1458" i="12"/>
  <c r="C1466" i="12"/>
  <c r="C1474" i="12"/>
  <c r="C1482" i="12"/>
  <c r="C1490" i="12"/>
  <c r="C1498" i="12"/>
  <c r="C1506" i="12"/>
  <c r="C1514" i="12"/>
  <c r="C1522" i="12"/>
  <c r="C1530" i="12"/>
  <c r="C1538" i="12"/>
  <c r="C1546" i="12"/>
  <c r="C1554" i="12"/>
  <c r="C1562" i="12"/>
  <c r="C1570" i="12"/>
  <c r="C1578" i="12"/>
  <c r="C1586" i="12"/>
  <c r="C1594" i="12"/>
  <c r="C1602" i="12"/>
  <c r="C1610" i="12"/>
  <c r="C1618" i="12"/>
  <c r="C1626" i="12"/>
  <c r="C1634" i="12"/>
  <c r="C1642" i="12"/>
  <c r="C1650" i="12"/>
  <c r="C1658" i="12"/>
  <c r="C1666" i="12"/>
  <c r="C1674" i="12"/>
  <c r="C1682" i="12"/>
  <c r="C1690" i="12"/>
  <c r="C1698" i="12"/>
  <c r="C1706" i="12"/>
  <c r="C1714" i="12"/>
  <c r="C1722" i="12"/>
  <c r="C1730" i="12"/>
  <c r="C1738" i="12"/>
  <c r="C1746" i="12"/>
  <c r="C1754" i="12"/>
  <c r="C1762" i="12"/>
  <c r="C1770" i="12"/>
  <c r="C1778" i="12"/>
  <c r="C1786" i="12"/>
  <c r="C1794" i="12"/>
  <c r="C1802" i="12"/>
  <c r="C1810" i="12"/>
  <c r="C1818" i="12"/>
  <c r="C1826" i="12"/>
  <c r="C1834" i="12"/>
  <c r="C1842" i="12"/>
  <c r="C1850" i="12"/>
  <c r="C1858" i="12"/>
  <c r="C1866" i="12"/>
  <c r="C34" i="12"/>
  <c r="C98" i="12"/>
  <c r="C162" i="12"/>
  <c r="C226" i="12"/>
  <c r="C290" i="12"/>
  <c r="C354" i="12"/>
  <c r="C418" i="12"/>
  <c r="C482" i="12"/>
  <c r="C546" i="12"/>
  <c r="C610" i="12"/>
  <c r="C674" i="12"/>
  <c r="C738" i="12"/>
  <c r="C802" i="12"/>
  <c r="C866" i="12"/>
  <c r="C922" i="12"/>
  <c r="C954" i="12"/>
  <c r="C986" i="12"/>
  <c r="C1005" i="12"/>
  <c r="C1019" i="12"/>
  <c r="C1027" i="12"/>
  <c r="C1035" i="12"/>
  <c r="C1043" i="12"/>
  <c r="C1051" i="12"/>
  <c r="C1059" i="12"/>
  <c r="C1067" i="12"/>
  <c r="C1075" i="12"/>
  <c r="C1083" i="12"/>
  <c r="C1091" i="12"/>
  <c r="C1099" i="12"/>
  <c r="C1107" i="12"/>
  <c r="C1115" i="12"/>
  <c r="C1123" i="12"/>
  <c r="C1131" i="12"/>
  <c r="C1139" i="12"/>
  <c r="C1147" i="12"/>
  <c r="C1155" i="12"/>
  <c r="C1163" i="12"/>
  <c r="C1171" i="12"/>
  <c r="C1179" i="12"/>
  <c r="C1187" i="12"/>
  <c r="C1195" i="12"/>
  <c r="C1203" i="12"/>
  <c r="C1211" i="12"/>
  <c r="C1219" i="12"/>
  <c r="C1227" i="12"/>
  <c r="C1235" i="12"/>
  <c r="C1243" i="12"/>
  <c r="C1251" i="12"/>
  <c r="C1259" i="12"/>
  <c r="C1267" i="12"/>
  <c r="C1275" i="12"/>
  <c r="C1283" i="12"/>
  <c r="C1291" i="12"/>
  <c r="C1299" i="12"/>
  <c r="C1307" i="12"/>
  <c r="C1315" i="12"/>
  <c r="C1323" i="12"/>
  <c r="C1331" i="12"/>
  <c r="C1339" i="12"/>
  <c r="C1347" i="12"/>
  <c r="C1355" i="12"/>
  <c r="C1363" i="12"/>
  <c r="C1371" i="12"/>
  <c r="C1379" i="12"/>
  <c r="C1387" i="12"/>
  <c r="C1395" i="12"/>
  <c r="C1403" i="12"/>
  <c r="C1411" i="12"/>
  <c r="C1419" i="12"/>
  <c r="C1427" i="12"/>
  <c r="C1435" i="12"/>
  <c r="C1443" i="12"/>
  <c r="C1451" i="12"/>
  <c r="C1459" i="12"/>
  <c r="C1467" i="12"/>
  <c r="C1475" i="12"/>
  <c r="C1483" i="12"/>
  <c r="C1491" i="12"/>
  <c r="C1499" i="12"/>
  <c r="C1507" i="12"/>
  <c r="C1515" i="12"/>
  <c r="C1523" i="12"/>
  <c r="C1531" i="12"/>
  <c r="C1539" i="12"/>
  <c r="C1547" i="12"/>
  <c r="C1555" i="12"/>
  <c r="C1563" i="12"/>
  <c r="C1571" i="12"/>
  <c r="C1579" i="12"/>
  <c r="C1587" i="12"/>
  <c r="C1595" i="12"/>
  <c r="C1603" i="12"/>
  <c r="C1611" i="12"/>
  <c r="C1619" i="12"/>
  <c r="C1627" i="12"/>
  <c r="C1635" i="12"/>
  <c r="C1643" i="12"/>
  <c r="C1651" i="12"/>
  <c r="C1659" i="12"/>
  <c r="C1667" i="12"/>
  <c r="C1675" i="12"/>
  <c r="C1683" i="12"/>
  <c r="C1691" i="12"/>
  <c r="C1699" i="12"/>
  <c r="C1707" i="12"/>
  <c r="C1715" i="12"/>
  <c r="C1723" i="12"/>
  <c r="C1731" i="12"/>
  <c r="C1739" i="12"/>
  <c r="C1747" i="12"/>
  <c r="C1755" i="12"/>
  <c r="C1763" i="12"/>
  <c r="C1771" i="12"/>
  <c r="C1779" i="12"/>
  <c r="C1787" i="12"/>
  <c r="C1795" i="12"/>
  <c r="C1803" i="12"/>
  <c r="C1811" i="12"/>
  <c r="C1819" i="12"/>
  <c r="C1827" i="12"/>
  <c r="C1835" i="12"/>
  <c r="C1843" i="12"/>
  <c r="C1851" i="12"/>
  <c r="C1859" i="12"/>
  <c r="C1867" i="12"/>
  <c r="C1875" i="12"/>
  <c r="C1883" i="12"/>
  <c r="C42" i="12"/>
  <c r="C106" i="12"/>
  <c r="C170" i="12"/>
  <c r="C234" i="12"/>
  <c r="C298" i="12"/>
  <c r="C362" i="12"/>
  <c r="C426" i="12"/>
  <c r="C490" i="12"/>
  <c r="C554" i="12"/>
  <c r="C618" i="12"/>
  <c r="C682" i="12"/>
  <c r="C746" i="12"/>
  <c r="C810" i="12"/>
  <c r="C874" i="12"/>
  <c r="C929" i="12"/>
  <c r="C961" i="12"/>
  <c r="C989" i="12"/>
  <c r="C1007" i="12"/>
  <c r="C1020" i="12"/>
  <c r="C1028" i="12"/>
  <c r="C1036" i="12"/>
  <c r="C1044" i="12"/>
  <c r="C1052" i="12"/>
  <c r="C1060" i="12"/>
  <c r="C1068" i="12"/>
  <c r="C1076" i="12"/>
  <c r="C1084" i="12"/>
  <c r="C1092" i="12"/>
  <c r="C1100" i="12"/>
  <c r="C1108" i="12"/>
  <c r="C1116" i="12"/>
  <c r="C1124" i="12"/>
  <c r="C1132" i="12"/>
  <c r="C1140" i="12"/>
  <c r="C1148" i="12"/>
  <c r="C1156" i="12"/>
  <c r="C1164" i="12"/>
  <c r="C1172" i="12"/>
  <c r="C1180" i="12"/>
  <c r="C1188" i="12"/>
  <c r="C1196" i="12"/>
  <c r="C1204" i="12"/>
  <c r="C1212" i="12"/>
  <c r="C1220" i="12"/>
  <c r="C1228" i="12"/>
  <c r="C1236" i="12"/>
  <c r="C1244" i="12"/>
  <c r="C1252" i="12"/>
  <c r="C1260" i="12"/>
  <c r="C1268" i="12"/>
  <c r="C1276" i="12"/>
  <c r="C1284" i="12"/>
  <c r="C1292" i="12"/>
  <c r="C1300" i="12"/>
  <c r="C1308" i="12"/>
  <c r="C1316" i="12"/>
  <c r="C1324" i="12"/>
  <c r="C1332" i="12"/>
  <c r="C1340" i="12"/>
  <c r="C1348" i="12"/>
  <c r="C1356" i="12"/>
  <c r="C1364" i="12"/>
  <c r="C1372" i="12"/>
  <c r="C1380" i="12"/>
  <c r="C1388" i="12"/>
  <c r="C1396" i="12"/>
  <c r="C1404" i="12"/>
  <c r="C1412" i="12"/>
  <c r="C1420" i="12"/>
  <c r="C1428" i="12"/>
  <c r="C1436" i="12"/>
  <c r="C1444" i="12"/>
  <c r="C1452" i="12"/>
  <c r="C1460" i="12"/>
  <c r="C1468" i="12"/>
  <c r="C1476" i="12"/>
  <c r="C1484" i="12"/>
  <c r="C1492" i="12"/>
  <c r="C1500" i="12"/>
  <c r="C1508" i="12"/>
  <c r="C1516" i="12"/>
  <c r="C1524" i="12"/>
  <c r="C1532" i="12"/>
  <c r="C1540" i="12"/>
  <c r="C1548" i="12"/>
  <c r="C1556" i="12"/>
  <c r="C1564" i="12"/>
  <c r="C1572" i="12"/>
  <c r="C1580" i="12"/>
  <c r="C1588" i="12"/>
  <c r="C1596" i="12"/>
  <c r="C1604" i="12"/>
  <c r="C1612" i="12"/>
  <c r="C1620" i="12"/>
  <c r="C1628" i="12"/>
  <c r="C1636" i="12"/>
  <c r="C1644" i="12"/>
  <c r="C1652" i="12"/>
  <c r="C1660" i="12"/>
  <c r="C1668" i="12"/>
  <c r="C1676" i="12"/>
  <c r="C1684" i="12"/>
  <c r="C1692" i="12"/>
  <c r="C1700" i="12"/>
  <c r="C1708" i="12"/>
  <c r="C1716" i="12"/>
  <c r="C1724" i="12"/>
  <c r="C1732" i="12"/>
  <c r="C1740" i="12"/>
  <c r="C1748" i="12"/>
  <c r="C1756" i="12"/>
  <c r="C1764" i="12"/>
  <c r="C1772" i="12"/>
  <c r="C1780" i="12"/>
  <c r="C1788" i="12"/>
  <c r="C1796" i="12"/>
  <c r="C1804" i="12"/>
  <c r="C1812" i="12"/>
  <c r="C1820" i="12"/>
  <c r="C1828" i="12"/>
  <c r="C1836" i="12"/>
  <c r="C1844" i="12"/>
  <c r="C1852" i="12"/>
  <c r="C1860" i="12"/>
  <c r="C1868" i="12"/>
  <c r="C50" i="12"/>
  <c r="C114" i="12"/>
  <c r="C178" i="12"/>
  <c r="C242" i="12"/>
  <c r="C306" i="12"/>
  <c r="C370" i="12"/>
  <c r="C434" i="12"/>
  <c r="C498" i="12"/>
  <c r="C562" i="12"/>
  <c r="C626" i="12"/>
  <c r="C690" i="12"/>
  <c r="C754" i="12"/>
  <c r="C818" i="12"/>
  <c r="C882" i="12"/>
  <c r="C930" i="12"/>
  <c r="C962" i="12"/>
  <c r="C993" i="12"/>
  <c r="C1009" i="12"/>
  <c r="C1021" i="12"/>
  <c r="C1029" i="12"/>
  <c r="C1037" i="12"/>
  <c r="C1045" i="12"/>
  <c r="C1053" i="12"/>
  <c r="C1061" i="12"/>
  <c r="C1069" i="12"/>
  <c r="C1077" i="12"/>
  <c r="C1085" i="12"/>
  <c r="C1093" i="12"/>
  <c r="C1101" i="12"/>
  <c r="C1109" i="12"/>
  <c r="C1117" i="12"/>
  <c r="C1125" i="12"/>
  <c r="C1133" i="12"/>
  <c r="C1141" i="12"/>
  <c r="C1149" i="12"/>
  <c r="C1157" i="12"/>
  <c r="C1165" i="12"/>
  <c r="C1173" i="12"/>
  <c r="C1181" i="12"/>
  <c r="C1189" i="12"/>
  <c r="C1197" i="12"/>
  <c r="C1205" i="12"/>
  <c r="C1213" i="12"/>
  <c r="C1221" i="12"/>
  <c r="C1229" i="12"/>
  <c r="C1237" i="12"/>
  <c r="C1245" i="12"/>
  <c r="C1253" i="12"/>
  <c r="C1261" i="12"/>
  <c r="C1269" i="12"/>
  <c r="C1277" i="12"/>
  <c r="C1285" i="12"/>
  <c r="C1293" i="12"/>
  <c r="C1301" i="12"/>
  <c r="C1309" i="12"/>
  <c r="C1317" i="12"/>
  <c r="C1325" i="12"/>
  <c r="C1333" i="12"/>
  <c r="C1341" i="12"/>
  <c r="C1349" i="12"/>
  <c r="C1357" i="12"/>
  <c r="C1365" i="12"/>
  <c r="C1373" i="12"/>
  <c r="C1381" i="12"/>
  <c r="C1389" i="12"/>
  <c r="C1397" i="12"/>
  <c r="C1405" i="12"/>
  <c r="C1413" i="12"/>
  <c r="C1421" i="12"/>
  <c r="C1429" i="12"/>
  <c r="C1437" i="12"/>
  <c r="C1445" i="12"/>
  <c r="C1453" i="12"/>
  <c r="C1461" i="12"/>
  <c r="C1469" i="12"/>
  <c r="C1477" i="12"/>
  <c r="C1485" i="12"/>
  <c r="C1493" i="12"/>
  <c r="C1501" i="12"/>
  <c r="C1509" i="12"/>
  <c r="C1517" i="12"/>
  <c r="C1525" i="12"/>
  <c r="C1533" i="12"/>
  <c r="C1541" i="12"/>
  <c r="C1549" i="12"/>
  <c r="C1557" i="12"/>
  <c r="C1565" i="12"/>
  <c r="C1573" i="12"/>
  <c r="C1581" i="12"/>
  <c r="C1589" i="12"/>
  <c r="C1597" i="12"/>
  <c r="C1605" i="12"/>
  <c r="C1613" i="12"/>
  <c r="C1621" i="12"/>
  <c r="C1629" i="12"/>
  <c r="C1637" i="12"/>
  <c r="C1645" i="12"/>
  <c r="C1653" i="12"/>
  <c r="C1661" i="12"/>
  <c r="C1669" i="12"/>
  <c r="C1677" i="12"/>
  <c r="C1685" i="12"/>
  <c r="C1693" i="12"/>
  <c r="C1701" i="12"/>
  <c r="C1709" i="12"/>
  <c r="C1717" i="12"/>
  <c r="C1725" i="12"/>
  <c r="C1733" i="12"/>
  <c r="C1741" i="12"/>
  <c r="C1749" i="12"/>
  <c r="C1757" i="12"/>
  <c r="C1765" i="12"/>
  <c r="C1773" i="12"/>
  <c r="C1781" i="12"/>
  <c r="C1789" i="12"/>
  <c r="C1797" i="12"/>
  <c r="C1805" i="12"/>
  <c r="C1813" i="12"/>
  <c r="C1821" i="12"/>
  <c r="C1829" i="12"/>
  <c r="C1837" i="12"/>
  <c r="C1845" i="12"/>
  <c r="C1853" i="12"/>
  <c r="C1861" i="12"/>
  <c r="C1869" i="12"/>
  <c r="C1877" i="12"/>
  <c r="C1885" i="12"/>
  <c r="C58" i="12"/>
  <c r="C122" i="12"/>
  <c r="C186" i="12"/>
  <c r="C250" i="12"/>
  <c r="C314" i="12"/>
  <c r="C378" i="12"/>
  <c r="C442" i="12"/>
  <c r="C506" i="12"/>
  <c r="C570" i="12"/>
  <c r="C634" i="12"/>
  <c r="C698" i="12"/>
  <c r="C762" i="12"/>
  <c r="C826" i="12"/>
  <c r="C890" i="12"/>
  <c r="C937" i="12"/>
  <c r="C969" i="12"/>
  <c r="C994" i="12"/>
  <c r="C1010" i="12"/>
  <c r="C1022" i="12"/>
  <c r="C1030" i="12"/>
  <c r="C1038" i="12"/>
  <c r="C1046" i="12"/>
  <c r="C1054" i="12"/>
  <c r="C1062" i="12"/>
  <c r="C1070" i="12"/>
  <c r="C1078" i="12"/>
  <c r="C1086" i="12"/>
  <c r="C1094" i="12"/>
  <c r="C1102" i="12"/>
  <c r="C1110" i="12"/>
  <c r="C1118" i="12"/>
  <c r="C1126" i="12"/>
  <c r="C1134" i="12"/>
  <c r="C1142" i="12"/>
  <c r="C1150" i="12"/>
  <c r="C1158" i="12"/>
  <c r="C1166" i="12"/>
  <c r="C1174" i="12"/>
  <c r="C1182" i="12"/>
  <c r="C1190" i="12"/>
  <c r="C1198" i="12"/>
  <c r="C1206" i="12"/>
  <c r="C1214" i="12"/>
  <c r="C1222" i="12"/>
  <c r="C1230" i="12"/>
  <c r="C1238" i="12"/>
  <c r="C1246" i="12"/>
  <c r="C1254" i="12"/>
  <c r="C1262" i="12"/>
  <c r="C1270" i="12"/>
  <c r="C1278" i="12"/>
  <c r="C1286" i="12"/>
  <c r="C1294" i="12"/>
  <c r="C1302" i="12"/>
  <c r="C1310" i="12"/>
  <c r="C1318" i="12"/>
  <c r="C1326" i="12"/>
  <c r="C1334" i="12"/>
  <c r="C1342" i="12"/>
  <c r="C1350" i="12"/>
  <c r="C1358" i="12"/>
  <c r="C1366" i="12"/>
  <c r="C1374" i="12"/>
  <c r="C1382" i="12"/>
  <c r="C1390" i="12"/>
  <c r="C1398" i="12"/>
  <c r="C1406" i="12"/>
  <c r="C1414" i="12"/>
  <c r="C1422" i="12"/>
  <c r="C1430" i="12"/>
  <c r="C1438" i="12"/>
  <c r="C1446" i="12"/>
  <c r="C1454" i="12"/>
  <c r="C1462" i="12"/>
  <c r="C1470" i="12"/>
  <c r="C1478" i="12"/>
  <c r="C1486" i="12"/>
  <c r="C1494" i="12"/>
  <c r="C1502" i="12"/>
  <c r="C1510" i="12"/>
  <c r="C1518" i="12"/>
  <c r="C1526" i="12"/>
  <c r="C1534" i="12"/>
  <c r="C1542" i="12"/>
  <c r="C1550" i="12"/>
  <c r="C1558" i="12"/>
  <c r="C1566" i="12"/>
  <c r="C1574" i="12"/>
  <c r="C1582" i="12"/>
  <c r="C1590" i="12"/>
  <c r="C1598" i="12"/>
  <c r="C1606" i="12"/>
  <c r="C1614" i="12"/>
  <c r="C1622" i="12"/>
  <c r="C1630" i="12"/>
  <c r="C1638" i="12"/>
  <c r="C1646" i="12"/>
  <c r="C1654" i="12"/>
  <c r="C1662" i="12"/>
  <c r="C1670" i="12"/>
  <c r="C1678" i="12"/>
  <c r="C1686" i="12"/>
  <c r="C1694" i="12"/>
  <c r="C1702" i="12"/>
  <c r="C1710" i="12"/>
  <c r="C1718" i="12"/>
  <c r="C1726" i="12"/>
  <c r="C1734" i="12"/>
  <c r="C1742" i="12"/>
  <c r="C1750" i="12"/>
  <c r="C1758" i="12"/>
  <c r="C1766" i="12"/>
  <c r="C1774" i="12"/>
  <c r="C1782" i="12"/>
  <c r="C1790" i="12"/>
  <c r="C66" i="12"/>
  <c r="C578" i="12"/>
  <c r="C997" i="12"/>
  <c r="C1071" i="12"/>
  <c r="C1135" i="12"/>
  <c r="C1199" i="12"/>
  <c r="C1263" i="12"/>
  <c r="C1327" i="12"/>
  <c r="C1391" i="12"/>
  <c r="C1455" i="12"/>
  <c r="C1519" i="12"/>
  <c r="C1583" i="12"/>
  <c r="C1647" i="12"/>
  <c r="C1711" i="12"/>
  <c r="C1775" i="12"/>
  <c r="C1815" i="12"/>
  <c r="C1847" i="12"/>
  <c r="C1876" i="12"/>
  <c r="C1890" i="12"/>
  <c r="C1898" i="12"/>
  <c r="C1906" i="12"/>
  <c r="C1914" i="12"/>
  <c r="C1922" i="12"/>
  <c r="C1930" i="12"/>
  <c r="C1938" i="12"/>
  <c r="C1946" i="12"/>
  <c r="C1954" i="12"/>
  <c r="C1962" i="12"/>
  <c r="C1970" i="12"/>
  <c r="C1978" i="12"/>
  <c r="C1986" i="12"/>
  <c r="C1994" i="12"/>
  <c r="C2002" i="12"/>
  <c r="C2010" i="12"/>
  <c r="C2018" i="12"/>
  <c r="C2026" i="12"/>
  <c r="C2034" i="12"/>
  <c r="C2042" i="12"/>
  <c r="C2050" i="12"/>
  <c r="C2058" i="12"/>
  <c r="C2066" i="12"/>
  <c r="C2074" i="12"/>
  <c r="C2082" i="12"/>
  <c r="C2090" i="12"/>
  <c r="C2098" i="12"/>
  <c r="C2106" i="12"/>
  <c r="C2114" i="12"/>
  <c r="C2122" i="12"/>
  <c r="C2130" i="12"/>
  <c r="C2138" i="12"/>
  <c r="C2146" i="12"/>
  <c r="C2154" i="12"/>
  <c r="C2162" i="12"/>
  <c r="C2170" i="12"/>
  <c r="C2178" i="12"/>
  <c r="C2186" i="12"/>
  <c r="C970" i="12"/>
  <c r="C1511" i="12"/>
  <c r="C1767" i="12"/>
  <c r="C1889" i="12"/>
  <c r="C1913" i="12"/>
  <c r="C1953" i="12"/>
  <c r="C1985" i="12"/>
  <c r="C2017" i="12"/>
  <c r="C2049" i="12"/>
  <c r="C2073" i="12"/>
  <c r="C2113" i="12"/>
  <c r="C2145" i="12"/>
  <c r="C2177" i="12"/>
  <c r="C130" i="12"/>
  <c r="C642" i="12"/>
  <c r="C1013" i="12"/>
  <c r="C1079" i="12"/>
  <c r="C1143" i="12"/>
  <c r="C1207" i="12"/>
  <c r="C1271" i="12"/>
  <c r="C1335" i="12"/>
  <c r="C1399" i="12"/>
  <c r="C1463" i="12"/>
  <c r="C1527" i="12"/>
  <c r="C1591" i="12"/>
  <c r="C1655" i="12"/>
  <c r="C1719" i="12"/>
  <c r="C1783" i="12"/>
  <c r="C1822" i="12"/>
  <c r="C1854" i="12"/>
  <c r="C1878" i="12"/>
  <c r="C1891" i="12"/>
  <c r="C1899" i="12"/>
  <c r="C1907" i="12"/>
  <c r="C1915" i="12"/>
  <c r="C1923" i="12"/>
  <c r="C1931" i="12"/>
  <c r="C1939" i="12"/>
  <c r="C1947" i="12"/>
  <c r="C1955" i="12"/>
  <c r="C1963" i="12"/>
  <c r="C1971" i="12"/>
  <c r="C1979" i="12"/>
  <c r="C1987" i="12"/>
  <c r="C1995" i="12"/>
  <c r="C2003" i="12"/>
  <c r="C2011" i="12"/>
  <c r="C2019" i="12"/>
  <c r="C2027" i="12"/>
  <c r="C2035" i="12"/>
  <c r="C2043" i="12"/>
  <c r="C2051" i="12"/>
  <c r="C2059" i="12"/>
  <c r="C2067" i="12"/>
  <c r="C2075" i="12"/>
  <c r="C2083" i="12"/>
  <c r="C2091" i="12"/>
  <c r="C2099" i="12"/>
  <c r="C2107" i="12"/>
  <c r="C2115" i="12"/>
  <c r="C2123" i="12"/>
  <c r="C2131" i="12"/>
  <c r="C2139" i="12"/>
  <c r="C2147" i="12"/>
  <c r="C2155" i="12"/>
  <c r="C2163" i="12"/>
  <c r="C2171" i="12"/>
  <c r="C2179" i="12"/>
  <c r="C2187" i="12"/>
  <c r="C1063" i="12"/>
  <c r="C1447" i="12"/>
  <c r="C1703" i="12"/>
  <c r="C1874" i="12"/>
  <c r="C1921" i="12"/>
  <c r="C1945" i="12"/>
  <c r="C1977" i="12"/>
  <c r="C2009" i="12"/>
  <c r="C2041" i="12"/>
  <c r="C2081" i="12"/>
  <c r="C2105" i="12"/>
  <c r="C2137" i="12"/>
  <c r="C2169" i="12"/>
  <c r="C194" i="12"/>
  <c r="C706" i="12"/>
  <c r="C1023" i="12"/>
  <c r="C1087" i="12"/>
  <c r="C1151" i="12"/>
  <c r="C1215" i="12"/>
  <c r="C1279" i="12"/>
  <c r="C1343" i="12"/>
  <c r="C1407" i="12"/>
  <c r="C1471" i="12"/>
  <c r="C1535" i="12"/>
  <c r="C1599" i="12"/>
  <c r="C1663" i="12"/>
  <c r="C1727" i="12"/>
  <c r="C1791" i="12"/>
  <c r="C1823" i="12"/>
  <c r="C1855" i="12"/>
  <c r="C1879" i="12"/>
  <c r="C1892" i="12"/>
  <c r="C1900" i="12"/>
  <c r="C1908" i="12"/>
  <c r="C1916" i="12"/>
  <c r="C1924" i="12"/>
  <c r="C1932" i="12"/>
  <c r="C1940" i="12"/>
  <c r="C1948" i="12"/>
  <c r="C1956" i="12"/>
  <c r="C1964" i="12"/>
  <c r="C1972" i="12"/>
  <c r="C1980" i="12"/>
  <c r="C1988" i="12"/>
  <c r="C1996" i="12"/>
  <c r="C2004" i="12"/>
  <c r="C2012" i="12"/>
  <c r="C2020" i="12"/>
  <c r="C2028" i="12"/>
  <c r="C2036" i="12"/>
  <c r="C2044" i="12"/>
  <c r="C2052" i="12"/>
  <c r="C2060" i="12"/>
  <c r="C2068" i="12"/>
  <c r="C2076" i="12"/>
  <c r="C2084" i="12"/>
  <c r="C2092" i="12"/>
  <c r="C2100" i="12"/>
  <c r="C2108" i="12"/>
  <c r="C2116" i="12"/>
  <c r="C2124" i="12"/>
  <c r="C2132" i="12"/>
  <c r="C2140" i="12"/>
  <c r="C2148" i="12"/>
  <c r="C2156" i="12"/>
  <c r="C2164" i="12"/>
  <c r="C2172" i="12"/>
  <c r="C2180" i="12"/>
  <c r="C2188" i="12"/>
  <c r="C1255" i="12"/>
  <c r="C258" i="12"/>
  <c r="C770" i="12"/>
  <c r="C1031" i="12"/>
  <c r="C1095" i="12"/>
  <c r="C1159" i="12"/>
  <c r="C1223" i="12"/>
  <c r="C1287" i="12"/>
  <c r="C1351" i="12"/>
  <c r="C1415" i="12"/>
  <c r="C1479" i="12"/>
  <c r="C1543" i="12"/>
  <c r="C1607" i="12"/>
  <c r="C1671" i="12"/>
  <c r="C1735" i="12"/>
  <c r="C1798" i="12"/>
  <c r="C1830" i="12"/>
  <c r="C1862" i="12"/>
  <c r="C1882" i="12"/>
  <c r="C1893" i="12"/>
  <c r="C1901" i="12"/>
  <c r="C1909" i="12"/>
  <c r="C1917" i="12"/>
  <c r="C1925" i="12"/>
  <c r="C1933" i="12"/>
  <c r="C1941" i="12"/>
  <c r="C1949" i="12"/>
  <c r="C1957" i="12"/>
  <c r="C1965" i="12"/>
  <c r="C1973" i="12"/>
  <c r="C1981" i="12"/>
  <c r="C1989" i="12"/>
  <c r="C1997" i="12"/>
  <c r="C2005" i="12"/>
  <c r="C2013" i="12"/>
  <c r="C2021" i="12"/>
  <c r="C2029" i="12"/>
  <c r="C2037" i="12"/>
  <c r="C2045" i="12"/>
  <c r="C2053" i="12"/>
  <c r="C2061" i="12"/>
  <c r="C2069" i="12"/>
  <c r="C2077" i="12"/>
  <c r="C2085" i="12"/>
  <c r="C2093" i="12"/>
  <c r="C2101" i="12"/>
  <c r="C2109" i="12"/>
  <c r="C2117" i="12"/>
  <c r="C2125" i="12"/>
  <c r="C2133" i="12"/>
  <c r="C2141" i="12"/>
  <c r="C2149" i="12"/>
  <c r="C2157" i="12"/>
  <c r="C2165" i="12"/>
  <c r="C2173" i="12"/>
  <c r="C2181" i="12"/>
  <c r="C2189" i="12"/>
  <c r="C1127" i="12"/>
  <c r="C1319" i="12"/>
  <c r="C1639" i="12"/>
  <c r="C1846" i="12"/>
  <c r="C1905" i="12"/>
  <c r="C1937" i="12"/>
  <c r="C1969" i="12"/>
  <c r="C1993" i="12"/>
  <c r="C2033" i="12"/>
  <c r="C2065" i="12"/>
  <c r="C2097" i="12"/>
  <c r="C2121" i="12"/>
  <c r="C2161" i="12"/>
  <c r="C2193" i="12"/>
  <c r="C322" i="12"/>
  <c r="C834" i="12"/>
  <c r="C1039" i="12"/>
  <c r="C1103" i="12"/>
  <c r="C1167" i="12"/>
  <c r="C1231" i="12"/>
  <c r="C1295" i="12"/>
  <c r="C1359" i="12"/>
  <c r="C1423" i="12"/>
  <c r="C1487" i="12"/>
  <c r="C1551" i="12"/>
  <c r="C1615" i="12"/>
  <c r="C1679" i="12"/>
  <c r="C1743" i="12"/>
  <c r="C1799" i="12"/>
  <c r="C1831" i="12"/>
  <c r="C1863" i="12"/>
  <c r="C1884" i="12"/>
  <c r="C1894" i="12"/>
  <c r="C1902" i="12"/>
  <c r="C1910" i="12"/>
  <c r="C1918" i="12"/>
  <c r="C1926" i="12"/>
  <c r="C1934" i="12"/>
  <c r="C1942" i="12"/>
  <c r="C1950" i="12"/>
  <c r="C1958" i="12"/>
  <c r="C1966" i="12"/>
  <c r="C1974" i="12"/>
  <c r="C1982" i="12"/>
  <c r="C1990" i="12"/>
  <c r="C1998" i="12"/>
  <c r="C2006" i="12"/>
  <c r="C2014" i="12"/>
  <c r="C2022" i="12"/>
  <c r="C2030" i="12"/>
  <c r="C2038" i="12"/>
  <c r="C2046" i="12"/>
  <c r="C2054" i="12"/>
  <c r="C2062" i="12"/>
  <c r="C2070" i="12"/>
  <c r="C2078" i="12"/>
  <c r="C2086" i="12"/>
  <c r="C2094" i="12"/>
  <c r="C2102" i="12"/>
  <c r="C2110" i="12"/>
  <c r="C2118" i="12"/>
  <c r="C2126" i="12"/>
  <c r="C2134" i="12"/>
  <c r="C2142" i="12"/>
  <c r="C2150" i="12"/>
  <c r="C2158" i="12"/>
  <c r="C2166" i="12"/>
  <c r="C2174" i="12"/>
  <c r="C2182" i="12"/>
  <c r="C2190" i="12"/>
  <c r="C1191" i="12"/>
  <c r="C386" i="12"/>
  <c r="C898" i="12"/>
  <c r="C1047" i="12"/>
  <c r="C1111" i="12"/>
  <c r="C1175" i="12"/>
  <c r="C1239" i="12"/>
  <c r="C1303" i="12"/>
  <c r="C1367" i="12"/>
  <c r="C1431" i="12"/>
  <c r="C1495" i="12"/>
  <c r="C1559" i="12"/>
  <c r="C1623" i="12"/>
  <c r="C1687" i="12"/>
  <c r="C1751" i="12"/>
  <c r="C1806" i="12"/>
  <c r="C1838" i="12"/>
  <c r="C1870" i="12"/>
  <c r="C1886" i="12"/>
  <c r="C1895" i="12"/>
  <c r="C1903" i="12"/>
  <c r="C1911" i="12"/>
  <c r="C1919" i="12"/>
  <c r="C1927" i="12"/>
  <c r="C1935" i="12"/>
  <c r="C1943" i="12"/>
  <c r="C1951" i="12"/>
  <c r="C1959" i="12"/>
  <c r="C1967" i="12"/>
  <c r="C1975" i="12"/>
  <c r="C1983" i="12"/>
  <c r="C1991" i="12"/>
  <c r="C1999" i="12"/>
  <c r="C2007" i="12"/>
  <c r="C2015" i="12"/>
  <c r="C2023" i="12"/>
  <c r="C2031" i="12"/>
  <c r="C2039" i="12"/>
  <c r="C2047" i="12"/>
  <c r="C2055" i="12"/>
  <c r="C2063" i="12"/>
  <c r="C2071" i="12"/>
  <c r="C2079" i="12"/>
  <c r="C2087" i="12"/>
  <c r="C2095" i="12"/>
  <c r="C2103" i="12"/>
  <c r="C2111" i="12"/>
  <c r="C2119" i="12"/>
  <c r="C2127" i="12"/>
  <c r="C2135" i="12"/>
  <c r="C2143" i="12"/>
  <c r="C2151" i="12"/>
  <c r="C2159" i="12"/>
  <c r="C2167" i="12"/>
  <c r="C2175" i="12"/>
  <c r="C2183" i="12"/>
  <c r="C2191" i="12"/>
  <c r="C450" i="12"/>
  <c r="C938" i="12"/>
  <c r="C1055" i="12"/>
  <c r="C1119" i="12"/>
  <c r="C1183" i="12"/>
  <c r="C1247" i="12"/>
  <c r="C1311" i="12"/>
  <c r="C1375" i="12"/>
  <c r="C1439" i="12"/>
  <c r="C1503" i="12"/>
  <c r="C1567" i="12"/>
  <c r="C1631" i="12"/>
  <c r="C1695" i="12"/>
  <c r="C1759" i="12"/>
  <c r="C1807" i="12"/>
  <c r="C1839" i="12"/>
  <c r="C1871" i="12"/>
  <c r="C1887" i="12"/>
  <c r="C1896" i="12"/>
  <c r="C1904" i="12"/>
  <c r="C1912" i="12"/>
  <c r="C1920" i="12"/>
  <c r="C1928" i="12"/>
  <c r="C1936" i="12"/>
  <c r="C1944" i="12"/>
  <c r="C1952" i="12"/>
  <c r="C1960" i="12"/>
  <c r="C1968" i="12"/>
  <c r="C1976" i="12"/>
  <c r="C1984" i="12"/>
  <c r="C1992" i="12"/>
  <c r="C2000" i="12"/>
  <c r="C2008" i="12"/>
  <c r="C2016" i="12"/>
  <c r="C2024" i="12"/>
  <c r="C2032" i="12"/>
  <c r="C2040" i="12"/>
  <c r="C2048" i="12"/>
  <c r="C2056" i="12"/>
  <c r="C2064" i="12"/>
  <c r="C2072" i="12"/>
  <c r="C2080" i="12"/>
  <c r="C2088" i="12"/>
  <c r="C2096" i="12"/>
  <c r="C2104" i="12"/>
  <c r="C2112" i="12"/>
  <c r="C2120" i="12"/>
  <c r="C2128" i="12"/>
  <c r="C2136" i="12"/>
  <c r="C2144" i="12"/>
  <c r="C2152" i="12"/>
  <c r="C2160" i="12"/>
  <c r="C2168" i="12"/>
  <c r="C2176" i="12"/>
  <c r="C2184" i="12"/>
  <c r="C2192" i="12"/>
  <c r="C514" i="12"/>
  <c r="C1383" i="12"/>
  <c r="C1575" i="12"/>
  <c r="C1814" i="12"/>
  <c r="C1897" i="12"/>
  <c r="C1929" i="12"/>
  <c r="C1961" i="12"/>
  <c r="C2001" i="12"/>
  <c r="C2025" i="12"/>
  <c r="C2057" i="12"/>
  <c r="C2089" i="12"/>
  <c r="C2129" i="12"/>
  <c r="C2153" i="12"/>
  <c r="C2185" i="12"/>
  <c r="B3" i="12"/>
  <c r="B11" i="12"/>
  <c r="B19" i="12"/>
  <c r="B27" i="12"/>
  <c r="B35" i="12"/>
  <c r="B43" i="12"/>
  <c r="B51" i="12"/>
  <c r="B59" i="12"/>
  <c r="B67" i="12"/>
  <c r="B75" i="12"/>
  <c r="B83" i="12"/>
  <c r="B91" i="12"/>
  <c r="B99" i="12"/>
  <c r="B107" i="12"/>
  <c r="B115" i="12"/>
  <c r="B123" i="12"/>
  <c r="B131" i="12"/>
  <c r="B139" i="12"/>
  <c r="B147" i="12"/>
  <c r="B155" i="12"/>
  <c r="B163" i="12"/>
  <c r="B171" i="12"/>
  <c r="B179" i="12"/>
  <c r="B187" i="12"/>
  <c r="B195" i="12"/>
  <c r="B203" i="12"/>
  <c r="B211" i="12"/>
  <c r="B219" i="12"/>
  <c r="B227" i="12"/>
  <c r="B235" i="12"/>
  <c r="B243" i="12"/>
  <c r="B251" i="12"/>
  <c r="B259" i="12"/>
  <c r="B267" i="12"/>
  <c r="B275" i="12"/>
  <c r="B283" i="12"/>
  <c r="B291" i="12"/>
  <c r="B299" i="12"/>
  <c r="B307" i="12"/>
  <c r="B315" i="12"/>
  <c r="B323" i="12"/>
  <c r="B331" i="12"/>
  <c r="B339" i="12"/>
  <c r="B347" i="12"/>
  <c r="B355" i="12"/>
  <c r="B363" i="12"/>
  <c r="B371" i="12"/>
  <c r="B379" i="12"/>
  <c r="B387" i="12"/>
  <c r="B395" i="12"/>
  <c r="B403" i="12"/>
  <c r="B411" i="12"/>
  <c r="B419" i="12"/>
  <c r="B427" i="12"/>
  <c r="B435" i="12"/>
  <c r="B443" i="12"/>
  <c r="B451" i="12"/>
  <c r="B459" i="12"/>
  <c r="B467" i="12"/>
  <c r="B475" i="12"/>
  <c r="B483" i="12"/>
  <c r="B491" i="12"/>
  <c r="B499" i="12"/>
  <c r="B507" i="12"/>
  <c r="B515" i="12"/>
  <c r="B523" i="12"/>
  <c r="B531" i="12"/>
  <c r="B539" i="12"/>
  <c r="B547" i="12"/>
  <c r="B555" i="12"/>
  <c r="B563" i="12"/>
  <c r="B571" i="12"/>
  <c r="B579" i="12"/>
  <c r="B587" i="12"/>
  <c r="B595" i="12"/>
  <c r="B603" i="12"/>
  <c r="B611" i="12"/>
  <c r="B619" i="12"/>
  <c r="B627" i="12"/>
  <c r="B635" i="12"/>
  <c r="B643" i="12"/>
  <c r="B651" i="12"/>
  <c r="B659" i="12"/>
  <c r="B667" i="12"/>
  <c r="B675" i="12"/>
  <c r="B683" i="12"/>
  <c r="B691" i="12"/>
  <c r="B699" i="12"/>
  <c r="B707" i="12"/>
  <c r="B715" i="12"/>
  <c r="B723" i="12"/>
  <c r="B731" i="12"/>
  <c r="B739" i="12"/>
  <c r="B747" i="12"/>
  <c r="B755" i="12"/>
  <c r="B763" i="12"/>
  <c r="B771" i="12"/>
  <c r="B779" i="12"/>
  <c r="B787" i="12"/>
  <c r="B795" i="12"/>
  <c r="B803" i="12"/>
  <c r="B811" i="12"/>
  <c r="B819" i="12"/>
  <c r="B827" i="12"/>
  <c r="B835" i="12"/>
  <c r="B843" i="12"/>
  <c r="B851" i="12"/>
  <c r="B859" i="12"/>
  <c r="B867" i="12"/>
  <c r="B875" i="12"/>
  <c r="B883" i="12"/>
  <c r="B891" i="12"/>
  <c r="B899" i="12"/>
  <c r="B907" i="12"/>
  <c r="B915" i="12"/>
  <c r="B923" i="12"/>
  <c r="B931" i="12"/>
  <c r="B939" i="12"/>
  <c r="B947" i="12"/>
  <c r="B955" i="12"/>
  <c r="B963" i="12"/>
  <c r="B971" i="12"/>
  <c r="B979" i="12"/>
  <c r="B4" i="12"/>
  <c r="B12" i="12"/>
  <c r="B20" i="12"/>
  <c r="B28" i="12"/>
  <c r="B36" i="12"/>
  <c r="B44" i="12"/>
  <c r="B52" i="12"/>
  <c r="B60" i="12"/>
  <c r="B68" i="12"/>
  <c r="B76" i="12"/>
  <c r="B84" i="12"/>
  <c r="B92" i="12"/>
  <c r="B100" i="12"/>
  <c r="B108" i="12"/>
  <c r="B116" i="12"/>
  <c r="B124" i="12"/>
  <c r="B132" i="12"/>
  <c r="B140" i="12"/>
  <c r="B148" i="12"/>
  <c r="B156" i="12"/>
  <c r="B164" i="12"/>
  <c r="B172" i="12"/>
  <c r="B180" i="12"/>
  <c r="B188" i="12"/>
  <c r="B196" i="12"/>
  <c r="B204" i="12"/>
  <c r="B212" i="12"/>
  <c r="B220" i="12"/>
  <c r="B228" i="12"/>
  <c r="B236" i="12"/>
  <c r="B244" i="12"/>
  <c r="B252" i="12"/>
  <c r="B260" i="12"/>
  <c r="B268" i="12"/>
  <c r="B276" i="12"/>
  <c r="B284" i="12"/>
  <c r="B292" i="12"/>
  <c r="B300" i="12"/>
  <c r="B308" i="12"/>
  <c r="B316" i="12"/>
  <c r="B324" i="12"/>
  <c r="B332" i="12"/>
  <c r="B340" i="12"/>
  <c r="B348" i="12"/>
  <c r="B356" i="12"/>
  <c r="B364" i="12"/>
  <c r="B372" i="12"/>
  <c r="B380" i="12"/>
  <c r="B388" i="12"/>
  <c r="B396" i="12"/>
  <c r="B404" i="12"/>
  <c r="B412" i="12"/>
  <c r="B420" i="12"/>
  <c r="B428" i="12"/>
  <c r="B436" i="12"/>
  <c r="B444" i="12"/>
  <c r="B452" i="12"/>
  <c r="B460" i="12"/>
  <c r="B468" i="12"/>
  <c r="B476" i="12"/>
  <c r="B484" i="12"/>
  <c r="B492" i="12"/>
  <c r="B500" i="12"/>
  <c r="B508" i="12"/>
  <c r="B516" i="12"/>
  <c r="B524" i="12"/>
  <c r="B532" i="12"/>
  <c r="B540" i="12"/>
  <c r="B548" i="12"/>
  <c r="B556" i="12"/>
  <c r="B564" i="12"/>
  <c r="B572" i="12"/>
  <c r="B580" i="12"/>
  <c r="B588" i="12"/>
  <c r="B596" i="12"/>
  <c r="B604" i="12"/>
  <c r="B612" i="12"/>
  <c r="B620" i="12"/>
  <c r="B628" i="12"/>
  <c r="B636" i="12"/>
  <c r="B644" i="12"/>
  <c r="B652" i="12"/>
  <c r="B660" i="12"/>
  <c r="B668" i="12"/>
  <c r="B676" i="12"/>
  <c r="B684" i="12"/>
  <c r="B692" i="12"/>
  <c r="B700" i="12"/>
  <c r="B708" i="12"/>
  <c r="B716" i="12"/>
  <c r="B724" i="12"/>
  <c r="B732" i="12"/>
  <c r="B740" i="12"/>
  <c r="B748" i="12"/>
  <c r="B756" i="12"/>
  <c r="B764" i="12"/>
  <c r="B772" i="12"/>
  <c r="B780" i="12"/>
  <c r="B788" i="12"/>
  <c r="B796" i="12"/>
  <c r="B804" i="12"/>
  <c r="B812" i="12"/>
  <c r="B820" i="12"/>
  <c r="B828" i="12"/>
  <c r="B836" i="12"/>
  <c r="B844" i="12"/>
  <c r="B852" i="12"/>
  <c r="B860" i="12"/>
  <c r="B868" i="12"/>
  <c r="B876" i="12"/>
  <c r="B884" i="12"/>
  <c r="B892" i="12"/>
  <c r="B900" i="12"/>
  <c r="B908" i="12"/>
  <c r="B916" i="12"/>
  <c r="B924" i="12"/>
  <c r="B932" i="12"/>
  <c r="B940" i="12"/>
  <c r="B948" i="12"/>
  <c r="B956" i="12"/>
  <c r="B964" i="12"/>
  <c r="B972" i="12"/>
  <c r="B980" i="12"/>
  <c r="B5" i="12"/>
  <c r="B13" i="12"/>
  <c r="B21" i="12"/>
  <c r="B29" i="12"/>
  <c r="B37" i="12"/>
  <c r="B45" i="12"/>
  <c r="B53" i="12"/>
  <c r="B61" i="12"/>
  <c r="B69" i="12"/>
  <c r="B77" i="12"/>
  <c r="B85" i="12"/>
  <c r="B93" i="12"/>
  <c r="B101" i="12"/>
  <c r="B109" i="12"/>
  <c r="B117" i="12"/>
  <c r="B125" i="12"/>
  <c r="B133" i="12"/>
  <c r="B141" i="12"/>
  <c r="B149" i="12"/>
  <c r="B157" i="12"/>
  <c r="B165" i="12"/>
  <c r="B173" i="12"/>
  <c r="B181" i="12"/>
  <c r="B189" i="12"/>
  <c r="B197" i="12"/>
  <c r="B205" i="12"/>
  <c r="B213" i="12"/>
  <c r="B221" i="12"/>
  <c r="B229" i="12"/>
  <c r="B237" i="12"/>
  <c r="B245" i="12"/>
  <c r="B253" i="12"/>
  <c r="B261" i="12"/>
  <c r="B269" i="12"/>
  <c r="B277" i="12"/>
  <c r="B285" i="12"/>
  <c r="B293" i="12"/>
  <c r="B301" i="12"/>
  <c r="B309" i="12"/>
  <c r="B317" i="12"/>
  <c r="B325" i="12"/>
  <c r="B333" i="12"/>
  <c r="B341" i="12"/>
  <c r="B349" i="12"/>
  <c r="B357" i="12"/>
  <c r="B365" i="12"/>
  <c r="B373" i="12"/>
  <c r="B381" i="12"/>
  <c r="B389" i="12"/>
  <c r="B397" i="12"/>
  <c r="B405" i="12"/>
  <c r="B413" i="12"/>
  <c r="B421" i="12"/>
  <c r="B429" i="12"/>
  <c r="B437" i="12"/>
  <c r="B445" i="12"/>
  <c r="B453" i="12"/>
  <c r="B461" i="12"/>
  <c r="B469" i="12"/>
  <c r="B477" i="12"/>
  <c r="B485" i="12"/>
  <c r="B493" i="12"/>
  <c r="B501" i="12"/>
  <c r="B509" i="12"/>
  <c r="B517" i="12"/>
  <c r="B525" i="12"/>
  <c r="B533" i="12"/>
  <c r="B541" i="12"/>
  <c r="B549" i="12"/>
  <c r="B557" i="12"/>
  <c r="B565" i="12"/>
  <c r="B573" i="12"/>
  <c r="B581" i="12"/>
  <c r="B589" i="12"/>
  <c r="B597" i="12"/>
  <c r="B605" i="12"/>
  <c r="B613" i="12"/>
  <c r="B621" i="12"/>
  <c r="B629" i="12"/>
  <c r="B637" i="12"/>
  <c r="B645" i="12"/>
  <c r="B653" i="12"/>
  <c r="B661" i="12"/>
  <c r="B669" i="12"/>
  <c r="B677" i="12"/>
  <c r="B685" i="12"/>
  <c r="B693" i="12"/>
  <c r="B701" i="12"/>
  <c r="B709" i="12"/>
  <c r="B717" i="12"/>
  <c r="B725" i="12"/>
  <c r="B733" i="12"/>
  <c r="B741" i="12"/>
  <c r="B749" i="12"/>
  <c r="B757" i="12"/>
  <c r="B765" i="12"/>
  <c r="B773" i="12"/>
  <c r="B781" i="12"/>
  <c r="B789" i="12"/>
  <c r="B797" i="12"/>
  <c r="B805" i="12"/>
  <c r="B813" i="12"/>
  <c r="B821" i="12"/>
  <c r="B829" i="12"/>
  <c r="B837" i="12"/>
  <c r="B845" i="12"/>
  <c r="B853" i="12"/>
  <c r="B861" i="12"/>
  <c r="B869" i="12"/>
  <c r="B877" i="12"/>
  <c r="B885" i="12"/>
  <c r="B893" i="12"/>
  <c r="B901" i="12"/>
  <c r="B909" i="12"/>
  <c r="B917" i="12"/>
  <c r="B925" i="12"/>
  <c r="B933" i="12"/>
  <c r="B941" i="12"/>
  <c r="B949" i="12"/>
  <c r="B957" i="12"/>
  <c r="B965" i="12"/>
  <c r="B973" i="12"/>
  <c r="B981" i="12"/>
  <c r="B989" i="12"/>
  <c r="B997" i="12"/>
  <c r="B1005" i="12"/>
  <c r="B6" i="12"/>
  <c r="B14" i="12"/>
  <c r="B22" i="12"/>
  <c r="B30" i="12"/>
  <c r="B38" i="12"/>
  <c r="B46" i="12"/>
  <c r="B54" i="12"/>
  <c r="B62" i="12"/>
  <c r="B70" i="12"/>
  <c r="B78" i="12"/>
  <c r="B86" i="12"/>
  <c r="B94" i="12"/>
  <c r="B102" i="12"/>
  <c r="B110" i="12"/>
  <c r="B118" i="12"/>
  <c r="B126" i="12"/>
  <c r="B134" i="12"/>
  <c r="B142" i="12"/>
  <c r="B150" i="12"/>
  <c r="B158" i="12"/>
  <c r="B166" i="12"/>
  <c r="B174" i="12"/>
  <c r="B182" i="12"/>
  <c r="B190" i="12"/>
  <c r="B198" i="12"/>
  <c r="B206" i="12"/>
  <c r="B214" i="12"/>
  <c r="B222" i="12"/>
  <c r="B230" i="12"/>
  <c r="B238" i="12"/>
  <c r="B246" i="12"/>
  <c r="B254" i="12"/>
  <c r="B262" i="12"/>
  <c r="B270" i="12"/>
  <c r="B278" i="12"/>
  <c r="B286" i="12"/>
  <c r="B294" i="12"/>
  <c r="B302" i="12"/>
  <c r="B310" i="12"/>
  <c r="B318" i="12"/>
  <c r="B326" i="12"/>
  <c r="B334" i="12"/>
  <c r="B342" i="12"/>
  <c r="B350" i="12"/>
  <c r="B358" i="12"/>
  <c r="B366" i="12"/>
  <c r="B374" i="12"/>
  <c r="B382" i="12"/>
  <c r="B390" i="12"/>
  <c r="B398" i="12"/>
  <c r="B406" i="12"/>
  <c r="B414" i="12"/>
  <c r="B422" i="12"/>
  <c r="B430" i="12"/>
  <c r="B438" i="12"/>
  <c r="B446" i="12"/>
  <c r="B454" i="12"/>
  <c r="B462" i="12"/>
  <c r="B470" i="12"/>
  <c r="B478" i="12"/>
  <c r="B486" i="12"/>
  <c r="B494" i="12"/>
  <c r="B502" i="12"/>
  <c r="B510" i="12"/>
  <c r="B518" i="12"/>
  <c r="B526" i="12"/>
  <c r="B534" i="12"/>
  <c r="B542" i="12"/>
  <c r="B550" i="12"/>
  <c r="B558" i="12"/>
  <c r="B566" i="12"/>
  <c r="B574" i="12"/>
  <c r="B582" i="12"/>
  <c r="B590" i="12"/>
  <c r="B598" i="12"/>
  <c r="B606" i="12"/>
  <c r="B614" i="12"/>
  <c r="B622" i="12"/>
  <c r="B630" i="12"/>
  <c r="B638" i="12"/>
  <c r="B646" i="12"/>
  <c r="B654" i="12"/>
  <c r="B662" i="12"/>
  <c r="B670" i="12"/>
  <c r="B678" i="12"/>
  <c r="B686" i="12"/>
  <c r="B694" i="12"/>
  <c r="B702" i="12"/>
  <c r="B710" i="12"/>
  <c r="B718" i="12"/>
  <c r="B726" i="12"/>
  <c r="B734" i="12"/>
  <c r="B742" i="12"/>
  <c r="B750" i="12"/>
  <c r="B758" i="12"/>
  <c r="B766" i="12"/>
  <c r="B774" i="12"/>
  <c r="B782" i="12"/>
  <c r="B790" i="12"/>
  <c r="B798" i="12"/>
  <c r="B806" i="12"/>
  <c r="B814" i="12"/>
  <c r="B822" i="12"/>
  <c r="B830" i="12"/>
  <c r="B838" i="12"/>
  <c r="B846" i="12"/>
  <c r="B854" i="12"/>
  <c r="B862" i="12"/>
  <c r="B870" i="12"/>
  <c r="B878" i="12"/>
  <c r="B886" i="12"/>
  <c r="B894" i="12"/>
  <c r="B902" i="12"/>
  <c r="B910" i="12"/>
  <c r="B918" i="12"/>
  <c r="B926" i="12"/>
  <c r="B934" i="12"/>
  <c r="B942" i="12"/>
  <c r="B950" i="12"/>
  <c r="B958" i="12"/>
  <c r="B966" i="12"/>
  <c r="B974" i="12"/>
  <c r="B982" i="12"/>
  <c r="B990" i="12"/>
  <c r="B998" i="12"/>
  <c r="B1006" i="12"/>
  <c r="B1014" i="12"/>
  <c r="B7" i="12"/>
  <c r="B15" i="12"/>
  <c r="B23" i="12"/>
  <c r="B31" i="12"/>
  <c r="B39" i="12"/>
  <c r="B47" i="12"/>
  <c r="B55" i="12"/>
  <c r="B63" i="12"/>
  <c r="B71" i="12"/>
  <c r="B79" i="12"/>
  <c r="B87" i="12"/>
  <c r="B95" i="12"/>
  <c r="B103" i="12"/>
  <c r="B111" i="12"/>
  <c r="B119" i="12"/>
  <c r="B127" i="12"/>
  <c r="B135" i="12"/>
  <c r="B143" i="12"/>
  <c r="B151" i="12"/>
  <c r="B159" i="12"/>
  <c r="B167" i="12"/>
  <c r="B175" i="12"/>
  <c r="B183" i="12"/>
  <c r="B191" i="12"/>
  <c r="B199" i="12"/>
  <c r="B207" i="12"/>
  <c r="B215" i="12"/>
  <c r="B223" i="12"/>
  <c r="B231" i="12"/>
  <c r="B239" i="12"/>
  <c r="B247" i="12"/>
  <c r="B255" i="12"/>
  <c r="B263" i="12"/>
  <c r="B271" i="12"/>
  <c r="B279" i="12"/>
  <c r="B287" i="12"/>
  <c r="B295" i="12"/>
  <c r="B303" i="12"/>
  <c r="B311" i="12"/>
  <c r="B319" i="12"/>
  <c r="B327" i="12"/>
  <c r="B335" i="12"/>
  <c r="B343" i="12"/>
  <c r="B351" i="12"/>
  <c r="B359" i="12"/>
  <c r="B367" i="12"/>
  <c r="B375" i="12"/>
  <c r="B383" i="12"/>
  <c r="B391" i="12"/>
  <c r="B399" i="12"/>
  <c r="B407" i="12"/>
  <c r="B415" i="12"/>
  <c r="B423" i="12"/>
  <c r="B431" i="12"/>
  <c r="B439" i="12"/>
  <c r="B447" i="12"/>
  <c r="B455" i="12"/>
  <c r="B463" i="12"/>
  <c r="B471" i="12"/>
  <c r="B479" i="12"/>
  <c r="B487" i="12"/>
  <c r="B495" i="12"/>
  <c r="B503" i="12"/>
  <c r="B511" i="12"/>
  <c r="B519" i="12"/>
  <c r="B527" i="12"/>
  <c r="B535" i="12"/>
  <c r="B543" i="12"/>
  <c r="B551" i="12"/>
  <c r="B559" i="12"/>
  <c r="B567" i="12"/>
  <c r="B575" i="12"/>
  <c r="B583" i="12"/>
  <c r="B591" i="12"/>
  <c r="B599" i="12"/>
  <c r="B607" i="12"/>
  <c r="B615" i="12"/>
  <c r="B623" i="12"/>
  <c r="B631" i="12"/>
  <c r="B639" i="12"/>
  <c r="B647" i="12"/>
  <c r="B655" i="12"/>
  <c r="B663" i="12"/>
  <c r="B671" i="12"/>
  <c r="B679" i="12"/>
  <c r="B687" i="12"/>
  <c r="B695" i="12"/>
  <c r="B703" i="12"/>
  <c r="B711" i="12"/>
  <c r="B719" i="12"/>
  <c r="B727" i="12"/>
  <c r="B735" i="12"/>
  <c r="B743" i="12"/>
  <c r="B751" i="12"/>
  <c r="B759" i="12"/>
  <c r="B767" i="12"/>
  <c r="B775" i="12"/>
  <c r="B783" i="12"/>
  <c r="B791" i="12"/>
  <c r="B799" i="12"/>
  <c r="B807" i="12"/>
  <c r="B815" i="12"/>
  <c r="B823" i="12"/>
  <c r="B831" i="12"/>
  <c r="B839" i="12"/>
  <c r="B847" i="12"/>
  <c r="B855" i="12"/>
  <c r="B863" i="12"/>
  <c r="B871" i="12"/>
  <c r="B879" i="12"/>
  <c r="B887" i="12"/>
  <c r="B895" i="12"/>
  <c r="B903" i="12"/>
  <c r="B911" i="12"/>
  <c r="B919" i="12"/>
  <c r="B927" i="12"/>
  <c r="B935" i="12"/>
  <c r="B943" i="12"/>
  <c r="B951" i="12"/>
  <c r="B959" i="12"/>
  <c r="B967" i="12"/>
  <c r="B975" i="12"/>
  <c r="B983" i="12"/>
  <c r="B991" i="12"/>
  <c r="B8" i="12"/>
  <c r="B16" i="12"/>
  <c r="B24" i="12"/>
  <c r="B32" i="12"/>
  <c r="B40" i="12"/>
  <c r="B48" i="12"/>
  <c r="B56" i="12"/>
  <c r="B64" i="12"/>
  <c r="B72" i="12"/>
  <c r="B80" i="12"/>
  <c r="B88" i="12"/>
  <c r="B96" i="12"/>
  <c r="B104" i="12"/>
  <c r="B112" i="12"/>
  <c r="B120" i="12"/>
  <c r="B128" i="12"/>
  <c r="B136" i="12"/>
  <c r="B144" i="12"/>
  <c r="B152" i="12"/>
  <c r="B160" i="12"/>
  <c r="B168" i="12"/>
  <c r="B176" i="12"/>
  <c r="B184" i="12"/>
  <c r="B192" i="12"/>
  <c r="B200" i="12"/>
  <c r="B208" i="12"/>
  <c r="B216" i="12"/>
  <c r="B224" i="12"/>
  <c r="B232" i="12"/>
  <c r="B240" i="12"/>
  <c r="B248" i="12"/>
  <c r="B256" i="12"/>
  <c r="B264" i="12"/>
  <c r="B272" i="12"/>
  <c r="B280" i="12"/>
  <c r="B288" i="12"/>
  <c r="B296" i="12"/>
  <c r="B304" i="12"/>
  <c r="B312" i="12"/>
  <c r="B320" i="12"/>
  <c r="B328" i="12"/>
  <c r="B336" i="12"/>
  <c r="B344" i="12"/>
  <c r="B352" i="12"/>
  <c r="B360" i="12"/>
  <c r="B368" i="12"/>
  <c r="B376" i="12"/>
  <c r="B384" i="12"/>
  <c r="B392" i="12"/>
  <c r="B400" i="12"/>
  <c r="B408" i="12"/>
  <c r="B416" i="12"/>
  <c r="B424" i="12"/>
  <c r="B432" i="12"/>
  <c r="B440" i="12"/>
  <c r="B448" i="12"/>
  <c r="B456" i="12"/>
  <c r="B464" i="12"/>
  <c r="B472" i="12"/>
  <c r="B480" i="12"/>
  <c r="B488" i="12"/>
  <c r="B496" i="12"/>
  <c r="B504" i="12"/>
  <c r="B512" i="12"/>
  <c r="B520" i="12"/>
  <c r="B528" i="12"/>
  <c r="B536" i="12"/>
  <c r="B544" i="12"/>
  <c r="B552" i="12"/>
  <c r="B560" i="12"/>
  <c r="B568" i="12"/>
  <c r="B576" i="12"/>
  <c r="B584" i="12"/>
  <c r="B592" i="12"/>
  <c r="B600" i="12"/>
  <c r="B608" i="12"/>
  <c r="B616" i="12"/>
  <c r="B624" i="12"/>
  <c r="B632" i="12"/>
  <c r="B640" i="12"/>
  <c r="B648" i="12"/>
  <c r="B656" i="12"/>
  <c r="B664" i="12"/>
  <c r="B672" i="12"/>
  <c r="B680" i="12"/>
  <c r="B688" i="12"/>
  <c r="B696" i="12"/>
  <c r="B704" i="12"/>
  <c r="B712" i="12"/>
  <c r="B720" i="12"/>
  <c r="B728" i="12"/>
  <c r="B736" i="12"/>
  <c r="B744" i="12"/>
  <c r="B752" i="12"/>
  <c r="B760" i="12"/>
  <c r="B768" i="12"/>
  <c r="B776" i="12"/>
  <c r="B784" i="12"/>
  <c r="B792" i="12"/>
  <c r="B800" i="12"/>
  <c r="B808" i="12"/>
  <c r="B816" i="12"/>
  <c r="B824" i="12"/>
  <c r="B832" i="12"/>
  <c r="B840" i="12"/>
  <c r="B848" i="12"/>
  <c r="B856" i="12"/>
  <c r="B864" i="12"/>
  <c r="B872" i="12"/>
  <c r="B880" i="12"/>
  <c r="B888" i="12"/>
  <c r="B896" i="12"/>
  <c r="B904" i="12"/>
  <c r="B912" i="12"/>
  <c r="B920" i="12"/>
  <c r="B928" i="12"/>
  <c r="B9" i="12"/>
  <c r="B17" i="12"/>
  <c r="B25" i="12"/>
  <c r="B33" i="12"/>
  <c r="B41" i="12"/>
  <c r="B49" i="12"/>
  <c r="B57" i="12"/>
  <c r="B65" i="12"/>
  <c r="B73" i="12"/>
  <c r="B81" i="12"/>
  <c r="B89" i="12"/>
  <c r="B97" i="12"/>
  <c r="B105" i="12"/>
  <c r="B113" i="12"/>
  <c r="B121" i="12"/>
  <c r="B129" i="12"/>
  <c r="B137" i="12"/>
  <c r="B145" i="12"/>
  <c r="B153" i="12"/>
  <c r="B161" i="12"/>
  <c r="B169" i="12"/>
  <c r="B177" i="12"/>
  <c r="B185" i="12"/>
  <c r="B193" i="12"/>
  <c r="B201" i="12"/>
  <c r="B209" i="12"/>
  <c r="B217" i="12"/>
  <c r="B225" i="12"/>
  <c r="B233" i="12"/>
  <c r="B241" i="12"/>
  <c r="B249" i="12"/>
  <c r="B257" i="12"/>
  <c r="B265" i="12"/>
  <c r="B273" i="12"/>
  <c r="B281" i="12"/>
  <c r="B289" i="12"/>
  <c r="B297" i="12"/>
  <c r="B305" i="12"/>
  <c r="B313" i="12"/>
  <c r="B321" i="12"/>
  <c r="B329" i="12"/>
  <c r="B337" i="12"/>
  <c r="B345" i="12"/>
  <c r="B353" i="12"/>
  <c r="B361" i="12"/>
  <c r="B369" i="12"/>
  <c r="B377" i="12"/>
  <c r="B385" i="12"/>
  <c r="B393" i="12"/>
  <c r="B401" i="12"/>
  <c r="B409" i="12"/>
  <c r="B417" i="12"/>
  <c r="B425" i="12"/>
  <c r="B433" i="12"/>
  <c r="B441" i="12"/>
  <c r="B449" i="12"/>
  <c r="B457" i="12"/>
  <c r="B465" i="12"/>
  <c r="B473" i="12"/>
  <c r="B481" i="12"/>
  <c r="B489" i="12"/>
  <c r="B497" i="12"/>
  <c r="B505" i="12"/>
  <c r="B513" i="12"/>
  <c r="B521" i="12"/>
  <c r="B529" i="12"/>
  <c r="B537" i="12"/>
  <c r="B545" i="12"/>
  <c r="B553" i="12"/>
  <c r="B561" i="12"/>
  <c r="B569" i="12"/>
  <c r="B577" i="12"/>
  <c r="B585" i="12"/>
  <c r="B593" i="12"/>
  <c r="B601" i="12"/>
  <c r="B609" i="12"/>
  <c r="B617" i="12"/>
  <c r="B625" i="12"/>
  <c r="B633" i="12"/>
  <c r="B641" i="12"/>
  <c r="B649" i="12"/>
  <c r="B657" i="12"/>
  <c r="B665" i="12"/>
  <c r="B673" i="12"/>
  <c r="B681" i="12"/>
  <c r="B689" i="12"/>
  <c r="B697" i="12"/>
  <c r="B705" i="12"/>
  <c r="B713" i="12"/>
  <c r="B721" i="12"/>
  <c r="B729" i="12"/>
  <c r="B737" i="12"/>
  <c r="B745" i="12"/>
  <c r="B753" i="12"/>
  <c r="B761" i="12"/>
  <c r="B769" i="12"/>
  <c r="B777" i="12"/>
  <c r="B785" i="12"/>
  <c r="B793" i="12"/>
  <c r="B801" i="12"/>
  <c r="B809" i="12"/>
  <c r="B817" i="12"/>
  <c r="B825" i="12"/>
  <c r="B833" i="12"/>
  <c r="B841" i="12"/>
  <c r="B849" i="12"/>
  <c r="B857" i="12"/>
  <c r="B865" i="12"/>
  <c r="B873" i="12"/>
  <c r="B881" i="12"/>
  <c r="B889" i="12"/>
  <c r="B897" i="12"/>
  <c r="B905" i="12"/>
  <c r="B913" i="12"/>
  <c r="B921" i="12"/>
  <c r="B929" i="12"/>
  <c r="B937" i="12"/>
  <c r="B945" i="12"/>
  <c r="B953" i="12"/>
  <c r="B961" i="12"/>
  <c r="B969" i="12"/>
  <c r="B977" i="12"/>
  <c r="B985" i="12"/>
  <c r="B993" i="12"/>
  <c r="B1001" i="12"/>
  <c r="B1009" i="12"/>
  <c r="B1017" i="12"/>
  <c r="B10" i="12"/>
  <c r="B74" i="12"/>
  <c r="B138" i="12"/>
  <c r="B202" i="12"/>
  <c r="B266" i="12"/>
  <c r="B330" i="12"/>
  <c r="B394" i="12"/>
  <c r="B458" i="12"/>
  <c r="B522" i="12"/>
  <c r="B586" i="12"/>
  <c r="B650" i="12"/>
  <c r="B714" i="12"/>
  <c r="B778" i="12"/>
  <c r="B842" i="12"/>
  <c r="B906" i="12"/>
  <c r="B952" i="12"/>
  <c r="B984" i="12"/>
  <c r="B999" i="12"/>
  <c r="B1011" i="12"/>
  <c r="B1021" i="12"/>
  <c r="B1029" i="12"/>
  <c r="B1037" i="12"/>
  <c r="B1045" i="12"/>
  <c r="B1053" i="12"/>
  <c r="B1061" i="12"/>
  <c r="B1069" i="12"/>
  <c r="B1077" i="12"/>
  <c r="B1085" i="12"/>
  <c r="B1093" i="12"/>
  <c r="B1101" i="12"/>
  <c r="B1109" i="12"/>
  <c r="B1117" i="12"/>
  <c r="B1125" i="12"/>
  <c r="B1133" i="12"/>
  <c r="B1141" i="12"/>
  <c r="B1149" i="12"/>
  <c r="B1157" i="12"/>
  <c r="B1165" i="12"/>
  <c r="B1173" i="12"/>
  <c r="B1181" i="12"/>
  <c r="B1189" i="12"/>
  <c r="B1197" i="12"/>
  <c r="B1205" i="12"/>
  <c r="B1213" i="12"/>
  <c r="B1221" i="12"/>
  <c r="B1229" i="12"/>
  <c r="B1237" i="12"/>
  <c r="B1245" i="12"/>
  <c r="B1253" i="12"/>
  <c r="B1261" i="12"/>
  <c r="B1269" i="12"/>
  <c r="B1277" i="12"/>
  <c r="B1285" i="12"/>
  <c r="B1293" i="12"/>
  <c r="B1301" i="12"/>
  <c r="B1309" i="12"/>
  <c r="B1317" i="12"/>
  <c r="B1325" i="12"/>
  <c r="B1333" i="12"/>
  <c r="B1341" i="12"/>
  <c r="B1349" i="12"/>
  <c r="B1357" i="12"/>
  <c r="B1365" i="12"/>
  <c r="B1373" i="12"/>
  <c r="B1381" i="12"/>
  <c r="B1389" i="12"/>
  <c r="B1397" i="12"/>
  <c r="B1405" i="12"/>
  <c r="B1413" i="12"/>
  <c r="B1421" i="12"/>
  <c r="B1429" i="12"/>
  <c r="B1437" i="12"/>
  <c r="B1445" i="12"/>
  <c r="B1453" i="12"/>
  <c r="B1461" i="12"/>
  <c r="B1469" i="12"/>
  <c r="B1477" i="12"/>
  <c r="B1485" i="12"/>
  <c r="B1493" i="12"/>
  <c r="B1501" i="12"/>
  <c r="B1509" i="12"/>
  <c r="B1517" i="12"/>
  <c r="B1525" i="12"/>
  <c r="B1533" i="12"/>
  <c r="B1541" i="12"/>
  <c r="B1549" i="12"/>
  <c r="B1557" i="12"/>
  <c r="B1565" i="12"/>
  <c r="B1573" i="12"/>
  <c r="B1581" i="12"/>
  <c r="B1589" i="12"/>
  <c r="B1597" i="12"/>
  <c r="B1605" i="12"/>
  <c r="B1613" i="12"/>
  <c r="B1621" i="12"/>
  <c r="B1629" i="12"/>
  <c r="B1637" i="12"/>
  <c r="B1645" i="12"/>
  <c r="B1653" i="12"/>
  <c r="B1661" i="12"/>
  <c r="B1669" i="12"/>
  <c r="B1677" i="12"/>
  <c r="B1685" i="12"/>
  <c r="B1693" i="12"/>
  <c r="B1701" i="12"/>
  <c r="B1709" i="12"/>
  <c r="B1717" i="12"/>
  <c r="B1725" i="12"/>
  <c r="B1733" i="12"/>
  <c r="B1741" i="12"/>
  <c r="B1749" i="12"/>
  <c r="B1757" i="12"/>
  <c r="B1765" i="12"/>
  <c r="B1773" i="12"/>
  <c r="B1781" i="12"/>
  <c r="B1789" i="12"/>
  <c r="B1797" i="12"/>
  <c r="B1805" i="12"/>
  <c r="B1813" i="12"/>
  <c r="B1821" i="12"/>
  <c r="B1829" i="12"/>
  <c r="B1837" i="12"/>
  <c r="B1845" i="12"/>
  <c r="B1853" i="12"/>
  <c r="B1861" i="12"/>
  <c r="B1869" i="12"/>
  <c r="B1877" i="12"/>
  <c r="B18" i="12"/>
  <c r="B82" i="12"/>
  <c r="B146" i="12"/>
  <c r="B210" i="12"/>
  <c r="B274" i="12"/>
  <c r="B338" i="12"/>
  <c r="B402" i="12"/>
  <c r="B466" i="12"/>
  <c r="B530" i="12"/>
  <c r="B594" i="12"/>
  <c r="B658" i="12"/>
  <c r="B722" i="12"/>
  <c r="B786" i="12"/>
  <c r="B850" i="12"/>
  <c r="B914" i="12"/>
  <c r="B954" i="12"/>
  <c r="B986" i="12"/>
  <c r="B1000" i="12"/>
  <c r="B1012" i="12"/>
  <c r="B1022" i="12"/>
  <c r="B1030" i="12"/>
  <c r="B1038" i="12"/>
  <c r="B1046" i="12"/>
  <c r="B1054" i="12"/>
  <c r="B1062" i="12"/>
  <c r="B1070" i="12"/>
  <c r="B1078" i="12"/>
  <c r="B1086" i="12"/>
  <c r="B1094" i="12"/>
  <c r="B1102" i="12"/>
  <c r="B1110" i="12"/>
  <c r="B1118" i="12"/>
  <c r="B1126" i="12"/>
  <c r="B1134" i="12"/>
  <c r="B1142" i="12"/>
  <c r="B1150" i="12"/>
  <c r="B1158" i="12"/>
  <c r="B1166" i="12"/>
  <c r="B1174" i="12"/>
  <c r="B1182" i="12"/>
  <c r="B1190" i="12"/>
  <c r="B1198" i="12"/>
  <c r="B1206" i="12"/>
  <c r="B1214" i="12"/>
  <c r="B1222" i="12"/>
  <c r="B1230" i="12"/>
  <c r="B1238" i="12"/>
  <c r="B1246" i="12"/>
  <c r="B1254" i="12"/>
  <c r="B1262" i="12"/>
  <c r="B1270" i="12"/>
  <c r="B1278" i="12"/>
  <c r="B1286" i="12"/>
  <c r="B1294" i="12"/>
  <c r="B1302" i="12"/>
  <c r="B1310" i="12"/>
  <c r="B1318" i="12"/>
  <c r="B1326" i="12"/>
  <c r="B1334" i="12"/>
  <c r="B1342" i="12"/>
  <c r="B1350" i="12"/>
  <c r="B1358" i="12"/>
  <c r="B1366" i="12"/>
  <c r="B1374" i="12"/>
  <c r="B1382" i="12"/>
  <c r="B1390" i="12"/>
  <c r="B1398" i="12"/>
  <c r="B1406" i="12"/>
  <c r="B1414" i="12"/>
  <c r="B1422" i="12"/>
  <c r="B1430" i="12"/>
  <c r="B1438" i="12"/>
  <c r="B1446" i="12"/>
  <c r="B1454" i="12"/>
  <c r="B1462" i="12"/>
  <c r="B1470" i="12"/>
  <c r="B1478" i="12"/>
  <c r="B1486" i="12"/>
  <c r="B1494" i="12"/>
  <c r="B1502" i="12"/>
  <c r="B1510" i="12"/>
  <c r="B1518" i="12"/>
  <c r="B1526" i="12"/>
  <c r="B1534" i="12"/>
  <c r="B1542" i="12"/>
  <c r="B1550" i="12"/>
  <c r="B1558" i="12"/>
  <c r="B1566" i="12"/>
  <c r="B1574" i="12"/>
  <c r="B1582" i="12"/>
  <c r="B1590" i="12"/>
  <c r="B1598" i="12"/>
  <c r="B1606" i="12"/>
  <c r="B1614" i="12"/>
  <c r="B1622" i="12"/>
  <c r="B1630" i="12"/>
  <c r="B1638" i="12"/>
  <c r="B1646" i="12"/>
  <c r="B1654" i="12"/>
  <c r="B1662" i="12"/>
  <c r="B1670" i="12"/>
  <c r="B1678" i="12"/>
  <c r="B1686" i="12"/>
  <c r="B1694" i="12"/>
  <c r="B1702" i="12"/>
  <c r="B1710" i="12"/>
  <c r="B1718" i="12"/>
  <c r="B1726" i="12"/>
  <c r="B1734" i="12"/>
  <c r="B1742" i="12"/>
  <c r="B1750" i="12"/>
  <c r="B1758" i="12"/>
  <c r="B1766" i="12"/>
  <c r="B1774" i="12"/>
  <c r="B1782" i="12"/>
  <c r="B1790" i="12"/>
  <c r="B26" i="12"/>
  <c r="B90" i="12"/>
  <c r="B154" i="12"/>
  <c r="B218" i="12"/>
  <c r="B282" i="12"/>
  <c r="B346" i="12"/>
  <c r="B410" i="12"/>
  <c r="B474" i="12"/>
  <c r="B538" i="12"/>
  <c r="B602" i="12"/>
  <c r="B666" i="12"/>
  <c r="B730" i="12"/>
  <c r="B794" i="12"/>
  <c r="B858" i="12"/>
  <c r="B922" i="12"/>
  <c r="B960" i="12"/>
  <c r="B987" i="12"/>
  <c r="B1002" i="12"/>
  <c r="B1013" i="12"/>
  <c r="B1023" i="12"/>
  <c r="B1031" i="12"/>
  <c r="B1039" i="12"/>
  <c r="B1047" i="12"/>
  <c r="B1055" i="12"/>
  <c r="B1063" i="12"/>
  <c r="B1071" i="12"/>
  <c r="B1079" i="12"/>
  <c r="B1087" i="12"/>
  <c r="B1095" i="12"/>
  <c r="B1103" i="12"/>
  <c r="B1111" i="12"/>
  <c r="B1119" i="12"/>
  <c r="B1127" i="12"/>
  <c r="B1135" i="12"/>
  <c r="B1143" i="12"/>
  <c r="B1151" i="12"/>
  <c r="B1159" i="12"/>
  <c r="B1167" i="12"/>
  <c r="B1175" i="12"/>
  <c r="B1183" i="12"/>
  <c r="B1191" i="12"/>
  <c r="B1199" i="12"/>
  <c r="B1207" i="12"/>
  <c r="B1215" i="12"/>
  <c r="B1223" i="12"/>
  <c r="B1231" i="12"/>
  <c r="B1239" i="12"/>
  <c r="B1247" i="12"/>
  <c r="B1255" i="12"/>
  <c r="B1263" i="12"/>
  <c r="B1271" i="12"/>
  <c r="B1279" i="12"/>
  <c r="B1287" i="12"/>
  <c r="B1295" i="12"/>
  <c r="B1303" i="12"/>
  <c r="B1311" i="12"/>
  <c r="B1319" i="12"/>
  <c r="B1327" i="12"/>
  <c r="B1335" i="12"/>
  <c r="B1343" i="12"/>
  <c r="B1351" i="12"/>
  <c r="B1359" i="12"/>
  <c r="B1367" i="12"/>
  <c r="B1375" i="12"/>
  <c r="B1383" i="12"/>
  <c r="B1391" i="12"/>
  <c r="B1399" i="12"/>
  <c r="B1407" i="12"/>
  <c r="B1415" i="12"/>
  <c r="B1423" i="12"/>
  <c r="B1431" i="12"/>
  <c r="B1439" i="12"/>
  <c r="B1447" i="12"/>
  <c r="B1455" i="12"/>
  <c r="B1463" i="12"/>
  <c r="B1471" i="12"/>
  <c r="B1479" i="12"/>
  <c r="B1487" i="12"/>
  <c r="B1495" i="12"/>
  <c r="B1503" i="12"/>
  <c r="B1511" i="12"/>
  <c r="B1519" i="12"/>
  <c r="B1527" i="12"/>
  <c r="B1535" i="12"/>
  <c r="B1543" i="12"/>
  <c r="B1551" i="12"/>
  <c r="B1559" i="12"/>
  <c r="B1567" i="12"/>
  <c r="B1575" i="12"/>
  <c r="B1583" i="12"/>
  <c r="B1591" i="12"/>
  <c r="B1599" i="12"/>
  <c r="B1607" i="12"/>
  <c r="B1615" i="12"/>
  <c r="B1623" i="12"/>
  <c r="B1631" i="12"/>
  <c r="B1639" i="12"/>
  <c r="B1647" i="12"/>
  <c r="B1655" i="12"/>
  <c r="B1663" i="12"/>
  <c r="B1671" i="12"/>
  <c r="B1679" i="12"/>
  <c r="B1687" i="12"/>
  <c r="B1695" i="12"/>
  <c r="B1703" i="12"/>
  <c r="B1711" i="12"/>
  <c r="B1719" i="12"/>
  <c r="B1727" i="12"/>
  <c r="B1735" i="12"/>
  <c r="B1743" i="12"/>
  <c r="B1751" i="12"/>
  <c r="B1759" i="12"/>
  <c r="B1767" i="12"/>
  <c r="B1775" i="12"/>
  <c r="B1783" i="12"/>
  <c r="B1791" i="12"/>
  <c r="B1799" i="12"/>
  <c r="B1807" i="12"/>
  <c r="B1815" i="12"/>
  <c r="B1823" i="12"/>
  <c r="B1831" i="12"/>
  <c r="B1839" i="12"/>
  <c r="B1847" i="12"/>
  <c r="B1855" i="12"/>
  <c r="B34" i="12"/>
  <c r="B98" i="12"/>
  <c r="B162" i="12"/>
  <c r="B226" i="12"/>
  <c r="B290" i="12"/>
  <c r="B354" i="12"/>
  <c r="B418" i="12"/>
  <c r="B482" i="12"/>
  <c r="B546" i="12"/>
  <c r="B610" i="12"/>
  <c r="B674" i="12"/>
  <c r="B738" i="12"/>
  <c r="B802" i="12"/>
  <c r="B866" i="12"/>
  <c r="B930" i="12"/>
  <c r="B962" i="12"/>
  <c r="B988" i="12"/>
  <c r="B1003" i="12"/>
  <c r="B1015" i="12"/>
  <c r="B1024" i="12"/>
  <c r="B1032" i="12"/>
  <c r="B1040" i="12"/>
  <c r="B1048" i="12"/>
  <c r="B1056" i="12"/>
  <c r="B1064" i="12"/>
  <c r="B1072" i="12"/>
  <c r="B1080" i="12"/>
  <c r="B1088" i="12"/>
  <c r="B1096" i="12"/>
  <c r="B1104" i="12"/>
  <c r="B1112" i="12"/>
  <c r="B1120" i="12"/>
  <c r="B1128" i="12"/>
  <c r="B1136" i="12"/>
  <c r="B1144" i="12"/>
  <c r="B1152" i="12"/>
  <c r="B1160" i="12"/>
  <c r="B1168" i="12"/>
  <c r="B1176" i="12"/>
  <c r="B1184" i="12"/>
  <c r="B1192" i="12"/>
  <c r="B1200" i="12"/>
  <c r="B1208" i="12"/>
  <c r="B1216" i="12"/>
  <c r="B1224" i="12"/>
  <c r="B1232" i="12"/>
  <c r="B1240" i="12"/>
  <c r="B1248" i="12"/>
  <c r="B1256" i="12"/>
  <c r="B1264" i="12"/>
  <c r="B1272" i="12"/>
  <c r="B1280" i="12"/>
  <c r="B1288" i="12"/>
  <c r="B1296" i="12"/>
  <c r="B1304" i="12"/>
  <c r="B1312" i="12"/>
  <c r="B1320" i="12"/>
  <c r="B1328" i="12"/>
  <c r="B1336" i="12"/>
  <c r="B1344" i="12"/>
  <c r="B1352" i="12"/>
  <c r="B1360" i="12"/>
  <c r="B1368" i="12"/>
  <c r="B1376" i="12"/>
  <c r="B1384" i="12"/>
  <c r="B1392" i="12"/>
  <c r="B1400" i="12"/>
  <c r="B1408" i="12"/>
  <c r="B1416" i="12"/>
  <c r="B1424" i="12"/>
  <c r="B1432" i="12"/>
  <c r="B1440" i="12"/>
  <c r="B1448" i="12"/>
  <c r="B1456" i="12"/>
  <c r="B1464" i="12"/>
  <c r="B1472" i="12"/>
  <c r="B1480" i="12"/>
  <c r="B1488" i="12"/>
  <c r="B1496" i="12"/>
  <c r="B1504" i="12"/>
  <c r="B1512" i="12"/>
  <c r="B1520" i="12"/>
  <c r="B1528" i="12"/>
  <c r="B1536" i="12"/>
  <c r="B1544" i="12"/>
  <c r="B1552" i="12"/>
  <c r="B1560" i="12"/>
  <c r="B1568" i="12"/>
  <c r="B1576" i="12"/>
  <c r="B1584" i="12"/>
  <c r="B1592" i="12"/>
  <c r="B1600" i="12"/>
  <c r="B1608" i="12"/>
  <c r="B1616" i="12"/>
  <c r="B1624" i="12"/>
  <c r="B1632" i="12"/>
  <c r="B1640" i="12"/>
  <c r="B1648" i="12"/>
  <c r="B1656" i="12"/>
  <c r="B1664" i="12"/>
  <c r="B1672" i="12"/>
  <c r="B1680" i="12"/>
  <c r="B1688" i="12"/>
  <c r="B1696" i="12"/>
  <c r="B1704" i="12"/>
  <c r="B1712" i="12"/>
  <c r="B1720" i="12"/>
  <c r="B1728" i="12"/>
  <c r="B1736" i="12"/>
  <c r="B1744" i="12"/>
  <c r="B1752" i="12"/>
  <c r="B1760" i="12"/>
  <c r="B1768" i="12"/>
  <c r="B1776" i="12"/>
  <c r="B1784" i="12"/>
  <c r="B42" i="12"/>
  <c r="B106" i="12"/>
  <c r="B170" i="12"/>
  <c r="B234" i="12"/>
  <c r="B298" i="12"/>
  <c r="B362" i="12"/>
  <c r="B426" i="12"/>
  <c r="B490" i="12"/>
  <c r="B554" i="12"/>
  <c r="B618" i="12"/>
  <c r="B682" i="12"/>
  <c r="B746" i="12"/>
  <c r="B810" i="12"/>
  <c r="B874" i="12"/>
  <c r="B936" i="12"/>
  <c r="B968" i="12"/>
  <c r="B992" i="12"/>
  <c r="B1004" i="12"/>
  <c r="B1016" i="12"/>
  <c r="B1025" i="12"/>
  <c r="B1033" i="12"/>
  <c r="B1041" i="12"/>
  <c r="B1049" i="12"/>
  <c r="B1057" i="12"/>
  <c r="B1065" i="12"/>
  <c r="B1073" i="12"/>
  <c r="B1081" i="12"/>
  <c r="B1089" i="12"/>
  <c r="B1097" i="12"/>
  <c r="B1105" i="12"/>
  <c r="B1113" i="12"/>
  <c r="B1121" i="12"/>
  <c r="B1129" i="12"/>
  <c r="B1137" i="12"/>
  <c r="B1145" i="12"/>
  <c r="B1153" i="12"/>
  <c r="B1161" i="12"/>
  <c r="B1169" i="12"/>
  <c r="B1177" i="12"/>
  <c r="B1185" i="12"/>
  <c r="B1193" i="12"/>
  <c r="B1201" i="12"/>
  <c r="B1209" i="12"/>
  <c r="B1217" i="12"/>
  <c r="B1225" i="12"/>
  <c r="B1233" i="12"/>
  <c r="B1241" i="12"/>
  <c r="B1249" i="12"/>
  <c r="B1257" i="12"/>
  <c r="B1265" i="12"/>
  <c r="B1273" i="12"/>
  <c r="B1281" i="12"/>
  <c r="B1289" i="12"/>
  <c r="B1297" i="12"/>
  <c r="B1305" i="12"/>
  <c r="B1313" i="12"/>
  <c r="B1321" i="12"/>
  <c r="B1329" i="12"/>
  <c r="B1337" i="12"/>
  <c r="B1345" i="12"/>
  <c r="B1353" i="12"/>
  <c r="B1361" i="12"/>
  <c r="B1369" i="12"/>
  <c r="B1377" i="12"/>
  <c r="B1385" i="12"/>
  <c r="B1393" i="12"/>
  <c r="B1401" i="12"/>
  <c r="B1409" i="12"/>
  <c r="B1417" i="12"/>
  <c r="B1425" i="12"/>
  <c r="B1433" i="12"/>
  <c r="B1441" i="12"/>
  <c r="B1449" i="12"/>
  <c r="B1457" i="12"/>
  <c r="B1465" i="12"/>
  <c r="B1473" i="12"/>
  <c r="B1481" i="12"/>
  <c r="B1489" i="12"/>
  <c r="B1497" i="12"/>
  <c r="B1505" i="12"/>
  <c r="B1513" i="12"/>
  <c r="B1521" i="12"/>
  <c r="B1529" i="12"/>
  <c r="B1537" i="12"/>
  <c r="B1545" i="12"/>
  <c r="B1553" i="12"/>
  <c r="B1561" i="12"/>
  <c r="B1569" i="12"/>
  <c r="B1577" i="12"/>
  <c r="B1585" i="12"/>
  <c r="B1593" i="12"/>
  <c r="B1601" i="12"/>
  <c r="B1609" i="12"/>
  <c r="B1617" i="12"/>
  <c r="B1625" i="12"/>
  <c r="B1633" i="12"/>
  <c r="B1641" i="12"/>
  <c r="B1649" i="12"/>
  <c r="B1657" i="12"/>
  <c r="B1665" i="12"/>
  <c r="B1673" i="12"/>
  <c r="B1681" i="12"/>
  <c r="B1689" i="12"/>
  <c r="B1697" i="12"/>
  <c r="B1705" i="12"/>
  <c r="B1713" i="12"/>
  <c r="B1721" i="12"/>
  <c r="B1729" i="12"/>
  <c r="B1737" i="12"/>
  <c r="B1745" i="12"/>
  <c r="B1753" i="12"/>
  <c r="B1761" i="12"/>
  <c r="B1769" i="12"/>
  <c r="B1777" i="12"/>
  <c r="B1785" i="12"/>
  <c r="B1793" i="12"/>
  <c r="B1801" i="12"/>
  <c r="B1809" i="12"/>
  <c r="B1817" i="12"/>
  <c r="B1825" i="12"/>
  <c r="B1833" i="12"/>
  <c r="B1841" i="12"/>
  <c r="B1849" i="12"/>
  <c r="B1857" i="12"/>
  <c r="B1865" i="12"/>
  <c r="B1873" i="12"/>
  <c r="B1881" i="12"/>
  <c r="B50" i="12"/>
  <c r="B114" i="12"/>
  <c r="B178" i="12"/>
  <c r="B242" i="12"/>
  <c r="B306" i="12"/>
  <c r="B370" i="12"/>
  <c r="B434" i="12"/>
  <c r="B498" i="12"/>
  <c r="B562" i="12"/>
  <c r="B626" i="12"/>
  <c r="B690" i="12"/>
  <c r="B754" i="12"/>
  <c r="B818" i="12"/>
  <c r="B882" i="12"/>
  <c r="B938" i="12"/>
  <c r="B970" i="12"/>
  <c r="B994" i="12"/>
  <c r="B1007" i="12"/>
  <c r="B1018" i="12"/>
  <c r="B1026" i="12"/>
  <c r="B1034" i="12"/>
  <c r="B1042" i="12"/>
  <c r="B1050" i="12"/>
  <c r="B1058" i="12"/>
  <c r="B1066" i="12"/>
  <c r="B1074" i="12"/>
  <c r="B1082" i="12"/>
  <c r="B1090" i="12"/>
  <c r="B1098" i="12"/>
  <c r="B1106" i="12"/>
  <c r="B1114" i="12"/>
  <c r="B1122" i="12"/>
  <c r="B1130" i="12"/>
  <c r="B1138" i="12"/>
  <c r="B1146" i="12"/>
  <c r="B1154" i="12"/>
  <c r="B1162" i="12"/>
  <c r="B1170" i="12"/>
  <c r="B1178" i="12"/>
  <c r="B1186" i="12"/>
  <c r="B1194" i="12"/>
  <c r="B1202" i="12"/>
  <c r="B1210" i="12"/>
  <c r="B1218" i="12"/>
  <c r="B1226" i="12"/>
  <c r="B1234" i="12"/>
  <c r="B1242" i="12"/>
  <c r="B1250" i="12"/>
  <c r="B1258" i="12"/>
  <c r="B1266" i="12"/>
  <c r="B1274" i="12"/>
  <c r="B1282" i="12"/>
  <c r="B1290" i="12"/>
  <c r="B1298" i="12"/>
  <c r="B1306" i="12"/>
  <c r="B1314" i="12"/>
  <c r="B1322" i="12"/>
  <c r="B1330" i="12"/>
  <c r="B1338" i="12"/>
  <c r="B1346" i="12"/>
  <c r="B1354" i="12"/>
  <c r="B1362" i="12"/>
  <c r="B1370" i="12"/>
  <c r="B1378" i="12"/>
  <c r="B1386" i="12"/>
  <c r="B1394" i="12"/>
  <c r="B1402" i="12"/>
  <c r="B1410" i="12"/>
  <c r="B1418" i="12"/>
  <c r="B1426" i="12"/>
  <c r="B1434" i="12"/>
  <c r="B1442" i="12"/>
  <c r="B1450" i="12"/>
  <c r="B1458" i="12"/>
  <c r="B1466" i="12"/>
  <c r="B1474" i="12"/>
  <c r="B1482" i="12"/>
  <c r="B1490" i="12"/>
  <c r="B1498" i="12"/>
  <c r="B1506" i="12"/>
  <c r="B1514" i="12"/>
  <c r="B1522" i="12"/>
  <c r="B1530" i="12"/>
  <c r="B1538" i="12"/>
  <c r="B1546" i="12"/>
  <c r="B1554" i="12"/>
  <c r="B1562" i="12"/>
  <c r="B1570" i="12"/>
  <c r="B1578" i="12"/>
  <c r="B1586" i="12"/>
  <c r="B1594" i="12"/>
  <c r="B1602" i="12"/>
  <c r="B1610" i="12"/>
  <c r="B1618" i="12"/>
  <c r="B1626" i="12"/>
  <c r="B1634" i="12"/>
  <c r="B1642" i="12"/>
  <c r="B1650" i="12"/>
  <c r="B1658" i="12"/>
  <c r="B1666" i="12"/>
  <c r="B1674" i="12"/>
  <c r="B1682" i="12"/>
  <c r="B1690" i="12"/>
  <c r="B1698" i="12"/>
  <c r="B1706" i="12"/>
  <c r="B1714" i="12"/>
  <c r="B1722" i="12"/>
  <c r="B1730" i="12"/>
  <c r="B1738" i="12"/>
  <c r="B1746" i="12"/>
  <c r="B1754" i="12"/>
  <c r="B1762" i="12"/>
  <c r="B1770" i="12"/>
  <c r="B1778" i="12"/>
  <c r="B1786" i="12"/>
  <c r="B1794" i="12"/>
  <c r="B1802" i="12"/>
  <c r="B1810" i="12"/>
  <c r="B1818" i="12"/>
  <c r="B1826" i="12"/>
  <c r="B1834" i="12"/>
  <c r="B1842" i="12"/>
  <c r="B1850" i="12"/>
  <c r="B1858" i="12"/>
  <c r="B1866" i="12"/>
  <c r="B1874" i="12"/>
  <c r="B1882" i="12"/>
  <c r="B58" i="12"/>
  <c r="B122" i="12"/>
  <c r="B186" i="12"/>
  <c r="B250" i="12"/>
  <c r="B314" i="12"/>
  <c r="B378" i="12"/>
  <c r="B442" i="12"/>
  <c r="B506" i="12"/>
  <c r="B570" i="12"/>
  <c r="B634" i="12"/>
  <c r="B698" i="12"/>
  <c r="B762" i="12"/>
  <c r="B826" i="12"/>
  <c r="B890" i="12"/>
  <c r="B944" i="12"/>
  <c r="B976" i="12"/>
  <c r="B995" i="12"/>
  <c r="B1008" i="12"/>
  <c r="B1019" i="12"/>
  <c r="B1027" i="12"/>
  <c r="B1035" i="12"/>
  <c r="B1043" i="12"/>
  <c r="B1051" i="12"/>
  <c r="B1059" i="12"/>
  <c r="B1067" i="12"/>
  <c r="B1075" i="12"/>
  <c r="B1083" i="12"/>
  <c r="B1091" i="12"/>
  <c r="B1099" i="12"/>
  <c r="B1107" i="12"/>
  <c r="B1115" i="12"/>
  <c r="B1123" i="12"/>
  <c r="B1131" i="12"/>
  <c r="B1139" i="12"/>
  <c r="B1147" i="12"/>
  <c r="B1155" i="12"/>
  <c r="B1163" i="12"/>
  <c r="B1171" i="12"/>
  <c r="B1179" i="12"/>
  <c r="B1187" i="12"/>
  <c r="B1195" i="12"/>
  <c r="B1203" i="12"/>
  <c r="B1211" i="12"/>
  <c r="B1219" i="12"/>
  <c r="B1227" i="12"/>
  <c r="B1235" i="12"/>
  <c r="B1243" i="12"/>
  <c r="B1251" i="12"/>
  <c r="B1259" i="12"/>
  <c r="B1267" i="12"/>
  <c r="B1275" i="12"/>
  <c r="B1283" i="12"/>
  <c r="B1291" i="12"/>
  <c r="B1299" i="12"/>
  <c r="B1307" i="12"/>
  <c r="B1315" i="12"/>
  <c r="B1323" i="12"/>
  <c r="B1331" i="12"/>
  <c r="B1339" i="12"/>
  <c r="B1347" i="12"/>
  <c r="B1355" i="12"/>
  <c r="B1363" i="12"/>
  <c r="B1371" i="12"/>
  <c r="B1379" i="12"/>
  <c r="B1387" i="12"/>
  <c r="B1395" i="12"/>
  <c r="B1403" i="12"/>
  <c r="B1411" i="12"/>
  <c r="B1419" i="12"/>
  <c r="B1427" i="12"/>
  <c r="B1435" i="12"/>
  <c r="B1443" i="12"/>
  <c r="B1451" i="12"/>
  <c r="B1459" i="12"/>
  <c r="B1467" i="12"/>
  <c r="B1475" i="12"/>
  <c r="B1483" i="12"/>
  <c r="B1491" i="12"/>
  <c r="B1499" i="12"/>
  <c r="B1507" i="12"/>
  <c r="B1515" i="12"/>
  <c r="B1523" i="12"/>
  <c r="B1531" i="12"/>
  <c r="B1539" i="12"/>
  <c r="B1547" i="12"/>
  <c r="B1555" i="12"/>
  <c r="B1563" i="12"/>
  <c r="B1571" i="12"/>
  <c r="B1579" i="12"/>
  <c r="B1587" i="12"/>
  <c r="B1595" i="12"/>
  <c r="B1603" i="12"/>
  <c r="B1611" i="12"/>
  <c r="B1619" i="12"/>
  <c r="B1627" i="12"/>
  <c r="B1635" i="12"/>
  <c r="B1643" i="12"/>
  <c r="B1651" i="12"/>
  <c r="B1659" i="12"/>
  <c r="B1667" i="12"/>
  <c r="B1675" i="12"/>
  <c r="B1683" i="12"/>
  <c r="B1691" i="12"/>
  <c r="B1699" i="12"/>
  <c r="B1707" i="12"/>
  <c r="B1715" i="12"/>
  <c r="B1723" i="12"/>
  <c r="B1731" i="12"/>
  <c r="B1739" i="12"/>
  <c r="B1747" i="12"/>
  <c r="B1755" i="12"/>
  <c r="B1763" i="12"/>
  <c r="B1771" i="12"/>
  <c r="B1779" i="12"/>
  <c r="B1787" i="12"/>
  <c r="B1795" i="12"/>
  <c r="B1803" i="12"/>
  <c r="B1811" i="12"/>
  <c r="B1819" i="12"/>
  <c r="B1827" i="12"/>
  <c r="B1835" i="12"/>
  <c r="B1843" i="12"/>
  <c r="B1851" i="12"/>
  <c r="B1859" i="12"/>
  <c r="B1867" i="12"/>
  <c r="B1875" i="12"/>
  <c r="B1883" i="12"/>
  <c r="B66" i="12"/>
  <c r="B578" i="12"/>
  <c r="B996" i="12"/>
  <c r="B1068" i="12"/>
  <c r="B1132" i="12"/>
  <c r="B1196" i="12"/>
  <c r="B1260" i="12"/>
  <c r="B1324" i="12"/>
  <c r="B1388" i="12"/>
  <c r="B1452" i="12"/>
  <c r="B1516" i="12"/>
  <c r="B1580" i="12"/>
  <c r="B1644" i="12"/>
  <c r="B1708" i="12"/>
  <c r="B1772" i="12"/>
  <c r="B1806" i="12"/>
  <c r="B1828" i="12"/>
  <c r="B1848" i="12"/>
  <c r="B1868" i="12"/>
  <c r="B1884" i="12"/>
  <c r="B1892" i="12"/>
  <c r="B1900" i="12"/>
  <c r="B1908" i="12"/>
  <c r="B1916" i="12"/>
  <c r="B1924" i="12"/>
  <c r="B1932" i="12"/>
  <c r="B1940" i="12"/>
  <c r="B1948" i="12"/>
  <c r="B1956" i="12"/>
  <c r="B1964" i="12"/>
  <c r="B1972" i="12"/>
  <c r="B1980" i="12"/>
  <c r="B1988" i="12"/>
  <c r="B1996" i="12"/>
  <c r="B2004" i="12"/>
  <c r="B2012" i="12"/>
  <c r="B2020" i="12"/>
  <c r="B2028" i="12"/>
  <c r="B2036" i="12"/>
  <c r="B2044" i="12"/>
  <c r="B2052" i="12"/>
  <c r="B2060" i="12"/>
  <c r="B2068" i="12"/>
  <c r="B2076" i="12"/>
  <c r="B2084" i="12"/>
  <c r="B2092" i="12"/>
  <c r="B2100" i="12"/>
  <c r="B2108" i="12"/>
  <c r="B2116" i="12"/>
  <c r="B2124" i="12"/>
  <c r="B2132" i="12"/>
  <c r="B2140" i="12"/>
  <c r="B2148" i="12"/>
  <c r="B2156" i="12"/>
  <c r="B2164" i="12"/>
  <c r="B2172" i="12"/>
  <c r="B2180" i="12"/>
  <c r="B2188" i="12"/>
  <c r="B130" i="12"/>
  <c r="B642" i="12"/>
  <c r="B1010" i="12"/>
  <c r="B1076" i="12"/>
  <c r="B1140" i="12"/>
  <c r="B1204" i="12"/>
  <c r="B1268" i="12"/>
  <c r="B1332" i="12"/>
  <c r="B1396" i="12"/>
  <c r="B1460" i="12"/>
  <c r="B1524" i="12"/>
  <c r="B1588" i="12"/>
  <c r="B1652" i="12"/>
  <c r="B1716" i="12"/>
  <c r="B1780" i="12"/>
  <c r="B1808" i="12"/>
  <c r="B1830" i="12"/>
  <c r="B1852" i="12"/>
  <c r="B1870" i="12"/>
  <c r="B1885" i="12"/>
  <c r="B1893" i="12"/>
  <c r="B1901" i="12"/>
  <c r="B1909" i="12"/>
  <c r="B1917" i="12"/>
  <c r="B1925" i="12"/>
  <c r="B1933" i="12"/>
  <c r="B1941" i="12"/>
  <c r="B1949" i="12"/>
  <c r="B1957" i="12"/>
  <c r="B1965" i="12"/>
  <c r="B1973" i="12"/>
  <c r="B1981" i="12"/>
  <c r="B1989" i="12"/>
  <c r="B1997" i="12"/>
  <c r="B2005" i="12"/>
  <c r="B2013" i="12"/>
  <c r="B2021" i="12"/>
  <c r="B2029" i="12"/>
  <c r="B2037" i="12"/>
  <c r="B2045" i="12"/>
  <c r="B2053" i="12"/>
  <c r="B2061" i="12"/>
  <c r="B2069" i="12"/>
  <c r="B2077" i="12"/>
  <c r="B2085" i="12"/>
  <c r="B2093" i="12"/>
  <c r="B2101" i="12"/>
  <c r="B2109" i="12"/>
  <c r="B2117" i="12"/>
  <c r="B2125" i="12"/>
  <c r="B2133" i="12"/>
  <c r="B2141" i="12"/>
  <c r="B2149" i="12"/>
  <c r="B2157" i="12"/>
  <c r="B2165" i="12"/>
  <c r="B2173" i="12"/>
  <c r="B2181" i="12"/>
  <c r="B2189" i="12"/>
  <c r="B194" i="12"/>
  <c r="B706" i="12"/>
  <c r="B1020" i="12"/>
  <c r="B1084" i="12"/>
  <c r="B1148" i="12"/>
  <c r="B1212" i="12"/>
  <c r="B1276" i="12"/>
  <c r="B1340" i="12"/>
  <c r="B1404" i="12"/>
  <c r="B1468" i="12"/>
  <c r="B1532" i="12"/>
  <c r="B1596" i="12"/>
  <c r="B1660" i="12"/>
  <c r="B1724" i="12"/>
  <c r="B1788" i="12"/>
  <c r="B1812" i="12"/>
  <c r="B1832" i="12"/>
  <c r="B1854" i="12"/>
  <c r="B1871" i="12"/>
  <c r="B1886" i="12"/>
  <c r="B1894" i="12"/>
  <c r="B1902" i="12"/>
  <c r="B1910" i="12"/>
  <c r="B1918" i="12"/>
  <c r="B1926" i="12"/>
  <c r="B1934" i="12"/>
  <c r="B1942" i="12"/>
  <c r="B1950" i="12"/>
  <c r="B1958" i="12"/>
  <c r="B1966" i="12"/>
  <c r="B1974" i="12"/>
  <c r="B1982" i="12"/>
  <c r="B1990" i="12"/>
  <c r="B1998" i="12"/>
  <c r="B2006" i="12"/>
  <c r="B2014" i="12"/>
  <c r="B2022" i="12"/>
  <c r="B2030" i="12"/>
  <c r="B2038" i="12"/>
  <c r="B2046" i="12"/>
  <c r="B2054" i="12"/>
  <c r="B2062" i="12"/>
  <c r="B2070" i="12"/>
  <c r="B2078" i="12"/>
  <c r="B2086" i="12"/>
  <c r="B2094" i="12"/>
  <c r="B2102" i="12"/>
  <c r="B2110" i="12"/>
  <c r="B2118" i="12"/>
  <c r="B2126" i="12"/>
  <c r="B2134" i="12"/>
  <c r="B2142" i="12"/>
  <c r="B2150" i="12"/>
  <c r="B2158" i="12"/>
  <c r="B2166" i="12"/>
  <c r="B2174" i="12"/>
  <c r="B2182" i="12"/>
  <c r="B2190" i="12"/>
  <c r="B258" i="12"/>
  <c r="B770" i="12"/>
  <c r="B1028" i="12"/>
  <c r="B1092" i="12"/>
  <c r="B1156" i="12"/>
  <c r="B1220" i="12"/>
  <c r="B1284" i="12"/>
  <c r="B1348" i="12"/>
  <c r="B1412" i="12"/>
  <c r="B1476" i="12"/>
  <c r="B1540" i="12"/>
  <c r="B1604" i="12"/>
  <c r="B1668" i="12"/>
  <c r="B1732" i="12"/>
  <c r="B1792" i="12"/>
  <c r="B1814" i="12"/>
  <c r="B1836" i="12"/>
  <c r="B1856" i="12"/>
  <c r="B1872" i="12"/>
  <c r="B1887" i="12"/>
  <c r="B1895" i="12"/>
  <c r="B1903" i="12"/>
  <c r="B1911" i="12"/>
  <c r="B1919" i="12"/>
  <c r="B1927" i="12"/>
  <c r="B1935" i="12"/>
  <c r="B1943" i="12"/>
  <c r="B1951" i="12"/>
  <c r="B1959" i="12"/>
  <c r="B1967" i="12"/>
  <c r="B1975" i="12"/>
  <c r="B1983" i="12"/>
  <c r="B1991" i="12"/>
  <c r="B1999" i="12"/>
  <c r="B2007" i="12"/>
  <c r="B2015" i="12"/>
  <c r="B2023" i="12"/>
  <c r="B2031" i="12"/>
  <c r="B2039" i="12"/>
  <c r="B2047" i="12"/>
  <c r="B2055" i="12"/>
  <c r="B2063" i="12"/>
  <c r="B2071" i="12"/>
  <c r="B2079" i="12"/>
  <c r="B2087" i="12"/>
  <c r="B2095" i="12"/>
  <c r="B2103" i="12"/>
  <c r="B2111" i="12"/>
  <c r="B2119" i="12"/>
  <c r="B2127" i="12"/>
  <c r="B2135" i="12"/>
  <c r="B2143" i="12"/>
  <c r="B2151" i="12"/>
  <c r="B2159" i="12"/>
  <c r="B2167" i="12"/>
  <c r="B2175" i="12"/>
  <c r="B2183" i="12"/>
  <c r="B2191" i="12"/>
  <c r="B322" i="12"/>
  <c r="B834" i="12"/>
  <c r="B1036" i="12"/>
  <c r="B1100" i="12"/>
  <c r="B1164" i="12"/>
  <c r="B1228" i="12"/>
  <c r="B1292" i="12"/>
  <c r="B1356" i="12"/>
  <c r="B1420" i="12"/>
  <c r="B1484" i="12"/>
  <c r="B1548" i="12"/>
  <c r="B1612" i="12"/>
  <c r="B1676" i="12"/>
  <c r="B1740" i="12"/>
  <c r="B1796" i="12"/>
  <c r="B1816" i="12"/>
  <c r="B1838" i="12"/>
  <c r="B1860" i="12"/>
  <c r="B1876" i="12"/>
  <c r="B1888" i="12"/>
  <c r="B1896" i="12"/>
  <c r="B1904" i="12"/>
  <c r="B1912" i="12"/>
  <c r="B1920" i="12"/>
  <c r="B1928" i="12"/>
  <c r="B1936" i="12"/>
  <c r="B1944" i="12"/>
  <c r="B1952" i="12"/>
  <c r="B1960" i="12"/>
  <c r="B1968" i="12"/>
  <c r="B1976" i="12"/>
  <c r="B1984" i="12"/>
  <c r="B1992" i="12"/>
  <c r="B2000" i="12"/>
  <c r="B2008" i="12"/>
  <c r="B2016" i="12"/>
  <c r="B2024" i="12"/>
  <c r="B2032" i="12"/>
  <c r="B2040" i="12"/>
  <c r="B2048" i="12"/>
  <c r="B2056" i="12"/>
  <c r="B2064" i="12"/>
  <c r="B2072" i="12"/>
  <c r="B2080" i="12"/>
  <c r="B2088" i="12"/>
  <c r="B2096" i="12"/>
  <c r="B2104" i="12"/>
  <c r="B2112" i="12"/>
  <c r="B2120" i="12"/>
  <c r="B2128" i="12"/>
  <c r="B2136" i="12"/>
  <c r="B2144" i="12"/>
  <c r="B2152" i="12"/>
  <c r="B2160" i="12"/>
  <c r="B2168" i="12"/>
  <c r="B2176" i="12"/>
  <c r="B2184" i="12"/>
  <c r="B2192" i="12"/>
  <c r="B386" i="12"/>
  <c r="B898" i="12"/>
  <c r="B1044" i="12"/>
  <c r="B1108" i="12"/>
  <c r="B1172" i="12"/>
  <c r="B1236" i="12"/>
  <c r="B1300" i="12"/>
  <c r="B1364" i="12"/>
  <c r="B1428" i="12"/>
  <c r="B1492" i="12"/>
  <c r="B1556" i="12"/>
  <c r="B1620" i="12"/>
  <c r="B1684" i="12"/>
  <c r="B1748" i="12"/>
  <c r="B1798" i="12"/>
  <c r="B1820" i="12"/>
  <c r="B1840" i="12"/>
  <c r="B1862" i="12"/>
  <c r="B1878" i="12"/>
  <c r="B1889" i="12"/>
  <c r="B1897" i="12"/>
  <c r="B1905" i="12"/>
  <c r="B1913" i="12"/>
  <c r="B1921" i="12"/>
  <c r="B1929" i="12"/>
  <c r="B1937" i="12"/>
  <c r="B1945" i="12"/>
  <c r="B1953" i="12"/>
  <c r="B1961" i="12"/>
  <c r="B1969" i="12"/>
  <c r="B1977" i="12"/>
  <c r="B1985" i="12"/>
  <c r="B1993" i="12"/>
  <c r="B2001" i="12"/>
  <c r="B2009" i="12"/>
  <c r="B2017" i="12"/>
  <c r="B2025" i="12"/>
  <c r="B2033" i="12"/>
  <c r="B2041" i="12"/>
  <c r="B2049" i="12"/>
  <c r="B2057" i="12"/>
  <c r="B2065" i="12"/>
  <c r="B2073" i="12"/>
  <c r="B2081" i="12"/>
  <c r="B2089" i="12"/>
  <c r="B2097" i="12"/>
  <c r="B2105" i="12"/>
  <c r="B2113" i="12"/>
  <c r="B2121" i="12"/>
  <c r="B2129" i="12"/>
  <c r="B2137" i="12"/>
  <c r="B2145" i="12"/>
  <c r="B2153" i="12"/>
  <c r="B2161" i="12"/>
  <c r="B2169" i="12"/>
  <c r="B2177" i="12"/>
  <c r="B2185" i="12"/>
  <c r="B2193" i="12"/>
  <c r="B450" i="12"/>
  <c r="B946" i="12"/>
  <c r="B1052" i="12"/>
  <c r="B1116" i="12"/>
  <c r="B1180" i="12"/>
  <c r="B1244" i="12"/>
  <c r="B1308" i="12"/>
  <c r="B1372" i="12"/>
  <c r="B1436" i="12"/>
  <c r="B1500" i="12"/>
  <c r="B1564" i="12"/>
  <c r="B1628" i="12"/>
  <c r="B1692" i="12"/>
  <c r="B1756" i="12"/>
  <c r="B1800" i="12"/>
  <c r="B1822" i="12"/>
  <c r="B1844" i="12"/>
  <c r="B1863" i="12"/>
  <c r="B1879" i="12"/>
  <c r="B1890" i="12"/>
  <c r="B1898" i="12"/>
  <c r="B1906" i="12"/>
  <c r="B1914" i="12"/>
  <c r="B1922" i="12"/>
  <c r="B1930" i="12"/>
  <c r="B1938" i="12"/>
  <c r="B1946" i="12"/>
  <c r="B1954" i="12"/>
  <c r="B1962" i="12"/>
  <c r="B1970" i="12"/>
  <c r="B1978" i="12"/>
  <c r="B1986" i="12"/>
  <c r="B1994" i="12"/>
  <c r="B2002" i="12"/>
  <c r="B2010" i="12"/>
  <c r="B2018" i="12"/>
  <c r="B2026" i="12"/>
  <c r="B2034" i="12"/>
  <c r="B2042" i="12"/>
  <c r="B2050" i="12"/>
  <c r="B2058" i="12"/>
  <c r="B2066" i="12"/>
  <c r="B2074" i="12"/>
  <c r="B2082" i="12"/>
  <c r="B2090" i="12"/>
  <c r="B2098" i="12"/>
  <c r="B2106" i="12"/>
  <c r="B2114" i="12"/>
  <c r="B2122" i="12"/>
  <c r="B2130" i="12"/>
  <c r="B2138" i="12"/>
  <c r="B2146" i="12"/>
  <c r="B2154" i="12"/>
  <c r="B2162" i="12"/>
  <c r="B2170" i="12"/>
  <c r="B2178" i="12"/>
  <c r="B2186" i="12"/>
  <c r="B514" i="12"/>
  <c r="B978" i="12"/>
  <c r="B1060" i="12"/>
  <c r="B1124" i="12"/>
  <c r="B1188" i="12"/>
  <c r="B1252" i="12"/>
  <c r="B1316" i="12"/>
  <c r="B1380" i="12"/>
  <c r="B1444" i="12"/>
  <c r="B1508" i="12"/>
  <c r="B1572" i="12"/>
  <c r="B1636" i="12"/>
  <c r="B1700" i="12"/>
  <c r="B1764" i="12"/>
  <c r="B1804" i="12"/>
  <c r="B1824" i="12"/>
  <c r="B1846" i="12"/>
  <c r="B1864" i="12"/>
  <c r="B1880" i="12"/>
  <c r="B1891" i="12"/>
  <c r="B1899" i="12"/>
  <c r="B1907" i="12"/>
  <c r="B1915" i="12"/>
  <c r="B1923" i="12"/>
  <c r="B1931" i="12"/>
  <c r="B1939" i="12"/>
  <c r="B1947" i="12"/>
  <c r="B1955" i="12"/>
  <c r="B1963" i="12"/>
  <c r="B1971" i="12"/>
  <c r="B1979" i="12"/>
  <c r="B1987" i="12"/>
  <c r="B1995" i="12"/>
  <c r="B2003" i="12"/>
  <c r="B2011" i="12"/>
  <c r="B2019" i="12"/>
  <c r="B2027" i="12"/>
  <c r="B2035" i="12"/>
  <c r="B2043" i="12"/>
  <c r="B2051" i="12"/>
  <c r="B2059" i="12"/>
  <c r="B2067" i="12"/>
  <c r="B2075" i="12"/>
  <c r="B2083" i="12"/>
  <c r="B2091" i="12"/>
  <c r="B2099" i="12"/>
  <c r="B2107" i="12"/>
  <c r="B2115" i="12"/>
  <c r="B2123" i="12"/>
  <c r="B2131" i="12"/>
  <c r="B2139" i="12"/>
  <c r="B2147" i="12"/>
  <c r="B2155" i="12"/>
  <c r="B2163" i="12"/>
  <c r="B2171" i="12"/>
  <c r="B2179" i="12"/>
  <c r="B2187" i="12"/>
  <c r="B138" i="6" l="1"/>
  <c r="D138" i="6"/>
  <c r="B139" i="6"/>
  <c r="D139" i="6"/>
  <c r="B140" i="6"/>
  <c r="D140" i="6"/>
  <c r="B141" i="6"/>
  <c r="D141" i="6"/>
  <c r="E141" i="6" s="1"/>
  <c r="B142" i="6"/>
  <c r="D142" i="6"/>
  <c r="B143" i="6"/>
  <c r="D143" i="6"/>
  <c r="B144" i="6"/>
  <c r="D144" i="6"/>
  <c r="E144" i="6"/>
  <c r="B145" i="6"/>
  <c r="D145" i="6"/>
  <c r="B146" i="6"/>
  <c r="D146" i="6"/>
  <c r="B147" i="6"/>
  <c r="C147" i="6" s="1"/>
  <c r="D147" i="6"/>
  <c r="B148" i="6"/>
  <c r="D148" i="6"/>
  <c r="E148" i="6" s="1"/>
  <c r="B149" i="6"/>
  <c r="D149" i="6"/>
  <c r="B150" i="6"/>
  <c r="D150" i="6"/>
  <c r="B151" i="6"/>
  <c r="D151" i="6"/>
  <c r="B152" i="6"/>
  <c r="D152" i="6"/>
  <c r="E152" i="6" s="1"/>
  <c r="B153" i="6"/>
  <c r="D153" i="6"/>
  <c r="B154" i="6"/>
  <c r="D154" i="6"/>
  <c r="B155" i="6"/>
  <c r="D155" i="6"/>
  <c r="B156" i="6"/>
  <c r="D156" i="6"/>
  <c r="E157" i="6" s="1"/>
  <c r="B157" i="6"/>
  <c r="D157" i="6"/>
  <c r="B158" i="6"/>
  <c r="D158" i="6"/>
  <c r="B159" i="6"/>
  <c r="D159" i="6"/>
  <c r="B160" i="6"/>
  <c r="D160" i="6"/>
  <c r="B161" i="6"/>
  <c r="C161" i="6" s="1"/>
  <c r="D161" i="6"/>
  <c r="B162" i="6"/>
  <c r="D162" i="6"/>
  <c r="B163" i="6"/>
  <c r="D163" i="6"/>
  <c r="B164" i="6"/>
  <c r="D164" i="6"/>
  <c r="B165" i="6"/>
  <c r="D165" i="6"/>
  <c r="B166" i="6"/>
  <c r="D166" i="6"/>
  <c r="B167" i="6"/>
  <c r="D167" i="6"/>
  <c r="B168" i="6"/>
  <c r="D168" i="6"/>
  <c r="B169" i="6"/>
  <c r="D169" i="6"/>
  <c r="B170" i="6"/>
  <c r="D170" i="6"/>
  <c r="B171" i="6"/>
  <c r="D171" i="6"/>
  <c r="D172" i="6"/>
  <c r="E171" i="6" s="1"/>
  <c r="D173" i="6"/>
  <c r="D174" i="6"/>
  <c r="B175" i="6"/>
  <c r="D175" i="6"/>
  <c r="B176" i="6"/>
  <c r="D176" i="6"/>
  <c r="E176" i="6" s="1"/>
  <c r="B177" i="6"/>
  <c r="D177" i="6"/>
  <c r="B178" i="6"/>
  <c r="D178" i="6"/>
  <c r="B179" i="6"/>
  <c r="D179" i="6"/>
  <c r="B180" i="6"/>
  <c r="D180" i="6"/>
  <c r="B181" i="6"/>
  <c r="D181" i="6"/>
  <c r="B182" i="6"/>
  <c r="D182" i="6"/>
  <c r="B183" i="6"/>
  <c r="D183" i="6"/>
  <c r="B184" i="6"/>
  <c r="D184" i="6"/>
  <c r="E184" i="6" s="1"/>
  <c r="B185" i="6"/>
  <c r="D185" i="6"/>
  <c r="D186" i="6"/>
  <c r="E186" i="6" s="1"/>
  <c r="D187" i="6"/>
  <c r="B188" i="6"/>
  <c r="D188" i="6"/>
  <c r="B189" i="6"/>
  <c r="D189" i="6"/>
  <c r="B190" i="6"/>
  <c r="D190" i="6"/>
  <c r="B191" i="6"/>
  <c r="D191" i="6"/>
  <c r="B192" i="6"/>
  <c r="D192" i="6"/>
  <c r="E192" i="6" s="1"/>
  <c r="B193" i="6"/>
  <c r="D193" i="6"/>
  <c r="B194" i="6"/>
  <c r="D194" i="6"/>
  <c r="E194" i="6" s="1"/>
  <c r="B195" i="6"/>
  <c r="D195" i="6"/>
  <c r="B196" i="6"/>
  <c r="D196" i="6"/>
  <c r="E197" i="6" s="1"/>
  <c r="B197" i="6"/>
  <c r="D197" i="6"/>
  <c r="B198" i="6"/>
  <c r="D198" i="6"/>
  <c r="B199" i="6"/>
  <c r="D199" i="6"/>
  <c r="E198" i="6" s="1"/>
  <c r="B200" i="6"/>
  <c r="D200" i="6"/>
  <c r="B201" i="6"/>
  <c r="D201" i="6"/>
  <c r="B202" i="6"/>
  <c r="D202" i="6"/>
  <c r="B203" i="6"/>
  <c r="D203" i="6"/>
  <c r="D204" i="6"/>
  <c r="D205" i="6"/>
  <c r="E205" i="6" s="1"/>
  <c r="D206" i="6"/>
  <c r="D207" i="6"/>
  <c r="D208" i="6"/>
  <c r="B209" i="6"/>
  <c r="D209" i="6"/>
  <c r="B210" i="6"/>
  <c r="D210" i="6"/>
  <c r="B211" i="6"/>
  <c r="D211" i="6"/>
  <c r="B212" i="6"/>
  <c r="D212" i="6"/>
  <c r="B213" i="6"/>
  <c r="D213" i="6"/>
  <c r="E213" i="6" s="1"/>
  <c r="B214" i="6"/>
  <c r="D214" i="6"/>
  <c r="B215" i="6"/>
  <c r="D215" i="6"/>
  <c r="B216" i="6"/>
  <c r="D216" i="6"/>
  <c r="B217" i="6"/>
  <c r="D217" i="6"/>
  <c r="B218" i="6"/>
  <c r="D218" i="6"/>
  <c r="B219" i="6"/>
  <c r="D219" i="6"/>
  <c r="B220" i="6"/>
  <c r="D220" i="6"/>
  <c r="B221" i="6"/>
  <c r="D221" i="6"/>
  <c r="E221" i="6" s="1"/>
  <c r="B222" i="6"/>
  <c r="D222" i="6"/>
  <c r="B223" i="6"/>
  <c r="D223" i="6"/>
  <c r="B224" i="6"/>
  <c r="D224" i="6"/>
  <c r="B225" i="6"/>
  <c r="D225" i="6"/>
  <c r="E225" i="6" s="1"/>
  <c r="B226" i="6"/>
  <c r="D226" i="6"/>
  <c r="B227" i="6"/>
  <c r="D227" i="6"/>
  <c r="B228" i="6"/>
  <c r="D228" i="6"/>
  <c r="B229" i="6"/>
  <c r="D229" i="6"/>
  <c r="E229" i="6" s="1"/>
  <c r="B230" i="6"/>
  <c r="D230" i="6"/>
  <c r="B231" i="6"/>
  <c r="D231" i="6"/>
  <c r="B232" i="6"/>
  <c r="D232" i="6"/>
  <c r="B233" i="6"/>
  <c r="D233" i="6"/>
  <c r="B234" i="6"/>
  <c r="D234" i="6"/>
  <c r="D235" i="6"/>
  <c r="D236" i="6"/>
  <c r="B237" i="6"/>
  <c r="D237" i="6"/>
  <c r="E237" i="6" s="1"/>
  <c r="B238" i="6"/>
  <c r="D238" i="6"/>
  <c r="B239" i="6"/>
  <c r="D239" i="6"/>
  <c r="B240" i="6"/>
  <c r="D240" i="6"/>
  <c r="B241" i="6"/>
  <c r="D241" i="6"/>
  <c r="E241" i="6" s="1"/>
  <c r="B242" i="6"/>
  <c r="D242" i="6"/>
  <c r="B243" i="6"/>
  <c r="D243" i="6"/>
  <c r="D244" i="6"/>
  <c r="D245" i="6"/>
  <c r="E245" i="6" s="1"/>
  <c r="D246" i="6"/>
  <c r="B247" i="6"/>
  <c r="D247" i="6"/>
  <c r="B248" i="6"/>
  <c r="D248" i="6"/>
  <c r="B249" i="6"/>
  <c r="D249" i="6"/>
  <c r="B250" i="6"/>
  <c r="D250" i="6"/>
  <c r="B251" i="6"/>
  <c r="D251" i="6"/>
  <c r="B252" i="6"/>
  <c r="D252" i="6"/>
  <c r="B253" i="6"/>
  <c r="D253" i="6"/>
  <c r="E253" i="6" s="1"/>
  <c r="B254" i="6"/>
  <c r="D254" i="6"/>
  <c r="B255" i="6"/>
  <c r="D255" i="6"/>
  <c r="B256" i="6"/>
  <c r="D256" i="6"/>
  <c r="E256" i="6"/>
  <c r="B257" i="6"/>
  <c r="D257" i="6"/>
  <c r="D258" i="6"/>
  <c r="D259" i="6"/>
  <c r="D260" i="6"/>
  <c r="B261" i="6"/>
  <c r="D261" i="6"/>
  <c r="B262" i="6"/>
  <c r="D262" i="6"/>
  <c r="B263" i="6"/>
  <c r="D263" i="6"/>
  <c r="B264" i="6"/>
  <c r="D264" i="6"/>
  <c r="E264" i="6" s="1"/>
  <c r="B265" i="6"/>
  <c r="D265" i="6"/>
  <c r="B266" i="6"/>
  <c r="D266" i="6"/>
  <c r="B267" i="6"/>
  <c r="D267" i="6"/>
  <c r="B268" i="6"/>
  <c r="D268" i="6"/>
  <c r="B269" i="6"/>
  <c r="D269" i="6"/>
  <c r="B270" i="6"/>
  <c r="D270" i="6"/>
  <c r="B271" i="6"/>
  <c r="D271" i="6"/>
  <c r="B272" i="6"/>
  <c r="D272" i="6"/>
  <c r="E272" i="6" s="1"/>
  <c r="B273" i="6"/>
  <c r="D273" i="6"/>
  <c r="B274" i="6"/>
  <c r="D274" i="6"/>
  <c r="B275" i="6"/>
  <c r="D275" i="6"/>
  <c r="B276" i="6"/>
  <c r="D276" i="6"/>
  <c r="B277" i="6"/>
  <c r="D277" i="6"/>
  <c r="B278" i="6"/>
  <c r="D278" i="6"/>
  <c r="E278" i="6" s="1"/>
  <c r="B279" i="6"/>
  <c r="D279" i="6"/>
  <c r="B280" i="6"/>
  <c r="D280" i="6"/>
  <c r="B281" i="6"/>
  <c r="D281" i="6"/>
  <c r="B282" i="6"/>
  <c r="D282" i="6"/>
  <c r="B283" i="6"/>
  <c r="D283" i="6"/>
  <c r="D284" i="6"/>
  <c r="D285" i="6"/>
  <c r="D286" i="6"/>
  <c r="B287" i="6"/>
  <c r="D287" i="6"/>
  <c r="B288" i="6"/>
  <c r="D288" i="6"/>
  <c r="B289" i="6"/>
  <c r="D289" i="6"/>
  <c r="B290" i="6"/>
  <c r="D290" i="6"/>
  <c r="B291" i="6"/>
  <c r="D291" i="6"/>
  <c r="B292" i="6"/>
  <c r="D292" i="6"/>
  <c r="B293" i="6"/>
  <c r="D293" i="6"/>
  <c r="B294" i="6"/>
  <c r="D294" i="6"/>
  <c r="B295" i="6"/>
  <c r="D295" i="6"/>
  <c r="B296" i="6"/>
  <c r="D296" i="6"/>
  <c r="B297" i="6"/>
  <c r="D297" i="6"/>
  <c r="B298" i="6"/>
  <c r="D298" i="6"/>
  <c r="B299" i="6"/>
  <c r="D299" i="6"/>
  <c r="B300" i="6"/>
  <c r="D300" i="6"/>
  <c r="B301" i="6"/>
  <c r="D301" i="6"/>
  <c r="B302" i="6"/>
  <c r="D302" i="6"/>
  <c r="E303" i="6" s="1"/>
  <c r="B303" i="6"/>
  <c r="D303" i="6"/>
  <c r="B304" i="6"/>
  <c r="D304" i="6"/>
  <c r="B305" i="6"/>
  <c r="D305" i="6"/>
  <c r="B306" i="6"/>
  <c r="D306" i="6"/>
  <c r="B307" i="6"/>
  <c r="D307" i="6"/>
  <c r="B308" i="6"/>
  <c r="D308" i="6"/>
  <c r="B309" i="6"/>
  <c r="D309" i="6"/>
  <c r="B310" i="6"/>
  <c r="D310" i="6"/>
  <c r="B311" i="6"/>
  <c r="D311" i="6"/>
  <c r="B312" i="6"/>
  <c r="D312" i="6"/>
  <c r="E312" i="6" s="1"/>
  <c r="B313" i="6"/>
  <c r="D313" i="6"/>
  <c r="B314" i="6"/>
  <c r="C314" i="6" s="1"/>
  <c r="D314" i="6"/>
  <c r="B315" i="6"/>
  <c r="D315" i="6"/>
  <c r="B316" i="6"/>
  <c r="D316" i="6"/>
  <c r="B317" i="6"/>
  <c r="D317" i="6"/>
  <c r="B318" i="6"/>
  <c r="D318" i="6"/>
  <c r="B319" i="6"/>
  <c r="D319" i="6"/>
  <c r="B320" i="6"/>
  <c r="D320" i="6"/>
  <c r="B321" i="6"/>
  <c r="D321" i="6"/>
  <c r="B322" i="6"/>
  <c r="D322" i="6"/>
  <c r="B323" i="6"/>
  <c r="D323" i="6"/>
  <c r="B324" i="6"/>
  <c r="D324" i="6"/>
  <c r="B325" i="6"/>
  <c r="D325" i="6"/>
  <c r="B326" i="6"/>
  <c r="D326" i="6"/>
  <c r="B327" i="6"/>
  <c r="D327" i="6"/>
  <c r="B328" i="6"/>
  <c r="D328" i="6"/>
  <c r="B329" i="6"/>
  <c r="D329" i="6"/>
  <c r="B330" i="6"/>
  <c r="C330" i="6" s="1"/>
  <c r="D330" i="6"/>
  <c r="B331" i="6"/>
  <c r="D331" i="6"/>
  <c r="D332" i="6"/>
  <c r="D333" i="6"/>
  <c r="B334" i="6"/>
  <c r="D334" i="6"/>
  <c r="B335" i="6"/>
  <c r="D335" i="6"/>
  <c r="E335" i="6" s="1"/>
  <c r="B336" i="6"/>
  <c r="D336" i="6"/>
  <c r="B337" i="6"/>
  <c r="D337" i="6"/>
  <c r="B338" i="6"/>
  <c r="D338" i="6"/>
  <c r="B339" i="6"/>
  <c r="D339" i="6"/>
  <c r="B340" i="6"/>
  <c r="D340" i="6"/>
  <c r="B341" i="6"/>
  <c r="D341" i="6"/>
  <c r="B342" i="6"/>
  <c r="D342" i="6"/>
  <c r="B343" i="6"/>
  <c r="D343" i="6"/>
  <c r="B344" i="6"/>
  <c r="D344" i="6"/>
  <c r="B345" i="6"/>
  <c r="D345" i="6"/>
  <c r="B346" i="6"/>
  <c r="D346" i="6"/>
  <c r="B347" i="6"/>
  <c r="D347" i="6"/>
  <c r="B348" i="6"/>
  <c r="D348" i="6"/>
  <c r="B349" i="6"/>
  <c r="D349" i="6"/>
  <c r="B350" i="6"/>
  <c r="D350" i="6"/>
  <c r="B351" i="6"/>
  <c r="D351" i="6"/>
  <c r="B352" i="6"/>
  <c r="D352" i="6"/>
  <c r="B353" i="6"/>
  <c r="D353" i="6"/>
  <c r="B354" i="6"/>
  <c r="D354" i="6"/>
  <c r="B355" i="6"/>
  <c r="D355" i="6"/>
  <c r="B356" i="6"/>
  <c r="D356" i="6"/>
  <c r="B357" i="6"/>
  <c r="D357" i="6"/>
  <c r="E358" i="6" s="1"/>
  <c r="B358" i="6"/>
  <c r="D358" i="6"/>
  <c r="B359" i="6"/>
  <c r="D359" i="6"/>
  <c r="B360" i="6"/>
  <c r="D360" i="6"/>
  <c r="B361" i="6"/>
  <c r="D361" i="6"/>
  <c r="D362" i="6"/>
  <c r="D363" i="6"/>
  <c r="B364" i="6"/>
  <c r="D364" i="6"/>
  <c r="B365" i="6"/>
  <c r="D365" i="6"/>
  <c r="B366" i="6"/>
  <c r="D366" i="6"/>
  <c r="B367" i="6"/>
  <c r="D367" i="6"/>
  <c r="B368" i="6"/>
  <c r="D368" i="6"/>
  <c r="B369" i="6"/>
  <c r="C370" i="6" s="1"/>
  <c r="D369" i="6"/>
  <c r="B370" i="6"/>
  <c r="D370" i="6"/>
  <c r="B371" i="6"/>
  <c r="D371" i="6"/>
  <c r="B372" i="6"/>
  <c r="D372" i="6"/>
  <c r="B373" i="6"/>
  <c r="D373" i="6"/>
  <c r="B374" i="6"/>
  <c r="D374" i="6"/>
  <c r="B375" i="6"/>
  <c r="D375" i="6"/>
  <c r="B376" i="6"/>
  <c r="D376" i="6"/>
  <c r="B377" i="6"/>
  <c r="D377" i="6"/>
  <c r="B378" i="6"/>
  <c r="D378" i="6"/>
  <c r="B379" i="6"/>
  <c r="D379" i="6"/>
  <c r="B380" i="6"/>
  <c r="D380" i="6"/>
  <c r="D381" i="6"/>
  <c r="D382" i="6"/>
  <c r="D383" i="6"/>
  <c r="B384" i="6"/>
  <c r="D384" i="6"/>
  <c r="B385" i="6"/>
  <c r="D385" i="6"/>
  <c r="B386" i="6"/>
  <c r="D386" i="6"/>
  <c r="B387" i="6"/>
  <c r="D387" i="6"/>
  <c r="B388" i="6"/>
  <c r="D388" i="6"/>
  <c r="B389" i="6"/>
  <c r="D389" i="6"/>
  <c r="B390" i="6"/>
  <c r="D390" i="6"/>
  <c r="B391" i="6"/>
  <c r="D391" i="6"/>
  <c r="B392" i="6"/>
  <c r="D392" i="6"/>
  <c r="B393" i="6"/>
  <c r="D393" i="6"/>
  <c r="B394" i="6"/>
  <c r="D394" i="6"/>
  <c r="B395" i="6"/>
  <c r="D395" i="6"/>
  <c r="B396" i="6"/>
  <c r="D396" i="6"/>
  <c r="B397" i="6"/>
  <c r="D397" i="6"/>
  <c r="B398" i="6"/>
  <c r="D398" i="6"/>
  <c r="B399" i="6"/>
  <c r="D399" i="6"/>
  <c r="B400" i="6"/>
  <c r="D400" i="6"/>
  <c r="B401" i="6"/>
  <c r="D401" i="6"/>
  <c r="B402" i="6"/>
  <c r="D402" i="6"/>
  <c r="B403" i="6"/>
  <c r="D403" i="6"/>
  <c r="B404" i="6"/>
  <c r="D404" i="6"/>
  <c r="D405" i="6"/>
  <c r="D406" i="6"/>
  <c r="B407" i="6"/>
  <c r="D407" i="6"/>
  <c r="B408" i="6"/>
  <c r="D408" i="6"/>
  <c r="B409" i="6"/>
  <c r="D409" i="6"/>
  <c r="B410" i="6"/>
  <c r="D410" i="6"/>
  <c r="B411" i="6"/>
  <c r="D411" i="6"/>
  <c r="B412" i="6"/>
  <c r="D412" i="6"/>
  <c r="B413" i="6"/>
  <c r="D413" i="6"/>
  <c r="B414" i="6"/>
  <c r="D414" i="6"/>
  <c r="B415" i="6"/>
  <c r="D415" i="6"/>
  <c r="B416" i="6"/>
  <c r="D416" i="6"/>
  <c r="B417" i="6"/>
  <c r="D417" i="6"/>
  <c r="B418" i="6"/>
  <c r="D418" i="6"/>
  <c r="B419" i="6"/>
  <c r="C419" i="6" s="1"/>
  <c r="D419" i="6"/>
  <c r="B420" i="6"/>
  <c r="D420" i="6"/>
  <c r="B421" i="6"/>
  <c r="D421" i="6"/>
  <c r="B422" i="6"/>
  <c r="D422" i="6"/>
  <c r="E422" i="6" s="1"/>
  <c r="B423" i="6"/>
  <c r="D423" i="6"/>
  <c r="B424" i="6"/>
  <c r="D424" i="6"/>
  <c r="B425" i="6"/>
  <c r="D425" i="6"/>
  <c r="B426" i="6"/>
  <c r="D426" i="6"/>
  <c r="B427" i="6"/>
  <c r="D427" i="6"/>
  <c r="B428" i="6"/>
  <c r="D428" i="6"/>
  <c r="B429" i="6"/>
  <c r="D429" i="6"/>
  <c r="B430" i="6"/>
  <c r="D430" i="6"/>
  <c r="B431" i="6"/>
  <c r="D431" i="6"/>
  <c r="B432" i="6"/>
  <c r="D432" i="6"/>
  <c r="B433" i="6"/>
  <c r="D433" i="6"/>
  <c r="B434" i="6"/>
  <c r="D434" i="6"/>
  <c r="B435" i="6"/>
  <c r="D435" i="6"/>
  <c r="B436" i="6"/>
  <c r="D436" i="6"/>
  <c r="D437" i="6"/>
  <c r="D438" i="6"/>
  <c r="D439" i="6"/>
  <c r="B440" i="6"/>
  <c r="D440" i="6"/>
  <c r="B441" i="6"/>
  <c r="D441" i="6"/>
  <c r="B442" i="6"/>
  <c r="D442" i="6"/>
  <c r="B443" i="6"/>
  <c r="D443" i="6"/>
  <c r="B444" i="6"/>
  <c r="D444" i="6"/>
  <c r="B445" i="6"/>
  <c r="D445" i="6"/>
  <c r="B446" i="6"/>
  <c r="D446" i="6"/>
  <c r="B447" i="6"/>
  <c r="D447" i="6"/>
  <c r="B448" i="6"/>
  <c r="D448" i="6"/>
  <c r="B449" i="6"/>
  <c r="D449" i="6"/>
  <c r="B450" i="6"/>
  <c r="D450" i="6"/>
  <c r="B451" i="6"/>
  <c r="D451" i="6"/>
  <c r="B452" i="6"/>
  <c r="D452" i="6"/>
  <c r="B453" i="6"/>
  <c r="D453" i="6"/>
  <c r="B454" i="6"/>
  <c r="C454" i="6" s="1"/>
  <c r="D454" i="6"/>
  <c r="B455" i="6"/>
  <c r="D455" i="6"/>
  <c r="B456" i="6"/>
  <c r="D456" i="6"/>
  <c r="B457" i="6"/>
  <c r="D457" i="6"/>
  <c r="B458" i="6"/>
  <c r="D458" i="6"/>
  <c r="B459" i="6"/>
  <c r="D459" i="6"/>
  <c r="B460" i="6"/>
  <c r="D460" i="6"/>
  <c r="B461" i="6"/>
  <c r="D461" i="6"/>
  <c r="B462" i="6"/>
  <c r="D462" i="6"/>
  <c r="B463" i="6"/>
  <c r="D463" i="6"/>
  <c r="B464" i="6"/>
  <c r="C464" i="6" s="1"/>
  <c r="D464" i="6"/>
  <c r="B465" i="6"/>
  <c r="D465" i="6"/>
  <c r="B466" i="6"/>
  <c r="D466" i="6"/>
  <c r="B467" i="6"/>
  <c r="D467" i="6"/>
  <c r="B468" i="6"/>
  <c r="D468" i="6"/>
  <c r="B469" i="6"/>
  <c r="D469" i="6"/>
  <c r="B470" i="6"/>
  <c r="D470" i="6"/>
  <c r="B471" i="6"/>
  <c r="D471" i="6"/>
  <c r="B472" i="6"/>
  <c r="C473" i="6" s="1"/>
  <c r="D472" i="6"/>
  <c r="B473" i="6"/>
  <c r="D473" i="6"/>
  <c r="B474" i="6"/>
  <c r="D474" i="6"/>
  <c r="B475" i="6"/>
  <c r="C475" i="6" s="1"/>
  <c r="D475" i="6"/>
  <c r="B476" i="6"/>
  <c r="D476" i="6"/>
  <c r="B477" i="6"/>
  <c r="C477" i="6" s="1"/>
  <c r="D477" i="6"/>
  <c r="B478" i="6"/>
  <c r="D478" i="6"/>
  <c r="B479" i="6"/>
  <c r="D479" i="6"/>
  <c r="B480" i="6"/>
  <c r="D480" i="6"/>
  <c r="B481" i="6"/>
  <c r="D481" i="6"/>
  <c r="B482" i="6"/>
  <c r="D482" i="6"/>
  <c r="B483" i="6"/>
  <c r="D483" i="6"/>
  <c r="B484" i="6"/>
  <c r="D484" i="6"/>
  <c r="B485" i="6"/>
  <c r="D485" i="6"/>
  <c r="B486" i="6"/>
  <c r="D486" i="6"/>
  <c r="B487" i="6"/>
  <c r="C487" i="6" s="1"/>
  <c r="D487" i="6"/>
  <c r="B488" i="6"/>
  <c r="D488" i="6"/>
  <c r="B489" i="6"/>
  <c r="C489" i="6" s="1"/>
  <c r="D489" i="6"/>
  <c r="D490" i="6"/>
  <c r="D491" i="6"/>
  <c r="B492" i="6"/>
  <c r="D492" i="6"/>
  <c r="B493" i="6"/>
  <c r="D493" i="6"/>
  <c r="D494" i="6"/>
  <c r="D495" i="6"/>
  <c r="B496" i="6"/>
  <c r="D496" i="6"/>
  <c r="B497" i="6"/>
  <c r="D497" i="6"/>
  <c r="B498" i="6"/>
  <c r="D498" i="6"/>
  <c r="B499" i="6"/>
  <c r="D499" i="6"/>
  <c r="B500" i="6"/>
  <c r="D500" i="6"/>
  <c r="B501" i="6"/>
  <c r="D501" i="6"/>
  <c r="B502" i="6"/>
  <c r="D502" i="6"/>
  <c r="B503" i="6"/>
  <c r="D503" i="6"/>
  <c r="B504" i="6"/>
  <c r="D504" i="6"/>
  <c r="B505" i="6"/>
  <c r="D505" i="6"/>
  <c r="B506" i="6"/>
  <c r="D506" i="6"/>
  <c r="B507" i="6"/>
  <c r="C507" i="6" s="1"/>
  <c r="D507" i="6"/>
  <c r="B508" i="6"/>
  <c r="D508" i="6"/>
  <c r="B509" i="6"/>
  <c r="C509" i="6" s="1"/>
  <c r="D509" i="6"/>
  <c r="B510" i="6"/>
  <c r="D510" i="6"/>
  <c r="D511" i="6"/>
  <c r="D512" i="6"/>
  <c r="B513" i="6"/>
  <c r="D513" i="6"/>
  <c r="B514" i="6"/>
  <c r="D514" i="6"/>
  <c r="B515" i="6"/>
  <c r="D515" i="6"/>
  <c r="B516" i="6"/>
  <c r="D516" i="6"/>
  <c r="B517" i="6"/>
  <c r="D517" i="6"/>
  <c r="B518" i="6"/>
  <c r="D518" i="6"/>
  <c r="B519" i="6"/>
  <c r="D519" i="6"/>
  <c r="D520" i="6"/>
  <c r="C521" i="6"/>
  <c r="D521" i="6"/>
  <c r="B522" i="6"/>
  <c r="D522" i="6"/>
  <c r="B523" i="6"/>
  <c r="D523" i="6"/>
  <c r="B524" i="6"/>
  <c r="D524" i="6"/>
  <c r="B525" i="6"/>
  <c r="C525" i="6" s="1"/>
  <c r="D525" i="6"/>
  <c r="B526" i="6"/>
  <c r="D526" i="6"/>
  <c r="B527" i="6"/>
  <c r="C527" i="6" s="1"/>
  <c r="D527" i="6"/>
  <c r="B528" i="6"/>
  <c r="D528" i="6"/>
  <c r="B529" i="6"/>
  <c r="D529" i="6"/>
  <c r="B530" i="6"/>
  <c r="C529" i="6" s="1"/>
  <c r="D530" i="6"/>
  <c r="B531" i="6"/>
  <c r="D531" i="6"/>
  <c r="B532" i="6"/>
  <c r="C532" i="6" s="1"/>
  <c r="D532" i="6"/>
  <c r="B533" i="6"/>
  <c r="D533" i="6"/>
  <c r="B534" i="6"/>
  <c r="C534" i="6" s="1"/>
  <c r="D534" i="6"/>
  <c r="B535" i="6"/>
  <c r="D535" i="6"/>
  <c r="B536" i="6"/>
  <c r="D536" i="6"/>
  <c r="B537" i="6"/>
  <c r="D537" i="6"/>
  <c r="B538" i="6"/>
  <c r="D538" i="6"/>
  <c r="B539" i="6"/>
  <c r="D539" i="6"/>
  <c r="B540" i="6"/>
  <c r="D540" i="6"/>
  <c r="B541" i="6"/>
  <c r="D541" i="6"/>
  <c r="B542" i="6"/>
  <c r="D542" i="6"/>
  <c r="B543" i="6"/>
  <c r="D543" i="6"/>
  <c r="B544" i="6"/>
  <c r="D544" i="6"/>
  <c r="B545" i="6"/>
  <c r="D545" i="6"/>
  <c r="B546" i="6"/>
  <c r="D546" i="6"/>
  <c r="B547" i="6"/>
  <c r="D547" i="6"/>
  <c r="B548" i="6"/>
  <c r="C548" i="6" s="1"/>
  <c r="D548" i="6"/>
  <c r="B549" i="6"/>
  <c r="D549" i="6"/>
  <c r="B550" i="6"/>
  <c r="C550" i="6" s="1"/>
  <c r="D550" i="6"/>
  <c r="B551" i="6"/>
  <c r="D551" i="6"/>
  <c r="B552" i="6"/>
  <c r="C552" i="6" s="1"/>
  <c r="D552" i="6"/>
  <c r="B553" i="6"/>
  <c r="D553" i="6"/>
  <c r="B554" i="6"/>
  <c r="D554" i="6"/>
  <c r="B555" i="6"/>
  <c r="D555" i="6"/>
  <c r="B556" i="6"/>
  <c r="D556" i="6"/>
  <c r="B557" i="6"/>
  <c r="D557" i="6"/>
  <c r="B558" i="6"/>
  <c r="D558" i="6"/>
  <c r="B559" i="6"/>
  <c r="D559" i="6"/>
  <c r="B560" i="6"/>
  <c r="C561" i="6" s="1"/>
  <c r="D560" i="6"/>
  <c r="B561" i="6"/>
  <c r="D561" i="6"/>
  <c r="B562" i="6"/>
  <c r="D562" i="6"/>
  <c r="B563" i="6"/>
  <c r="D563" i="6"/>
  <c r="B564" i="6"/>
  <c r="D564" i="6"/>
  <c r="B565" i="6"/>
  <c r="D565" i="6"/>
  <c r="B566" i="6"/>
  <c r="D566" i="6"/>
  <c r="B567" i="6"/>
  <c r="D567" i="6"/>
  <c r="B568" i="6"/>
  <c r="D568" i="6"/>
  <c r="B569" i="6"/>
  <c r="D569" i="6"/>
  <c r="B570" i="6"/>
  <c r="D570" i="6"/>
  <c r="B571" i="6"/>
  <c r="C571" i="6" s="1"/>
  <c r="D571" i="6"/>
  <c r="B572" i="6"/>
  <c r="D572" i="6"/>
  <c r="B573" i="6"/>
  <c r="C573" i="6" s="1"/>
  <c r="D573" i="6"/>
  <c r="B574" i="6"/>
  <c r="D574" i="6"/>
  <c r="B575" i="6"/>
  <c r="C575" i="6" s="1"/>
  <c r="D575" i="6"/>
  <c r="B576" i="6"/>
  <c r="D576" i="6"/>
  <c r="B577" i="6"/>
  <c r="D577" i="6"/>
  <c r="B578" i="6"/>
  <c r="D578" i="6"/>
  <c r="B579" i="6"/>
  <c r="D579" i="6"/>
  <c r="B580" i="6"/>
  <c r="D580" i="6"/>
  <c r="B581" i="6"/>
  <c r="D581" i="6"/>
  <c r="B582" i="6"/>
  <c r="D582" i="6"/>
  <c r="B583" i="6"/>
  <c r="D583" i="6"/>
  <c r="B584" i="6"/>
  <c r="D584" i="6"/>
  <c r="B585" i="6"/>
  <c r="C585" i="6"/>
  <c r="D585" i="6"/>
  <c r="B586" i="6"/>
  <c r="D586" i="6"/>
  <c r="B587" i="6"/>
  <c r="D587" i="6"/>
  <c r="B588" i="6"/>
  <c r="D588" i="6"/>
  <c r="B589" i="6"/>
  <c r="C589" i="6" s="1"/>
  <c r="D589" i="6"/>
  <c r="B590" i="6"/>
  <c r="D590" i="6"/>
  <c r="B591" i="6"/>
  <c r="C591" i="6" s="1"/>
  <c r="D591" i="6"/>
  <c r="B592" i="6"/>
  <c r="D592" i="6"/>
  <c r="B593" i="6"/>
  <c r="D593" i="6"/>
  <c r="B594" i="6"/>
  <c r="D594" i="6"/>
  <c r="D595" i="6"/>
  <c r="C596" i="6"/>
  <c r="D596" i="6"/>
  <c r="D597" i="6"/>
  <c r="B598" i="6"/>
  <c r="C598" i="6" s="1"/>
  <c r="D598" i="6"/>
  <c r="B599" i="6"/>
  <c r="D599" i="6"/>
  <c r="B600" i="6"/>
  <c r="D600" i="6"/>
  <c r="B601" i="6"/>
  <c r="D601" i="6"/>
  <c r="B602" i="6"/>
  <c r="D602" i="6"/>
  <c r="B603" i="6"/>
  <c r="D603" i="6"/>
  <c r="B604" i="6"/>
  <c r="D604" i="6"/>
  <c r="B605" i="6"/>
  <c r="D605" i="6"/>
  <c r="B606" i="6"/>
  <c r="D606" i="6"/>
  <c r="B607" i="6"/>
  <c r="D607" i="6"/>
  <c r="B608" i="6"/>
  <c r="D608" i="6"/>
  <c r="B609" i="6"/>
  <c r="D609" i="6"/>
  <c r="B610" i="6"/>
  <c r="D610" i="6"/>
  <c r="B611" i="6"/>
  <c r="D611" i="6"/>
  <c r="B612" i="6"/>
  <c r="C612" i="6" s="1"/>
  <c r="D612" i="6"/>
  <c r="B613" i="6"/>
  <c r="D613" i="6"/>
  <c r="B614" i="6"/>
  <c r="C614" i="6" s="1"/>
  <c r="D614" i="6"/>
  <c r="B615" i="6"/>
  <c r="D615" i="6"/>
  <c r="B616" i="6"/>
  <c r="C616" i="6" s="1"/>
  <c r="D616" i="6"/>
  <c r="B617" i="6"/>
  <c r="C617" i="6" s="1"/>
  <c r="D617" i="6"/>
  <c r="B618" i="6"/>
  <c r="D618" i="6"/>
  <c r="B619" i="6"/>
  <c r="D619" i="6"/>
  <c r="B620" i="6"/>
  <c r="D620" i="6"/>
  <c r="B621" i="6"/>
  <c r="D621" i="6"/>
  <c r="B622" i="6"/>
  <c r="D622" i="6"/>
  <c r="B623" i="6"/>
  <c r="D623" i="6"/>
  <c r="B624" i="6"/>
  <c r="D624" i="6"/>
  <c r="E624" i="6" s="1"/>
  <c r="B625" i="6"/>
  <c r="D625" i="6"/>
  <c r="B626" i="6"/>
  <c r="C626" i="6" s="1"/>
  <c r="D626" i="6"/>
  <c r="B627" i="6"/>
  <c r="C627" i="6" s="1"/>
  <c r="D627" i="6"/>
  <c r="B628" i="6"/>
  <c r="D628" i="6"/>
  <c r="B629" i="6"/>
  <c r="D629" i="6"/>
  <c r="B630" i="6"/>
  <c r="D630" i="6"/>
  <c r="D631" i="6"/>
  <c r="D632" i="6"/>
  <c r="B633" i="6"/>
  <c r="D633" i="6"/>
  <c r="B634" i="6"/>
  <c r="D634" i="6"/>
  <c r="B635" i="6"/>
  <c r="D635" i="6"/>
  <c r="B636" i="6"/>
  <c r="D636" i="6"/>
  <c r="B637" i="6"/>
  <c r="D637" i="6"/>
  <c r="B638" i="6"/>
  <c r="D638" i="6"/>
  <c r="B639" i="6"/>
  <c r="D639" i="6"/>
  <c r="B640" i="6"/>
  <c r="C640" i="6" s="1"/>
  <c r="D640" i="6"/>
  <c r="B641" i="6"/>
  <c r="D641" i="6"/>
  <c r="B642" i="6"/>
  <c r="C642" i="6"/>
  <c r="D642" i="6"/>
  <c r="B643" i="6"/>
  <c r="D643" i="6"/>
  <c r="B644" i="6"/>
  <c r="D644" i="6"/>
  <c r="B645" i="6"/>
  <c r="D645" i="6"/>
  <c r="B646" i="6"/>
  <c r="D646" i="6"/>
  <c r="B647" i="6"/>
  <c r="D647" i="6"/>
  <c r="B648" i="6"/>
  <c r="D648" i="6"/>
  <c r="D649" i="6"/>
  <c r="D650" i="6"/>
  <c r="B651" i="6"/>
  <c r="D651" i="6"/>
  <c r="B652" i="6"/>
  <c r="D652" i="6"/>
  <c r="B653" i="6"/>
  <c r="D653" i="6"/>
  <c r="B654" i="6"/>
  <c r="C655" i="6" s="1"/>
  <c r="D654" i="6"/>
  <c r="B655" i="6"/>
  <c r="D655" i="6"/>
  <c r="B656" i="6"/>
  <c r="D656" i="6"/>
  <c r="B657" i="6"/>
  <c r="C657" i="6" s="1"/>
  <c r="D657" i="6"/>
  <c r="B658" i="6"/>
  <c r="D658" i="6"/>
  <c r="B659" i="6"/>
  <c r="D659" i="6"/>
  <c r="B660" i="6"/>
  <c r="D660" i="6"/>
  <c r="B661" i="6"/>
  <c r="D661" i="6"/>
  <c r="B662" i="6"/>
  <c r="D662" i="6"/>
  <c r="B663" i="6"/>
  <c r="D663" i="6"/>
  <c r="B664" i="6"/>
  <c r="D664" i="6"/>
  <c r="B665" i="6"/>
  <c r="D665" i="6"/>
  <c r="B666" i="6"/>
  <c r="D666" i="6"/>
  <c r="B667" i="6"/>
  <c r="D667" i="6"/>
  <c r="B668" i="6"/>
  <c r="D668" i="6"/>
  <c r="D669" i="6"/>
  <c r="D670" i="6"/>
  <c r="C671" i="6"/>
  <c r="D671" i="6"/>
  <c r="B672" i="6"/>
  <c r="D672" i="6"/>
  <c r="B673" i="6"/>
  <c r="C673" i="6" s="1"/>
  <c r="D673" i="6"/>
  <c r="B674" i="6"/>
  <c r="D674" i="6"/>
  <c r="B675" i="6"/>
  <c r="D675" i="6"/>
  <c r="B676" i="6"/>
  <c r="D676" i="6"/>
  <c r="B677" i="6"/>
  <c r="C677" i="6" s="1"/>
  <c r="D677" i="6"/>
  <c r="B678" i="6"/>
  <c r="D678" i="6"/>
  <c r="B679" i="6"/>
  <c r="C679" i="6" s="1"/>
  <c r="D679" i="6"/>
  <c r="B680" i="6"/>
  <c r="D680" i="6"/>
  <c r="B681" i="6"/>
  <c r="D681" i="6"/>
  <c r="B682" i="6"/>
  <c r="D682" i="6"/>
  <c r="B683" i="6"/>
  <c r="D683" i="6"/>
  <c r="B684" i="6"/>
  <c r="D684" i="6"/>
  <c r="D685" i="6"/>
  <c r="D686" i="6"/>
  <c r="B687" i="6"/>
  <c r="D687" i="6"/>
  <c r="B688" i="6"/>
  <c r="D688" i="6"/>
  <c r="B689" i="6"/>
  <c r="D689" i="6"/>
  <c r="B690" i="6"/>
  <c r="D690" i="6"/>
  <c r="B691" i="6"/>
  <c r="D691" i="6"/>
  <c r="B692" i="6"/>
  <c r="D692" i="6"/>
  <c r="B693" i="6"/>
  <c r="C693" i="6" s="1"/>
  <c r="D693" i="6"/>
  <c r="D694" i="6"/>
  <c r="C695" i="6"/>
  <c r="D695" i="6"/>
  <c r="B696" i="6"/>
  <c r="D696" i="6"/>
  <c r="B697" i="6"/>
  <c r="D697" i="6"/>
  <c r="B698" i="6"/>
  <c r="D698" i="6"/>
  <c r="B699" i="6"/>
  <c r="D699" i="6"/>
  <c r="B700" i="6"/>
  <c r="D700" i="6"/>
  <c r="B701" i="6"/>
  <c r="D701" i="6"/>
  <c r="B702" i="6"/>
  <c r="D702" i="6"/>
  <c r="B703" i="6"/>
  <c r="D703" i="6"/>
  <c r="B704" i="6"/>
  <c r="C704" i="6" s="1"/>
  <c r="D704" i="6"/>
  <c r="B705" i="6"/>
  <c r="D705" i="6"/>
  <c r="D706" i="6"/>
  <c r="D707" i="6"/>
  <c r="B708" i="6"/>
  <c r="D708" i="6"/>
  <c r="B709" i="6"/>
  <c r="D709" i="6"/>
  <c r="B710" i="6"/>
  <c r="D710" i="6"/>
  <c r="B711" i="6"/>
  <c r="D711" i="6"/>
  <c r="B712" i="6"/>
  <c r="D712" i="6"/>
  <c r="B713" i="6"/>
  <c r="D713" i="6"/>
  <c r="B714" i="6"/>
  <c r="D714" i="6"/>
  <c r="B715" i="6"/>
  <c r="D715" i="6"/>
  <c r="B716" i="6"/>
  <c r="D716" i="6"/>
  <c r="B717" i="6"/>
  <c r="D717" i="6"/>
  <c r="B718" i="6"/>
  <c r="C718" i="6" s="1"/>
  <c r="D718" i="6"/>
  <c r="B719" i="6"/>
  <c r="D719" i="6"/>
  <c r="B720" i="6"/>
  <c r="C720" i="6" s="1"/>
  <c r="D720" i="6"/>
  <c r="B721" i="6"/>
  <c r="D721" i="6"/>
  <c r="B722" i="6"/>
  <c r="D722" i="6"/>
  <c r="B723" i="6"/>
  <c r="D723" i="6"/>
  <c r="B724" i="6"/>
  <c r="D724" i="6"/>
  <c r="B725" i="6"/>
  <c r="D725" i="6"/>
  <c r="B726" i="6"/>
  <c r="D726" i="6"/>
  <c r="B727" i="6"/>
  <c r="D727" i="6"/>
  <c r="B728" i="6"/>
  <c r="D728" i="6"/>
  <c r="B729" i="6"/>
  <c r="D729" i="6"/>
  <c r="D730" i="6"/>
  <c r="D731" i="6"/>
  <c r="B732" i="6"/>
  <c r="D732" i="6"/>
  <c r="B733" i="6"/>
  <c r="D733" i="6"/>
  <c r="B734" i="6"/>
  <c r="D734" i="6"/>
  <c r="B735" i="6"/>
  <c r="D735" i="6"/>
  <c r="B736" i="6"/>
  <c r="C736" i="6" s="1"/>
  <c r="D736" i="6"/>
  <c r="B737" i="6"/>
  <c r="D737" i="6"/>
  <c r="B738" i="6"/>
  <c r="C738" i="6" s="1"/>
  <c r="D738" i="6"/>
  <c r="B739" i="6"/>
  <c r="D739" i="6"/>
  <c r="B740" i="6"/>
  <c r="D740" i="6"/>
  <c r="B741" i="6"/>
  <c r="D741" i="6"/>
  <c r="B742" i="6"/>
  <c r="C742" i="6" s="1"/>
  <c r="D742" i="6"/>
  <c r="B743" i="6"/>
  <c r="C743" i="6" s="1"/>
  <c r="D743" i="6"/>
  <c r="B744" i="6"/>
  <c r="D744" i="6"/>
  <c r="B745" i="6"/>
  <c r="D745" i="6"/>
  <c r="E745" i="6" s="1"/>
  <c r="B746" i="6"/>
  <c r="D746" i="6"/>
  <c r="B747" i="6"/>
  <c r="D747" i="6"/>
  <c r="E747" i="6" s="1"/>
  <c r="B748" i="6"/>
  <c r="D748" i="6"/>
  <c r="B749" i="6"/>
  <c r="D749" i="6"/>
  <c r="E749" i="6" s="1"/>
  <c r="B750" i="6"/>
  <c r="D750" i="6"/>
  <c r="B751" i="6"/>
  <c r="D751" i="6"/>
  <c r="B752" i="6"/>
  <c r="D752" i="6"/>
  <c r="B753" i="6"/>
  <c r="D753" i="6"/>
  <c r="B754" i="6"/>
  <c r="D754" i="6"/>
  <c r="B755" i="6"/>
  <c r="D755" i="6"/>
  <c r="D756" i="6"/>
  <c r="D757" i="6"/>
  <c r="D758" i="6"/>
  <c r="D759" i="6"/>
  <c r="D760" i="6"/>
  <c r="D761" i="6"/>
  <c r="E761" i="6" s="1"/>
  <c r="B762" i="6"/>
  <c r="D762" i="6"/>
  <c r="B763" i="6"/>
  <c r="D763" i="6"/>
  <c r="E763" i="6" s="1"/>
  <c r="B764" i="6"/>
  <c r="D764" i="6"/>
  <c r="B765" i="6"/>
  <c r="D765" i="6"/>
  <c r="B766" i="6"/>
  <c r="D766" i="6"/>
  <c r="B767" i="6"/>
  <c r="D767" i="6"/>
  <c r="B768" i="6"/>
  <c r="D768" i="6"/>
  <c r="B769" i="6"/>
  <c r="D769" i="6"/>
  <c r="B770" i="6"/>
  <c r="D770" i="6"/>
  <c r="B771" i="6"/>
  <c r="D771" i="6"/>
  <c r="B772" i="6"/>
  <c r="D772" i="6"/>
  <c r="B773" i="6"/>
  <c r="D773" i="6"/>
  <c r="B774" i="6"/>
  <c r="D774" i="6"/>
  <c r="B775" i="6"/>
  <c r="D775" i="6"/>
  <c r="B776" i="6"/>
  <c r="D776" i="6"/>
  <c r="B777" i="6"/>
  <c r="D777" i="6"/>
  <c r="B778" i="6"/>
  <c r="D778" i="6"/>
  <c r="B779" i="6"/>
  <c r="D779" i="6"/>
  <c r="B780" i="6"/>
  <c r="D780" i="6"/>
  <c r="B781" i="6"/>
  <c r="D781" i="6"/>
  <c r="B782" i="6"/>
  <c r="D782" i="6"/>
  <c r="B783" i="6"/>
  <c r="D783" i="6"/>
  <c r="B784" i="6"/>
  <c r="D784" i="6"/>
  <c r="B785" i="6"/>
  <c r="D785" i="6"/>
  <c r="B786" i="6"/>
  <c r="D786" i="6"/>
  <c r="B787" i="6"/>
  <c r="D787" i="6"/>
  <c r="B788" i="6"/>
  <c r="D788" i="6"/>
  <c r="D789" i="6"/>
  <c r="D790" i="6"/>
  <c r="B791" i="6"/>
  <c r="D791" i="6"/>
  <c r="B792" i="6"/>
  <c r="D792" i="6"/>
  <c r="B793" i="6"/>
  <c r="D793" i="6"/>
  <c r="B794" i="6"/>
  <c r="D794" i="6"/>
  <c r="B795" i="6"/>
  <c r="D795" i="6"/>
  <c r="B796" i="6"/>
  <c r="D796" i="6"/>
  <c r="B797" i="6"/>
  <c r="D797" i="6"/>
  <c r="B798" i="6"/>
  <c r="D798" i="6"/>
  <c r="B799" i="6"/>
  <c r="D799" i="6"/>
  <c r="B800" i="6"/>
  <c r="C800" i="6" s="1"/>
  <c r="D800" i="6"/>
  <c r="B801" i="6"/>
  <c r="D801" i="6"/>
  <c r="B802" i="6"/>
  <c r="D802" i="6"/>
  <c r="B803" i="6"/>
  <c r="D803" i="6"/>
  <c r="B804" i="6"/>
  <c r="D804" i="6"/>
  <c r="B805" i="6"/>
  <c r="D805" i="6"/>
  <c r="B806" i="6"/>
  <c r="D806" i="6"/>
  <c r="D807" i="6"/>
  <c r="E808" i="6" s="1"/>
  <c r="D808" i="6"/>
  <c r="B809" i="6"/>
  <c r="D809" i="6"/>
  <c r="D810" i="6"/>
  <c r="D811" i="6"/>
  <c r="B812" i="6"/>
  <c r="D812" i="6"/>
  <c r="B813" i="6"/>
  <c r="D813" i="6"/>
  <c r="B814" i="6"/>
  <c r="D814" i="6"/>
  <c r="B815" i="6"/>
  <c r="D815" i="6"/>
  <c r="B816" i="6"/>
  <c r="D816" i="6"/>
  <c r="B817" i="6"/>
  <c r="D817" i="6"/>
  <c r="B818" i="6"/>
  <c r="D818" i="6"/>
  <c r="B819" i="6"/>
  <c r="D819" i="6"/>
  <c r="B820" i="6"/>
  <c r="D820" i="6"/>
  <c r="B821" i="6"/>
  <c r="D821" i="6"/>
  <c r="B822" i="6"/>
  <c r="D822" i="6"/>
  <c r="B823" i="6"/>
  <c r="D823" i="6"/>
  <c r="B824" i="6"/>
  <c r="D824" i="6"/>
  <c r="B825" i="6"/>
  <c r="D825" i="6"/>
  <c r="B826" i="6"/>
  <c r="D826" i="6"/>
  <c r="B827" i="6"/>
  <c r="D827" i="6"/>
  <c r="B828" i="6"/>
  <c r="D828" i="6"/>
  <c r="B829" i="6"/>
  <c r="D829" i="6"/>
  <c r="B830" i="6"/>
  <c r="D830" i="6"/>
  <c r="B831" i="6"/>
  <c r="D831" i="6"/>
  <c r="E832" i="6" s="1"/>
  <c r="B832" i="6"/>
  <c r="D832" i="6"/>
  <c r="B833" i="6"/>
  <c r="D833" i="6"/>
  <c r="B834" i="6"/>
  <c r="D834" i="6"/>
  <c r="B835" i="6"/>
  <c r="D835" i="6"/>
  <c r="B836" i="6"/>
  <c r="D836" i="6"/>
  <c r="B837" i="6"/>
  <c r="D837" i="6"/>
  <c r="B838" i="6"/>
  <c r="D838" i="6"/>
  <c r="E838" i="6" s="1"/>
  <c r="B839" i="6"/>
  <c r="D839" i="6"/>
  <c r="B840" i="6"/>
  <c r="D840" i="6"/>
  <c r="E840" i="6" s="1"/>
  <c r="D841" i="6"/>
  <c r="D842" i="6"/>
  <c r="B843" i="6"/>
  <c r="D843" i="6"/>
  <c r="D844" i="6"/>
  <c r="D845" i="6"/>
  <c r="D846" i="6"/>
  <c r="B847" i="6"/>
  <c r="D847" i="6"/>
  <c r="B848" i="6"/>
  <c r="D848" i="6"/>
  <c r="B849" i="6"/>
  <c r="D849" i="6"/>
  <c r="B850" i="6"/>
  <c r="D850" i="6"/>
  <c r="B851" i="6"/>
  <c r="D851" i="6"/>
  <c r="B852" i="6"/>
  <c r="D852" i="6"/>
  <c r="B853" i="6"/>
  <c r="D853" i="6"/>
  <c r="B854" i="6"/>
  <c r="D854" i="6"/>
  <c r="B855" i="6"/>
  <c r="D855" i="6"/>
  <c r="B856" i="6"/>
  <c r="D856" i="6"/>
  <c r="B857" i="6"/>
  <c r="D857" i="6"/>
  <c r="B858" i="6"/>
  <c r="D858" i="6"/>
  <c r="E858" i="6"/>
  <c r="B859" i="6"/>
  <c r="D859" i="6"/>
  <c r="B860" i="6"/>
  <c r="D860" i="6"/>
  <c r="E860" i="6" s="1"/>
  <c r="B861" i="6"/>
  <c r="D861" i="6"/>
  <c r="B862" i="6"/>
  <c r="D862" i="6"/>
  <c r="E862" i="6" s="1"/>
  <c r="B863" i="6"/>
  <c r="D863" i="6"/>
  <c r="B864" i="6"/>
  <c r="D864" i="6"/>
  <c r="B865" i="6"/>
  <c r="D865" i="6"/>
  <c r="D866" i="6"/>
  <c r="D867" i="6"/>
  <c r="B868" i="6"/>
  <c r="D868" i="6"/>
  <c r="D869" i="6"/>
  <c r="D870" i="6"/>
  <c r="B871" i="6"/>
  <c r="D871" i="6"/>
  <c r="B872" i="6"/>
  <c r="D872" i="6"/>
  <c r="B873" i="6"/>
  <c r="D873" i="6"/>
  <c r="B874" i="6"/>
  <c r="D874" i="6"/>
  <c r="E874" i="6" s="1"/>
  <c r="B875" i="6"/>
  <c r="D875" i="6"/>
  <c r="B876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B891" i="6"/>
  <c r="D891" i="6"/>
  <c r="D892" i="6"/>
  <c r="D893" i="6"/>
  <c r="B894" i="6"/>
  <c r="D894" i="6"/>
  <c r="B895" i="6"/>
  <c r="D895" i="6"/>
  <c r="B896" i="6"/>
  <c r="D896" i="6"/>
  <c r="B897" i="6"/>
  <c r="D897" i="6"/>
  <c r="B898" i="6"/>
  <c r="D898" i="6"/>
  <c r="B899" i="6"/>
  <c r="D899" i="6"/>
  <c r="B900" i="6"/>
  <c r="D900" i="6"/>
  <c r="B901" i="6"/>
  <c r="D901" i="6"/>
  <c r="D902" i="6"/>
  <c r="D903" i="6"/>
  <c r="D904" i="6"/>
  <c r="D905" i="6"/>
  <c r="B906" i="6"/>
  <c r="D906" i="6"/>
  <c r="B907" i="6"/>
  <c r="D907" i="6"/>
  <c r="B908" i="6"/>
  <c r="D908" i="6"/>
  <c r="D909" i="6"/>
  <c r="D910" i="6"/>
  <c r="D911" i="6"/>
  <c r="B912" i="6"/>
  <c r="D912" i="6"/>
  <c r="D913" i="6"/>
  <c r="D914" i="6"/>
  <c r="D915" i="6"/>
  <c r="D916" i="6"/>
  <c r="B917" i="6"/>
  <c r="D917" i="6"/>
  <c r="B918" i="6"/>
  <c r="D918" i="6"/>
  <c r="B919" i="6"/>
  <c r="D919" i="6"/>
  <c r="E920" i="6" s="1"/>
  <c r="B920" i="6"/>
  <c r="D920" i="6"/>
  <c r="B921" i="6"/>
  <c r="D921" i="6"/>
  <c r="B922" i="6"/>
  <c r="D922" i="6"/>
  <c r="B923" i="6"/>
  <c r="D923" i="6"/>
  <c r="B924" i="6"/>
  <c r="D924" i="6"/>
  <c r="B925" i="6"/>
  <c r="D925" i="6"/>
  <c r="B926" i="6"/>
  <c r="D926" i="6"/>
  <c r="B927" i="6"/>
  <c r="D927" i="6"/>
  <c r="B928" i="6"/>
  <c r="D928" i="6"/>
  <c r="B929" i="6"/>
  <c r="D929" i="6"/>
  <c r="B930" i="6"/>
  <c r="D930" i="6"/>
  <c r="B931" i="6"/>
  <c r="D931" i="6"/>
  <c r="B932" i="6"/>
  <c r="D932" i="6"/>
  <c r="B933" i="6"/>
  <c r="D933" i="6"/>
  <c r="B934" i="6"/>
  <c r="D934" i="6"/>
  <c r="B935" i="6"/>
  <c r="D935" i="6"/>
  <c r="B936" i="6"/>
  <c r="D936" i="6"/>
  <c r="B937" i="6"/>
  <c r="D937" i="6"/>
  <c r="B938" i="6"/>
  <c r="D938" i="6"/>
  <c r="B939" i="6"/>
  <c r="D939" i="6"/>
  <c r="B940" i="6"/>
  <c r="D940" i="6"/>
  <c r="B941" i="6"/>
  <c r="D941" i="6"/>
  <c r="B942" i="6"/>
  <c r="D942" i="6"/>
  <c r="B943" i="6"/>
  <c r="D943" i="6"/>
  <c r="B944" i="6"/>
  <c r="D944" i="6"/>
  <c r="B945" i="6"/>
  <c r="D945" i="6"/>
  <c r="B946" i="6"/>
  <c r="D946" i="6"/>
  <c r="B947" i="6"/>
  <c r="D947" i="6"/>
  <c r="B948" i="6"/>
  <c r="D948" i="6"/>
  <c r="B949" i="6"/>
  <c r="D949" i="6"/>
  <c r="D950" i="6"/>
  <c r="D951" i="6"/>
  <c r="D952" i="6"/>
  <c r="B953" i="6"/>
  <c r="D953" i="6"/>
  <c r="B954" i="6"/>
  <c r="D954" i="6"/>
  <c r="B955" i="6"/>
  <c r="D955" i="6"/>
  <c r="B956" i="6"/>
  <c r="D956" i="6"/>
  <c r="B957" i="6"/>
  <c r="D957" i="6"/>
  <c r="B958" i="6"/>
  <c r="D958" i="6"/>
  <c r="B959" i="6"/>
  <c r="D959" i="6"/>
  <c r="B960" i="6"/>
  <c r="D960" i="6"/>
  <c r="B961" i="6"/>
  <c r="D961" i="6"/>
  <c r="B962" i="6"/>
  <c r="D962" i="6"/>
  <c r="B963" i="6"/>
  <c r="C963" i="6" s="1"/>
  <c r="D963" i="6"/>
  <c r="B964" i="6"/>
  <c r="D964" i="6"/>
  <c r="B965" i="6"/>
  <c r="D965" i="6"/>
  <c r="B966" i="6"/>
  <c r="D966" i="6"/>
  <c r="B967" i="6"/>
  <c r="D967" i="6"/>
  <c r="B968" i="6"/>
  <c r="D968" i="6"/>
  <c r="B969" i="6"/>
  <c r="D969" i="6"/>
  <c r="B970" i="6"/>
  <c r="D970" i="6"/>
  <c r="B971" i="6"/>
  <c r="D971" i="6"/>
  <c r="D972" i="6"/>
  <c r="C974" i="6"/>
  <c r="D973" i="6"/>
  <c r="D974" i="6"/>
  <c r="B975" i="6"/>
  <c r="D975" i="6"/>
  <c r="B976" i="6"/>
  <c r="D976" i="6"/>
  <c r="B977" i="6"/>
  <c r="D977" i="6"/>
  <c r="B978" i="6"/>
  <c r="D978" i="6"/>
  <c r="B979" i="6"/>
  <c r="D979" i="6"/>
  <c r="B980" i="6"/>
  <c r="D980" i="6"/>
  <c r="B981" i="6"/>
  <c r="D981" i="6"/>
  <c r="B982" i="6"/>
  <c r="D982" i="6"/>
  <c r="B983" i="6"/>
  <c r="D983" i="6"/>
  <c r="B984" i="6"/>
  <c r="D984" i="6"/>
  <c r="B985" i="6"/>
  <c r="D985" i="6"/>
  <c r="B986" i="6"/>
  <c r="D986" i="6"/>
  <c r="E986" i="6" s="1"/>
  <c r="B987" i="6"/>
  <c r="D987" i="6"/>
  <c r="B988" i="6"/>
  <c r="D988" i="6"/>
  <c r="E988" i="6" s="1"/>
  <c r="B989" i="6"/>
  <c r="D989" i="6"/>
  <c r="B990" i="6"/>
  <c r="D990" i="6"/>
  <c r="B991" i="6"/>
  <c r="D991" i="6"/>
  <c r="B992" i="6"/>
  <c r="D992" i="6"/>
  <c r="E993" i="6" s="1"/>
  <c r="B993" i="6"/>
  <c r="D993" i="6"/>
  <c r="B994" i="6"/>
  <c r="D994" i="6"/>
  <c r="B995" i="6"/>
  <c r="D995" i="6"/>
  <c r="B996" i="6"/>
  <c r="D996" i="6"/>
  <c r="B997" i="6"/>
  <c r="D997" i="6"/>
  <c r="B998" i="6"/>
  <c r="D998" i="6"/>
  <c r="B999" i="6"/>
  <c r="D999" i="6"/>
  <c r="B1000" i="6"/>
  <c r="D1000" i="6"/>
  <c r="B1001" i="6"/>
  <c r="D1001" i="6"/>
  <c r="B1002" i="6"/>
  <c r="D1002" i="6"/>
  <c r="B1003" i="6"/>
  <c r="D1003" i="6"/>
  <c r="B1004" i="6"/>
  <c r="D1004" i="6"/>
  <c r="B1005" i="6"/>
  <c r="D1005" i="6"/>
  <c r="B1006" i="6"/>
  <c r="D1006" i="6"/>
  <c r="B1007" i="6"/>
  <c r="D1007" i="6"/>
  <c r="B1008" i="6"/>
  <c r="D1008" i="6"/>
  <c r="B1009" i="6"/>
  <c r="D1009" i="6"/>
  <c r="B1010" i="6"/>
  <c r="D1010" i="6"/>
  <c r="E1010" i="6" s="1"/>
  <c r="B1011" i="6"/>
  <c r="D1011" i="6"/>
  <c r="B1012" i="6"/>
  <c r="D1012" i="6"/>
  <c r="E1013" i="6" s="1"/>
  <c r="B1013" i="6"/>
  <c r="D1013" i="6"/>
  <c r="B1014" i="6"/>
  <c r="D1014" i="6"/>
  <c r="B1015" i="6"/>
  <c r="D1015" i="6"/>
  <c r="B1016" i="6"/>
  <c r="D1016" i="6"/>
  <c r="B1017" i="6"/>
  <c r="D1017" i="6"/>
  <c r="B1018" i="6"/>
  <c r="D1018" i="6"/>
  <c r="B1019" i="6"/>
  <c r="D1019" i="6"/>
  <c r="B1020" i="6"/>
  <c r="D1020" i="6"/>
  <c r="B1021" i="6"/>
  <c r="D1021" i="6"/>
  <c r="E1022" i="6" s="1"/>
  <c r="B1022" i="6"/>
  <c r="D1022" i="6"/>
  <c r="B1023" i="6"/>
  <c r="D1023" i="6"/>
  <c r="B1024" i="6"/>
  <c r="D1024" i="6"/>
  <c r="B1025" i="6"/>
  <c r="D1025" i="6"/>
  <c r="D1026" i="6"/>
  <c r="D1027" i="6"/>
  <c r="B1028" i="6"/>
  <c r="D1028" i="6"/>
  <c r="B1029" i="6"/>
  <c r="D1029" i="6"/>
  <c r="B1030" i="6"/>
  <c r="C1030" i="6" s="1"/>
  <c r="D1030" i="6"/>
  <c r="B1031" i="6"/>
  <c r="C1031" i="6" s="1"/>
  <c r="D1031" i="6"/>
  <c r="E1031" i="6" s="1"/>
  <c r="B1032" i="6"/>
  <c r="D1032" i="6"/>
  <c r="E1032" i="6" s="1"/>
  <c r="B1033" i="6"/>
  <c r="D1033" i="6"/>
  <c r="B1034" i="6"/>
  <c r="D1034" i="6"/>
  <c r="B1035" i="6"/>
  <c r="D1035" i="6"/>
  <c r="B1036" i="6"/>
  <c r="D1036" i="6"/>
  <c r="B1037" i="6"/>
  <c r="D1037" i="6"/>
  <c r="B1038" i="6"/>
  <c r="D1038" i="6"/>
  <c r="B1039" i="6"/>
  <c r="D1039" i="6"/>
  <c r="B1040" i="6"/>
  <c r="D1040" i="6"/>
  <c r="B1041" i="6"/>
  <c r="D1041" i="6"/>
  <c r="B1042" i="6"/>
  <c r="D1042" i="6"/>
  <c r="B1043" i="6"/>
  <c r="D1043" i="6"/>
  <c r="B1044" i="6"/>
  <c r="C1044" i="6" s="1"/>
  <c r="D1044" i="6"/>
  <c r="B1045" i="6"/>
  <c r="D1045" i="6"/>
  <c r="B1046" i="6"/>
  <c r="D1046" i="6"/>
  <c r="B1047" i="6"/>
  <c r="D1047" i="6"/>
  <c r="E1047" i="6" s="1"/>
  <c r="D1048" i="6"/>
  <c r="D1049" i="6"/>
  <c r="E1049" i="6" s="1"/>
  <c r="D1050" i="6"/>
  <c r="D1051" i="6"/>
  <c r="B1052" i="6"/>
  <c r="D1052" i="6"/>
  <c r="B1053" i="6"/>
  <c r="C1053" i="6"/>
  <c r="D1053" i="6"/>
  <c r="B1054" i="6"/>
  <c r="D1054" i="6"/>
  <c r="B1055" i="6"/>
  <c r="D1055" i="6"/>
  <c r="B1056" i="6"/>
  <c r="D1056" i="6"/>
  <c r="E1056" i="6" s="1"/>
  <c r="B1057" i="6"/>
  <c r="D1057" i="6"/>
  <c r="B1058" i="6"/>
  <c r="D1058" i="6"/>
  <c r="B1059" i="6"/>
  <c r="D1059" i="6"/>
  <c r="B1060" i="6"/>
  <c r="D1060" i="6"/>
  <c r="B1061" i="6"/>
  <c r="D1061" i="6"/>
  <c r="D1062" i="6"/>
  <c r="E1063" i="6" s="1"/>
  <c r="D1063" i="6"/>
  <c r="B1064" i="6"/>
  <c r="D1064" i="6"/>
  <c r="E1064" i="6" s="1"/>
  <c r="B1065" i="6"/>
  <c r="D1065" i="6"/>
  <c r="B1066" i="6"/>
  <c r="D1066" i="6"/>
  <c r="B1067" i="6"/>
  <c r="D1067" i="6"/>
  <c r="B1068" i="6"/>
  <c r="D1068" i="6"/>
  <c r="B1069" i="6"/>
  <c r="D1069" i="6"/>
  <c r="D1070" i="6"/>
  <c r="D1071" i="6"/>
  <c r="D1072" i="6"/>
  <c r="C1074" i="6"/>
  <c r="D1073" i="6"/>
  <c r="B1074" i="6"/>
  <c r="D1074" i="6"/>
  <c r="B1075" i="6"/>
  <c r="D1075" i="6"/>
  <c r="B1076" i="6"/>
  <c r="D1076" i="6"/>
  <c r="E1077" i="6" s="1"/>
  <c r="B1077" i="6"/>
  <c r="D1077" i="6"/>
  <c r="B1078" i="6"/>
  <c r="D1078" i="6"/>
  <c r="B1079" i="6"/>
  <c r="D1079" i="6"/>
  <c r="B1080" i="6"/>
  <c r="D1080" i="6"/>
  <c r="B1081" i="6"/>
  <c r="D1081" i="6"/>
  <c r="B1082" i="6"/>
  <c r="D1082" i="6"/>
  <c r="B1083" i="6"/>
  <c r="D1083" i="6"/>
  <c r="B1084" i="6"/>
  <c r="D1084" i="6"/>
  <c r="E1084" i="6" s="1"/>
  <c r="B1085" i="6"/>
  <c r="D1085" i="6"/>
  <c r="B1086" i="6"/>
  <c r="D1086" i="6"/>
  <c r="B1087" i="6"/>
  <c r="D1087" i="6"/>
  <c r="B1088" i="6"/>
  <c r="D1088" i="6"/>
  <c r="B1089" i="6"/>
  <c r="D1089" i="6"/>
  <c r="B1090" i="6"/>
  <c r="D1090" i="6"/>
  <c r="B1091" i="6"/>
  <c r="D1091" i="6"/>
  <c r="B1092" i="6"/>
  <c r="C1092" i="6" s="1"/>
  <c r="D1092" i="6"/>
  <c r="B1093" i="6"/>
  <c r="D1093" i="6"/>
  <c r="B1094" i="6"/>
  <c r="D1094" i="6"/>
  <c r="B1095" i="6"/>
  <c r="D1095" i="6"/>
  <c r="B1096" i="6"/>
  <c r="D1096" i="6"/>
  <c r="E1096" i="6" s="1"/>
  <c r="B1097" i="6"/>
  <c r="D1097" i="6"/>
  <c r="B1098" i="6"/>
  <c r="D1098" i="6"/>
  <c r="B1099" i="6"/>
  <c r="D1099" i="6"/>
  <c r="B1100" i="6"/>
  <c r="D1100" i="6"/>
  <c r="D1101" i="6"/>
  <c r="D1102" i="6"/>
  <c r="D1103" i="6"/>
  <c r="B1104" i="6"/>
  <c r="D1104" i="6"/>
  <c r="B1105" i="6"/>
  <c r="D1105" i="6"/>
  <c r="B1106" i="6"/>
  <c r="C1106" i="6" s="1"/>
  <c r="D1106" i="6"/>
  <c r="B1107" i="6"/>
  <c r="D1107" i="6"/>
  <c r="E1107" i="6" s="1"/>
  <c r="B1108" i="6"/>
  <c r="D1108" i="6"/>
  <c r="B1109" i="6"/>
  <c r="D1109" i="6"/>
  <c r="B1110" i="6"/>
  <c r="D1110" i="6"/>
  <c r="B1111" i="6"/>
  <c r="D1111" i="6"/>
  <c r="E1111" i="6"/>
  <c r="B1112" i="6"/>
  <c r="D1112" i="6"/>
  <c r="B1113" i="6"/>
  <c r="D1113" i="6"/>
  <c r="B1114" i="6"/>
  <c r="D1114" i="6"/>
  <c r="B1115" i="6"/>
  <c r="C1115" i="6" s="1"/>
  <c r="D1115" i="6"/>
  <c r="B1116" i="6"/>
  <c r="D1116" i="6"/>
  <c r="B1117" i="6"/>
  <c r="D1117" i="6"/>
  <c r="E1117" i="6" s="1"/>
  <c r="B1118" i="6"/>
  <c r="D1118" i="6"/>
  <c r="B1119" i="6"/>
  <c r="D1119" i="6"/>
  <c r="E1119" i="6" s="1"/>
  <c r="B1120" i="6"/>
  <c r="D1120" i="6"/>
  <c r="B1121" i="6"/>
  <c r="D1121" i="6"/>
  <c r="B1122" i="6"/>
  <c r="D1122" i="6"/>
  <c r="B1123" i="6"/>
  <c r="D1123" i="6"/>
  <c r="E1123" i="6" s="1"/>
  <c r="B1124" i="6"/>
  <c r="D1124" i="6"/>
  <c r="B1125" i="6"/>
  <c r="C1125" i="6" s="1"/>
  <c r="D1125" i="6"/>
  <c r="B1126" i="6"/>
  <c r="D1126" i="6"/>
  <c r="D1127" i="6"/>
  <c r="D1128" i="6"/>
  <c r="B1129" i="6"/>
  <c r="D1129" i="6"/>
  <c r="B1130" i="6"/>
  <c r="D1130" i="6"/>
  <c r="B1131" i="6"/>
  <c r="C1132" i="6" s="1"/>
  <c r="D1131" i="6"/>
  <c r="B1132" i="6"/>
  <c r="D1132" i="6"/>
  <c r="B1133" i="6"/>
  <c r="C1133" i="6" s="1"/>
  <c r="D1133" i="6"/>
  <c r="B1134" i="6"/>
  <c r="D1134" i="6"/>
  <c r="B1135" i="6"/>
  <c r="D1135" i="6"/>
  <c r="B1136" i="6"/>
  <c r="D1136" i="6"/>
  <c r="B1137" i="6"/>
  <c r="D1137" i="6"/>
  <c r="B1138" i="6"/>
  <c r="D1138" i="6"/>
  <c r="E1139" i="6" s="1"/>
  <c r="B1139" i="6"/>
  <c r="D1139" i="6"/>
  <c r="B1140" i="6"/>
  <c r="D1140" i="6"/>
  <c r="B1141" i="6"/>
  <c r="D1141" i="6"/>
  <c r="B1142" i="6"/>
  <c r="D1142" i="6"/>
  <c r="B1143" i="6"/>
  <c r="D1143" i="6"/>
  <c r="E1143" i="6" s="1"/>
  <c r="B1144" i="6"/>
  <c r="D1144" i="6"/>
  <c r="B1145" i="6"/>
  <c r="D1145" i="6"/>
  <c r="E1145" i="6" s="1"/>
  <c r="B1146" i="6"/>
  <c r="D1146" i="6"/>
  <c r="B1147" i="6"/>
  <c r="D1147" i="6"/>
  <c r="B1148" i="6"/>
  <c r="D1148" i="6"/>
  <c r="B1149" i="6"/>
  <c r="D1149" i="6"/>
  <c r="E1149" i="6" s="1"/>
  <c r="B1150" i="6"/>
  <c r="C1150" i="6" s="1"/>
  <c r="D1150" i="6"/>
  <c r="B1151" i="6"/>
  <c r="D1151" i="6"/>
  <c r="B1152" i="6"/>
  <c r="D1152" i="6"/>
  <c r="B1153" i="6"/>
  <c r="D1153" i="6"/>
  <c r="B1154" i="6"/>
  <c r="D1154" i="6"/>
  <c r="B1155" i="6"/>
  <c r="D1155" i="6"/>
  <c r="B1156" i="6"/>
  <c r="D1156" i="6"/>
  <c r="B1157" i="6"/>
  <c r="D1157" i="6"/>
  <c r="B1158" i="6"/>
  <c r="D1158" i="6"/>
  <c r="B1159" i="6"/>
  <c r="D1159" i="6"/>
  <c r="B1160" i="6"/>
  <c r="D1160" i="6"/>
  <c r="B1161" i="6"/>
  <c r="D1161" i="6"/>
  <c r="B1162" i="6"/>
  <c r="D1162" i="6"/>
  <c r="B1163" i="6"/>
  <c r="D1163" i="6"/>
  <c r="B1164" i="6"/>
  <c r="D1164" i="6"/>
  <c r="B1165" i="6"/>
  <c r="D1165" i="6"/>
  <c r="E1165" i="6" s="1"/>
  <c r="B1166" i="6"/>
  <c r="C1166" i="6" s="1"/>
  <c r="D1166" i="6"/>
  <c r="B1167" i="6"/>
  <c r="D1167" i="6"/>
  <c r="B1168" i="6"/>
  <c r="D1168" i="6"/>
  <c r="B1169" i="6"/>
  <c r="D1169" i="6"/>
  <c r="E1169" i="6" s="1"/>
  <c r="B1170" i="6"/>
  <c r="C1171" i="6" s="1"/>
  <c r="D1170" i="6"/>
  <c r="B1171" i="6"/>
  <c r="D1171" i="6"/>
  <c r="B1172" i="6"/>
  <c r="D1172" i="6"/>
  <c r="B1173" i="6"/>
  <c r="D1173" i="6"/>
  <c r="B1174" i="6"/>
  <c r="D1174" i="6"/>
  <c r="B1175" i="6"/>
  <c r="D1175" i="6"/>
  <c r="B1176" i="6"/>
  <c r="D1176" i="6"/>
  <c r="B1177" i="6"/>
  <c r="D1177" i="6"/>
  <c r="B1178" i="6"/>
  <c r="D1178" i="6"/>
  <c r="B1179" i="6"/>
  <c r="D1179" i="6"/>
  <c r="B1180" i="6"/>
  <c r="D1180" i="6"/>
  <c r="B1181" i="6"/>
  <c r="D1181" i="6"/>
  <c r="E1182" i="6" s="1"/>
  <c r="B1182" i="6"/>
  <c r="D1182" i="6"/>
  <c r="B1183" i="6"/>
  <c r="D1183" i="6"/>
  <c r="B1184" i="6"/>
  <c r="D1184" i="6"/>
  <c r="B1185" i="6"/>
  <c r="C1185" i="6"/>
  <c r="D1185" i="6"/>
  <c r="B1186" i="6"/>
  <c r="D1186" i="6"/>
  <c r="B1187" i="6"/>
  <c r="D1187" i="6"/>
  <c r="B1188" i="6"/>
  <c r="D1188" i="6"/>
  <c r="B1189" i="6"/>
  <c r="C1189" i="6" s="1"/>
  <c r="D1189" i="6"/>
  <c r="B1190" i="6"/>
  <c r="D1190" i="6"/>
  <c r="B1191" i="6"/>
  <c r="D1191" i="6"/>
  <c r="B1192" i="6"/>
  <c r="D1192" i="6"/>
  <c r="E1193" i="6" s="1"/>
  <c r="B1193" i="6"/>
  <c r="D1193" i="6"/>
  <c r="B1194" i="6"/>
  <c r="D1194" i="6"/>
  <c r="B1195" i="6"/>
  <c r="D1195" i="6"/>
  <c r="B1196" i="6"/>
  <c r="D1196" i="6"/>
  <c r="E1196" i="6" s="1"/>
  <c r="B1197" i="6"/>
  <c r="D1197" i="6"/>
  <c r="B1198" i="6"/>
  <c r="D1198" i="6"/>
  <c r="B1199" i="6"/>
  <c r="D1199" i="6"/>
  <c r="B1200" i="6"/>
  <c r="D1200" i="6"/>
  <c r="E1201" i="6" s="1"/>
  <c r="B1201" i="6"/>
  <c r="D1201" i="6"/>
  <c r="B1202" i="6"/>
  <c r="D1202" i="6"/>
  <c r="B1203" i="6"/>
  <c r="D1203" i="6"/>
  <c r="B1204" i="6"/>
  <c r="D1204" i="6"/>
  <c r="E1204" i="6" s="1"/>
  <c r="D1205" i="6"/>
  <c r="D1206" i="6"/>
  <c r="D1207" i="6"/>
  <c r="B1208" i="6"/>
  <c r="D1208" i="6"/>
  <c r="E1209" i="6" s="1"/>
  <c r="B1209" i="6"/>
  <c r="D1209" i="6"/>
  <c r="B1210" i="6"/>
  <c r="D1210" i="6"/>
  <c r="B1211" i="6"/>
  <c r="D1211" i="6"/>
  <c r="B1212" i="6"/>
  <c r="D1212" i="6"/>
  <c r="E1212" i="6" s="1"/>
  <c r="B1213" i="6"/>
  <c r="D1213" i="6"/>
  <c r="B1214" i="6"/>
  <c r="D1214" i="6"/>
  <c r="B1215" i="6"/>
  <c r="D1215" i="6"/>
  <c r="B1216" i="6"/>
  <c r="D1216" i="6"/>
  <c r="E1217" i="6" s="1"/>
  <c r="B1217" i="6"/>
  <c r="D1217" i="6"/>
  <c r="B1218" i="6"/>
  <c r="D1218" i="6"/>
  <c r="B1219" i="6"/>
  <c r="D1219" i="6"/>
  <c r="D1220" i="6"/>
  <c r="E1220" i="6" s="1"/>
  <c r="D1221" i="6"/>
  <c r="B1222" i="6"/>
  <c r="D1222" i="6"/>
  <c r="D1223" i="6"/>
  <c r="D1224" i="6"/>
  <c r="E1225" i="6" s="1"/>
  <c r="D1225" i="6"/>
  <c r="D1226" i="6"/>
  <c r="D1227" i="6"/>
  <c r="B1228" i="6"/>
  <c r="D1228" i="6"/>
  <c r="E1228" i="6" s="1"/>
  <c r="B1229" i="6"/>
  <c r="D1229" i="6"/>
  <c r="B1230" i="6"/>
  <c r="D1230" i="6"/>
  <c r="E1230" i="6" s="1"/>
  <c r="B1231" i="6"/>
  <c r="D1231" i="6"/>
  <c r="B1232" i="6"/>
  <c r="D1232" i="6"/>
  <c r="E1233" i="6" s="1"/>
  <c r="B1233" i="6"/>
  <c r="D1233" i="6"/>
  <c r="B1234" i="6"/>
  <c r="D1234" i="6"/>
  <c r="B1235" i="6"/>
  <c r="D1235" i="6"/>
  <c r="D1236" i="6"/>
  <c r="E1236" i="6" s="1"/>
  <c r="D1237" i="6"/>
  <c r="D1238" i="6"/>
  <c r="D1239" i="6"/>
  <c r="D1240" i="6"/>
  <c r="E1240" i="6" s="1"/>
  <c r="B1241" i="6"/>
  <c r="D1241" i="6"/>
  <c r="D1242" i="6"/>
  <c r="C1243" i="6"/>
  <c r="D1243" i="6"/>
  <c r="E1244" i="6" s="1"/>
  <c r="B1244" i="6"/>
  <c r="D1244" i="6"/>
  <c r="B1245" i="6"/>
  <c r="D1245" i="6"/>
  <c r="B1246" i="6"/>
  <c r="D1246" i="6"/>
  <c r="B1247" i="6"/>
  <c r="C1247" i="6" s="1"/>
  <c r="D1247" i="6"/>
  <c r="B1248" i="6"/>
  <c r="D1248" i="6"/>
  <c r="B1249" i="6"/>
  <c r="C1249" i="6" s="1"/>
  <c r="D1249" i="6"/>
  <c r="D1250" i="6"/>
  <c r="C1251" i="6"/>
  <c r="D1251" i="6"/>
  <c r="B1252" i="6"/>
  <c r="D1252" i="6"/>
  <c r="B1253" i="6"/>
  <c r="D1253" i="6"/>
  <c r="B1254" i="6"/>
  <c r="D1254" i="6"/>
  <c r="E1254" i="6"/>
  <c r="B1255" i="6"/>
  <c r="C1256" i="6" s="1"/>
  <c r="D1255" i="6"/>
  <c r="B1256" i="6"/>
  <c r="D1256" i="6"/>
  <c r="B1257" i="6"/>
  <c r="C1257" i="6" s="1"/>
  <c r="D1257" i="6"/>
  <c r="B1258" i="6"/>
  <c r="D1258" i="6"/>
  <c r="B1259" i="6"/>
  <c r="D1259" i="6"/>
  <c r="B1260" i="6"/>
  <c r="D1260" i="6"/>
  <c r="B1261" i="6"/>
  <c r="D1261" i="6"/>
  <c r="B1262" i="6"/>
  <c r="D1262" i="6"/>
  <c r="E1262" i="6" s="1"/>
  <c r="D1263" i="6"/>
  <c r="D1264" i="6"/>
  <c r="D1265" i="6"/>
  <c r="B1266" i="6"/>
  <c r="C1267" i="6" s="1"/>
  <c r="D1266" i="6"/>
  <c r="E1267" i="6" s="1"/>
  <c r="B1267" i="6"/>
  <c r="D1267" i="6"/>
  <c r="B1268" i="6"/>
  <c r="D1268" i="6"/>
  <c r="E1268" i="6" s="1"/>
  <c r="B1269" i="6"/>
  <c r="D1269" i="6"/>
  <c r="B1270" i="6"/>
  <c r="D1270" i="6"/>
  <c r="B1271" i="6"/>
  <c r="D1271" i="6"/>
  <c r="C1272" i="6"/>
  <c r="D1272" i="6"/>
  <c r="D1273" i="6"/>
  <c r="C1274" i="6"/>
  <c r="D1274" i="6"/>
  <c r="D1275" i="6"/>
  <c r="C1276" i="6"/>
  <c r="D1276" i="6"/>
  <c r="B1277" i="6"/>
  <c r="C1277" i="6" s="1"/>
  <c r="D1277" i="6"/>
  <c r="B1278" i="6"/>
  <c r="D1278" i="6"/>
  <c r="C1279" i="6"/>
  <c r="D1279" i="6"/>
  <c r="D1280" i="6"/>
  <c r="B1281" i="6"/>
  <c r="D1281" i="6"/>
  <c r="B1282" i="6"/>
  <c r="D1282" i="6"/>
  <c r="B1283" i="6"/>
  <c r="D1283" i="6"/>
  <c r="B1284" i="6"/>
  <c r="D1284" i="6"/>
  <c r="E1284" i="6"/>
  <c r="B1285" i="6"/>
  <c r="C1286" i="6" s="1"/>
  <c r="D1285" i="6"/>
  <c r="B1286" i="6"/>
  <c r="D1286" i="6"/>
  <c r="B1287" i="6"/>
  <c r="D1287" i="6"/>
  <c r="B1288" i="6"/>
  <c r="D1288" i="6"/>
  <c r="B1289" i="6"/>
  <c r="D1289" i="6"/>
  <c r="B1290" i="6"/>
  <c r="D1290" i="6"/>
  <c r="E1290" i="6" s="1"/>
  <c r="B1291" i="6"/>
  <c r="C1291" i="6" s="1"/>
  <c r="D1291" i="6"/>
  <c r="B1292" i="6"/>
  <c r="C1292" i="6"/>
  <c r="D1292" i="6"/>
  <c r="E1293" i="6" s="1"/>
  <c r="D1293" i="6"/>
  <c r="D1294" i="6"/>
  <c r="E1294" i="6" s="1"/>
  <c r="D1295" i="6"/>
  <c r="D1296" i="6"/>
  <c r="B1297" i="6"/>
  <c r="D1297" i="6"/>
  <c r="D1298" i="6"/>
  <c r="D1299" i="6"/>
  <c r="D1300" i="6"/>
  <c r="E1300" i="6" s="1"/>
  <c r="D1301" i="6"/>
  <c r="D1302" i="6"/>
  <c r="D1303" i="6"/>
  <c r="E1302" i="6" s="1"/>
  <c r="C1304" i="6"/>
  <c r="D1304" i="6"/>
  <c r="D1305" i="6"/>
  <c r="C1306" i="6"/>
  <c r="D1306" i="6"/>
  <c r="D1307" i="6"/>
  <c r="E1306" i="6" s="1"/>
  <c r="C1308" i="6"/>
  <c r="D1308" i="6"/>
  <c r="B1309" i="6"/>
  <c r="D1309" i="6"/>
  <c r="B1310" i="6"/>
  <c r="D1310" i="6"/>
  <c r="C1311" i="6"/>
  <c r="D1311" i="6"/>
  <c r="D1312" i="6"/>
  <c r="D1313" i="6"/>
  <c r="B1314" i="6"/>
  <c r="D1314" i="6"/>
  <c r="B1315" i="6"/>
  <c r="C1315" i="6" s="1"/>
  <c r="D1315" i="6"/>
  <c r="E1316" i="6" s="1"/>
  <c r="B1316" i="6"/>
  <c r="D1316" i="6"/>
  <c r="B1317" i="6"/>
  <c r="D1317" i="6"/>
  <c r="B1318" i="6"/>
  <c r="D1318" i="6"/>
  <c r="B1319" i="6"/>
  <c r="D1319" i="6"/>
  <c r="B1320" i="6"/>
  <c r="D1320" i="6"/>
  <c r="B1321" i="6"/>
  <c r="D1321" i="6"/>
  <c r="B1322" i="6"/>
  <c r="D1322" i="6"/>
  <c r="B1323" i="6"/>
  <c r="C1323" i="6" s="1"/>
  <c r="D1323" i="6"/>
  <c r="B1324" i="6"/>
  <c r="D1324" i="6"/>
  <c r="B1325" i="6"/>
  <c r="D1325" i="6"/>
  <c r="D1326" i="6"/>
  <c r="E1326" i="6" s="1"/>
  <c r="D1327" i="6"/>
  <c r="B1328" i="6"/>
  <c r="D1328" i="6"/>
  <c r="E1328" i="6" s="1"/>
  <c r="B1329" i="6"/>
  <c r="D1329" i="6"/>
  <c r="B1330" i="6"/>
  <c r="C1329" i="6" s="1"/>
  <c r="D1330" i="6"/>
  <c r="E1331" i="6" s="1"/>
  <c r="B1331" i="6"/>
  <c r="D1331" i="6"/>
  <c r="B1332" i="6"/>
  <c r="D1332" i="6"/>
  <c r="E1332" i="6" s="1"/>
  <c r="B1333" i="6"/>
  <c r="D1333" i="6"/>
  <c r="B1334" i="6"/>
  <c r="D1334" i="6"/>
  <c r="B1335" i="6"/>
  <c r="D1335" i="6"/>
  <c r="B1336" i="6"/>
  <c r="C1336" i="6" s="1"/>
  <c r="D1336" i="6"/>
  <c r="B1337" i="6"/>
  <c r="D1337" i="6"/>
  <c r="C1338" i="6"/>
  <c r="D1338" i="6"/>
  <c r="D1339" i="6"/>
  <c r="C1340" i="6"/>
  <c r="D1340" i="6"/>
  <c r="B1341" i="6"/>
  <c r="C1341" i="6" s="1"/>
  <c r="D1341" i="6"/>
  <c r="D1342" i="6"/>
  <c r="C1343" i="6"/>
  <c r="D1343" i="6"/>
  <c r="D1344" i="6"/>
  <c r="D1345" i="6"/>
  <c r="D1346" i="6"/>
  <c r="C1347" i="6"/>
  <c r="D1347" i="6"/>
  <c r="D1348" i="6"/>
  <c r="E1348" i="6"/>
  <c r="B1349" i="6"/>
  <c r="C1350" i="6" s="1"/>
  <c r="D1349" i="6"/>
  <c r="B1350" i="6"/>
  <c r="D1350" i="6"/>
  <c r="B1351" i="6"/>
  <c r="D1351" i="6"/>
  <c r="D1352" i="6"/>
  <c r="E1353" i="6" s="1"/>
  <c r="D1353" i="6"/>
  <c r="D1354" i="6"/>
  <c r="C1355" i="6"/>
  <c r="D1355" i="6"/>
  <c r="C1356" i="6"/>
  <c r="D1356" i="6"/>
  <c r="E1357" i="6" s="1"/>
  <c r="B1357" i="6"/>
  <c r="D1357" i="6"/>
  <c r="B1358" i="6"/>
  <c r="D1358" i="6"/>
  <c r="E1358" i="6" s="1"/>
  <c r="D1359" i="6"/>
  <c r="D1360" i="6"/>
  <c r="E1360" i="6" s="1"/>
  <c r="B1361" i="6"/>
  <c r="D1361" i="6"/>
  <c r="B1362" i="6"/>
  <c r="D1362" i="6"/>
  <c r="B1363" i="6"/>
  <c r="D1363" i="6"/>
  <c r="B1364" i="6"/>
  <c r="D1364" i="6"/>
  <c r="E1364" i="6" s="1"/>
  <c r="B1365" i="6"/>
  <c r="D1365" i="6"/>
  <c r="B1366" i="6"/>
  <c r="D1366" i="6"/>
  <c r="B1367" i="6"/>
  <c r="D1367" i="6"/>
  <c r="E1366" i="6" s="1"/>
  <c r="B1368" i="6"/>
  <c r="C1368" i="6" s="1"/>
  <c r="D1368" i="6"/>
  <c r="B1369" i="6"/>
  <c r="D1369" i="6"/>
  <c r="B1370" i="6"/>
  <c r="C1370" i="6" s="1"/>
  <c r="D1370" i="6"/>
  <c r="B1371" i="6"/>
  <c r="D1371" i="6"/>
  <c r="E1370" i="6" s="1"/>
  <c r="B1372" i="6"/>
  <c r="C1372" i="6" s="1"/>
  <c r="D1372" i="6"/>
  <c r="B1373" i="6"/>
  <c r="D1373" i="6"/>
  <c r="B1374" i="6"/>
  <c r="D1374" i="6"/>
  <c r="B1375" i="6"/>
  <c r="D1375" i="6"/>
  <c r="B1376" i="6"/>
  <c r="D1376" i="6"/>
  <c r="B1377" i="6"/>
  <c r="D1377" i="6"/>
  <c r="B1378" i="6"/>
  <c r="D1378" i="6"/>
  <c r="B1379" i="6"/>
  <c r="D1379" i="6"/>
  <c r="E1380" i="6" s="1"/>
  <c r="B1380" i="6"/>
  <c r="D1380" i="6"/>
  <c r="B1381" i="6"/>
  <c r="D1381" i="6"/>
  <c r="B1382" i="6"/>
  <c r="D1382" i="6"/>
  <c r="B1383" i="6"/>
  <c r="D1383" i="6"/>
  <c r="E1382" i="6" s="1"/>
  <c r="B1384" i="6"/>
  <c r="D1384" i="6"/>
  <c r="B1385" i="6"/>
  <c r="D1385" i="6"/>
  <c r="B1386" i="6"/>
  <c r="D1386" i="6"/>
  <c r="B1387" i="6"/>
  <c r="C1387" i="6" s="1"/>
  <c r="D1387" i="6"/>
  <c r="E1386" i="6" s="1"/>
  <c r="B1388" i="6"/>
  <c r="D1388" i="6"/>
  <c r="B1389" i="6"/>
  <c r="D1389" i="6"/>
  <c r="B1390" i="6"/>
  <c r="D1390" i="6"/>
  <c r="E1390" i="6" s="1"/>
  <c r="B1391" i="6"/>
  <c r="D1391" i="6"/>
  <c r="B1392" i="6"/>
  <c r="D1392" i="6"/>
  <c r="E1392" i="6" s="1"/>
  <c r="D1393" i="6"/>
  <c r="C1394" i="6"/>
  <c r="D1394" i="6"/>
  <c r="E1393" i="6" s="1"/>
  <c r="D1395" i="6"/>
  <c r="B1396" i="6"/>
  <c r="C1396" i="6" s="1"/>
  <c r="D1396" i="6"/>
  <c r="B1397" i="6"/>
  <c r="D1397" i="6"/>
  <c r="B1398" i="6"/>
  <c r="D1398" i="6"/>
  <c r="E1398" i="6" s="1"/>
  <c r="B1399" i="6"/>
  <c r="D1399" i="6"/>
  <c r="E1399" i="6" s="1"/>
  <c r="B1400" i="6"/>
  <c r="D1400" i="6"/>
  <c r="B1401" i="6"/>
  <c r="D1401" i="6"/>
  <c r="E1402" i="6" s="1"/>
  <c r="B1402" i="6"/>
  <c r="C1402" i="6" s="1"/>
  <c r="D1402" i="6"/>
  <c r="B3" i="6"/>
  <c r="D3" i="6"/>
  <c r="B4" i="6"/>
  <c r="D4" i="6"/>
  <c r="B5" i="6"/>
  <c r="D5" i="6"/>
  <c r="E4" i="6" s="1"/>
  <c r="B6" i="6"/>
  <c r="D6" i="6"/>
  <c r="B7" i="6"/>
  <c r="D7" i="6"/>
  <c r="B8" i="6"/>
  <c r="D8" i="6"/>
  <c r="B9" i="6"/>
  <c r="C10" i="6" s="1"/>
  <c r="D9" i="6"/>
  <c r="B10" i="6"/>
  <c r="D10" i="6"/>
  <c r="B11" i="6"/>
  <c r="D11" i="6"/>
  <c r="B12" i="6"/>
  <c r="D12" i="6"/>
  <c r="E12" i="6" s="1"/>
  <c r="B13" i="6"/>
  <c r="C12" i="6" s="1"/>
  <c r="D13" i="6"/>
  <c r="B14" i="6"/>
  <c r="D14" i="6"/>
  <c r="B15" i="6"/>
  <c r="D15" i="6"/>
  <c r="B16" i="6"/>
  <c r="D16" i="6"/>
  <c r="B17" i="6"/>
  <c r="D17" i="6"/>
  <c r="B18" i="6"/>
  <c r="D18" i="6"/>
  <c r="B19" i="6"/>
  <c r="D19" i="6"/>
  <c r="B20" i="6"/>
  <c r="D20" i="6"/>
  <c r="B21" i="6"/>
  <c r="D21" i="6"/>
  <c r="B22" i="6"/>
  <c r="D22" i="6"/>
  <c r="B23" i="6"/>
  <c r="D23" i="6"/>
  <c r="B24" i="6"/>
  <c r="D24" i="6"/>
  <c r="B25" i="6"/>
  <c r="C26" i="6" s="1"/>
  <c r="D25" i="6"/>
  <c r="B26" i="6"/>
  <c r="D26" i="6"/>
  <c r="B27" i="6"/>
  <c r="D27" i="6"/>
  <c r="B28" i="6"/>
  <c r="D28" i="6"/>
  <c r="B29" i="6"/>
  <c r="D29" i="6"/>
  <c r="B30" i="6"/>
  <c r="D30" i="6"/>
  <c r="B31" i="6"/>
  <c r="D31" i="6"/>
  <c r="B32" i="6"/>
  <c r="D32" i="6"/>
  <c r="B33" i="6"/>
  <c r="D33" i="6"/>
  <c r="B34" i="6"/>
  <c r="D34" i="6"/>
  <c r="B35" i="6"/>
  <c r="D35" i="6"/>
  <c r="B36" i="6"/>
  <c r="D36" i="6"/>
  <c r="E36" i="6" s="1"/>
  <c r="B37" i="6"/>
  <c r="C38" i="6" s="1"/>
  <c r="D37" i="6"/>
  <c r="B38" i="6"/>
  <c r="D38" i="6"/>
  <c r="B39" i="6"/>
  <c r="D39" i="6"/>
  <c r="B40" i="6"/>
  <c r="D40" i="6"/>
  <c r="B41" i="6"/>
  <c r="D41" i="6"/>
  <c r="B42" i="6"/>
  <c r="D42" i="6"/>
  <c r="B43" i="6"/>
  <c r="D43" i="6"/>
  <c r="B44" i="6"/>
  <c r="D44" i="6"/>
  <c r="E44" i="6" s="1"/>
  <c r="B45" i="6"/>
  <c r="D45" i="6"/>
  <c r="B46" i="6"/>
  <c r="D46" i="6"/>
  <c r="B47" i="6"/>
  <c r="D47" i="6"/>
  <c r="B48" i="6"/>
  <c r="D48" i="6"/>
  <c r="B49" i="6"/>
  <c r="D49" i="6"/>
  <c r="B50" i="6"/>
  <c r="D50" i="6"/>
  <c r="B51" i="6"/>
  <c r="D51" i="6"/>
  <c r="B52" i="6"/>
  <c r="C52" i="6"/>
  <c r="D52" i="6"/>
  <c r="B53" i="6"/>
  <c r="D53" i="6"/>
  <c r="B54" i="6"/>
  <c r="D54" i="6"/>
  <c r="B55" i="6"/>
  <c r="D55" i="6"/>
  <c r="B56" i="6"/>
  <c r="D56" i="6"/>
  <c r="B57" i="6"/>
  <c r="D57" i="6"/>
  <c r="B58" i="6"/>
  <c r="D58" i="6"/>
  <c r="B59" i="6"/>
  <c r="D59" i="6"/>
  <c r="B60" i="6"/>
  <c r="D60" i="6"/>
  <c r="E60" i="6" s="1"/>
  <c r="B61" i="6"/>
  <c r="D61" i="6"/>
  <c r="B62" i="6"/>
  <c r="D62" i="6"/>
  <c r="B63" i="6"/>
  <c r="D63" i="6"/>
  <c r="B64" i="6"/>
  <c r="C64" i="6" s="1"/>
  <c r="D64" i="6"/>
  <c r="B65" i="6"/>
  <c r="D65" i="6"/>
  <c r="B66" i="6"/>
  <c r="D66" i="6"/>
  <c r="B67" i="6"/>
  <c r="D67" i="6"/>
  <c r="B68" i="6"/>
  <c r="D68" i="6"/>
  <c r="E68" i="6" s="1"/>
  <c r="B69" i="6"/>
  <c r="D69" i="6"/>
  <c r="B70" i="6"/>
  <c r="D70" i="6"/>
  <c r="B71" i="6"/>
  <c r="D71" i="6"/>
  <c r="B72" i="6"/>
  <c r="D72" i="6"/>
  <c r="B73" i="6"/>
  <c r="D73" i="6"/>
  <c r="B74" i="6"/>
  <c r="D74" i="6"/>
  <c r="B75" i="6"/>
  <c r="D75" i="6"/>
  <c r="B76" i="6"/>
  <c r="C76" i="6" s="1"/>
  <c r="D76" i="6"/>
  <c r="B77" i="6"/>
  <c r="D77" i="6"/>
  <c r="B78" i="6"/>
  <c r="D78" i="6"/>
  <c r="B79" i="6"/>
  <c r="D79" i="6"/>
  <c r="B80" i="6"/>
  <c r="D80" i="6"/>
  <c r="B81" i="6"/>
  <c r="D81" i="6"/>
  <c r="B82" i="6"/>
  <c r="D82" i="6"/>
  <c r="B83" i="6"/>
  <c r="D83" i="6"/>
  <c r="B84" i="6"/>
  <c r="C84" i="6" s="1"/>
  <c r="D84" i="6"/>
  <c r="B85" i="6"/>
  <c r="D85" i="6"/>
  <c r="B86" i="6"/>
  <c r="D86" i="6"/>
  <c r="B87" i="6"/>
  <c r="D87" i="6"/>
  <c r="B88" i="6"/>
  <c r="D88" i="6"/>
  <c r="B89" i="6"/>
  <c r="D89" i="6"/>
  <c r="B90" i="6"/>
  <c r="D90" i="6"/>
  <c r="B91" i="6"/>
  <c r="D91" i="6"/>
  <c r="B92" i="6"/>
  <c r="D92" i="6"/>
  <c r="E92" i="6" s="1"/>
  <c r="B93" i="6"/>
  <c r="D93" i="6"/>
  <c r="B94" i="6"/>
  <c r="D94" i="6"/>
  <c r="B95" i="6"/>
  <c r="D95" i="6"/>
  <c r="B96" i="6"/>
  <c r="D96" i="6"/>
  <c r="B97" i="6"/>
  <c r="D97" i="6"/>
  <c r="B98" i="6"/>
  <c r="D98" i="6"/>
  <c r="B99" i="6"/>
  <c r="D99" i="6"/>
  <c r="B100" i="6"/>
  <c r="C100" i="6" s="1"/>
  <c r="D100" i="6"/>
  <c r="B101" i="6"/>
  <c r="D101" i="6"/>
  <c r="B102" i="6"/>
  <c r="D102" i="6"/>
  <c r="B103" i="6"/>
  <c r="D103" i="6"/>
  <c r="B104" i="6"/>
  <c r="D104" i="6"/>
  <c r="B105" i="6"/>
  <c r="D105" i="6"/>
  <c r="B106" i="6"/>
  <c r="D106" i="6"/>
  <c r="B107" i="6"/>
  <c r="D107" i="6"/>
  <c r="E107" i="6" s="1"/>
  <c r="B108" i="6"/>
  <c r="C108" i="6" s="1"/>
  <c r="D108" i="6"/>
  <c r="B109" i="6"/>
  <c r="D109" i="6"/>
  <c r="B110" i="6"/>
  <c r="D110" i="6"/>
  <c r="B111" i="6"/>
  <c r="D111" i="6"/>
  <c r="B112" i="6"/>
  <c r="D112" i="6"/>
  <c r="B113" i="6"/>
  <c r="D113" i="6"/>
  <c r="B114" i="6"/>
  <c r="C114" i="6" s="1"/>
  <c r="D114" i="6"/>
  <c r="B115" i="6"/>
  <c r="D115" i="6"/>
  <c r="B116" i="6"/>
  <c r="D116" i="6"/>
  <c r="B117" i="6"/>
  <c r="D117" i="6"/>
  <c r="B118" i="6"/>
  <c r="D118" i="6"/>
  <c r="B119" i="6"/>
  <c r="D119" i="6"/>
  <c r="B120" i="6"/>
  <c r="D120" i="6"/>
  <c r="B121" i="6"/>
  <c r="D121" i="6"/>
  <c r="B122" i="6"/>
  <c r="D122" i="6"/>
  <c r="B123" i="6"/>
  <c r="D123" i="6"/>
  <c r="B124" i="6"/>
  <c r="D124" i="6"/>
  <c r="B125" i="6"/>
  <c r="D125" i="6"/>
  <c r="B126" i="6"/>
  <c r="D126" i="6"/>
  <c r="B127" i="6"/>
  <c r="D127" i="6"/>
  <c r="B128" i="6"/>
  <c r="D128" i="6"/>
  <c r="B129" i="6"/>
  <c r="D129" i="6"/>
  <c r="B130" i="6"/>
  <c r="D130" i="6"/>
  <c r="B131" i="6"/>
  <c r="C132" i="6" s="1"/>
  <c r="D131" i="6"/>
  <c r="B132" i="6"/>
  <c r="D132" i="6"/>
  <c r="B133" i="6"/>
  <c r="D133" i="6"/>
  <c r="B134" i="6"/>
  <c r="D134" i="6"/>
  <c r="B135" i="6"/>
  <c r="D135" i="6"/>
  <c r="B136" i="6"/>
  <c r="D136" i="6"/>
  <c r="B137" i="6"/>
  <c r="D137" i="6"/>
  <c r="E114" i="6" l="1"/>
  <c r="C32" i="6"/>
  <c r="C20" i="6"/>
  <c r="E1397" i="6"/>
  <c r="C1390" i="6"/>
  <c r="C1379" i="6"/>
  <c r="C1375" i="6"/>
  <c r="C1101" i="6"/>
  <c r="C1097" i="6"/>
  <c r="C1085" i="6"/>
  <c r="C1043" i="6"/>
  <c r="E918" i="6"/>
  <c r="E914" i="6"/>
  <c r="E906" i="6"/>
  <c r="C727" i="6"/>
  <c r="C715" i="6"/>
  <c r="C592" i="6"/>
  <c r="C36" i="6"/>
  <c r="C122" i="6"/>
  <c r="C68" i="6"/>
  <c r="E1400" i="6"/>
  <c r="C1393" i="6"/>
  <c r="E1389" i="6"/>
  <c r="C1386" i="6"/>
  <c r="E1379" i="6"/>
  <c r="E1374" i="6"/>
  <c r="C1371" i="6"/>
  <c r="C1352" i="6"/>
  <c r="E1344" i="6"/>
  <c r="E1341" i="6"/>
  <c r="C1334" i="6"/>
  <c r="C1322" i="6"/>
  <c r="E1315" i="6"/>
  <c r="E1310" i="6"/>
  <c r="C1307" i="6"/>
  <c r="E1296" i="6"/>
  <c r="C1288" i="6"/>
  <c r="E1277" i="6"/>
  <c r="C1270" i="6"/>
  <c r="E1258" i="6"/>
  <c r="E1250" i="6"/>
  <c r="E1247" i="6"/>
  <c r="C1177" i="6"/>
  <c r="C1173" i="6"/>
  <c r="C1154" i="6"/>
  <c r="E1133" i="6"/>
  <c r="E1122" i="6"/>
  <c r="E1087" i="6"/>
  <c r="E1075" i="6"/>
  <c r="C1069" i="6"/>
  <c r="C1065" i="6"/>
  <c r="C1060" i="6"/>
  <c r="C1057" i="6"/>
  <c r="E1030" i="6"/>
  <c r="E1008" i="6"/>
  <c r="E995" i="6"/>
  <c r="E972" i="6"/>
  <c r="E964" i="6"/>
  <c r="C784" i="6"/>
  <c r="C688" i="6"/>
  <c r="C623" i="6"/>
  <c r="C593" i="6"/>
  <c r="C557" i="6"/>
  <c r="C553" i="6"/>
  <c r="E494" i="6"/>
  <c r="E486" i="6"/>
  <c r="C443" i="6"/>
  <c r="C392" i="6"/>
  <c r="C337" i="6"/>
  <c r="E206" i="6"/>
  <c r="E202" i="6"/>
  <c r="E195" i="6"/>
  <c r="E129" i="6"/>
  <c r="E125" i="6"/>
  <c r="C110" i="6"/>
  <c r="C106" i="6"/>
  <c r="C1400" i="6"/>
  <c r="C1377" i="6"/>
  <c r="C1363" i="6"/>
  <c r="C1359" i="6"/>
  <c r="E1354" i="6"/>
  <c r="E1350" i="6"/>
  <c r="E1337" i="6"/>
  <c r="C1325" i="6"/>
  <c r="C1313" i="6"/>
  <c r="C1299" i="6"/>
  <c r="C1295" i="6"/>
  <c r="E1288" i="6"/>
  <c r="C1261" i="6"/>
  <c r="C1236" i="6"/>
  <c r="C1231" i="6"/>
  <c r="C1228" i="6"/>
  <c r="C1223" i="6"/>
  <c r="C1220" i="6"/>
  <c r="C1215" i="6"/>
  <c r="C1212" i="6"/>
  <c r="C1207" i="6"/>
  <c r="C1204" i="6"/>
  <c r="C1199" i="6"/>
  <c r="C1196" i="6"/>
  <c r="E1152" i="6"/>
  <c r="E1140" i="6"/>
  <c r="C1138" i="6"/>
  <c r="E1129" i="6"/>
  <c r="C1123" i="6"/>
  <c r="E1110" i="6"/>
  <c r="C1103" i="6"/>
  <c r="C1100" i="6"/>
  <c r="C1087" i="6"/>
  <c r="E1018" i="6"/>
  <c r="E1014" i="6"/>
  <c r="E984" i="6"/>
  <c r="C928" i="6"/>
  <c r="E921" i="6"/>
  <c r="E876" i="6"/>
  <c r="C802" i="6"/>
  <c r="C703" i="6"/>
  <c r="C668" i="6"/>
  <c r="C663" i="6"/>
  <c r="C637" i="6"/>
  <c r="C633" i="6"/>
  <c r="C607" i="6"/>
  <c r="C603" i="6"/>
  <c r="C584" i="6"/>
  <c r="C580" i="6"/>
  <c r="C576" i="6"/>
  <c r="C564" i="6"/>
  <c r="C560" i="6"/>
  <c r="C541" i="6"/>
  <c r="C518" i="6"/>
  <c r="C514" i="6"/>
  <c r="C502" i="6"/>
  <c r="E462" i="6"/>
  <c r="E451" i="6"/>
  <c r="E439" i="6"/>
  <c r="E434" i="6"/>
  <c r="E344" i="6"/>
  <c r="E130" i="6"/>
  <c r="E67" i="6"/>
  <c r="C130" i="6"/>
  <c r="E1388" i="6"/>
  <c r="C1382" i="6"/>
  <c r="E1363" i="6"/>
  <c r="E1325" i="6"/>
  <c r="C1318" i="6"/>
  <c r="E1299" i="6"/>
  <c r="E1280" i="6"/>
  <c r="E1261" i="6"/>
  <c r="E1239" i="6"/>
  <c r="E1235" i="6"/>
  <c r="E1227" i="6"/>
  <c r="E1222" i="6"/>
  <c r="E1219" i="6"/>
  <c r="E1214" i="6"/>
  <c r="E1211" i="6"/>
  <c r="E1206" i="6"/>
  <c r="E1203" i="6"/>
  <c r="E1198" i="6"/>
  <c r="E1195" i="6"/>
  <c r="C1181" i="6"/>
  <c r="C1172" i="6"/>
  <c r="C1160" i="6"/>
  <c r="C1156" i="6"/>
  <c r="E1113" i="6"/>
  <c r="E1095" i="6"/>
  <c r="C1068" i="6"/>
  <c r="E1041" i="6"/>
  <c r="E928" i="6"/>
  <c r="E818" i="6"/>
  <c r="E267" i="6"/>
  <c r="E93" i="6"/>
  <c r="C34" i="6"/>
  <c r="C30" i="6"/>
  <c r="E1395" i="6"/>
  <c r="C1388" i="6"/>
  <c r="E1385" i="6"/>
  <c r="C1373" i="6"/>
  <c r="C1361" i="6"/>
  <c r="E1338" i="6"/>
  <c r="E1334" i="6"/>
  <c r="C1324" i="6"/>
  <c r="E1321" i="6"/>
  <c r="C1309" i="6"/>
  <c r="C1297" i="6"/>
  <c r="E1272" i="6"/>
  <c r="C1239" i="6"/>
  <c r="E1187" i="6"/>
  <c r="E1178" i="6"/>
  <c r="C1107" i="6"/>
  <c r="C528" i="6"/>
  <c r="C120" i="6"/>
  <c r="C98" i="6"/>
  <c r="C94" i="6"/>
  <c r="C62" i="6"/>
  <c r="C1395" i="6"/>
  <c r="E1391" i="6"/>
  <c r="C1384" i="6"/>
  <c r="E1376" i="6"/>
  <c r="E1373" i="6"/>
  <c r="C1366" i="6"/>
  <c r="C1354" i="6"/>
  <c r="E1347" i="6"/>
  <c r="E1342" i="6"/>
  <c r="C1339" i="6"/>
  <c r="C1320" i="6"/>
  <c r="E1312" i="6"/>
  <c r="E1309" i="6"/>
  <c r="C1302" i="6"/>
  <c r="C1290" i="6"/>
  <c r="E1283" i="6"/>
  <c r="E1278" i="6"/>
  <c r="C1275" i="6"/>
  <c r="E1264" i="6"/>
  <c r="E1253" i="6"/>
  <c r="E1249" i="6"/>
  <c r="C1241" i="6"/>
  <c r="E1190" i="6"/>
  <c r="C1164" i="6"/>
  <c r="C1148" i="6"/>
  <c r="C1129" i="6"/>
  <c r="E1101" i="6"/>
  <c r="E1093" i="6"/>
  <c r="E1081" i="6"/>
  <c r="C1075" i="6"/>
  <c r="E1043" i="6"/>
  <c r="E1040" i="6"/>
  <c r="C1029" i="6"/>
  <c r="E990" i="6"/>
  <c r="C982" i="6"/>
  <c r="E970" i="6"/>
  <c r="E954" i="6"/>
  <c r="E950" i="6"/>
  <c r="E938" i="6"/>
  <c r="E930" i="6"/>
  <c r="C777" i="6"/>
  <c r="C773" i="6"/>
  <c r="C769" i="6"/>
  <c r="C765" i="6"/>
  <c r="C749" i="6"/>
  <c r="C690" i="6"/>
  <c r="C687" i="6"/>
  <c r="E628" i="6"/>
  <c r="C559" i="6"/>
  <c r="E485" i="6"/>
  <c r="E480" i="6"/>
  <c r="C402" i="6"/>
  <c r="E366" i="6"/>
  <c r="C347" i="6"/>
  <c r="E208" i="6"/>
  <c r="E1369" i="6"/>
  <c r="C1357" i="6"/>
  <c r="C1345" i="6"/>
  <c r="C1331" i="6"/>
  <c r="C1327" i="6"/>
  <c r="E1322" i="6"/>
  <c r="E1318" i="6"/>
  <c r="E1305" i="6"/>
  <c r="C1293" i="6"/>
  <c r="C1283" i="6"/>
  <c r="E1274" i="6"/>
  <c r="C1263" i="6"/>
  <c r="C1233" i="6"/>
  <c r="C1229" i="6"/>
  <c r="C1225" i="6"/>
  <c r="C1221" i="6"/>
  <c r="C1217" i="6"/>
  <c r="C1213" i="6"/>
  <c r="C1209" i="6"/>
  <c r="C1205" i="6"/>
  <c r="C1201" i="6"/>
  <c r="C1197" i="6"/>
  <c r="C1193" i="6"/>
  <c r="E1146" i="6"/>
  <c r="C1140" i="6"/>
  <c r="C1117" i="6"/>
  <c r="C1112" i="6"/>
  <c r="E1069" i="6"/>
  <c r="E1061" i="6"/>
  <c r="E1053" i="6"/>
  <c r="C997" i="6"/>
  <c r="C958" i="6"/>
  <c r="E890" i="6"/>
  <c r="E878" i="6"/>
  <c r="E848" i="6"/>
  <c r="C658" i="6"/>
  <c r="C635" i="6"/>
  <c r="C632" i="6"/>
  <c r="C605" i="6"/>
  <c r="C582" i="6"/>
  <c r="C566" i="6"/>
  <c r="C543" i="6"/>
  <c r="C539" i="6"/>
  <c r="C520" i="6"/>
  <c r="C516" i="6"/>
  <c r="C513" i="6"/>
  <c r="C500" i="6"/>
  <c r="C496" i="6"/>
  <c r="E452" i="6"/>
  <c r="E448" i="6"/>
  <c r="E432" i="6"/>
  <c r="E428" i="6"/>
  <c r="C421" i="6"/>
  <c r="E409" i="6"/>
  <c r="E338" i="6"/>
  <c r="E318" i="6"/>
  <c r="E314" i="6"/>
  <c r="E1136" i="6"/>
  <c r="E1137" i="6"/>
  <c r="E1126" i="6"/>
  <c r="E1127" i="6"/>
  <c r="C96" i="6"/>
  <c r="C70" i="6"/>
  <c r="C40" i="6"/>
  <c r="E33" i="6"/>
  <c r="C23" i="6"/>
  <c r="E16" i="6"/>
  <c r="E1401" i="6"/>
  <c r="C1397" i="6"/>
  <c r="E1394" i="6"/>
  <c r="C1383" i="6"/>
  <c r="E1381" i="6"/>
  <c r="C1367" i="6"/>
  <c r="E1365" i="6"/>
  <c r="C1351" i="6"/>
  <c r="E1349" i="6"/>
  <c r="C1335" i="6"/>
  <c r="E1333" i="6"/>
  <c r="C1319" i="6"/>
  <c r="E1317" i="6"/>
  <c r="C1303" i="6"/>
  <c r="E1301" i="6"/>
  <c r="C1287" i="6"/>
  <c r="E1285" i="6"/>
  <c r="C1271" i="6"/>
  <c r="E1269" i="6"/>
  <c r="C1258" i="6"/>
  <c r="E1255" i="6"/>
  <c r="E1248" i="6"/>
  <c r="C1244" i="6"/>
  <c r="E1241" i="6"/>
  <c r="E1234" i="6"/>
  <c r="E1226" i="6"/>
  <c r="E1218" i="6"/>
  <c r="E1210" i="6"/>
  <c r="E1202" i="6"/>
  <c r="E1194" i="6"/>
  <c r="E1183" i="6"/>
  <c r="C1180" i="6"/>
  <c r="C1179" i="6"/>
  <c r="C1176" i="6"/>
  <c r="E1162" i="6"/>
  <c r="C1149" i="6"/>
  <c r="E1142" i="6"/>
  <c r="E1108" i="6"/>
  <c r="E1109" i="6"/>
  <c r="C1059" i="6"/>
  <c r="C1058" i="6"/>
  <c r="E1044" i="6"/>
  <c r="E1045" i="6"/>
  <c r="C998" i="6"/>
  <c r="E991" i="6"/>
  <c r="C965" i="6"/>
  <c r="C966" i="6"/>
  <c r="C608" i="6"/>
  <c r="C600" i="6"/>
  <c r="C601" i="6"/>
  <c r="C546" i="6"/>
  <c r="C545" i="6"/>
  <c r="C511" i="6"/>
  <c r="C512" i="6"/>
  <c r="C118" i="6"/>
  <c r="E73" i="6"/>
  <c r="E39" i="6"/>
  <c r="C1399" i="6"/>
  <c r="E1396" i="6"/>
  <c r="C1392" i="6"/>
  <c r="C1385" i="6"/>
  <c r="E1375" i="6"/>
  <c r="C1369" i="6"/>
  <c r="E1359" i="6"/>
  <c r="C1353" i="6"/>
  <c r="E1343" i="6"/>
  <c r="C1337" i="6"/>
  <c r="E1327" i="6"/>
  <c r="C1321" i="6"/>
  <c r="E1311" i="6"/>
  <c r="C1305" i="6"/>
  <c r="E1295" i="6"/>
  <c r="C1289" i="6"/>
  <c r="E1286" i="6"/>
  <c r="C1281" i="6"/>
  <c r="E1279" i="6"/>
  <c r="C1273" i="6"/>
  <c r="E1270" i="6"/>
  <c r="C1265" i="6"/>
  <c r="E1263" i="6"/>
  <c r="E1256" i="6"/>
  <c r="C1252" i="6"/>
  <c r="E1242" i="6"/>
  <c r="C1237" i="6"/>
  <c r="E1189" i="6"/>
  <c r="E1188" i="6"/>
  <c r="E1168" i="6"/>
  <c r="E1151" i="6"/>
  <c r="E1148" i="6"/>
  <c r="E1135" i="6"/>
  <c r="E1132" i="6"/>
  <c r="E1125" i="6"/>
  <c r="C1116" i="6"/>
  <c r="E1090" i="6"/>
  <c r="E1091" i="6"/>
  <c r="C1083" i="6"/>
  <c r="E1058" i="6"/>
  <c r="E1059" i="6"/>
  <c r="C1056" i="6"/>
  <c r="C1041" i="6"/>
  <c r="E269" i="6"/>
  <c r="E1024" i="6"/>
  <c r="E1023" i="6"/>
  <c r="E131" i="6"/>
  <c r="E99" i="6"/>
  <c r="C66" i="6"/>
  <c r="E76" i="6"/>
  <c r="C74" i="6"/>
  <c r="C1401" i="6"/>
  <c r="E1383" i="6"/>
  <c r="C1378" i="6"/>
  <c r="E1367" i="6"/>
  <c r="C1362" i="6"/>
  <c r="E1351" i="6"/>
  <c r="C1346" i="6"/>
  <c r="E1335" i="6"/>
  <c r="C1330" i="6"/>
  <c r="E1319" i="6"/>
  <c r="C1314" i="6"/>
  <c r="E1303" i="6"/>
  <c r="C1298" i="6"/>
  <c r="E1287" i="6"/>
  <c r="C1282" i="6"/>
  <c r="E1271" i="6"/>
  <c r="C1266" i="6"/>
  <c r="C1260" i="6"/>
  <c r="E1257" i="6"/>
  <c r="C1245" i="6"/>
  <c r="E1243" i="6"/>
  <c r="C1192" i="6"/>
  <c r="C1191" i="6"/>
  <c r="E1179" i="6"/>
  <c r="C1165" i="6"/>
  <c r="E1154" i="6"/>
  <c r="C1146" i="6"/>
  <c r="E1141" i="6"/>
  <c r="E1104" i="6"/>
  <c r="E1105" i="6"/>
  <c r="E1097" i="6"/>
  <c r="C1091" i="6"/>
  <c r="E1072" i="6"/>
  <c r="E1073" i="6"/>
  <c r="E1065" i="6"/>
  <c r="E1055" i="6"/>
  <c r="C1052" i="6"/>
  <c r="C1051" i="6"/>
  <c r="C1033" i="6"/>
  <c r="C1034" i="6"/>
  <c r="E850" i="6"/>
  <c r="C568" i="6"/>
  <c r="C569" i="6"/>
  <c r="C1077" i="6"/>
  <c r="C1076" i="6"/>
  <c r="C82" i="6"/>
  <c r="E69" i="6"/>
  <c r="C124" i="6"/>
  <c r="C58" i="6"/>
  <c r="C4" i="6"/>
  <c r="E1384" i="6"/>
  <c r="E1368" i="6"/>
  <c r="E1352" i="6"/>
  <c r="E1336" i="6"/>
  <c r="E1320" i="6"/>
  <c r="E1304" i="6"/>
  <c r="C1253" i="6"/>
  <c r="E1251" i="6"/>
  <c r="E1237" i="6"/>
  <c r="C1232" i="6"/>
  <c r="E1229" i="6"/>
  <c r="C1224" i="6"/>
  <c r="E1221" i="6"/>
  <c r="C1216" i="6"/>
  <c r="E1213" i="6"/>
  <c r="C1208" i="6"/>
  <c r="E1205" i="6"/>
  <c r="C1200" i="6"/>
  <c r="E1197" i="6"/>
  <c r="E1185" i="6"/>
  <c r="E1184" i="6"/>
  <c r="E1167" i="6"/>
  <c r="E1164" i="6"/>
  <c r="C1161" i="6"/>
  <c r="E1128" i="6"/>
  <c r="E1100" i="6"/>
  <c r="E1099" i="6"/>
  <c r="E1085" i="6"/>
  <c r="E1083" i="6"/>
  <c r="E1068" i="6"/>
  <c r="E1067" i="6"/>
  <c r="E1057" i="6"/>
  <c r="E1050" i="6"/>
  <c r="E1051" i="6"/>
  <c r="E1037" i="6"/>
  <c r="E1036" i="6"/>
  <c r="C1015" i="6"/>
  <c r="C1016" i="6"/>
  <c r="C1014" i="6"/>
  <c r="E1011" i="6"/>
  <c r="E1009" i="6"/>
  <c r="E1000" i="6"/>
  <c r="C983" i="6"/>
  <c r="E963" i="6"/>
  <c r="C675" i="6"/>
  <c r="C674" i="6"/>
  <c r="E477" i="6"/>
  <c r="E478" i="6"/>
  <c r="E108" i="6"/>
  <c r="C87" i="6"/>
  <c r="C46" i="6"/>
  <c r="C6" i="6"/>
  <c r="C1398" i="6"/>
  <c r="C1389" i="6"/>
  <c r="C1380" i="6"/>
  <c r="E1377" i="6"/>
  <c r="C1364" i="6"/>
  <c r="E1361" i="6"/>
  <c r="C1348" i="6"/>
  <c r="E1345" i="6"/>
  <c r="C1332" i="6"/>
  <c r="E1329" i="6"/>
  <c r="C1316" i="6"/>
  <c r="E1313" i="6"/>
  <c r="C1300" i="6"/>
  <c r="E1297" i="6"/>
  <c r="E1289" i="6"/>
  <c r="C1284" i="6"/>
  <c r="E1281" i="6"/>
  <c r="E1273" i="6"/>
  <c r="C1268" i="6"/>
  <c r="E1265" i="6"/>
  <c r="E1259" i="6"/>
  <c r="E1252" i="6"/>
  <c r="E1245" i="6"/>
  <c r="C1240" i="6"/>
  <c r="E1191" i="6"/>
  <c r="C1188" i="6"/>
  <c r="C1187" i="6"/>
  <c r="E1170" i="6"/>
  <c r="C1162" i="6"/>
  <c r="C1157" i="6"/>
  <c r="C1155" i="6"/>
  <c r="C1147" i="6"/>
  <c r="C1141" i="6"/>
  <c r="C1139" i="6"/>
  <c r="C1131" i="6"/>
  <c r="C1124" i="6"/>
  <c r="E1120" i="6"/>
  <c r="E1121" i="6"/>
  <c r="E1103" i="6"/>
  <c r="C1093" i="6"/>
  <c r="E1078" i="6"/>
  <c r="E1079" i="6"/>
  <c r="E1071" i="6"/>
  <c r="C1061" i="6"/>
  <c r="E1039" i="6"/>
  <c r="E1029" i="6"/>
  <c r="E1025" i="6"/>
  <c r="E989" i="6"/>
  <c r="E987" i="6"/>
  <c r="C935" i="6"/>
  <c r="C936" i="6"/>
  <c r="C610" i="6"/>
  <c r="C609" i="6"/>
  <c r="C544" i="6"/>
  <c r="C536" i="6"/>
  <c r="C537" i="6"/>
  <c r="C1109" i="6"/>
  <c r="C1108" i="6"/>
  <c r="C112" i="6"/>
  <c r="C92" i="6"/>
  <c r="E79" i="6"/>
  <c r="E53" i="6"/>
  <c r="C126" i="6"/>
  <c r="C119" i="6"/>
  <c r="E111" i="6"/>
  <c r="E97" i="6"/>
  <c r="C18" i="6"/>
  <c r="E6" i="6"/>
  <c r="C1391" i="6"/>
  <c r="E1387" i="6"/>
  <c r="C1381" i="6"/>
  <c r="E1378" i="6"/>
  <c r="E1372" i="6"/>
  <c r="E1371" i="6"/>
  <c r="C1365" i="6"/>
  <c r="E1362" i="6"/>
  <c r="E1356" i="6"/>
  <c r="E1355" i="6"/>
  <c r="C1349" i="6"/>
  <c r="E1346" i="6"/>
  <c r="E1340" i="6"/>
  <c r="E1339" i="6"/>
  <c r="C1333" i="6"/>
  <c r="E1330" i="6"/>
  <c r="E1324" i="6"/>
  <c r="E1323" i="6"/>
  <c r="C1317" i="6"/>
  <c r="E1314" i="6"/>
  <c r="E1308" i="6"/>
  <c r="E1307" i="6"/>
  <c r="C1301" i="6"/>
  <c r="E1298" i="6"/>
  <c r="E1292" i="6"/>
  <c r="E1291" i="6"/>
  <c r="C1285" i="6"/>
  <c r="E1282" i="6"/>
  <c r="E1276" i="6"/>
  <c r="E1275" i="6"/>
  <c r="C1269" i="6"/>
  <c r="E1266" i="6"/>
  <c r="C1255" i="6"/>
  <c r="C1248" i="6"/>
  <c r="E1238" i="6"/>
  <c r="E1231" i="6"/>
  <c r="E1223" i="6"/>
  <c r="E1215" i="6"/>
  <c r="E1207" i="6"/>
  <c r="E1199" i="6"/>
  <c r="E1186" i="6"/>
  <c r="E1181" i="6"/>
  <c r="E1180" i="6"/>
  <c r="C1170" i="6"/>
  <c r="E1153" i="6"/>
  <c r="E1116" i="6"/>
  <c r="E1115" i="6"/>
  <c r="E1089" i="6"/>
  <c r="E1021" i="6"/>
  <c r="E1004" i="6"/>
  <c r="E992" i="6"/>
  <c r="E922" i="6"/>
  <c r="C647" i="6"/>
  <c r="E1260" i="6"/>
  <c r="E1246" i="6"/>
  <c r="C1235" i="6"/>
  <c r="E1232" i="6"/>
  <c r="C1227" i="6"/>
  <c r="E1224" i="6"/>
  <c r="C1219" i="6"/>
  <c r="E1216" i="6"/>
  <c r="C1211" i="6"/>
  <c r="E1208" i="6"/>
  <c r="C1203" i="6"/>
  <c r="E1200" i="6"/>
  <c r="C1195" i="6"/>
  <c r="E1192" i="6"/>
  <c r="C1184" i="6"/>
  <c r="C1183" i="6"/>
  <c r="C1163" i="6"/>
  <c r="E1130" i="6"/>
  <c r="E1131" i="6"/>
  <c r="C1099" i="6"/>
  <c r="C1067" i="6"/>
  <c r="C1042" i="6"/>
  <c r="C578" i="6"/>
  <c r="C577" i="6"/>
  <c r="C504" i="6"/>
  <c r="C505" i="6"/>
  <c r="E1124" i="6"/>
  <c r="E1118" i="6"/>
  <c r="C1114" i="6"/>
  <c r="E1098" i="6"/>
  <c r="E1092" i="6"/>
  <c r="E1086" i="6"/>
  <c r="C1082" i="6"/>
  <c r="E1066" i="6"/>
  <c r="E1060" i="6"/>
  <c r="C1054" i="6"/>
  <c r="E1026" i="6"/>
  <c r="C995" i="6"/>
  <c r="C979" i="6"/>
  <c r="C975" i="6"/>
  <c r="E953" i="6"/>
  <c r="E949" i="6"/>
  <c r="C927" i="6"/>
  <c r="E908" i="6"/>
  <c r="E854" i="6"/>
  <c r="E789" i="6"/>
  <c r="E785" i="6"/>
  <c r="C782" i="6"/>
  <c r="E754" i="6"/>
  <c r="E715" i="6"/>
  <c r="C689" i="6"/>
  <c r="C656" i="6"/>
  <c r="C645" i="6"/>
  <c r="C624" i="6"/>
  <c r="C620" i="6"/>
  <c r="C613" i="6"/>
  <c r="C606" i="6"/>
  <c r="C599" i="6"/>
  <c r="C588" i="6"/>
  <c r="C581" i="6"/>
  <c r="C574" i="6"/>
  <c r="C567" i="6"/>
  <c r="C556" i="6"/>
  <c r="C549" i="6"/>
  <c r="C542" i="6"/>
  <c r="C535" i="6"/>
  <c r="C524" i="6"/>
  <c r="C517" i="6"/>
  <c r="C510" i="6"/>
  <c r="C506" i="6"/>
  <c r="C503" i="6"/>
  <c r="C480" i="6"/>
  <c r="E461" i="6"/>
  <c r="C411" i="6"/>
  <c r="C391" i="6"/>
  <c r="E359" i="6"/>
  <c r="C343" i="6"/>
  <c r="C325" i="6"/>
  <c r="C321" i="6"/>
  <c r="E270" i="6"/>
  <c r="E187" i="6"/>
  <c r="E179" i="6"/>
  <c r="E1176" i="6"/>
  <c r="E1166" i="6"/>
  <c r="E1160" i="6"/>
  <c r="E1150" i="6"/>
  <c r="E1144" i="6"/>
  <c r="E1138" i="6"/>
  <c r="C1118" i="6"/>
  <c r="E1112" i="6"/>
  <c r="E1106" i="6"/>
  <c r="C1086" i="6"/>
  <c r="E1080" i="6"/>
  <c r="E1074" i="6"/>
  <c r="E1052" i="6"/>
  <c r="E1046" i="6"/>
  <c r="E1038" i="6"/>
  <c r="C1035" i="6"/>
  <c r="E1020" i="6"/>
  <c r="C1017" i="6"/>
  <c r="C1011" i="6"/>
  <c r="E994" i="6"/>
  <c r="C971" i="6"/>
  <c r="C967" i="6"/>
  <c r="E905" i="6"/>
  <c r="E892" i="6"/>
  <c r="E866" i="6"/>
  <c r="E843" i="6"/>
  <c r="E826" i="6"/>
  <c r="E800" i="6"/>
  <c r="C793" i="6"/>
  <c r="E773" i="6"/>
  <c r="E769" i="6"/>
  <c r="E765" i="6"/>
  <c r="C762" i="6"/>
  <c r="C758" i="6"/>
  <c r="C754" i="6"/>
  <c r="C746" i="6"/>
  <c r="E738" i="6"/>
  <c r="C708" i="6"/>
  <c r="C659" i="6"/>
  <c r="C491" i="6"/>
  <c r="E469" i="6"/>
  <c r="E464" i="6"/>
  <c r="C461" i="6"/>
  <c r="C449" i="6"/>
  <c r="E390" i="6"/>
  <c r="E386" i="6"/>
  <c r="E370" i="6"/>
  <c r="E160" i="6"/>
  <c r="E889" i="6"/>
  <c r="E814" i="6"/>
  <c r="E1094" i="6"/>
  <c r="E1088" i="6"/>
  <c r="C1084" i="6"/>
  <c r="E1076" i="6"/>
  <c r="E1062" i="6"/>
  <c r="E1054" i="6"/>
  <c r="C1050" i="6"/>
  <c r="E996" i="6"/>
  <c r="C991" i="6"/>
  <c r="C959" i="6"/>
  <c r="E902" i="6"/>
  <c r="E873" i="6"/>
  <c r="E846" i="6"/>
  <c r="E779" i="6"/>
  <c r="C691" i="6"/>
  <c r="E636" i="6"/>
  <c r="E632" i="6"/>
  <c r="E623" i="6"/>
  <c r="E441" i="6"/>
  <c r="E406" i="6"/>
  <c r="E393" i="6"/>
  <c r="C335" i="6"/>
  <c r="E319" i="6"/>
  <c r="E300" i="6"/>
  <c r="E296" i="6"/>
  <c r="E288" i="6"/>
  <c r="E280" i="6"/>
  <c r="E266" i="6"/>
  <c r="E262" i="6"/>
  <c r="E251" i="6"/>
  <c r="E235" i="6"/>
  <c r="E211" i="6"/>
  <c r="E166" i="6"/>
  <c r="E158" i="6"/>
  <c r="E1134" i="6"/>
  <c r="E1114" i="6"/>
  <c r="E1102" i="6"/>
  <c r="E1082" i="6"/>
  <c r="E1070" i="6"/>
  <c r="E1048" i="6"/>
  <c r="E1028" i="6"/>
  <c r="C1025" i="6"/>
  <c r="C1013" i="6"/>
  <c r="C1003" i="6"/>
  <c r="C996" i="6"/>
  <c r="E985" i="6"/>
  <c r="C981" i="6"/>
  <c r="E962" i="6"/>
  <c r="C925" i="6"/>
  <c r="E910" i="6"/>
  <c r="E886" i="6"/>
  <c r="E857" i="6"/>
  <c r="C808" i="6"/>
  <c r="E795" i="6"/>
  <c r="E791" i="6"/>
  <c r="C775" i="6"/>
  <c r="E756" i="6"/>
  <c r="E752" i="6"/>
  <c r="C729" i="6"/>
  <c r="E725" i="6"/>
  <c r="E721" i="6"/>
  <c r="E717" i="6"/>
  <c r="C643" i="6"/>
  <c r="C622" i="6"/>
  <c r="C615" i="6"/>
  <c r="C590" i="6"/>
  <c r="C583" i="6"/>
  <c r="C558" i="6"/>
  <c r="C551" i="6"/>
  <c r="C526" i="6"/>
  <c r="C519" i="6"/>
  <c r="C508" i="6"/>
  <c r="E493" i="6"/>
  <c r="C471" i="6"/>
  <c r="C417" i="6"/>
  <c r="E330" i="6"/>
  <c r="C313" i="6"/>
  <c r="E254" i="6"/>
  <c r="E189" i="6"/>
  <c r="E173" i="6"/>
  <c r="C166" i="6"/>
  <c r="C1134" i="6"/>
  <c r="C1130" i="6"/>
  <c r="C1102" i="6"/>
  <c r="C1098" i="6"/>
  <c r="C1070" i="6"/>
  <c r="C1066" i="6"/>
  <c r="C1045" i="6"/>
  <c r="E1042" i="6"/>
  <c r="E1012" i="6"/>
  <c r="E1003" i="6"/>
  <c r="C999" i="6"/>
  <c r="C993" i="6"/>
  <c r="E980" i="6"/>
  <c r="C973" i="6"/>
  <c r="C947" i="6"/>
  <c r="C943" i="6"/>
  <c r="C939" i="6"/>
  <c r="E924" i="6"/>
  <c r="E894" i="6"/>
  <c r="E870" i="6"/>
  <c r="E830" i="6"/>
  <c r="E806" i="6"/>
  <c r="E736" i="6"/>
  <c r="C725" i="6"/>
  <c r="C713" i="6"/>
  <c r="C709" i="6"/>
  <c r="C672" i="6"/>
  <c r="C661" i="6"/>
  <c r="C628" i="6"/>
  <c r="E496" i="6"/>
  <c r="C493" i="6"/>
  <c r="E470" i="6"/>
  <c r="C459" i="6"/>
  <c r="C451" i="6"/>
  <c r="E380" i="6"/>
  <c r="E326" i="6"/>
  <c r="E257" i="6"/>
  <c r="E250" i="6"/>
  <c r="E246" i="6"/>
  <c r="E222" i="6"/>
  <c r="C142" i="6"/>
  <c r="C1143" i="6"/>
  <c r="C1142" i="6"/>
  <c r="C1120" i="6"/>
  <c r="C1121" i="6"/>
  <c r="C90" i="6"/>
  <c r="E47" i="6"/>
  <c r="C1080" i="6"/>
  <c r="C1063" i="6"/>
  <c r="C1062" i="6"/>
  <c r="E960" i="6"/>
  <c r="E961" i="6"/>
  <c r="C1152" i="6"/>
  <c r="C1153" i="6"/>
  <c r="C1095" i="6"/>
  <c r="C1094" i="6"/>
  <c r="C698" i="6"/>
  <c r="C697" i="6"/>
  <c r="C1047" i="6"/>
  <c r="C1048" i="6"/>
  <c r="C1046" i="6"/>
  <c r="C1001" i="6"/>
  <c r="C1002" i="6"/>
  <c r="C1000" i="6"/>
  <c r="E825" i="6"/>
  <c r="E824" i="6"/>
  <c r="E821" i="6"/>
  <c r="E820" i="6"/>
  <c r="E133" i="6"/>
  <c r="E123" i="6"/>
  <c r="E122" i="6"/>
  <c r="C55" i="6"/>
  <c r="C56" i="6"/>
  <c r="C54" i="6"/>
  <c r="C116" i="6"/>
  <c r="E113" i="6"/>
  <c r="C72" i="6"/>
  <c r="C44" i="6"/>
  <c r="C42" i="6"/>
  <c r="C8" i="6"/>
  <c r="C1374" i="6"/>
  <c r="C1358" i="6"/>
  <c r="C1342" i="6"/>
  <c r="C1326" i="6"/>
  <c r="C1310" i="6"/>
  <c r="C1294" i="6"/>
  <c r="C1278" i="6"/>
  <c r="C1259" i="6"/>
  <c r="C1250" i="6"/>
  <c r="C1242" i="6"/>
  <c r="C1234" i="6"/>
  <c r="C1226" i="6"/>
  <c r="C1218" i="6"/>
  <c r="C1210" i="6"/>
  <c r="C1202" i="6"/>
  <c r="C1194" i="6"/>
  <c r="C1186" i="6"/>
  <c r="C1178" i="6"/>
  <c r="C1167" i="6"/>
  <c r="C1151" i="6"/>
  <c r="C1145" i="6"/>
  <c r="C1128" i="6"/>
  <c r="C1122" i="6"/>
  <c r="C1111" i="6"/>
  <c r="C1110" i="6"/>
  <c r="C1088" i="6"/>
  <c r="C1089" i="6"/>
  <c r="C1071" i="6"/>
  <c r="C1049" i="6"/>
  <c r="E1035" i="6"/>
  <c r="E1034" i="6"/>
  <c r="E1017" i="6"/>
  <c r="E1016" i="6"/>
  <c r="E1015" i="6"/>
  <c r="E978" i="6"/>
  <c r="E979" i="6"/>
  <c r="E974" i="6"/>
  <c r="E975" i="6"/>
  <c r="E973" i="6"/>
  <c r="C1168" i="6"/>
  <c r="C1169" i="6"/>
  <c r="E1158" i="6"/>
  <c r="E1159" i="6"/>
  <c r="C1072" i="6"/>
  <c r="C1073" i="6"/>
  <c r="C1027" i="6"/>
  <c r="C1028" i="6"/>
  <c r="C1026" i="6"/>
  <c r="E999" i="6"/>
  <c r="E997" i="6"/>
  <c r="C79" i="6"/>
  <c r="C80" i="6"/>
  <c r="C1344" i="6"/>
  <c r="C1328" i="6"/>
  <c r="C1280" i="6"/>
  <c r="E85" i="6"/>
  <c r="E84" i="6"/>
  <c r="E22" i="6"/>
  <c r="E20" i="6"/>
  <c r="C1113" i="6"/>
  <c r="C1096" i="6"/>
  <c r="C1090" i="6"/>
  <c r="C1079" i="6"/>
  <c r="C1078" i="6"/>
  <c r="C1037" i="6"/>
  <c r="C1038" i="6"/>
  <c r="C1036" i="6"/>
  <c r="C1019" i="6"/>
  <c r="C1020" i="6"/>
  <c r="C1018" i="6"/>
  <c r="E1006" i="6"/>
  <c r="E1007" i="6"/>
  <c r="E1005" i="6"/>
  <c r="E1172" i="6"/>
  <c r="E1173" i="6"/>
  <c r="E1171" i="6"/>
  <c r="E1156" i="6"/>
  <c r="E1157" i="6"/>
  <c r="E1155" i="6"/>
  <c r="C1136" i="6"/>
  <c r="C1137" i="6"/>
  <c r="C1119" i="6"/>
  <c r="C985" i="6"/>
  <c r="C984" i="6"/>
  <c r="C986" i="6"/>
  <c r="E35" i="6"/>
  <c r="E98" i="6"/>
  <c r="C86" i="6"/>
  <c r="C78" i="6"/>
  <c r="E45" i="6"/>
  <c r="E41" i="6"/>
  <c r="C28" i="6"/>
  <c r="C22" i="6"/>
  <c r="C14" i="6"/>
  <c r="C1262" i="6"/>
  <c r="C1144" i="6"/>
  <c r="C1127" i="6"/>
  <c r="C1126" i="6"/>
  <c r="C1104" i="6"/>
  <c r="C1105" i="6"/>
  <c r="E117" i="6"/>
  <c r="E116" i="6"/>
  <c r="E1174" i="6"/>
  <c r="E1175" i="6"/>
  <c r="C701" i="6"/>
  <c r="C702" i="6"/>
  <c r="C103" i="6"/>
  <c r="C104" i="6"/>
  <c r="C102" i="6"/>
  <c r="C15" i="6"/>
  <c r="C16" i="6"/>
  <c r="C1376" i="6"/>
  <c r="C1360" i="6"/>
  <c r="C1312" i="6"/>
  <c r="C1296" i="6"/>
  <c r="C1264" i="6"/>
  <c r="C135" i="6"/>
  <c r="C136" i="6"/>
  <c r="C134" i="6"/>
  <c r="C128" i="6"/>
  <c r="E124" i="6"/>
  <c r="E101" i="6"/>
  <c r="E91" i="6"/>
  <c r="E90" i="6"/>
  <c r="C88" i="6"/>
  <c r="C60" i="6"/>
  <c r="C50" i="6"/>
  <c r="C48" i="6"/>
  <c r="E26" i="6"/>
  <c r="E28" i="6"/>
  <c r="C24" i="6"/>
  <c r="C1254" i="6"/>
  <c r="C1246" i="6"/>
  <c r="C1238" i="6"/>
  <c r="C1230" i="6"/>
  <c r="C1222" i="6"/>
  <c r="C1214" i="6"/>
  <c r="C1206" i="6"/>
  <c r="C1198" i="6"/>
  <c r="C1190" i="6"/>
  <c r="C1182" i="6"/>
  <c r="C1175" i="6"/>
  <c r="C1174" i="6"/>
  <c r="C1159" i="6"/>
  <c r="C1158" i="6"/>
  <c r="C1135" i="6"/>
  <c r="C1081" i="6"/>
  <c r="C1064" i="6"/>
  <c r="C1009" i="6"/>
  <c r="C1010" i="6"/>
  <c r="E998" i="6"/>
  <c r="C653" i="6"/>
  <c r="C654" i="6"/>
  <c r="C39" i="6"/>
  <c r="C1039" i="6"/>
  <c r="C1040" i="6"/>
  <c r="C1021" i="6"/>
  <c r="C1022" i="6"/>
  <c r="E1019" i="6"/>
  <c r="E1001" i="6"/>
  <c r="C987" i="6"/>
  <c r="C988" i="6"/>
  <c r="E966" i="6"/>
  <c r="E967" i="6"/>
  <c r="E965" i="6"/>
  <c r="C700" i="6"/>
  <c r="C602" i="6"/>
  <c r="C595" i="6"/>
  <c r="C570" i="6"/>
  <c r="C563" i="6"/>
  <c r="C538" i="6"/>
  <c r="C531" i="6"/>
  <c r="C650" i="6"/>
  <c r="C649" i="6"/>
  <c r="C111" i="6"/>
  <c r="E105" i="6"/>
  <c r="E63" i="6"/>
  <c r="E57" i="6"/>
  <c r="E51" i="6"/>
  <c r="E119" i="6"/>
  <c r="E87" i="6"/>
  <c r="E81" i="6"/>
  <c r="E75" i="6"/>
  <c r="C63" i="6"/>
  <c r="E30" i="6"/>
  <c r="E24" i="6"/>
  <c r="E10" i="6"/>
  <c r="C1055" i="6"/>
  <c r="E1002" i="6"/>
  <c r="C977" i="6"/>
  <c r="C978" i="6"/>
  <c r="C976" i="6"/>
  <c r="E933" i="6"/>
  <c r="E932" i="6"/>
  <c r="C955" i="6"/>
  <c r="C954" i="6"/>
  <c r="E881" i="6"/>
  <c r="E880" i="6"/>
  <c r="E127" i="6"/>
  <c r="E95" i="6"/>
  <c r="E71" i="6"/>
  <c r="E59" i="6"/>
  <c r="C47" i="6"/>
  <c r="C969" i="6"/>
  <c r="C970" i="6"/>
  <c r="C968" i="6"/>
  <c r="C951" i="6"/>
  <c r="E8" i="6"/>
  <c r="C127" i="6"/>
  <c r="E115" i="6"/>
  <c r="E109" i="6"/>
  <c r="E106" i="6"/>
  <c r="E100" i="6"/>
  <c r="E83" i="6"/>
  <c r="C71" i="6"/>
  <c r="E52" i="6"/>
  <c r="E37" i="6"/>
  <c r="E32" i="6"/>
  <c r="E18" i="6"/>
  <c r="C7" i="6"/>
  <c r="E1177" i="6"/>
  <c r="E1161" i="6"/>
  <c r="E1033" i="6"/>
  <c r="E1027" i="6"/>
  <c r="C1012" i="6"/>
  <c r="C1007" i="6"/>
  <c r="C1008" i="6"/>
  <c r="C994" i="6"/>
  <c r="C989" i="6"/>
  <c r="C990" i="6"/>
  <c r="E982" i="6"/>
  <c r="E983" i="6"/>
  <c r="E981" i="6"/>
  <c r="E968" i="6"/>
  <c r="E969" i="6"/>
  <c r="C1023" i="6"/>
  <c r="C1024" i="6"/>
  <c r="C1005" i="6"/>
  <c r="C1006" i="6"/>
  <c r="E976" i="6"/>
  <c r="E977" i="6"/>
  <c r="E958" i="6"/>
  <c r="E959" i="6"/>
  <c r="E885" i="6"/>
  <c r="E884" i="6"/>
  <c r="E835" i="6"/>
  <c r="E834" i="6"/>
  <c r="E77" i="6"/>
  <c r="E65" i="6"/>
  <c r="E14" i="6"/>
  <c r="E132" i="6"/>
  <c r="E121" i="6"/>
  <c r="C95" i="6"/>
  <c r="E89" i="6"/>
  <c r="E135" i="6"/>
  <c r="E103" i="6"/>
  <c r="E61" i="6"/>
  <c r="E55" i="6"/>
  <c r="E49" i="6"/>
  <c r="E43" i="6"/>
  <c r="C31" i="6"/>
  <c r="E1163" i="6"/>
  <c r="E1147" i="6"/>
  <c r="C1032" i="6"/>
  <c r="C1004" i="6"/>
  <c r="E971" i="6"/>
  <c r="C961" i="6"/>
  <c r="C962" i="6"/>
  <c r="C960" i="6"/>
  <c r="E935" i="6"/>
  <c r="E934" i="6"/>
  <c r="E332" i="6"/>
  <c r="C931" i="6"/>
  <c r="E869" i="6"/>
  <c r="E868" i="6"/>
  <c r="E865" i="6"/>
  <c r="E864" i="6"/>
  <c r="C712" i="6"/>
  <c r="C711" i="6"/>
  <c r="C685" i="6"/>
  <c r="C686" i="6"/>
  <c r="C682" i="6"/>
  <c r="C681" i="6"/>
  <c r="C652" i="6"/>
  <c r="C641" i="6"/>
  <c r="C630" i="6"/>
  <c r="C631" i="6"/>
  <c r="C923" i="6"/>
  <c r="E917" i="6"/>
  <c r="E916" i="6"/>
  <c r="E913" i="6"/>
  <c r="E912" i="6"/>
  <c r="E898" i="6"/>
  <c r="E811" i="6"/>
  <c r="E810" i="6"/>
  <c r="E772" i="6"/>
  <c r="E768" i="6"/>
  <c r="C757" i="6"/>
  <c r="C753" i="6"/>
  <c r="C684" i="6"/>
  <c r="C629" i="6"/>
  <c r="C949" i="6"/>
  <c r="C937" i="6"/>
  <c r="E927" i="6"/>
  <c r="E926" i="6"/>
  <c r="C792" i="6"/>
  <c r="C791" i="6"/>
  <c r="C788" i="6"/>
  <c r="C669" i="6"/>
  <c r="C670" i="6"/>
  <c r="C666" i="6"/>
  <c r="C665" i="6"/>
  <c r="C992" i="6"/>
  <c r="C980" i="6"/>
  <c r="C972" i="6"/>
  <c r="C964" i="6"/>
  <c r="E952" i="6"/>
  <c r="E948" i="6"/>
  <c r="E944" i="6"/>
  <c r="E940" i="6"/>
  <c r="E936" i="6"/>
  <c r="C933" i="6"/>
  <c r="C929" i="6"/>
  <c r="E901" i="6"/>
  <c r="E900" i="6"/>
  <c r="E897" i="6"/>
  <c r="E896" i="6"/>
  <c r="E882" i="6"/>
  <c r="C639" i="6"/>
  <c r="C945" i="6"/>
  <c r="C941" i="6"/>
  <c r="E929" i="6"/>
  <c r="E923" i="6"/>
  <c r="E907" i="6"/>
  <c r="E891" i="6"/>
  <c r="E875" i="6"/>
  <c r="E859" i="6"/>
  <c r="E845" i="6"/>
  <c r="E844" i="6"/>
  <c r="E816" i="6"/>
  <c r="C779" i="6"/>
  <c r="C694" i="6"/>
  <c r="C678" i="6"/>
  <c r="C662" i="6"/>
  <c r="C646" i="6"/>
  <c r="C636" i="6"/>
  <c r="C957" i="6"/>
  <c r="E919" i="6"/>
  <c r="E903" i="6"/>
  <c r="E887" i="6"/>
  <c r="E871" i="6"/>
  <c r="E851" i="6"/>
  <c r="E841" i="6"/>
  <c r="E837" i="6"/>
  <c r="E836" i="6"/>
  <c r="E827" i="6"/>
  <c r="E813" i="6"/>
  <c r="E812" i="6"/>
  <c r="C768" i="6"/>
  <c r="C763" i="6"/>
  <c r="E710" i="6"/>
  <c r="E706" i="6"/>
  <c r="E639" i="6"/>
  <c r="E622" i="6"/>
  <c r="E240" i="6"/>
  <c r="E224" i="6"/>
  <c r="E163" i="6"/>
  <c r="E956" i="6"/>
  <c r="E951" i="6"/>
  <c r="E937" i="6"/>
  <c r="E931" i="6"/>
  <c r="E925" i="6"/>
  <c r="C921" i="6"/>
  <c r="E909" i="6"/>
  <c r="E893" i="6"/>
  <c r="E877" i="6"/>
  <c r="E861" i="6"/>
  <c r="E822" i="6"/>
  <c r="C806" i="6"/>
  <c r="E793" i="6"/>
  <c r="C786" i="6"/>
  <c r="C752" i="6"/>
  <c r="C714" i="6"/>
  <c r="C699" i="6"/>
  <c r="C696" i="6"/>
  <c r="C683" i="6"/>
  <c r="C680" i="6"/>
  <c r="C667" i="6"/>
  <c r="C664" i="6"/>
  <c r="C651" i="6"/>
  <c r="C648" i="6"/>
  <c r="C638" i="6"/>
  <c r="C619" i="6"/>
  <c r="C594" i="6"/>
  <c r="C587" i="6"/>
  <c r="C562" i="6"/>
  <c r="C555" i="6"/>
  <c r="C530" i="6"/>
  <c r="C523" i="6"/>
  <c r="E490" i="6"/>
  <c r="E491" i="6"/>
  <c r="E456" i="6"/>
  <c r="E316" i="6"/>
  <c r="E190" i="6"/>
  <c r="E182" i="6"/>
  <c r="E181" i="6"/>
  <c r="E915" i="6"/>
  <c r="E904" i="6"/>
  <c r="E899" i="6"/>
  <c r="E888" i="6"/>
  <c r="E883" i="6"/>
  <c r="E872" i="6"/>
  <c r="E867" i="6"/>
  <c r="E856" i="6"/>
  <c r="E842" i="6"/>
  <c r="E819" i="6"/>
  <c r="E809" i="6"/>
  <c r="E805" i="6"/>
  <c r="E804" i="6"/>
  <c r="C776" i="6"/>
  <c r="C772" i="6"/>
  <c r="E743" i="6"/>
  <c r="C721" i="6"/>
  <c r="C625" i="6"/>
  <c r="E220" i="6"/>
  <c r="E219" i="6"/>
  <c r="C953" i="6"/>
  <c r="E947" i="6"/>
  <c r="E943" i="6"/>
  <c r="E853" i="6"/>
  <c r="E852" i="6"/>
  <c r="E829" i="6"/>
  <c r="E828" i="6"/>
  <c r="C760" i="6"/>
  <c r="C759" i="6"/>
  <c r="C756" i="6"/>
  <c r="C731" i="6"/>
  <c r="C692" i="6"/>
  <c r="C676" i="6"/>
  <c r="C660" i="6"/>
  <c r="C644" i="6"/>
  <c r="C634" i="6"/>
  <c r="C618" i="6"/>
  <c r="C611" i="6"/>
  <c r="C604" i="6"/>
  <c r="C597" i="6"/>
  <c r="C586" i="6"/>
  <c r="C579" i="6"/>
  <c r="C572" i="6"/>
  <c r="C565" i="6"/>
  <c r="C554" i="6"/>
  <c r="C547" i="6"/>
  <c r="C540" i="6"/>
  <c r="C533" i="6"/>
  <c r="C522" i="6"/>
  <c r="C515" i="6"/>
  <c r="C501" i="6"/>
  <c r="E474" i="6"/>
  <c r="E475" i="6"/>
  <c r="C350" i="6"/>
  <c r="E911" i="6"/>
  <c r="E895" i="6"/>
  <c r="E879" i="6"/>
  <c r="E863" i="6"/>
  <c r="C766" i="6"/>
  <c r="E731" i="6"/>
  <c r="E727" i="6"/>
  <c r="E640" i="6"/>
  <c r="C621" i="6"/>
  <c r="E261" i="6"/>
  <c r="E238" i="6"/>
  <c r="E203" i="6"/>
  <c r="E149" i="6"/>
  <c r="E847" i="6"/>
  <c r="E831" i="6"/>
  <c r="E815" i="6"/>
  <c r="C801" i="6"/>
  <c r="E797" i="6"/>
  <c r="C794" i="6"/>
  <c r="E786" i="6"/>
  <c r="E775" i="6"/>
  <c r="C761" i="6"/>
  <c r="E757" i="6"/>
  <c r="E753" i="6"/>
  <c r="C750" i="6"/>
  <c r="C744" i="6"/>
  <c r="C740" i="6"/>
  <c r="E724" i="6"/>
  <c r="E720" i="6"/>
  <c r="C717" i="6"/>
  <c r="E713" i="6"/>
  <c r="C710" i="6"/>
  <c r="C706" i="6"/>
  <c r="E492" i="6"/>
  <c r="E476" i="6"/>
  <c r="E460" i="6"/>
  <c r="C457" i="6"/>
  <c r="E447" i="6"/>
  <c r="E416" i="6"/>
  <c r="E412" i="6"/>
  <c r="C409" i="6"/>
  <c r="C397" i="6"/>
  <c r="C393" i="6"/>
  <c r="C363" i="6"/>
  <c r="E350" i="6"/>
  <c r="C326" i="6"/>
  <c r="E273" i="6"/>
  <c r="E271" i="6"/>
  <c r="E268" i="6"/>
  <c r="E242" i="6"/>
  <c r="E232" i="6"/>
  <c r="E196" i="6"/>
  <c r="C169" i="6"/>
  <c r="E155" i="6"/>
  <c r="E150" i="6"/>
  <c r="C453" i="6"/>
  <c r="C446" i="6"/>
  <c r="E443" i="6"/>
  <c r="C439" i="6"/>
  <c r="C435" i="6"/>
  <c r="C423" i="6"/>
  <c r="E418" i="6"/>
  <c r="E400" i="6"/>
  <c r="C354" i="6"/>
  <c r="E321" i="6"/>
  <c r="C312" i="6"/>
  <c r="E260" i="6"/>
  <c r="E218" i="6"/>
  <c r="E214" i="6"/>
  <c r="E212" i="6"/>
  <c r="E178" i="6"/>
  <c r="C172" i="6"/>
  <c r="E168" i="6"/>
  <c r="C155" i="6"/>
  <c r="E147" i="6"/>
  <c r="E457" i="6"/>
  <c r="E239" i="6"/>
  <c r="E236" i="6"/>
  <c r="E174" i="6"/>
  <c r="C158" i="6"/>
  <c r="E142" i="6"/>
  <c r="E849" i="6"/>
  <c r="E833" i="6"/>
  <c r="E817" i="6"/>
  <c r="C795" i="6"/>
  <c r="C789" i="6"/>
  <c r="C785" i="6"/>
  <c r="E781" i="6"/>
  <c r="C778" i="6"/>
  <c r="E770" i="6"/>
  <c r="E759" i="6"/>
  <c r="C745" i="6"/>
  <c r="E741" i="6"/>
  <c r="E737" i="6"/>
  <c r="C734" i="6"/>
  <c r="C728" i="6"/>
  <c r="C724" i="6"/>
  <c r="E708" i="6"/>
  <c r="C498" i="6"/>
  <c r="C482" i="6"/>
  <c r="C466" i="6"/>
  <c r="C445" i="6"/>
  <c r="C427" i="6"/>
  <c r="C388" i="6"/>
  <c r="C380" i="6"/>
  <c r="C372" i="6"/>
  <c r="E364" i="6"/>
  <c r="E328" i="6"/>
  <c r="C317" i="6"/>
  <c r="E258" i="6"/>
  <c r="E248" i="6"/>
  <c r="E228" i="6"/>
  <c r="E210" i="6"/>
  <c r="E200" i="6"/>
  <c r="E172" i="6"/>
  <c r="C164" i="6"/>
  <c r="C150" i="6"/>
  <c r="E146" i="6"/>
  <c r="E140" i="6"/>
  <c r="E855" i="6"/>
  <c r="E839" i="6"/>
  <c r="E823" i="6"/>
  <c r="E807" i="6"/>
  <c r="C804" i="6"/>
  <c r="E788" i="6"/>
  <c r="E784" i="6"/>
  <c r="C781" i="6"/>
  <c r="E777" i="6"/>
  <c r="C774" i="6"/>
  <c r="C770" i="6"/>
  <c r="C747" i="6"/>
  <c r="C741" i="6"/>
  <c r="C737" i="6"/>
  <c r="E733" i="6"/>
  <c r="C730" i="6"/>
  <c r="E722" i="6"/>
  <c r="C494" i="6"/>
  <c r="E489" i="6"/>
  <c r="C485" i="6"/>
  <c r="C478" i="6"/>
  <c r="E473" i="6"/>
  <c r="C469" i="6"/>
  <c r="C462" i="6"/>
  <c r="E449" i="6"/>
  <c r="E444" i="6"/>
  <c r="C441" i="6"/>
  <c r="C398" i="6"/>
  <c r="C395" i="6"/>
  <c r="E382" i="6"/>
  <c r="E356" i="6"/>
  <c r="E341" i="6"/>
  <c r="C338" i="6"/>
  <c r="C336" i="6"/>
  <c r="C329" i="6"/>
  <c r="E276" i="6"/>
  <c r="E234" i="6"/>
  <c r="E230" i="6"/>
  <c r="E180" i="6"/>
  <c r="C177" i="6"/>
  <c r="C174" i="6"/>
  <c r="E159" i="6"/>
  <c r="E740" i="6"/>
  <c r="C733" i="6"/>
  <c r="E729" i="6"/>
  <c r="C726" i="6"/>
  <c r="C722" i="6"/>
  <c r="C497" i="6"/>
  <c r="E484" i="6"/>
  <c r="C481" i="6"/>
  <c r="E468" i="6"/>
  <c r="C465" i="6"/>
  <c r="E459" i="6"/>
  <c r="C455" i="6"/>
  <c r="E440" i="6"/>
  <c r="E402" i="6"/>
  <c r="E363" i="6"/>
  <c r="C356" i="6"/>
  <c r="E313" i="6"/>
  <c r="E310" i="6"/>
  <c r="E255" i="6"/>
  <c r="E252" i="6"/>
  <c r="E226" i="6"/>
  <c r="E216" i="6"/>
  <c r="E204" i="6"/>
  <c r="E170" i="6"/>
  <c r="E164" i="6"/>
  <c r="E455" i="6"/>
  <c r="C407" i="6"/>
  <c r="C311" i="6"/>
  <c r="E244" i="6"/>
  <c r="E946" i="6"/>
  <c r="C918" i="6"/>
  <c r="C917" i="6"/>
  <c r="C902" i="6"/>
  <c r="C901" i="6"/>
  <c r="C886" i="6"/>
  <c r="C885" i="6"/>
  <c r="C870" i="6"/>
  <c r="C869" i="6"/>
  <c r="C854" i="6"/>
  <c r="C853" i="6"/>
  <c r="C838" i="6"/>
  <c r="C837" i="6"/>
  <c r="C822" i="6"/>
  <c r="C821" i="6"/>
  <c r="E801" i="6"/>
  <c r="C798" i="6"/>
  <c r="C799" i="6"/>
  <c r="E29" i="6"/>
  <c r="E21" i="6"/>
  <c r="E13" i="6"/>
  <c r="E955" i="6"/>
  <c r="C944" i="6"/>
  <c r="C908" i="6"/>
  <c r="C907" i="6"/>
  <c r="C892" i="6"/>
  <c r="C891" i="6"/>
  <c r="C876" i="6"/>
  <c r="C875" i="6"/>
  <c r="C860" i="6"/>
  <c r="C859" i="6"/>
  <c r="C844" i="6"/>
  <c r="C843" i="6"/>
  <c r="C828" i="6"/>
  <c r="C827" i="6"/>
  <c r="C812" i="6"/>
  <c r="C811" i="6"/>
  <c r="E137" i="6"/>
  <c r="E138" i="6"/>
  <c r="E102" i="6"/>
  <c r="E94" i="6"/>
  <c r="E86" i="6"/>
  <c r="E62" i="6"/>
  <c r="E54" i="6"/>
  <c r="E46" i="6"/>
  <c r="E38" i="6"/>
  <c r="E957" i="6"/>
  <c r="C946" i="6"/>
  <c r="E939" i="6"/>
  <c r="C914" i="6"/>
  <c r="C913" i="6"/>
  <c r="C898" i="6"/>
  <c r="C897" i="6"/>
  <c r="C882" i="6"/>
  <c r="C881" i="6"/>
  <c r="C866" i="6"/>
  <c r="C865" i="6"/>
  <c r="C850" i="6"/>
  <c r="C849" i="6"/>
  <c r="C834" i="6"/>
  <c r="C833" i="6"/>
  <c r="C818" i="6"/>
  <c r="C817" i="6"/>
  <c r="C797" i="6"/>
  <c r="C790" i="6"/>
  <c r="E134" i="6"/>
  <c r="E126" i="6"/>
  <c r="E118" i="6"/>
  <c r="E110" i="6"/>
  <c r="E78" i="6"/>
  <c r="E70" i="6"/>
  <c r="C137" i="6"/>
  <c r="C129" i="6"/>
  <c r="C121" i="6"/>
  <c r="C113" i="6"/>
  <c r="C105" i="6"/>
  <c r="C97" i="6"/>
  <c r="C89" i="6"/>
  <c r="C81" i="6"/>
  <c r="C73" i="6"/>
  <c r="C65" i="6"/>
  <c r="C57" i="6"/>
  <c r="C49" i="6"/>
  <c r="C41" i="6"/>
  <c r="C33" i="6"/>
  <c r="E31" i="6"/>
  <c r="C25" i="6"/>
  <c r="E23" i="6"/>
  <c r="C17" i="6"/>
  <c r="E15" i="6"/>
  <c r="C9" i="6"/>
  <c r="E7" i="6"/>
  <c r="C948" i="6"/>
  <c r="C938" i="6"/>
  <c r="C930" i="6"/>
  <c r="C922" i="6"/>
  <c r="C920" i="6"/>
  <c r="C919" i="6"/>
  <c r="C904" i="6"/>
  <c r="C903" i="6"/>
  <c r="C888" i="6"/>
  <c r="C887" i="6"/>
  <c r="C872" i="6"/>
  <c r="C871" i="6"/>
  <c r="C856" i="6"/>
  <c r="C855" i="6"/>
  <c r="C840" i="6"/>
  <c r="C839" i="6"/>
  <c r="C824" i="6"/>
  <c r="C823" i="6"/>
  <c r="E128" i="6"/>
  <c r="E120" i="6"/>
  <c r="E112" i="6"/>
  <c r="E104" i="6"/>
  <c r="E96" i="6"/>
  <c r="E72" i="6"/>
  <c r="E64" i="6"/>
  <c r="E56" i="6"/>
  <c r="E48" i="6"/>
  <c r="C950" i="6"/>
  <c r="E945" i="6"/>
  <c r="E941" i="6"/>
  <c r="C910" i="6"/>
  <c r="C909" i="6"/>
  <c r="C894" i="6"/>
  <c r="C893" i="6"/>
  <c r="C878" i="6"/>
  <c r="C877" i="6"/>
  <c r="C862" i="6"/>
  <c r="C861" i="6"/>
  <c r="C846" i="6"/>
  <c r="C845" i="6"/>
  <c r="C830" i="6"/>
  <c r="C829" i="6"/>
  <c r="C814" i="6"/>
  <c r="C813" i="6"/>
  <c r="E136" i="6"/>
  <c r="E88" i="6"/>
  <c r="E80" i="6"/>
  <c r="E40" i="6"/>
  <c r="C131" i="6"/>
  <c r="C123" i="6"/>
  <c r="C115" i="6"/>
  <c r="C107" i="6"/>
  <c r="C99" i="6"/>
  <c r="C91" i="6"/>
  <c r="C83" i="6"/>
  <c r="C75" i="6"/>
  <c r="C67" i="6"/>
  <c r="C59" i="6"/>
  <c r="C51" i="6"/>
  <c r="C43" i="6"/>
  <c r="C35" i="6"/>
  <c r="C27" i="6"/>
  <c r="E25" i="6"/>
  <c r="C19" i="6"/>
  <c r="E17" i="6"/>
  <c r="C11" i="6"/>
  <c r="E9" i="6"/>
  <c r="C952" i="6"/>
  <c r="E942" i="6"/>
  <c r="C940" i="6"/>
  <c r="C932" i="6"/>
  <c r="C924" i="6"/>
  <c r="C916" i="6"/>
  <c r="C915" i="6"/>
  <c r="C900" i="6"/>
  <c r="C899" i="6"/>
  <c r="C884" i="6"/>
  <c r="C883" i="6"/>
  <c r="C868" i="6"/>
  <c r="C867" i="6"/>
  <c r="C852" i="6"/>
  <c r="C851" i="6"/>
  <c r="C836" i="6"/>
  <c r="C835" i="6"/>
  <c r="C820" i="6"/>
  <c r="C819" i="6"/>
  <c r="C906" i="6"/>
  <c r="C905" i="6"/>
  <c r="C890" i="6"/>
  <c r="C889" i="6"/>
  <c r="C874" i="6"/>
  <c r="C873" i="6"/>
  <c r="C858" i="6"/>
  <c r="C857" i="6"/>
  <c r="C842" i="6"/>
  <c r="C841" i="6"/>
  <c r="C826" i="6"/>
  <c r="C825" i="6"/>
  <c r="C810" i="6"/>
  <c r="E802" i="6"/>
  <c r="E803" i="6"/>
  <c r="E82" i="6"/>
  <c r="E74" i="6"/>
  <c r="E66" i="6"/>
  <c r="E58" i="6"/>
  <c r="E50" i="6"/>
  <c r="E42" i="6"/>
  <c r="E34" i="6"/>
  <c r="C133" i="6"/>
  <c r="C125" i="6"/>
  <c r="C117" i="6"/>
  <c r="C109" i="6"/>
  <c r="C101" i="6"/>
  <c r="C93" i="6"/>
  <c r="C85" i="6"/>
  <c r="C77" i="6"/>
  <c r="C69" i="6"/>
  <c r="C61" i="6"/>
  <c r="C53" i="6"/>
  <c r="C45" i="6"/>
  <c r="C37" i="6"/>
  <c r="C29" i="6"/>
  <c r="E27" i="6"/>
  <c r="C21" i="6"/>
  <c r="E19" i="6"/>
  <c r="C13" i="6"/>
  <c r="E11" i="6"/>
  <c r="C5" i="6"/>
  <c r="C956" i="6"/>
  <c r="C942" i="6"/>
  <c r="C934" i="6"/>
  <c r="C926" i="6"/>
  <c r="C912" i="6"/>
  <c r="C911" i="6"/>
  <c r="C896" i="6"/>
  <c r="C895" i="6"/>
  <c r="C880" i="6"/>
  <c r="C879" i="6"/>
  <c r="C864" i="6"/>
  <c r="C863" i="6"/>
  <c r="C848" i="6"/>
  <c r="C847" i="6"/>
  <c r="C832" i="6"/>
  <c r="C831" i="6"/>
  <c r="C816" i="6"/>
  <c r="C815" i="6"/>
  <c r="E792" i="6"/>
  <c r="E776" i="6"/>
  <c r="E760" i="6"/>
  <c r="E744" i="6"/>
  <c r="E728" i="6"/>
  <c r="E712" i="6"/>
  <c r="E635" i="6"/>
  <c r="E634" i="6"/>
  <c r="E614" i="6"/>
  <c r="E615" i="6"/>
  <c r="E606" i="6"/>
  <c r="E607" i="6"/>
  <c r="E598" i="6"/>
  <c r="E599" i="6"/>
  <c r="E590" i="6"/>
  <c r="E591" i="6"/>
  <c r="E794" i="6"/>
  <c r="E787" i="6"/>
  <c r="C783" i="6"/>
  <c r="E778" i="6"/>
  <c r="E771" i="6"/>
  <c r="C767" i="6"/>
  <c r="E762" i="6"/>
  <c r="E755" i="6"/>
  <c r="C751" i="6"/>
  <c r="E746" i="6"/>
  <c r="E739" i="6"/>
  <c r="C735" i="6"/>
  <c r="E730" i="6"/>
  <c r="E723" i="6"/>
  <c r="C719" i="6"/>
  <c r="E714" i="6"/>
  <c r="E707" i="6"/>
  <c r="C705" i="6"/>
  <c r="E703" i="6"/>
  <c r="E702" i="6"/>
  <c r="E695" i="6"/>
  <c r="E694" i="6"/>
  <c r="E687" i="6"/>
  <c r="E686" i="6"/>
  <c r="E679" i="6"/>
  <c r="E678" i="6"/>
  <c r="E671" i="6"/>
  <c r="E670" i="6"/>
  <c r="E663" i="6"/>
  <c r="E662" i="6"/>
  <c r="E655" i="6"/>
  <c r="E654" i="6"/>
  <c r="E647" i="6"/>
  <c r="E646" i="6"/>
  <c r="E796" i="6"/>
  <c r="E780" i="6"/>
  <c r="E764" i="6"/>
  <c r="E748" i="6"/>
  <c r="E732" i="6"/>
  <c r="E716" i="6"/>
  <c r="E709" i="6"/>
  <c r="E638" i="6"/>
  <c r="E637" i="6"/>
  <c r="E627" i="6"/>
  <c r="E626" i="6"/>
  <c r="E616" i="6"/>
  <c r="E617" i="6"/>
  <c r="E608" i="6"/>
  <c r="E609" i="6"/>
  <c r="E600" i="6"/>
  <c r="E601" i="6"/>
  <c r="C809" i="6"/>
  <c r="C807" i="6"/>
  <c r="C805" i="6"/>
  <c r="C803" i="6"/>
  <c r="E798" i="6"/>
  <c r="C796" i="6"/>
  <c r="C787" i="6"/>
  <c r="E782" i="6"/>
  <c r="C780" i="6"/>
  <c r="C771" i="6"/>
  <c r="E766" i="6"/>
  <c r="C764" i="6"/>
  <c r="C755" i="6"/>
  <c r="E750" i="6"/>
  <c r="C748" i="6"/>
  <c r="C739" i="6"/>
  <c r="E734" i="6"/>
  <c r="C732" i="6"/>
  <c r="C723" i="6"/>
  <c r="E718" i="6"/>
  <c r="C716" i="6"/>
  <c r="E711" i="6"/>
  <c r="C707" i="6"/>
  <c r="E705" i="6"/>
  <c r="E704" i="6"/>
  <c r="E697" i="6"/>
  <c r="E696" i="6"/>
  <c r="E689" i="6"/>
  <c r="E688" i="6"/>
  <c r="E681" i="6"/>
  <c r="E680" i="6"/>
  <c r="E673" i="6"/>
  <c r="E672" i="6"/>
  <c r="E665" i="6"/>
  <c r="E664" i="6"/>
  <c r="E657" i="6"/>
  <c r="E656" i="6"/>
  <c r="E649" i="6"/>
  <c r="E648" i="6"/>
  <c r="E618" i="6"/>
  <c r="E619" i="6"/>
  <c r="E610" i="6"/>
  <c r="E611" i="6"/>
  <c r="E602" i="6"/>
  <c r="E603" i="6"/>
  <c r="E594" i="6"/>
  <c r="E595" i="6"/>
  <c r="E586" i="6"/>
  <c r="E587" i="6"/>
  <c r="E578" i="6"/>
  <c r="E579" i="6"/>
  <c r="E699" i="6"/>
  <c r="E698" i="6"/>
  <c r="E691" i="6"/>
  <c r="E690" i="6"/>
  <c r="E683" i="6"/>
  <c r="E682" i="6"/>
  <c r="E675" i="6"/>
  <c r="E674" i="6"/>
  <c r="E667" i="6"/>
  <c r="E666" i="6"/>
  <c r="E659" i="6"/>
  <c r="E658" i="6"/>
  <c r="E651" i="6"/>
  <c r="E650" i="6"/>
  <c r="E643" i="6"/>
  <c r="E642" i="6"/>
  <c r="E631" i="6"/>
  <c r="E630" i="6"/>
  <c r="E620" i="6"/>
  <c r="E621" i="6"/>
  <c r="E612" i="6"/>
  <c r="E613" i="6"/>
  <c r="E604" i="6"/>
  <c r="E605" i="6"/>
  <c r="E596" i="6"/>
  <c r="E597" i="6"/>
  <c r="E588" i="6"/>
  <c r="E589" i="6"/>
  <c r="E580" i="6"/>
  <c r="E581" i="6"/>
  <c r="E799" i="6"/>
  <c r="E790" i="6"/>
  <c r="E783" i="6"/>
  <c r="E774" i="6"/>
  <c r="E767" i="6"/>
  <c r="E758" i="6"/>
  <c r="E751" i="6"/>
  <c r="E742" i="6"/>
  <c r="E735" i="6"/>
  <c r="E726" i="6"/>
  <c r="E719" i="6"/>
  <c r="E701" i="6"/>
  <c r="E700" i="6"/>
  <c r="E693" i="6"/>
  <c r="E692" i="6"/>
  <c r="E685" i="6"/>
  <c r="E684" i="6"/>
  <c r="E677" i="6"/>
  <c r="E676" i="6"/>
  <c r="E669" i="6"/>
  <c r="E668" i="6"/>
  <c r="E661" i="6"/>
  <c r="E660" i="6"/>
  <c r="E653" i="6"/>
  <c r="E652" i="6"/>
  <c r="E645" i="6"/>
  <c r="E644" i="6"/>
  <c r="E582" i="6"/>
  <c r="E583" i="6"/>
  <c r="E574" i="6"/>
  <c r="E575" i="6"/>
  <c r="E566" i="6"/>
  <c r="E567" i="6"/>
  <c r="E558" i="6"/>
  <c r="E559" i="6"/>
  <c r="E550" i="6"/>
  <c r="E551" i="6"/>
  <c r="E542" i="6"/>
  <c r="E543" i="6"/>
  <c r="E534" i="6"/>
  <c r="E535" i="6"/>
  <c r="E526" i="6"/>
  <c r="E527" i="6"/>
  <c r="E518" i="6"/>
  <c r="E519" i="6"/>
  <c r="E510" i="6"/>
  <c r="E511" i="6"/>
  <c r="E502" i="6"/>
  <c r="E503" i="6"/>
  <c r="C447" i="6"/>
  <c r="C340" i="6"/>
  <c r="E641" i="6"/>
  <c r="E625" i="6"/>
  <c r="E377" i="6"/>
  <c r="E378" i="6"/>
  <c r="C333" i="6"/>
  <c r="C334" i="6"/>
  <c r="C322" i="6"/>
  <c r="C323" i="6"/>
  <c r="E592" i="6"/>
  <c r="E593" i="6"/>
  <c r="E584" i="6"/>
  <c r="E585" i="6"/>
  <c r="E576" i="6"/>
  <c r="E577" i="6"/>
  <c r="E568" i="6"/>
  <c r="E569" i="6"/>
  <c r="E560" i="6"/>
  <c r="E561" i="6"/>
  <c r="E552" i="6"/>
  <c r="E553" i="6"/>
  <c r="E544" i="6"/>
  <c r="E545" i="6"/>
  <c r="E536" i="6"/>
  <c r="E537" i="6"/>
  <c r="E528" i="6"/>
  <c r="E529" i="6"/>
  <c r="E520" i="6"/>
  <c r="E521" i="6"/>
  <c r="E512" i="6"/>
  <c r="E513" i="6"/>
  <c r="E504" i="6"/>
  <c r="E505" i="6"/>
  <c r="E629" i="6"/>
  <c r="E498" i="6"/>
  <c r="E499" i="6"/>
  <c r="E482" i="6"/>
  <c r="E483" i="6"/>
  <c r="E466" i="6"/>
  <c r="E467" i="6"/>
  <c r="E353" i="6"/>
  <c r="E354" i="6"/>
  <c r="E352" i="6"/>
  <c r="E570" i="6"/>
  <c r="E571" i="6"/>
  <c r="E562" i="6"/>
  <c r="E563" i="6"/>
  <c r="E554" i="6"/>
  <c r="E555" i="6"/>
  <c r="E546" i="6"/>
  <c r="E547" i="6"/>
  <c r="E538" i="6"/>
  <c r="E539" i="6"/>
  <c r="E530" i="6"/>
  <c r="E531" i="6"/>
  <c r="E522" i="6"/>
  <c r="E523" i="6"/>
  <c r="E514" i="6"/>
  <c r="E515" i="6"/>
  <c r="E506" i="6"/>
  <c r="E507" i="6"/>
  <c r="E307" i="6"/>
  <c r="E308" i="6"/>
  <c r="E633" i="6"/>
  <c r="E572" i="6"/>
  <c r="E573" i="6"/>
  <c r="E564" i="6"/>
  <c r="E565" i="6"/>
  <c r="E556" i="6"/>
  <c r="E557" i="6"/>
  <c r="E548" i="6"/>
  <c r="E549" i="6"/>
  <c r="E540" i="6"/>
  <c r="E541" i="6"/>
  <c r="E532" i="6"/>
  <c r="E533" i="6"/>
  <c r="E524" i="6"/>
  <c r="E525" i="6"/>
  <c r="E516" i="6"/>
  <c r="E517" i="6"/>
  <c r="E508" i="6"/>
  <c r="E509" i="6"/>
  <c r="E500" i="6"/>
  <c r="E501" i="6"/>
  <c r="C341" i="6"/>
  <c r="C342" i="6"/>
  <c r="C320" i="6"/>
  <c r="C319" i="6"/>
  <c r="C318" i="6"/>
  <c r="E495" i="6"/>
  <c r="E479" i="6"/>
  <c r="E463" i="6"/>
  <c r="C430" i="6"/>
  <c r="C416" i="6"/>
  <c r="C412" i="6"/>
  <c r="E408" i="6"/>
  <c r="C387" i="6"/>
  <c r="C384" i="6"/>
  <c r="C381" i="6"/>
  <c r="C377" i="6"/>
  <c r="C373" i="6"/>
  <c r="E362" i="6"/>
  <c r="C353" i="6"/>
  <c r="C327" i="6"/>
  <c r="C324" i="6"/>
  <c r="C307" i="6"/>
  <c r="E291" i="6"/>
  <c r="E223" i="6"/>
  <c r="E209" i="6"/>
  <c r="E207" i="6"/>
  <c r="E193" i="6"/>
  <c r="E191" i="6"/>
  <c r="E177" i="6"/>
  <c r="E175" i="6"/>
  <c r="E161" i="6"/>
  <c r="E143" i="6"/>
  <c r="E145" i="6"/>
  <c r="E497" i="6"/>
  <c r="E488" i="6"/>
  <c r="C484" i="6"/>
  <c r="E481" i="6"/>
  <c r="E472" i="6"/>
  <c r="C468" i="6"/>
  <c r="E465" i="6"/>
  <c r="E458" i="6"/>
  <c r="C456" i="6"/>
  <c r="E450" i="6"/>
  <c r="C448" i="6"/>
  <c r="E442" i="6"/>
  <c r="C440" i="6"/>
  <c r="E429" i="6"/>
  <c r="E425" i="6"/>
  <c r="E404" i="6"/>
  <c r="E376" i="6"/>
  <c r="E369" i="6"/>
  <c r="E365" i="6"/>
  <c r="E355" i="6"/>
  <c r="E346" i="6"/>
  <c r="E337" i="6"/>
  <c r="E334" i="6"/>
  <c r="E329" i="6"/>
  <c r="C316" i="6"/>
  <c r="C310" i="6"/>
  <c r="E306" i="6"/>
  <c r="C303" i="6"/>
  <c r="C299" i="6"/>
  <c r="C295" i="6"/>
  <c r="C267" i="6"/>
  <c r="C251" i="6"/>
  <c r="C235" i="6"/>
  <c r="C219" i="6"/>
  <c r="C203" i="6"/>
  <c r="C187" i="6"/>
  <c r="C171" i="6"/>
  <c r="E154" i="6"/>
  <c r="C495" i="6"/>
  <c r="C486" i="6"/>
  <c r="C479" i="6"/>
  <c r="C470" i="6"/>
  <c r="C463" i="6"/>
  <c r="C433" i="6"/>
  <c r="C434" i="6"/>
  <c r="C429" i="6"/>
  <c r="C425" i="6"/>
  <c r="C365" i="6"/>
  <c r="C366" i="6"/>
  <c r="C355" i="6"/>
  <c r="C332" i="6"/>
  <c r="E323" i="6"/>
  <c r="E324" i="6"/>
  <c r="C488" i="6"/>
  <c r="C472" i="6"/>
  <c r="C458" i="6"/>
  <c r="C450" i="6"/>
  <c r="C442" i="6"/>
  <c r="C436" i="6"/>
  <c r="C418" i="6"/>
  <c r="C386" i="6"/>
  <c r="E368" i="6"/>
  <c r="E361" i="6"/>
  <c r="C352" i="6"/>
  <c r="C349" i="6"/>
  <c r="E342" i="6"/>
  <c r="E339" i="6"/>
  <c r="E340" i="6"/>
  <c r="E320" i="6"/>
  <c r="C315" i="6"/>
  <c r="E309" i="6"/>
  <c r="E275" i="6"/>
  <c r="E259" i="6"/>
  <c r="E243" i="6"/>
  <c r="E227" i="6"/>
  <c r="C499" i="6"/>
  <c r="C490" i="6"/>
  <c r="E487" i="6"/>
  <c r="C483" i="6"/>
  <c r="C474" i="6"/>
  <c r="E471" i="6"/>
  <c r="C467" i="6"/>
  <c r="E453" i="6"/>
  <c r="E445" i="6"/>
  <c r="C432" i="6"/>
  <c r="C424" i="6"/>
  <c r="C403" i="6"/>
  <c r="C400" i="6"/>
  <c r="E396" i="6"/>
  <c r="E392" i="6"/>
  <c r="C389" i="6"/>
  <c r="C379" i="6"/>
  <c r="C371" i="6"/>
  <c r="C368" i="6"/>
  <c r="C345" i="6"/>
  <c r="C339" i="6"/>
  <c r="E336" i="6"/>
  <c r="C331" i="6"/>
  <c r="C309" i="6"/>
  <c r="E281" i="6"/>
  <c r="E279" i="6"/>
  <c r="E265" i="6"/>
  <c r="E263" i="6"/>
  <c r="E249" i="6"/>
  <c r="E247" i="6"/>
  <c r="E233" i="6"/>
  <c r="E231" i="6"/>
  <c r="E217" i="6"/>
  <c r="E215" i="6"/>
  <c r="E201" i="6"/>
  <c r="E199" i="6"/>
  <c r="E185" i="6"/>
  <c r="E183" i="6"/>
  <c r="E169" i="6"/>
  <c r="E167" i="6"/>
  <c r="C492" i="6"/>
  <c r="C476" i="6"/>
  <c r="C460" i="6"/>
  <c r="E454" i="6"/>
  <c r="C452" i="6"/>
  <c r="E446" i="6"/>
  <c r="C444" i="6"/>
  <c r="E438" i="6"/>
  <c r="E413" i="6"/>
  <c r="C396" i="6"/>
  <c r="C382" i="6"/>
  <c r="E374" i="6"/>
  <c r="E367" i="6"/>
  <c r="E360" i="6"/>
  <c r="E357" i="6"/>
  <c r="C348" i="6"/>
  <c r="C328" i="6"/>
  <c r="E325" i="6"/>
  <c r="E322" i="6"/>
  <c r="C293" i="6"/>
  <c r="C285" i="6"/>
  <c r="C275" i="6"/>
  <c r="C259" i="6"/>
  <c r="C243" i="6"/>
  <c r="C227" i="6"/>
  <c r="C211" i="6"/>
  <c r="C195" i="6"/>
  <c r="E188" i="6"/>
  <c r="C179" i="6"/>
  <c r="C163" i="6"/>
  <c r="E156" i="6"/>
  <c r="C413" i="6"/>
  <c r="C414" i="6"/>
  <c r="E347" i="6"/>
  <c r="E348" i="6"/>
  <c r="E292" i="6"/>
  <c r="E293" i="6"/>
  <c r="E284" i="6"/>
  <c r="E277" i="6"/>
  <c r="E274" i="6"/>
  <c r="E165" i="6"/>
  <c r="E162" i="6"/>
  <c r="E151" i="6"/>
  <c r="E153" i="6"/>
  <c r="E436" i="6"/>
  <c r="C420" i="6"/>
  <c r="C401" i="6"/>
  <c r="E397" i="6"/>
  <c r="E384" i="6"/>
  <c r="E381" i="6"/>
  <c r="C359" i="6"/>
  <c r="E345" i="6"/>
  <c r="E333" i="6"/>
  <c r="E317" i="6"/>
  <c r="E304" i="6"/>
  <c r="C301" i="6"/>
  <c r="C279" i="6"/>
  <c r="C271" i="6"/>
  <c r="C263" i="6"/>
  <c r="C255" i="6"/>
  <c r="C247" i="6"/>
  <c r="C239" i="6"/>
  <c r="C231" i="6"/>
  <c r="C223" i="6"/>
  <c r="C215" i="6"/>
  <c r="C207" i="6"/>
  <c r="C199" i="6"/>
  <c r="C191" i="6"/>
  <c r="C183" i="6"/>
  <c r="C175" i="6"/>
  <c r="C167" i="6"/>
  <c r="C159" i="6"/>
  <c r="C151" i="6"/>
  <c r="C143" i="6"/>
  <c r="C156" i="6"/>
  <c r="C148" i="6"/>
  <c r="C140" i="6"/>
  <c r="C153" i="6"/>
  <c r="C145" i="6"/>
  <c r="E139" i="6"/>
  <c r="C139" i="6"/>
  <c r="C428" i="6"/>
  <c r="E424" i="6"/>
  <c r="C408" i="6"/>
  <c r="C405" i="6"/>
  <c r="E388" i="6"/>
  <c r="C375" i="6"/>
  <c r="E372" i="6"/>
  <c r="C364" i="6"/>
  <c r="C361" i="6"/>
  <c r="E349" i="6"/>
  <c r="E343" i="6"/>
  <c r="E327" i="6"/>
  <c r="E311" i="6"/>
  <c r="E302" i="6"/>
  <c r="E298" i="6"/>
  <c r="E294" i="6"/>
  <c r="C291" i="6"/>
  <c r="C287" i="6"/>
  <c r="C283" i="6"/>
  <c r="C176" i="6"/>
  <c r="C168" i="6"/>
  <c r="C160" i="6"/>
  <c r="C152" i="6"/>
  <c r="C144" i="6"/>
  <c r="E290" i="6"/>
  <c r="E286" i="6"/>
  <c r="E282" i="6"/>
  <c r="C277" i="6"/>
  <c r="C269" i="6"/>
  <c r="C261" i="6"/>
  <c r="C253" i="6"/>
  <c r="C245" i="6"/>
  <c r="C237" i="6"/>
  <c r="C229" i="6"/>
  <c r="C221" i="6"/>
  <c r="C213" i="6"/>
  <c r="C205" i="6"/>
  <c r="C197" i="6"/>
  <c r="C189" i="6"/>
  <c r="C181" i="6"/>
  <c r="C173" i="6"/>
  <c r="C165" i="6"/>
  <c r="C157" i="6"/>
  <c r="C149" i="6"/>
  <c r="C141" i="6"/>
  <c r="C437" i="6"/>
  <c r="E420" i="6"/>
  <c r="C404" i="6"/>
  <c r="C385" i="6"/>
  <c r="C369" i="6"/>
  <c r="C357" i="6"/>
  <c r="E351" i="6"/>
  <c r="E331" i="6"/>
  <c r="E315" i="6"/>
  <c r="C170" i="6"/>
  <c r="C162" i="6"/>
  <c r="C154" i="6"/>
  <c r="C146" i="6"/>
  <c r="C138" i="6"/>
  <c r="E431" i="6"/>
  <c r="E415" i="6"/>
  <c r="E399" i="6"/>
  <c r="E383" i="6"/>
  <c r="C308" i="6"/>
  <c r="E301" i="6"/>
  <c r="C438" i="6"/>
  <c r="E433" i="6"/>
  <c r="C431" i="6"/>
  <c r="E426" i="6"/>
  <c r="C422" i="6"/>
  <c r="E417" i="6"/>
  <c r="C415" i="6"/>
  <c r="E410" i="6"/>
  <c r="C406" i="6"/>
  <c r="E401" i="6"/>
  <c r="C399" i="6"/>
  <c r="E394" i="6"/>
  <c r="C390" i="6"/>
  <c r="E385" i="6"/>
  <c r="C383" i="6"/>
  <c r="C374" i="6"/>
  <c r="C367" i="6"/>
  <c r="C358" i="6"/>
  <c r="C351" i="6"/>
  <c r="E297" i="6"/>
  <c r="E287" i="6"/>
  <c r="E435" i="6"/>
  <c r="E419" i="6"/>
  <c r="E403" i="6"/>
  <c r="E387" i="6"/>
  <c r="C376" i="6"/>
  <c r="E371" i="6"/>
  <c r="C360" i="6"/>
  <c r="C344" i="6"/>
  <c r="E437" i="6"/>
  <c r="E430" i="6"/>
  <c r="C426" i="6"/>
  <c r="E421" i="6"/>
  <c r="E414" i="6"/>
  <c r="C410" i="6"/>
  <c r="E405" i="6"/>
  <c r="E398" i="6"/>
  <c r="C394" i="6"/>
  <c r="E389" i="6"/>
  <c r="C378" i="6"/>
  <c r="E373" i="6"/>
  <c r="C362" i="6"/>
  <c r="C346" i="6"/>
  <c r="E283" i="6"/>
  <c r="E423" i="6"/>
  <c r="E407" i="6"/>
  <c r="E391" i="6"/>
  <c r="E375" i="6"/>
  <c r="E289" i="6"/>
  <c r="E299" i="6"/>
  <c r="E427" i="6"/>
  <c r="E411" i="6"/>
  <c r="E395" i="6"/>
  <c r="E379" i="6"/>
  <c r="E305" i="6"/>
  <c r="E295" i="6"/>
  <c r="E285" i="6"/>
  <c r="C300" i="6"/>
  <c r="C292" i="6"/>
  <c r="C284" i="6"/>
  <c r="C276" i="6"/>
  <c r="C268" i="6"/>
  <c r="C260" i="6"/>
  <c r="C252" i="6"/>
  <c r="C244" i="6"/>
  <c r="C236" i="6"/>
  <c r="C228" i="6"/>
  <c r="C220" i="6"/>
  <c r="C212" i="6"/>
  <c r="C204" i="6"/>
  <c r="C196" i="6"/>
  <c r="C188" i="6"/>
  <c r="C180" i="6"/>
  <c r="C305" i="6"/>
  <c r="C297" i="6"/>
  <c r="C289" i="6"/>
  <c r="C281" i="6"/>
  <c r="C273" i="6"/>
  <c r="C265" i="6"/>
  <c r="C257" i="6"/>
  <c r="C249" i="6"/>
  <c r="C241" i="6"/>
  <c r="C233" i="6"/>
  <c r="C225" i="6"/>
  <c r="C217" i="6"/>
  <c r="C209" i="6"/>
  <c r="C201" i="6"/>
  <c r="C193" i="6"/>
  <c r="C185" i="6"/>
  <c r="C302" i="6"/>
  <c r="C294" i="6"/>
  <c r="C286" i="6"/>
  <c r="C278" i="6"/>
  <c r="C270" i="6"/>
  <c r="C262" i="6"/>
  <c r="C254" i="6"/>
  <c r="C246" i="6"/>
  <c r="C238" i="6"/>
  <c r="C230" i="6"/>
  <c r="C222" i="6"/>
  <c r="C214" i="6"/>
  <c r="C206" i="6"/>
  <c r="C198" i="6"/>
  <c r="C190" i="6"/>
  <c r="C182" i="6"/>
  <c r="C304" i="6"/>
  <c r="C296" i="6"/>
  <c r="C288" i="6"/>
  <c r="C280" i="6"/>
  <c r="C272" i="6"/>
  <c r="C264" i="6"/>
  <c r="C256" i="6"/>
  <c r="C248" i="6"/>
  <c r="C240" i="6"/>
  <c r="C232" i="6"/>
  <c r="C224" i="6"/>
  <c r="C216" i="6"/>
  <c r="C208" i="6"/>
  <c r="C200" i="6"/>
  <c r="C192" i="6"/>
  <c r="C184" i="6"/>
  <c r="C306" i="6"/>
  <c r="C298" i="6"/>
  <c r="C290" i="6"/>
  <c r="C282" i="6"/>
  <c r="C274" i="6"/>
  <c r="C266" i="6"/>
  <c r="C258" i="6"/>
  <c r="C250" i="6"/>
  <c r="C242" i="6"/>
  <c r="C234" i="6"/>
  <c r="C226" i="6"/>
  <c r="C218" i="6"/>
  <c r="C210" i="6"/>
  <c r="C202" i="6"/>
  <c r="C194" i="6"/>
  <c r="C186" i="6"/>
  <c r="C178" i="6"/>
  <c r="E5" i="6"/>
  <c r="B2" i="6"/>
  <c r="C3" i="6" s="1"/>
  <c r="D2" i="6"/>
  <c r="E3" i="6" s="1"/>
  <c r="E2" i="6" l="1"/>
  <c r="C2" i="6"/>
</calcChain>
</file>

<file path=xl/sharedStrings.xml><?xml version="1.0" encoding="utf-8"?>
<sst xmlns="http://schemas.openxmlformats.org/spreadsheetml/2006/main" count="62640" uniqueCount="8473">
  <si>
    <t>Document</t>
  </si>
  <si>
    <t>Mail</t>
  </si>
  <si>
    <t>analisa@suporte.maristas.org.br</t>
  </si>
  <si>
    <t>Analisa - Suporte na Rede Marista</t>
  </si>
  <si>
    <t>everton.zambon@maristas.org.br</t>
  </si>
  <si>
    <t>Everton Zambon</t>
  </si>
  <si>
    <t>ana.ottenstein@maristas.org.br</t>
  </si>
  <si>
    <t>Ana Cecilia Menezes Ottenstein</t>
  </si>
  <si>
    <t>bettina.gatto@maristas.org.br</t>
  </si>
  <si>
    <t>Bettina Abech Gatto</t>
  </si>
  <si>
    <t>inaiara.kersting@maristas.org.br</t>
  </si>
  <si>
    <t>Inaiara Kersting</t>
  </si>
  <si>
    <t>Yamile Jepsen Latif</t>
  </si>
  <si>
    <t>adelia.atti@maristas.org.br</t>
  </si>
  <si>
    <t>alecsandro.siqueira@maristas.org.br</t>
  </si>
  <si>
    <t>Alecsandro Luis de Siqueira</t>
  </si>
  <si>
    <t>amanda.freitas@maristas.org.br</t>
  </si>
  <si>
    <t>Amanda Novinski Freitas</t>
  </si>
  <si>
    <t>barbara.hennicka@maristas.org.br</t>
  </si>
  <si>
    <t>Barbara da Silva Hennicka</t>
  </si>
  <si>
    <t>camila.reinke@maristas.org.br</t>
  </si>
  <si>
    <t>Camila Zatti Conceicao Reinke</t>
  </si>
  <si>
    <t>claudio.andrade@maristas.org.br</t>
  </si>
  <si>
    <t>Claudio Cesar Ruiz Andrade</t>
  </si>
  <si>
    <t>debora.wegner@maristas.org.br</t>
  </si>
  <si>
    <t>Debora Wegner</t>
  </si>
  <si>
    <t>eduardo.rodrigues@maristas.org.br</t>
  </si>
  <si>
    <t>Eduardo de Souza Rodrigues</t>
  </si>
  <si>
    <t>eduardo.saffi@maristas.org.br</t>
  </si>
  <si>
    <t>Eduardo Medeiros Saffi</t>
  </si>
  <si>
    <t>leandro.dias@maristas.org.br</t>
  </si>
  <si>
    <t>Leandro Nogueira Dias</t>
  </si>
  <si>
    <t>leticia.lemos@maristas.org.br</t>
  </si>
  <si>
    <t>Leticia Moreira Lemos</t>
  </si>
  <si>
    <t>luis.paiva@maristas.org.br</t>
  </si>
  <si>
    <t>Luis Fernando Flores de Paiva</t>
  </si>
  <si>
    <t>marcelo.mendonca@maristas.org.br</t>
  </si>
  <si>
    <t>Marcelo Machado de Mendonca</t>
  </si>
  <si>
    <t>marcus.santos@maristas.org.br</t>
  </si>
  <si>
    <t>Marcus Vinicius Rodrigues dos Santos</t>
  </si>
  <si>
    <t>natalia.monticeli@maristas.org.br</t>
  </si>
  <si>
    <t>Natalia Propp Monticeli Eckert</t>
  </si>
  <si>
    <t>rogerio.vargas@maristas.org.br</t>
  </si>
  <si>
    <t>Rogerio Nunes de Vargas</t>
  </si>
  <si>
    <t>saulo.caetano@maristas.org.br</t>
  </si>
  <si>
    <t>Saulo Vicente Nunes Caetano</t>
  </si>
  <si>
    <t>william.silva@maristas.org.br</t>
  </si>
  <si>
    <t>William Machado da Silva</t>
  </si>
  <si>
    <t>leia@maristas.org.br</t>
  </si>
  <si>
    <t>Leia Raquel de Almeida</t>
  </si>
  <si>
    <t>luish@maristas.org.br</t>
  </si>
  <si>
    <t>Luis Alfonso Heckler</t>
  </si>
  <si>
    <t>danilo.boff@maristas.org.br</t>
  </si>
  <si>
    <t>Danilo Perraro Boff</t>
  </si>
  <si>
    <t>eliezar.pereira@maristas.org.br</t>
  </si>
  <si>
    <t>Eliezar Bazarelly Pereira</t>
  </si>
  <si>
    <t>andressa.guimaraes@maristas.org.br</t>
  </si>
  <si>
    <t>Andressa Guimaraes</t>
  </si>
  <si>
    <t>roberto.bonatto@maristas.org.br</t>
  </si>
  <si>
    <t>Roberto Pedro Bonatto</t>
  </si>
  <si>
    <t>anderson.menezes@maristas.org.br</t>
  </si>
  <si>
    <t>Anderson Nunes de Menezes</t>
  </si>
  <si>
    <t>andressa.wiebusch@maristas.org.br</t>
  </si>
  <si>
    <t>Andressa Wiebusch</t>
  </si>
  <si>
    <t>camila.fabis@maristas.org.br</t>
  </si>
  <si>
    <t>Camila da Silva Fabis</t>
  </si>
  <si>
    <t>caroline.garziera@maristas.org.br</t>
  </si>
  <si>
    <t>Caroline Brandelli Garziera</t>
  </si>
  <si>
    <t>silvana@maristas.org.br</t>
  </si>
  <si>
    <t>Silvana Reali Nazario</t>
  </si>
  <si>
    <t>vivian.monteiro@maristas.org.br</t>
  </si>
  <si>
    <t>Vivian Joseane Monteiro</t>
  </si>
  <si>
    <t>alessandra.paschoal@maristas.org.br</t>
  </si>
  <si>
    <t>Alessandra Silva Paschoal</t>
  </si>
  <si>
    <t>andrea.miglioransa@maristas.org.br</t>
  </si>
  <si>
    <t>Andrea Dias Miglioransa Backes</t>
  </si>
  <si>
    <t>clarice.conter@maristas.org.br</t>
  </si>
  <si>
    <t>Clarice da Silva Conter</t>
  </si>
  <si>
    <t>genoveva@maristas.org.br</t>
  </si>
  <si>
    <t>Genoveva Guidolin</t>
  </si>
  <si>
    <t>mariana.arieta@maristas.org.br</t>
  </si>
  <si>
    <t>Mariana de Souza Arieta</t>
  </si>
  <si>
    <t>bossoni@maristas.org.br</t>
  </si>
  <si>
    <t>Maristela Bossoni Bohmgahren</t>
  </si>
  <si>
    <t>simone@maristas.org.br</t>
  </si>
  <si>
    <t>Simone Venturini Pinto</t>
  </si>
  <si>
    <t>suzana.diemer@maristas.org.br</t>
  </si>
  <si>
    <t>Suzana Beatriz Otten Diemer</t>
  </si>
  <si>
    <t>marcelo@maristas.org.br</t>
  </si>
  <si>
    <t>Marcelo Guilherme Rodel</t>
  </si>
  <si>
    <t>ana.derungs@maristas.org.br</t>
  </si>
  <si>
    <t>Ana Paula Derungs de Oliveira</t>
  </si>
  <si>
    <t>carina.prestes@maristas.org.br</t>
  </si>
  <si>
    <t>Carina Ferreira Prestes</t>
  </si>
  <si>
    <t>denise@maristas.org.br</t>
  </si>
  <si>
    <t>Denise Bossoni Bohmgahren</t>
  </si>
  <si>
    <t>edclei.dias@maristas.org.br</t>
  </si>
  <si>
    <t>Edclei Chaves Dias</t>
  </si>
  <si>
    <t>michelle.freitas@maristas.org.br</t>
  </si>
  <si>
    <t>Michelle Silva de Freitas</t>
  </si>
  <si>
    <t>monica.lima@maristas.org.br</t>
  </si>
  <si>
    <t>Monica Souza de Lima</t>
  </si>
  <si>
    <t>roberto.bica@maristas.org.br</t>
  </si>
  <si>
    <t>Roberto Pereira Bica</t>
  </si>
  <si>
    <t>vanessa.blumberg@maristas.org.br</t>
  </si>
  <si>
    <t>Vanessa dos Santos Pacheco Blumberg</t>
  </si>
  <si>
    <t>vanessa.freitas@maristas.org.br</t>
  </si>
  <si>
    <t>Vanessa Serpa Freitas</t>
  </si>
  <si>
    <t>raquel.peixoto@maristas.org.br</t>
  </si>
  <si>
    <t>Raquel Thais Soares Peixoto</t>
  </si>
  <si>
    <t>mauricio.erthal@maristas.org.br</t>
  </si>
  <si>
    <t>Mauricio Coloniezzi Erthal</t>
  </si>
  <si>
    <t>juliana.matos@maristas.org.br</t>
  </si>
  <si>
    <t>Juliana Pinheiro de Matos</t>
  </si>
  <si>
    <t>emily.mello@maristas.org.br</t>
  </si>
  <si>
    <t>Emily Cardoso de Mello</t>
  </si>
  <si>
    <t>karenarnt@maristas.org.br</t>
  </si>
  <si>
    <t>Karen Osorio Arnt</t>
  </si>
  <si>
    <t>andre@maristas.org.br</t>
  </si>
  <si>
    <t>Andre Anele Reis</t>
  </si>
  <si>
    <t>clarice.neves@maristas.org.br</t>
  </si>
  <si>
    <t>Clarice Moreira Neves</t>
  </si>
  <si>
    <t>paulo.antoniolli@maristas.org.br</t>
  </si>
  <si>
    <t>Paulo Roberto Antoniolli</t>
  </si>
  <si>
    <t>roselaine.proenca@maristas.org.br</t>
  </si>
  <si>
    <t>claudio.filho@maristas.org.br</t>
  </si>
  <si>
    <t>Claudio Luiz Vargas Filho</t>
  </si>
  <si>
    <t>karenklein@maristas.org.br</t>
  </si>
  <si>
    <t>Karen Vargas Klein</t>
  </si>
  <si>
    <t>simone.bianchet@maristas.org.br</t>
  </si>
  <si>
    <t>Simone Bianchet Reis</t>
  </si>
  <si>
    <t>carlos.aveiro@maristas.org.br</t>
  </si>
  <si>
    <t>Carlos Henrique Koetz Aveiro</t>
  </si>
  <si>
    <t>fernanda.barbosa@maristas.org.br</t>
  </si>
  <si>
    <t>Fernanda Barbosa da Silva</t>
  </si>
  <si>
    <t>flavio.gomes@maristas.org.br</t>
  </si>
  <si>
    <t>Flavio Carvalho Gomes</t>
  </si>
  <si>
    <t>gislaine.soares@maristas.org.br</t>
  </si>
  <si>
    <t>Gislaine de Oliveira Soares</t>
  </si>
  <si>
    <t>gislaine.lima@maristas.org.br</t>
  </si>
  <si>
    <t>Gislaine Morais de Lima</t>
  </si>
  <si>
    <t>leticia.xavier@maristas.org.br</t>
  </si>
  <si>
    <t>Leticia Rodrigues Xavier</t>
  </si>
  <si>
    <t>maiara.morais@maristas.org.br</t>
  </si>
  <si>
    <t>Maiara Rosa Morais</t>
  </si>
  <si>
    <t>michelle.almeida@maristas.org.br</t>
  </si>
  <si>
    <t>Michelle da Silva Almeida</t>
  </si>
  <si>
    <t>suellen.medeiros@maristas.org.br</t>
  </si>
  <si>
    <t>Suellen Silva da Conceicao Medeiros</t>
  </si>
  <si>
    <t>yasmim.ferreira@maristas.org.br</t>
  </si>
  <si>
    <t>Yasmim Cristina Fontoura Ferreira</t>
  </si>
  <si>
    <t>vera@maristas.org.br</t>
  </si>
  <si>
    <t>Vera Lucia de Fraga Villanova</t>
  </si>
  <si>
    <t>jorel.silveira@maristas.org.br</t>
  </si>
  <si>
    <t>Jorel Maschke da Silveira</t>
  </si>
  <si>
    <t>marcos.cestari@maristas.org.br</t>
  </si>
  <si>
    <t>Marcos Schirmer Cestari</t>
  </si>
  <si>
    <t>maicon.silva@maristas.org.br</t>
  </si>
  <si>
    <t>Maicon Morais de Oliveira da Silva</t>
  </si>
  <si>
    <t>sandra.nunes@maristas.org.br</t>
  </si>
  <si>
    <t>Sandra Mara Ribeiro Nunes</t>
  </si>
  <si>
    <t>amanda.almeida@maristas.org.br</t>
  </si>
  <si>
    <t>Amanda Oliveira de Almeida</t>
  </si>
  <si>
    <t>Beatriz Lima da Costa</t>
  </si>
  <si>
    <t>carolina.conceicao@maristas.org.br</t>
  </si>
  <si>
    <t>Carolina Buchnveitz Conceicao</t>
  </si>
  <si>
    <t>juliana.abreu@maristas.org.br</t>
  </si>
  <si>
    <t>Juliana Fontoura Moraes Abreu</t>
  </si>
  <si>
    <t>maiara.fernandes@maristas.org.br</t>
  </si>
  <si>
    <t>Maiara Fernandes de Fernandes</t>
  </si>
  <si>
    <t>rafaela.paladini@maristas.org.br</t>
  </si>
  <si>
    <t>Rafaela Munhoz Paladini</t>
  </si>
  <si>
    <t>juliana.flores@maristas.org.br</t>
  </si>
  <si>
    <t>Juliana Duarte Flores</t>
  </si>
  <si>
    <t>Lilian Cristine Fortunato Machado Souza</t>
  </si>
  <si>
    <t>luana.dasilva@maristas.org.br</t>
  </si>
  <si>
    <t>Luana Silva da Silva</t>
  </si>
  <si>
    <t>natalia.moraes@maristas.org.br</t>
  </si>
  <si>
    <t>Natalia de Oliveira Moraes</t>
  </si>
  <si>
    <t>miguel.silva@maristas.org.br</t>
  </si>
  <si>
    <t>Miguel Santos da Silva</t>
  </si>
  <si>
    <t>lidiani.barbosa@maristas.org.br</t>
  </si>
  <si>
    <t>Lidiani Aline Marcelino Barbosa</t>
  </si>
  <si>
    <t>angelo.brum@maristas.org.br</t>
  </si>
  <si>
    <t>Angelo Tupinamba Brum</t>
  </si>
  <si>
    <t>paulo.guerra@maristas.org.br</t>
  </si>
  <si>
    <t>Paulo Cesar Guerra Dias</t>
  </si>
  <si>
    <t>daniel.piccinini@maristas.org.br</t>
  </si>
  <si>
    <t>Daniel Piccinini</t>
  </si>
  <si>
    <t>paula.cruz@maristas.org.br</t>
  </si>
  <si>
    <t>Paula Di Domenico da Cruz</t>
  </si>
  <si>
    <t>thiago.laino@maristas.org.br</t>
  </si>
  <si>
    <t>Thiago Martins Laino</t>
  </si>
  <si>
    <t>andreia.pereira@maristas.org.br</t>
  </si>
  <si>
    <t>Andreia Steffanello Pereira</t>
  </si>
  <si>
    <t>Carlos Nicola Duarte Gallicchio</t>
  </si>
  <si>
    <t>jessica.silva@maristas.org.br</t>
  </si>
  <si>
    <t>Jessica Eduarda da Silva Silva</t>
  </si>
  <si>
    <t>Renata de Souza Campos</t>
  </si>
  <si>
    <t>vanessa.pinheiro@maristas.org.br</t>
  </si>
  <si>
    <t>Vanessa Pinheiro dos Santos</t>
  </si>
  <si>
    <t>juliana.hugo@maristas.org.br</t>
  </si>
  <si>
    <t>Juliana Hugo</t>
  </si>
  <si>
    <t>renata.lewandowski@maristas.org.br</t>
  </si>
  <si>
    <t>jaqueline.camara@maristas.org.br</t>
  </si>
  <si>
    <t>Jaqueline Antunes Palma Camara</t>
  </si>
  <si>
    <t>emanuelle.hubert@maristas.org.br</t>
  </si>
  <si>
    <t>Emanuelle Regina Hubert</t>
  </si>
  <si>
    <t>luciano.centenaro@maristas.org.br</t>
  </si>
  <si>
    <t>Luciano Miraber Centenaro</t>
  </si>
  <si>
    <t>ernani@maristas.org.br</t>
  </si>
  <si>
    <t>Ernani Aranalde Neto</t>
  </si>
  <si>
    <t>thiele.tavares@maristas.org.br</t>
  </si>
  <si>
    <t>Thiele Teodoro Tavares</t>
  </si>
  <si>
    <t>renato.capitani@maristas.org.br</t>
  </si>
  <si>
    <t>Renato Capitani</t>
  </si>
  <si>
    <t>eric.wietzke@maristas.org.br</t>
  </si>
  <si>
    <t>Eric Germano Wietzke</t>
  </si>
  <si>
    <t>fernanda.saldanha@maristas.org.br</t>
  </si>
  <si>
    <t>Fernanda Fiorin Saldanha</t>
  </si>
  <si>
    <t>georgia.brasil@maristas.org.br</t>
  </si>
  <si>
    <t>Georgia Borges de Assis Brasil</t>
  </si>
  <si>
    <t>ivanise.cunha@maristas.org.br</t>
  </si>
  <si>
    <t>Ivanise dos Santos Cunha Erthal</t>
  </si>
  <si>
    <t>claiton.golzer@maristas.org.br</t>
  </si>
  <si>
    <t>Claiton Luiz Golzer</t>
  </si>
  <si>
    <t>eliane.schultz@maristas.org.br</t>
  </si>
  <si>
    <t>Eliane Correa Schultz</t>
  </si>
  <si>
    <t>feliciano.morales@maristas.org.br</t>
  </si>
  <si>
    <t>Feliciano Segundo Silva Morales</t>
  </si>
  <si>
    <t>ana.alves@maristas.org.br</t>
  </si>
  <si>
    <t>Ana Cristina dos Santos Alves</t>
  </si>
  <si>
    <t>lisandra.amaral@maristas.org.br</t>
  </si>
  <si>
    <t>Lisandra Catalan do Amaral</t>
  </si>
  <si>
    <t>luiz.selbach@maristas.org.br</t>
  </si>
  <si>
    <t>Luiz Carlos Selbach</t>
  </si>
  <si>
    <t>ana.araujo@maristas.org.br</t>
  </si>
  <si>
    <t>Ana Rosimeri Araujo da Cunha</t>
  </si>
  <si>
    <t>debora@maristas.org.br</t>
  </si>
  <si>
    <t>Debora Conforto</t>
  </si>
  <si>
    <t>flavia.serpa@maristas.org.br</t>
  </si>
  <si>
    <t>Flavia Renata de Souza Serpa</t>
  </si>
  <si>
    <t>frederico.guedes@maristas.org.br</t>
  </si>
  <si>
    <t>Frederico Cesar Matias Cardoso Guedes</t>
  </si>
  <si>
    <t>joice.bruhn@maristas.org.br</t>
  </si>
  <si>
    <t>Joice Bruhn da Silva</t>
  </si>
  <si>
    <t>loide.trois@maristas.org.br</t>
  </si>
  <si>
    <t>Loide Pereira Trois</t>
  </si>
  <si>
    <t>lucas.ribeiro@maristas.org.br</t>
  </si>
  <si>
    <t>Lucas Cabral Ribeiro</t>
  </si>
  <si>
    <t>patricia.saldanha@maristas.org.br</t>
  </si>
  <si>
    <t>Patricia Saldanha</t>
  </si>
  <si>
    <t>simone.martins@maristas.org.br</t>
  </si>
  <si>
    <t>Simone Martins da Silva</t>
  </si>
  <si>
    <t>ederson.locatelli@maristas.org.br</t>
  </si>
  <si>
    <t>Ederson Luiz Locatelli</t>
  </si>
  <si>
    <t>Registration</t>
  </si>
  <si>
    <t>Adelia Kervalt Costa Atti</t>
  </si>
  <si>
    <t>carine.moreira@maristas.org.br</t>
  </si>
  <si>
    <t>Carine Franco Mazotti Moreira</t>
  </si>
  <si>
    <t>carlos.soares@maristas.org.br</t>
  </si>
  <si>
    <t>Carlos Heydrian Fonseca Soares</t>
  </si>
  <si>
    <t>rodrigo.loureiro@maristas.org.br</t>
  </si>
  <si>
    <t>Rodrigo Zeilmann Loureiro</t>
  </si>
  <si>
    <t>jeferson.carvalho@maristas.org.br</t>
  </si>
  <si>
    <t>Jeferson de Lima Carvalho</t>
  </si>
  <si>
    <t>luciana.scherer@maristas.org.br</t>
  </si>
  <si>
    <t>Luciana Margarida Scherer</t>
  </si>
  <si>
    <t>Tem Pessoa?</t>
  </si>
  <si>
    <t>Rede Marista - Colégios e Unidades Sociais</t>
  </si>
  <si>
    <t>StatusUser</t>
  </si>
  <si>
    <t>Documento</t>
  </si>
  <si>
    <t>Colégio Marista Assunção</t>
  </si>
  <si>
    <t>Colégio Marista Nossa Senhora do Rosário</t>
  </si>
  <si>
    <t>Sociedade Meridional de Educação</t>
  </si>
  <si>
    <t>União Sul Brasileira de Educação e Ensin</t>
  </si>
  <si>
    <t>Colégio Marista Ir. Jaime Biazus</t>
  </si>
  <si>
    <t>5c741b4c8ce3ae39f6945e32</t>
  </si>
  <si>
    <t>Enabled</t>
  </si>
  <si>
    <t>5c741b4c8ce3ae39f6945e7e</t>
  </si>
  <si>
    <t>5c741b4c8ce3ae39f6945e80</t>
  </si>
  <si>
    <t>5c741b4c8ce3ae39f6945e82</t>
  </si>
  <si>
    <t>5c741b4c8ce3ae39f6945e84</t>
  </si>
  <si>
    <t>5c741b4c8ce3ae39f6945e86</t>
  </si>
  <si>
    <t>5c741b4c8ce3ae39f6945e88</t>
  </si>
  <si>
    <t>5c741b4c8ce3ae39f6945e8a</t>
  </si>
  <si>
    <t>5c741b4c8ce3ae39f6945e8c</t>
  </si>
  <si>
    <t>5c741b4c8ce3ae39f6945e8e</t>
  </si>
  <si>
    <t>5c741b4c8ce3ae39f6945e90</t>
  </si>
  <si>
    <t>5c741b4c8ce3ae39f6945e92</t>
  </si>
  <si>
    <t>5c741b4c8ce3ae39f6945e94</t>
  </si>
  <si>
    <t>5c741b4c8ce3ae39f6945e96</t>
  </si>
  <si>
    <t>5c741b4c8ce3ae39f6945e98</t>
  </si>
  <si>
    <t>5c741b4c8ce3ae39f6945e9a</t>
  </si>
  <si>
    <t>5c741b4c8ce3ae39f6945e9c</t>
  </si>
  <si>
    <t>5c741b4c8ce3ae39f6945e9e</t>
  </si>
  <si>
    <t>5c741b4c8ce3ae39f6945ea0</t>
  </si>
  <si>
    <t>5c741b4c8ce3ae39f6945ea2</t>
  </si>
  <si>
    <t>5c741b4c8ce3ae39f6945ea4</t>
  </si>
  <si>
    <t>5c741b4c8ce3ae39f6945ea6</t>
  </si>
  <si>
    <t>5c741b4c8ce3ae39f6945ea8</t>
  </si>
  <si>
    <t>5c741b4c8ce3ae39f6945eaa</t>
  </si>
  <si>
    <t>5c741b4c8ce3ae39f6945eac</t>
  </si>
  <si>
    <t>5c741b4c8ce3ae39f6945eae</t>
  </si>
  <si>
    <t>5c741b4c8ce3ae39f6945eb0</t>
  </si>
  <si>
    <t>5c741b4c8ce3ae39f6945eb2</t>
  </si>
  <si>
    <t>5c741b4c8ce3ae39f6945eb4</t>
  </si>
  <si>
    <t>5c741b4c8ce3ae39f6945eb6</t>
  </si>
  <si>
    <t>5c741b4c8ce3ae39f6945eb8</t>
  </si>
  <si>
    <t>5c741b4c8ce3ae39f6945eba</t>
  </si>
  <si>
    <t>5c741b4c8ce3ae39f6945ebe</t>
  </si>
  <si>
    <t>5c741b4c8ce3ae39f6945ec0</t>
  </si>
  <si>
    <t>5c741b4c8ce3ae39f6945ec2</t>
  </si>
  <si>
    <t>5c741b4c8ce3ae39f6945ec4</t>
  </si>
  <si>
    <t>5c741b4c8ce3ae39f6945ec6</t>
  </si>
  <si>
    <t>5c741b4c8ce3ae39f6945ec8</t>
  </si>
  <si>
    <t>5c741b4c8ce3ae39f6945eca</t>
  </si>
  <si>
    <t>5c741b4d8ce3ae39f6945ecc</t>
  </si>
  <si>
    <t>5c741b4d8ce3ae39f6945ece</t>
  </si>
  <si>
    <t>5c741b4d8ce3ae39f6945ed0</t>
  </si>
  <si>
    <t>5c741b4d8ce3ae39f6945ed2</t>
  </si>
  <si>
    <t>5c741b4d8ce3ae39f6945ed4</t>
  </si>
  <si>
    <t>5c741b4d8ce3ae39f6945ed6</t>
  </si>
  <si>
    <t>5c741b4d8ce3ae39f6945ed8</t>
  </si>
  <si>
    <t>5c741b4d8ce3ae39f6945eda</t>
  </si>
  <si>
    <t>5c741b4d8ce3ae39f6945edc</t>
  </si>
  <si>
    <t>5c741b4d8ce3ae39f6945ede</t>
  </si>
  <si>
    <t>5c741b4d8ce3ae39f6945ee0</t>
  </si>
  <si>
    <t>5c741b4d8ce3ae39f6945ee2</t>
  </si>
  <si>
    <t>5c741b4d8ce3ae39f6945ee4</t>
  </si>
  <si>
    <t>5c741b4d8ce3ae39f6945ee6</t>
  </si>
  <si>
    <t>5c741b4d8ce3ae39f6945ee8</t>
  </si>
  <si>
    <t>5c741b4d8ce3ae39f6945eea</t>
  </si>
  <si>
    <t>5c741b4d8ce3ae39f6945eec</t>
  </si>
  <si>
    <t>5c741b4d8ce3ae39f6945eee</t>
  </si>
  <si>
    <t>5c741b4d8ce3ae39f6945ef0</t>
  </si>
  <si>
    <t>5c741b4d8ce3ae39f6945ef2</t>
  </si>
  <si>
    <t>5c741b4d8ce3ae39f6945ef4</t>
  </si>
  <si>
    <t>5c741b4d8ce3ae39f6945ef6</t>
  </si>
  <si>
    <t>5c741b4d8ce3ae39f6945ef8</t>
  </si>
  <si>
    <t>5c741b4d8ce3ae39f6945efa</t>
  </si>
  <si>
    <t>5c741b4d8ce3ae39f6945efc</t>
  </si>
  <si>
    <t>5c741b4d8ce3ae39f6945efe</t>
  </si>
  <si>
    <t>5c741b4d8ce3ae39f6945f00</t>
  </si>
  <si>
    <t>5c741b4d8ce3ae39f6945f02</t>
  </si>
  <si>
    <t>5c741b4d8ce3ae39f6945f04</t>
  </si>
  <si>
    <t>5c741b4d8ce3ae39f6945f06</t>
  </si>
  <si>
    <t>5c741b4d8ce3ae39f6945f08</t>
  </si>
  <si>
    <t>5c741b4d8ce3ae39f6945f0a</t>
  </si>
  <si>
    <t>5c741b4d8ce3ae39f6945f0c</t>
  </si>
  <si>
    <t>5c741b4d8ce3ae39f6945f0e</t>
  </si>
  <si>
    <t>5c741b4d8ce3ae39f6945f10</t>
  </si>
  <si>
    <t>5c741b4d8ce3ae39f6945f12</t>
  </si>
  <si>
    <t>5c741b4d8ce3ae39f6945f14</t>
  </si>
  <si>
    <t>5c741b4d8ce3ae39f6945f16</t>
  </si>
  <si>
    <t>5c741b4d8ce3ae39f6945f18</t>
  </si>
  <si>
    <t>5c741b4d8ce3ae39f6945f1a</t>
  </si>
  <si>
    <t>5c741b4d8ce3ae39f6945f24</t>
  </si>
  <si>
    <t>5c741b4d8ce3ae39f6945f26</t>
  </si>
  <si>
    <t>5c741b4d8ce3ae39f6945f28</t>
  </si>
  <si>
    <t>5c741b4d8ce3ae39f6945f2a</t>
  </si>
  <si>
    <t>5c741b4d8ce3ae39f6945f2c</t>
  </si>
  <si>
    <t>5c741b4d8ce3ae39f6945f2e</t>
  </si>
  <si>
    <t>5c741b4d8ce3ae39f6945f30</t>
  </si>
  <si>
    <t>5c741b4d8ce3ae39f6945f32</t>
  </si>
  <si>
    <t>5c741b4d8ce3ae39f6945f34</t>
  </si>
  <si>
    <t>5c741b4d8ce3ae39f6945f36</t>
  </si>
  <si>
    <t>5c741b4d8ce3ae39f6945f38</t>
  </si>
  <si>
    <t>5c741b4d8ce3ae39f6945f3a</t>
  </si>
  <si>
    <t>5c741b4d8ce3ae39f6945f3c</t>
  </si>
  <si>
    <t>5c741b4d8ce3ae39f6945f3e</t>
  </si>
  <si>
    <t>5c741b4d8ce3ae39f6945f40</t>
  </si>
  <si>
    <t>5c741b4d8ce3ae39f6945f42</t>
  </si>
  <si>
    <t>5c741b4d8ce3ae39f6945f44</t>
  </si>
  <si>
    <t>5c741b4d8ce3ae39f6945f46</t>
  </si>
  <si>
    <t>5c741b4d8ce3ae39f6945f48</t>
  </si>
  <si>
    <t>5c741b4d8ce3ae39f6945f4a</t>
  </si>
  <si>
    <t>5c741b4d8ce3ae39f6945f4c</t>
  </si>
  <si>
    <t>5c741b4d8ce3ae39f6945f4e</t>
  </si>
  <si>
    <t>5c741b4d8ce3ae39f6946008</t>
  </si>
  <si>
    <t>5c741b4d8ce3ae39f69460ca</t>
  </si>
  <si>
    <t>5c741b4d8ce3ae39f69460cc</t>
  </si>
  <si>
    <t>5c741b4d8ce3ae39f69460ce</t>
  </si>
  <si>
    <t>5c741b4d8ce3ae39f69460d2</t>
  </si>
  <si>
    <t>5c741b518ce3ae39f69468f6</t>
  </si>
  <si>
    <t>5c741b518ce3ae39f69468f8</t>
  </si>
  <si>
    <t>5c741b528ce3ae39f69468fa</t>
  </si>
  <si>
    <t>5c741b528ce3ae39f69468fc</t>
  </si>
  <si>
    <t>5c741b528ce3ae39f69468fe</t>
  </si>
  <si>
    <t>5c741b528ce3ae39f6946900</t>
  </si>
  <si>
    <t>5c741b528ce3ae39f6946902</t>
  </si>
  <si>
    <t>5c741b528ce3ae39f6946904</t>
  </si>
  <si>
    <t>5c741b528ce3ae39f6946906</t>
  </si>
  <si>
    <t>5c741b528ce3ae39f6946908</t>
  </si>
  <si>
    <t>5c741b528ce3ae39f694690a</t>
  </si>
  <si>
    <t>5c741b528ce3ae39f694690c</t>
  </si>
  <si>
    <t>5c741b528ce3ae39f694690e</t>
  </si>
  <si>
    <t>5c741b528ce3ae39f6946910</t>
  </si>
  <si>
    <t>5c741b528ce3ae39f6946912</t>
  </si>
  <si>
    <t>5c741b528ce3ae39f6946914</t>
  </si>
  <si>
    <t>5c741b528ce3ae39f6946916</t>
  </si>
  <si>
    <t>5c741b528ce3ae39f6946918</t>
  </si>
  <si>
    <t>5c741b528ce3ae39f694691a</t>
  </si>
  <si>
    <t>5c741b528ce3ae39f694691c</t>
  </si>
  <si>
    <t>5c741b528ce3ae39f694691e</t>
  </si>
  <si>
    <t>5c741b528ce3ae39f6946920</t>
  </si>
  <si>
    <t>5c741b528ce3ae39f6946922</t>
  </si>
  <si>
    <t>5c741b528ce3ae39f6946924</t>
  </si>
  <si>
    <t>5c77d6a72216324afd3774d2</t>
  </si>
  <si>
    <t>5cadfd444d18590e0ffb1c14</t>
  </si>
  <si>
    <t>5cadfdf04d18590e0ffb1c16</t>
  </si>
  <si>
    <t>5cadfe8b4d18590e0ffb1c18</t>
  </si>
  <si>
    <t>5cadff554d18590e0ffb1c1d</t>
  </si>
  <si>
    <t>5cae00364d18590e0ffb1c1f</t>
  </si>
  <si>
    <t>IdUser</t>
  </si>
  <si>
    <t>DisabledUser</t>
  </si>
  <si>
    <t>NameUser</t>
  </si>
  <si>
    <t>IdPerson</t>
  </si>
  <si>
    <t>DisabledPerson</t>
  </si>
  <si>
    <t>IdCompany</t>
  </si>
  <si>
    <t>NameCompany</t>
  </si>
  <si>
    <t>IdEstablishment</t>
  </si>
  <si>
    <t>NameEstablishment</t>
  </si>
  <si>
    <t>5b7c752468e3f81bb876dcdd</t>
  </si>
  <si>
    <t>5b7c752468e3f81bb876dcdc</t>
  </si>
  <si>
    <t>5c76d8b62216324afd37743f</t>
  </si>
  <si>
    <t>5bad051889ca92da71e669d7</t>
  </si>
  <si>
    <t>5bad05b989ca92da71e669d8</t>
  </si>
  <si>
    <t>5c76d8af2216324afd37743e</t>
  </si>
  <si>
    <t>5bad068989ca92da71e669d9</t>
  </si>
  <si>
    <t>5bad06cc89ca92da71e669da</t>
  </si>
  <si>
    <t>5bad0cb989ca92da71e669f9</t>
  </si>
  <si>
    <t>5c76d8a32216324afd37743c</t>
  </si>
  <si>
    <t>5bad0ce889ca92da71e669fb</t>
  </si>
  <si>
    <t>5c76d8a92216324afd37743d</t>
  </si>
  <si>
    <t>5bad0d1e89ca92da71e669fc</t>
  </si>
  <si>
    <t>5bad0d6a89ca92da71e669fd</t>
  </si>
  <si>
    <t>5bad0d8f89ca92da71e669fe</t>
  </si>
  <si>
    <t>Disabled</t>
  </si>
  <si>
    <t>5bad0dbd89ca92da71e669ff</t>
  </si>
  <si>
    <t>5bad0dea89ca92da71e66a00</t>
  </si>
  <si>
    <t>5bad0e0f89ca92da71e66a03</t>
  </si>
  <si>
    <t>5bad0e3389ca92da71e66a05</t>
  </si>
  <si>
    <t>5bad0e5689ca92da71e66a06</t>
  </si>
  <si>
    <t>5bad0e7f89ca92da71e66a07</t>
  </si>
  <si>
    <t>5bad0eb589ca92da71e66a09</t>
  </si>
  <si>
    <t>5bad0edf89ca92da71e66a0a</t>
  </si>
  <si>
    <t>5bad0f0689ca92da71e66a0b</t>
  </si>
  <si>
    <t>5bad0f2b89ca92da71e66a0c</t>
  </si>
  <si>
    <t>5bad0f5989ca92da71e66a0d</t>
  </si>
  <si>
    <t>5bad0f8789ca92da71e66a0f</t>
  </si>
  <si>
    <t>5bad0fb089ca92da71e66a10</t>
  </si>
  <si>
    <t>5bad0fde89ca92da71e66a12</t>
  </si>
  <si>
    <t>5bad103a89ca92da71e66a15</t>
  </si>
  <si>
    <t>5bad106489ca92da71e66a16</t>
  </si>
  <si>
    <t>5bad108b89ca92da71e66a17</t>
  </si>
  <si>
    <t>5bad10b489ca92da71e66a1a</t>
  </si>
  <si>
    <t>5bad10da89ca92da71e66a1b</t>
  </si>
  <si>
    <t>5bad110289ca92da71e66a1c</t>
  </si>
  <si>
    <t>5bad113989ca92da71e66a1d</t>
  </si>
  <si>
    <t>5bad115f89ca92da71e66a1e</t>
  </si>
  <si>
    <t>5bad11d989ca92da71e66a24</t>
  </si>
  <si>
    <t>5bad11fe89ca92da71e66a25</t>
  </si>
  <si>
    <t>5bad122589ca92da71e66a26</t>
  </si>
  <si>
    <t>5bad124a89ca92da71e66a28</t>
  </si>
  <si>
    <t>5bad127389ca92da71e66a2a</t>
  </si>
  <si>
    <t>5bad129589ca92da71e66a36</t>
  </si>
  <si>
    <t>5bad12bf89ca92da71e66a3b</t>
  </si>
  <si>
    <t>5bad12e189ca92da71e66a45</t>
  </si>
  <si>
    <t>5bad130689ca92da71e66a46</t>
  </si>
  <si>
    <t>5bad133a89ca92da71e66a56</t>
  </si>
  <si>
    <t>5bad136089ca92da71e66a5a</t>
  </si>
  <si>
    <t>5bad138a89ca92da71e66a62</t>
  </si>
  <si>
    <t>5bad151f89ca92da71e66a7e</t>
  </si>
  <si>
    <t>5bad155189ca92da71e66a7f</t>
  </si>
  <si>
    <t>5bad157f89ca92da71e66a80</t>
  </si>
  <si>
    <t>5bad15ae89ca92da71e66a81</t>
  </si>
  <si>
    <t>5bad15d589ca92da71e66a82</t>
  </si>
  <si>
    <t>5bad15fd89ca92da71e66a83</t>
  </si>
  <si>
    <t>5bad162589ca92da71e66a87</t>
  </si>
  <si>
    <t>5bad164f89ca92da71e66a8b</t>
  </si>
  <si>
    <t>5bad167689ca92da71e66a8f</t>
  </si>
  <si>
    <t>5bad16a789ca92da71e66a90</t>
  </si>
  <si>
    <t>5bad171f89ca92da71e66a92</t>
  </si>
  <si>
    <t>5bad176d89ca92da71e66a94</t>
  </si>
  <si>
    <t>5bad179e89ca92da71e66a99</t>
  </si>
  <si>
    <t>5bad17cc89ca92da71e66a9a</t>
  </si>
  <si>
    <t>5bad17f789ca92da71e66a9b</t>
  </si>
  <si>
    <t>5bad182789ca92da71e66a9c</t>
  </si>
  <si>
    <t>5bad185289ca92da71e66a9d</t>
  </si>
  <si>
    <t>5bad187e89ca92da71e66a9e</t>
  </si>
  <si>
    <t>Roselaine de Quadros Proença</t>
  </si>
  <si>
    <t>5bad18a589ca92da71e66a9f</t>
  </si>
  <si>
    <t>5bad18ce89ca92da71e66aa0</t>
  </si>
  <si>
    <t>5bad195589ca92da71e66aa2</t>
  </si>
  <si>
    <t>5bad198089ca92da71e66aa5</t>
  </si>
  <si>
    <t>5bad19a889ca92da71e66aa7</t>
  </si>
  <si>
    <t>5bad19ce89ca92da71e66aa9</t>
  </si>
  <si>
    <t>5bad1a0389ca92da71e66aab</t>
  </si>
  <si>
    <t>5bad1a2489ca92da71e66aac</t>
  </si>
  <si>
    <t>5bad1a4b89ca92da71e66aad</t>
  </si>
  <si>
    <t>5bad1a7489ca92da71e66aae</t>
  </si>
  <si>
    <t>5bad1a9e89ca92da71e66aaf</t>
  </si>
  <si>
    <t>5bad1ac989ca92da71e66ab0</t>
  </si>
  <si>
    <t>5bad1aef89ca92da71e66ab1</t>
  </si>
  <si>
    <t>5bad1b1a89ca92da71e66ab2</t>
  </si>
  <si>
    <t>5bad1c3689ca92da71e66ab5</t>
  </si>
  <si>
    <t>5bad1c5d89ca92da71e66ab6</t>
  </si>
  <si>
    <t>5bad1c7f89ca92da71e66ab8</t>
  </si>
  <si>
    <t>5bae10ef89ca92da71e66be2</t>
  </si>
  <si>
    <t>5bae111a89ca92da71e66be3</t>
  </si>
  <si>
    <t>5bae114689ca92da71e66be4</t>
  </si>
  <si>
    <t>beatriz.lima@maristas.org.br</t>
  </si>
  <si>
    <t>5bae116b89ca92da71e66be5</t>
  </si>
  <si>
    <t>5bae119189ca92da71e66be6</t>
  </si>
  <si>
    <t>5bae11bb89ca92da71e66be7</t>
  </si>
  <si>
    <t>5bae11e189ca92da71e66be8</t>
  </si>
  <si>
    <t>5bae120689ca92da71e66be9</t>
  </si>
  <si>
    <t>5bae122b89ca92da71e66bea</t>
  </si>
  <si>
    <t>5bae126d89ca92da71e66beb</t>
  </si>
  <si>
    <t>5bae12d589ca92da71e66bec</t>
  </si>
  <si>
    <t>5bae138289ca92da71e66bed</t>
  </si>
  <si>
    <t>5bae13be89ca92da71e66bee</t>
  </si>
  <si>
    <t>5bae13eb89ca92da71e66bef</t>
  </si>
  <si>
    <t>5bae141289ca92da71e66bf0</t>
  </si>
  <si>
    <t>5bae143889ca92da71e66bf1</t>
  </si>
  <si>
    <t>5bae147789ca92da71e66bf2</t>
  </si>
  <si>
    <t>5bae14a489ca92da71e66bf3</t>
  </si>
  <si>
    <t>5bae14d789ca92da71e66bf4</t>
  </si>
  <si>
    <t>5bae151789ca92da71e66bf5</t>
  </si>
  <si>
    <t>5bae153989ca92da71e66bf6</t>
  </si>
  <si>
    <t>5bae157389ca92da71e66bf7</t>
  </si>
  <si>
    <t>5bbcb91972aa2de37cc0cb79</t>
  </si>
  <si>
    <t>5bf2cb556872d37da1995fe7</t>
  </si>
  <si>
    <t>5bf5ad8fd2ddb8c4a2563e30</t>
  </si>
  <si>
    <t>5bf7f97bd2ddb8c4a2563f4c</t>
  </si>
  <si>
    <t>5c0504adae67f519b3765a2b</t>
  </si>
  <si>
    <t>5c4b01a4c30ee303f5d794a6</t>
  </si>
  <si>
    <t>5c4b070ac30ee303f5d794a7</t>
  </si>
  <si>
    <t>5c4b08e3c30ee303f5d794a8</t>
  </si>
  <si>
    <t>5c4b0afbc30ee303f5d794aa</t>
  </si>
  <si>
    <t>5c4b369bc30ee303f5d794c1</t>
  </si>
  <si>
    <t>5c4b376fc30ee303f5d794c2</t>
  </si>
  <si>
    <t>5c4b3818c30ee303f5d794c3</t>
  </si>
  <si>
    <t>5c4b38b6c30ee303f5d794c4</t>
  </si>
  <si>
    <t>5c4b3cf2c30ee303f5d794d7</t>
  </si>
  <si>
    <t>5c4b3dd7c30ee303f5d794d8</t>
  </si>
  <si>
    <t>5c4b3f57c30ee303f5d794dd</t>
  </si>
  <si>
    <t>5c4b40dcc30ee303f5d794de</t>
  </si>
  <si>
    <t>5c4b4224c30ee303f5d794df</t>
  </si>
  <si>
    <t>5c4b435dc30ee303f5d794e0</t>
  </si>
  <si>
    <t>5c4b446fc30ee303f5d794e1</t>
  </si>
  <si>
    <t>5c4b4560c30ee303f5d794e2</t>
  </si>
  <si>
    <t>5c4b468dc30ee303f5d794e4</t>
  </si>
  <si>
    <t>5c4b474ec30ee303f5d794e5</t>
  </si>
  <si>
    <t>5c4b486bc30ee303f5d794e6</t>
  </si>
  <si>
    <t>5c4b491fc30ee303f5d794e7</t>
  </si>
  <si>
    <t>5c4b49a5c30ee303f5d794e8</t>
  </si>
  <si>
    <t>5c4b4a2ec30ee303f5d794e9</t>
  </si>
  <si>
    <t>5c4b4b99c30ee303f5d794ea</t>
  </si>
  <si>
    <t>5c4b4e30c30ee303f5d794f3</t>
  </si>
  <si>
    <t>5c77d6a72216324afd3774d1</t>
  </si>
  <si>
    <t>5cadfd444d18590e0ffb1c15</t>
  </si>
  <si>
    <t>5cadfdf04d18590e0ffb1c17</t>
  </si>
  <si>
    <t>5cadfe8b4d18590e0ffb1c19</t>
  </si>
  <si>
    <t>5cadff554d18590e0ffb1c1e</t>
  </si>
  <si>
    <t>5cae00374d18590e0ffb1c20</t>
  </si>
  <si>
    <t>Qtd. Pessoas?</t>
  </si>
  <si>
    <t>E-Mail Repetidos?</t>
  </si>
  <si>
    <t>E-mail</t>
  </si>
  <si>
    <t>Documento Repetidos?</t>
  </si>
  <si>
    <t>Centro Social Marista Santa Marta</t>
  </si>
  <si>
    <t>Colégio Marista João Paulo II</t>
  </si>
  <si>
    <t>Abilio Barbosa de Morais</t>
  </si>
  <si>
    <t>abilio.barbosa@maristas.org.br</t>
  </si>
  <si>
    <t>Colégio Marista São Pedro</t>
  </si>
  <si>
    <t>Colegio Marista Champagnat</t>
  </si>
  <si>
    <t>Adao Pereira dos Reis</t>
  </si>
  <si>
    <t>adao.reis@maristas.org.br</t>
  </si>
  <si>
    <t>Colegio Marista São Francisco</t>
  </si>
  <si>
    <t>Colegio Marista Ipanema</t>
  </si>
  <si>
    <t>Colégio Marista N Senhora da Conceição</t>
  </si>
  <si>
    <t>Colégio Marista São Luis</t>
  </si>
  <si>
    <t>Adelita Giovana Becker Stulp</t>
  </si>
  <si>
    <t>adelita.stulp@maristas.org.br</t>
  </si>
  <si>
    <t>Ademar Carvalho Rossini</t>
  </si>
  <si>
    <t>Colégio Marista São Marcelino Champagnat</t>
  </si>
  <si>
    <t>Ademir Correa da Silva</t>
  </si>
  <si>
    <t>ademir.silva@maristas.org.br</t>
  </si>
  <si>
    <t>Adenir Sebastiao de Britto</t>
  </si>
  <si>
    <t>adenir.britto@maristas.org.br</t>
  </si>
  <si>
    <t>Colégio Marista Santa Maria</t>
  </si>
  <si>
    <t>Adilson de Souza Peres</t>
  </si>
  <si>
    <t>Adline Miguel Peres</t>
  </si>
  <si>
    <t>adline.peres@maristas.org.br</t>
  </si>
  <si>
    <t>Colégio Marista Santo Ângelo</t>
  </si>
  <si>
    <t>Adolfo Reschwamm</t>
  </si>
  <si>
    <t>adolfo.reschwamm@maristas.org.br</t>
  </si>
  <si>
    <t>Adriana Cezar da Rosa</t>
  </si>
  <si>
    <t>adriana.rosa@maristas.org.br</t>
  </si>
  <si>
    <t>Colégio Marista Nossa Senhora Aparecida</t>
  </si>
  <si>
    <t>Colégio Marista Roque Gonçalves</t>
  </si>
  <si>
    <t>Adriana Correa Leão</t>
  </si>
  <si>
    <t>adriana.leao@maristas.org.br</t>
  </si>
  <si>
    <t>Adriana de Fatima Barbosa</t>
  </si>
  <si>
    <t>adriana.barbosa@maristas.org.br</t>
  </si>
  <si>
    <t>Colégio Marista Prof. Ivone Vettorello</t>
  </si>
  <si>
    <t>Adriana Kerschner Cemin</t>
  </si>
  <si>
    <t>adriana.cemin@maristas.org.br</t>
  </si>
  <si>
    <t>Adriana Machado Ferreira</t>
  </si>
  <si>
    <t>adriana.machado@maristas.org.br</t>
  </si>
  <si>
    <t>Adriana Pacheco da Silva</t>
  </si>
  <si>
    <t>Adriana Rodrigues Lopes</t>
  </si>
  <si>
    <t>adriana.lopes@maristas.org.br</t>
  </si>
  <si>
    <t>Adriane Claucia Fuhr Schwade Bussolotto</t>
  </si>
  <si>
    <t>adriane.bussolotto@maristas.org.br</t>
  </si>
  <si>
    <t>Adriano Ramos</t>
  </si>
  <si>
    <t>Adriano Roberto Rodrigues Fernandes</t>
  </si>
  <si>
    <t>adriano.rodrigues@maristas.org.br</t>
  </si>
  <si>
    <t>Adriano Silva do Carmo</t>
  </si>
  <si>
    <t>adriano.carmo@maristas.org.br</t>
  </si>
  <si>
    <t>Esc. Marista de Ens. Fund. Santa Marta</t>
  </si>
  <si>
    <t>Adriene Maria Costa Rodrigues</t>
  </si>
  <si>
    <t>adriene.rodrigues@maristas.org.br</t>
  </si>
  <si>
    <t>Agostin Benites de Campos</t>
  </si>
  <si>
    <t>Aguida Fernandes</t>
  </si>
  <si>
    <t>Aguinaldo Batista da Silva</t>
  </si>
  <si>
    <t>aguinaldo.silva@maristas.org.br</t>
  </si>
  <si>
    <t>Airton Jose Rambo</t>
  </si>
  <si>
    <t>airton.rambo@maristas.org.br</t>
  </si>
  <si>
    <t>Colégio Marista Nossa Senhora Medianeira</t>
  </si>
  <si>
    <t>Alan Paulo Rakaloski</t>
  </si>
  <si>
    <t>alan.rakaloski@maristas.org.br</t>
  </si>
  <si>
    <t>Alan Samarone Vargas</t>
  </si>
  <si>
    <t>alan.vargas@maristas.org.br</t>
  </si>
  <si>
    <t>Alcione Olivotto</t>
  </si>
  <si>
    <t>Aldecir Marques dos Santos</t>
  </si>
  <si>
    <t>Aldo Cipriano Silveira Penteado</t>
  </si>
  <si>
    <t>Alecson Marcon</t>
  </si>
  <si>
    <t>alecson.marcon@maristas.org.br</t>
  </si>
  <si>
    <t>Alekessandro Martins Trigueiros</t>
  </si>
  <si>
    <t>alekessandro.triguei@maristas.org.br</t>
  </si>
  <si>
    <t>Alessandra Cacenot da Silva</t>
  </si>
  <si>
    <t>Esc. de Ed. Infantil Marista Renascer</t>
  </si>
  <si>
    <t>Alessandra Cristina Padilha Ferreira</t>
  </si>
  <si>
    <t>alessandra.ferreira@maristas.org.br</t>
  </si>
  <si>
    <t>Alessandra Cruz Araujo</t>
  </si>
  <si>
    <t>alessandra.araujo@maristas.org.br</t>
  </si>
  <si>
    <t>Alessandra da Luz Hettwer</t>
  </si>
  <si>
    <t>Centro Social Marista de Porto Alegre</t>
  </si>
  <si>
    <t>Alessandra Severo de Moraes</t>
  </si>
  <si>
    <t>alessandra.moraes@maristas.org.br</t>
  </si>
  <si>
    <t>Colégio Marista Maria Imaculada</t>
  </si>
  <si>
    <t>Alex Isotton dos Santos</t>
  </si>
  <si>
    <t>alex.santos@maristas.org.br</t>
  </si>
  <si>
    <t>Alex Romero</t>
  </si>
  <si>
    <t>alex.romero@maristas.org.br</t>
  </si>
  <si>
    <t>Alex Sandro de Souza Leal</t>
  </si>
  <si>
    <t>Alexandra David Rodrigues</t>
  </si>
  <si>
    <t>alexandra.rodrigues@maristas.org.br</t>
  </si>
  <si>
    <t>Alexandre Azeredo Ramos</t>
  </si>
  <si>
    <t>alexandre.ramos@maristas.org.br</t>
  </si>
  <si>
    <t>Alexandre da Silva</t>
  </si>
  <si>
    <t>Alexandre Dias Lopes</t>
  </si>
  <si>
    <t>alexandre.lopes@maristas.org.br</t>
  </si>
  <si>
    <t>Alexandre Ferreira da Rosa</t>
  </si>
  <si>
    <t>alexandre.rosa@maristas.org.br</t>
  </si>
  <si>
    <t>Casa Marista da Juventude</t>
  </si>
  <si>
    <t>Alexandre Floriano da Silva</t>
  </si>
  <si>
    <t>alexandre.silva@maristas.org.br</t>
  </si>
  <si>
    <t>Alexandre Maciejewski Batista</t>
  </si>
  <si>
    <t>alexandre.batista@maristas.org.br</t>
  </si>
  <si>
    <t>Alexandre Pereira dos Santos</t>
  </si>
  <si>
    <t>Centro Social Mar. Ir. Antonio Bortolini</t>
  </si>
  <si>
    <t>Alexandre Pereira Morales</t>
  </si>
  <si>
    <t>Alexandre Prestes Souto</t>
  </si>
  <si>
    <t>alexandre.souto@maristas.org.br</t>
  </si>
  <si>
    <t>Alexia Renata Mariano Gomes</t>
  </si>
  <si>
    <t>alexia.gomes@maristas.org.br</t>
  </si>
  <si>
    <t>Alice Couto Oliveira Purper</t>
  </si>
  <si>
    <t>alice.oliveira@maristas.org.br</t>
  </si>
  <si>
    <t>Aline Alves Gutierrez</t>
  </si>
  <si>
    <t>Aline Dambroso</t>
  </si>
  <si>
    <t>aline.dambroso@maristas.org.br</t>
  </si>
  <si>
    <t>Aline de Castro Simioni</t>
  </si>
  <si>
    <t>aline.simioni@maristas.org.br</t>
  </si>
  <si>
    <t>Aline Diedrich da Silva</t>
  </si>
  <si>
    <t>aline.diedrich@maristas.org.br</t>
  </si>
  <si>
    <t>Aline Freitas Barbosa</t>
  </si>
  <si>
    <t>aline.barbosa@maristas.org.br</t>
  </si>
  <si>
    <t>Aline Grings</t>
  </si>
  <si>
    <t>aline.grings@maristas.org.br</t>
  </si>
  <si>
    <t>Aline Luiza de Matos</t>
  </si>
  <si>
    <t>aline.matos@maristas.org.br</t>
  </si>
  <si>
    <t>Aline Martini</t>
  </si>
  <si>
    <t>Aline Moraes de Araujo</t>
  </si>
  <si>
    <t>aline.araujo@maristas.org.br</t>
  </si>
  <si>
    <t>Allyson Ardais Boneberg</t>
  </si>
  <si>
    <t>allyson.boneberg@maristas.org.br</t>
  </si>
  <si>
    <t>Altamir Jose dos Santos</t>
  </si>
  <si>
    <t>Amanda Gomes Moreira</t>
  </si>
  <si>
    <t>amanda.moreira@maristas.org.br</t>
  </si>
  <si>
    <t>Amanda Vieira Dinech</t>
  </si>
  <si>
    <t>amanda.dinech@maristas.org.br</t>
  </si>
  <si>
    <t>Ana Carolina Canto Dussarrat</t>
  </si>
  <si>
    <t>Ana Claudia Amaro de Brito</t>
  </si>
  <si>
    <t>ana.brito@maristas.org.br</t>
  </si>
  <si>
    <t>Ana Claudia da Cunha Goncalves</t>
  </si>
  <si>
    <t>ana.goncalves@maristas.org.br</t>
  </si>
  <si>
    <t>Ana Claudia da Silva</t>
  </si>
  <si>
    <t>anasilva@maristas.org.br</t>
  </si>
  <si>
    <t>Ana Cristina Xavier de Franca</t>
  </si>
  <si>
    <t>ana.franca@maristas.org.br</t>
  </si>
  <si>
    <t>Ana Gabriela Goncalves Fernandes</t>
  </si>
  <si>
    <t>ana.fernandes@maristas.org.br</t>
  </si>
  <si>
    <t>Ana Jamile Mothci Ziegler</t>
  </si>
  <si>
    <t>Ana Lenir Marafiga</t>
  </si>
  <si>
    <t>Ana Maria Bereohff Pasetto Bastos</t>
  </si>
  <si>
    <t>Ana Maria Marques de Sa Golzer</t>
  </si>
  <si>
    <t>ana.golzer@maristas.org.br</t>
  </si>
  <si>
    <t>Ana Paula Claus Bastos</t>
  </si>
  <si>
    <t>ana.bastos@maristas.org.br</t>
  </si>
  <si>
    <t>Ana Paula Ferreira Bottin</t>
  </si>
  <si>
    <t>ana.bottin@maristas.org.br</t>
  </si>
  <si>
    <t>Ana Paula Leal da Silva</t>
  </si>
  <si>
    <t>anapaula.silva@maristas.org.br</t>
  </si>
  <si>
    <t>Ana Paula Pimenta Ramalho da Rocha</t>
  </si>
  <si>
    <t>ana.ramalho@maristas.org.br</t>
  </si>
  <si>
    <t>Ana Paula Zaffari</t>
  </si>
  <si>
    <t>Ana Raquel Hermes</t>
  </si>
  <si>
    <t>ana.hermes@maristas.org.br</t>
  </si>
  <si>
    <t>Ananda Cardoso Ferreira</t>
  </si>
  <si>
    <t>ananda.ferreira@maristas.org.br</t>
  </si>
  <si>
    <t>Anderson da Silva</t>
  </si>
  <si>
    <t>anderson.silva@maristas.org.br</t>
  </si>
  <si>
    <t>Anderson da Silva Bengoche</t>
  </si>
  <si>
    <t>anderson.bengoche@maristas.org.br</t>
  </si>
  <si>
    <t>Anderson Luis Lopes</t>
  </si>
  <si>
    <t>anderson.lopes@maristas.org.br</t>
  </si>
  <si>
    <t>Anderson Pellisoli de Oliveira</t>
  </si>
  <si>
    <t>anderson.pellisoli@maristas.org.br</t>
  </si>
  <si>
    <t>Anderson Roberto dos Santos</t>
  </si>
  <si>
    <t>anderson@maristas.org.br</t>
  </si>
  <si>
    <t>Anderson Slongo</t>
  </si>
  <si>
    <t>anderson.slongo@maristas.org.br</t>
  </si>
  <si>
    <t>Centro Marista da Juventude</t>
  </si>
  <si>
    <t>Andiara Pereira Viana</t>
  </si>
  <si>
    <t>andiara.viana@maristas.org.br</t>
  </si>
  <si>
    <t>Andre Brum Vargas</t>
  </si>
  <si>
    <t>Andre Luiz Guimaraes Diniz</t>
  </si>
  <si>
    <t>Andre Luiz Oliveira</t>
  </si>
  <si>
    <t>andre.oliveira@maristas.org.br</t>
  </si>
  <si>
    <t>Andre Nunes Teixeira</t>
  </si>
  <si>
    <t>Andrea Ferreira Pires da Rosa</t>
  </si>
  <si>
    <t>andrea.rosa@maristas.org.br</t>
  </si>
  <si>
    <t>Andrea Hellmeister</t>
  </si>
  <si>
    <t>Andrea Luciana da Rosa de Almeida</t>
  </si>
  <si>
    <t>andrea.almeida@maristas.org.br</t>
  </si>
  <si>
    <t>Andrea Regina de Almeida Mesquita</t>
  </si>
  <si>
    <t>andrea.mesquita@maristas.org.br</t>
  </si>
  <si>
    <t>Andrea Rott Gick</t>
  </si>
  <si>
    <t>andrea.gick@maristas.org.br</t>
  </si>
  <si>
    <t>Andrei Sparremberger</t>
  </si>
  <si>
    <t>andrei.sparremberger@maristas.org.br</t>
  </si>
  <si>
    <t>Andreia de Oliveira Espindola</t>
  </si>
  <si>
    <t>andreia.espindola@maristas.org.br</t>
  </si>
  <si>
    <t>Andreia Faqui</t>
  </si>
  <si>
    <t>andreia.faqui@maristas.org.br</t>
  </si>
  <si>
    <t>Andreia Luciane Ribeiro</t>
  </si>
  <si>
    <t>andreia.ribeiro@maristas.org.br</t>
  </si>
  <si>
    <t>Andreia Maira Ziegler</t>
  </si>
  <si>
    <t>andreia.ziegler@maristas.org.br</t>
  </si>
  <si>
    <t>Andreia Meireles da Silva</t>
  </si>
  <si>
    <t>andreia.timm@maristas.org.br</t>
  </si>
  <si>
    <t>andreia.tibola@maristas.org.br</t>
  </si>
  <si>
    <t>Polo Marista de Formação Tecnologica</t>
  </si>
  <si>
    <t>Centro Social Marista Mario Quintana</t>
  </si>
  <si>
    <t>Andressa Azevedo Jaguszewski</t>
  </si>
  <si>
    <t>Andressa da Silva Lopes</t>
  </si>
  <si>
    <t>andressa.lopes@maristas.org.br</t>
  </si>
  <si>
    <t>Andressa Gomes da Conceicao</t>
  </si>
  <si>
    <t>andressa.conceicao@maristas.org.br</t>
  </si>
  <si>
    <t>Anelise Apellaniz</t>
  </si>
  <si>
    <t>anelise.apellaniz@maristas.org.br</t>
  </si>
  <si>
    <t>Anete Schuenke Schmitt</t>
  </si>
  <si>
    <t>anete@maristas.com.br</t>
  </si>
  <si>
    <t>Angela Fabiana Rodrigues Borges</t>
  </si>
  <si>
    <t>angela.borges@maristas.org.br</t>
  </si>
  <si>
    <t>Angela Maria de Abreu</t>
  </si>
  <si>
    <t>angela.abreu@maristas.org.br</t>
  </si>
  <si>
    <t>Angelica Motta de Almeida</t>
  </si>
  <si>
    <t>angelica.almeida@maristas.org.br</t>
  </si>
  <si>
    <t>Angena Louis</t>
  </si>
  <si>
    <t>angena.louis@maristas.org.br</t>
  </si>
  <si>
    <t>Anna Claudia Viana Lima</t>
  </si>
  <si>
    <t>anna.lima@maristas.org.br</t>
  </si>
  <si>
    <t>Antonio Adalberto Carvalho de Sousa</t>
  </si>
  <si>
    <t>antonio.carvalho@maristas.org.br</t>
  </si>
  <si>
    <t>Antonio Adroaldo Machado</t>
  </si>
  <si>
    <t>antonio.machado@maristas.org.br</t>
  </si>
  <si>
    <t>Antonio Augusto da Costa</t>
  </si>
  <si>
    <t>antonio.costa@maristas.org.br</t>
  </si>
  <si>
    <t>Antonio Carlos Florentino dos Santos</t>
  </si>
  <si>
    <t>antonio.carlos@maristas.org.br</t>
  </si>
  <si>
    <t>Antonio Claudio Ramos da Silva</t>
  </si>
  <si>
    <t>antonio.silva@maristas.org.br</t>
  </si>
  <si>
    <t>Antonio Dilar Rodrigues Jones</t>
  </si>
  <si>
    <t>antonio.jones@maristas.org.br</t>
  </si>
  <si>
    <t>Antonio Gerson Bezerra dos Santos</t>
  </si>
  <si>
    <t>antonio.bezerra@maristas.org.br</t>
  </si>
  <si>
    <t>Antonio Juarez Bica Pedroso</t>
  </si>
  <si>
    <t>antonio.pedroso@maristas.org.br</t>
  </si>
  <si>
    <t>Antonio Luiz Coutinho Fraida Junior</t>
  </si>
  <si>
    <t>Antonio Marcelo Faleiro</t>
  </si>
  <si>
    <t>antonio.faleiro@maristas.org.br</t>
  </si>
  <si>
    <t>Antonio Mendonca de Sousa</t>
  </si>
  <si>
    <t>antonio.sousa@maristas.org.br</t>
  </si>
  <si>
    <t>Antonio Mores</t>
  </si>
  <si>
    <t>antoniomores@maristas.org.br</t>
  </si>
  <si>
    <t>Any Sheila Madeira</t>
  </si>
  <si>
    <t>any.madeira@maristas.org.br</t>
  </si>
  <si>
    <t>Araciele Maria Ketzer</t>
  </si>
  <si>
    <t>Ariana Trindade de Oliveira Magalhaes</t>
  </si>
  <si>
    <t>ariana.magalhaes@maristas.org.br</t>
  </si>
  <si>
    <t>Arlete Agnoletto</t>
  </si>
  <si>
    <t>arlete.agnoletto@maristas.org.br</t>
  </si>
  <si>
    <t>Arno Carlos Peterson</t>
  </si>
  <si>
    <t>arno.peterson@maristas.org.br</t>
  </si>
  <si>
    <t>Artur Ferreira de Campos</t>
  </si>
  <si>
    <t>artur.campos@maristas.org.br</t>
  </si>
  <si>
    <t>Ary Machado</t>
  </si>
  <si>
    <t>ary.machado@maristas.org.br</t>
  </si>
  <si>
    <t>Astrogildo Rosa Tavares</t>
  </si>
  <si>
    <t>astrogildo.tavares@maristas.org.br</t>
  </si>
  <si>
    <t>Augusto Tomaz Aquino Neris</t>
  </si>
  <si>
    <t>augusto.neris@maristas.org.br</t>
  </si>
  <si>
    <t>Aurea Cristina Braga Machado dos Santos</t>
  </si>
  <si>
    <t>aurea.machado@maristas.org.br</t>
  </si>
  <si>
    <t>Aurelio Vieira Loiola</t>
  </si>
  <si>
    <t>aurelio.loiola@maristas.org.br</t>
  </si>
  <si>
    <t>Barbara Carvalho Bittencourt</t>
  </si>
  <si>
    <t>barbara.bittencourt@maristas.org.br</t>
  </si>
  <si>
    <t>Barbara Denis Carvalho Machado Medeiros</t>
  </si>
  <si>
    <t>barbara.medeiros@maristas.org.br</t>
  </si>
  <si>
    <t>Beatriz Freitas Fonseca</t>
  </si>
  <si>
    <t>beatriz.fonseca@maristas.org.br</t>
  </si>
  <si>
    <t>Bela Carina Cruz de Oliveira</t>
  </si>
  <si>
    <t>bela.oliveira@maristas.org.br</t>
  </si>
  <si>
    <t>Berenice dos Santos Rolin</t>
  </si>
  <si>
    <t>berenice.rolin@maristas.org.br</t>
  </si>
  <si>
    <t>Bernardo Ignacio Gutierrez Moreno</t>
  </si>
  <si>
    <t>Bianca Canabarro dos Santos</t>
  </si>
  <si>
    <t>bianca.santos@maristas.org.br</t>
  </si>
  <si>
    <t>Bianca Dias Menti</t>
  </si>
  <si>
    <t>bianca.menti@maristas.org.br</t>
  </si>
  <si>
    <t>Bianca Maia Tergolina</t>
  </si>
  <si>
    <t>bianca.tergolina@maristas.org.br</t>
  </si>
  <si>
    <t>Bibiana Melissa de Oliveira João de Deus</t>
  </si>
  <si>
    <t>bibiana.oliveira@maristas.org.br</t>
  </si>
  <si>
    <t>Branca Diva Maciel Fonseca</t>
  </si>
  <si>
    <t>diva.fonseca@maristas.org.br</t>
  </si>
  <si>
    <t>Bruna Araujo Dahmer</t>
  </si>
  <si>
    <t>bruna.dahmer@maristas.org.br</t>
  </si>
  <si>
    <t>Bruna Carvalho dos Santos</t>
  </si>
  <si>
    <t>bruna.carvalho@maristas.org.br</t>
  </si>
  <si>
    <t>Bruna de Souza Vargas</t>
  </si>
  <si>
    <t>bruna.vargas@maristas.org.br</t>
  </si>
  <si>
    <t>Bruna Hagemann Leaes</t>
  </si>
  <si>
    <t>bruna.leaes@maristas.org.br</t>
  </si>
  <si>
    <t>Bruna Marques Vieira</t>
  </si>
  <si>
    <t>bruna.vieira@maristas.org.br</t>
  </si>
  <si>
    <t>Bruna Raquel Henn</t>
  </si>
  <si>
    <t>Bruna Silveira Joaquim</t>
  </si>
  <si>
    <t>bruna.joaquim@maristas.org.br</t>
  </si>
  <si>
    <t>Bruna Sousa dos Santos</t>
  </si>
  <si>
    <t>bruna.santos@maristas.org.br</t>
  </si>
  <si>
    <t>Bruno Alejandro Martinez</t>
  </si>
  <si>
    <t>bruno.martinez@maristas.org.br</t>
  </si>
  <si>
    <t>Bruno Braun Moschen</t>
  </si>
  <si>
    <t>Bruno Pinto Goettems</t>
  </si>
  <si>
    <t>bruno.goettems@maristas.org.br</t>
  </si>
  <si>
    <t>Camila dos Santos Trindade</t>
  </si>
  <si>
    <t>Camila Efthymiatos Alvarez de Mello</t>
  </si>
  <si>
    <t>camila.mello@maristas.org.br</t>
  </si>
  <si>
    <t>Camila Hugentobler</t>
  </si>
  <si>
    <t>camila.hugentobler@maristas.org.br</t>
  </si>
  <si>
    <t>Camila Leidens Moraes</t>
  </si>
  <si>
    <t>camila.moraes@maristas.org.br</t>
  </si>
  <si>
    <t>Camila Muller Agostta</t>
  </si>
  <si>
    <t>camila.agostta@maristas.org.br</t>
  </si>
  <si>
    <t>Camila Silva Tarnac da Rocha</t>
  </si>
  <si>
    <t>camila.rocha@maristas.org.br</t>
  </si>
  <si>
    <t>Camila Testa Salmazo</t>
  </si>
  <si>
    <t>camila.jp2@maristas.org.br</t>
  </si>
  <si>
    <t>camilla.dias@maristas.org.br</t>
  </si>
  <si>
    <t>Camille Silveira Rolante da Rocha</t>
  </si>
  <si>
    <t>camille.rocha@maristas.org.br</t>
  </si>
  <si>
    <t>Candice Dilly Zanin</t>
  </si>
  <si>
    <t>candice.zanin@maristas.org.br</t>
  </si>
  <si>
    <t>Carina Dutra dos Santos</t>
  </si>
  <si>
    <t>carina.santos@maristas.org.br</t>
  </si>
  <si>
    <t>Carine Debiasi</t>
  </si>
  <si>
    <t>carine.debiasi@maristas.org.br</t>
  </si>
  <si>
    <t>Carla Denise Machado Borba</t>
  </si>
  <si>
    <t>Carla Drayer Silva Schuler</t>
  </si>
  <si>
    <t>carla.schuler@maristas.org.br</t>
  </si>
  <si>
    <t>Carla Janice Moraes</t>
  </si>
  <si>
    <t>carla.moraes@maristas.org.br</t>
  </si>
  <si>
    <t>Educação Integral</t>
  </si>
  <si>
    <t>Carla Spagnolo</t>
  </si>
  <si>
    <t>carla.spagnolo@maristas.org.br</t>
  </si>
  <si>
    <t>Carla Trindade Nascimento</t>
  </si>
  <si>
    <t>carla.nascimento@maristas.org.br</t>
  </si>
  <si>
    <t>Carlos Alberto Guterres</t>
  </si>
  <si>
    <t>carlos.guterres@maristas.org.br</t>
  </si>
  <si>
    <t>Carlos Alberto Machado Paiva</t>
  </si>
  <si>
    <t>carlos.paiva@maristas.org.br</t>
  </si>
  <si>
    <t>Carlos Alberto Schmidt Ribeiro</t>
  </si>
  <si>
    <t>carlos.ribeiro@maristas.org.br</t>
  </si>
  <si>
    <t>Carlos Andre de Moura</t>
  </si>
  <si>
    <t>Carlos Antonio Paulus</t>
  </si>
  <si>
    <t>Carlos Augusto da Silva Moreira</t>
  </si>
  <si>
    <t>carlos.moreira@maristas.org.br</t>
  </si>
  <si>
    <t>Carlos Batagelo Zancan</t>
  </si>
  <si>
    <t>carlos.zancan@maristas.org.br</t>
  </si>
  <si>
    <t>Carlos Eduardo Monteiro de Jesus</t>
  </si>
  <si>
    <t>carlos.jesus@maristas.org.br</t>
  </si>
  <si>
    <t>Carlos Franco de Souza</t>
  </si>
  <si>
    <t>carlos.souza@maristas.org.br</t>
  </si>
  <si>
    <t>Carlos Henrique Pires Sardi</t>
  </si>
  <si>
    <t>sardi@maristas.org.br</t>
  </si>
  <si>
    <t>Carlos Osmar Gomes Dias</t>
  </si>
  <si>
    <t>carlos.dias@maristas.org.br</t>
  </si>
  <si>
    <t>Carlos Rafael de Oliveira Tobias</t>
  </si>
  <si>
    <t>Carlos Roberto Meine da Silva</t>
  </si>
  <si>
    <t>Carolina Bon Alvares</t>
  </si>
  <si>
    <t>carolina.alvares@maristas.org.br</t>
  </si>
  <si>
    <t>Carolina da Silva Kopschina</t>
  </si>
  <si>
    <t>carolina.kopschina@maristas.org.br</t>
  </si>
  <si>
    <t>Carolina de Vargas Carlet</t>
  </si>
  <si>
    <t>Carolina Felix de Oliveira</t>
  </si>
  <si>
    <t>carolina.felix@maristas.org.br</t>
  </si>
  <si>
    <t>Caroline Bochernitsan Saut</t>
  </si>
  <si>
    <t>Caroline Giani de Carvalho Ribeiro</t>
  </si>
  <si>
    <t>Cassia Marilia dos Santos</t>
  </si>
  <si>
    <t>cassia.santos@maristas.org.br</t>
  </si>
  <si>
    <t>Cassia Viviane Cunha Selbach</t>
  </si>
  <si>
    <t>cassia.selbach@maristas.org.br</t>
  </si>
  <si>
    <t>Cassio Neuberger Garcia</t>
  </si>
  <si>
    <t>cassio.garcia@maristas.org.br</t>
  </si>
  <si>
    <t>Catia Aparecida Machado Espindola</t>
  </si>
  <si>
    <t>catia.espindola@maristas.org.br</t>
  </si>
  <si>
    <t>Catia Cardozo da Silva</t>
  </si>
  <si>
    <t>catia.silva@maristas.org.br</t>
  </si>
  <si>
    <t>Catia Regiane Flores Fernandes</t>
  </si>
  <si>
    <t>Caue Dorneles Machado</t>
  </si>
  <si>
    <t>caue.machado@maristas.org.br</t>
  </si>
  <si>
    <t>Cedio Antonio Silva dos Santos</t>
  </si>
  <si>
    <t>cedio.gracas@maristas.org.br</t>
  </si>
  <si>
    <t>Cezar Augusto de Freitas Machado</t>
  </si>
  <si>
    <t>chaline.welter@maristas.org.br</t>
  </si>
  <si>
    <t>Charlise Duarte Garcia</t>
  </si>
  <si>
    <t>charlise.garcia@maristas.org.br</t>
  </si>
  <si>
    <t>Cheila Daniane Marianof Milczarek</t>
  </si>
  <si>
    <t>cheila.milczarek@maristas.org.br</t>
  </si>
  <si>
    <t>Cibele da Rosa Kuhn</t>
  </si>
  <si>
    <t>Cibele Fernandes de Freitas Kwiecinski</t>
  </si>
  <si>
    <t>cibele.freitas@maristas.org.br</t>
  </si>
  <si>
    <t>Cibele Wojciechowski Ferreira Paradeda</t>
  </si>
  <si>
    <t>cibele.paradeda@maristas.org.br</t>
  </si>
  <si>
    <t>Cintia Borges Greff</t>
  </si>
  <si>
    <t>cintia.greff@maristas.org.br</t>
  </si>
  <si>
    <t>cintia.silva@maristas.org.br</t>
  </si>
  <si>
    <t>Cintia Pereira Prado</t>
  </si>
  <si>
    <t>Cintia Vilmara Pereira da Silva</t>
  </si>
  <si>
    <t>Claci Aparecida Rocha Correa</t>
  </si>
  <si>
    <t>claci.correa@maristas.org.br</t>
  </si>
  <si>
    <t>Clady Ignez Voltan</t>
  </si>
  <si>
    <t>clady.voltan@maristas.org.br</t>
  </si>
  <si>
    <t>Claidir Piva</t>
  </si>
  <si>
    <t>piva@maristas.org.br</t>
  </si>
  <si>
    <t>Clair Rossetto</t>
  </si>
  <si>
    <t>clair.rossetto@maristas.org.br</t>
  </si>
  <si>
    <t>Clair Vaz</t>
  </si>
  <si>
    <t>clair.vaz@maristas.org.br</t>
  </si>
  <si>
    <t>Claire Aparecida Lemes da Silva</t>
  </si>
  <si>
    <t>claire.silva@maristas.org.br</t>
  </si>
  <si>
    <t>Clamarta Pasuch</t>
  </si>
  <si>
    <t>c.pasuch@maristas.org.br</t>
  </si>
  <si>
    <t>Clara Olivia Mertins Rodrigues</t>
  </si>
  <si>
    <t>clara.rodrigues@maristas.org.br</t>
  </si>
  <si>
    <t>Clara Rimolo Anele</t>
  </si>
  <si>
    <t>clara@maristas.org.br</t>
  </si>
  <si>
    <t>Clarice dos Santos Soares</t>
  </si>
  <si>
    <t>clarice.soares@maristas.org.br</t>
  </si>
  <si>
    <t>Clarice Jussara Fogaca Costa</t>
  </si>
  <si>
    <t>clarice.costa@maristas.org.br</t>
  </si>
  <si>
    <t>Clarissa de Freitas Cáceres</t>
  </si>
  <si>
    <t>Clarissa Leite Caum</t>
  </si>
  <si>
    <t>clarissa.caum@maristas.org.br</t>
  </si>
  <si>
    <t>Clarissa Rosa Vieira Cogoy</t>
  </si>
  <si>
    <t>clarissa.cogoy@maristas.org.br</t>
  </si>
  <si>
    <t>Claudemir Antonio Soares</t>
  </si>
  <si>
    <t>claudemir.soares@maristas.org.br</t>
  </si>
  <si>
    <t>Claudete Fatima Paim</t>
  </si>
  <si>
    <t>claudete.paim@maristas.org.br</t>
  </si>
  <si>
    <t>Claudia Aline Hedler</t>
  </si>
  <si>
    <t>claudia.hedler@maristas.org.br</t>
  </si>
  <si>
    <t>Claudia Cristina Ujacov Stankievicz</t>
  </si>
  <si>
    <t>claudia.stankievicz@maristas.org.br</t>
  </si>
  <si>
    <t>Claudia Cristine da Silva Felix</t>
  </si>
  <si>
    <t>claudia.felix@maristas.org.br</t>
  </si>
  <si>
    <t>Claudia Lima</t>
  </si>
  <si>
    <t>claudia.lima@maristas.org.br</t>
  </si>
  <si>
    <t>Claudia Raquel Buttenbender</t>
  </si>
  <si>
    <t>Claudia Regina Ferreira Pires</t>
  </si>
  <si>
    <t>Claudia Rejane Parodi Carvalho</t>
  </si>
  <si>
    <t>Claudia Simone Sperb Machado</t>
  </si>
  <si>
    <t>claudiam@marista.org.br</t>
  </si>
  <si>
    <t>Claudia Valeria M P Couto</t>
  </si>
  <si>
    <t>claudia.couto@maristas.org.br</t>
  </si>
  <si>
    <t>Claudiana Vieira</t>
  </si>
  <si>
    <t>Claudio Nunes dos Santos</t>
  </si>
  <si>
    <t>claudio.santos@maristas.org.br</t>
  </si>
  <si>
    <t>Cleber Pinheiro Lautert</t>
  </si>
  <si>
    <t>cleber.lautert@maristas.org.br</t>
  </si>
  <si>
    <t>Cleci Machado da Costa</t>
  </si>
  <si>
    <t>cleci.costa@maristas.com.br</t>
  </si>
  <si>
    <t>Clecia Maria Barreto dos Santos Alves</t>
  </si>
  <si>
    <t>clecia.jp2@maristas.org.br</t>
  </si>
  <si>
    <t>Cleonice de Oliveira Schultz</t>
  </si>
  <si>
    <t>Cleusa de Campos</t>
  </si>
  <si>
    <t>cleusa.campos@maristas.org.br</t>
  </si>
  <si>
    <t>Cleusa Maria Melo</t>
  </si>
  <si>
    <t>Cleusa Marilia do Nascimento</t>
  </si>
  <si>
    <t>Cleusa Mello</t>
  </si>
  <si>
    <t>Cleusa Rosane de Souza Pereira</t>
  </si>
  <si>
    <t>cleusa.pereira@maristas.org.br</t>
  </si>
  <si>
    <t>Cleuza Goncalves Campos</t>
  </si>
  <si>
    <t>cleuza.campos@maristas.org.br</t>
  </si>
  <si>
    <t>Clovis Inacio Seibert</t>
  </si>
  <si>
    <t>clovis.seibert@maristas.org.br</t>
  </si>
  <si>
    <t>Constantino Guedes Barbosa</t>
  </si>
  <si>
    <t>constantino.barbosa@maristas.org.br</t>
  </si>
  <si>
    <t>Cristian Michel Marchioretto</t>
  </si>
  <si>
    <t>cristian.michel@maristas.org.br</t>
  </si>
  <si>
    <t>Cristian Santos Fonseca</t>
  </si>
  <si>
    <t>Cristiane Back Ferreira</t>
  </si>
  <si>
    <t>cristiane.ferreira@maristas.org.br</t>
  </si>
  <si>
    <t>Cristiane da Luz</t>
  </si>
  <si>
    <t>cristiane.luz@maristas.org.br</t>
  </si>
  <si>
    <t>Cristiane da Silva Monteiro</t>
  </si>
  <si>
    <t>cristiane.monteiro@maristas.org.br</t>
  </si>
  <si>
    <t>Cristiane Leal dos Anjos</t>
  </si>
  <si>
    <t>cristiane.anjos@maristas.org.br</t>
  </si>
  <si>
    <t>Cristiane Sarter</t>
  </si>
  <si>
    <t>Cristiane Silveira dos Santos</t>
  </si>
  <si>
    <t>silveira@maristas.org.br</t>
  </si>
  <si>
    <t>Cristiano Maciel Luiz</t>
  </si>
  <si>
    <t>cristiano.luiz@maristas.org.br</t>
  </si>
  <si>
    <t>Cristiano Patricio Junior</t>
  </si>
  <si>
    <t>Cristina Amaral de Mello</t>
  </si>
  <si>
    <t>cristina.mello@maristas.org.br</t>
  </si>
  <si>
    <t>Cristina Demetrio Borges</t>
  </si>
  <si>
    <t>cristina.borges@maristas.org.br</t>
  </si>
  <si>
    <t>Cristina Raquel Lemos</t>
  </si>
  <si>
    <t>cristina.lemos@maristas.org.br</t>
  </si>
  <si>
    <t>Cristina Smidt Nunes</t>
  </si>
  <si>
    <t>cristina.nunes@maristas.org.br</t>
  </si>
  <si>
    <t>Cristina Troller</t>
  </si>
  <si>
    <t>Daiane Bueno Peres</t>
  </si>
  <si>
    <t>daiane.peres@maristas.org.br</t>
  </si>
  <si>
    <t>Daiane Menezes da Silva</t>
  </si>
  <si>
    <t>daiane.menezes@maristas.org.br</t>
  </si>
  <si>
    <t>Daiane Ribeiro Farias</t>
  </si>
  <si>
    <t>daiane.farias@maristas.org.br</t>
  </si>
  <si>
    <t>Daiane Silveira Vasconcelos da Rosa</t>
  </si>
  <si>
    <t>Daiane Souza Rodrigues</t>
  </si>
  <si>
    <t>daiane.rodrigues@maristas.org.br</t>
  </si>
  <si>
    <t>Daiane Wasielewski Zoltowski</t>
  </si>
  <si>
    <t>daiane.zoltowski@maristas.org.br</t>
  </si>
  <si>
    <t>Dalvani Rafael de Lima</t>
  </si>
  <si>
    <t>dalvani.lima@maristas.org.br</t>
  </si>
  <si>
    <t>Daniel dos Santos Mancio</t>
  </si>
  <si>
    <t>daniel.mancio@maristas.org.br</t>
  </si>
  <si>
    <t>Daniel Jesus da Silva</t>
  </si>
  <si>
    <t>Daniela Daiane da Silva</t>
  </si>
  <si>
    <t>daniela.daiane@maristas.org.br</t>
  </si>
  <si>
    <t>Daniela Firmino Cidade</t>
  </si>
  <si>
    <t>daniela.cidade@maristas.org.br</t>
  </si>
  <si>
    <t>Daniela Flores Alcantara Gil</t>
  </si>
  <si>
    <t>dani@maristas.org.br</t>
  </si>
  <si>
    <t>Daniela Gomes Mocinho</t>
  </si>
  <si>
    <t>daniela.mocinho@maristas.org.br</t>
  </si>
  <si>
    <t>Daniela Martins Fonseca da Silveira</t>
  </si>
  <si>
    <t>daniela.silveira@maristas.org.br</t>
  </si>
  <si>
    <t>Daniela Mazo Chiarato Ceresa</t>
  </si>
  <si>
    <t>daniela.mazo@maristas.org.br</t>
  </si>
  <si>
    <t>Daniela Pasin de Figueiredo</t>
  </si>
  <si>
    <t>Daniela Pereira de Souza</t>
  </si>
  <si>
    <t>daniela.pereira@maristas.org.br</t>
  </si>
  <si>
    <t>Daniela Schneider</t>
  </si>
  <si>
    <t>Daniele Cristina da Silva Peixoto</t>
  </si>
  <si>
    <t>daniele.peixoto@maristas.org.br</t>
  </si>
  <si>
    <t>Danusa Pinsetta</t>
  </si>
  <si>
    <t>danusap@maristas.org.br</t>
  </si>
  <si>
    <t>Darlene Martins dos Santos</t>
  </si>
  <si>
    <t>darlene.santos@maristas.org.br</t>
  </si>
  <si>
    <t>Davi Baunhardt Kasper</t>
  </si>
  <si>
    <t>davi.kasper@maristas.org.br</t>
  </si>
  <si>
    <t>David Jorge Rodrigues Hatsek</t>
  </si>
  <si>
    <t>david.roque@maristas.org.br</t>
  </si>
  <si>
    <t>Debora Alfonso Ferreira</t>
  </si>
  <si>
    <t>debora.ferreira@maristas.org.br</t>
  </si>
  <si>
    <t>Debora Brum Braga</t>
  </si>
  <si>
    <t>debora.braga@maristas.org.br</t>
  </si>
  <si>
    <t>Debora Caldeira Camargos</t>
  </si>
  <si>
    <t>debora.camargos@maristas.org.br</t>
  </si>
  <si>
    <t>Debora de Vargas Lemos</t>
  </si>
  <si>
    <t>debora.lemos@maristas.org.br</t>
  </si>
  <si>
    <t>Debora Ellen de Oliveira Schmidt</t>
  </si>
  <si>
    <t>Deise Caroline Marques Soares</t>
  </si>
  <si>
    <t>deise.soares@maristas.org.br</t>
  </si>
  <si>
    <t>Deise Fortes Pohlmann de Quevedo</t>
  </si>
  <si>
    <t>deise.quevedo@maristas.org.br</t>
  </si>
  <si>
    <t>Deise Lucimara Dias</t>
  </si>
  <si>
    <t>deise.dias@maristas.org.br</t>
  </si>
  <si>
    <t>Deise Vieira Fontoura Gomes</t>
  </si>
  <si>
    <t>deise.gomes@maristas.org.br</t>
  </si>
  <si>
    <t>Deisi Daniela Borges da Silva Goncalves</t>
  </si>
  <si>
    <t>Delcio Gomes da Silva</t>
  </si>
  <si>
    <t>delcio.silva@maristas.org.br</t>
  </si>
  <si>
    <t>Denis Carvalho Jaques</t>
  </si>
  <si>
    <t>denis.jaques@maristas.org.br</t>
  </si>
  <si>
    <t>Denise Aparecida Jaenisch Targa</t>
  </si>
  <si>
    <t>denise.targa@maristas.org.br</t>
  </si>
  <si>
    <t>Denise Correa Bonifacio Garcia</t>
  </si>
  <si>
    <t>denise.bonifacio@maristas.org.br</t>
  </si>
  <si>
    <t>Denise Raquel Rohr</t>
  </si>
  <si>
    <t>denise.rohr@maristas.org.br</t>
  </si>
  <si>
    <t>Denize Alma Schumacher</t>
  </si>
  <si>
    <t>Diego Barbosa Castro Aguiar</t>
  </si>
  <si>
    <t>diego.castro@maristas.org.br</t>
  </si>
  <si>
    <t>Diego da Costa Viegas</t>
  </si>
  <si>
    <t>diego.viegas@maristas.org.br</t>
  </si>
  <si>
    <t>Diego do Nascimento Ferraz</t>
  </si>
  <si>
    <t>diego.ferraz@maristas.org.br</t>
  </si>
  <si>
    <t>Diego Ismael Lamb</t>
  </si>
  <si>
    <t>diego.lamb@maristas.org.br</t>
  </si>
  <si>
    <t>Diego Kliutsnicoff</t>
  </si>
  <si>
    <t>diego.kliutsnicoff@maristas.org.br</t>
  </si>
  <si>
    <t>Diego Luiz Cardoso dos Santos</t>
  </si>
  <si>
    <t>diego.cardoso@maristas.org.br</t>
  </si>
  <si>
    <t>Diego Oliveira da Costa</t>
  </si>
  <si>
    <t>diego.costa@maristas.org.br</t>
  </si>
  <si>
    <t>Dieniffer de Souza Silva Lemes</t>
  </si>
  <si>
    <t>dieniffer.lemes@maristas.org.br</t>
  </si>
  <si>
    <t>Dilseu Palese</t>
  </si>
  <si>
    <t>Dina Jacobsen Farias</t>
  </si>
  <si>
    <t>dina.farias@maristas.org.br</t>
  </si>
  <si>
    <t>Diogo Pedrotti</t>
  </si>
  <si>
    <t>diogo.pedrotti@maristas.org.br</t>
  </si>
  <si>
    <t>Dione da Silva Azevedo</t>
  </si>
  <si>
    <t>dione.azevedo@maristas.org.br</t>
  </si>
  <si>
    <t>Dioneia Boch de Castilhos</t>
  </si>
  <si>
    <t>dioneia@maristas.org.br</t>
  </si>
  <si>
    <t>Dirce Elisabete Fernandes</t>
  </si>
  <si>
    <t>Dirceu Elisio Linden</t>
  </si>
  <si>
    <t>dirceu.linden@maristas.org.br</t>
  </si>
  <si>
    <t>Dirceu Pedro Vendruscolo</t>
  </si>
  <si>
    <t>Djulia Barboza da Silva</t>
  </si>
  <si>
    <t>djulia.silva@maristas.org.br</t>
  </si>
  <si>
    <t>Domingos de Zorzi</t>
  </si>
  <si>
    <t>domingos.zorzi@maristas.org.br</t>
  </si>
  <si>
    <t>Doralice Oliveira da Costa</t>
  </si>
  <si>
    <t>doralice.costa@maristas.org.br</t>
  </si>
  <si>
    <t>Douglas Pereira Cantarelli</t>
  </si>
  <si>
    <t>douglas.cantarelli@maristas.org.br</t>
  </si>
  <si>
    <t>Dulce Helena Coutinho Xavier</t>
  </si>
  <si>
    <t>dulcexriog@maristas.org.br</t>
  </si>
  <si>
    <t>Ebraima Dornelles Nogueira Alfaro</t>
  </si>
  <si>
    <t>ebraima.nogueira@maristas.org.br</t>
  </si>
  <si>
    <t>Edemir Joao Dal Bem</t>
  </si>
  <si>
    <t>Eder Leandro Griebler</t>
  </si>
  <si>
    <t>eder.griebler@maristas.com.br</t>
  </si>
  <si>
    <t>Eder Silva de Oliveira</t>
  </si>
  <si>
    <t>eder.oliveira@maristas.org.br</t>
  </si>
  <si>
    <t>Ederson Adriano Krug</t>
  </si>
  <si>
    <t>ederson.krug@maristas.org.br</t>
  </si>
  <si>
    <t>Ederson Alexandro Bickel</t>
  </si>
  <si>
    <t>Edila Dias Lippert</t>
  </si>
  <si>
    <t>Edinaldo Castro da Silva</t>
  </si>
  <si>
    <t>Edinéia Tobaldini Soares</t>
  </si>
  <si>
    <t>edineia.soares@maristas.org.br</t>
  </si>
  <si>
    <t>Edison Rogerio da Silva Neumann</t>
  </si>
  <si>
    <t>Edite Morais</t>
  </si>
  <si>
    <t>Edmar Santos da Silva</t>
  </si>
  <si>
    <t>edmar.silva@maristas.org.br</t>
  </si>
  <si>
    <t>Edson Custodio dos Santos</t>
  </si>
  <si>
    <t>edson.santos@maristas.org.br</t>
  </si>
  <si>
    <t>Edson Luiz Pellenz</t>
  </si>
  <si>
    <t>edson.pellenz@maristas.org.br</t>
  </si>
  <si>
    <t>Eduardo Antonio Lages F de Carvalho</t>
  </si>
  <si>
    <t>eduardo.freitas@maristas.org.br</t>
  </si>
  <si>
    <t>Eduardo da Silva Vargas</t>
  </si>
  <si>
    <t>eduardo.vargas@maristas.org.br</t>
  </si>
  <si>
    <t>Eduardo Henrique Ribeiro Martins</t>
  </si>
  <si>
    <t>eduardo.martins@maristas.org.br</t>
  </si>
  <si>
    <t>Eduardo Renan Wojahn</t>
  </si>
  <si>
    <t>Eduardo Soares Fonseca</t>
  </si>
  <si>
    <t>Eduardo Vanderlei Moraes Marques</t>
  </si>
  <si>
    <t>Edvania Carmen Bonatto Pauletti</t>
  </si>
  <si>
    <t>edvania.pauletti@maristas.org.br</t>
  </si>
  <si>
    <t>Eferson Laureano Santos da Rosa</t>
  </si>
  <si>
    <t>eferson.rosa@maristas.org.br</t>
  </si>
  <si>
    <t>Elaine Lemes da Silva</t>
  </si>
  <si>
    <t>elaine.lemes@maristas.org.br</t>
  </si>
  <si>
    <t>Elenice dos Santos Pinto</t>
  </si>
  <si>
    <t>elenice.pinto@maristas.org.br</t>
  </si>
  <si>
    <t>Elenice Giacomini Gottardo</t>
  </si>
  <si>
    <t>elenice.gottardo@maristas.org.br</t>
  </si>
  <si>
    <t>Eleno de Jesus</t>
  </si>
  <si>
    <t>eleno.jesus@maristas.org.br</t>
  </si>
  <si>
    <t>Elga Sodre</t>
  </si>
  <si>
    <t>elga.sodre@maristas.org.br</t>
  </si>
  <si>
    <t>Eliane Chies Variani</t>
  </si>
  <si>
    <t>eliane.variani@maristas.org.br</t>
  </si>
  <si>
    <t>Eliane Fatima Sala Tamagno</t>
  </si>
  <si>
    <t>eliane.tamagno@maristas.org.br</t>
  </si>
  <si>
    <t>Elibio Finkler</t>
  </si>
  <si>
    <t>elibio.finkler@maristas.org.br</t>
  </si>
  <si>
    <t>Elis Regina Dutra Parodi</t>
  </si>
  <si>
    <t>Elis Regina Heber</t>
  </si>
  <si>
    <t>elis.heber@maristas.org.br</t>
  </si>
  <si>
    <t>Elisa Ines Feiden</t>
  </si>
  <si>
    <t>elisa.feiden@maristas.org.br</t>
  </si>
  <si>
    <t>Elisabete Queiroz de Souza</t>
  </si>
  <si>
    <t>elisabete.souza@maristas.org.br</t>
  </si>
  <si>
    <t>Elisandra Maria Monari</t>
  </si>
  <si>
    <t>elisandra.monari@maristas.org.br</t>
  </si>
  <si>
    <t>Elisangela de Freitas Barbosa</t>
  </si>
  <si>
    <t>elisangela.freitas@maristas.org.br</t>
  </si>
  <si>
    <t>Artesanato Marista Santa Isabel</t>
  </si>
  <si>
    <t>Elise Balke</t>
  </si>
  <si>
    <t>Elisete Nascimento dos Santos</t>
  </si>
  <si>
    <t>elisete.santos@maristas.org.br</t>
  </si>
  <si>
    <t>Elisiane Goncalves dos Santos</t>
  </si>
  <si>
    <t>elisiane.santos@maristas.org.br</t>
  </si>
  <si>
    <t>Elisiane Schwarzbolt</t>
  </si>
  <si>
    <t>elisiane.schwarzbolt@maristas.org.br</t>
  </si>
  <si>
    <t>Elisiane Varela Ribeiro</t>
  </si>
  <si>
    <t>elisiane.ribeiro@maristas.org.br</t>
  </si>
  <si>
    <t>Elizabete Possidonio da Cruz</t>
  </si>
  <si>
    <t>elizabete.cruz@maristas.org.br</t>
  </si>
  <si>
    <t>Elizangela de Souza Silveira</t>
  </si>
  <si>
    <t>elizangela.silveira@maristas.org.br</t>
  </si>
  <si>
    <t>Ellen Patricia Fonseca</t>
  </si>
  <si>
    <t>ellen.fonseca@maristas.org.br</t>
  </si>
  <si>
    <t>Eloisa Nunes Carvalho</t>
  </si>
  <si>
    <t>eloisa.carvalho@maristas.org.br</t>
  </si>
  <si>
    <t>Emerson da Silva Rodrigues</t>
  </si>
  <si>
    <t>emerson.rodrigues@maristas.org.br</t>
  </si>
  <si>
    <t>Emerson Eggers da Cruz Alves</t>
  </si>
  <si>
    <t>Emerson Rafael Sanguine da Rocha</t>
  </si>
  <si>
    <t>emerson.rocha@maristas.org.br</t>
  </si>
  <si>
    <t>Eneias Oliveira Dutra</t>
  </si>
  <si>
    <t>eneias.dutra@maristas.org.br</t>
  </si>
  <si>
    <t>Eraldo Bates</t>
  </si>
  <si>
    <t>Erica Cavalcanti Tauceda</t>
  </si>
  <si>
    <t>erica.tauceda@maristas.org.br</t>
  </si>
  <si>
    <t>Erico Azevedo da Silveira</t>
  </si>
  <si>
    <t>erico.silveira@maristas.org.br</t>
  </si>
  <si>
    <t>Eriel Brixner</t>
  </si>
  <si>
    <t>eriel.brixner@maristas.org.br</t>
  </si>
  <si>
    <t>Erlandia de Almeida Penha</t>
  </si>
  <si>
    <t>erlandia.almeida@maristas.org.br</t>
  </si>
  <si>
    <t>Ernei Visintainer Xavier</t>
  </si>
  <si>
    <t>Etiene Santos Oliveira Tonello</t>
  </si>
  <si>
    <t>Euclides Joaquim</t>
  </si>
  <si>
    <t>euclides.joaquim@maristas.org.br</t>
  </si>
  <si>
    <t>Evandro Oscar Doncato</t>
  </si>
  <si>
    <t>evandro.doncato@maristas.org.br</t>
  </si>
  <si>
    <t>Evanir Garvino Haas</t>
  </si>
  <si>
    <t>evanir.haas@maristas.org.br</t>
  </si>
  <si>
    <t>Everin Pacheco da Silva</t>
  </si>
  <si>
    <t>everin.silva@maristas.org.br</t>
  </si>
  <si>
    <t>Everson da Silva Belous</t>
  </si>
  <si>
    <t>everson.belous@maristas.org.br</t>
  </si>
  <si>
    <t>Everton dos Santos Tessarzik</t>
  </si>
  <si>
    <t>everton.tessarzik@maristas.org.br</t>
  </si>
  <si>
    <t>Fabiana de Assis Noronha</t>
  </si>
  <si>
    <t>Fabiana de Melo Barres</t>
  </si>
  <si>
    <t>fabiana.barres@maristas.org.br</t>
  </si>
  <si>
    <t>Fabiana de Oliveira Freitas</t>
  </si>
  <si>
    <t>fabiana.freitas@maristas.org.br</t>
  </si>
  <si>
    <t>Fabiana Dombroski Piccinini</t>
  </si>
  <si>
    <t>fabiana.piccinini@maristas.ogr.br</t>
  </si>
  <si>
    <t>Fabiana Flores</t>
  </si>
  <si>
    <t>Fabiana Rosa de Albuquerque</t>
  </si>
  <si>
    <t>Fabiane Kohler</t>
  </si>
  <si>
    <t>fabiane.kohler@maristas.org.br</t>
  </si>
  <si>
    <t>Fabianna Zys</t>
  </si>
  <si>
    <t>Fabiano de Oliveira Cesar</t>
  </si>
  <si>
    <t>Fabiano Machado Bueno</t>
  </si>
  <si>
    <t>fabiano.bueno@maristas.org.br</t>
  </si>
  <si>
    <t>Fabiano Oliveira da Silva</t>
  </si>
  <si>
    <t>fabiano.silva@maristas.org.br</t>
  </si>
  <si>
    <t>Fabio da Silva Belous</t>
  </si>
  <si>
    <t>fabio.belous@maristas.org.br</t>
  </si>
  <si>
    <t>Fabio Ricardo Fortunatti</t>
  </si>
  <si>
    <t>fabio.fortunatti@maristas.com.br</t>
  </si>
  <si>
    <t>Fabio Sella</t>
  </si>
  <si>
    <t>fabio.sella@maristas.org.br</t>
  </si>
  <si>
    <t>Fabiola Correia de Bitencourte Azevedo</t>
  </si>
  <si>
    <t>fabiola.bitencourte@maristas.org.br</t>
  </si>
  <si>
    <t>Fabricio da Silva Goncalves</t>
  </si>
  <si>
    <t>fabricio.goncalves@maristas.org.br</t>
  </si>
  <si>
    <t>Fagner Deport Ferreira do Nascimento</t>
  </si>
  <si>
    <t>fagner.nascimento@maristas.org.br</t>
  </si>
  <si>
    <t>Fatima Teresinha Silveira</t>
  </si>
  <si>
    <t>Felipe da Silva Bastos</t>
  </si>
  <si>
    <t>felipe.bastos@maristas.org.br</t>
  </si>
  <si>
    <t>Felipe de Jesus Benedito</t>
  </si>
  <si>
    <t>felipe.benedito@maristas.org.br</t>
  </si>
  <si>
    <t>Felipe Madrid Drews</t>
  </si>
  <si>
    <t>felipe.drews@maristas.org.br</t>
  </si>
  <si>
    <t>Felipe Santos da Silva</t>
  </si>
  <si>
    <t>felipe.silva@maristas.org.br</t>
  </si>
  <si>
    <t>Felipe Tubino Franco</t>
  </si>
  <si>
    <t>felipe.franco@maristas.org.br</t>
  </si>
  <si>
    <t>Felix Azambuja Martins</t>
  </si>
  <si>
    <t>felix.martins@maristas.org.br</t>
  </si>
  <si>
    <t>Fellipe de Lima Nascimento</t>
  </si>
  <si>
    <t>Fernanda Ancinello Torres Martins</t>
  </si>
  <si>
    <t>fernanda.torres@maristas.org.br</t>
  </si>
  <si>
    <t>Fernanda Bonfiglio Vaz</t>
  </si>
  <si>
    <t>fernanda.vaz@maristas.org.br</t>
  </si>
  <si>
    <t>Fernanda Borges Inhaia</t>
  </si>
  <si>
    <t>fernanda.inhaia@maristas.org.br</t>
  </si>
  <si>
    <t>Fernanda Marra de Paula Gonçalves</t>
  </si>
  <si>
    <t>Fernanda Oliveira de Souza do Amaral</t>
  </si>
  <si>
    <t>fernanda.amaral@maristas.org.br</t>
  </si>
  <si>
    <t>Fernanda Rocha Rodrigues Costa</t>
  </si>
  <si>
    <t>fernanda.rodrigues@maristas.org.br</t>
  </si>
  <si>
    <t>Fernando Degrandis</t>
  </si>
  <si>
    <t>fernando.degrandis@maristas.org.br</t>
  </si>
  <si>
    <t>Fernando Ferreira</t>
  </si>
  <si>
    <t>fernando.ferreira@maristas.org.br</t>
  </si>
  <si>
    <t>Fernando Gomes Stacke</t>
  </si>
  <si>
    <t>fernando.stacke@maristas.org.br</t>
  </si>
  <si>
    <t>Fernando Possatti Pereira</t>
  </si>
  <si>
    <t>fernando.pereira@maristas.org.br</t>
  </si>
  <si>
    <t>Fernando Serpa de Oliveira</t>
  </si>
  <si>
    <t>Fernando Ventura de Souza</t>
  </si>
  <si>
    <t>fernando.souza@maristas.org.br</t>
  </si>
  <si>
    <t>Fernando Zuchinali Fin</t>
  </si>
  <si>
    <t>Fiorentina Girardi de Souza</t>
  </si>
  <si>
    <t>Flaiane de Souza Serpa</t>
  </si>
  <si>
    <t>flaiane.serpa@maristas.org.br</t>
  </si>
  <si>
    <t>Flavia Cardoso Kleinicke</t>
  </si>
  <si>
    <t>flavia.kleinicke@maristas.org.br</t>
  </si>
  <si>
    <t>Flavia Quevedo Trindade</t>
  </si>
  <si>
    <t>flavia.trindade@maristas.org.br</t>
  </si>
  <si>
    <t>Flavia Rubia dos Santos</t>
  </si>
  <si>
    <t>flavia.santos@maristas.org.br</t>
  </si>
  <si>
    <t>Flavio Coutinho de Oliveira</t>
  </si>
  <si>
    <t>flavio.coutinho@maristas.org.br</t>
  </si>
  <si>
    <t>Flavio de Matos</t>
  </si>
  <si>
    <t>flavio.matos@maristas.org.br</t>
  </si>
  <si>
    <t>Flavio Roberto Alves Furquim</t>
  </si>
  <si>
    <t>flavio.furquim@maristas.org.br</t>
  </si>
  <si>
    <t>Floraci de Fatima Soares Chaves</t>
  </si>
  <si>
    <t>Franceli Cereotti Kuiava</t>
  </si>
  <si>
    <t>Franciele Braga Vieira</t>
  </si>
  <si>
    <t>franciele.vieira@maristas.org.br</t>
  </si>
  <si>
    <t>Franciele Kettermann Teixeira</t>
  </si>
  <si>
    <t>franciele.teixeira@maristas.org.br</t>
  </si>
  <si>
    <t>Francielen Goulart Lisboa Pavanato</t>
  </si>
  <si>
    <t>francielen.lisboa@maristas.org.br</t>
  </si>
  <si>
    <t>Francielis Ivete Bertuol Rodrigues da Si</t>
  </si>
  <si>
    <t>francielis.silva@maristas.org.br</t>
  </si>
  <si>
    <t>Francine Coradini Binotto</t>
  </si>
  <si>
    <t>francine.binotto@maristas.org.br</t>
  </si>
  <si>
    <t>Francisco Antonio dos Santos</t>
  </si>
  <si>
    <t>Francisco Jose dos Santos Paim</t>
  </si>
  <si>
    <t>francisco.paim@maristas.org.br</t>
  </si>
  <si>
    <t>Francisco Pontes de Sales</t>
  </si>
  <si>
    <t>Frederico da Silva Pereira</t>
  </si>
  <si>
    <t>frederico.pereira@maristas.org.br</t>
  </si>
  <si>
    <t>Gabriel do Nascimento Dornelles</t>
  </si>
  <si>
    <t>gabriel.dornelles@maristas.org.br</t>
  </si>
  <si>
    <t>Gabriela Aparecida Nunes Carvalho</t>
  </si>
  <si>
    <t>gabriela.nunes@maristas.org.br</t>
  </si>
  <si>
    <t>Gabriela dos Santos Pinto</t>
  </si>
  <si>
    <t>gabriela.pinto@maristas.org.br</t>
  </si>
  <si>
    <t>Gabriela Vitoria Vanzella Moreira</t>
  </si>
  <si>
    <t>gabriela.moreira@maristas.org.br</t>
  </si>
  <si>
    <t>Geisa Heidy Gelhardt</t>
  </si>
  <si>
    <t>Geison da Silva Bengoche</t>
  </si>
  <si>
    <t>geison.bengoche@maristas.org.br</t>
  </si>
  <si>
    <t>Genaina Pereira Baumart</t>
  </si>
  <si>
    <t>genaina.baumart@maristas.org.br</t>
  </si>
  <si>
    <t>Geneci de Fatima Rodrigues</t>
  </si>
  <si>
    <t>geneci.rodrigues@maristas.org.br</t>
  </si>
  <si>
    <t>Geni da Rocha Duarte</t>
  </si>
  <si>
    <t>geni.duarte@maristas.org.br</t>
  </si>
  <si>
    <t>Genira Vidal Rodrigues</t>
  </si>
  <si>
    <t>Gerson Biason</t>
  </si>
  <si>
    <t>Gerson Silva dos Santos</t>
  </si>
  <si>
    <t>gerson.santos@maristas.org.br</t>
  </si>
  <si>
    <t>Gessi de Oliveira Costa</t>
  </si>
  <si>
    <t>Getuinar Dionei Kayser</t>
  </si>
  <si>
    <t>getuinar.kayser@maristas.org.br</t>
  </si>
  <si>
    <t>Getulio da Silva Moraes</t>
  </si>
  <si>
    <t>getulio.moraes@maristas.org.br</t>
  </si>
  <si>
    <t>Gilberto Rohde</t>
  </si>
  <si>
    <t>gilberto.rohde@maristas.org.br</t>
  </si>
  <si>
    <t>Gilcelene Fagundes Janke</t>
  </si>
  <si>
    <t>gilcelene.janke@maristas.org.br</t>
  </si>
  <si>
    <t>Gilciane Cruz</t>
  </si>
  <si>
    <t>gilciane.cruz@maristas.org.br</t>
  </si>
  <si>
    <t>Gilmar Oliveira Machado</t>
  </si>
  <si>
    <t>gilmar.machado@maristas.org.br</t>
  </si>
  <si>
    <t>Gilnei Alex Ellwanger</t>
  </si>
  <si>
    <t>gilnei.ellwanger@maristas.org.br</t>
  </si>
  <si>
    <t>Gilson Silva de Melo</t>
  </si>
  <si>
    <t>gilson.melo@maristas.org.br</t>
  </si>
  <si>
    <t>Giordan Perlin Betat</t>
  </si>
  <si>
    <t>Giovana Barcelos de Oliveira</t>
  </si>
  <si>
    <t>giovana.oliveira@maristas.org.br</t>
  </si>
  <si>
    <t>Gisele Manica Pradella</t>
  </si>
  <si>
    <t>Gisele Rebolho Almeida</t>
  </si>
  <si>
    <t>gisele.almeida@maristas.org.br</t>
  </si>
  <si>
    <t>Gisiane Garcia Martins</t>
  </si>
  <si>
    <t>gisiane.martins@maristas.org.br</t>
  </si>
  <si>
    <t>Gislaine Cruz Nunes</t>
  </si>
  <si>
    <t>gislaine.nunes@maristas.org.br</t>
  </si>
  <si>
    <t>Gislaine Klein Lubini</t>
  </si>
  <si>
    <t>gislaine.lubini@maristas.org.br</t>
  </si>
  <si>
    <t>Gislaine Teixeira Lopes</t>
  </si>
  <si>
    <t>Gislaine Teresinha Droescher Evaldt</t>
  </si>
  <si>
    <t>Giuly Raimundo dos Santos</t>
  </si>
  <si>
    <t>giuly.santos@maristas.org.br</t>
  </si>
  <si>
    <t>Givan Torres Schaeffer</t>
  </si>
  <si>
    <t>givan.schaeffer@maristas.org.br</t>
  </si>
  <si>
    <t>Glauce Cristine Pires Bencke</t>
  </si>
  <si>
    <t>glauce.pires@maristas.org.br</t>
  </si>
  <si>
    <t>Glauce Dutra Friedrichs de Assunçao</t>
  </si>
  <si>
    <t>glauce.friederichs@maristas.org.br</t>
  </si>
  <si>
    <t>Grace Paula Pafiadache Menna Barreto</t>
  </si>
  <si>
    <t>grace.barreto@maristas.org.br</t>
  </si>
  <si>
    <t>Graciele Silva de Matos</t>
  </si>
  <si>
    <t>graciele.matos@maristas.org.br</t>
  </si>
  <si>
    <t>Graziela Regina Liezbinski</t>
  </si>
  <si>
    <t>graziela.liezbinski@maristas.org.br</t>
  </si>
  <si>
    <t>Graziela Zaltron de Oliveira</t>
  </si>
  <si>
    <t>grazi.oliveira@maristas.org.br</t>
  </si>
  <si>
    <t>Graziele Castilhos Champe</t>
  </si>
  <si>
    <t>Gregory Ragnini Zanchetta</t>
  </si>
  <si>
    <t>gregory.zanchetta@maristas.org.br</t>
  </si>
  <si>
    <t>Greice da Rosa Chaves</t>
  </si>
  <si>
    <t>greice.chaves@maristas.org.br</t>
  </si>
  <si>
    <t>Greice Fleck</t>
  </si>
  <si>
    <t>greicefleck@maristas.org.br</t>
  </si>
  <si>
    <t>Guilherme Branco Proenca</t>
  </si>
  <si>
    <t>guilherme.proenca@maristas.org.br</t>
  </si>
  <si>
    <t>Guilherme de Miranda Borda</t>
  </si>
  <si>
    <t>guilherme.borda@maristas.org.br</t>
  </si>
  <si>
    <t>Guilherme de Souza Cesca</t>
  </si>
  <si>
    <t>Guiomarino Carvalho Silveira</t>
  </si>
  <si>
    <t>guiomarino.silveira@maristas.org.br</t>
  </si>
  <si>
    <t>Gustavo Felipe Pranke</t>
  </si>
  <si>
    <t>gustavo.pranke@maristas.org.br</t>
  </si>
  <si>
    <t>Hedi Novatzki Figueiredo</t>
  </si>
  <si>
    <t>hedi.figueiredo@maristas.org.br</t>
  </si>
  <si>
    <t>Helen Xavier da Costa</t>
  </si>
  <si>
    <t>helen.costa@maristas.org.br</t>
  </si>
  <si>
    <t>Heloisa Goncalves</t>
  </si>
  <si>
    <t>Henrique Reis Maciel</t>
  </si>
  <si>
    <t>henrique.maciel@maristas.org.br</t>
  </si>
  <si>
    <t>Henrique Teixeira Luiz</t>
  </si>
  <si>
    <t>Ianiv Nicolas Goldwasser</t>
  </si>
  <si>
    <t>ianiv.goldwasser@maristas.org.br</t>
  </si>
  <si>
    <t>Iara Andrade</t>
  </si>
  <si>
    <t>Iara Iletski</t>
  </si>
  <si>
    <t>iara.iletski@maristas.org.br</t>
  </si>
  <si>
    <t>Ilda de Vargas Ribeiro</t>
  </si>
  <si>
    <t>ilda.ribeiro@maristas.org.br</t>
  </si>
  <si>
    <t>Ilda Maria Kovalski Mazutti</t>
  </si>
  <si>
    <t>Ines Goret Vargas Charao</t>
  </si>
  <si>
    <t>ines.charao@maristas.org.br</t>
  </si>
  <si>
    <t>Ingrid Schaeffer</t>
  </si>
  <si>
    <t>ingrid@maristas.org.br</t>
  </si>
  <si>
    <t>Iracema da Silva Santos</t>
  </si>
  <si>
    <t>Irene Rodrigues Marques</t>
  </si>
  <si>
    <t>Ireni Pires Ayres</t>
  </si>
  <si>
    <t>ireni.ayres@maristas.org.br</t>
  </si>
  <si>
    <t>Iria Iracema Kilp Schmitt</t>
  </si>
  <si>
    <t>iria.schmitt@maristas.org.br</t>
  </si>
  <si>
    <t>Isabel Cristina Simonetti Azcue</t>
  </si>
  <si>
    <t>isabel.azcue@maristas.org.br</t>
  </si>
  <si>
    <t>Isabel Cristina Soares Lemes</t>
  </si>
  <si>
    <t>isabellemes@maristas.org.br</t>
  </si>
  <si>
    <t>Isandro Cardozo Lencina</t>
  </si>
  <si>
    <t>isandro.lencina@maristas.org.br</t>
  </si>
  <si>
    <t>Isaura da Silva</t>
  </si>
  <si>
    <t>isaura.silva@maristas.org.br</t>
  </si>
  <si>
    <t>Israel Gomes do Nascimento</t>
  </si>
  <si>
    <t>israel.nascimento@maristas.org.br</t>
  </si>
  <si>
    <t>Itassuza Candido da Silva</t>
  </si>
  <si>
    <t>Itercio Luiz Alnoch</t>
  </si>
  <si>
    <t>itercio.alnoch@maristas.org.br</t>
  </si>
  <si>
    <t>Ivan Eduardo Guimaraes da Rocha</t>
  </si>
  <si>
    <t>Ivanilce Teresinha Dias Fich</t>
  </si>
  <si>
    <t>ivanilce.fich@maristas.org.br</t>
  </si>
  <si>
    <t>Ivete do Couto</t>
  </si>
  <si>
    <t>Ivo Arno Milbradt</t>
  </si>
  <si>
    <t>Ivone da Silva Mendes</t>
  </si>
  <si>
    <t>ivone.mendes@maristas.org.br</t>
  </si>
  <si>
    <t>Izabel Pereira dos Santos</t>
  </si>
  <si>
    <t>izabel.santos@maristas.org.br</t>
  </si>
  <si>
    <t>Izanir da Silva Oliveira</t>
  </si>
  <si>
    <t>izanir.oliveira@maristas.org.br</t>
  </si>
  <si>
    <t>Izar Ligia Santos dos Santos</t>
  </si>
  <si>
    <t>izar.santos@maristas.org.br</t>
  </si>
  <si>
    <t>Jader Adams</t>
  </si>
  <si>
    <t>Jader de Assuncao Oliveira</t>
  </si>
  <si>
    <t>jader.oliveira@maristas.org.br</t>
  </si>
  <si>
    <t>Jaderson Orestes Silva Soares</t>
  </si>
  <si>
    <t>Jaime Giugno</t>
  </si>
  <si>
    <t>jaimeg@maristas.org.br</t>
  </si>
  <si>
    <t>Jaime Oliveira de Castro</t>
  </si>
  <si>
    <t>jaime.oliveira@maristas.org.br</t>
  </si>
  <si>
    <t>Jainara Zoraide Pereira da Silva</t>
  </si>
  <si>
    <t>jaini.nardi@maristas.org.br</t>
  </si>
  <si>
    <t>Jalilian Rafaeli Goulart Souza</t>
  </si>
  <si>
    <t>jalilian.goulart@maristas.org.br</t>
  </si>
  <si>
    <t>Jalusa Lopes Lucca</t>
  </si>
  <si>
    <t>jalusa.lopes@maristas.org.br</t>
  </si>
  <si>
    <t>Jamerson Luiz Guimaraes Moreira</t>
  </si>
  <si>
    <t>Janaina Bandeira Teixeira</t>
  </si>
  <si>
    <t>janaina.teixeira@maristas.org.br</t>
  </si>
  <si>
    <t>Janaina Coleraus</t>
  </si>
  <si>
    <t>janaina.coleraus@maristas.org.br</t>
  </si>
  <si>
    <t>Janaina Dorneles de Quadros</t>
  </si>
  <si>
    <t>Janaina Santos de Freitas</t>
  </si>
  <si>
    <t>janaina.freitas@maristas.org.br</t>
  </si>
  <si>
    <t>Jander Pereira Fagundes</t>
  </si>
  <si>
    <t>jander.fagundes@maristas.org.br</t>
  </si>
  <si>
    <t>Jane Bortoncello</t>
  </si>
  <si>
    <t>jane@maristas.org.br</t>
  </si>
  <si>
    <t>Janecler Teresinha de Castro Martins</t>
  </si>
  <si>
    <t>janecler.martins@maristas.org.br</t>
  </si>
  <si>
    <t>Janete Batista Carini</t>
  </si>
  <si>
    <t>janete.carini@maristas.org.br</t>
  </si>
  <si>
    <t>Janete Cardoso dos Santos</t>
  </si>
  <si>
    <t>janetecardoso.santos@gmail.com</t>
  </si>
  <si>
    <t>Janete Maria Schneider</t>
  </si>
  <si>
    <t>janete.schneider@maristas.org.br</t>
  </si>
  <si>
    <t>Janice Lemes da Fontoura</t>
  </si>
  <si>
    <t>Jaqueline Andreia Barros da Luz</t>
  </si>
  <si>
    <t>Jaqueline de Freitas Quandt</t>
  </si>
  <si>
    <t>jaqueline.quandt@maristas.org.br</t>
  </si>
  <si>
    <t>Jaqueline Rodrigues de Andrade</t>
  </si>
  <si>
    <t>jaqueline.andrade@maristas.org.br</t>
  </si>
  <si>
    <t>Jary dos Santos Teixeira Neto</t>
  </si>
  <si>
    <t>jary.neto@maristas.org.br</t>
  </si>
  <si>
    <t>Jean Carlo Machado Nieto</t>
  </si>
  <si>
    <t>jean.nieto@maristas.org.br</t>
  </si>
  <si>
    <t>Jean Carlos Pereira Guerra</t>
  </si>
  <si>
    <t>jean.guerra@maristas.org.br</t>
  </si>
  <si>
    <t>Jean dos Santos Arcari</t>
  </si>
  <si>
    <t>Jean Felipe Hilgert Georgiadis</t>
  </si>
  <si>
    <t>jean.georgiadis@maristas.org.br</t>
  </si>
  <si>
    <t>Jeferson Alan dos Santos Chaves</t>
  </si>
  <si>
    <t>Jeferson Luis Figueiredo Pinto</t>
  </si>
  <si>
    <t>jeferson.pinto@maristas.org.br</t>
  </si>
  <si>
    <t>Jenifer Cristiane Lima de Oliveira</t>
  </si>
  <si>
    <t>jenifer.lima@maristas.org.br</t>
  </si>
  <si>
    <t>Jenifer Modzeieski Silveira</t>
  </si>
  <si>
    <t>Jennifer Bohrer Gonzalez</t>
  </si>
  <si>
    <t>jennifer.gonzalez@maristas.org.br</t>
  </si>
  <si>
    <t>Jeronimo de Castro Lademan</t>
  </si>
  <si>
    <t>jeronimo.lademan@maristas.org.br</t>
  </si>
  <si>
    <t>Jerry Luis Diel Barth</t>
  </si>
  <si>
    <t>jerry@maristas.org.br</t>
  </si>
  <si>
    <t>Jessica da Luz Noronha</t>
  </si>
  <si>
    <t>jessica.noronha@maristas.org.br</t>
  </si>
  <si>
    <t>Jessica de Avila da Costa Vaz</t>
  </si>
  <si>
    <t>jessica.vaz@maristas.org.br</t>
  </si>
  <si>
    <t>Jessica Lima Miranda</t>
  </si>
  <si>
    <t>jessica.miranda@maristas.org.br</t>
  </si>
  <si>
    <t>Jessica Machado Brasil</t>
  </si>
  <si>
    <t>jessica.brasil@maristas.org.br</t>
  </si>
  <si>
    <t>jessica.queiroz@maristas.org.br</t>
  </si>
  <si>
    <t>Jessica Oliveira de Souza</t>
  </si>
  <si>
    <t>jessica.souza@maristas.org.br</t>
  </si>
  <si>
    <t>Jessica Pacheco Machado</t>
  </si>
  <si>
    <t>Jessica Psendziuk Barroso</t>
  </si>
  <si>
    <t>jessica.barroso@maristas.org.br</t>
  </si>
  <si>
    <t>Jessica Rezende</t>
  </si>
  <si>
    <t>Jessica Rodrigues Gomes Kijak</t>
  </si>
  <si>
    <t>jessica.kijak@maristas.org.br</t>
  </si>
  <si>
    <t>Jessica Scheurmann</t>
  </si>
  <si>
    <t>Jessica Simone Ribeiro Guimaraes</t>
  </si>
  <si>
    <t>jessica.guimaraes@maristas.org.br</t>
  </si>
  <si>
    <t>Jessica Valdira da Silva</t>
  </si>
  <si>
    <t>Jian Luca Palini</t>
  </si>
  <si>
    <t>jian.palini@maristas.org.br</t>
  </si>
  <si>
    <t>Joacir Lazaretti</t>
  </si>
  <si>
    <t>joacir.lazaretti@maristas.org.br</t>
  </si>
  <si>
    <t>Joana Porto Bendjouya</t>
  </si>
  <si>
    <t>joana.bendjouya@maristas.org.br</t>
  </si>
  <si>
    <t>Joao Batista de Souza</t>
  </si>
  <si>
    <t>joao.souza@maristas.org.br</t>
  </si>
  <si>
    <t>Joao Carlos Wemmer</t>
  </si>
  <si>
    <t>joao.wemmer@maristas.org.br</t>
  </si>
  <si>
    <t>Joao Francisco Monteiro da Silveira</t>
  </si>
  <si>
    <t>joao.silveira@maristas.org.br</t>
  </si>
  <si>
    <t>Joao Henrique Fernandes da Cruz</t>
  </si>
  <si>
    <t>joao.cruz@maristas.org.br</t>
  </si>
  <si>
    <t>Joao Jurgeaitis</t>
  </si>
  <si>
    <t>joao.jurgeaitis@maristas.org.br</t>
  </si>
  <si>
    <t>Joceli da Silva Soares</t>
  </si>
  <si>
    <t>Jocemar Rodrigues Palagem</t>
  </si>
  <si>
    <t>jocemar.palagem@maristas.org.br</t>
  </si>
  <si>
    <t>Jocimar da Roza Pinto</t>
  </si>
  <si>
    <t>jocimar.pinto@maristas.org.br</t>
  </si>
  <si>
    <t>Jocimar Lima de Souza</t>
  </si>
  <si>
    <t>jocimar.souza@maristas.org.br</t>
  </si>
  <si>
    <t>Joel Manoel Joaquim</t>
  </si>
  <si>
    <t>joel.joaquim@maristas.org.br</t>
  </si>
  <si>
    <t>Joelma Pereira Oliveira</t>
  </si>
  <si>
    <t>joelma.oliveira@maristas.org.br</t>
  </si>
  <si>
    <t>Johanna Gabriella Roos Coliante Pereira</t>
  </si>
  <si>
    <t>johanna.coliante@maristas.org.br</t>
  </si>
  <si>
    <t>Joice Fontoura da Silva</t>
  </si>
  <si>
    <t>joice.silva@maristas.org.br</t>
  </si>
  <si>
    <t>Joice Pereira Dourado dos Reis</t>
  </si>
  <si>
    <t>joice.reis@maristas.org.br</t>
  </si>
  <si>
    <t>Joice Silveira Esteriz</t>
  </si>
  <si>
    <t>joice.esteriz@maristas.org.br</t>
  </si>
  <si>
    <t>Jonas Garcia Ribeiro</t>
  </si>
  <si>
    <t>jonas.ribeiro@maristas.org.br</t>
  </si>
  <si>
    <t>Jonatan Braga dos Santos</t>
  </si>
  <si>
    <t>jonatan.santos@maristas.org.br</t>
  </si>
  <si>
    <t>Jorami de Figueiredo</t>
  </si>
  <si>
    <t>Jorge Antonio Rodrigues</t>
  </si>
  <si>
    <t>Jorge da Silva Brun</t>
  </si>
  <si>
    <t>jorge.brun@maristas.org.br</t>
  </si>
  <si>
    <t>Jose Americo Flores</t>
  </si>
  <si>
    <t>Jose Antonio de Oliveira Junior</t>
  </si>
  <si>
    <t>Jose Claudemir Borges</t>
  </si>
  <si>
    <t>jose.borges@maristas.org.br</t>
  </si>
  <si>
    <t>Jose Faustino Gatelli</t>
  </si>
  <si>
    <t>jose.gatelli@maristas.org.br</t>
  </si>
  <si>
    <t>Jose Filipe Pinto Pedroso</t>
  </si>
  <si>
    <t>jose.pedroso@maristas.org.br</t>
  </si>
  <si>
    <t>Jose Francisco Machado Neto</t>
  </si>
  <si>
    <t>francisco.machado@maristas.org.br</t>
  </si>
  <si>
    <t>Jose Gilsemar da Costa Sa</t>
  </si>
  <si>
    <t>Jose Nery Quintiner Nunez</t>
  </si>
  <si>
    <t>jose.nunez@maristas.org.br</t>
  </si>
  <si>
    <t>Jose Ricardo Pereira Dias</t>
  </si>
  <si>
    <t>jose.dias@maristas.org.br</t>
  </si>
  <si>
    <t>Jose Santos de Lima</t>
  </si>
  <si>
    <t>Jose Valdir da Silva Garcia</t>
  </si>
  <si>
    <t>Joseana Onhate</t>
  </si>
  <si>
    <t>joseana.onhate@maristas.org.br</t>
  </si>
  <si>
    <t>Joseane de Rosso Correa</t>
  </si>
  <si>
    <t>Joseane Vieira da Rocha</t>
  </si>
  <si>
    <t>joseane.rocha@maristas.org.br</t>
  </si>
  <si>
    <t>Joselaine da Rosa Janbastiani</t>
  </si>
  <si>
    <t>joselaine.janbastian@maristas.org.br</t>
  </si>
  <si>
    <t>Joselaine da Silva Maciel</t>
  </si>
  <si>
    <t>joselaine.maciel@maristas.org.br</t>
  </si>
  <si>
    <t>Joselito Antonio Ferreira Gomes</t>
  </si>
  <si>
    <t>joselito.gomes@maristas.org.br</t>
  </si>
  <si>
    <t>Josiane Freitas Azeredo</t>
  </si>
  <si>
    <t>josi.azeredo@maristas.com.br</t>
  </si>
  <si>
    <t>Josiane Rodrigues</t>
  </si>
  <si>
    <t>josiane.rodrigues@maristas.org.br</t>
  </si>
  <si>
    <t>Josiel Martins da Rosa</t>
  </si>
  <si>
    <t>josiel.rosa@maristas.org.br</t>
  </si>
  <si>
    <t>Josilene Batista Pereira de Oliveira</t>
  </si>
  <si>
    <t>josilene.oliveira@maristas.org.br</t>
  </si>
  <si>
    <t>Jovani Maria Barboza da Rosa</t>
  </si>
  <si>
    <t>jovani.barboza@maristas.org.br</t>
  </si>
  <si>
    <t>Jovani Santos de Lara</t>
  </si>
  <si>
    <t>jovani.lara@maristas.org.br</t>
  </si>
  <si>
    <t>Juan Carlos Araujo Rueda</t>
  </si>
  <si>
    <t>juan.rueda@maristas.org.br</t>
  </si>
  <si>
    <t>Juares Ramos de Oliveira</t>
  </si>
  <si>
    <t>juares.oliveira@maristas.org.br</t>
  </si>
  <si>
    <t>Jucara da Silva</t>
  </si>
  <si>
    <t>Jucelia Santos Guimaraes</t>
  </si>
  <si>
    <t>jucelia.guimaraes@maristas.org.br</t>
  </si>
  <si>
    <t>Jucemara Mensch</t>
  </si>
  <si>
    <t>jucemana.mensch@maristas.org.br</t>
  </si>
  <si>
    <t>Judite Gonçalves Bandeira</t>
  </si>
  <si>
    <t>judite.bandeira@maristas.org.br</t>
  </si>
  <si>
    <t>Julia Fernanda Tatsch</t>
  </si>
  <si>
    <t>Julia Ipe da Silva</t>
  </si>
  <si>
    <t>julia.silva@maristas.org.br</t>
  </si>
  <si>
    <t>Juliana Barreto da Silveira</t>
  </si>
  <si>
    <t>juliana.silveira@maristas.org.br</t>
  </si>
  <si>
    <t>Juliana de Araujo Borges</t>
  </si>
  <si>
    <t>juliana.borge@maristas.org.br</t>
  </si>
  <si>
    <t>Juliana do Nascimento Saldivia</t>
  </si>
  <si>
    <t>juliana.saldivia@maristas.org.br</t>
  </si>
  <si>
    <t>Juliana Guttierres Soares</t>
  </si>
  <si>
    <t>juliana.soares@maristas.org.br</t>
  </si>
  <si>
    <t>Juliana Migotto Spilimbergo</t>
  </si>
  <si>
    <t>juliana.spilimbergo@maristas.org.br</t>
  </si>
  <si>
    <t>Juliana Vencato Oliveira</t>
  </si>
  <si>
    <t>juliana.oliveira@maristas.org.br</t>
  </si>
  <si>
    <t>Juliano Ramos Balbueno</t>
  </si>
  <si>
    <t>Julielen Machado da Silva</t>
  </si>
  <si>
    <t>julielen.silva@maristas.org.br</t>
  </si>
  <si>
    <t>Julio Adolfo Souza dos Santos</t>
  </si>
  <si>
    <t>Julio Cesar Storqui Cardoso</t>
  </si>
  <si>
    <t>julio.cardoso@maristas.org.br</t>
  </si>
  <si>
    <t>Julio Cezar Machado Alves</t>
  </si>
  <si>
    <t>Julzci Hautzinger Berdet</t>
  </si>
  <si>
    <t>julzci..berdet@maristas.org.br</t>
  </si>
  <si>
    <t>Jurema Sausen</t>
  </si>
  <si>
    <t>jurema.sausen@maristas.org.br</t>
  </si>
  <si>
    <t>Jussara Peterson</t>
  </si>
  <si>
    <t>jussara.peterson@maristas.org.br</t>
  </si>
  <si>
    <t>Kaetlyn Ferreira Fockink</t>
  </si>
  <si>
    <t>kaetlyn.fockink@maristas.org.br</t>
  </si>
  <si>
    <t>Karen Campos de Lucena</t>
  </si>
  <si>
    <t>karen.lucena@maristas.org.br</t>
  </si>
  <si>
    <t>Karen Kingeski</t>
  </si>
  <si>
    <t>karen.kingeski@maristas.org.br</t>
  </si>
  <si>
    <t>Karen Lisboa de Souza</t>
  </si>
  <si>
    <t>karen.souza@maristasorg.br</t>
  </si>
  <si>
    <t>Karin Donaduce Flores</t>
  </si>
  <si>
    <t>karin.flores@maristas.org.br</t>
  </si>
  <si>
    <t>Karin Martins da Silveira</t>
  </si>
  <si>
    <t>Karina Araujo dos Santos</t>
  </si>
  <si>
    <t>karina.santos@maristas.org.br</t>
  </si>
  <si>
    <t>Karina Kvitko Reis</t>
  </si>
  <si>
    <t>karina.reis@maristas.org.br</t>
  </si>
  <si>
    <t>Karina Marques</t>
  </si>
  <si>
    <t>karina.marques@maristas.org.br</t>
  </si>
  <si>
    <t>Karina Pereira Porto</t>
  </si>
  <si>
    <t>karina.porto@maristas.org.br</t>
  </si>
  <si>
    <t>Karine Machado Giordani</t>
  </si>
  <si>
    <t>karine.giordani@maristas.org.br</t>
  </si>
  <si>
    <t>Karine Rodrigues Laranjeira</t>
  </si>
  <si>
    <t>Kassius Marques Kirsten</t>
  </si>
  <si>
    <t>kassius.kirsten@maristas.org.br</t>
  </si>
  <si>
    <t>Katia Celestina Bossa Antoniolli</t>
  </si>
  <si>
    <t>katiaantoniolli@maristas.org.br</t>
  </si>
  <si>
    <t>Katia Teresinha Machado da Rocha</t>
  </si>
  <si>
    <t>katia.machado@maristas.org.br</t>
  </si>
  <si>
    <t>Katiane Nunes da Silva</t>
  </si>
  <si>
    <t>katiane.silva@maristas.org.br</t>
  </si>
  <si>
    <t>Katy Anne Scheffel Flores</t>
  </si>
  <si>
    <t>Kelli Martins Crizel</t>
  </si>
  <si>
    <t>kelli.crizel@maristas.org.br</t>
  </si>
  <si>
    <t>Kelly Regina de Oliveira Neves</t>
  </si>
  <si>
    <t>Kelly Terezinha Barroso Farias</t>
  </si>
  <si>
    <t>kizzy.rosa@maristas.org.br</t>
  </si>
  <si>
    <t>Konstans Franco Steffen</t>
  </si>
  <si>
    <t>konstans.steffen@maristas.org.br</t>
  </si>
  <si>
    <t>Lair Adolfo Contreira</t>
  </si>
  <si>
    <t>lair.contreira@maristas.org.br</t>
  </si>
  <si>
    <t>Laisa Pereira Garcia Amador</t>
  </si>
  <si>
    <t>Larisa da Veiga Vieira Bandeira</t>
  </si>
  <si>
    <t>Laura Balazic Guimaraes</t>
  </si>
  <si>
    <t>Laura Maria Almendra Lemos M de Campos</t>
  </si>
  <si>
    <t>laura.campos@maristas.org.br</t>
  </si>
  <si>
    <t>Laura Mota Carvalho</t>
  </si>
  <si>
    <t>Layza Rosana de Oliveira Charao</t>
  </si>
  <si>
    <t>layza.charao@maristas.org.br</t>
  </si>
  <si>
    <t>Leandro Alex Heckler</t>
  </si>
  <si>
    <t>leandro.heckler@maristas.org.br</t>
  </si>
  <si>
    <t>Leandro Demetrio Borges</t>
  </si>
  <si>
    <t>Leandro Juarez de Lima</t>
  </si>
  <si>
    <t>leandro.lima@maristas.org.br</t>
  </si>
  <si>
    <t>Leandro Nunes Guedes</t>
  </si>
  <si>
    <t>Leandro Silva da Silveira</t>
  </si>
  <si>
    <t>leandro.silveira@maristas.org.br</t>
  </si>
  <si>
    <t>Leandro Venancio de Sousa Mamede</t>
  </si>
  <si>
    <t>leandro.sousa@maristas.org.br</t>
  </si>
  <si>
    <t>Leda Mary Meneses Veloso</t>
  </si>
  <si>
    <t>leda.veloso@maristas.org.br</t>
  </si>
  <si>
    <t>lediana.ramos@maristas.org.br</t>
  </si>
  <si>
    <t>Leila de Oliveira Schleder</t>
  </si>
  <si>
    <t>leila.schleder@maristas.org.br</t>
  </si>
  <si>
    <t>Leila Lima Baumart</t>
  </si>
  <si>
    <t>leila.baumart@maristas.org.br</t>
  </si>
  <si>
    <t>Lenedir Rocha Brandeburski</t>
  </si>
  <si>
    <t>lenedir.brandeburski@maristas.org.br</t>
  </si>
  <si>
    <t>Leonardo Antonello Piovesan</t>
  </si>
  <si>
    <t>Leonardo Biazus</t>
  </si>
  <si>
    <t>leonardo.biazus@maristas.org.br</t>
  </si>
  <si>
    <t>Leonardo Borba dos Reis</t>
  </si>
  <si>
    <t>leonardo.reis@maristas.org.br</t>
  </si>
  <si>
    <t>Leonardo Cardoso Mayer</t>
  </si>
  <si>
    <t>leonardo.mayer@maristas.org.br</t>
  </si>
  <si>
    <t>Leonardo Carneiro Estima</t>
  </si>
  <si>
    <t>leonardo.estima@maristas.org.br</t>
  </si>
  <si>
    <t>Leonardo Lesina Vieira</t>
  </si>
  <si>
    <t>leonardo.vieira@maristas.org.br</t>
  </si>
  <si>
    <t>Leoni Maria Dewes Streda</t>
  </si>
  <si>
    <t>Leonilce Vieira Rodrigues Lopes</t>
  </si>
  <si>
    <t>leonilce.lopes@maristas.org.br</t>
  </si>
  <si>
    <t>Leonise Loose</t>
  </si>
  <si>
    <t>leonise.loose@maristas.org.br</t>
  </si>
  <si>
    <t>Leticia Cardoso de Oliveira</t>
  </si>
  <si>
    <t>leticia.cardoso@maristas.org.br</t>
  </si>
  <si>
    <t>Leticia de Castilhos</t>
  </si>
  <si>
    <t>leticia.castilhos@maristas.org.br</t>
  </si>
  <si>
    <t>Leticia de Oliveira Vasquez</t>
  </si>
  <si>
    <t>Leticia Lima da Rosa</t>
  </si>
  <si>
    <t>leticia.rosa@maristas.org.br</t>
  </si>
  <si>
    <t>Leticia Machado Cardoso</t>
  </si>
  <si>
    <t>leticia.machado@maristas.org.br</t>
  </si>
  <si>
    <t>Leticia Pereira Falcao</t>
  </si>
  <si>
    <t>leticia.falcao@maristas.org.br</t>
  </si>
  <si>
    <t>Leticia Santos Oliveira</t>
  </si>
  <si>
    <t>Lia da Rocha Goncalves</t>
  </si>
  <si>
    <t>lia.goncalves@maristas.org.br</t>
  </si>
  <si>
    <t>Liane Porto</t>
  </si>
  <si>
    <t>liane.porto@maristas.org.br</t>
  </si>
  <si>
    <t>Lidiane de Cezaro Cavaler</t>
  </si>
  <si>
    <t>lidiane.cavaler@maristas.org.br</t>
  </si>
  <si>
    <t>Liege Sarmento Lirio</t>
  </si>
  <si>
    <t>liege.lirio@maristas.org.br</t>
  </si>
  <si>
    <t>Ligia Marilda Leal Peres Costa</t>
  </si>
  <si>
    <t>ligia.costa@maristas.org.br</t>
  </si>
  <si>
    <t>Ligia Reginato</t>
  </si>
  <si>
    <t>ligia.reginato@maristas.org.br</t>
  </si>
  <si>
    <t>Lilian Keli Lopes Rossoni</t>
  </si>
  <si>
    <t>lilian.rossoni@maristas.org.br</t>
  </si>
  <si>
    <t>Lilian Raquel da Silva Guimaraes</t>
  </si>
  <si>
    <t>Lilian Viana Malfatti</t>
  </si>
  <si>
    <t>lilian.malfatti@maristas.org.br</t>
  </si>
  <si>
    <t>Liliana Maria Haas</t>
  </si>
  <si>
    <t>liliana.haas@maristas.org.br</t>
  </si>
  <si>
    <t>Liliane Carine Mueller</t>
  </si>
  <si>
    <t>liliane.mueller@maristas.org.br</t>
  </si>
  <si>
    <t>Lindalva Goncalves Silva</t>
  </si>
  <si>
    <t>lindalva.silva@maristas.org.br</t>
  </si>
  <si>
    <t>Linomar Carrico Farias</t>
  </si>
  <si>
    <t>Lirio Jose Steinmetz</t>
  </si>
  <si>
    <t>Lisandra Charao Ramalho</t>
  </si>
  <si>
    <t>lisandra.ramalho@maristas.org.br</t>
  </si>
  <si>
    <t>Lisandra Moraes Xavier</t>
  </si>
  <si>
    <t>lisandra.xavier@maristas.org.br</t>
  </si>
  <si>
    <t>Lisandra Strapazon</t>
  </si>
  <si>
    <t>lisandra.strapazon@maristas.org.b</t>
  </si>
  <si>
    <t>Lisane Fraporti</t>
  </si>
  <si>
    <t>lisiane.fraporti@maristas.org.br</t>
  </si>
  <si>
    <t>Lisete Santos Cruz</t>
  </si>
  <si>
    <t>Lisiane da Silva Alves</t>
  </si>
  <si>
    <t>lisiane.silva@maristas.org.br</t>
  </si>
  <si>
    <t>Lisiane dos Santos dos Reis</t>
  </si>
  <si>
    <t>lisiane.reis@maristas.org.br</t>
  </si>
  <si>
    <t>Lisiane Lopes Marreiro da Silva</t>
  </si>
  <si>
    <t>lisiane.marreiro@maristas.org.br</t>
  </si>
  <si>
    <t>Livia de Freitas Vieira Hogem</t>
  </si>
  <si>
    <t>livia.vieira@maristas.org.br</t>
  </si>
  <si>
    <t>Livya Pita de Lima Araujo</t>
  </si>
  <si>
    <t>livya.araujo@maristas.org.br</t>
  </si>
  <si>
    <t>Lizandra Aline Molossi Passini</t>
  </si>
  <si>
    <t>lizandra.passini@maristas.org.br</t>
  </si>
  <si>
    <t>Liziane Salles Bohrer</t>
  </si>
  <si>
    <t>Loise Glaucia Kirsch</t>
  </si>
  <si>
    <t>Loraci Gomes de Lima</t>
  </si>
  <si>
    <t>loraci.lima@maristas.org.br</t>
  </si>
  <si>
    <t>Loreli Kesseler de Moura</t>
  </si>
  <si>
    <t>Luana Gardenia Silva Rodrigues</t>
  </si>
  <si>
    <t>Luana Molinari Santos</t>
  </si>
  <si>
    <t>Luana Rosa Freitas</t>
  </si>
  <si>
    <t>luana.freitas@maristas.org.br</t>
  </si>
  <si>
    <t>Luana Silva Ramos</t>
  </si>
  <si>
    <t>luana.ramos@maristas.org.br</t>
  </si>
  <si>
    <t>Lucas Braz Ramos</t>
  </si>
  <si>
    <t>lucas.ramos@maristas.org.br</t>
  </si>
  <si>
    <t>Lucas Correa Cremonese</t>
  </si>
  <si>
    <t>Lucas da Silva Garske</t>
  </si>
  <si>
    <t>lucasgarske@maristas.org.br</t>
  </si>
  <si>
    <t>Lucas Fernandes Gauto</t>
  </si>
  <si>
    <t>lucas.gauto@maristas.org.br</t>
  </si>
  <si>
    <t>Luci Gomes Parodi</t>
  </si>
  <si>
    <t>Lucia Sena</t>
  </si>
  <si>
    <t>lucia.sena@maristas.org.br</t>
  </si>
  <si>
    <t>Lucia Teodoro Tavares</t>
  </si>
  <si>
    <t>lucia.tavares@maristas.org.br</t>
  </si>
  <si>
    <t>Luciana Almeida Severo</t>
  </si>
  <si>
    <t>luciana.ferreira@maristas.org.br</t>
  </si>
  <si>
    <t>Luciana Alves Ramos</t>
  </si>
  <si>
    <t>luciana.alves@maristas.org.br</t>
  </si>
  <si>
    <t>Luciana Breyer Figueiro</t>
  </si>
  <si>
    <t>luciana.figueiro@maristas.org.br</t>
  </si>
  <si>
    <t>Luciana da Rosa Luzardo</t>
  </si>
  <si>
    <t>luciana.luzardo@maristas.org.br</t>
  </si>
  <si>
    <t>Luciana Marcia Jalowitzki</t>
  </si>
  <si>
    <t>luciana.jalowitzki@maristas.org.br</t>
  </si>
  <si>
    <t>Luciana Oliveira Rocha</t>
  </si>
  <si>
    <t>luciana.rocha@maristas.org.br</t>
  </si>
  <si>
    <t>Luciana Silveira Ferrari</t>
  </si>
  <si>
    <t>luciana.ferrari@maristas.org.br</t>
  </si>
  <si>
    <t>Luciane Bernardes da Silva</t>
  </si>
  <si>
    <t>luciane.bernardes@maristas.org.br</t>
  </si>
  <si>
    <t>Luciane Cristina da Silva</t>
  </si>
  <si>
    <t>luciane.cristina@maristas.org.br</t>
  </si>
  <si>
    <t>Luciane de Oliveira Lima</t>
  </si>
  <si>
    <t>luciane.lima@maristas.org.br</t>
  </si>
  <si>
    <t>Luciane Diehl Porto</t>
  </si>
  <si>
    <t>Luciane Forgiarini Rodrigues</t>
  </si>
  <si>
    <t>Luciane Lara da Rosa</t>
  </si>
  <si>
    <t>luciane.rosa@maristas.org.br</t>
  </si>
  <si>
    <t>Luciane Pozzobon</t>
  </si>
  <si>
    <t>Luciane Rodrigues da Rocha</t>
  </si>
  <si>
    <t>Luciane Schwarz</t>
  </si>
  <si>
    <t>Luciane Trindade Kaipers Machado</t>
  </si>
  <si>
    <t>luciane.trindade@maristas.org.br</t>
  </si>
  <si>
    <t>Luciano Dantas</t>
  </si>
  <si>
    <t>luciano.dantas@maristas.org.br</t>
  </si>
  <si>
    <t>Luciano Ferreira Ribeiro</t>
  </si>
  <si>
    <t>luciano.ribeiro@maristas.org.br</t>
  </si>
  <si>
    <t>Luciano Goularte da Silva</t>
  </si>
  <si>
    <t>Luciano Roldao Jaques</t>
  </si>
  <si>
    <t>luciano.jaques@maristas.org.br</t>
  </si>
  <si>
    <t>Luciano Severo Carvalho</t>
  </si>
  <si>
    <t>luciano.carvalho@maristas.org.br</t>
  </si>
  <si>
    <t>Luciano Stropper da Silva</t>
  </si>
  <si>
    <t>luciano.silva@maristas.org.br</t>
  </si>
  <si>
    <t>Luciele Sitta Schmidt</t>
  </si>
  <si>
    <t>luciele.schmidt@maristas.org.br</t>
  </si>
  <si>
    <t>Luciellen Magalhaes Castro</t>
  </si>
  <si>
    <t>luciellen.castro@maristas.org.br</t>
  </si>
  <si>
    <t>Luciene Marques de Barros da Silva</t>
  </si>
  <si>
    <t>Lucilene da Silva Stifft</t>
  </si>
  <si>
    <t>lucilene.stifft@maristas.org.br</t>
  </si>
  <si>
    <t>Lucimara da Cruz Silveira</t>
  </si>
  <si>
    <t>Lucimara Tomaz Martins</t>
  </si>
  <si>
    <t>lucimara.martins@maristas.org.br</t>
  </si>
  <si>
    <t>Ludiane Leite dos Santos</t>
  </si>
  <si>
    <t>ludiane.santos@maristas.org.br</t>
  </si>
  <si>
    <t>Luis Carlos Bender</t>
  </si>
  <si>
    <t>luis.bender@maristas.org.br</t>
  </si>
  <si>
    <t>Luis Carlos da Silva Oliveira</t>
  </si>
  <si>
    <t>luis.oliveira@maristas.org.br</t>
  </si>
  <si>
    <t>Luis Carlos Dalla Rosa</t>
  </si>
  <si>
    <t>luis.rosa@maristas.org.br</t>
  </si>
  <si>
    <t>Luis Carlos Feifer dos Santos</t>
  </si>
  <si>
    <t>Luis Eduardo de Oliveira Torres</t>
  </si>
  <si>
    <t>luis.torres@maristas.org.br</t>
  </si>
  <si>
    <t>Luis Fernando Ferreira de Assis</t>
  </si>
  <si>
    <t>luis.assis@maristas.org.br</t>
  </si>
  <si>
    <t>Luis Fernando Fraga de Brum</t>
  </si>
  <si>
    <t>luis lernando.brum@maristas.org.br</t>
  </si>
  <si>
    <t>Luis Fernando Teixeira Silveira</t>
  </si>
  <si>
    <t>luis.teixeira@maristas.org.br</t>
  </si>
  <si>
    <t>Luis Rodrigues da Pascoa</t>
  </si>
  <si>
    <t>Luiz Antonio Prelelue</t>
  </si>
  <si>
    <t>Luiz Eduardo Kemele</t>
  </si>
  <si>
    <t>luiz.kemele@maristas.org.br</t>
  </si>
  <si>
    <t>Luiz Eduardo Silva de Araujo</t>
  </si>
  <si>
    <t>luiz.araujo@maristas.org.br</t>
  </si>
  <si>
    <t>Luiz Fernando Ferreira da Silva</t>
  </si>
  <si>
    <t>Luiz Ferreira Felix</t>
  </si>
  <si>
    <t>luiz.felix@maristas.org.br</t>
  </si>
  <si>
    <t>Luiz Guilherme Abreu Melego de Almeida</t>
  </si>
  <si>
    <t>luiz.almeida@maristas.org.br</t>
  </si>
  <si>
    <t>Luiz Gustavo Mendes</t>
  </si>
  <si>
    <t>luiz.mendes@maristas.org.br</t>
  </si>
  <si>
    <t>Luiz Renato Cardoso dos Santos</t>
  </si>
  <si>
    <t>luiz.santos@maristas.org.br</t>
  </si>
  <si>
    <t>Maciel Campos Lopes</t>
  </si>
  <si>
    <t>maciel.lopes@maristas.org.br</t>
  </si>
  <si>
    <t>Magali Cristina Bonatto Covatti</t>
  </si>
  <si>
    <t>magali.covatti@maristas.org.br</t>
  </si>
  <si>
    <t>Maicon Casemiro da Silva</t>
  </si>
  <si>
    <t>maicon.casemiro@maristas.org.br</t>
  </si>
  <si>
    <t>Maicon Rodrigues de Oliveira</t>
  </si>
  <si>
    <t>Mairo Teixeira Viveiro</t>
  </si>
  <si>
    <t>mairo.viveiro@maristas.org.br</t>
  </si>
  <si>
    <t>Manoel Antunes Marques</t>
  </si>
  <si>
    <t>manoel.marques@maristas.org.br</t>
  </si>
  <si>
    <t>Manoela Atarao da Rocha Saldanha</t>
  </si>
  <si>
    <t>manoela.saldanha@maristas.org.br</t>
  </si>
  <si>
    <t>Manuel Barbosa Filho</t>
  </si>
  <si>
    <t>manuel.filho@maristas.org.br</t>
  </si>
  <si>
    <t>Mara Rosane da Silveira Toledo</t>
  </si>
  <si>
    <t>mara.toledo@maristas.org.br</t>
  </si>
  <si>
    <t>Marcel Kluwe dos Santos</t>
  </si>
  <si>
    <t>marcel.santos@maristas.org.br</t>
  </si>
  <si>
    <t>Marcela Bicca Castelo Branco</t>
  </si>
  <si>
    <t>marcela.bicca@maristas.org.br</t>
  </si>
  <si>
    <t>Marcelo Benedetto de Almeida</t>
  </si>
  <si>
    <t>marcelo.almeida@maristas.org.br</t>
  </si>
  <si>
    <t>Marcelo Ferrao</t>
  </si>
  <si>
    <t>marcelo.ferrao@maristas.org.br</t>
  </si>
  <si>
    <t>Marcelo Lima da Silva</t>
  </si>
  <si>
    <t>marcelo.lima@maristas.org.br</t>
  </si>
  <si>
    <t>Marcelo Peruzzo</t>
  </si>
  <si>
    <t>marcelo.peruzzo@maristas.org.br</t>
  </si>
  <si>
    <t>Marcelo Pintos Mazzia</t>
  </si>
  <si>
    <t>marcelo.mazzia@maristas.org.br</t>
  </si>
  <si>
    <t>Marcelo Robaski</t>
  </si>
  <si>
    <t>marcelo.robaski@maristas.org.br</t>
  </si>
  <si>
    <t>Marcia Bianchi da Silva Bocca</t>
  </si>
  <si>
    <t>Marcia Cristina Silveira</t>
  </si>
  <si>
    <t>Marcia Goncalves Londero</t>
  </si>
  <si>
    <t>marcia.londero@maristas.org.br</t>
  </si>
  <si>
    <t>Marcia Rodrigues Reis</t>
  </si>
  <si>
    <t>Marcia Schmidt</t>
  </si>
  <si>
    <t>marcia.schmidt@maristas.org.br</t>
  </si>
  <si>
    <t>Marcia Silva de Souza</t>
  </si>
  <si>
    <t>marcia.s@maristas.org.br</t>
  </si>
  <si>
    <t>Marcio Antunes da Silva</t>
  </si>
  <si>
    <t>marcio.silva@maristas.org.br</t>
  </si>
  <si>
    <t>Marcio da Silva Farias</t>
  </si>
  <si>
    <t>marcio.farias@maristas.org.br</t>
  </si>
  <si>
    <t>Marcio Sebastiao</t>
  </si>
  <si>
    <t>Marco Antonio da Cunha Bade</t>
  </si>
  <si>
    <t>marco.bade@maristas.org.br</t>
  </si>
  <si>
    <t>Marco Antonio Ludwig Lopes</t>
  </si>
  <si>
    <t>marco.lopes@maristas.org.br</t>
  </si>
  <si>
    <t>Marco Antonio Martins Wolf</t>
  </si>
  <si>
    <t>Marcos Antonio de Brito</t>
  </si>
  <si>
    <t>Marcos Paulo da Silva Dias</t>
  </si>
  <si>
    <t>Marcos Tumelero</t>
  </si>
  <si>
    <t>marcos.tumelero@maristas.org.br</t>
  </si>
  <si>
    <t>Marcos Vinicius Tavares Oliveira</t>
  </si>
  <si>
    <t>Mareli Fatima Castilhos da Silva Prado</t>
  </si>
  <si>
    <t>mareli.prado@maristas.org.br</t>
  </si>
  <si>
    <t>Margarete Alves Albuquerque</t>
  </si>
  <si>
    <t>Margarete Bittencourt Silva</t>
  </si>
  <si>
    <t>Margarete Brito dos Santos</t>
  </si>
  <si>
    <t>margarete.brito@maristas.org.br</t>
  </si>
  <si>
    <t>Margarete do Nascimento Nogueira</t>
  </si>
  <si>
    <t>margarete.nogueira@maristas.org.br</t>
  </si>
  <si>
    <t>Margarete Lopes Shalders</t>
  </si>
  <si>
    <t>Mari Patricia Farias Kulmann</t>
  </si>
  <si>
    <t>Maria Angela Baldi</t>
  </si>
  <si>
    <t>maria.baldi@maristas.org.br</t>
  </si>
  <si>
    <t>Maria Angelina Xavier da Silva</t>
  </si>
  <si>
    <t>maria.xavier@maristas.org.br</t>
  </si>
  <si>
    <t>Maria Aparecida Duarte de Jesus</t>
  </si>
  <si>
    <t>maria.jesus@maristas.org.br</t>
  </si>
  <si>
    <t>Maria Augusta dos Santos Medeiros</t>
  </si>
  <si>
    <t>augusta.medeiros@maristas.org.br</t>
  </si>
  <si>
    <t>Maria Beatriz Marodin Andreola</t>
  </si>
  <si>
    <t>mariaa@maristas.org.br</t>
  </si>
  <si>
    <t>Maria Celoi Alves Lopes</t>
  </si>
  <si>
    <t>maria.celoi@maristas.org.br</t>
  </si>
  <si>
    <t>Maria Cenira Rodrigues Lobato</t>
  </si>
  <si>
    <t>maria.lobato@maristas.org.br</t>
  </si>
  <si>
    <t>Maria Clara Mazzarino</t>
  </si>
  <si>
    <t>maria.mazzarino@maristas.org.br</t>
  </si>
  <si>
    <t>Maria Clarisse Thomas</t>
  </si>
  <si>
    <t>clarisse.thomas@maristas.org.br</t>
  </si>
  <si>
    <t>Maria Cristina Reis</t>
  </si>
  <si>
    <t>maria.reis@maristas.org.br</t>
  </si>
  <si>
    <t>Maria da Conceicao da Silva Goncalves</t>
  </si>
  <si>
    <t>maria.goncalves@maristas.org.br</t>
  </si>
  <si>
    <t>Maria de Fatima Faria Nobrega</t>
  </si>
  <si>
    <t>maria.nobrega@maristas.org.br</t>
  </si>
  <si>
    <t>Maria de Fatima Rauber Aguiar</t>
  </si>
  <si>
    <t>maria.aguiar@maristas.org.br</t>
  </si>
  <si>
    <t>Maria de Lourdes Nunes Domingues Severo</t>
  </si>
  <si>
    <t>Maria do Carmo Arismendi Hernandorena</t>
  </si>
  <si>
    <t>docarmo@maristas.org.br</t>
  </si>
  <si>
    <t>Maria do Socorro Pereira</t>
  </si>
  <si>
    <t>Maria Elisabete Dalpupo</t>
  </si>
  <si>
    <t>Maria Erli da Silva Teixeira</t>
  </si>
  <si>
    <t>maria.erli@maristas.org.br</t>
  </si>
  <si>
    <t>Maria Fernanda Finkler Carvalho</t>
  </si>
  <si>
    <t>maria.carvalho@maristas.org.br</t>
  </si>
  <si>
    <t>Maria Francisca Moura dos Santos Salheb</t>
  </si>
  <si>
    <t>maria.salheb@maristas.org.br</t>
  </si>
  <si>
    <t>Maria Iolete Monteiro</t>
  </si>
  <si>
    <t>maria.monteiro@maristas.org.br</t>
  </si>
  <si>
    <t>Maria Ione Caldeira Torres</t>
  </si>
  <si>
    <t>ionetorres.jp2@maristas.org.br</t>
  </si>
  <si>
    <t>Maria Irma Goncalves Torres Bispo</t>
  </si>
  <si>
    <t>maria.bispo@maristas.org.br</t>
  </si>
  <si>
    <t>Maria Isabel dos Santos Frozi</t>
  </si>
  <si>
    <t>maria.frozi@maristas.org.br</t>
  </si>
  <si>
    <t>Maria Liz Meinhardt Lopes</t>
  </si>
  <si>
    <t>maria.lopes@maristas.org.br</t>
  </si>
  <si>
    <t>Maria Lucia da Silva Matos</t>
  </si>
  <si>
    <t>maria.matos@maristas.org.br</t>
  </si>
  <si>
    <t>Maria Luisa Correa Colombo</t>
  </si>
  <si>
    <t>Maria Olinda de Oliveira</t>
  </si>
  <si>
    <t>Maria Rafaella Poleto Braga</t>
  </si>
  <si>
    <t>maria.braga@maristas.org.br</t>
  </si>
  <si>
    <t>Maria Terezinha O Govinatzki</t>
  </si>
  <si>
    <t>maria.govinatzki@maristas.org.br</t>
  </si>
  <si>
    <t>Mariana Ribeiro Rockenbach</t>
  </si>
  <si>
    <t>mariana.rockenbach@maristas.org.br</t>
  </si>
  <si>
    <t>Mariana Santos Soares</t>
  </si>
  <si>
    <t>mariana.soares@maristas.org.br</t>
  </si>
  <si>
    <t>mariangela.menescal@maristas.org.br</t>
  </si>
  <si>
    <t>Mariel Cristina Tatsch</t>
  </si>
  <si>
    <t>mariel.tatsch@maristas.org.br</t>
  </si>
  <si>
    <t>Marilene Aparecida Monteiro de Sousa</t>
  </si>
  <si>
    <t>mari.rosario@maristas.org.br</t>
  </si>
  <si>
    <t>Marilene Santin da Cruz</t>
  </si>
  <si>
    <t>marilene.cruz@maristas.org.br</t>
  </si>
  <si>
    <t>Marilia Dalenogare do Carmo</t>
  </si>
  <si>
    <t>Marilza Portella da Silva</t>
  </si>
  <si>
    <t>marilza.silva@maristas.org.br</t>
  </si>
  <si>
    <t>Marina de Fatima Fontoura Teixeira</t>
  </si>
  <si>
    <t>Marina Ivone Fontoura Xavier</t>
  </si>
  <si>
    <t>Marina Marostica Finatto</t>
  </si>
  <si>
    <t>Marindia de Cassia Rodrigues Barretto</t>
  </si>
  <si>
    <t>marindia.barretto@maristas.org.br</t>
  </si>
  <si>
    <t>Marisa Albertina Crivelaro da Silva</t>
  </si>
  <si>
    <t>marisa.crivelaro@maristas.org.br</t>
  </si>
  <si>
    <t>Marisa Gigoletti</t>
  </si>
  <si>
    <t>marisa.gigoletti@maristas.org.br</t>
  </si>
  <si>
    <t>Marisa Iara Ramos Machado</t>
  </si>
  <si>
    <t>marisa.machado@maristas.org.br</t>
  </si>
  <si>
    <t>Marisa Medianeira Silva de Aguiar</t>
  </si>
  <si>
    <t>marisa.aguiar@maristas.org.br</t>
  </si>
  <si>
    <t>Marisa Muller Simoni</t>
  </si>
  <si>
    <t>Marisa Soares dos Santos</t>
  </si>
  <si>
    <t>marisa,santos@maristas.org.br</t>
  </si>
  <si>
    <t>Marisete Nobre dos Santos</t>
  </si>
  <si>
    <t>marisete.santos@maristas.org.br</t>
  </si>
  <si>
    <t>Marisete Teresinha Merlo Ghiggi</t>
  </si>
  <si>
    <t>mariseteghiggi@maristas.org.br</t>
  </si>
  <si>
    <t>Maristela da Silva Dutra</t>
  </si>
  <si>
    <t>maristela.dutra@maristas.org.br</t>
  </si>
  <si>
    <t>Maristela de Lima Machado</t>
  </si>
  <si>
    <t>Maristela Fernandes Martins</t>
  </si>
  <si>
    <t>maristela.martins@maristas.org.br</t>
  </si>
  <si>
    <t>Maristela Jacques Lazzarini</t>
  </si>
  <si>
    <t>maristela.lazzarini@maristas.org.br</t>
  </si>
  <si>
    <t>Maristela Queiroz Boeze</t>
  </si>
  <si>
    <t>maristela.boeze@maristas.org.br</t>
  </si>
  <si>
    <t>Maristela Tomazetti</t>
  </si>
  <si>
    <t>Marlene da Luz Hornung</t>
  </si>
  <si>
    <t>marlene.hornung@maristas.org.br</t>
  </si>
  <si>
    <t>Marlene dos Santos</t>
  </si>
  <si>
    <t>Marlene Gomes dos Santos Barroso</t>
  </si>
  <si>
    <t>margomesbarroso@hotmail.com</t>
  </si>
  <si>
    <t>Marli Cristina Ferreira Tavares</t>
  </si>
  <si>
    <t>marli.tavares@maristas.org.br</t>
  </si>
  <si>
    <t>Marli Gonçalves</t>
  </si>
  <si>
    <t>marli.goncalves@maristas.org.br</t>
  </si>
  <si>
    <t>Marlon Fernando de Araujo Martins</t>
  </si>
  <si>
    <t>marlon.martins@maristas.org.br</t>
  </si>
  <si>
    <t>Marta Andreia Behm</t>
  </si>
  <si>
    <t>marta.behm@maristas.org.br</t>
  </si>
  <si>
    <t>Marta Maria Gonzatto</t>
  </si>
  <si>
    <t>marta.gonzatto@maristas.org.br</t>
  </si>
  <si>
    <t>Marta Rejane Lenz</t>
  </si>
  <si>
    <t>marta.lenz@maristas.org.br</t>
  </si>
  <si>
    <t>Marta Souza da Silva</t>
  </si>
  <si>
    <t>Mateus Brandao da Silva</t>
  </si>
  <si>
    <t>mateus.silva@maristas.org.br</t>
  </si>
  <si>
    <t>Mateus dos Santos Hehn</t>
  </si>
  <si>
    <t>mateus.hehn@maristas.org.br</t>
  </si>
  <si>
    <t>Mateus Fernandes Gauto</t>
  </si>
  <si>
    <t>mateus.gauto@maristas.org.br</t>
  </si>
  <si>
    <t>Mateus Silva de Moraes</t>
  </si>
  <si>
    <t>mateus.moraes@maristas.org.br</t>
  </si>
  <si>
    <t>Matheus Baldasso Lopes</t>
  </si>
  <si>
    <t>matheus.lopes@maristas.org.br</t>
  </si>
  <si>
    <t>Matheus Loiola Siqueira</t>
  </si>
  <si>
    <t>matheus.siqueira@maristas.org.br</t>
  </si>
  <si>
    <t>Maura Juliana Marques Ribeiro</t>
  </si>
  <si>
    <t>maura.ribeiro@maristas.org.br</t>
  </si>
  <si>
    <t>Mauricio Alexandre Barroso</t>
  </si>
  <si>
    <t>mauricio.barroso@maristas.org.br</t>
  </si>
  <si>
    <t>Mauricio Diedrich Glaeser da Silva</t>
  </si>
  <si>
    <t>mauricio.silva@maristas.org.br</t>
  </si>
  <si>
    <t>Mauricio Portes Braio</t>
  </si>
  <si>
    <t>Mauricio Vargas Anony</t>
  </si>
  <si>
    <t>anony@maristas.org.br</t>
  </si>
  <si>
    <t>Mauro Freitas Bairros</t>
  </si>
  <si>
    <t>mauro.bairros@maristas.org.br</t>
  </si>
  <si>
    <t>Mauro Sergio Silva de Mattos</t>
  </si>
  <si>
    <t>mauro.mattos@maristas.org.br</t>
  </si>
  <si>
    <t>Max Ceroni Guerra</t>
  </si>
  <si>
    <t>max.guerra@maristas.org.br</t>
  </si>
  <si>
    <t>Maximiliano da Silva Fonseca</t>
  </si>
  <si>
    <t>Mayana Medeiros Flain</t>
  </si>
  <si>
    <t>Mayara Soares Pereira</t>
  </si>
  <si>
    <t>mayara.pereira@maristas.org.br</t>
  </si>
  <si>
    <t>Mayke Alex Mossmann</t>
  </si>
  <si>
    <t>mayke.mossmann@maristas.org.br</t>
  </si>
  <si>
    <t>Melissa da Silva Florence</t>
  </si>
  <si>
    <t>melissa.florence@maristas.org.br</t>
  </si>
  <si>
    <t>Micaela Mariane Pauletto</t>
  </si>
  <si>
    <t>micaela.pauletto@maristas.org.br</t>
  </si>
  <si>
    <t>Michel Inacio Schlindwein</t>
  </si>
  <si>
    <t>Michele Azevedo Goncalves</t>
  </si>
  <si>
    <t>michele.goncalves@maristas.org.br</t>
  </si>
  <si>
    <t>Michele Fiametti Zanatta</t>
  </si>
  <si>
    <t>Michele Thais de Oliveira</t>
  </si>
  <si>
    <t>michele.thais@maristas.org.br</t>
  </si>
  <si>
    <t>Michelle Claudino Pires</t>
  </si>
  <si>
    <t>michelle.pires@maristas.org.br</t>
  </si>
  <si>
    <t>Miguelina Barcellos da Silva</t>
  </si>
  <si>
    <t>Miguelina Figueiredo de Assis</t>
  </si>
  <si>
    <t>miguelina.assis@maristas.org.br</t>
  </si>
  <si>
    <t>milene.menezes@maristas.org.br</t>
  </si>
  <si>
    <t>Milene dos Santos de Bon</t>
  </si>
  <si>
    <t>milene.santos@maristas.org.br</t>
  </si>
  <si>
    <t>Milton Demeneghi</t>
  </si>
  <si>
    <t>Milton Maciel Teodoro</t>
  </si>
  <si>
    <t>Milton Pereira Rodrigues</t>
  </si>
  <si>
    <t>Miriam Patricia de Oliveira</t>
  </si>
  <si>
    <t>Moara Schneider</t>
  </si>
  <si>
    <t>moara.schneider@maristas.org.br</t>
  </si>
  <si>
    <t>Moises Zan Cunha</t>
  </si>
  <si>
    <t>Monica Rosa Taveira Mano</t>
  </si>
  <si>
    <t>monica.mano@maristas.org.br</t>
  </si>
  <si>
    <t>Nadia Barrios Goncalves</t>
  </si>
  <si>
    <t>Nadir Pacheco da Silva</t>
  </si>
  <si>
    <t>nadir.silva@maristas.org.br</t>
  </si>
  <si>
    <t>Naecir Baptista da Silva</t>
  </si>
  <si>
    <t>Narda Maria Ferreira Laurino</t>
  </si>
  <si>
    <t>nardariog@maristas.org.br</t>
  </si>
  <si>
    <t>Natalia Carla Vanelli</t>
  </si>
  <si>
    <t>natalia.vanelli@maristas.org.br</t>
  </si>
  <si>
    <t>Natalia Caroline Santos Rosa</t>
  </si>
  <si>
    <t>natalia.rosa@maristas.org.br</t>
  </si>
  <si>
    <t>Natalia Dezordi Louzada</t>
  </si>
  <si>
    <t>natalia.louzada@maristas.org.br</t>
  </si>
  <si>
    <t>Natalia Ferreira Campos</t>
  </si>
  <si>
    <t>natalia.campos@maristas.org.br</t>
  </si>
  <si>
    <t>Nathalia Jung Malheiros</t>
  </si>
  <si>
    <t>Nathaly Rafael Hahn</t>
  </si>
  <si>
    <t>Naurielle Erich Escoto</t>
  </si>
  <si>
    <t>naurielle.escoto@maristas.org.br</t>
  </si>
  <si>
    <t>Nei Cesar Morsch</t>
  </si>
  <si>
    <t>nei.morsch@maristas.org.br</t>
  </si>
  <si>
    <t>Neila Roseli Bitencourt de Moura</t>
  </si>
  <si>
    <t>Neimir Paulo Mentges</t>
  </si>
  <si>
    <t>Neiva Regina Canabarro Brum</t>
  </si>
  <si>
    <t>Neiva Regina Leite Saydelles</t>
  </si>
  <si>
    <t>Nelia Baumhardt Moreira</t>
  </si>
  <si>
    <t>nelia.moreira@maristas.org.br</t>
  </si>
  <si>
    <t>Nelson Ostrowski</t>
  </si>
  <si>
    <t>nelson.ostrowski@maristas.org.br</t>
  </si>
  <si>
    <t>Nerison Luis Hahn</t>
  </si>
  <si>
    <t>nerison.hahn@maristas.org.br</t>
  </si>
  <si>
    <t>Neusa Maria Muller Machado</t>
  </si>
  <si>
    <t>neusa.beninca@maristas.org.br</t>
  </si>
  <si>
    <t>Newton Juliano Klechowicz</t>
  </si>
  <si>
    <t>newton.klechowicz@maristas.org.br</t>
  </si>
  <si>
    <t>Nilsa Rosa da Silva</t>
  </si>
  <si>
    <t>Nilsa Teresinha Pereira</t>
  </si>
  <si>
    <t>Nilva de Fatima Pereira da Rosa</t>
  </si>
  <si>
    <t>nilva.rosa@maristas.org.br</t>
  </si>
  <si>
    <t>Nisoeth de Sousa Tocchio</t>
  </si>
  <si>
    <t>nisa.tocchio@maristas.org.br</t>
  </si>
  <si>
    <t>Noeli do Prado de Castro</t>
  </si>
  <si>
    <t>noeli.castro@maristas.org.br</t>
  </si>
  <si>
    <t>Noely Machado Ribeiro</t>
  </si>
  <si>
    <t>noely.ribeiro@maristas.org.br</t>
  </si>
  <si>
    <t>Norma Regina Ribeiro Souza</t>
  </si>
  <si>
    <t>nregina@maristas.org.br</t>
  </si>
  <si>
    <t>Odaine Terezinha Horbach</t>
  </si>
  <si>
    <t>odaine.horbach@maristas.org.br</t>
  </si>
  <si>
    <t>Olga Chelkanoff Thier</t>
  </si>
  <si>
    <t>olga.thier@maristas.org.br</t>
  </si>
  <si>
    <t>Olides Matias</t>
  </si>
  <si>
    <t>Olivo Crestani</t>
  </si>
  <si>
    <t>Olmiro Azevedo de Oliveira</t>
  </si>
  <si>
    <t>olmiro.oliveira@maristas.org.br</t>
  </si>
  <si>
    <t>Onesio Antonio dos Santos</t>
  </si>
  <si>
    <t>onesio.santos@maristas.org.br</t>
  </si>
  <si>
    <t>Osmai Francisca Miranda</t>
  </si>
  <si>
    <t>osmai.miranda@maristas.org.br</t>
  </si>
  <si>
    <t>Ozeas dos Santos Pereira</t>
  </si>
  <si>
    <t>ozeas.pereira@maristas.org.br</t>
  </si>
  <si>
    <t>Pablo Baierle Ferreira</t>
  </si>
  <si>
    <t>pablo.baierle@maristas.org.br</t>
  </si>
  <si>
    <t>Paloma Maria Garske Madril Trindade</t>
  </si>
  <si>
    <t>paloma.trindade@maristas.org.br</t>
  </si>
  <si>
    <t>Pamela Foster da Rosa Johann</t>
  </si>
  <si>
    <t>pamela.rosa@maristas.org.br</t>
  </si>
  <si>
    <t>Pamela Vianna da Costa</t>
  </si>
  <si>
    <t>pamela.costa@maristas.org.br</t>
  </si>
  <si>
    <t>Paola Nadal Piacini</t>
  </si>
  <si>
    <t>paola.piacini@maristas.org.br</t>
  </si>
  <si>
    <t>Patricia Amaral Rodrigues</t>
  </si>
  <si>
    <t>patricia.araujo@maristas.org.br</t>
  </si>
  <si>
    <t>Patricia Beatriz Morais</t>
  </si>
  <si>
    <t>patricia.morais@maristas.org.br</t>
  </si>
  <si>
    <t>Patricia Cavalheiro Mattos</t>
  </si>
  <si>
    <t>patricia.mattos@maristas.org.br</t>
  </si>
  <si>
    <t>Patricia do Nascimento da Silva</t>
  </si>
  <si>
    <t>patricia.nascimento@maristas.org.br</t>
  </si>
  <si>
    <t>Patricia Dorneles Ramos</t>
  </si>
  <si>
    <t>patricia.ramos@maristas.org.br</t>
  </si>
  <si>
    <t>Patricia dos Santos</t>
  </si>
  <si>
    <t>patricia.santos@maristas.org.br</t>
  </si>
  <si>
    <t>patricia.ribeiro@maristas.org.br</t>
  </si>
  <si>
    <t>Patricia Ferreira Cardoso</t>
  </si>
  <si>
    <t>patricia.ferreira@maristas.org.br</t>
  </si>
  <si>
    <t>Patricia Gonzaga de Almeida</t>
  </si>
  <si>
    <t>Patricia Marques Viana</t>
  </si>
  <si>
    <t>patricia.viana@maristas.org.br</t>
  </si>
  <si>
    <t>Patricia Pereira</t>
  </si>
  <si>
    <t>Patricia Rosas Rodrigues</t>
  </si>
  <si>
    <t>Patrick da Silveira Alves</t>
  </si>
  <si>
    <t>patrick.alves@maristas.org.br</t>
  </si>
  <si>
    <t>Paula Beatriz Dutra Bacedoni</t>
  </si>
  <si>
    <t>paula.bacedoni@maristas.org.br</t>
  </si>
  <si>
    <t>Paula Cristina Lazaretti Velho</t>
  </si>
  <si>
    <t>Paulo Afonso Lechner</t>
  </si>
  <si>
    <t>paulo.lechner@maristas.org.br</t>
  </si>
  <si>
    <t>Paulo Cesar Rodrigues Duarte</t>
  </si>
  <si>
    <t>paulo.duarte@maristas.org.br</t>
  </si>
  <si>
    <t>Paulo Cesar Sousa dos Santos</t>
  </si>
  <si>
    <t>Paulo Fagundes dos Santos</t>
  </si>
  <si>
    <t>paulo.santos@maristas.org.br</t>
  </si>
  <si>
    <t>Paulo Ferret Donini</t>
  </si>
  <si>
    <t>paulo.donini@maristas.org.br</t>
  </si>
  <si>
    <t>Paulo Goncalves</t>
  </si>
  <si>
    <t>paulo.goncalves@maristas.org.br</t>
  </si>
  <si>
    <t>Paulo Nadir da Silva Gomes</t>
  </si>
  <si>
    <t>Paulo Ricardo da Silva Santos</t>
  </si>
  <si>
    <t>paulo.rsantos@maristas.org.br</t>
  </si>
  <si>
    <t>Paulo Ricardo Nunes da Silva</t>
  </si>
  <si>
    <t>paulo.nsilva@maristas.org.br</t>
  </si>
  <si>
    <t>Paulo Roberto Flores Silveira</t>
  </si>
  <si>
    <t>Paulo Roberto Ribeiro Garcia</t>
  </si>
  <si>
    <t>paulo.garcia@maristas.org.br</t>
  </si>
  <si>
    <t>Paulo Sergio Lima Duarte</t>
  </si>
  <si>
    <t>paulo.lima@maristas.org.br</t>
  </si>
  <si>
    <t>Paulo Valquir de Moura Batista</t>
  </si>
  <si>
    <t>paulo.batista@maristas.org.br</t>
  </si>
  <si>
    <t>Pedro Eliu Rodrigues Dias</t>
  </si>
  <si>
    <t>pedro.dias@maristas.org.br</t>
  </si>
  <si>
    <t>Pedro Goettems</t>
  </si>
  <si>
    <t>Pedro Goulart Mondini</t>
  </si>
  <si>
    <t>pedro.mondini@maristas.org.br</t>
  </si>
  <si>
    <t>Pedro Henrique Santos Silva</t>
  </si>
  <si>
    <t>pedro.henrique@maristas.org.br</t>
  </si>
  <si>
    <t>Pedro Reinaldo Cipriani Manfroi</t>
  </si>
  <si>
    <t>pedro.manfroi@maristas.org.br</t>
  </si>
  <si>
    <t>Pedro Valmir Alves de Camargo</t>
  </si>
  <si>
    <t>pedro.camargo@maristas.org.br</t>
  </si>
  <si>
    <t>Pedro Vilmar Ost</t>
  </si>
  <si>
    <t>pedro.ost@maristas.org.br</t>
  </si>
  <si>
    <t>Perla Beatrice Duarte Correa</t>
  </si>
  <si>
    <t>Pierre Bade de Oliveira</t>
  </si>
  <si>
    <t>pierre.oliveira@maristas.org.br</t>
  </si>
  <si>
    <t>Plutarco de Souza Almeida</t>
  </si>
  <si>
    <t>Priscila Brasil dos Santos</t>
  </si>
  <si>
    <t>priscila.brasil@maristas.org.br</t>
  </si>
  <si>
    <t>Priscila Daiana Carvalho Almeida</t>
  </si>
  <si>
    <t>priscila.carvalho@maristas.org.br</t>
  </si>
  <si>
    <t>Priscila de Oliveira Miranda</t>
  </si>
  <si>
    <t>priscila.miranda@maristas.org.br</t>
  </si>
  <si>
    <t>Priscila Dias Bittencourt Senger</t>
  </si>
  <si>
    <t>priscila.bittencourt@maristas.org.br</t>
  </si>
  <si>
    <t>Priscila Keller Barcala</t>
  </si>
  <si>
    <t>priscila.barcala@maristas.org.br</t>
  </si>
  <si>
    <t>Priscila Machado da Rosa</t>
  </si>
  <si>
    <t>priscila.rosa@maristas.org.br</t>
  </si>
  <si>
    <t>Priscila Severo Perrone Anselmo</t>
  </si>
  <si>
    <t>priscila.anselmo@maristas.org.br</t>
  </si>
  <si>
    <t>Priscila Vitoria</t>
  </si>
  <si>
    <t>priscila.vitoria@maristas.org.br</t>
  </si>
  <si>
    <t>Priscilla So Ornil Santos</t>
  </si>
  <si>
    <t>Rachel Fragoso</t>
  </si>
  <si>
    <t>rachel.fragoso@maristas.org.br</t>
  </si>
  <si>
    <t>Rafael da Silva Mangini</t>
  </si>
  <si>
    <t>rafael.mangini@maristas.org.br</t>
  </si>
  <si>
    <t>Rafael Drum Teixeira</t>
  </si>
  <si>
    <t>rafael.teixeira@maristas.org.br</t>
  </si>
  <si>
    <t>Rafael Freitas dos Santos</t>
  </si>
  <si>
    <t>rafael.freitas@maristas.org.br</t>
  </si>
  <si>
    <t>Rafael Noll</t>
  </si>
  <si>
    <t>rafael.noll@maristas.org.br</t>
  </si>
  <si>
    <t>Rafael Santana Lopes</t>
  </si>
  <si>
    <t>rafael.lopes@maristas.org.br</t>
  </si>
  <si>
    <t>Raimundo Nonato M dos Santos</t>
  </si>
  <si>
    <t>raimundo.santos@maristas.org.br</t>
  </si>
  <si>
    <t>Ramiro Machado Braga</t>
  </si>
  <si>
    <t>ramiro.braga@maristas.org.br</t>
  </si>
  <si>
    <t>Raquel Bastos Furaste</t>
  </si>
  <si>
    <t>raquel.furaste@maristas.org.br</t>
  </si>
  <si>
    <t>Raquel Cunha Cruz</t>
  </si>
  <si>
    <t>raquel.cunha@maristas.org.br</t>
  </si>
  <si>
    <t>Raquel da Cruz Dias</t>
  </si>
  <si>
    <t>raquel.dias@maristas.org.br</t>
  </si>
  <si>
    <t>Raquel da Silva</t>
  </si>
  <si>
    <t>raquel.silva@maristas.org.br</t>
  </si>
  <si>
    <t>Raquel Domingos Goncalves</t>
  </si>
  <si>
    <t>Raquel Ficagna Prestes</t>
  </si>
  <si>
    <t>Raquel Gonçalves Borges</t>
  </si>
  <si>
    <t>raquel.borges@maristas.org.br</t>
  </si>
  <si>
    <t>Rayane Przyczynski Recchi</t>
  </si>
  <si>
    <t>rayane.recchi@maristas.org.br</t>
  </si>
  <si>
    <t>Regis da Rosa Pereira</t>
  </si>
  <si>
    <t>Reinaldo Teixeira Fontes Junior</t>
  </si>
  <si>
    <t>reinaldo.fontes@maristas.org.br</t>
  </si>
  <si>
    <t>Rejane Aparecida Damiani Pavin</t>
  </si>
  <si>
    <t>rejane.pavin@maristas.org.br</t>
  </si>
  <si>
    <t>Rejane Wachtmann Soares</t>
  </si>
  <si>
    <t>rejane.soares@maristas.org.br</t>
  </si>
  <si>
    <t>Renan da Costa Ferreira</t>
  </si>
  <si>
    <t>renan.ferreira@maristas.org.br</t>
  </si>
  <si>
    <t>Renan Thomas Gottardo</t>
  </si>
  <si>
    <t>renan.gottardo@maristas.org.br</t>
  </si>
  <si>
    <t>Renata Conceicao Mottola Lewandowski</t>
  </si>
  <si>
    <t>Renata Damati Louzada</t>
  </si>
  <si>
    <t>renatariog@maristas.org.br</t>
  </si>
  <si>
    <t>Renata Maximila Pereira de Sa Ferreira</t>
  </si>
  <si>
    <t>renata.sa@maristas.org.br</t>
  </si>
  <si>
    <t>Renata Riffel Fagundes</t>
  </si>
  <si>
    <t>renata.fagundes@maristas.org.br</t>
  </si>
  <si>
    <t>Renato Silva Pereira</t>
  </si>
  <si>
    <t>renato.pereira@maristas.org.br</t>
  </si>
  <si>
    <t>Renato Toledo de Almeida</t>
  </si>
  <si>
    <t>renato.almeida@maristas.org.br</t>
  </si>
  <si>
    <t>Reni dos Santos Fraga</t>
  </si>
  <si>
    <t>Ricardo Batista Moreira</t>
  </si>
  <si>
    <t>ricardo.moreira@maristas.org.br</t>
  </si>
  <si>
    <t>Ricardo Bravo</t>
  </si>
  <si>
    <t>ricardo.bravo@maristas.org.br</t>
  </si>
  <si>
    <t>Ricardo Herculano Ribeiro</t>
  </si>
  <si>
    <t>Ricardo Neis</t>
  </si>
  <si>
    <t>ricardo.neis@maristas.org.br</t>
  </si>
  <si>
    <t>Ricardo Vargas Silveira da Silva</t>
  </si>
  <si>
    <t>ricardo.silva@maristas.org.br</t>
  </si>
  <si>
    <t>Rita Aparecida Carvalho Braga</t>
  </si>
  <si>
    <t>Rita de Cassia Lopes Martins</t>
  </si>
  <si>
    <t>rita.martins@maristas.org.br</t>
  </si>
  <si>
    <t>Rita de Cassia Rodrigues de Moura</t>
  </si>
  <si>
    <t>rita.moura@maristas.org.br</t>
  </si>
  <si>
    <t>Rita Lidiane de Fraga Kruel</t>
  </si>
  <si>
    <t>rita.kruel@maristas.org.br</t>
  </si>
  <si>
    <t>Ritana Rebeca de Lima</t>
  </si>
  <si>
    <t>Roberta Barcelos Souza</t>
  </si>
  <si>
    <t>roberta.souza@maristas.org.br</t>
  </si>
  <si>
    <t>Roberta Farias Bazi Luna</t>
  </si>
  <si>
    <t>Roberta Nunes da Silva</t>
  </si>
  <si>
    <t>roberta.silva@maristas.org.br</t>
  </si>
  <si>
    <t>Roberto Bezerra Rodrigues</t>
  </si>
  <si>
    <t>roberto.rodrigues@maristas.org.br</t>
  </si>
  <si>
    <t>Roberto Carlos Kawczynski</t>
  </si>
  <si>
    <t>roberto.kawczynskia@maristas.org.br</t>
  </si>
  <si>
    <t>Roberto Portella</t>
  </si>
  <si>
    <t>Roceli Teresinha Cabral dos S Antunes</t>
  </si>
  <si>
    <t>roceli.santos@maristas.org.br</t>
  </si>
  <si>
    <t>Rodrigo Bittencurt de Andrade</t>
  </si>
  <si>
    <t>rodrigo.andrade@maristas.org.br</t>
  </si>
  <si>
    <t>Rodrigo dos Santos Aires</t>
  </si>
  <si>
    <t>rodrigo.aires@maristas.org.br</t>
  </si>
  <si>
    <t>Rodrigo Ransan</t>
  </si>
  <si>
    <t>ransan@maristas.org.br</t>
  </si>
  <si>
    <t>Rodrigo Santana Primo</t>
  </si>
  <si>
    <t>rodrigo.primo@maristas.org.br</t>
  </si>
  <si>
    <t>Rodrigo Weimer</t>
  </si>
  <si>
    <t>rodrigo.weimer@maristas.org.br</t>
  </si>
  <si>
    <t>roger.davila@maristas.org.br</t>
  </si>
  <si>
    <t>Rogerio Francisco Caldas Anele</t>
  </si>
  <si>
    <t>rogerio.anele@maristas.org.br</t>
  </si>
  <si>
    <t>Rogerio Luis Rodrigues de Almeida</t>
  </si>
  <si>
    <t>rogerio.almeida@maristas.org.br</t>
  </si>
  <si>
    <t>Rogerio Peres Costa</t>
  </si>
  <si>
    <t>rogerio.costa@maristas.org.br</t>
  </si>
  <si>
    <t>Romulo Canabarro Vizzotto</t>
  </si>
  <si>
    <t>romulo.vizzotto@maristas.org.br</t>
  </si>
  <si>
    <t>Ronaldo Adriano Taborda Ramos</t>
  </si>
  <si>
    <t>ronaldo.ramos@maristas.org.br</t>
  </si>
  <si>
    <t>Ronaldo Rocha de Morais</t>
  </si>
  <si>
    <t>ronaldo.morais@maristas.org.br</t>
  </si>
  <si>
    <t>Ronaldo Teixeira da Rocha</t>
  </si>
  <si>
    <t>ronaldo.rocha@maristas.org.br</t>
  </si>
  <si>
    <t>Ronei Martins Lima</t>
  </si>
  <si>
    <t>Roque Mauricio Seibel</t>
  </si>
  <si>
    <t>roque.seibel@maristas.org.br</t>
  </si>
  <si>
    <t>Rosa Aparecida Amancio</t>
  </si>
  <si>
    <t>rosa.amancio@maristas.org.br</t>
  </si>
  <si>
    <t>Rosa Helena dos Santos Machado</t>
  </si>
  <si>
    <t>rosa.machado@maristas.org.br</t>
  </si>
  <si>
    <t>Rosa Maria da Cruz Marques</t>
  </si>
  <si>
    <t>rosa.marques@maristas.org.br</t>
  </si>
  <si>
    <t>Rosa Maria Feijo</t>
  </si>
  <si>
    <t>Rosa Mariza Cortelin Bressan</t>
  </si>
  <si>
    <t>Rosana de Fatima Teixeira Silveira</t>
  </si>
  <si>
    <t>rosana.silviera@maristas.org.br</t>
  </si>
  <si>
    <t>Rosana Gomes</t>
  </si>
  <si>
    <t>rosana.gomes@maristas.org.br</t>
  </si>
  <si>
    <t>Rosane Aparecida Alves de Oliveira Santa</t>
  </si>
  <si>
    <t>rosane.oliveira@maristas.org.br</t>
  </si>
  <si>
    <t>Rosane Clarice da Cruz</t>
  </si>
  <si>
    <t>Rosane de Oliveira Fortes</t>
  </si>
  <si>
    <t>rosane.fortes@maristas.org.br</t>
  </si>
  <si>
    <t>Rosangela Braz de Oliveira</t>
  </si>
  <si>
    <t>rosangela.braz@maristas.org.br</t>
  </si>
  <si>
    <t>Rosangela Cruz</t>
  </si>
  <si>
    <t>rosangela.cruz@maristas.org.br</t>
  </si>
  <si>
    <t>Rosani Gentila Bruschi Demarco</t>
  </si>
  <si>
    <t>rosani.demarco@maristas.org.br</t>
  </si>
  <si>
    <t>Roseane da Silva Rodrigues</t>
  </si>
  <si>
    <t>roseane.rodrigues@maristas.org.br</t>
  </si>
  <si>
    <t>Roseane Graziele da Silva</t>
  </si>
  <si>
    <t>roseane.silva@maristas.org.br</t>
  </si>
  <si>
    <t>Roselaine Aparecida Cortelin Bressan</t>
  </si>
  <si>
    <t>roselaine.bressan@maristas.org.br</t>
  </si>
  <si>
    <t>Roseli de Fatima dos Santos</t>
  </si>
  <si>
    <t>roseli.santos@maristas.org.br</t>
  </si>
  <si>
    <t>Roseli Luz de Freitas</t>
  </si>
  <si>
    <t>roseli.freitas@maristas.org.br</t>
  </si>
  <si>
    <t>Rosenara Beatriz Frederich</t>
  </si>
  <si>
    <t>rosenara.frederich@maristas.org.br</t>
  </si>
  <si>
    <t>Rosenara Ortiz de Alcantara</t>
  </si>
  <si>
    <t>rosenara.alcantara@maristas.org.br</t>
  </si>
  <si>
    <t>Rosenilda Antunes dos Santos</t>
  </si>
  <si>
    <t>Rosileide Miguel da Silva</t>
  </si>
  <si>
    <t>rosileide.silva@maristas.org.br</t>
  </si>
  <si>
    <t>Rosilene Silva Quevedo</t>
  </si>
  <si>
    <t>rosilene.quevedo@maristas.org.br</t>
  </si>
  <si>
    <t>Rubia Samanta da Silva</t>
  </si>
  <si>
    <t>rubia.silva@maristas.org.br</t>
  </si>
  <si>
    <t>Rui Antonio Piassini</t>
  </si>
  <si>
    <t>rui@maristas.org.br</t>
  </si>
  <si>
    <t>Sabrina Guimaraes Garbelotto</t>
  </si>
  <si>
    <t>sabrina.garbelotto@maristas.org.br</t>
  </si>
  <si>
    <t>Salete do Carmo Sampaio Ferst</t>
  </si>
  <si>
    <t>Samara Nunes Teixeira</t>
  </si>
  <si>
    <t>Samir Elias Miguel</t>
  </si>
  <si>
    <t>samir.miguel@maristas.org.br</t>
  </si>
  <si>
    <t>Samuel Juarez Toledo Fernandes</t>
  </si>
  <si>
    <t>samuel.fernandes@maristas.org.br</t>
  </si>
  <si>
    <t>Sandra Cristina Cavalheiro da Silva</t>
  </si>
  <si>
    <t>Sandra de Almeida Viegas</t>
  </si>
  <si>
    <t>sandra.viegas@maristas.org.br</t>
  </si>
  <si>
    <t>Sandra Elena Barcelos Menegaz</t>
  </si>
  <si>
    <t>sandra.menegaz@maristas.org.br</t>
  </si>
  <si>
    <t>Sandra Helena Dietrich Calegari</t>
  </si>
  <si>
    <t>sandra.calegari@maristas.org.br</t>
  </si>
  <si>
    <t>Sandra Maria da Silva</t>
  </si>
  <si>
    <t>Sandra Maria Nascimento dos Santos</t>
  </si>
  <si>
    <t>Sandro da Silva Rodrigues</t>
  </si>
  <si>
    <t>sandro.rodrigues@maristas.org.br</t>
  </si>
  <si>
    <t>Scheila Verli Scherer da Silva</t>
  </si>
  <si>
    <t>Sergio Simon</t>
  </si>
  <si>
    <t>Sheila Barros dos Santos</t>
  </si>
  <si>
    <t>sheila.santos@maristas.org.br</t>
  </si>
  <si>
    <t>Sheila Maris Vargas da Silva</t>
  </si>
  <si>
    <t>sheila.silva@maristas.org.br</t>
  </si>
  <si>
    <t>Sheron Hernandes Jardim Neubert</t>
  </si>
  <si>
    <t>sheron.neuben@maristas.org.br</t>
  </si>
  <si>
    <t>Shirley Maria Di Domenico</t>
  </si>
  <si>
    <t>shirley.domenico@maristas.org.br</t>
  </si>
  <si>
    <t>Shirley Sheila Cardoso</t>
  </si>
  <si>
    <t>shirley.cardoso@maristas.org.br</t>
  </si>
  <si>
    <t>Sidney Souza Santos</t>
  </si>
  <si>
    <t>sidney.santos@maristas.org.br</t>
  </si>
  <si>
    <t>Silmar da Silva Dutra</t>
  </si>
  <si>
    <t>Silvana Lima Lopes</t>
  </si>
  <si>
    <t>silvana.lopes@maristas.org.br</t>
  </si>
  <si>
    <t>Silvana Miranda de Araujo</t>
  </si>
  <si>
    <t>Silvana Oliveira Carvalho</t>
  </si>
  <si>
    <t>Silvana Rodrigues Machado</t>
  </si>
  <si>
    <t>silvana.machado@maristas.org.br</t>
  </si>
  <si>
    <t>Silverio Cassoli</t>
  </si>
  <si>
    <t>silverio.cassoli@maristas.org.br</t>
  </si>
  <si>
    <t>Silvia Elisa Tamiosso Nazari</t>
  </si>
  <si>
    <t>Silvia Ferreira Aires</t>
  </si>
  <si>
    <t>silvia.aires@maristas.org.br</t>
  </si>
  <si>
    <t>Silvia Fighera de Medeiros</t>
  </si>
  <si>
    <t>silvia.medeiros@maristas.org.br</t>
  </si>
  <si>
    <t>Silvia Leticia Cortina de Freitas</t>
  </si>
  <si>
    <t>silviariog@maristas.org.br</t>
  </si>
  <si>
    <t>Silvia Maria Luiza da Rosa</t>
  </si>
  <si>
    <t>silvia.rosa@maristas.org.br</t>
  </si>
  <si>
    <t>Silvia Pagot Marodin</t>
  </si>
  <si>
    <t>smarodin@maristas.org.br</t>
  </si>
  <si>
    <t>Silvia Regina Froemming</t>
  </si>
  <si>
    <t>silviaf@maristas.org.br</t>
  </si>
  <si>
    <t>silvia.pedroso@maristas.org.br</t>
  </si>
  <si>
    <t>Silvia Veronica Nascimento Zuse</t>
  </si>
  <si>
    <t>Simone da Silva Guimaraes</t>
  </si>
  <si>
    <t>simoneguimaraes@maristas.org.br</t>
  </si>
  <si>
    <t>Simone Dinnebier</t>
  </si>
  <si>
    <t>Simone Engler Hahn</t>
  </si>
  <si>
    <t>simonehahn@maristas.org.br</t>
  </si>
  <si>
    <t>Simone Kniphoff dos Santos</t>
  </si>
  <si>
    <t>simone.santos@maristas.org.br</t>
  </si>
  <si>
    <t>Simone Meneghini da Silva</t>
  </si>
  <si>
    <t>simone.meneghini@maristas.org.br</t>
  </si>
  <si>
    <t>Simone Quevedo Cunha</t>
  </si>
  <si>
    <t>simone.cunha@maristas.org.br</t>
  </si>
  <si>
    <t>Simone Sauer Guimaraes</t>
  </si>
  <si>
    <t>Simone Solange Cardoso de Oliveira</t>
  </si>
  <si>
    <t>simone.cardoso@maristas.org.br</t>
  </si>
  <si>
    <t>Sirlei Maria Gatelli</t>
  </si>
  <si>
    <t>sirlei.gatelli@maristas.org.br</t>
  </si>
  <si>
    <t>Solange de Fatima Brambilla</t>
  </si>
  <si>
    <t>solange.brambilla@maristas.org.br</t>
  </si>
  <si>
    <t>Solange Gomes de Campos</t>
  </si>
  <si>
    <t>Suanny Correa Coronel</t>
  </si>
  <si>
    <t>suanny.coronel@maristas.org.br</t>
  </si>
  <si>
    <t>Suelen Pereira da Rosa</t>
  </si>
  <si>
    <t>suelen.rosa@maristas.org.br</t>
  </si>
  <si>
    <t>Sueli Gomes de Campos</t>
  </si>
  <si>
    <t>sueli.campos@maristas.org.br</t>
  </si>
  <si>
    <t>Suellen Bonapace de Azevedo</t>
  </si>
  <si>
    <t>suellen.azevedo@maristas.org.br</t>
  </si>
  <si>
    <t>Suzana Beatriz Garcia Schirmer</t>
  </si>
  <si>
    <t>suzana.schirmer@maristas.org.br</t>
  </si>
  <si>
    <t>Sylvia Helena Carneiro Henriques Linden</t>
  </si>
  <si>
    <t>sylvia.carneiro@maristas.org.br</t>
  </si>
  <si>
    <t>Taiane Zanuso</t>
  </si>
  <si>
    <t>taiane.zanuso@maristas.org.br</t>
  </si>
  <si>
    <t>Tainara de Oliveira</t>
  </si>
  <si>
    <t>Tainara Schneider Bueno Fetter</t>
  </si>
  <si>
    <t>Tais dos Santos Palhano Candido</t>
  </si>
  <si>
    <t>tais.candido@maristas.org.br</t>
  </si>
  <si>
    <t>Tais Veleda Costa</t>
  </si>
  <si>
    <t>tais.veleda@maristas.org.br</t>
  </si>
  <si>
    <t>Taissa de Carvalho Ferreira</t>
  </si>
  <si>
    <t>taissa.ferreira@maristas.org.br</t>
  </si>
  <si>
    <t>Taline Doro</t>
  </si>
  <si>
    <t>taline.doro@maristas.org.br</t>
  </si>
  <si>
    <t>Talita Luana Bandurka</t>
  </si>
  <si>
    <t>talita.bandurka@maristas.org.br</t>
  </si>
  <si>
    <t>Tania Mari Basso</t>
  </si>
  <si>
    <t>Tania Regina Machado</t>
  </si>
  <si>
    <t>Tassiane Rossini</t>
  </si>
  <si>
    <t>tassiane.rossini@maristas.org.br</t>
  </si>
  <si>
    <t>Tassiani Mitiele da Silva</t>
  </si>
  <si>
    <t>tassiani.silva@maristas.org.br</t>
  </si>
  <si>
    <t>Tatiana Biazussi</t>
  </si>
  <si>
    <t>tatiana.biazussi@maristas.org.br</t>
  </si>
  <si>
    <t>Tatiana Prates Severiano</t>
  </si>
  <si>
    <t>Tatiana Veleda Costa</t>
  </si>
  <si>
    <t>tatiana.costa@maristas.org.br</t>
  </si>
  <si>
    <t>Tatiana Veras Caixeta Vasconcellos</t>
  </si>
  <si>
    <t>tatiana.vasconcellos@maristas.org.br</t>
  </si>
  <si>
    <t>Tauana Pires da Silva Brito</t>
  </si>
  <si>
    <t>tauana.brito@maristas.org.br</t>
  </si>
  <si>
    <t>Taulla Denize da Silva</t>
  </si>
  <si>
    <t>Taysson Teixeira Duarte</t>
  </si>
  <si>
    <t>taysson.teixeira@maristas.org.br</t>
  </si>
  <si>
    <t>Telmo Peres Alos</t>
  </si>
  <si>
    <t>telmo.alos@maristas.org.br</t>
  </si>
  <si>
    <t>Teresinha de Fatima Siqueira Sacomori</t>
  </si>
  <si>
    <t>teresinha.siqueira@maristas.org.br</t>
  </si>
  <si>
    <t>Teresinha Janete de Moraes</t>
  </si>
  <si>
    <t>teresinha.moraes@maristas.org.br</t>
  </si>
  <si>
    <t>Terezinha de Fatima Ribeiro Martins</t>
  </si>
  <si>
    <t>Teylor Balboeno de Carli</t>
  </si>
  <si>
    <t>teylor.carli@maristas.org.br</t>
  </si>
  <si>
    <t>Thais Mallmann Hehn</t>
  </si>
  <si>
    <t>thais.hehn@maristas.org.br</t>
  </si>
  <si>
    <t>Thais Menuncin</t>
  </si>
  <si>
    <t>thais.menuncin@maristas.org.br</t>
  </si>
  <si>
    <t>Thalita de Castro Andrade</t>
  </si>
  <si>
    <t>thalita.andrade@maristas.org.br</t>
  </si>
  <si>
    <t>Therezinha Nazareth Gomes Lopes</t>
  </si>
  <si>
    <t>Thyele Elias Lobato</t>
  </si>
  <si>
    <t>thyele.lobato@maristas.org.br</t>
  </si>
  <si>
    <t>Tiago Anael Soares Torres</t>
  </si>
  <si>
    <t>tiago.torres@maristas.org.br</t>
  </si>
  <si>
    <t>Tiago Fernandes</t>
  </si>
  <si>
    <t>tiago.fernandes@maristas.org.br</t>
  </si>
  <si>
    <t>Tiago Francisco de Castro Pereira</t>
  </si>
  <si>
    <t>tiago.castro@maristas.org.br</t>
  </si>
  <si>
    <t>Tiago Machado</t>
  </si>
  <si>
    <t>tiago.machado@maristas.org.br</t>
  </si>
  <si>
    <t>Ubirajara de Souza Godoy</t>
  </si>
  <si>
    <t>ubirajara.godoy@maristas.org.br</t>
  </si>
  <si>
    <t>Uendel Zinelli Dal Forno</t>
  </si>
  <si>
    <t>uendel.forno@maristas.org.br</t>
  </si>
  <si>
    <t>Uiliam Teixeira Terra</t>
  </si>
  <si>
    <t>uiliam.terra@maristas.org.br</t>
  </si>
  <si>
    <t>Ulisses dos Anjos Almeron</t>
  </si>
  <si>
    <t>ulisses.almeron@maristas.org.br</t>
  </si>
  <si>
    <t>Ulisses Fernando de Azambuja Noevo</t>
  </si>
  <si>
    <t>Vagner Bertele</t>
  </si>
  <si>
    <t>vagner.bertele@maristas.org.br</t>
  </si>
  <si>
    <t>Vagner Luiz de Azeredo</t>
  </si>
  <si>
    <t>Valdair de Menezes</t>
  </si>
  <si>
    <t>Valdeni Mello da Rosa</t>
  </si>
  <si>
    <t>valdeni.rosa@maristas.org.br</t>
  </si>
  <si>
    <t>Valdenira Medianeira da Silva Pessoa</t>
  </si>
  <si>
    <t>Valdinei Cardoso de Jesus</t>
  </si>
  <si>
    <t>valdineis.jesus@maristas.org.br</t>
  </si>
  <si>
    <t>Valdira Siqueira do Nascimento</t>
  </si>
  <si>
    <t>Valdirene de Fatima Consoni da Silva</t>
  </si>
  <si>
    <t>Valeria Cecilia Tedesco Antoniolli</t>
  </si>
  <si>
    <t>valeria.antoniolli@maristas.org.br</t>
  </si>
  <si>
    <t>Valeria da Silva Campos</t>
  </si>
  <si>
    <t>valeria.campos@maristas.org.br</t>
  </si>
  <si>
    <t>Valesca Barreto</t>
  </si>
  <si>
    <t>valesca.barreto@maristas.org.br</t>
  </si>
  <si>
    <t>Valmir Antonio Andreola</t>
  </si>
  <si>
    <t>valmir.andreola@maristas.org.br</t>
  </si>
  <si>
    <t>Valmir Oliveira</t>
  </si>
  <si>
    <t>valmir.oliveira@maristas.org.br</t>
  </si>
  <si>
    <t>Valquiria dos Santos Silva</t>
  </si>
  <si>
    <t>valquiria.silva@maristas.org.br</t>
  </si>
  <si>
    <t>Valquiria Duarte de Souza</t>
  </si>
  <si>
    <t>valquiria.souza@maristas.org.br</t>
  </si>
  <si>
    <t>Vanderlea Milani</t>
  </si>
  <si>
    <t>vanderleamilani@maristas.org.br</t>
  </si>
  <si>
    <t>Vanderlei Farias Guerreiro Junior</t>
  </si>
  <si>
    <t>vanderlei.junior@maristas.org.br</t>
  </si>
  <si>
    <t>Vanderlei Lauri dos Santos</t>
  </si>
  <si>
    <t>vanderlei.santos@maristas.org.br</t>
  </si>
  <si>
    <t>Vanderleia Marques da Cunha</t>
  </si>
  <si>
    <t>Vanderleia Teresinha Gomes</t>
  </si>
  <si>
    <t>Vanessa Carini Fromming</t>
  </si>
  <si>
    <t>vanessa.fromming@maristas.org.br</t>
  </si>
  <si>
    <t>Vanessa Cristina Etges</t>
  </si>
  <si>
    <t>vanessa.etges@maristas.org.br</t>
  </si>
  <si>
    <t>Vanessa da Silva Pereira</t>
  </si>
  <si>
    <t>Vanessa Fasolo Nasiloski</t>
  </si>
  <si>
    <t>Vanessa Machado Laitarte</t>
  </si>
  <si>
    <t>vanessa.laitarte@maristas.org.br</t>
  </si>
  <si>
    <t>Vanessa Schvartz Riva</t>
  </si>
  <si>
    <t>vanessa.riva@maristas.org.br</t>
  </si>
  <si>
    <t>Vanessa Vargas do Nascimento</t>
  </si>
  <si>
    <t>vanessa.nascimento@maristas.org.br</t>
  </si>
  <si>
    <t>Vanessa Zago Amaro</t>
  </si>
  <si>
    <t>vanessa.amaro@maristas.org.br</t>
  </si>
  <si>
    <t>Vania Regina Garcia Alves</t>
  </si>
  <si>
    <t>vania.alves@maristas.org.br</t>
  </si>
  <si>
    <t>Vanize Klein da Rosa</t>
  </si>
  <si>
    <t>vanize.rosa@maristas.org.br</t>
  </si>
  <si>
    <t>vantuir.tichz@maristas.org.br</t>
  </si>
  <si>
    <t>Vera Lucia Almeida Rodrigues</t>
  </si>
  <si>
    <t>vera.rodrigues@maristas.org.br</t>
  </si>
  <si>
    <t>Vera Lucia de Mattos Galafassi</t>
  </si>
  <si>
    <t>vera.galafassi@maristas.org.br</t>
  </si>
  <si>
    <t>Vera Lucia Gomes Nunes</t>
  </si>
  <si>
    <t>vera.nunes@maristas.org.br</t>
  </si>
  <si>
    <t>Vera Lucia Silva da Silva</t>
  </si>
  <si>
    <t>Vergilio Lemes Junior</t>
  </si>
  <si>
    <t>Veridiana Freitas Ramos</t>
  </si>
  <si>
    <t>veridiana.ramos@maristas.org.br</t>
  </si>
  <si>
    <t>Vicente Claunir da Conceicao Cabreira</t>
  </si>
  <si>
    <t>Vilmar Machado de Oliveira</t>
  </si>
  <si>
    <t>vilmar.oliveira@maristas.org.br</t>
  </si>
  <si>
    <t>Vinicius Junior Nolasco Ribeiro</t>
  </si>
  <si>
    <t>vinicius.ribeiro@maristas.org.br</t>
  </si>
  <si>
    <t>Virginia Prux Reginato</t>
  </si>
  <si>
    <t>virginia.reginato@maristas.org.br</t>
  </si>
  <si>
    <t>Vitor Hugo Lucero Benites</t>
  </si>
  <si>
    <t>vitor.benites@maristas.org.br</t>
  </si>
  <si>
    <t>Vitor Hugo Machado Nunes</t>
  </si>
  <si>
    <t>vitor.nunes@maristas.org.br</t>
  </si>
  <si>
    <t>Vitor Mateus Grings da Silva</t>
  </si>
  <si>
    <t>vitor.grings@maristas.org.br</t>
  </si>
  <si>
    <t>Vitor Sonnemann</t>
  </si>
  <si>
    <t>vitor.sonnemann@maristas.org.br</t>
  </si>
  <si>
    <t>Vivian Cristina Alves de Carvalho</t>
  </si>
  <si>
    <t>vivian.carvalho@maristas.org.br</t>
  </si>
  <si>
    <t>Vivian Patricia Caberlon Nunes</t>
  </si>
  <si>
    <t>vivian.caberlon@maristas.org.br</t>
  </si>
  <si>
    <t>Viviana de Franceschi Santos</t>
  </si>
  <si>
    <t>viviana.santos@maristas.org.br</t>
  </si>
  <si>
    <t>Viviane Alaniz Nunes</t>
  </si>
  <si>
    <t>viviane.nunes@maristas.org.br</t>
  </si>
  <si>
    <t>Viviane Chiarelli da Silva</t>
  </si>
  <si>
    <t>viviane.chiarelli@maristas.org.br</t>
  </si>
  <si>
    <t>Viviane Cristine Pires de Oliveira Melis</t>
  </si>
  <si>
    <t>viviane.oliveira@maristas.org.br</t>
  </si>
  <si>
    <t>Viviane Fraga da Silva</t>
  </si>
  <si>
    <t>Volmir Estraeich</t>
  </si>
  <si>
    <t>Volnei Jacques</t>
  </si>
  <si>
    <t>Wagner Almeida Oliveira</t>
  </si>
  <si>
    <t>wagner.oliveira@maristas.org.br</t>
  </si>
  <si>
    <t>Wagner Rodrigues Ferreira</t>
  </si>
  <si>
    <t>Wagner Silveira de Lacerda</t>
  </si>
  <si>
    <t>wagner.lacerda@maristas.org.br</t>
  </si>
  <si>
    <t>Wanubia Lacerda Chaves Mendes</t>
  </si>
  <si>
    <t>Wendell Campos da Costa</t>
  </si>
  <si>
    <t>wendell.costa@maristas.org.br</t>
  </si>
  <si>
    <t>William Conceicao Anacleto</t>
  </si>
  <si>
    <t>william.anacleto@maristas.org.br</t>
  </si>
  <si>
    <t>William Porto Bohn</t>
  </si>
  <si>
    <t>Willian Milani</t>
  </si>
  <si>
    <t>willian.milani@maristas.org.br</t>
  </si>
  <si>
    <t>Wilmar Guimaraes Novaes Junior</t>
  </si>
  <si>
    <t>wilmar.junior@maristas.org.br</t>
  </si>
  <si>
    <t>Winnetou Soares Martins</t>
  </si>
  <si>
    <t>winnetou.martins@maristas.org.br</t>
  </si>
  <si>
    <t>Xavier Donton Fioravante</t>
  </si>
  <si>
    <t>xavier.fioravante@maristas.org.br</t>
  </si>
  <si>
    <t>Zuleica Pereira Gomes</t>
  </si>
  <si>
    <t>zuleica.santos@maristas.org.br</t>
  </si>
  <si>
    <t>Analisa</t>
  </si>
  <si>
    <t>5cb77d2046746e1acc26a19a</t>
  </si>
  <si>
    <t>5cb77d2046746e1acc26a19d</t>
  </si>
  <si>
    <t>5cb77d2246746e1acc26a1a4</t>
  </si>
  <si>
    <t>5cb77d2746746e1acc26a1b1</t>
  </si>
  <si>
    <t>5cb77d2846746e1acc26a1b6</t>
  </si>
  <si>
    <t>5cb77d2b46746e1acc26a1bc</t>
  </si>
  <si>
    <t>5cb77d2e46746e1acc26a1c3</t>
  </si>
  <si>
    <t>5cb77d2f46746e1acc26a1c7</t>
  </si>
  <si>
    <t>5cb77d3046746e1acc26a1ca</t>
  </si>
  <si>
    <t>5cb77d3346746e1acc26a1d0</t>
  </si>
  <si>
    <t>5cb77d3546746e1acc26a1d6</t>
  </si>
  <si>
    <t>5cb77d5946746e1acc26a1fd</t>
  </si>
  <si>
    <t>5cb77d5a46746e1acc26a200</t>
  </si>
  <si>
    <t>5cb77d5a46746e1acc26a203</t>
  </si>
  <si>
    <t>5cb77d6146746e1acc26a214</t>
  </si>
  <si>
    <t>5cb77d6246746e1acc26a217</t>
  </si>
  <si>
    <t>5cb77d6346746e1acc26a21b</t>
  </si>
  <si>
    <t>5cb77d6646746e1acc26a224</t>
  </si>
  <si>
    <t>5cb77d6c46746e1acc26a234</t>
  </si>
  <si>
    <t>5cb77d6d46746e1acc26a23a</t>
  </si>
  <si>
    <t>5cb77d6e46746e1acc26a23e</t>
  </si>
  <si>
    <t>5cb77d7446746e1acc26a249</t>
  </si>
  <si>
    <t>5cb77d7546746e1acc26a24e</t>
  </si>
  <si>
    <t>5cb77d7d46746e1acc26a265</t>
  </si>
  <si>
    <t>5cb77d8146746e1acc26a26f</t>
  </si>
  <si>
    <t>5cb77d8346746e1acc26a274</t>
  </si>
  <si>
    <t>5cb77d8346746e1acc26a277</t>
  </si>
  <si>
    <t>5cb77d8646746e1acc26a27d</t>
  </si>
  <si>
    <t>5cb77d8746746e1acc26a280</t>
  </si>
  <si>
    <t>5cb77d8746746e1acc26a283</t>
  </si>
  <si>
    <t>5cb77d8846746e1acc26a286</t>
  </si>
  <si>
    <t>5cb77dd146746e1acc26a2e9</t>
  </si>
  <si>
    <t>5cb77dd346746e1acc26a2ed</t>
  </si>
  <si>
    <t>5cb77dd346746e1acc26a2f1</t>
  </si>
  <si>
    <t>5cb77dd446746e1acc26a2f4</t>
  </si>
  <si>
    <t>5cb77dd446746e1acc26a2f7</t>
  </si>
  <si>
    <t>5cb77dd546746e1acc26a2fb</t>
  </si>
  <si>
    <t>5cb77dd546746e1acc26a2fe</t>
  </si>
  <si>
    <t>5cb77dd546746e1acc26a301</t>
  </si>
  <si>
    <t>5cb77dd846746e1acc26a307</t>
  </si>
  <si>
    <t>5cb77dd846746e1acc26a30b</t>
  </si>
  <si>
    <t>5cb77dd946746e1acc26a30e</t>
  </si>
  <si>
    <t>5cb77dd946746e1acc26a311</t>
  </si>
  <si>
    <t>5cb77dda46746e1acc26a314</t>
  </si>
  <si>
    <t>5cb77dda46746e1acc26a317</t>
  </si>
  <si>
    <t>5cb77ddb46746e1acc26a31a</t>
  </si>
  <si>
    <t>5cb77ddb46746e1acc26a31d</t>
  </si>
  <si>
    <t>5cb77dde46746e1acc26a323</t>
  </si>
  <si>
    <t>5cb77ddf46746e1acc26a326</t>
  </si>
  <si>
    <t>5cb77ddf46746e1acc26a329</t>
  </si>
  <si>
    <t>5cb77de846746e1acc26a335</t>
  </si>
  <si>
    <t>5cb77de846746e1acc26a338</t>
  </si>
  <si>
    <t>5cb77de946746e1acc26a33b</t>
  </si>
  <si>
    <t>5cb77de946746e1acc26a33e</t>
  </si>
  <si>
    <t>5cb77e0a46746e1acc26a366</t>
  </si>
  <si>
    <t>5cb77e0a46746e1acc26a369</t>
  </si>
  <si>
    <t>5cb77e0b46746e1acc26a36c</t>
  </si>
  <si>
    <t>5cb77e0c46746e1acc26a36f</t>
  </si>
  <si>
    <t>5cb77e0c46746e1acc26a372</t>
  </si>
  <si>
    <t>5cb77e0d46746e1acc26a376</t>
  </si>
  <si>
    <t>5cb77e0d46746e1acc26a379</t>
  </si>
  <si>
    <t>5cb77e0e46746e1acc26a37c</t>
  </si>
  <si>
    <t>5cb77e0e46746e1acc26a380</t>
  </si>
  <si>
    <t>5cb77e0f46746e1acc26a383</t>
  </si>
  <si>
    <t>Carla Cristiane de Souza E Silva</t>
  </si>
  <si>
    <t>5cb77e0f46746e1acc26a386</t>
  </si>
  <si>
    <t>5cb77e1046746e1acc26a389</t>
  </si>
  <si>
    <t>5cb77e1046746e1acc26a38c</t>
  </si>
  <si>
    <t>5cb77e1146746e1acc26a38f</t>
  </si>
  <si>
    <t>5cb77e1146746e1acc26a392</t>
  </si>
  <si>
    <t>5cb77e1246746e1acc26a395</t>
  </si>
  <si>
    <t>5cb77e1246746e1acc26a398</t>
  </si>
  <si>
    <t>5cb77e1346746e1acc26a39b</t>
  </si>
  <si>
    <t>5cb77e1346746e1acc26a39e</t>
  </si>
  <si>
    <t>5cb77e1446746e1acc26a3a1</t>
  </si>
  <si>
    <t>5cb77e1546746e1acc26a3a5</t>
  </si>
  <si>
    <t>5cb77e1b46746e1acc26a3aa</t>
  </si>
  <si>
    <t>5cb77e1c46746e1acc26a3ad</t>
  </si>
  <si>
    <t>5cb77e1c46746e1acc26a3b0</t>
  </si>
  <si>
    <t>5cb77e1d46746e1acc26a3b3</t>
  </si>
  <si>
    <t>5cb77e1d46746e1acc26a3b6</t>
  </si>
  <si>
    <t>5cb77e1e46746e1acc26a3b9</t>
  </si>
  <si>
    <t>5cb77e1e46746e1acc26a3bd</t>
  </si>
  <si>
    <t>5cb77e1f46746e1acc26a3c0</t>
  </si>
  <si>
    <t>5cb77e1f46746e1acc26a3c3</t>
  </si>
  <si>
    <t>5cb77e2046746e1acc26a3c6</t>
  </si>
  <si>
    <t>5cb77e2046746e1acc26a3c9</t>
  </si>
  <si>
    <t>5cb77e2146746e1acc26a3cc</t>
  </si>
  <si>
    <t>5cb77e2146746e1acc26a3cf</t>
  </si>
  <si>
    <t>5cb77e2246746e1acc26a3d2</t>
  </si>
  <si>
    <t>5cb77e2246746e1acc26a3d5</t>
  </si>
  <si>
    <t>5cb77e2346746e1acc26a3d8</t>
  </si>
  <si>
    <t>5cb77e2446746e1acc26a3db</t>
  </si>
  <si>
    <t>5cb77e2446746e1acc26a3de</t>
  </si>
  <si>
    <t>5cb77e2546746e1acc26a3e1</t>
  </si>
  <si>
    <t>5cb77e2546746e1acc26a3e4</t>
  </si>
  <si>
    <t>5cb77e2646746e1acc26a3e7</t>
  </si>
  <si>
    <t>5cb77e2746746e1acc26a3ea</t>
  </si>
  <si>
    <t>5cb77e2746746e1acc26a3ed</t>
  </si>
  <si>
    <t>5cb77e2846746e1acc26a3f0</t>
  </si>
  <si>
    <t>5cb77e2846746e1acc26a3f3</t>
  </si>
  <si>
    <t>5cb77e2946746e1acc26a3f6</t>
  </si>
  <si>
    <t>5cb77e2946746e1acc26a3f9</t>
  </si>
  <si>
    <t>5cb77e2a46746e1acc26a3fc</t>
  </si>
  <si>
    <t>5cb77e2a46746e1acc26a3ff</t>
  </si>
  <si>
    <t>5cb77e2b46746e1acc26a402</t>
  </si>
  <si>
    <t>5cb77e2b46746e1acc26a405</t>
  </si>
  <si>
    <t>5cb77e2c46746e1acc26a408</t>
  </si>
  <si>
    <t>5cb77e3246746e1acc26a40e</t>
  </si>
  <si>
    <t>5cb77e3246746e1acc26a411</t>
  </si>
  <si>
    <t>5cb77e3346746e1acc26a414</t>
  </si>
  <si>
    <t>5cb77e3346746e1acc26a417</t>
  </si>
  <si>
    <t>5cb77e3446746e1acc26a41a</t>
  </si>
  <si>
    <t>5cb77e3546746e1acc26a41d</t>
  </si>
  <si>
    <t>5cb77e3b46746e1acc26a422</t>
  </si>
  <si>
    <t>5cb77e3b46746e1acc26a425</t>
  </si>
  <si>
    <t>5cb77e3b46746e1acc26a428</t>
  </si>
  <si>
    <t>5cb77e3c46746e1acc26a42b</t>
  </si>
  <si>
    <t>5cb77e3c46746e1acc26a42e</t>
  </si>
  <si>
    <t>5cb77e3d46746e1acc26a431</t>
  </si>
  <si>
    <t>5cb77e3d46746e1acc26a434</t>
  </si>
  <si>
    <t>5cb77e3e46746e1acc26a437</t>
  </si>
  <si>
    <t>5cb77e3f46746e1acc26a43a</t>
  </si>
  <si>
    <t>Jilvane Araujo dos Santos</t>
  </si>
  <si>
    <t>5cb77e3f46746e1acc26a43d</t>
  </si>
  <si>
    <t>5cb77e4046746e1acc26a440</t>
  </si>
  <si>
    <t>5cb77e4046746e1acc26a443</t>
  </si>
  <si>
    <t>5cb77e4146746e1acc26a446</t>
  </si>
  <si>
    <t>5cb77e4146746e1acc26a449</t>
  </si>
  <si>
    <t>5cb77e4246746e1acc26a44c</t>
  </si>
  <si>
    <t>5cb77e4246746e1acc26a44f</t>
  </si>
  <si>
    <t>5cb77e4346746e1acc26a452</t>
  </si>
  <si>
    <t>5cb77e4346746e1acc26a455</t>
  </si>
  <si>
    <t>5cb77e4446746e1acc26a458</t>
  </si>
  <si>
    <t>5cb77e4446746e1acc26a45b</t>
  </si>
  <si>
    <t>5cb77e4546746e1acc26a45e</t>
  </si>
  <si>
    <t>5cb77e4546746e1acc26a461</t>
  </si>
  <si>
    <t>5cb77e4646746e1acc26a464</t>
  </si>
  <si>
    <t>5cb77e4646746e1acc26a467</t>
  </si>
  <si>
    <t>5cb77e4746746e1acc26a46a</t>
  </si>
  <si>
    <t>5cb77e5246746e1acc26a477</t>
  </si>
  <si>
    <t>5cb77e5246746e1acc26a47a</t>
  </si>
  <si>
    <t>5cb77e5346746e1acc26a47d</t>
  </si>
  <si>
    <t>5cb77e5346746e1acc26a480</t>
  </si>
  <si>
    <t>5cb77e5446746e1acc26a483</t>
  </si>
  <si>
    <t>5cb77e5446746e1acc26a486</t>
  </si>
  <si>
    <t>5cb77e5546746e1acc26a489</t>
  </si>
  <si>
    <t>5cb77e5546746e1acc26a48c</t>
  </si>
  <si>
    <t>5cb77e5646746e1acc26a48f</t>
  </si>
  <si>
    <t>5cb77e5646746e1acc26a492</t>
  </si>
  <si>
    <t>5cb77e5746746e1acc26a495</t>
  </si>
  <si>
    <t>5cb77e5746746e1acc26a498</t>
  </si>
  <si>
    <t>5cb77e5846746e1acc26a49c</t>
  </si>
  <si>
    <t>5cb77e5846746e1acc26a49f</t>
  </si>
  <si>
    <t>5cb77e6946746e1acc26a4ab</t>
  </si>
  <si>
    <t>5cb77e6a46746e1acc26a4ae</t>
  </si>
  <si>
    <t>5cb77e6b46746e1acc26a4b3</t>
  </si>
  <si>
    <t>5cb77e6b46746e1acc26a4b6</t>
  </si>
  <si>
    <t>5cb77e6c46746e1acc26a4b9</t>
  </si>
  <si>
    <t>5cb77e6c46746e1acc26a4bc</t>
  </si>
  <si>
    <t>5cb77e6d46746e1acc26a4bf</t>
  </si>
  <si>
    <t>5cb77e6d46746e1acc26a4c2</t>
  </si>
  <si>
    <t>5cb77e6e46746e1acc26a4c5</t>
  </si>
  <si>
    <t>5cb77e6e46746e1acc26a4c8</t>
  </si>
  <si>
    <t>5cb77e6f46746e1acc26a4cb</t>
  </si>
  <si>
    <t>5cb77e6f46746e1acc26a4ce</t>
  </si>
  <si>
    <t>5cb77e6f46746e1acc26a4d1</t>
  </si>
  <si>
    <t>5cb77e7046746e1acc26a4d4</t>
  </si>
  <si>
    <t>5cb77e7046746e1acc26a4d7</t>
  </si>
  <si>
    <t>5cb77ea646746e1acc26a4fd</t>
  </si>
  <si>
    <t>5cb77eac46746e1acc26a50a</t>
  </si>
  <si>
    <t>5cb77eac46746e1acc26a50d</t>
  </si>
  <si>
    <t>5cb77ead46746e1acc26a512</t>
  </si>
  <si>
    <t>5cb77eae46746e1acc26a516</t>
  </si>
  <si>
    <t>5cb77eae46746e1acc26a51a</t>
  </si>
  <si>
    <t>5cb77eaf46746e1acc26a51d</t>
  </si>
  <si>
    <t>5cb77eaf46746e1acc26a521</t>
  </si>
  <si>
    <t>5cb77eb046746e1acc26a525</t>
  </si>
  <si>
    <t>5cb77eb146746e1acc26a52c</t>
  </si>
  <si>
    <t>5cb77eb246746e1acc26a531</t>
  </si>
  <si>
    <t>5cb77eb446746e1acc26a537</t>
  </si>
  <si>
    <t>5cb77eb646746e1acc26a53e</t>
  </si>
  <si>
    <t>5cb77ebc46746e1acc26a54f</t>
  </si>
  <si>
    <t>pedro@sintaers.org.br</t>
  </si>
  <si>
    <t>5cb77ebd46746e1acc26a554</t>
  </si>
  <si>
    <t>5cb77ec046746e1acc26a55f</t>
  </si>
  <si>
    <t>5cb77ec146746e1acc26a562</t>
  </si>
  <si>
    <t>5cb77ec146746e1acc26a566</t>
  </si>
  <si>
    <t>5cb77ec246746e1acc26a569</t>
  </si>
  <si>
    <t>Mariangela de Paoli Menescal</t>
  </si>
  <si>
    <t>5cb77ec246746e1acc26a56c</t>
  </si>
  <si>
    <t>5cb77ec446746e1acc26a572</t>
  </si>
  <si>
    <t>5cb77ec446746e1acc26a576</t>
  </si>
  <si>
    <t>5cb77ec646746e1acc26a57c</t>
  </si>
  <si>
    <t>5cb77ec746746e1acc26a580</t>
  </si>
  <si>
    <t>5cb77eca46746e1acc26a589</t>
  </si>
  <si>
    <t>5cb77ecb46746e1acc26a58c</t>
  </si>
  <si>
    <t>5cb77ecc46746e1acc26a591</t>
  </si>
  <si>
    <t>5cb77ed246746e1acc26a5a1</t>
  </si>
  <si>
    <t>5cb77ed246746e1acc26a5a4</t>
  </si>
  <si>
    <t>5cb77ed346746e1acc26a5a8</t>
  </si>
  <si>
    <t>5cb77ed546746e1acc26a5ae</t>
  </si>
  <si>
    <t>5cb77ed646746e1acc26a5b1</t>
  </si>
  <si>
    <t>5cb77ed646746e1acc26a5b5</t>
  </si>
  <si>
    <t>5cb77ed746746e1acc26a5b9</t>
  </si>
  <si>
    <t>5cb77ed946746e1acc26a5bf</t>
  </si>
  <si>
    <t>5cb77eda46746e1acc26a5c2</t>
  </si>
  <si>
    <t>5cb77edb46746e1acc26a5c7</t>
  </si>
  <si>
    <t>5cb77edc46746e1acc26a5ca</t>
  </si>
  <si>
    <t>5cb77edc46746e1acc26a5cd</t>
  </si>
  <si>
    <t>5cb77edd46746e1acc26a5d0</t>
  </si>
  <si>
    <t>5cb77edf46746e1acc26a5d8</t>
  </si>
  <si>
    <t>5cb77ee046746e1acc26a5db</t>
  </si>
  <si>
    <t>5cb77ee646746e1acc26a5e9</t>
  </si>
  <si>
    <t>5cb77ee646746e1acc26a5ec</t>
  </si>
  <si>
    <t>5cb77ee746746e1acc26a5f0</t>
  </si>
  <si>
    <t>5cb77f0146746e1acc26a618</t>
  </si>
  <si>
    <t>5cb77f0246746e1acc26a61c</t>
  </si>
  <si>
    <t>5cb77f0346746e1acc26a622</t>
  </si>
  <si>
    <t>5cb77f0546746e1acc26a628</t>
  </si>
  <si>
    <t>5cb77f0846746e1acc26a632</t>
  </si>
  <si>
    <t>5cb77f0d46746e1acc26a640</t>
  </si>
  <si>
    <t>5cb77f0e46746e1acc26a645</t>
  </si>
  <si>
    <t>5cb77f0e46746e1acc26a649</t>
  </si>
  <si>
    <t>5cb77f0f46746e1acc26a64d</t>
  </si>
  <si>
    <t>5cb77f1046746e1acc26a653</t>
  </si>
  <si>
    <t>5cb77f1146746e1acc26a659</t>
  </si>
  <si>
    <t>5cb77f1246746e1acc26a65e</t>
  </si>
  <si>
    <t>5cb77f2346746e1acc26a679</t>
  </si>
  <si>
    <t>5cb77f2446746e1acc26a67c</t>
  </si>
  <si>
    <t>5cb77f2546746e1acc26a680</t>
  </si>
  <si>
    <t>5cb77f2546746e1acc26a683</t>
  </si>
  <si>
    <t>5cb77f2b46746e1acc26a692</t>
  </si>
  <si>
    <t>5cb77f2b46746e1acc26a695</t>
  </si>
  <si>
    <t>5cb77f2c46746e1acc26a698</t>
  </si>
  <si>
    <t>5cb77f2d46746e1acc26a69d</t>
  </si>
  <si>
    <t>Milene da Silva Menezes</t>
  </si>
  <si>
    <t>5cb77f2e46746e1acc26a6a2</t>
  </si>
  <si>
    <t>5cb77f2f46746e1acc26a6a7</t>
  </si>
  <si>
    <t>5cb77f3246746e1acc26a6b0</t>
  </si>
  <si>
    <t>5cb77f3246746e1acc26a6b4</t>
  </si>
  <si>
    <t>5cb77f3346746e1acc26a6b8</t>
  </si>
  <si>
    <t>5cb77f3446746e1acc26a6bd</t>
  </si>
  <si>
    <t>5cb77f3446746e1acc26a6c0</t>
  </si>
  <si>
    <t>5cb77f3546746e1acc26a6c3</t>
  </si>
  <si>
    <t>5cb77f3546746e1acc26a6c6</t>
  </si>
  <si>
    <t>5cb77f3646746e1acc26a6c9</t>
  </si>
  <si>
    <t>5cb77f3746746e1acc26a6ce</t>
  </si>
  <si>
    <t>5cb77f3846746e1acc26a6d3</t>
  </si>
  <si>
    <t>5cb77f3c46746e1acc26a6df</t>
  </si>
  <si>
    <t>5cb77f3d46746e1acc26a6e2</t>
  </si>
  <si>
    <t>5cb77f3d46746e1acc26a6e6</t>
  </si>
  <si>
    <t>5cb77f3e46746e1acc26a6e9</t>
  </si>
  <si>
    <t>5cb77f3f46746e1acc26a6ee</t>
  </si>
  <si>
    <t>5cb77f4046746e1acc26a6f1</t>
  </si>
  <si>
    <t>5cb77f4546746e1acc26a6ff</t>
  </si>
  <si>
    <t>5cb77f4646746e1acc26a702</t>
  </si>
  <si>
    <t>5cb77f4746746e1acc26a706</t>
  </si>
  <si>
    <t>5cb77f4746746e1acc26a70a</t>
  </si>
  <si>
    <t>5cb77f4846746e1acc26a70d</t>
  </si>
  <si>
    <t>5cb77f4846746e1acc26a710</t>
  </si>
  <si>
    <t>Camilla Raquel dos Santos Dias</t>
  </si>
  <si>
    <t>5cb77f4946746e1acc26a713</t>
  </si>
  <si>
    <t>5cb77f4946746e1acc26a716</t>
  </si>
  <si>
    <t>5cb77f4a46746e1acc26a719</t>
  </si>
  <si>
    <t>5cb77f4c46746e1acc26a71f</t>
  </si>
  <si>
    <t>5cb77f4d46746e1acc26a722</t>
  </si>
  <si>
    <t>5cb77f4d46746e1acc26a725</t>
  </si>
  <si>
    <t>5cb77f4e46746e1acc26a729</t>
  </si>
  <si>
    <t>5cb77f5046746e1acc26a72f</t>
  </si>
  <si>
    <t>5cb77f5146746e1acc26a732</t>
  </si>
  <si>
    <t>5cb77f5546746e1acc26a73b</t>
  </si>
  <si>
    <t>5cb77f5546746e1acc26a73e</t>
  </si>
  <si>
    <t>5cb77f5646746e1acc26a743</t>
  </si>
  <si>
    <t>5cb77f5746746e1acc26a747</t>
  </si>
  <si>
    <t>5cb77f5a46746e1acc26a74c</t>
  </si>
  <si>
    <t>5cb77f5b46746e1acc26a74f</t>
  </si>
  <si>
    <t>5cb77f5b46746e1acc26a752</t>
  </si>
  <si>
    <t>5cb77f5b46746e1acc26a755</t>
  </si>
  <si>
    <t>5cb77f5c46746e1acc26a758</t>
  </si>
  <si>
    <t>5cb77f5c46746e1acc26a75b</t>
  </si>
  <si>
    <t>5cb77f5d46746e1acc26a75e</t>
  </si>
  <si>
    <t>5cb77f5d46746e1acc26a761</t>
  </si>
  <si>
    <t>5cb77f5e46746e1acc26a764</t>
  </si>
  <si>
    <t>5cb77f5f46746e1acc26a769</t>
  </si>
  <si>
    <t>5cb77f6046746e1acc26a76d</t>
  </si>
  <si>
    <t>5cb77f6046746e1acc26a770</t>
  </si>
  <si>
    <t>5cb77f6146746e1acc26a773</t>
  </si>
  <si>
    <t>5cb77f6146746e1acc26a776</t>
  </si>
  <si>
    <t>5cb77f6246746e1acc26a779</t>
  </si>
  <si>
    <t>5cb77f6246746e1acc26a77c</t>
  </si>
  <si>
    <t>5cb77f6346746e1acc26a77f</t>
  </si>
  <si>
    <t>5cb77f6346746e1acc26a782</t>
  </si>
  <si>
    <t>5cb77f6446746e1acc26a785</t>
  </si>
  <si>
    <t>5cb77f6446746e1acc26a788</t>
  </si>
  <si>
    <t>5cb77f6546746e1acc26a78b</t>
  </si>
  <si>
    <t>5cb77f6646746e1acc26a790</t>
  </si>
  <si>
    <t>5cb77f6746746e1acc26a793</t>
  </si>
  <si>
    <t>5cb77f6746746e1acc26a796</t>
  </si>
  <si>
    <t>5cb77f6746746e1acc26a799</t>
  </si>
  <si>
    <t>5cb77f6846746e1acc26a79c</t>
  </si>
  <si>
    <t>5cb77f6a46746e1acc26a7a2</t>
  </si>
  <si>
    <t>5cb77f6b46746e1acc26a7a5</t>
  </si>
  <si>
    <t>5cb77f7a46746e1acc26a7be</t>
  </si>
  <si>
    <t>5cb77f7b46746e1acc26a7c1</t>
  </si>
  <si>
    <t>5cb77f7b46746e1acc26a7c5</t>
  </si>
  <si>
    <t>5cb77f7c46746e1acc26a7c8</t>
  </si>
  <si>
    <t>5cb77f7c46746e1acc26a7cb</t>
  </si>
  <si>
    <t>5cb77f7d46746e1acc26a7cf</t>
  </si>
  <si>
    <t>5cb77f7d46746e1acc26a7d2</t>
  </si>
  <si>
    <t>5cb77f7e46746e1acc26a7d7</t>
  </si>
  <si>
    <t>5cb77f7f46746e1acc26a7da</t>
  </si>
  <si>
    <t>5cb77f8346746e1acc26a7e6</t>
  </si>
  <si>
    <t>5cb77f8746746e1acc26a7ed</t>
  </si>
  <si>
    <t>5cb77f8846746e1acc26a7f0</t>
  </si>
  <si>
    <t>5cb77f8946746e1acc26a7f5</t>
  </si>
  <si>
    <t>5cb77f8b46746e1acc26a7fb</t>
  </si>
  <si>
    <t>5cb77f8b46746e1acc26a7fe</t>
  </si>
  <si>
    <t>5cb77f8c46746e1acc26a801</t>
  </si>
  <si>
    <t>Patricia dos Santos Ribeiro</t>
  </si>
  <si>
    <t>5cb77f8d46746e1acc26a807</t>
  </si>
  <si>
    <t>5cb77f8e46746e1acc26a80a</t>
  </si>
  <si>
    <t>5cb77f8e46746e1acc26a80d</t>
  </si>
  <si>
    <t>5cb77f9446746e1acc26a816</t>
  </si>
  <si>
    <t>5cb77f9546746e1acc26a819</t>
  </si>
  <si>
    <t>5cb77f9546746e1acc26a81c</t>
  </si>
  <si>
    <t>5cb77f9646746e1acc26a81f</t>
  </si>
  <si>
    <t>5cb77fa846746e1acc26a845</t>
  </si>
  <si>
    <t>5cb77faa46746e1acc26a84c</t>
  </si>
  <si>
    <t>5cb77fab46746e1acc26a850</t>
  </si>
  <si>
    <t>5cb77fab46746e1acc26a854</t>
  </si>
  <si>
    <t>5cb77fad46746e1acc26a85c</t>
  </si>
  <si>
    <t>5cb77fae46746e1acc26a862</t>
  </si>
  <si>
    <t>5cb77fb246746e1acc26a86d</t>
  </si>
  <si>
    <t>5cb77fb546746e1acc26a873</t>
  </si>
  <si>
    <t>5cb77fb546746e1acc26a876</t>
  </si>
  <si>
    <t>5cb77fb646746e1acc26a87a</t>
  </si>
  <si>
    <t>5cb77fb746746e1acc26a87f</t>
  </si>
  <si>
    <t>5cb77fb746746e1acc26a882</t>
  </si>
  <si>
    <t>5cb77fbe46746e1acc26a893</t>
  </si>
  <si>
    <t>5cb77fbe46746e1acc26a896</t>
  </si>
  <si>
    <t>5cb77fbf46746e1acc26a89a</t>
  </si>
  <si>
    <t>5cb77fbf46746e1acc26a89d</t>
  </si>
  <si>
    <t>5cb77fc046746e1acc26a8a0</t>
  </si>
  <si>
    <t>5cb77fc046746e1acc26a8a4</t>
  </si>
  <si>
    <t>5cb77fc146746e1acc26a8a7</t>
  </si>
  <si>
    <t>5cb77fc246746e1acc26a8ac</t>
  </si>
  <si>
    <t>5cb77fc346746e1acc26a8af</t>
  </si>
  <si>
    <t>5cb77fc646746e1acc26a8b9</t>
  </si>
  <si>
    <t>5cb77fc646746e1acc26a8bd</t>
  </si>
  <si>
    <t>5cb77fc846746e1acc26a8c4</t>
  </si>
  <si>
    <t>5cb77fc846746e1acc26a8c8</t>
  </si>
  <si>
    <t>5cb77fc946746e1acc26a8cc</t>
  </si>
  <si>
    <t>5cb77fc946746e1acc26a8d0</t>
  </si>
  <si>
    <t>5cb77fca46746e1acc26a8d4</t>
  </si>
  <si>
    <t>5cb77fcc46746e1acc26a8dd</t>
  </si>
  <si>
    <t>5cb77fcf46746e1acc26a8e5</t>
  </si>
  <si>
    <t>5cb77fcf46746e1acc26a8e9</t>
  </si>
  <si>
    <t>5cb77fd046746e1acc26a8ec</t>
  </si>
  <si>
    <t>5cb77fd046746e1acc26a8ef</t>
  </si>
  <si>
    <t>5cb77fd146746e1acc26a8f2</t>
  </si>
  <si>
    <t>5cb77fd646746e1acc26a8f9</t>
  </si>
  <si>
    <t>5cb77fd746746e1acc26a8fc</t>
  </si>
  <si>
    <t>5cb7888c46746e1acc26a907</t>
  </si>
  <si>
    <t>5cb7888c46746e1acc26a90a</t>
  </si>
  <si>
    <t>5cb7888e46746e1acc26a910</t>
  </si>
  <si>
    <t>5cb7888e46746e1acc26a914</t>
  </si>
  <si>
    <t>5cb7888f46746e1acc26a917</t>
  </si>
  <si>
    <t>5cb7888f46746e1acc26a91b</t>
  </si>
  <si>
    <t>5cb7889046746e1acc26a91e</t>
  </si>
  <si>
    <t>5cb7889046746e1acc26a921</t>
  </si>
  <si>
    <t>5cb7889146746e1acc26a924</t>
  </si>
  <si>
    <t>5cb7889146746e1acc26a927</t>
  </si>
  <si>
    <t>5cb7889246746e1acc26a92a</t>
  </si>
  <si>
    <t>5cb7889246746e1acc26a92e</t>
  </si>
  <si>
    <t>5cb7889246746e1acc26a931</t>
  </si>
  <si>
    <t>5cb7889346746e1acc26a935</t>
  </si>
  <si>
    <t>5cb7889346746e1acc26a938</t>
  </si>
  <si>
    <t>5cb7889446746e1acc26a93b</t>
  </si>
  <si>
    <t>5cb7889446746e1acc26a93f</t>
  </si>
  <si>
    <t>5cb7889546746e1acc26a943</t>
  </si>
  <si>
    <t>5cb7889546746e1acc26a946</t>
  </si>
  <si>
    <t>5cb7889646746e1acc26a949</t>
  </si>
  <si>
    <t>5cb7889646746e1acc26a94d</t>
  </si>
  <si>
    <t>Lediana Djanira da Silva Ramos</t>
  </si>
  <si>
    <t>5cb7889746746e1acc26a951</t>
  </si>
  <si>
    <t>5cb7889746746e1acc26a954</t>
  </si>
  <si>
    <t>5cb7889846746e1acc26a958</t>
  </si>
  <si>
    <t>5cb7889846746e1acc26a95c</t>
  </si>
  <si>
    <t>5cb7889946746e1acc26a960</t>
  </si>
  <si>
    <t>5cb7889946746e1acc26a964</t>
  </si>
  <si>
    <t>5cb7889a46746e1acc26a968</t>
  </si>
  <si>
    <t>5cb7889a46746e1acc26a96c</t>
  </si>
  <si>
    <t>5cb7889b46746e1acc26a970</t>
  </si>
  <si>
    <t>5cb7889b46746e1acc26a974</t>
  </si>
  <si>
    <t>5cb7889c46746e1acc26a978</t>
  </si>
  <si>
    <t>5cb7889c46746e1acc26a97b</t>
  </si>
  <si>
    <t>5cb7889d46746e1acc26a97f</t>
  </si>
  <si>
    <t>5cb7889f46746e1acc26a987</t>
  </si>
  <si>
    <t>5cb788a146746e1acc26a98e</t>
  </si>
  <si>
    <t>5cb788a346746e1acc26a994</t>
  </si>
  <si>
    <t>5cb788a446746e1acc26a99a</t>
  </si>
  <si>
    <t>5cb788a546746e1acc26a99e</t>
  </si>
  <si>
    <t>Andreia TIbola</t>
  </si>
  <si>
    <t>5cb788a546746e1acc26a9a2</t>
  </si>
  <si>
    <t>5cb788a646746e1acc26a9a6</t>
  </si>
  <si>
    <t>5cb788a646746e1acc26a9aa</t>
  </si>
  <si>
    <t>5cb788a746746e1acc26a9ae</t>
  </si>
  <si>
    <t>5cb788a746746e1acc26a9b2</t>
  </si>
  <si>
    <t>5cb788a846746e1acc26a9b6</t>
  </si>
  <si>
    <t>5cb788a846746e1acc26a9ba</t>
  </si>
  <si>
    <t>5cb788a946746e1acc26a9be</t>
  </si>
  <si>
    <t>5cb788aa46746e1acc26a9c3</t>
  </si>
  <si>
    <t>5cb788aa46746e1acc26a9c6</t>
  </si>
  <si>
    <t>5cb788ab46746e1acc26a9ca</t>
  </si>
  <si>
    <t>5cb788ab46746e1acc26a9ce</t>
  </si>
  <si>
    <t>5cb788ac46746e1acc26a9d1</t>
  </si>
  <si>
    <t>5cb788ac46746e1acc26a9d5</t>
  </si>
  <si>
    <t>5cb788ad46746e1acc26a9d8</t>
  </si>
  <si>
    <t>5cb788ad46746e1acc26a9dc</t>
  </si>
  <si>
    <t>5cb788ae46746e1acc26a9df</t>
  </si>
  <si>
    <t>5cb788ae46746e1acc26a9e3</t>
  </si>
  <si>
    <t>5cb788af46746e1acc26a9e7</t>
  </si>
  <si>
    <t>5cb788af46746e1acc26a9eb</t>
  </si>
  <si>
    <t>5cb788b046746e1acc26a9ef</t>
  </si>
  <si>
    <t>5cb788b046746e1acc26a9f4</t>
  </si>
  <si>
    <t>5cb788b146746e1acc26a9f7</t>
  </si>
  <si>
    <t>5cb788b146746e1acc26a9fb</t>
  </si>
  <si>
    <t>5cb788b246746e1acc26a9ff</t>
  </si>
  <si>
    <t>5cb788b246746e1acc26aa03</t>
  </si>
  <si>
    <t>5cb788b346746e1acc26aa07</t>
  </si>
  <si>
    <t>5cb788b346746e1acc26aa0b</t>
  </si>
  <si>
    <t>5cb788b446746e1acc26aa0f</t>
  </si>
  <si>
    <t>5cb788b446746e1acc26aa13</t>
  </si>
  <si>
    <t>5cb788b546746e1acc26aa17</t>
  </si>
  <si>
    <t>5cb788b546746e1acc26aa1b</t>
  </si>
  <si>
    <t>5cb788b646746e1acc26aa1f</t>
  </si>
  <si>
    <t>5cb788b646746e1acc26aa23</t>
  </si>
  <si>
    <t>5cb788b746746e1acc26aa27</t>
  </si>
  <si>
    <t>5cb788b946746e1acc26aa2c</t>
  </si>
  <si>
    <t>5cb788b946746e1acc26aa30</t>
  </si>
  <si>
    <t>5cb788bb46746e1acc26aa36</t>
  </si>
  <si>
    <t>5cb788bb46746e1acc26aa3a</t>
  </si>
  <si>
    <t>5cb788c346746e1acc26aa48</t>
  </si>
  <si>
    <t>5cb788c446746e1acc26aa4c</t>
  </si>
  <si>
    <t>5cb788c546746e1acc26aa52</t>
  </si>
  <si>
    <t>5cb788c646746e1acc26aa56</t>
  </si>
  <si>
    <t>5cb788c646746e1acc26aa59</t>
  </si>
  <si>
    <t>5cb788c746746e1acc26aa5c</t>
  </si>
  <si>
    <t>5cb788c946746e1acc26aa64</t>
  </si>
  <si>
    <t>5cb788ca46746e1acc26aa67</t>
  </si>
  <si>
    <t>5cb788ca46746e1acc26aa6a</t>
  </si>
  <si>
    <t>5cb788d846746e1acc26aa6d</t>
  </si>
  <si>
    <t>5cb788d846746e1acc26aa70</t>
  </si>
  <si>
    <t>5cb788d946746e1acc26aa73</t>
  </si>
  <si>
    <t>5cb788da46746e1acc26aa76</t>
  </si>
  <si>
    <t>5cb788dd46746e1acc26aa79</t>
  </si>
  <si>
    <t>5cb788dd46746e1acc26aa7c</t>
  </si>
  <si>
    <t>5cb788de46746e1acc26aa7f</t>
  </si>
  <si>
    <t>5cb788de46746e1acc26aa82</t>
  </si>
  <si>
    <t>5cb788df46746e1acc26aa85</t>
  </si>
  <si>
    <t>5cb788e146746e1acc26aa88</t>
  </si>
  <si>
    <t>5cb788e246746e1acc26aa8b</t>
  </si>
  <si>
    <t>5cb788e246746e1acc26aa8e</t>
  </si>
  <si>
    <t>5cb788e346746e1acc26aa92</t>
  </si>
  <si>
    <t>5cb788e446746e1acc26aa95</t>
  </si>
  <si>
    <t>5cb788e446746e1acc26aa98</t>
  </si>
  <si>
    <t>5cb788e846746e1acc26aa9b</t>
  </si>
  <si>
    <t>5cb788e946746e1acc26aa9e</t>
  </si>
  <si>
    <t>5cb788ec46746e1acc26aaa1</t>
  </si>
  <si>
    <t>5cb788ed46746e1acc26aaa4</t>
  </si>
  <si>
    <t>5cb788f046746e1acc26aaa7</t>
  </si>
  <si>
    <t>5cb788f146746e1acc26aaaa</t>
  </si>
  <si>
    <t>5cb788f346746e1acc26aaad</t>
  </si>
  <si>
    <t>5cb788f446746e1acc26aab0</t>
  </si>
  <si>
    <t>5cb788f546746e1acc26aab3</t>
  </si>
  <si>
    <t>5cb788f546746e1acc26aab6</t>
  </si>
  <si>
    <t>5cb788f646746e1acc26aab9</t>
  </si>
  <si>
    <t>5cb788f746746e1acc26aabc</t>
  </si>
  <si>
    <t>5cb788f846746e1acc26aabf</t>
  </si>
  <si>
    <t>5cb788f846746e1acc26aac2</t>
  </si>
  <si>
    <t>5cb788f946746e1acc26aac5</t>
  </si>
  <si>
    <t>5cb788f946746e1acc26aac8</t>
  </si>
  <si>
    <t>5cb788f946746e1acc26aacb</t>
  </si>
  <si>
    <t>5cb788fa46746e1acc26aace</t>
  </si>
  <si>
    <t>5cb788fa46746e1acc26aad1</t>
  </si>
  <si>
    <t>5cb788fb46746e1acc26aad4</t>
  </si>
  <si>
    <t>5cb788fb46746e1acc26aad7</t>
  </si>
  <si>
    <t>5cb788fc46746e1acc26aada</t>
  </si>
  <si>
    <t>5cb788fc46746e1acc26aadd</t>
  </si>
  <si>
    <t>5cb788fd46746e1acc26aae0</t>
  </si>
  <si>
    <t>5cb788fd46746e1acc26aae3</t>
  </si>
  <si>
    <t>5cb788fe46746e1acc26aae6</t>
  </si>
  <si>
    <t>5cb788fe46746e1acc26aae9</t>
  </si>
  <si>
    <t>5cb788ff46746e1acc26aaec</t>
  </si>
  <si>
    <t>5cb788ff46746e1acc26aaef</t>
  </si>
  <si>
    <t>5cb7890046746e1acc26aaf2</t>
  </si>
  <si>
    <t>5cb7890046746e1acc26aaf5</t>
  </si>
  <si>
    <t>5cb7890146746e1acc26aaf8</t>
  </si>
  <si>
    <t>5cb7890146746e1acc26aafb</t>
  </si>
  <si>
    <t>5cb7890246746e1acc26aafe</t>
  </si>
  <si>
    <t>5cb7890246746e1acc26ab01</t>
  </si>
  <si>
    <t>5cb7890346746e1acc26ab04</t>
  </si>
  <si>
    <t>5cb7890346746e1acc26ab07</t>
  </si>
  <si>
    <t>5cb7890446746e1acc26ab0a</t>
  </si>
  <si>
    <t>5cb7890446746e1acc26ab0d</t>
  </si>
  <si>
    <t>5cb7890546746e1acc26ab10</t>
  </si>
  <si>
    <t>5cb7890546746e1acc26ab13</t>
  </si>
  <si>
    <t>5cb7890646746e1acc26ab16</t>
  </si>
  <si>
    <t>5cb7890746746e1acc26ab19</t>
  </si>
  <si>
    <t>5cb7890746746e1acc26ab1c</t>
  </si>
  <si>
    <t>5cb7890846746e1acc26ab1f</t>
  </si>
  <si>
    <t>5cb7890846746e1acc26ab22</t>
  </si>
  <si>
    <t>5cb7890946746e1acc26ab25</t>
  </si>
  <si>
    <t>5cb7890946746e1acc26ab28</t>
  </si>
  <si>
    <t>5cb7890a46746e1acc26ab2b</t>
  </si>
  <si>
    <t>5cb7890b46746e1acc26ab2e</t>
  </si>
  <si>
    <t>5cb7890b46746e1acc26ab31</t>
  </si>
  <si>
    <t>5cb7890c46746e1acc26ab34</t>
  </si>
  <si>
    <t>5cb7890c46746e1acc26ab37</t>
  </si>
  <si>
    <t>5cb7890d46746e1acc26ab3a</t>
  </si>
  <si>
    <t>5cb7890d46746e1acc26ab3d</t>
  </si>
  <si>
    <t>5cb7890e46746e1acc26ab40</t>
  </si>
  <si>
    <t>5cb7890e46746e1acc26ab43</t>
  </si>
  <si>
    <t>5cb7890f46746e1acc26ab46</t>
  </si>
  <si>
    <t>5cb7890f46746e1acc26ab49</t>
  </si>
  <si>
    <t>5cb7891046746e1acc26ab4c</t>
  </si>
  <si>
    <t>5cb7891046746e1acc26ab4f</t>
  </si>
  <si>
    <t>5cb7891146746e1acc26ab52</t>
  </si>
  <si>
    <t>5cb7891146746e1acc26ab55</t>
  </si>
  <si>
    <t>5cb7891346746e1acc26ab5a</t>
  </si>
  <si>
    <t>5cb7891446746e1acc26ab5e</t>
  </si>
  <si>
    <t>5cb7891446746e1acc26ab61</t>
  </si>
  <si>
    <t>5cb7891546746e1acc26ab64</t>
  </si>
  <si>
    <t>5cb7891546746e1acc26ab67</t>
  </si>
  <si>
    <t>5cb7891646746e1acc26ab6a</t>
  </si>
  <si>
    <t>5cb7891646746e1acc26ab6d</t>
  </si>
  <si>
    <t>5cb7891746746e1acc26ab70</t>
  </si>
  <si>
    <t>5cb7891746746e1acc26ab73</t>
  </si>
  <si>
    <t>5cb7891846746e1acc26ab76</t>
  </si>
  <si>
    <t>5cb7891846746e1acc26ab79</t>
  </si>
  <si>
    <t>5cb7891946746e1acc26ab7c</t>
  </si>
  <si>
    <t>5cb7891946746e1acc26ab7f</t>
  </si>
  <si>
    <t>5cb7891a46746e1acc26ab82</t>
  </si>
  <si>
    <t>5cb7891a46746e1acc26ab85</t>
  </si>
  <si>
    <t>5cb7891b46746e1acc26ab88</t>
  </si>
  <si>
    <t>5cb7891b46746e1acc26ab8b</t>
  </si>
  <si>
    <t>5cb7891c46746e1acc26ab8e</t>
  </si>
  <si>
    <t>5cb7891c46746e1acc26ab91</t>
  </si>
  <si>
    <t>5cb7891d46746e1acc26ab94</t>
  </si>
  <si>
    <t>5cb7891d46746e1acc26ab97</t>
  </si>
  <si>
    <t>5cb7891d46746e1acc26ab9a</t>
  </si>
  <si>
    <t>5cb7891e46746e1acc26ab9d</t>
  </si>
  <si>
    <t>5cb7891e46746e1acc26aba0</t>
  </si>
  <si>
    <t>5cb7891f46746e1acc26aba3</t>
  </si>
  <si>
    <t>5cb7891f46746e1acc26aba6</t>
  </si>
  <si>
    <t>5cb7892046746e1acc26aba9</t>
  </si>
  <si>
    <t>5cb7892046746e1acc26abac</t>
  </si>
  <si>
    <t>5cb7892146746e1acc26abaf</t>
  </si>
  <si>
    <t>5cb7892146746e1acc26abb2</t>
  </si>
  <si>
    <t>5cb7892246746e1acc26abb5</t>
  </si>
  <si>
    <t>5cb7892246746e1acc26abb8</t>
  </si>
  <si>
    <t>5cb7892346746e1acc26abbb</t>
  </si>
  <si>
    <t>5cb7892346746e1acc26abbe</t>
  </si>
  <si>
    <t>5cb7892446746e1acc26abc1</t>
  </si>
  <si>
    <t>5cb7892446746e1acc26abc4</t>
  </si>
  <si>
    <t>5cb7892546746e1acc26abc7</t>
  </si>
  <si>
    <t>5cb7892546746e1acc26abca</t>
  </si>
  <si>
    <t>5cb7892646746e1acc26abcd</t>
  </si>
  <si>
    <t>5cb7892646746e1acc26abd0</t>
  </si>
  <si>
    <t>5cb7892746746e1acc26abd3</t>
  </si>
  <si>
    <t>5cb7892746746e1acc26abd6</t>
  </si>
  <si>
    <t>5cb7892846746e1acc26abd9</t>
  </si>
  <si>
    <t>5cb7892846746e1acc26abdc</t>
  </si>
  <si>
    <t>5cb7892946746e1acc26abdf</t>
  </si>
  <si>
    <t>5cb7892946746e1acc26abe2</t>
  </si>
  <si>
    <t>5cb7892a46746e1acc26abe5</t>
  </si>
  <si>
    <t>5cb7892a46746e1acc26abe8</t>
  </si>
  <si>
    <t>5cb7892b46746e1acc26abeb</t>
  </si>
  <si>
    <t>5cb7892b46746e1acc26abee</t>
  </si>
  <si>
    <t>5cb7892f46746e1acc26abf1</t>
  </si>
  <si>
    <t>5cb7893046746e1acc26abf6</t>
  </si>
  <si>
    <t>5cb7893146746e1acc26abf9</t>
  </si>
  <si>
    <t>5cb7893146746e1acc26abfc</t>
  </si>
  <si>
    <t>5cb7893346746e1acc26ac01</t>
  </si>
  <si>
    <t>5cb7893346746e1acc26ac04</t>
  </si>
  <si>
    <t>5cb7893446746e1acc26ac07</t>
  </si>
  <si>
    <t>5cb7893446746e1acc26ac0a</t>
  </si>
  <si>
    <t>5cb7893546746e1acc26ac0d</t>
  </si>
  <si>
    <t>5cb7893646746e1acc26ac10</t>
  </si>
  <si>
    <t>5cb7893646746e1acc26ac13</t>
  </si>
  <si>
    <t>5cb7893946746e1acc26ac16</t>
  </si>
  <si>
    <t>5cb7893a46746e1acc26ac19</t>
  </si>
  <si>
    <t>5cb7893a46746e1acc26ac1c</t>
  </si>
  <si>
    <t>5cb7893b46746e1acc26ac1f</t>
  </si>
  <si>
    <t>5cb7893b46746e1acc26ac22</t>
  </si>
  <si>
    <t>5cb7893c46746e1acc26ac25</t>
  </si>
  <si>
    <t>5cb7893c46746e1acc26ac28</t>
  </si>
  <si>
    <t>5cb7893d46746e1acc26ac2b</t>
  </si>
  <si>
    <t>5cb7893d46746e1acc26ac2e</t>
  </si>
  <si>
    <t>5cb7893e46746e1acc26ac31</t>
  </si>
  <si>
    <t>5cb7893e46746e1acc26ac34</t>
  </si>
  <si>
    <t>5cb7893f46746e1acc26ac37</t>
  </si>
  <si>
    <t>5cb7894246746e1acc26ac3a</t>
  </si>
  <si>
    <t>5cb7894246746e1acc26ac3d</t>
  </si>
  <si>
    <t>5cb7894346746e1acc26ac40</t>
  </si>
  <si>
    <t>5cb7894446746e1acc26ac43</t>
  </si>
  <si>
    <t>5cb7894446746e1acc26ac46</t>
  </si>
  <si>
    <t>5cb7894546746e1acc26ac49</t>
  </si>
  <si>
    <t>5cb7894646746e1acc26ac4c</t>
  </si>
  <si>
    <t>5cb7894746746e1acc26ac4f</t>
  </si>
  <si>
    <t>5cb7894746746e1acc26ac52</t>
  </si>
  <si>
    <t>5cb7894846746e1acc26ac55</t>
  </si>
  <si>
    <t>5cb7894946746e1acc26ac58</t>
  </si>
  <si>
    <t>5cb7894946746e1acc26ac5b</t>
  </si>
  <si>
    <t>5cb7894a46746e1acc26ac5e</t>
  </si>
  <si>
    <t>5cb7894a46746e1acc26ac61</t>
  </si>
  <si>
    <t>5cb7894b46746e1acc26ac64</t>
  </si>
  <si>
    <t>5cb7895246746e1acc26ac67</t>
  </si>
  <si>
    <t>5cb7895346746e1acc26ac6a</t>
  </si>
  <si>
    <t>5cb7895346746e1acc26ac6d</t>
  </si>
  <si>
    <t>5cb7895446746e1acc26ac70</t>
  </si>
  <si>
    <t>5cb7895446746e1acc26ac73</t>
  </si>
  <si>
    <t>5cb7895546746e1acc26ac76</t>
  </si>
  <si>
    <t>5cb7895546746e1acc26ac79</t>
  </si>
  <si>
    <t>5cb7895a46746e1acc26ac7c</t>
  </si>
  <si>
    <t>5cb7895d46746e1acc26ac7f</t>
  </si>
  <si>
    <t>5cb7895d46746e1acc26ac82</t>
  </si>
  <si>
    <t>5cb7895e46746e1acc26ac85</t>
  </si>
  <si>
    <t>5cb7895e46746e1acc26ac88</t>
  </si>
  <si>
    <t>5cb7895f46746e1acc26ac8b</t>
  </si>
  <si>
    <t>5cb7896046746e1acc26ac8e</t>
  </si>
  <si>
    <t>5cb7896146746e1acc26ac91</t>
  </si>
  <si>
    <t>5cb7896146746e1acc26ac94</t>
  </si>
  <si>
    <t>Jaini Tais de Nardi</t>
  </si>
  <si>
    <t>5cb7896246746e1acc26ac97</t>
  </si>
  <si>
    <t>5cb7896246746e1acc26ac9a</t>
  </si>
  <si>
    <t>5cb7896346746e1acc26ac9d</t>
  </si>
  <si>
    <t>5cb7896346746e1acc26aca0</t>
  </si>
  <si>
    <t>5cb7896446746e1acc26aca3</t>
  </si>
  <si>
    <t>5cb7896546746e1acc26aca6</t>
  </si>
  <si>
    <t>5cb7896546746e1acc26aca9</t>
  </si>
  <si>
    <t>5cb7896646746e1acc26acac</t>
  </si>
  <si>
    <t>5cb7896746746e1acc26acaf</t>
  </si>
  <si>
    <t>5cb7896846746e1acc26acb4</t>
  </si>
  <si>
    <t>5cb7896946746e1acc26acb7</t>
  </si>
  <si>
    <t>5cb7896a46746e1acc26acba</t>
  </si>
  <si>
    <t>5cb7896a46746e1acc26acbd</t>
  </si>
  <si>
    <t>5cb7896a46746e1acc26acc0</t>
  </si>
  <si>
    <t>5cb7896b46746e1acc26acc3</t>
  </si>
  <si>
    <t>5cb7896c46746e1acc26acc8</t>
  </si>
  <si>
    <t>5cb7896c46746e1acc26accb</t>
  </si>
  <si>
    <t>5cb7896f46746e1acc26acce</t>
  </si>
  <si>
    <t>5cb7897046746e1acc26acd1</t>
  </si>
  <si>
    <t>5cb7897046746e1acc26acd4</t>
  </si>
  <si>
    <t>5cb7897146746e1acc26acd7</t>
  </si>
  <si>
    <t>5cb7897446746e1acc26acda</t>
  </si>
  <si>
    <t>5cb7897446746e1acc26acdd</t>
  </si>
  <si>
    <t>5cb7897546746e1acc26ace0</t>
  </si>
  <si>
    <t>5cb7897546746e1acc26ace3</t>
  </si>
  <si>
    <t>5cb7897746746e1acc26ace6</t>
  </si>
  <si>
    <t>5cb789b046746e1acc26aceb</t>
  </si>
  <si>
    <t>5cb789b146746e1acc26acee</t>
  </si>
  <si>
    <t>Luis Fernando de Souza Pinto</t>
  </si>
  <si>
    <t>5cb789b146746e1acc26acf1</t>
  </si>
  <si>
    <t>5cb789b246746e1acc26acf4</t>
  </si>
  <si>
    <t>5cb789b346746e1acc26acf7</t>
  </si>
  <si>
    <t>5cb789b346746e1acc26acfa</t>
  </si>
  <si>
    <t>5cb789b446746e1acc26acfd</t>
  </si>
  <si>
    <t>5cb789b446746e1acc26ad00</t>
  </si>
  <si>
    <t>5cb789b546746e1acc26ad03</t>
  </si>
  <si>
    <t>5cb789b546746e1acc26ad06</t>
  </si>
  <si>
    <t>5cb789b646746e1acc26ad09</t>
  </si>
  <si>
    <t>5cb789b646746e1acc26ad0c</t>
  </si>
  <si>
    <t>5cb789bd46746e1acc26ad0f</t>
  </si>
  <si>
    <t>5cb789bd46746e1acc26ad12</t>
  </si>
  <si>
    <t>5cb789be46746e1acc26ad15</t>
  </si>
  <si>
    <t>5cb789be46746e1acc26ad18</t>
  </si>
  <si>
    <t>5cb789bf46746e1acc26ad1b</t>
  </si>
  <si>
    <t>5cb789c046746e1acc26ad1e</t>
  </si>
  <si>
    <t>5cb789c046746e1acc26ad21</t>
  </si>
  <si>
    <t>5cb789c146746e1acc26ad24</t>
  </si>
  <si>
    <t>5cb789c146746e1acc26ad27</t>
  </si>
  <si>
    <t>5cb789c146746e1acc26ad2a</t>
  </si>
  <si>
    <t>5cb789c246746e1acc26ad2d</t>
  </si>
  <si>
    <t>5cb789c246746e1acc26ad30</t>
  </si>
  <si>
    <t>5cb789c346746e1acc26ad33</t>
  </si>
  <si>
    <t>5cb789df46746e1acc26ad36</t>
  </si>
  <si>
    <t>5cb789e046746e1acc26ad39</t>
  </si>
  <si>
    <t>5cb789e046746e1acc26ad3c</t>
  </si>
  <si>
    <t>5cb789e146746e1acc26ad3f</t>
  </si>
  <si>
    <t>5cb789e146746e1acc26ad42</t>
  </si>
  <si>
    <t>5cb789e246746e1acc26ad45</t>
  </si>
  <si>
    <t>5cb789e346746e1acc26ad48</t>
  </si>
  <si>
    <t>5cb789e346746e1acc26ad4b</t>
  </si>
  <si>
    <t>5cb789e346746e1acc26ad4e</t>
  </si>
  <si>
    <t>5cb789e446746e1acc26ad51</t>
  </si>
  <si>
    <t>5cb789e446746e1acc26ad54</t>
  </si>
  <si>
    <t>5cb789e546746e1acc26ad57</t>
  </si>
  <si>
    <t>tainara.fetter@maristas.org.br</t>
  </si>
  <si>
    <t>5cb789e546746e1acc26ad5a</t>
  </si>
  <si>
    <t>5cb789e646746e1acc26ad5d</t>
  </si>
  <si>
    <t>5cb789e746746e1acc26ad60</t>
  </si>
  <si>
    <t>5cb789e746746e1acc26ad63</t>
  </si>
  <si>
    <t>5cb789e846746e1acc26ad66</t>
  </si>
  <si>
    <t>5cb789e846746e1acc26ad69</t>
  </si>
  <si>
    <t>5cb789e946746e1acc26ad6c</t>
  </si>
  <si>
    <t>5cb789e946746e1acc26ad6f</t>
  </si>
  <si>
    <t>5cb789ea46746e1acc26ad72</t>
  </si>
  <si>
    <t>5cb789ea46746e1acc26ad75</t>
  </si>
  <si>
    <t>5cb789eb46746e1acc26ad78</t>
  </si>
  <si>
    <t>5cb789eb46746e1acc26ad7b</t>
  </si>
  <si>
    <t>5cb789ec46746e1acc26ad7e</t>
  </si>
  <si>
    <t>5cb789ec46746e1acc26ad81</t>
  </si>
  <si>
    <t>5cb789ed46746e1acc26ad84</t>
  </si>
  <si>
    <t>5cb789ed46746e1acc26ad87</t>
  </si>
  <si>
    <t>5cb789ee46746e1acc26ad8a</t>
  </si>
  <si>
    <t>5cb789ef46746e1acc26ad8d</t>
  </si>
  <si>
    <t>5cb789ef46746e1acc26ad90</t>
  </si>
  <si>
    <t>5cb789ef46746e1acc26ad93</t>
  </si>
  <si>
    <t>5cb789f046746e1acc26ad96</t>
  </si>
  <si>
    <t>5cb789f046746e1acc26ad99</t>
  </si>
  <si>
    <t>5cb789f146746e1acc26ad9c</t>
  </si>
  <si>
    <t>5cb789f146746e1acc26ad9f</t>
  </si>
  <si>
    <t>5cb789f246746e1acc26ada2</t>
  </si>
  <si>
    <t>5cb789f246746e1acc26ada5</t>
  </si>
  <si>
    <t>5cb789f346746e1acc26ada8</t>
  </si>
  <si>
    <t>5cb789f346746e1acc26adab</t>
  </si>
  <si>
    <t>5cb78a0746746e1acc26adae</t>
  </si>
  <si>
    <t>5cb78a0946746e1acc26adb1</t>
  </si>
  <si>
    <t>5cb78a0946746e1acc26adb4</t>
  </si>
  <si>
    <t>5cb78a0a46746e1acc26adb7</t>
  </si>
  <si>
    <t>5cb78a0a46746e1acc26adba</t>
  </si>
  <si>
    <t>5cb78a0a46746e1acc26adbd</t>
  </si>
  <si>
    <t>5cb78a0b46746e1acc26adc0</t>
  </si>
  <si>
    <t>5cb78a0c46746e1acc26adc3</t>
  </si>
  <si>
    <t>5cb78a0c46746e1acc26adc6</t>
  </si>
  <si>
    <t>5cb78a0d46746e1acc26adc9</t>
  </si>
  <si>
    <t>5cb78a0d46746e1acc26adcc</t>
  </si>
  <si>
    <t>5cb78a0e46746e1acc26adcf</t>
  </si>
  <si>
    <t>5cb78a0e46746e1acc26add2</t>
  </si>
  <si>
    <t>5cb78a0f46746e1acc26add5</t>
  </si>
  <si>
    <t>5cb78a0f46746e1acc26add8</t>
  </si>
  <si>
    <t>5cb78a1046746e1acc26addb</t>
  </si>
  <si>
    <t>5cb78a1046746e1acc26adde</t>
  </si>
  <si>
    <t>5cb78a1146746e1acc26ade1</t>
  </si>
  <si>
    <t>5cb78a1146746e1acc26ade4</t>
  </si>
  <si>
    <t>5cb78a1246746e1acc26ade7</t>
  </si>
  <si>
    <t>5cb78a1246746e1acc26adea</t>
  </si>
  <si>
    <t>5cb78a1346746e1acc26aded</t>
  </si>
  <si>
    <t>5cb78a1346746e1acc26adf0</t>
  </si>
  <si>
    <t>Silvia Regina Pedroso Das Neves</t>
  </si>
  <si>
    <t>5cb78a1446746e1acc26adf3</t>
  </si>
  <si>
    <t>5cb78a1546746e1acc26adf6</t>
  </si>
  <si>
    <t>5cb78a1546746e1acc26adf9</t>
  </si>
  <si>
    <t>5cb78a1646746e1acc26adfc</t>
  </si>
  <si>
    <t>5cb78a1646746e1acc26adff</t>
  </si>
  <si>
    <t>5cb78a1746746e1acc26ae02</t>
  </si>
  <si>
    <t>5cb78a1746746e1acc26ae05</t>
  </si>
  <si>
    <t>5cb78a1846746e1acc26ae08</t>
  </si>
  <si>
    <t>5cb78a1846746e1acc26ae0b</t>
  </si>
  <si>
    <t>5cb78a1946746e1acc26ae0e</t>
  </si>
  <si>
    <t>5cb78a1946746e1acc26ae11</t>
  </si>
  <si>
    <t>5cb78a1a46746e1acc26ae14</t>
  </si>
  <si>
    <t>5cb78a1a46746e1acc26ae17</t>
  </si>
  <si>
    <t>5cb78a1a46746e1acc26ae1a</t>
  </si>
  <si>
    <t>5cb78a1b46746e1acc26ae1d</t>
  </si>
  <si>
    <t>5cb78a1b46746e1acc26ae20</t>
  </si>
  <si>
    <t>Carini Fabiani da Silva Maciel</t>
  </si>
  <si>
    <t>5cb78a1c46746e1acc26ae23</t>
  </si>
  <si>
    <t>5cb78a1c46746e1acc26ae26</t>
  </si>
  <si>
    <t>5cb78a1d46746e1acc26ae29</t>
  </si>
  <si>
    <t>5cb78a1d46746e1acc26ae2c</t>
  </si>
  <si>
    <t>5cb78a1e46746e1acc26ae2f</t>
  </si>
  <si>
    <t>5cb78a1e46746e1acc26ae32</t>
  </si>
  <si>
    <t>5cb78a1f46746e1acc26ae35</t>
  </si>
  <si>
    <t>5cb78a1f46746e1acc26ae38</t>
  </si>
  <si>
    <t>5cb78a2046746e1acc26ae3b</t>
  </si>
  <si>
    <t>5cb78a2046746e1acc26ae3e</t>
  </si>
  <si>
    <t>5cb78a2146746e1acc26ae41</t>
  </si>
  <si>
    <t>5cb78a2246746e1acc26ae44</t>
  </si>
  <si>
    <t>5cb78a2346746e1acc26ae47</t>
  </si>
  <si>
    <t>5cb78a2346746e1acc26ae4a</t>
  </si>
  <si>
    <t>5cb78a2446746e1acc26ae4d</t>
  </si>
  <si>
    <t>5cb78a2446746e1acc26ae50</t>
  </si>
  <si>
    <t>5cb78a2546746e1acc26ae53</t>
  </si>
  <si>
    <t>5cb78a2546746e1acc26ae56</t>
  </si>
  <si>
    <t>5cb78a2646746e1acc26ae59</t>
  </si>
  <si>
    <t>5cb78a2646746e1acc26ae5c</t>
  </si>
  <si>
    <t>5cb78a2746746e1acc26ae5f</t>
  </si>
  <si>
    <t>5cb78a2746746e1acc26ae62</t>
  </si>
  <si>
    <t>5cb78a2846746e1acc26ae65</t>
  </si>
  <si>
    <t>5cb78a2846746e1acc26ae68</t>
  </si>
  <si>
    <t>5cb78a2946746e1acc26ae6b</t>
  </si>
  <si>
    <t>5cb78a2946746e1acc26ae6e</t>
  </si>
  <si>
    <t>5cb78a2a46746e1acc26ae71</t>
  </si>
  <si>
    <t>5cb78a4046746e1acc26ae74</t>
  </si>
  <si>
    <t>5cb78a4146746e1acc26ae78</t>
  </si>
  <si>
    <t>5cb78a4146746e1acc26ae7b</t>
  </si>
  <si>
    <t>5cb78a4346746e1acc26ae7e</t>
  </si>
  <si>
    <t>5cb78a4346746e1acc26ae81</t>
  </si>
  <si>
    <t>5cb78a4446746e1acc26ae84</t>
  </si>
  <si>
    <t>5cb78a4446746e1acc26ae87</t>
  </si>
  <si>
    <t>5cb78a4546746e1acc26ae8a</t>
  </si>
  <si>
    <t>5cb78a4546746e1acc26ae8d</t>
  </si>
  <si>
    <t>5cb78a4646746e1acc26ae90</t>
  </si>
  <si>
    <t>5cb78a4a46746e1acc26ae94</t>
  </si>
  <si>
    <t>5cb78a4b46746e1acc26ae97</t>
  </si>
  <si>
    <t>5cb78a4c46746e1acc26ae9a</t>
  </si>
  <si>
    <t>5cb78a4e46746e1acc26ae9d</t>
  </si>
  <si>
    <t>5cb78a4e46746e1acc26aea0</t>
  </si>
  <si>
    <t>5cb78a4f46746e1acc26aea3</t>
  </si>
  <si>
    <t>5cb78a4f46746e1acc26aea6</t>
  </si>
  <si>
    <t>5cb78a5046746e1acc26aea9</t>
  </si>
  <si>
    <t>5cb78a5046746e1acc26aeac</t>
  </si>
  <si>
    <t>5cb78a5146746e1acc26aeaf</t>
  </si>
  <si>
    <t>5cb78a5246746e1acc26aeb2</t>
  </si>
  <si>
    <t>5cb78a5446746e1acc26aeb8</t>
  </si>
  <si>
    <t>5cb78a5446746e1acc26aebb</t>
  </si>
  <si>
    <t>5cb78a5546746e1acc26aebe</t>
  </si>
  <si>
    <t>5cb78a5546746e1acc26aec1</t>
  </si>
  <si>
    <t>5cb78a5646746e1acc26aec4</t>
  </si>
  <si>
    <t>5cb78a5646746e1acc26aec7</t>
  </si>
  <si>
    <t>5cb78a5746746e1acc26aeca</t>
  </si>
  <si>
    <t>5cb78a5746746e1acc26aecd</t>
  </si>
  <si>
    <t>5cb78a5846746e1acc26aed0</t>
  </si>
  <si>
    <t>5cb78a5846746e1acc26aed3</t>
  </si>
  <si>
    <t>5cb78a5946746e1acc26aed6</t>
  </si>
  <si>
    <t>5cb78a5946746e1acc26aed9</t>
  </si>
  <si>
    <t>5cb78a5946746e1acc26aedc</t>
  </si>
  <si>
    <t>5cb78a5a46746e1acc26aedf</t>
  </si>
  <si>
    <t>5cb78a5a46746e1acc26aee2</t>
  </si>
  <si>
    <t>5cb78a5d46746e1acc26aee5</t>
  </si>
  <si>
    <t>5cb78a5e46746e1acc26aee8</t>
  </si>
  <si>
    <t>5cb78a5e46746e1acc26aeeb</t>
  </si>
  <si>
    <t>5cb78a6046746e1acc26aeee</t>
  </si>
  <si>
    <t>5cb78a6146746e1acc26aef1</t>
  </si>
  <si>
    <t>5cb78a6146746e1acc26aef4</t>
  </si>
  <si>
    <t>5cb78a6246746e1acc26aef7</t>
  </si>
  <si>
    <t>5cb78a6246746e1acc26aefa</t>
  </si>
  <si>
    <t>5cb78a6346746e1acc26aefd</t>
  </si>
  <si>
    <t>5cb78a6346746e1acc26af00</t>
  </si>
  <si>
    <t>5cb78a6446746e1acc26af03</t>
  </si>
  <si>
    <t>5cb78a6a46746e1acc26af06</t>
  </si>
  <si>
    <t>5cb78a6b46746e1acc26af0b</t>
  </si>
  <si>
    <t>5cb78a6b46746e1acc26af0e</t>
  </si>
  <si>
    <t>5cb78a6c46746e1acc26af11</t>
  </si>
  <si>
    <t>5cb78a6d46746e1acc26af14</t>
  </si>
  <si>
    <t>5cb78a6d46746e1acc26af17</t>
  </si>
  <si>
    <t>5cb78a6e46746e1acc26af1a</t>
  </si>
  <si>
    <t>5cb78a6e46746e1acc26af1d</t>
  </si>
  <si>
    <t>5cb78a6f46746e1acc26af20</t>
  </si>
  <si>
    <t>5cb78a6f46746e1acc26af23</t>
  </si>
  <si>
    <t>5cb78a7046746e1acc26af26</t>
  </si>
  <si>
    <t>5cb78a7046746e1acc26af29</t>
  </si>
  <si>
    <t>5cb78a7e46746e1acc26af2c</t>
  </si>
  <si>
    <t>5cb78a8746746e1acc26af31</t>
  </si>
  <si>
    <t>5cb78a8846746e1acc26af34</t>
  </si>
  <si>
    <t>5cb78a8846746e1acc26af37</t>
  </si>
  <si>
    <t>5cb78a8946746e1acc26af3a</t>
  </si>
  <si>
    <t>5cb78a8946746e1acc26af3d</t>
  </si>
  <si>
    <t>5cb78a8a46746e1acc26af40</t>
  </si>
  <si>
    <t>5cb78a8a46746e1acc26af43</t>
  </si>
  <si>
    <t>5cb78a8b46746e1acc26af46</t>
  </si>
  <si>
    <t>5cb78a8b46746e1acc26af49</t>
  </si>
  <si>
    <t>5cb78a8e46746e1acc26af4c</t>
  </si>
  <si>
    <t>5cb78a8e46746e1acc26af4f</t>
  </si>
  <si>
    <t>5cb78a8f46746e1acc26af52</t>
  </si>
  <si>
    <t>gerson.biason@maristas.org.br</t>
  </si>
  <si>
    <t>5cb78a8f46746e1acc26af55</t>
  </si>
  <si>
    <t>5cb78a9246746e1acc26af58</t>
  </si>
  <si>
    <t>5cb78aa246746e1acc26af5b</t>
  </si>
  <si>
    <t>5cb78aa746746e1acc26af5e</t>
  </si>
  <si>
    <t>5cb78aa846746e1acc26af61</t>
  </si>
  <si>
    <t>5cb78aa846746e1acc26af64</t>
  </si>
  <si>
    <t>5cb78aa946746e1acc26af67</t>
  </si>
  <si>
    <t>5cb78aa946746e1acc26af6a</t>
  </si>
  <si>
    <t>5cb78aaa46746e1acc26af6d</t>
  </si>
  <si>
    <t>5cb78aaa46746e1acc26af70</t>
  </si>
  <si>
    <t>5cb78aab46746e1acc26af73</t>
  </si>
  <si>
    <t>5cb78aab46746e1acc26af76</t>
  </si>
  <si>
    <t>5cb78aac46746e1acc26af79</t>
  </si>
  <si>
    <t>5cb78aac46746e1acc26af7c</t>
  </si>
  <si>
    <t>5cb78aad46746e1acc26af7f</t>
  </si>
  <si>
    <t>5cb78aae46746e1acc26af82</t>
  </si>
  <si>
    <t>5cb78aae46746e1acc26af85</t>
  </si>
  <si>
    <t>5cb78aaf46746e1acc26af88</t>
  </si>
  <si>
    <t>5cb78aaf46746e1acc26af8b</t>
  </si>
  <si>
    <t>5cb78ab146746e1acc26af8e</t>
  </si>
  <si>
    <t>5cb78ab246746e1acc26af91</t>
  </si>
  <si>
    <t>5cb78ab246746e1acc26af94</t>
  </si>
  <si>
    <t>5cb78ab346746e1acc26af97</t>
  </si>
  <si>
    <t>5cb78ab346746e1acc26af9a</t>
  </si>
  <si>
    <t>5cb78ab446746e1acc26af9d</t>
  </si>
  <si>
    <t>5cb78ab446746e1acc26afa0</t>
  </si>
  <si>
    <t>claudiabutten@maristas.org.br</t>
  </si>
  <si>
    <t>5cb78ab546746e1acc26afa3</t>
  </si>
  <si>
    <t>5cb78ab646746e1acc26afa6</t>
  </si>
  <si>
    <t>5cb78ab646746e1acc26afa9</t>
  </si>
  <si>
    <t>5cb78ab746746e1acc26afac</t>
  </si>
  <si>
    <t>5cb78ab746746e1acc26afaf</t>
  </si>
  <si>
    <t>5cb78ab846746e1acc26afb2</t>
  </si>
  <si>
    <t>5cb78ab846746e1acc26afb5</t>
  </si>
  <si>
    <t>5cb78ab946746e1acc26afb8</t>
  </si>
  <si>
    <t>5cb78ab946746e1acc26afbb</t>
  </si>
  <si>
    <t>5cb78aba46746e1acc26afbe</t>
  </si>
  <si>
    <t>5cb78aba46746e1acc26afc1</t>
  </si>
  <si>
    <t>5cb78abb46746e1acc26afc4</t>
  </si>
  <si>
    <t>5cb78abb46746e1acc26afc7</t>
  </si>
  <si>
    <t>5cb78abc46746e1acc26afca</t>
  </si>
  <si>
    <t>5cb78abc46746e1acc26afcd</t>
  </si>
  <si>
    <t>5cb78abd46746e1acc26afd0</t>
  </si>
  <si>
    <t>5cb78abd46746e1acc26afd3</t>
  </si>
  <si>
    <t>5cb78abe46746e1acc26afd6</t>
  </si>
  <si>
    <t>5cb78abe46746e1acc26afd9</t>
  </si>
  <si>
    <t>5cb78abf46746e1acc26afdc</t>
  </si>
  <si>
    <t>5cb78abf46746e1acc26afdf</t>
  </si>
  <si>
    <t>5cb78ac046746e1acc26afe2</t>
  </si>
  <si>
    <t>5cb78ac146746e1acc26afe5</t>
  </si>
  <si>
    <t>5cb78ac246746e1acc26afe8</t>
  </si>
  <si>
    <t>5cb78ac346746e1acc26afeb</t>
  </si>
  <si>
    <t>5cb78ac346746e1acc26afee</t>
  </si>
  <si>
    <t>5cb78ac446746e1acc26aff1</t>
  </si>
  <si>
    <t>5cb78ac446746e1acc26aff4</t>
  </si>
  <si>
    <t>5cb78ac446746e1acc26aff7</t>
  </si>
  <si>
    <t>5cb78ac546746e1acc26affa</t>
  </si>
  <si>
    <t>5cb78ac546746e1acc26affd</t>
  </si>
  <si>
    <t>5cb78ac646746e1acc26b000</t>
  </si>
  <si>
    <t>5cb78ac646746e1acc26b003</t>
  </si>
  <si>
    <t>5cb78ac746746e1acc26b006</t>
  </si>
  <si>
    <t>5cb78ac746746e1acc26b009</t>
  </si>
  <si>
    <t>5cb78ac846746e1acc26b00c</t>
  </si>
  <si>
    <t>Roger Adriano Dias Davila</t>
  </si>
  <si>
    <t>5cb78ad346746e1acc26b00f</t>
  </si>
  <si>
    <t>5cb78ad446746e1acc26b012</t>
  </si>
  <si>
    <t>5cb78ad446746e1acc26b015</t>
  </si>
  <si>
    <t>5cb78ad546746e1acc26b018</t>
  </si>
  <si>
    <t>5cb78ad646746e1acc26b01b</t>
  </si>
  <si>
    <t>5cb78ad646746e1acc26b01e</t>
  </si>
  <si>
    <t>5cb78ad746746e1acc26b021</t>
  </si>
  <si>
    <t>5cb78ad746746e1acc26b024</t>
  </si>
  <si>
    <t>5cb78ad846746e1acc26b027</t>
  </si>
  <si>
    <t>5cb78ad846746e1acc26b02a</t>
  </si>
  <si>
    <t>5cb78ad946746e1acc26b02d</t>
  </si>
  <si>
    <t>Andreia Terezinha TImm</t>
  </si>
  <si>
    <t>5cb78ad946746e1acc26b030</t>
  </si>
  <si>
    <t>5cb78ada46746e1acc26b033</t>
  </si>
  <si>
    <t>5cb78ada46746e1acc26b036</t>
  </si>
  <si>
    <t>5cb78adb46746e1acc26b039</t>
  </si>
  <si>
    <t>5cb78adb46746e1acc26b03c</t>
  </si>
  <si>
    <t>5cb78adc46746e1acc26b03f</t>
  </si>
  <si>
    <t>5cb78adc46746e1acc26b042</t>
  </si>
  <si>
    <t>5cb78add46746e1acc26b045</t>
  </si>
  <si>
    <t>5cb78add46746e1acc26b048</t>
  </si>
  <si>
    <t>5cb78ade46746e1acc26b04b</t>
  </si>
  <si>
    <t>5cb78ade46746e1acc26b04e</t>
  </si>
  <si>
    <t>5cb78adf46746e1acc26b051</t>
  </si>
  <si>
    <t>5cb78adf46746e1acc26b054</t>
  </si>
  <si>
    <t>5cb78adf46746e1acc26b057</t>
  </si>
  <si>
    <t>5cb78ae046746e1acc26b05a</t>
  </si>
  <si>
    <t>5cb78ae046746e1acc26b05d</t>
  </si>
  <si>
    <t>5cb78ae246746e1acc26b060</t>
  </si>
  <si>
    <t>5cb78ae346746e1acc26b063</t>
  </si>
  <si>
    <t>5cb78ae746746e1acc26b068</t>
  </si>
  <si>
    <t>5cb78ae846746e1acc26b06b</t>
  </si>
  <si>
    <t>5cb78ae846746e1acc26b06e</t>
  </si>
  <si>
    <t>5cb78ae946746e1acc26b071</t>
  </si>
  <si>
    <t>5cb78ae946746e1acc26b074</t>
  </si>
  <si>
    <t>5cb78aea46746e1acc26b078</t>
  </si>
  <si>
    <t>5cb78aea46746e1acc26b07b</t>
  </si>
  <si>
    <t>5cb78aeb46746e1acc26b07e</t>
  </si>
  <si>
    <t>5cb78aeb46746e1acc26b081</t>
  </si>
  <si>
    <t>5cb78aec46746e1acc26b084</t>
  </si>
  <si>
    <t>5cb78aec46746e1acc26b087</t>
  </si>
  <si>
    <t>5cb78aed46746e1acc26b08a</t>
  </si>
  <si>
    <t>Chaline Kelli Welter</t>
  </si>
  <si>
    <t>5cb78aed46746e1acc26b08d</t>
  </si>
  <si>
    <t>5cb78aee46746e1acc26b090</t>
  </si>
  <si>
    <t>5cb78aee46746e1acc26b093</t>
  </si>
  <si>
    <t>5cb78aef46746e1acc26b096</t>
  </si>
  <si>
    <t>5cb78af046746e1acc26b09b</t>
  </si>
  <si>
    <t>5cb78af546746e1acc26b0a1</t>
  </si>
  <si>
    <t>5cb78afa46746e1acc26b0a4</t>
  </si>
  <si>
    <t>5cb78b0046746e1acc26b0a7</t>
  </si>
  <si>
    <t>5cb78b0146746e1acc26b0aa</t>
  </si>
  <si>
    <t>5cb78b0446746e1acc26b0ad</t>
  </si>
  <si>
    <t>5cb78b0546746e1acc26b0b2</t>
  </si>
  <si>
    <t>5cb78b0546746e1acc26b0b5</t>
  </si>
  <si>
    <t>5cb78b0646746e1acc26b0b8</t>
  </si>
  <si>
    <t>5cb78b0646746e1acc26b0bb</t>
  </si>
  <si>
    <t>5cb78b0746746e1acc26b0be</t>
  </si>
  <si>
    <t>5cb78b0746746e1acc26b0c1</t>
  </si>
  <si>
    <t>5cb78b1246746e1acc26b0c4</t>
  </si>
  <si>
    <t>5cb78b1346746e1acc26b0c7</t>
  </si>
  <si>
    <t>5cb78dee46746e1acc26b0ca</t>
  </si>
  <si>
    <t>5cb78def46746e1acc26b0cd</t>
  </si>
  <si>
    <t>5cb78df146746e1acc26b0d0</t>
  </si>
  <si>
    <t>Vantuir TIchz</t>
  </si>
  <si>
    <t>5cb78df246746e1acc26b0d3</t>
  </si>
  <si>
    <t>5cb78df346746e1acc26b0d6</t>
  </si>
  <si>
    <t>5cb78df346746e1acc26b0d9</t>
  </si>
  <si>
    <t>5cb78df446746e1acc26b0dc</t>
  </si>
  <si>
    <t>fabiana.albuquerque@maristas.org.br</t>
  </si>
  <si>
    <t>5cb78df446746e1acc26b0df</t>
  </si>
  <si>
    <t>5cb78df546746e1acc26b0e3</t>
  </si>
  <si>
    <t>5cb78df646746e1acc26b0e6</t>
  </si>
  <si>
    <t>5cb78df646746e1acc26b0e9</t>
  </si>
  <si>
    <t>5cb78df746746e1acc26b0ec</t>
  </si>
  <si>
    <t>5cb78df746746e1acc26b0ef</t>
  </si>
  <si>
    <t>5cb78e0546746e1acc26b0f2</t>
  </si>
  <si>
    <t>5cb78e0a46746e1acc26b0f5</t>
  </si>
  <si>
    <t>5cb78e0a46746e1acc26b0f8</t>
  </si>
  <si>
    <t>Maria de Fatima da Silva</t>
  </si>
  <si>
    <t>5cb78e0b46746e1acc26b0fb</t>
  </si>
  <si>
    <t>5cb78f0246746e1acc26b0fe</t>
  </si>
  <si>
    <t>5cb78f0346746e1acc26b101</t>
  </si>
  <si>
    <t>5cb78f0346746e1acc26b104</t>
  </si>
  <si>
    <t>5cb78f0446746e1acc26b107</t>
  </si>
  <si>
    <t>5cb78f0446746e1acc26b10a</t>
  </si>
  <si>
    <t>5cb78f0546746e1acc26b10d</t>
  </si>
  <si>
    <t>5cb78f0646746e1acc26b110</t>
  </si>
  <si>
    <t>5cb78f0746746e1acc26b113</t>
  </si>
  <si>
    <t>5cb78f0746746e1acc26b116</t>
  </si>
  <si>
    <t>5cb78f0846746e1acc26b119</t>
  </si>
  <si>
    <t>Kizzy Valeria Santos da Rosa</t>
  </si>
  <si>
    <t>5cb78f0846746e1acc26b11c</t>
  </si>
  <si>
    <t>5cb78f0946746e1acc26b11f</t>
  </si>
  <si>
    <t>5cb78f0946746e1acc26b122</t>
  </si>
  <si>
    <t>5cb78f0a46746e1acc26b125</t>
  </si>
  <si>
    <t>5cb78f0a46746e1acc26b128</t>
  </si>
  <si>
    <t>5cb78f0b46746e1acc26b12b</t>
  </si>
  <si>
    <t>5cb78f0b46746e1acc26b12e</t>
  </si>
  <si>
    <t>5cb78fb746746e1acc26b135</t>
  </si>
  <si>
    <t>5cb7944fe0c70aa5725efba7</t>
  </si>
  <si>
    <t>5cb79450e0c70aa5725efbaa</t>
  </si>
  <si>
    <t>5cb79450e0c70aa5725efbad</t>
  </si>
  <si>
    <t>5cb79451e0c70aa5725efbb0</t>
  </si>
  <si>
    <t>5cb7946de0c70aa5725efbb3</t>
  </si>
  <si>
    <t>5cb7946de0c70aa5725efbb6</t>
  </si>
  <si>
    <t>5cb79476e0c70aa5725efbbd</t>
  </si>
  <si>
    <t>5cb79476e0c70aa5725efbc0</t>
  </si>
  <si>
    <t>5cb79477e0c70aa5725efbc3</t>
  </si>
  <si>
    <t>5cb79477e0c70aa5725efbc6</t>
  </si>
  <si>
    <t>5cb79478e0c70aa5725efbc9</t>
  </si>
  <si>
    <t>5cb79478e0c70aa5725efbcc</t>
  </si>
  <si>
    <t>5cb79479e0c70aa5725efbcf</t>
  </si>
  <si>
    <t>5cb79479e0c70aa5725efbd2</t>
  </si>
  <si>
    <t>5cb7947ee0c70aa5725efbd5</t>
  </si>
  <si>
    <t>5cb7947ee0c70aa5725efbd8</t>
  </si>
  <si>
    <t>5cb7947fe0c70aa5725efbdb</t>
  </si>
  <si>
    <t>5cb7947fe0c70aa5725efbde</t>
  </si>
  <si>
    <t>5cb79480e0c70aa5725efbe1</t>
  </si>
  <si>
    <t>5cb79480e0c70aa5725efbe4</t>
  </si>
  <si>
    <t>5cb79481e0c70aa5725efbe7</t>
  </si>
  <si>
    <t>padresimon@maristas.org.br</t>
  </si>
  <si>
    <t>5cb79488e0c70aa5725efbea</t>
  </si>
  <si>
    <t>5cb79488e0c70aa5725efbed</t>
  </si>
  <si>
    <t>5cb79489e0c70aa5725efbf0</t>
  </si>
  <si>
    <t>william.bohn@maristas.org.br</t>
  </si>
  <si>
    <t>5cb7948ae0c70aa5725efbf3</t>
  </si>
  <si>
    <t>5cb7948ae0c70aa5725efbf6</t>
  </si>
  <si>
    <t>5cb7948ee0c70aa5725efbf9</t>
  </si>
  <si>
    <t>5cb7948ee0c70aa5725efbfc</t>
  </si>
  <si>
    <t>5cb7948fe0c70aa5725efbff</t>
  </si>
  <si>
    <t>5cb7948fe0c70aa5725efc02</t>
  </si>
  <si>
    <t>5cb79490e0c70aa5725efc05</t>
  </si>
  <si>
    <t>5cb79490e0c70aa5725efc08</t>
  </si>
  <si>
    <t>5cb79492e0c70aa5725efc0b</t>
  </si>
  <si>
    <t>5cb79493e0c70aa5725efc0e</t>
  </si>
  <si>
    <t>5cb79498e0c70aa5725efc11</t>
  </si>
  <si>
    <t>5cb794d9e0c70aa5725efc14</t>
  </si>
  <si>
    <t>5cb794e4e0c70aa5725efc17</t>
  </si>
  <si>
    <t>5cb794e5e0c70aa5725efc1a</t>
  </si>
  <si>
    <t>5cb794eee0c70aa5725efc1d</t>
  </si>
  <si>
    <t>5cb794efe0c70aa5725efc20</t>
  </si>
  <si>
    <t>5cb794f7e0c70aa5725efc23</t>
  </si>
  <si>
    <t>5cb794f7e0c70aa5725efc26</t>
  </si>
  <si>
    <t>5cb794f8e0c70aa5725efc29</t>
  </si>
  <si>
    <t>5cb794f8e0c70aa5725efc2c</t>
  </si>
  <si>
    <t>5cb794f9e0c70aa5725efc2f</t>
  </si>
  <si>
    <t>5cb794f9e0c70aa5725efc32</t>
  </si>
  <si>
    <t>5cb794fae0c70aa5725efc35</t>
  </si>
  <si>
    <t>5cb794fae0c70aa5725efc38</t>
  </si>
  <si>
    <t>5cb794fbe0c70aa5725efc3b</t>
  </si>
  <si>
    <t>5cb794fce0c70aa5725efc3e</t>
  </si>
  <si>
    <t>5cb794fde0c70aa5725efc43</t>
  </si>
  <si>
    <t>5cb794fde0c70aa5725efc46</t>
  </si>
  <si>
    <t>5cb794fee0c70aa5725efc49</t>
  </si>
  <si>
    <t>5cb79501e0c70aa5725efc4c</t>
  </si>
  <si>
    <t>5cb79501e0c70aa5725efc4f</t>
  </si>
  <si>
    <t>5cb7950de0c70aa5725efc52</t>
  </si>
  <si>
    <t>5cb7950ee0c70aa5725efc55</t>
  </si>
  <si>
    <t>5cb7950ee0c70aa5725efc58</t>
  </si>
  <si>
    <t>5cb7950fe0c70aa5725efc5b</t>
  </si>
  <si>
    <t>5cb7950fe0c70aa5725efc5e</t>
  </si>
  <si>
    <t>5cb79512e0c70aa5725efc61</t>
  </si>
  <si>
    <t>5cb79512e0c70aa5725efc64</t>
  </si>
  <si>
    <t>5cb79513e0c70aa5725efc67</t>
  </si>
  <si>
    <t>5cb79513e0c70aa5725efc6a</t>
  </si>
  <si>
    <t>5cb79514e0c70aa5725efc6f</t>
  </si>
  <si>
    <t>5cb79517e0c70aa5725efc72</t>
  </si>
  <si>
    <t>5cb79517e0c70aa5725efc75</t>
  </si>
  <si>
    <t>5cb79519e0c70aa5725efc78</t>
  </si>
  <si>
    <t>5cb79519e0c70aa5725efc7b</t>
  </si>
  <si>
    <t>5cb7951ae0c70aa5725efc7e</t>
  </si>
  <si>
    <t>5cb7952de0c70aa5725efc85</t>
  </si>
  <si>
    <t>5cb7952ee0c70aa5725efc88</t>
  </si>
  <si>
    <t>5cb7952ee0c70aa5725efc8b</t>
  </si>
  <si>
    <t>5cb7952fe0c70aa5725efc8e</t>
  </si>
  <si>
    <t>5cb7952fe0c70aa5725efc91</t>
  </si>
  <si>
    <t>5cb79530e0c70aa5725efc94</t>
  </si>
  <si>
    <t>5cb79530e0c70aa5725efc97</t>
  </si>
  <si>
    <t>5cb79531e0c70aa5725efc9a</t>
  </si>
  <si>
    <t>5cb79531e0c70aa5725efc9d</t>
  </si>
  <si>
    <t>5cb79532e0c70aa5725efca0</t>
  </si>
  <si>
    <t>5cb79532e0c70aa5725efca3</t>
  </si>
  <si>
    <t>5cb79533e0c70aa5725efca6</t>
  </si>
  <si>
    <t>5cb79533e0c70aa5725efca9</t>
  </si>
  <si>
    <t>5cb79534e0c70aa5725efcac</t>
  </si>
  <si>
    <t>5cb79534e0c70aa5725efcaf</t>
  </si>
  <si>
    <t>5cb79535e0c70aa5725efcb2</t>
  </si>
  <si>
    <t>5cb79535e0c70aa5725efcb5</t>
  </si>
  <si>
    <t>5cb79536e0c70aa5725efcb8</t>
  </si>
  <si>
    <t>5cb79536e0c70aa5725efcbb</t>
  </si>
  <si>
    <t>5cb79537e0c70aa5725efcbe</t>
  </si>
  <si>
    <t>5cb79537e0c70aa5725efcc1</t>
  </si>
  <si>
    <t>5cb79538e0c70aa5725efcc4</t>
  </si>
  <si>
    <t>5cb79538e0c70aa5725efcc7</t>
  </si>
  <si>
    <t>5cb7955be0c70aa5725efcca</t>
  </si>
  <si>
    <t>5cb7955be0c70aa5725efccd</t>
  </si>
  <si>
    <t>5cb7955ce0c70aa5725efcd0</t>
  </si>
  <si>
    <t>5cb7955ce0c70aa5725efcd3</t>
  </si>
  <si>
    <t>5cb7955de0c70aa5725efcd6</t>
  </si>
  <si>
    <t>5cb7955ee0c70aa5725efcdb</t>
  </si>
  <si>
    <t>5cb7955ee0c70aa5725efcde</t>
  </si>
  <si>
    <t>5cb79560e0c70aa5725efce1</t>
  </si>
  <si>
    <t>5cb79561e0c70aa5725efce4</t>
  </si>
  <si>
    <t>5cb79569e0c70aa5725efce9</t>
  </si>
  <si>
    <t>5cb79569e0c70aa5725efcec</t>
  </si>
  <si>
    <t>5cb7956ae0c70aa5725efcef</t>
  </si>
  <si>
    <t>5cb7956be0c70aa5725efcf2</t>
  </si>
  <si>
    <t>5cb7956be0c70aa5725efcf5</t>
  </si>
  <si>
    <t>5cb7959ce0c70aa5725efcf8</t>
  </si>
  <si>
    <t>5cb7959de0c70aa5725efcfb</t>
  </si>
  <si>
    <t>5cb7959de0c70aa5725efcfe</t>
  </si>
  <si>
    <t>5cb7959ee0c70aa5725efd01</t>
  </si>
  <si>
    <t>5cb7959ee0c70aa5725efd04</t>
  </si>
  <si>
    <t>5cb7959fe0c70aa5725efd07</t>
  </si>
  <si>
    <t>5cb7959fe0c70aa5725efd0a</t>
  </si>
  <si>
    <t>5cb795a0e0c70aa5725efd0d</t>
  </si>
  <si>
    <t>5cb795a0e0c70aa5725efd10</t>
  </si>
  <si>
    <t>5cb795a1e0c70aa5725efd15</t>
  </si>
  <si>
    <t>5cb795a2e0c70aa5725efd18</t>
  </si>
  <si>
    <t>5cb795a2e0c70aa5725efd1b</t>
  </si>
  <si>
    <t>5cb795a3e0c70aa5725efd1e</t>
  </si>
  <si>
    <t>5cb795a3e0c70aa5725efd21</t>
  </si>
  <si>
    <t>5cb795a4e0c70aa5725efd24</t>
  </si>
  <si>
    <t>5cb795a4e0c70aa5725efd27</t>
  </si>
  <si>
    <t>5cb795a5e0c70aa5725efd2a</t>
  </si>
  <si>
    <t>5cb795a5e0c70aa5725efd2d</t>
  </si>
  <si>
    <t>5cb795a6e0c70aa5725efd30</t>
  </si>
  <si>
    <t>5cb795a6e0c70aa5725efd33</t>
  </si>
  <si>
    <t>5cb795a7e0c70aa5725efd36</t>
  </si>
  <si>
    <t>5cb795a7e0c70aa5725efd39</t>
  </si>
  <si>
    <t>5cb795a8e0c70aa5725efd3c</t>
  </si>
  <si>
    <t>5cb795a8e0c70aa5725efd3f</t>
  </si>
  <si>
    <t>Jessica Natana Queiroz da S.De Oliveira</t>
  </si>
  <si>
    <t>5cb795a9e0c70aa5725efd42</t>
  </si>
  <si>
    <t>5cb795a9e0c70aa5725efd45</t>
  </si>
  <si>
    <t>5cb795aae0c70aa5725efd48</t>
  </si>
  <si>
    <t>5cb795abe0c70aa5725efd4d</t>
  </si>
  <si>
    <t>5cb795abe0c70aa5725efd50</t>
  </si>
  <si>
    <t>5cb795ace0c70aa5725efd53</t>
  </si>
  <si>
    <t>5cb795ace0c70aa5725efd56</t>
  </si>
  <si>
    <t>5cb795ade0c70aa5725efd59</t>
  </si>
  <si>
    <t>5cb795ade0c70aa5725efd5c</t>
  </si>
  <si>
    <t>5cb795aee0c70aa5725efd61</t>
  </si>
  <si>
    <t>5cb795afe0c70aa5725efd64</t>
  </si>
  <si>
    <t>Andreia Das Gracas Almeida da Silva</t>
  </si>
  <si>
    <t>5cb795afe0c70aa5725efd67</t>
  </si>
  <si>
    <t>5cb795b0e0c70aa5725efd6a</t>
  </si>
  <si>
    <t>5cb795b1e0c70aa5725efd6f</t>
  </si>
  <si>
    <t>5cb795d7e0c70aa5725efd74</t>
  </si>
  <si>
    <t>5cb795d7e0c70aa5725efd77</t>
  </si>
  <si>
    <t>5cb795d8e0c70aa5725efd7a</t>
  </si>
  <si>
    <t>5cb795d8e0c70aa5725efd7d</t>
  </si>
  <si>
    <t>5cb795d9e0c70aa5725efd80</t>
  </si>
  <si>
    <t>5cb795d9e0c70aa5725efd83</t>
  </si>
  <si>
    <t>5cb795dae0c70aa5725efd86</t>
  </si>
  <si>
    <t>5cb795dae0c70aa5725efd89</t>
  </si>
  <si>
    <t>5cb795dbe0c70aa5725efd8c</t>
  </si>
  <si>
    <t>5cb795dbe0c70aa5725efd8f</t>
  </si>
  <si>
    <t>5cb795dce0c70aa5725efd92</t>
  </si>
  <si>
    <t>5cb795dce0c70aa5725efd95</t>
  </si>
  <si>
    <t>5cb795dde0c70aa5725efd98</t>
  </si>
  <si>
    <t>5cb795dde0c70aa5725efd9b</t>
  </si>
  <si>
    <t>Zilma TIetz Santin</t>
  </si>
  <si>
    <t>5cb795dee0c70aa5725efd9e</t>
  </si>
  <si>
    <t>5cb795dee0c70aa5725efda1</t>
  </si>
  <si>
    <t>5cb795dfe0c70aa5725efda4</t>
  </si>
  <si>
    <t>5cb795dfe0c70aa5725efda7</t>
  </si>
  <si>
    <t>5cb795e0e0c70aa5725efdaa</t>
  </si>
  <si>
    <t>5cb795e0e0c70aa5725efdad</t>
  </si>
  <si>
    <t>5cb795e1e0c70aa5725efdb0</t>
  </si>
  <si>
    <t>5cb795e8e0c70aa5725efdb3</t>
  </si>
  <si>
    <t>5cb795e9e0c70aa5725efdb6</t>
  </si>
  <si>
    <t>5cb795f0e0c70aa5725efdb9</t>
  </si>
  <si>
    <t>5cb795f3e0c70aa5725efdbd</t>
  </si>
  <si>
    <t>5cb795f4e0c70aa5725efdc0</t>
  </si>
  <si>
    <t>5cb795f4e0c70aa5725efdc3</t>
  </si>
  <si>
    <t>5cb795f9e0c70aa5725efdc6</t>
  </si>
  <si>
    <t>5cb79607e0c70aa5725efdc9</t>
  </si>
  <si>
    <t>5cb79608e0c70aa5725efdcc</t>
  </si>
  <si>
    <t>gislaine.evaldt@maristas.org.br</t>
  </si>
  <si>
    <t>5cb79608e0c70aa5725efdcf</t>
  </si>
  <si>
    <t>5cb7960de0c70aa5725efdd2</t>
  </si>
  <si>
    <t>5cb7960ee0c70aa5725efdd5</t>
  </si>
  <si>
    <t>katy.flores@maristas.org.br</t>
  </si>
  <si>
    <t>5cb7960ee0c70aa5725efdd8</t>
  </si>
  <si>
    <t>5cb7960fe0c70aa5725efddb</t>
  </si>
  <si>
    <t>5cb7960fe0c70aa5725efdde</t>
  </si>
  <si>
    <t>5cb79610e0c70aa5725efde1</t>
  </si>
  <si>
    <t>5cb79610e0c70aa5725efde4</t>
  </si>
  <si>
    <t>5cb79611e0c70aa5725efde7</t>
  </si>
  <si>
    <t>5cb79611e0c70aa5725efdea</t>
  </si>
  <si>
    <t>5cb79612e0c70aa5725efded</t>
  </si>
  <si>
    <t>5cb79613e0c70aa5725efdf2</t>
  </si>
  <si>
    <t>5cb79615e0c70aa5725efdf5</t>
  </si>
  <si>
    <t>5cb7961be0c70aa5725efdfa</t>
  </si>
  <si>
    <t>5cb7961be0c70aa5725efdfd</t>
  </si>
  <si>
    <t>5cb7961ce0c70aa5725efe00</t>
  </si>
  <si>
    <t>5cb7961ee0c70aa5725efe03</t>
  </si>
  <si>
    <t>5cb7961fe0c70aa5725efe06</t>
  </si>
  <si>
    <t>5cb79620e0c70aa5725efe09</t>
  </si>
  <si>
    <t>5cb79620e0c70aa5725efe0c</t>
  </si>
  <si>
    <t>5cb79621e0c70aa5725efe0f</t>
  </si>
  <si>
    <t>5cb79621e0c70aa5725efe12</t>
  </si>
  <si>
    <t>5cb79622e0c70aa5725efe15</t>
  </si>
  <si>
    <t>5cb79622e0c70aa5725efe18</t>
  </si>
  <si>
    <t>5cb79623e0c70aa5725efe1b</t>
  </si>
  <si>
    <t>5cb79623e0c70aa5725efe1e</t>
  </si>
  <si>
    <t>5cb79624e0c70aa5725efe21</t>
  </si>
  <si>
    <t>5cb79624e0c70aa5725efe24</t>
  </si>
  <si>
    <t>5cb79625e0c70aa5725efe27</t>
  </si>
  <si>
    <t>5cb79626e0c70aa5725efe2a</t>
  </si>
  <si>
    <t>5cb79626e0c70aa5725efe2d</t>
  </si>
  <si>
    <t>5cb79627e0c70aa5725efe30</t>
  </si>
  <si>
    <t>Luciana Gerald Pintanel</t>
  </si>
  <si>
    <t>5cb79628e0c70aa5725efe33</t>
  </si>
  <si>
    <t>5cb79629e0c70aa5725efe36</t>
  </si>
  <si>
    <t>5cb7963be0c70aa5725efe39</t>
  </si>
  <si>
    <t>5cb7963ce0c70aa5725efe3c</t>
  </si>
  <si>
    <t>5cb7963de0c70aa5725efe40</t>
  </si>
  <si>
    <t>5cb7963ee0c70aa5725efe43</t>
  </si>
  <si>
    <t>5cb7963fe0c70aa5725efe47</t>
  </si>
  <si>
    <t>5cb7963fe0c70aa5725efe4a</t>
  </si>
  <si>
    <t>5cb7964be0c70aa5725efe4d</t>
  </si>
  <si>
    <t>5cb7964ce0c70aa5725efe50</t>
  </si>
  <si>
    <t>5cb7964ee0c70aa5725efe53</t>
  </si>
  <si>
    <t>5cb7964fe0c70aa5725efe5a</t>
  </si>
  <si>
    <t>5cb7964fe0c70aa5725efe5d</t>
  </si>
  <si>
    <t>5cb79650e0c70aa5725efe62</t>
  </si>
  <si>
    <t>5cb79651e0c70aa5725efe65</t>
  </si>
  <si>
    <t>5cb79658e0c70aa5725efe68</t>
  </si>
  <si>
    <t>5cb7966ce0c70aa5725efe6b</t>
  </si>
  <si>
    <t>5cb7966de0c70aa5725efe6e</t>
  </si>
  <si>
    <t>5cb7968fe0c70aa5725efe71</t>
  </si>
  <si>
    <t>5cb7968fe0c70aa5725efe74</t>
  </si>
  <si>
    <t>5cb79691e0c70aa5725efe78</t>
  </si>
  <si>
    <t>5cb79692e0c70aa5725efe7b</t>
  </si>
  <si>
    <t>5cb7969ce0c70aa5725efe7e</t>
  </si>
  <si>
    <t>5cb7969ee0c70aa5725efe87</t>
  </si>
  <si>
    <t>5cb7969ee0c70aa5725efe8a</t>
  </si>
  <si>
    <t>5cb796b4e0c70aa5725efe91</t>
  </si>
  <si>
    <t>5cb796b4e0c70aa5725efe94</t>
  </si>
  <si>
    <t>5cb796b4e0c70aa5725efe97</t>
  </si>
  <si>
    <t>5cb796b5e0c70aa5725efe9a</t>
  </si>
  <si>
    <t>5cb796b5e0c70aa5725efe9d</t>
  </si>
  <si>
    <t>5cb796b6e0c70aa5725efea0</t>
  </si>
  <si>
    <t>5cb796b6e0c70aa5725efea3</t>
  </si>
  <si>
    <t>volnei.jaques@maristas.org.br</t>
  </si>
  <si>
    <t>5cb796b7e0c70aa5725efea6</t>
  </si>
  <si>
    <t>5cb796b7e0c70aa5725efea9</t>
  </si>
  <si>
    <t>5cb796b8e0c70aa5725efeac</t>
  </si>
  <si>
    <t>5cb796b8e0c70aa5725efeaf</t>
  </si>
  <si>
    <t>5cb796b9e0c70aa5725efeb2</t>
  </si>
  <si>
    <t>5cb796b9e0c70aa5725efeb5</t>
  </si>
  <si>
    <t>5cb796bae0c70aa5725efeb8</t>
  </si>
  <si>
    <t>5cb796bae0c70aa5725efebb</t>
  </si>
  <si>
    <t>5cb796bbe0c70aa5725efebe</t>
  </si>
  <si>
    <t>5cb796bbe0c70aa5725efec1</t>
  </si>
  <si>
    <t>paulo.silveira@maristas.org.br</t>
  </si>
  <si>
    <t>5cb796bce0c70aa5725efec4</t>
  </si>
  <si>
    <t>5cb796bce0c70aa5725efec7</t>
  </si>
  <si>
    <t>5cb796bde0c70aa5725efeca</t>
  </si>
  <si>
    <t>5cb796bde0c70aa5725efecd</t>
  </si>
  <si>
    <t>5cb796bde0c70aa5725efed0</t>
  </si>
  <si>
    <t>5cb796bee0c70aa5725efed3</t>
  </si>
  <si>
    <t>Vacation</t>
  </si>
  <si>
    <t>Away</t>
  </si>
  <si>
    <t>5cb77d2046746e1acc26a19b</t>
  </si>
  <si>
    <t>5cb77d2046746e1acc26a19e</t>
  </si>
  <si>
    <t>5cb77d2246746e1acc26a1a5</t>
  </si>
  <si>
    <t>5c7d4fe86f1d56bda977485b</t>
  </si>
  <si>
    <t>5cb77d2746746e1acc26a1b2</t>
  </si>
  <si>
    <t>5cb77d2846746e1acc26a1b7</t>
  </si>
  <si>
    <t>5cb77d2b46746e1acc26a1bd</t>
  </si>
  <si>
    <t>5cb77d2e46746e1acc26a1c4</t>
  </si>
  <si>
    <t>5cb77d3046746e1acc26a1c8</t>
  </si>
  <si>
    <t>5cb77d3046746e1acc26a1cb</t>
  </si>
  <si>
    <t>5cb77d3346746e1acc26a1d1</t>
  </si>
  <si>
    <t>5cb77d3546746e1acc26a1d7</t>
  </si>
  <si>
    <t>5cb77d5946746e1acc26a1fe</t>
  </si>
  <si>
    <t>5cb77d5a46746e1acc26a201</t>
  </si>
  <si>
    <t>5cb77d5a46746e1acc26a204</t>
  </si>
  <si>
    <t>5cb77d6146746e1acc26a215</t>
  </si>
  <si>
    <t>5cb77d6246746e1acc26a218</t>
  </si>
  <si>
    <t>5cb77d6346746e1acc26a21c</t>
  </si>
  <si>
    <t>5cb77d6646746e1acc26a225</t>
  </si>
  <si>
    <t>5cb77d6c46746e1acc26a235</t>
  </si>
  <si>
    <t>5cb77d6d46746e1acc26a23b</t>
  </si>
  <si>
    <t>5cb77d6e46746e1acc26a23f</t>
  </si>
  <si>
    <t>5cb77d7446746e1acc26a24a</t>
  </si>
  <si>
    <t>5cb77d7546746e1acc26a24f</t>
  </si>
  <si>
    <t>5cb77d7d46746e1acc26a266</t>
  </si>
  <si>
    <t>5cb77d8146746e1acc26a270</t>
  </si>
  <si>
    <t>5cb77d8346746e1acc26a275</t>
  </si>
  <si>
    <t>5cb77d8346746e1acc26a278</t>
  </si>
  <si>
    <t>5cb77d8646746e1acc26a27e</t>
  </si>
  <si>
    <t>5cb77d8746746e1acc26a281</t>
  </si>
  <si>
    <t>5cb77d8746746e1acc26a284</t>
  </si>
  <si>
    <t>5cb77d8846746e1acc26a287</t>
  </si>
  <si>
    <t>5cb77dd146746e1acc26a2ea</t>
  </si>
  <si>
    <t>5cb77dd346746e1acc26a2ee</t>
  </si>
  <si>
    <t>5cb77dd346746e1acc26a2f2</t>
  </si>
  <si>
    <t>5cb77dd446746e1acc26a2f5</t>
  </si>
  <si>
    <t>5cb77dd446746e1acc26a2f8</t>
  </si>
  <si>
    <t>5cb77dd546746e1acc26a2fc</t>
  </si>
  <si>
    <t>5cb77dd546746e1acc26a2ff</t>
  </si>
  <si>
    <t>5cb77dd546746e1acc26a302</t>
  </si>
  <si>
    <t>5cb77dd846746e1acc26a308</t>
  </si>
  <si>
    <t>5cb77dd4c9218830e3dff72e</t>
  </si>
  <si>
    <t>5cb77dd846746e1acc26a30c</t>
  </si>
  <si>
    <t>5cb77dd946746e1acc26a30f</t>
  </si>
  <si>
    <t>5cb77dd946746e1acc26a312</t>
  </si>
  <si>
    <t>5cb77dda46746e1acc26a315</t>
  </si>
  <si>
    <t>5cb77dda46746e1acc26a318</t>
  </si>
  <si>
    <t>5cb77ddb46746e1acc26a31b</t>
  </si>
  <si>
    <t>5cb77ddb46746e1acc26a31e</t>
  </si>
  <si>
    <t>5cb77dde46746e1acc26a324</t>
  </si>
  <si>
    <t>5cb77ddbc9218830e3dff72f</t>
  </si>
  <si>
    <t>5cb77ddf46746e1acc26a327</t>
  </si>
  <si>
    <t>5cb77ddf46746e1acc26a32a</t>
  </si>
  <si>
    <t>5cb77de846746e1acc26a336</t>
  </si>
  <si>
    <t>5cb77de5c9218830e3dff731</t>
  </si>
  <si>
    <t>5cb77de846746e1acc26a339</t>
  </si>
  <si>
    <t>5cb77de946746e1acc26a33c</t>
  </si>
  <si>
    <t>5cb77de946746e1acc26a33f</t>
  </si>
  <si>
    <t>5cb77e0a46746e1acc26a367</t>
  </si>
  <si>
    <t>5cb77e0a46746e1acc26a36a</t>
  </si>
  <si>
    <t>5cb77e0b46746e1acc26a36d</t>
  </si>
  <si>
    <t>5cb77e0c46746e1acc26a370</t>
  </si>
  <si>
    <t>5cb77e0c46746e1acc26a373</t>
  </si>
  <si>
    <t>5cb77e0d46746e1acc26a377</t>
  </si>
  <si>
    <t>5cb77de0c9218830e3dff730</t>
  </si>
  <si>
    <t>5cb77e0d46746e1acc26a37a</t>
  </si>
  <si>
    <t>5cb77e0e46746e1acc26a37d</t>
  </si>
  <si>
    <t>5cb77e0e46746e1acc26a381</t>
  </si>
  <si>
    <t>5cb77e0f46746e1acc26a384</t>
  </si>
  <si>
    <t>5cb77e0f46746e1acc26a387</t>
  </si>
  <si>
    <t>5cb77e1046746e1acc26a38a</t>
  </si>
  <si>
    <t>5cb77e1046746e1acc26a38d</t>
  </si>
  <si>
    <t>5cb77e1146746e1acc26a390</t>
  </si>
  <si>
    <t>5cb77e1146746e1acc26a393</t>
  </si>
  <si>
    <t>5cb77e1246746e1acc26a396</t>
  </si>
  <si>
    <t>5cb77e1246746e1acc26a399</t>
  </si>
  <si>
    <t>5cb77e1346746e1acc26a39c</t>
  </si>
  <si>
    <t>5cb77e1346746e1acc26a39f</t>
  </si>
  <si>
    <t>5cb77e1446746e1acc26a3a2</t>
  </si>
  <si>
    <t>5cb77e1546746e1acc26a3a6</t>
  </si>
  <si>
    <t>5cb77e1b46746e1acc26a3ab</t>
  </si>
  <si>
    <t>5cb77e1c46746e1acc26a3ae</t>
  </si>
  <si>
    <t>5cb77e1c46746e1acc26a3b1</t>
  </si>
  <si>
    <t>5cb77e1d46746e1acc26a3b4</t>
  </si>
  <si>
    <t>5cb77e1d46746e1acc26a3b7</t>
  </si>
  <si>
    <t>5cb77e1e46746e1acc26a3ba</t>
  </si>
  <si>
    <t>5cb77e1e46746e1acc26a3be</t>
  </si>
  <si>
    <t>5cb77e1f46746e1acc26a3c1</t>
  </si>
  <si>
    <t>5cb77e1f46746e1acc26a3c4</t>
  </si>
  <si>
    <t>5cb77e2046746e1acc26a3c7</t>
  </si>
  <si>
    <t>5cb77e2046746e1acc26a3ca</t>
  </si>
  <si>
    <t>5cb77e2146746e1acc26a3cd</t>
  </si>
  <si>
    <t>5cb77e2146746e1acc26a3d0</t>
  </si>
  <si>
    <t>5cb77e2246746e1acc26a3d3</t>
  </si>
  <si>
    <t>5cb77e2246746e1acc26a3d6</t>
  </si>
  <si>
    <t>5cb77e2346746e1acc26a3d9</t>
  </si>
  <si>
    <t>5cb77e2446746e1acc26a3dc</t>
  </si>
  <si>
    <t>5cb77e2446746e1acc26a3df</t>
  </si>
  <si>
    <t>5cb77e2546746e1acc26a3e2</t>
  </si>
  <si>
    <t>5cb77e2546746e1acc26a3e5</t>
  </si>
  <si>
    <t>5cb77e2646746e1acc26a3e8</t>
  </si>
  <si>
    <t>5cb77e2746746e1acc26a3eb</t>
  </si>
  <si>
    <t>5cb77e2746746e1acc26a3ee</t>
  </si>
  <si>
    <t>5cb77e2846746e1acc26a3f1</t>
  </si>
  <si>
    <t>5cb77e2846746e1acc26a3f4</t>
  </si>
  <si>
    <t>5cb77e2946746e1acc26a3f7</t>
  </si>
  <si>
    <t>5cb77e2946746e1acc26a3fa</t>
  </si>
  <si>
    <t>5cb77e2a46746e1acc26a3fd</t>
  </si>
  <si>
    <t>5cb77e2a46746e1acc26a400</t>
  </si>
  <si>
    <t>5cb77e2b46746e1acc26a403</t>
  </si>
  <si>
    <t>5cb77e2b46746e1acc26a406</t>
  </si>
  <si>
    <t>5cb77e2c46746e1acc26a409</t>
  </si>
  <si>
    <t>5cb77e3246746e1acc26a40f</t>
  </si>
  <si>
    <t>5cb77deac9218830e3dff732</t>
  </si>
  <si>
    <t>5cb77e3246746e1acc26a412</t>
  </si>
  <si>
    <t>5cb77e3346746e1acc26a415</t>
  </si>
  <si>
    <t>5cb77e3346746e1acc26a418</t>
  </si>
  <si>
    <t>5cb77e3446746e1acc26a41b</t>
  </si>
  <si>
    <t>5cb77e3546746e1acc26a41e</t>
  </si>
  <si>
    <t>5cb77e3b46746e1acc26a423</t>
  </si>
  <si>
    <t>5cb77e3b46746e1acc26a426</t>
  </si>
  <si>
    <t>5cb77e3b46746e1acc26a429</t>
  </si>
  <si>
    <t>5cb77e3c46746e1acc26a42c</t>
  </si>
  <si>
    <t>5cb77e3c46746e1acc26a42f</t>
  </si>
  <si>
    <t>5cb77e3d46746e1acc26a432</t>
  </si>
  <si>
    <t>5cb77e3d46746e1acc26a435</t>
  </si>
  <si>
    <t>5cb77e3e46746e1acc26a438</t>
  </si>
  <si>
    <t>5cb77e3f46746e1acc26a43b</t>
  </si>
  <si>
    <t>5cb77e3f46746e1acc26a43e</t>
  </si>
  <si>
    <t>5cb77e4046746e1acc26a441</t>
  </si>
  <si>
    <t>5cb77e4046746e1acc26a444</t>
  </si>
  <si>
    <t>5cb77e4146746e1acc26a447</t>
  </si>
  <si>
    <t>5cb77e4146746e1acc26a44a</t>
  </si>
  <si>
    <t>5cb77e4246746e1acc26a44d</t>
  </si>
  <si>
    <t>5cb77e4246746e1acc26a450</t>
  </si>
  <si>
    <t>5cb77e4346746e1acc26a453</t>
  </si>
  <si>
    <t>5cb77e4346746e1acc26a456</t>
  </si>
  <si>
    <t>5cb77e4446746e1acc26a459</t>
  </si>
  <si>
    <t>5cb77e4446746e1acc26a45c</t>
  </si>
  <si>
    <t>5cb77e4546746e1acc26a45f</t>
  </si>
  <si>
    <t>5cb77e4546746e1acc26a462</t>
  </si>
  <si>
    <t>5cb77e4646746e1acc26a465</t>
  </si>
  <si>
    <t>5cb77e4646746e1acc26a468</t>
  </si>
  <si>
    <t>5cb77e4746746e1acc26a46b</t>
  </si>
  <si>
    <t>5cb77e5246746e1acc26a478</t>
  </si>
  <si>
    <t>5cb77dcac9218830e3dff72d</t>
  </si>
  <si>
    <t>5cb77e5246746e1acc26a47b</t>
  </si>
  <si>
    <t>5cb77e5346746e1acc26a47e</t>
  </si>
  <si>
    <t>5cb77e5346746e1acc26a481</t>
  </si>
  <si>
    <t>5cb77e5446746e1acc26a484</t>
  </si>
  <si>
    <t>5cb77e5446746e1acc26a487</t>
  </si>
  <si>
    <t>5cb77e5546746e1acc26a48a</t>
  </si>
  <si>
    <t>5cb77e5546746e1acc26a48d</t>
  </si>
  <si>
    <t>5cb77e5646746e1acc26a490</t>
  </si>
  <si>
    <t>5cb77e5646746e1acc26a493</t>
  </si>
  <si>
    <t>5cb77e5746746e1acc26a496</t>
  </si>
  <si>
    <t>5cb77e5746746e1acc26a499</t>
  </si>
  <si>
    <t>5cb77e5846746e1acc26a49d</t>
  </si>
  <si>
    <t>5cb77e5846746e1acc26a4a0</t>
  </si>
  <si>
    <t>5cb77e6946746e1acc26a4ac</t>
  </si>
  <si>
    <t>5cb77e6a46746e1acc26a4af</t>
  </si>
  <si>
    <t>5cb77e6a46746e1acc26a4b1</t>
  </si>
  <si>
    <t>5cb77e6b46746e1acc26a4b4</t>
  </si>
  <si>
    <t>5cb77e6b46746e1acc26a4b7</t>
  </si>
  <si>
    <t>5cb77e6c46746e1acc26a4ba</t>
  </si>
  <si>
    <t>5cb77e6c46746e1acc26a4bd</t>
  </si>
  <si>
    <t>5cb77e6d46746e1acc26a4c0</t>
  </si>
  <si>
    <t>5cb77e6d46746e1acc26a4c3</t>
  </si>
  <si>
    <t>5cb77e6e46746e1acc26a4c6</t>
  </si>
  <si>
    <t>5cb77e6e46746e1acc26a4c9</t>
  </si>
  <si>
    <t>5cb77e6f46746e1acc26a4cc</t>
  </si>
  <si>
    <t>5cb77e6f46746e1acc26a4cf</t>
  </si>
  <si>
    <t>5cb77e6f46746e1acc26a4d2</t>
  </si>
  <si>
    <t>5cb77e7046746e1acc26a4d5</t>
  </si>
  <si>
    <t>5cb77e7046746e1acc26a4d8</t>
  </si>
  <si>
    <t>5cb77ea646746e1acc26a4fe</t>
  </si>
  <si>
    <t>5cb77eac46746e1acc26a50b</t>
  </si>
  <si>
    <t>5cb77dc5c9218830e3dff72c</t>
  </si>
  <si>
    <t>5cb77eac46746e1acc26a50e</t>
  </si>
  <si>
    <t>5cb77ead46746e1acc26a513</t>
  </si>
  <si>
    <t>5cb77eae46746e1acc26a517</t>
  </si>
  <si>
    <t>5cb77eae46746e1acc26a51b</t>
  </si>
  <si>
    <t>5cb77eaf46746e1acc26a51e</t>
  </si>
  <si>
    <t>5cb77eaf46746e1acc26a522</t>
  </si>
  <si>
    <t>5cb77eb046746e1acc26a526</t>
  </si>
  <si>
    <t>5cb77eb146746e1acc26a52d</t>
  </si>
  <si>
    <t>5cb77eb246746e1acc26a532</t>
  </si>
  <si>
    <t>5cb77eb446746e1acc26a538</t>
  </si>
  <si>
    <t>5cb77eb646746e1acc26a53f</t>
  </si>
  <si>
    <t>5cb77ebb46746e1acc26a54b</t>
  </si>
  <si>
    <t>5cb77ebc46746e1acc26a550</t>
  </si>
  <si>
    <t>5cb77ebd46746e1acc26a555</t>
  </si>
  <si>
    <t>5cb77ec046746e1acc26a560</t>
  </si>
  <si>
    <t>5cb77ec146746e1acc26a563</t>
  </si>
  <si>
    <t>5cb77ec146746e1acc26a567</t>
  </si>
  <si>
    <t>5cb77ec246746e1acc26a56a</t>
  </si>
  <si>
    <t>5cb77ec246746e1acc26a56d</t>
  </si>
  <si>
    <t>5cb77ec446746e1acc26a573</t>
  </si>
  <si>
    <t>5cb77ec446746e1acc26a577</t>
  </si>
  <si>
    <t>5cb77ec646746e1acc26a57d</t>
  </si>
  <si>
    <t>5cb77ec746746e1acc26a581</t>
  </si>
  <si>
    <t>5cb77eca46746e1acc26a58a</t>
  </si>
  <si>
    <t>5cb77ecb46746e1acc26a58d</t>
  </si>
  <si>
    <t>5cb77ecb46746e1acc26a58f</t>
  </si>
  <si>
    <t>5cb77ecc46746e1acc26a592</t>
  </si>
  <si>
    <t>5cb77ece46746e1acc26a599</t>
  </si>
  <si>
    <t>5cb77ed246746e1acc26a5a2</t>
  </si>
  <si>
    <t>5cb77ed246746e1acc26a5a5</t>
  </si>
  <si>
    <t>5cb77ed346746e1acc26a5a9</t>
  </si>
  <si>
    <t>5cb77ed546746e1acc26a5af</t>
  </si>
  <si>
    <t>5cb77ed646746e1acc26a5b2</t>
  </si>
  <si>
    <t>5cb77ed646746e1acc26a5b6</t>
  </si>
  <si>
    <t>5cb77ed746746e1acc26a5ba</t>
  </si>
  <si>
    <t>5cb77ed946746e1acc26a5c0</t>
  </si>
  <si>
    <t>5cb77eda46746e1acc26a5c3</t>
  </si>
  <si>
    <t>5cb77edb46746e1acc26a5c8</t>
  </si>
  <si>
    <t>5cb77edc46746e1acc26a5cb</t>
  </si>
  <si>
    <t>5cb77edc46746e1acc26a5ce</t>
  </si>
  <si>
    <t>5cb77edd46746e1acc26a5d1</t>
  </si>
  <si>
    <t>5cb77edf46746e1acc26a5d9</t>
  </si>
  <si>
    <t>5cb77ee046746e1acc26a5dc</t>
  </si>
  <si>
    <t>5cb77ee646746e1acc26a5ea</t>
  </si>
  <si>
    <t>5cb77ee646746e1acc26a5ed</t>
  </si>
  <si>
    <t>5cb77ee746746e1acc26a5f1</t>
  </si>
  <si>
    <t>5cb77f0146746e1acc26a619</t>
  </si>
  <si>
    <t>5cb77f0246746e1acc26a61d</t>
  </si>
  <si>
    <t>5cb77f0346746e1acc26a623</t>
  </si>
  <si>
    <t>5cb77f0546746e1acc26a629</t>
  </si>
  <si>
    <t>5cb77f0846746e1acc26a633</t>
  </si>
  <si>
    <t>5cb77f0d46746e1acc26a641</t>
  </si>
  <si>
    <t>5cb77f0e46746e1acc26a646</t>
  </si>
  <si>
    <t>5cb77f0e46746e1acc26a64a</t>
  </si>
  <si>
    <t>5cb77f0f46746e1acc26a64e</t>
  </si>
  <si>
    <t>5cb77f1046746e1acc26a654</t>
  </si>
  <si>
    <t>5cb77f1146746e1acc26a65a</t>
  </si>
  <si>
    <t>5cb77f1246746e1acc26a65f</t>
  </si>
  <si>
    <t>5cb77f2346746e1acc26a67a</t>
  </si>
  <si>
    <t>5cb77f2446746e1acc26a67d</t>
  </si>
  <si>
    <t>5cb77f2546746e1acc26a681</t>
  </si>
  <si>
    <t>5cb77f2546746e1acc26a684</t>
  </si>
  <si>
    <t>5cb77f2b46746e1acc26a693</t>
  </si>
  <si>
    <t>5cb77f2b46746e1acc26a696</t>
  </si>
  <si>
    <t>5cb77f2c46746e1acc26a699</t>
  </si>
  <si>
    <t>5cb77f2d46746e1acc26a69e</t>
  </si>
  <si>
    <t>5cb77f2e46746e1acc26a6a3</t>
  </si>
  <si>
    <t>5cb77f2f46746e1acc26a6a8</t>
  </si>
  <si>
    <t>5cb77f3246746e1acc26a6b1</t>
  </si>
  <si>
    <t>5cb77f3246746e1acc26a6b5</t>
  </si>
  <si>
    <t>5cb77f3346746e1acc26a6b9</t>
  </si>
  <si>
    <t>5cb77f3446746e1acc26a6be</t>
  </si>
  <si>
    <t>5cb77f3446746e1acc26a6c1</t>
  </si>
  <si>
    <t>5cb77f3546746e1acc26a6c4</t>
  </si>
  <si>
    <t>5cb77f3546746e1acc26a6c7</t>
  </si>
  <si>
    <t>5cb77f3646746e1acc26a6ca</t>
  </si>
  <si>
    <t>5cb77f3746746e1acc26a6cf</t>
  </si>
  <si>
    <t>5cb77f3846746e1acc26a6d4</t>
  </si>
  <si>
    <t>5cb77f3c46746e1acc26a6e0</t>
  </si>
  <si>
    <t>5cb77f3d46746e1acc26a6e3</t>
  </si>
  <si>
    <t>5cb77f3d46746e1acc26a6e7</t>
  </si>
  <si>
    <t>5cb77f3e46746e1acc26a6ea</t>
  </si>
  <si>
    <t>5cb77f3f46746e1acc26a6ef</t>
  </si>
  <si>
    <t>5cb77f4046746e1acc26a6f2</t>
  </si>
  <si>
    <t>5cb77f4546746e1acc26a700</t>
  </si>
  <si>
    <t>5cb77f4646746e1acc26a703</t>
  </si>
  <si>
    <t>5cb77f4746746e1acc26a707</t>
  </si>
  <si>
    <t>5cb77f4746746e1acc26a70b</t>
  </si>
  <si>
    <t>5cb77f4846746e1acc26a70e</t>
  </si>
  <si>
    <t>5cb77f4846746e1acc26a711</t>
  </si>
  <si>
    <t>5cb77f4946746e1acc26a714</t>
  </si>
  <si>
    <t>5cb77f4946746e1acc26a717</t>
  </si>
  <si>
    <t>5cb77f4a46746e1acc26a71a</t>
  </si>
  <si>
    <t>5cb77f4c46746e1acc26a720</t>
  </si>
  <si>
    <t>5cb77f4d46746e1acc26a723</t>
  </si>
  <si>
    <t>5cb77f4d46746e1acc26a726</t>
  </si>
  <si>
    <t>5cb77f4e46746e1acc26a72a</t>
  </si>
  <si>
    <t>5cb77f5046746e1acc26a730</t>
  </si>
  <si>
    <t>5cb77f5146746e1acc26a733</t>
  </si>
  <si>
    <t>5cb77f5546746e1acc26a73c</t>
  </si>
  <si>
    <t>5cb77f5546746e1acc26a73f</t>
  </si>
  <si>
    <t>5cb77f5646746e1acc26a744</t>
  </si>
  <si>
    <t>5cb77f5746746e1acc26a748</t>
  </si>
  <si>
    <t>5cb77f5a46746e1acc26a74d</t>
  </si>
  <si>
    <t>5cb77f5b46746e1acc26a750</t>
  </si>
  <si>
    <t>5cb77f5b46746e1acc26a753</t>
  </si>
  <si>
    <t>5cb77f5c46746e1acc26a756</t>
  </si>
  <si>
    <t>5cb77f5c46746e1acc26a759</t>
  </si>
  <si>
    <t>5cb77f5c46746e1acc26a75c</t>
  </si>
  <si>
    <t>5cb77f5d46746e1acc26a75f</t>
  </si>
  <si>
    <t>5cb77f5d46746e1acc26a762</t>
  </si>
  <si>
    <t>5cb77f5e46746e1acc26a765</t>
  </si>
  <si>
    <t>5cb77f5f46746e1acc26a76a</t>
  </si>
  <si>
    <t>5cb77f6046746e1acc26a76e</t>
  </si>
  <si>
    <t>5cb77f6046746e1acc26a771</t>
  </si>
  <si>
    <t>5cb77f6146746e1acc26a774</t>
  </si>
  <si>
    <t>5cb77f6146746e1acc26a777</t>
  </si>
  <si>
    <t>5cb77f6246746e1acc26a77a</t>
  </si>
  <si>
    <t>5cb77f6246746e1acc26a77d</t>
  </si>
  <si>
    <t>5cb77f6346746e1acc26a780</t>
  </si>
  <si>
    <t>5cb77f6346746e1acc26a783</t>
  </si>
  <si>
    <t>5cb77f6446746e1acc26a786</t>
  </si>
  <si>
    <t>5cb77f6446746e1acc26a789</t>
  </si>
  <si>
    <t>5cb77f6546746e1acc26a78c</t>
  </si>
  <si>
    <t>5cb77f6646746e1acc26a791</t>
  </si>
  <si>
    <t>5cb77f6746746e1acc26a794</t>
  </si>
  <si>
    <t>5cb77f6746746e1acc26a797</t>
  </si>
  <si>
    <t>5cb77f6846746e1acc26a79a</t>
  </si>
  <si>
    <t>5cb77f6846746e1acc26a79d</t>
  </si>
  <si>
    <t>5cb77f6a46746e1acc26a7a3</t>
  </si>
  <si>
    <t>5cb77f6b46746e1acc26a7a6</t>
  </si>
  <si>
    <t>5cb77f7a46746e1acc26a7bf</t>
  </si>
  <si>
    <t>5cb77f7b46746e1acc26a7c2</t>
  </si>
  <si>
    <t>5cb77f7b46746e1acc26a7c6</t>
  </si>
  <si>
    <t>5cb77f7c46746e1acc26a7c9</t>
  </si>
  <si>
    <t>5cb77f7c46746e1acc26a7cc</t>
  </si>
  <si>
    <t>5cb77f7d46746e1acc26a7d0</t>
  </si>
  <si>
    <t>5cb77f7d46746e1acc26a7d3</t>
  </si>
  <si>
    <t>5cb77f7e46746e1acc26a7d8</t>
  </si>
  <si>
    <t>5cb77f7f46746e1acc26a7db</t>
  </si>
  <si>
    <t>5cb77f8346746e1acc26a7e7</t>
  </si>
  <si>
    <t>5cb77f8746746e1acc26a7ee</t>
  </si>
  <si>
    <t>5cb77f8846746e1acc26a7f1</t>
  </si>
  <si>
    <t>5cb77f8946746e1acc26a7f6</t>
  </si>
  <si>
    <t>5cb77f8b46746e1acc26a7fc</t>
  </si>
  <si>
    <t>5cb77f8b46746e1acc26a7ff</t>
  </si>
  <si>
    <t>5cb77f8c46746e1acc26a802</t>
  </si>
  <si>
    <t>5cb77f8d46746e1acc26a808</t>
  </si>
  <si>
    <t>5cb77f8e46746e1acc26a80b</t>
  </si>
  <si>
    <t>5cb77f8e46746e1acc26a80e</t>
  </si>
  <si>
    <t>5cb77f9446746e1acc26a817</t>
  </si>
  <si>
    <t>5cb77f9546746e1acc26a81a</t>
  </si>
  <si>
    <t>5cb77f9546746e1acc26a81d</t>
  </si>
  <si>
    <t>5cb77f9646746e1acc26a820</t>
  </si>
  <si>
    <t>5cb77fa846746e1acc26a846</t>
  </si>
  <si>
    <t>5cb77faa46746e1acc26a84d</t>
  </si>
  <si>
    <t>5cb77fab46746e1acc26a851</t>
  </si>
  <si>
    <t>5cb77fab46746e1acc26a855</t>
  </si>
  <si>
    <t>5cb77fad46746e1acc26a85d</t>
  </si>
  <si>
    <t>5cb77fae46746e1acc26a863</t>
  </si>
  <si>
    <t>5cb77fb246746e1acc26a86e</t>
  </si>
  <si>
    <t>5cb77fb546746e1acc26a874</t>
  </si>
  <si>
    <t>5cb77fb546746e1acc26a877</t>
  </si>
  <si>
    <t>5cb77fb646746e1acc26a87b</t>
  </si>
  <si>
    <t>5cb77fb746746e1acc26a880</t>
  </si>
  <si>
    <t>5cb77fb746746e1acc26a883</t>
  </si>
  <si>
    <t>5cb77fbe46746e1acc26a894</t>
  </si>
  <si>
    <t>5cb77fbe46746e1acc26a897</t>
  </si>
  <si>
    <t>5cb77fbf46746e1acc26a89b</t>
  </si>
  <si>
    <t>5cb77fbf46746e1acc26a89e</t>
  </si>
  <si>
    <t>5cb77fc046746e1acc26a8a1</t>
  </si>
  <si>
    <t>5cb77fc046746e1acc26a8a5</t>
  </si>
  <si>
    <t>5cb77fc146746e1acc26a8a8</t>
  </si>
  <si>
    <t>5cb77fc246746e1acc26a8ad</t>
  </si>
  <si>
    <t>5cb77fc346746e1acc26a8b0</t>
  </si>
  <si>
    <t>5cb77fc646746e1acc26a8ba</t>
  </si>
  <si>
    <t>5cb77fc646746e1acc26a8be</t>
  </si>
  <si>
    <t>5cb77fc846746e1acc26a8c5</t>
  </si>
  <si>
    <t>5cb77fc846746e1acc26a8c9</t>
  </si>
  <si>
    <t>5cb77fc946746e1acc26a8cd</t>
  </si>
  <si>
    <t>5cb77fc946746e1acc26a8d1</t>
  </si>
  <si>
    <t>5cb77fca46746e1acc26a8d5</t>
  </si>
  <si>
    <t>5cb77fcc46746e1acc26a8de</t>
  </si>
  <si>
    <t>5cb77fcf46746e1acc26a8e6</t>
  </si>
  <si>
    <t>5cb77fcf46746e1acc26a8ea</t>
  </si>
  <si>
    <t>5cb77fd046746e1acc26a8ed</t>
  </si>
  <si>
    <t>5cb77fd046746e1acc26a8f0</t>
  </si>
  <si>
    <t>5cb77fd146746e1acc26a8f3</t>
  </si>
  <si>
    <t>5cb77fd646746e1acc26a8fa</t>
  </si>
  <si>
    <t>5cb77fd746746e1acc26a8fd</t>
  </si>
  <si>
    <t>5cb7888c46746e1acc26a908</t>
  </si>
  <si>
    <t>5cb7888c46746e1acc26a90b</t>
  </si>
  <si>
    <t>5cb7888e46746e1acc26a911</t>
  </si>
  <si>
    <t>5cb7811bc9218830e3dff73e</t>
  </si>
  <si>
    <t>5cb7888e46746e1acc26a915</t>
  </si>
  <si>
    <t>5cb7888f46746e1acc26a918</t>
  </si>
  <si>
    <t>5cb7888f46746e1acc26a91c</t>
  </si>
  <si>
    <t>5cb7889046746e1acc26a91f</t>
  </si>
  <si>
    <t>5cb7889046746e1acc26a922</t>
  </si>
  <si>
    <t>5cb7889146746e1acc26a925</t>
  </si>
  <si>
    <t>5cb7889146746e1acc26a928</t>
  </si>
  <si>
    <t>5cb7889246746e1acc26a92b</t>
  </si>
  <si>
    <t>5cb7889246746e1acc26a92f</t>
  </si>
  <si>
    <t>5cb7813ac9218830e3dff744</t>
  </si>
  <si>
    <t>5cb7889246746e1acc26a932</t>
  </si>
  <si>
    <t>5cb7889346746e1acc26a936</t>
  </si>
  <si>
    <t>5cb7889346746e1acc26a939</t>
  </si>
  <si>
    <t>5cb7889446746e1acc26a93c</t>
  </si>
  <si>
    <t>5cb7889446746e1acc26a940</t>
  </si>
  <si>
    <t>5cb7889546746e1acc26a944</t>
  </si>
  <si>
    <t>5cb7889546746e1acc26a947</t>
  </si>
  <si>
    <t>5cb7889646746e1acc26a94a</t>
  </si>
  <si>
    <t>5cb7889646746e1acc26a94e</t>
  </si>
  <si>
    <t>5cb78038c9218830e3dff737</t>
  </si>
  <si>
    <t>5cb7889746746e1acc26a952</t>
  </si>
  <si>
    <t>5cb7889746746e1acc26a955</t>
  </si>
  <si>
    <t>5cb7889846746e1acc26a959</t>
  </si>
  <si>
    <t>5cb77db6c9218830e3dff729</t>
  </si>
  <si>
    <t>5cb7889846746e1acc26a95d</t>
  </si>
  <si>
    <t>5cb78125c9218830e3dff740</t>
  </si>
  <si>
    <t>5cb7889946746e1acc26a961</t>
  </si>
  <si>
    <t>5cb7889946746e1acc26a965</t>
  </si>
  <si>
    <t>5cb78130c9218830e3dff742</t>
  </si>
  <si>
    <t>5cb7889a46746e1acc26a969</t>
  </si>
  <si>
    <t>5cb7889a46746e1acc26a96d</t>
  </si>
  <si>
    <t>5cb78135c9218830e3dff743</t>
  </si>
  <si>
    <t>5cb7889b46746e1acc26a971</t>
  </si>
  <si>
    <t>5cb7812ac9218830e3dff741</t>
  </si>
  <si>
    <t>5cb7889b46746e1acc26a975</t>
  </si>
  <si>
    <t>5cb783afc9218830e3dff74a</t>
  </si>
  <si>
    <t>5cb7889c46746e1acc26a979</t>
  </si>
  <si>
    <t>5cb7889c46746e1acc26a97c</t>
  </si>
  <si>
    <t>5cb7889d46746e1acc26a980</t>
  </si>
  <si>
    <t>5cb783c6c9218830e3dff750</t>
  </si>
  <si>
    <t>5cb7889f46746e1acc26a988</t>
  </si>
  <si>
    <t>5cb788a146746e1acc26a98f</t>
  </si>
  <si>
    <t>5cb788a346746e1acc26a995</t>
  </si>
  <si>
    <t>5cb788a446746e1acc26a99b</t>
  </si>
  <si>
    <t>5cb788a546746e1acc26a99f</t>
  </si>
  <si>
    <t>5cb788a546746e1acc26a9a3</t>
  </si>
  <si>
    <t>5cb788a646746e1acc26a9a7</t>
  </si>
  <si>
    <t>5cb788a646746e1acc26a9ab</t>
  </si>
  <si>
    <t>5cb7810ec9218830e3dff73c</t>
  </si>
  <si>
    <t>5cb788a746746e1acc26a9af</t>
  </si>
  <si>
    <t>5cb788a746746e1acc26a9b3</t>
  </si>
  <si>
    <t>5cb78114c9218830e3dff73d</t>
  </si>
  <si>
    <t>5cb788a846746e1acc26a9b7</t>
  </si>
  <si>
    <t>5cb7839ac9218830e3dff746</t>
  </si>
  <si>
    <t>5cb788a846746e1acc26a9bb</t>
  </si>
  <si>
    <t>5cb788a946746e1acc26a9bf</t>
  </si>
  <si>
    <t>5cb788aa46746e1acc26a9c4</t>
  </si>
  <si>
    <t>5cb788aa46746e1acc26a9c7</t>
  </si>
  <si>
    <t>5cb788ab46746e1acc26a9cb</t>
  </si>
  <si>
    <t>5cb788ab46746e1acc26a9cf</t>
  </si>
  <si>
    <t>5cb788ac46746e1acc26a9d2</t>
  </si>
  <si>
    <t>5cb788ac46746e1acc26a9d6</t>
  </si>
  <si>
    <t>5cb788ad46746e1acc26a9d9</t>
  </si>
  <si>
    <t>5cb788ad46746e1acc26a9dd</t>
  </si>
  <si>
    <t>5cb788ae46746e1acc26a9e0</t>
  </si>
  <si>
    <t>5cb788ae46746e1acc26a9e4</t>
  </si>
  <si>
    <t>5cb788af46746e1acc26a9e8</t>
  </si>
  <si>
    <t>5cb788af46746e1acc26a9ec</t>
  </si>
  <si>
    <t>5cb788b046746e1acc26a9f0</t>
  </si>
  <si>
    <t>5cb788b146746e1acc26a9f5</t>
  </si>
  <si>
    <t>5cb788b146746e1acc26a9f8</t>
  </si>
  <si>
    <t>5cb788b146746e1acc26a9fc</t>
  </si>
  <si>
    <t>5cb788b246746e1acc26aa00</t>
  </si>
  <si>
    <t>5cb788b246746e1acc26aa04</t>
  </si>
  <si>
    <t>5cb78120c9218830e3dff73f</t>
  </si>
  <si>
    <t>5cb788b346746e1acc26aa08</t>
  </si>
  <si>
    <t>5cb788b346746e1acc26aa0c</t>
  </si>
  <si>
    <t>5cb788b446746e1acc26aa10</t>
  </si>
  <si>
    <t>5cb788b446746e1acc26aa14</t>
  </si>
  <si>
    <t>5cb788b546746e1acc26aa18</t>
  </si>
  <si>
    <t>5cb788b546746e1acc26aa1c</t>
  </si>
  <si>
    <t>5cb788b646746e1acc26aa20</t>
  </si>
  <si>
    <t>5cb788b646746e1acc26aa24</t>
  </si>
  <si>
    <t>5cb788b746746e1acc26aa28</t>
  </si>
  <si>
    <t>5cb788b946746e1acc26aa2d</t>
  </si>
  <si>
    <t>5cb788b946746e1acc26aa31</t>
  </si>
  <si>
    <t>5cb788bb46746e1acc26aa37</t>
  </si>
  <si>
    <t>5cb788bb46746e1acc26aa3b</t>
  </si>
  <si>
    <t>5cb788c346746e1acc26aa49</t>
  </si>
  <si>
    <t>5cb788c446746e1acc26aa4d</t>
  </si>
  <si>
    <t>5cb788c546746e1acc26aa53</t>
  </si>
  <si>
    <t>5cb788c646746e1acc26aa57</t>
  </si>
  <si>
    <t>5cb788c646746e1acc26aa5a</t>
  </si>
  <si>
    <t>5cb788c746746e1acc26aa5d</t>
  </si>
  <si>
    <t>5cb788c946746e1acc26aa65</t>
  </si>
  <si>
    <t>5cb788ca46746e1acc26aa68</t>
  </si>
  <si>
    <t>5cb788ca46746e1acc26aa6b</t>
  </si>
  <si>
    <t>5cb788d846746e1acc26aa6e</t>
  </si>
  <si>
    <t>5cb788d846746e1acc26aa71</t>
  </si>
  <si>
    <t>5cb788d946746e1acc26aa74</t>
  </si>
  <si>
    <t>5cb788da46746e1acc26aa77</t>
  </si>
  <si>
    <t>5cb788dd46746e1acc26aa7a</t>
  </si>
  <si>
    <t>5cb788dd46746e1acc26aa7d</t>
  </si>
  <si>
    <t>5cb788de46746e1acc26aa80</t>
  </si>
  <si>
    <t>5cb788de46746e1acc26aa83</t>
  </si>
  <si>
    <t>5cb788df46746e1acc26aa86</t>
  </si>
  <si>
    <t>5cb788e146746e1acc26aa89</t>
  </si>
  <si>
    <t>5cb788e246746e1acc26aa8c</t>
  </si>
  <si>
    <t>5cb788e246746e1acc26aa8f</t>
  </si>
  <si>
    <t>5cb788e346746e1acc26aa93</t>
  </si>
  <si>
    <t>5cb788e446746e1acc26aa96</t>
  </si>
  <si>
    <t>5cb788e446746e1acc26aa99</t>
  </si>
  <si>
    <t>5cb788e846746e1acc26aa9c</t>
  </si>
  <si>
    <t>5cb788e946746e1acc26aa9f</t>
  </si>
  <si>
    <t>5cb788ec46746e1acc26aaa2</t>
  </si>
  <si>
    <t>5cb788ed46746e1acc26aaa5</t>
  </si>
  <si>
    <t>5cb788f046746e1acc26aaa8</t>
  </si>
  <si>
    <t>5cb788f146746e1acc26aaab</t>
  </si>
  <si>
    <t>5cb788f346746e1acc26aaae</t>
  </si>
  <si>
    <t>5cb788f446746e1acc26aab1</t>
  </si>
  <si>
    <t>5cb788f546746e1acc26aab4</t>
  </si>
  <si>
    <t>5cb788f546746e1acc26aab7</t>
  </si>
  <si>
    <t>5cb788f646746e1acc26aaba</t>
  </si>
  <si>
    <t>5cb788f746746e1acc26aabd</t>
  </si>
  <si>
    <t>5cb788f846746e1acc26aac0</t>
  </si>
  <si>
    <t>5cb788f846746e1acc26aac3</t>
  </si>
  <si>
    <t>5cb788f946746e1acc26aac6</t>
  </si>
  <si>
    <t>5cb788f946746e1acc26aac9</t>
  </si>
  <si>
    <t>5cb788f946746e1acc26aacc</t>
  </si>
  <si>
    <t>5cb788fa46746e1acc26aacf</t>
  </si>
  <si>
    <t>5cb788fa46746e1acc26aad2</t>
  </si>
  <si>
    <t>5cb788fb46746e1acc26aad5</t>
  </si>
  <si>
    <t>5cb788fb46746e1acc26aad8</t>
  </si>
  <si>
    <t>5cb788fc46746e1acc26aadb</t>
  </si>
  <si>
    <t>5cb788fc46746e1acc26aade</t>
  </si>
  <si>
    <t>5cb788fd46746e1acc26aae1</t>
  </si>
  <si>
    <t>5cb788fd46746e1acc26aae4</t>
  </si>
  <si>
    <t>5cb788fe46746e1acc26aae7</t>
  </si>
  <si>
    <t>5cb78141c9218830e3dff745</t>
  </si>
  <si>
    <t>5cb788ff46746e1acc26aaea</t>
  </si>
  <si>
    <t>5cb788ff46746e1acc26aaed</t>
  </si>
  <si>
    <t>5cb788ff46746e1acc26aaf0</t>
  </si>
  <si>
    <t>5cb7890046746e1acc26aaf3</t>
  </si>
  <si>
    <t>5cb7890046746e1acc26aaf6</t>
  </si>
  <si>
    <t>5cb7890146746e1acc26aaf9</t>
  </si>
  <si>
    <t>5cb7890146746e1acc26aafc</t>
  </si>
  <si>
    <t>5cb7890246746e1acc26aaff</t>
  </si>
  <si>
    <t>5cb7890246746e1acc26ab02</t>
  </si>
  <si>
    <t>5cb7890346746e1acc26ab05</t>
  </si>
  <si>
    <t>5cb7890346746e1acc26ab08</t>
  </si>
  <si>
    <t>5cb7890446746e1acc26ab0b</t>
  </si>
  <si>
    <t>5cb7890446746e1acc26ab0e</t>
  </si>
  <si>
    <t>5cb7890546746e1acc26ab11</t>
  </si>
  <si>
    <t>5cb7890546746e1acc26ab14</t>
  </si>
  <si>
    <t>5cb7890646746e1acc26ab17</t>
  </si>
  <si>
    <t>5cb7890746746e1acc26ab1a</t>
  </si>
  <si>
    <t>5cb7890746746e1acc26ab1d</t>
  </si>
  <si>
    <t>5cb7890846746e1acc26ab20</t>
  </si>
  <si>
    <t>5cb7890846746e1acc26ab23</t>
  </si>
  <si>
    <t>5cb7890946746e1acc26ab26</t>
  </si>
  <si>
    <t>5cb7890946746e1acc26ab29</t>
  </si>
  <si>
    <t>5cb7890a46746e1acc26ab2c</t>
  </si>
  <si>
    <t>5cb7890b46746e1acc26ab2f</t>
  </si>
  <si>
    <t>5cb7890b46746e1acc26ab32</t>
  </si>
  <si>
    <t>5cb7890c46746e1acc26ab35</t>
  </si>
  <si>
    <t>5cb7890c46746e1acc26ab38</t>
  </si>
  <si>
    <t>5cb7890d46746e1acc26ab3b</t>
  </si>
  <si>
    <t>5cb7890d46746e1acc26ab3e</t>
  </si>
  <si>
    <t>5cb7890e46746e1acc26ab41</t>
  </si>
  <si>
    <t>5cb7890e46746e1acc26ab44</t>
  </si>
  <si>
    <t>5cb7890f46746e1acc26ab47</t>
  </si>
  <si>
    <t>5cb7890f46746e1acc26ab4a</t>
  </si>
  <si>
    <t>5cb7891046746e1acc26ab4d</t>
  </si>
  <si>
    <t>5cb7891046746e1acc26ab50</t>
  </si>
  <si>
    <t>5cb7891146746e1acc26ab53</t>
  </si>
  <si>
    <t>5cb7891146746e1acc26ab56</t>
  </si>
  <si>
    <t>5cb7891346746e1acc26ab5b</t>
  </si>
  <si>
    <t>5cb7891446746e1acc26ab5f</t>
  </si>
  <si>
    <t>5cb7891446746e1acc26ab62</t>
  </si>
  <si>
    <t>5cb7891546746e1acc26ab65</t>
  </si>
  <si>
    <t>5cb7891546746e1acc26ab68</t>
  </si>
  <si>
    <t>5cb7891646746e1acc26ab6b</t>
  </si>
  <si>
    <t>5cb7891646746e1acc26ab6e</t>
  </si>
  <si>
    <t>5cb7891746746e1acc26ab71</t>
  </si>
  <si>
    <t>5cb7891746746e1acc26ab74</t>
  </si>
  <si>
    <t>5cb7891846746e1acc26ab77</t>
  </si>
  <si>
    <t>5cb7891846746e1acc26ab7a</t>
  </si>
  <si>
    <t>5cb7891946746e1acc26ab7d</t>
  </si>
  <si>
    <t>5cb7891946746e1acc26ab80</t>
  </si>
  <si>
    <t>5cb7891a46746e1acc26ab83</t>
  </si>
  <si>
    <t>5cb7891a46746e1acc26ab86</t>
  </si>
  <si>
    <t>5cb7891b46746e1acc26ab89</t>
  </si>
  <si>
    <t>5cb7891b46746e1acc26ab8c</t>
  </si>
  <si>
    <t>5cb7891c46746e1acc26ab8f</t>
  </si>
  <si>
    <t>5cb7891c46746e1acc26ab92</t>
  </si>
  <si>
    <t>5cb7891d46746e1acc26ab95</t>
  </si>
  <si>
    <t>5cb7891d46746e1acc26ab98</t>
  </si>
  <si>
    <t>5cb7891e46746e1acc26ab9b</t>
  </si>
  <si>
    <t>5cb7891e46746e1acc26ab9e</t>
  </si>
  <si>
    <t>5cb7891e46746e1acc26aba1</t>
  </si>
  <si>
    <t>5cb7891f46746e1acc26aba4</t>
  </si>
  <si>
    <t>5cb7891f46746e1acc26aba7</t>
  </si>
  <si>
    <t>5cb7892046746e1acc26abaa</t>
  </si>
  <si>
    <t>5cb7892046746e1acc26abad</t>
  </si>
  <si>
    <t>5cb7892146746e1acc26abb0</t>
  </si>
  <si>
    <t>5cb7892146746e1acc26abb3</t>
  </si>
  <si>
    <t>5cb7892246746e1acc26abb6</t>
  </si>
  <si>
    <t>5cb7892246746e1acc26abb9</t>
  </si>
  <si>
    <t>5cb7892346746e1acc26abbc</t>
  </si>
  <si>
    <t>5cb7892346746e1acc26abbf</t>
  </si>
  <si>
    <t>5cb7892446746e1acc26abc2</t>
  </si>
  <si>
    <t>5cb7892446746e1acc26abc5</t>
  </si>
  <si>
    <t>5cb7892546746e1acc26abc8</t>
  </si>
  <si>
    <t>5cb7892546746e1acc26abcb</t>
  </si>
  <si>
    <t>5cb7892646746e1acc26abce</t>
  </si>
  <si>
    <t>5cb7892646746e1acc26abd1</t>
  </si>
  <si>
    <t>5cb7892746746e1acc26abd4</t>
  </si>
  <si>
    <t>5cb7892746746e1acc26abd7</t>
  </si>
  <si>
    <t>5cb7892846746e1acc26abda</t>
  </si>
  <si>
    <t>5cb7892846746e1acc26abdd</t>
  </si>
  <si>
    <t>5cb7892946746e1acc26abe0</t>
  </si>
  <si>
    <t>5cb7892946746e1acc26abe3</t>
  </si>
  <si>
    <t>5cb7892a46746e1acc26abe6</t>
  </si>
  <si>
    <t>5cb7892a46746e1acc26abe9</t>
  </si>
  <si>
    <t>5cb7892b46746e1acc26abec</t>
  </si>
  <si>
    <t>5cb7892b46746e1acc26abef</t>
  </si>
  <si>
    <t>5cb7892f46746e1acc26abf2</t>
  </si>
  <si>
    <t>5cb7893046746e1acc26abf7</t>
  </si>
  <si>
    <t>5cb7893146746e1acc26abfa</t>
  </si>
  <si>
    <t>5cb7893146746e1acc26abfd</t>
  </si>
  <si>
    <t>5cb7893346746e1acc26ac02</t>
  </si>
  <si>
    <t>5cb7893346746e1acc26ac05</t>
  </si>
  <si>
    <t>5cb7893446746e1acc26ac08</t>
  </si>
  <si>
    <t>5cb7893446746e1acc26ac0b</t>
  </si>
  <si>
    <t>5cb7893546746e1acc26ac0e</t>
  </si>
  <si>
    <t>5cb7893646746e1acc26ac11</t>
  </si>
  <si>
    <t>5cb7893646746e1acc26ac14</t>
  </si>
  <si>
    <t>5cb7893946746e1acc26ac17</t>
  </si>
  <si>
    <t>5cb7893a46746e1acc26ac1a</t>
  </si>
  <si>
    <t>5cb7893a46746e1acc26ac1d</t>
  </si>
  <si>
    <t>5cb7893b46746e1acc26ac20</t>
  </si>
  <si>
    <t>5cb7893b46746e1acc26ac23</t>
  </si>
  <si>
    <t>5cb7893c46746e1acc26ac26</t>
  </si>
  <si>
    <t>5cb7893c46746e1acc26ac29</t>
  </si>
  <si>
    <t>5cb7893d46746e1acc26ac2c</t>
  </si>
  <si>
    <t>5cb7893d46746e1acc26ac2f</t>
  </si>
  <si>
    <t>5cb7893e46746e1acc26ac32</t>
  </si>
  <si>
    <t>5cb7893e46746e1acc26ac35</t>
  </si>
  <si>
    <t>5cb7893f46746e1acc26ac38</t>
  </si>
  <si>
    <t>5cb7894246746e1acc26ac3b</t>
  </si>
  <si>
    <t>5cb7894246746e1acc26ac3e</t>
  </si>
  <si>
    <t>5cb7894346746e1acc26ac41</t>
  </si>
  <si>
    <t>5cb7894446746e1acc26ac44</t>
  </si>
  <si>
    <t>5cb7894446746e1acc26ac47</t>
  </si>
  <si>
    <t>5cb7894546746e1acc26ac4a</t>
  </si>
  <si>
    <t>5cb7894646746e1acc26ac4d</t>
  </si>
  <si>
    <t>5cb7894746746e1acc26ac50</t>
  </si>
  <si>
    <t>5cb7894746746e1acc26ac53</t>
  </si>
  <si>
    <t>5cb7894846746e1acc26ac56</t>
  </si>
  <si>
    <t>5cb7894946746e1acc26ac59</t>
  </si>
  <si>
    <t>5cb7894946746e1acc26ac5c</t>
  </si>
  <si>
    <t>5cb7894a46746e1acc26ac5f</t>
  </si>
  <si>
    <t>5cb7894a46746e1acc26ac62</t>
  </si>
  <si>
    <t>5cb7894b46746e1acc26ac65</t>
  </si>
  <si>
    <t>5cb7895246746e1acc26ac68</t>
  </si>
  <si>
    <t>5cb7895346746e1acc26ac6b</t>
  </si>
  <si>
    <t>5cb7895346746e1acc26ac6e</t>
  </si>
  <si>
    <t>5cb7895446746e1acc26ac71</t>
  </si>
  <si>
    <t>5cb7895446746e1acc26ac74</t>
  </si>
  <si>
    <t>5cb7895546746e1acc26ac77</t>
  </si>
  <si>
    <t>5cb7895546746e1acc26ac7a</t>
  </si>
  <si>
    <t>5cb7895a46746e1acc26ac7d</t>
  </si>
  <si>
    <t>5cb7895d46746e1acc26ac80</t>
  </si>
  <si>
    <t>5cb7895d46746e1acc26ac83</t>
  </si>
  <si>
    <t>5cb7895e46746e1acc26ac86</t>
  </si>
  <si>
    <t>5cb7895e46746e1acc26ac89</t>
  </si>
  <si>
    <t>5cb7895f46746e1acc26ac8c</t>
  </si>
  <si>
    <t>5cb7896046746e1acc26ac8f</t>
  </si>
  <si>
    <t>5cb7896146746e1acc26ac92</t>
  </si>
  <si>
    <t>5cb7896146746e1acc26ac95</t>
  </si>
  <si>
    <t>5cb7896246746e1acc26ac98</t>
  </si>
  <si>
    <t>5cb7896246746e1acc26ac9b</t>
  </si>
  <si>
    <t>5cb7896346746e1acc26ac9e</t>
  </si>
  <si>
    <t>5cb7896346746e1acc26aca1</t>
  </si>
  <si>
    <t>5cb7896446746e1acc26aca4</t>
  </si>
  <si>
    <t>5cb7896546746e1acc26aca7</t>
  </si>
  <si>
    <t>5cb7896546746e1acc26acaa</t>
  </si>
  <si>
    <t>5cb7896646746e1acc26acad</t>
  </si>
  <si>
    <t>5cb7896746746e1acc26acb0</t>
  </si>
  <si>
    <t>5cb7896846746e1acc26acb2</t>
  </si>
  <si>
    <t>5cb7896946746e1acc26acb5</t>
  </si>
  <si>
    <t>5cb7896946746e1acc26acb8</t>
  </si>
  <si>
    <t>5cb7896a46746e1acc26acbb</t>
  </si>
  <si>
    <t>5cb7896a46746e1acc26acbe</t>
  </si>
  <si>
    <t>5cb7896a46746e1acc26acc1</t>
  </si>
  <si>
    <t>5cb7896b46746e1acc26acc4</t>
  </si>
  <si>
    <t>5cb7896b46746e1acc26acc6</t>
  </si>
  <si>
    <t>5cb7896c46746e1acc26acc9</t>
  </si>
  <si>
    <t>5cb7896c46746e1acc26accc</t>
  </si>
  <si>
    <t>5cb7896f46746e1acc26accf</t>
  </si>
  <si>
    <t>5cb7897046746e1acc26acd2</t>
  </si>
  <si>
    <t>5cb7897046746e1acc26acd5</t>
  </si>
  <si>
    <t>5cb7897146746e1acc26acd8</t>
  </si>
  <si>
    <t>5cb7897446746e1acc26acdb</t>
  </si>
  <si>
    <t>5cb7897546746e1acc26acde</t>
  </si>
  <si>
    <t>5cb7897546746e1acc26ace1</t>
  </si>
  <si>
    <t>5cb7897546746e1acc26ace4</t>
  </si>
  <si>
    <t>5cb7897746746e1acc26ace7</t>
  </si>
  <si>
    <t>5cb7897746746e1acc26ace9</t>
  </si>
  <si>
    <t>5cb789b046746e1acc26acec</t>
  </si>
  <si>
    <t>5cb789b146746e1acc26acef</t>
  </si>
  <si>
    <t>5cb789b146746e1acc26acf2</t>
  </si>
  <si>
    <t>5cb789b246746e1acc26acf5</t>
  </si>
  <si>
    <t>5cb789b346746e1acc26acf8</t>
  </si>
  <si>
    <t>5cb789b346746e1acc26acfb</t>
  </si>
  <si>
    <t>5cb789b446746e1acc26acfe</t>
  </si>
  <si>
    <t>5cb789b446746e1acc26ad01</t>
  </si>
  <si>
    <t>5cb789b546746e1acc26ad04</t>
  </si>
  <si>
    <t>5cb789b546746e1acc26ad07</t>
  </si>
  <si>
    <t>5cb789b646746e1acc26ad0a</t>
  </si>
  <si>
    <t>5cb789b646746e1acc26ad0d</t>
  </si>
  <si>
    <t>5cb789bd46746e1acc26ad10</t>
  </si>
  <si>
    <t>5cb789bd46746e1acc26ad13</t>
  </si>
  <si>
    <t>5cb789be46746e1acc26ad16</t>
  </si>
  <si>
    <t>5cb789be46746e1acc26ad19</t>
  </si>
  <si>
    <t>5cb789bf46746e1acc26ad1c</t>
  </si>
  <si>
    <t>5cb789c046746e1acc26ad1f</t>
  </si>
  <si>
    <t>5cb789c046746e1acc26ad22</t>
  </si>
  <si>
    <t>5cb789c146746e1acc26ad25</t>
  </si>
  <si>
    <t>5cb789c146746e1acc26ad28</t>
  </si>
  <si>
    <t>5cb789c246746e1acc26ad2b</t>
  </si>
  <si>
    <t>5cb789c246746e1acc26ad2e</t>
  </si>
  <si>
    <t>5cb789c346746e1acc26ad31</t>
  </si>
  <si>
    <t>5cb789c346746e1acc26ad34</t>
  </si>
  <si>
    <t>5cb789df46746e1acc26ad37</t>
  </si>
  <si>
    <t>5cb789e046746e1acc26ad3a</t>
  </si>
  <si>
    <t>5cb789e046746e1acc26ad3d</t>
  </si>
  <si>
    <t>5cb789e146746e1acc26ad40</t>
  </si>
  <si>
    <t>5cb789e146746e1acc26ad43</t>
  </si>
  <si>
    <t>5cb789e246746e1acc26ad46</t>
  </si>
  <si>
    <t>5cb789e346746e1acc26ad49</t>
  </si>
  <si>
    <t>5cb789e346746e1acc26ad4c</t>
  </si>
  <si>
    <t>5cb789e346746e1acc26ad4f</t>
  </si>
  <si>
    <t>5cb789e446746e1acc26ad52</t>
  </si>
  <si>
    <t>5cb789e446746e1acc26ad55</t>
  </si>
  <si>
    <t>5cb789e546746e1acc26ad58</t>
  </si>
  <si>
    <t>5cb789e546746e1acc26ad5b</t>
  </si>
  <si>
    <t>5cb789e646746e1acc26ad5e</t>
  </si>
  <si>
    <t>5cb789e746746e1acc26ad61</t>
  </si>
  <si>
    <t>5cb789e746746e1acc26ad64</t>
  </si>
  <si>
    <t>5cb789e846746e1acc26ad67</t>
  </si>
  <si>
    <t>5cb789e846746e1acc26ad6a</t>
  </si>
  <si>
    <t>5cb789e946746e1acc26ad6d</t>
  </si>
  <si>
    <t>5cb789e946746e1acc26ad70</t>
  </si>
  <si>
    <t>5cb789ea46746e1acc26ad73</t>
  </si>
  <si>
    <t>5cb789ea46746e1acc26ad76</t>
  </si>
  <si>
    <t>5cb789eb46746e1acc26ad79</t>
  </si>
  <si>
    <t>5cb789eb46746e1acc26ad7c</t>
  </si>
  <si>
    <t>5cb789ec46746e1acc26ad7f</t>
  </si>
  <si>
    <t>5cb789ec46746e1acc26ad82</t>
  </si>
  <si>
    <t>5cb789ed46746e1acc26ad85</t>
  </si>
  <si>
    <t>5cb789ed46746e1acc26ad88</t>
  </si>
  <si>
    <t>5cb789ee46746e1acc26ad8b</t>
  </si>
  <si>
    <t>5cb789ef46746e1acc26ad8e</t>
  </si>
  <si>
    <t>5cb789ef46746e1acc26ad91</t>
  </si>
  <si>
    <t>5cb789ef46746e1acc26ad94</t>
  </si>
  <si>
    <t>5cb789f046746e1acc26ad97</t>
  </si>
  <si>
    <t>5cb789f046746e1acc26ad9a</t>
  </si>
  <si>
    <t>5cb789f146746e1acc26ad9d</t>
  </si>
  <si>
    <t>5cb789f146746e1acc26ada0</t>
  </si>
  <si>
    <t>5cb789f246746e1acc26ada3</t>
  </si>
  <si>
    <t>5cb789f246746e1acc26ada6</t>
  </si>
  <si>
    <t>5cb789f346746e1acc26ada9</t>
  </si>
  <si>
    <t>5cb789f346746e1acc26adac</t>
  </si>
  <si>
    <t>5cb78a0746746e1acc26adaf</t>
  </si>
  <si>
    <t>5cb78a0946746e1acc26adb2</t>
  </si>
  <si>
    <t>5cb78a0946746e1acc26adb5</t>
  </si>
  <si>
    <t>5cb78a0a46746e1acc26adb8</t>
  </si>
  <si>
    <t>5cb78a0a46746e1acc26adbb</t>
  </si>
  <si>
    <t>5cb78a0a46746e1acc26adbe</t>
  </si>
  <si>
    <t>5cb78a0b46746e1acc26adc1</t>
  </si>
  <si>
    <t>5cb78a0c46746e1acc26adc4</t>
  </si>
  <si>
    <t>5cb78a0c46746e1acc26adc7</t>
  </si>
  <si>
    <t>5cb78a0d46746e1acc26adca</t>
  </si>
  <si>
    <t>5cb78a0d46746e1acc26adcd</t>
  </si>
  <si>
    <t>5cb78a0e46746e1acc26add0</t>
  </si>
  <si>
    <t>5cb78a0e46746e1acc26add3</t>
  </si>
  <si>
    <t>5cb78a0f46746e1acc26add6</t>
  </si>
  <si>
    <t>5cb78a0f46746e1acc26add9</t>
  </si>
  <si>
    <t>5cb78a1046746e1acc26addc</t>
  </si>
  <si>
    <t>5cb78a1046746e1acc26addf</t>
  </si>
  <si>
    <t>5cb78a1146746e1acc26ade2</t>
  </si>
  <si>
    <t>5cb78a1146746e1acc26ade5</t>
  </si>
  <si>
    <t>5cb78a1246746e1acc26ade8</t>
  </si>
  <si>
    <t>5cb78a1246746e1acc26adeb</t>
  </si>
  <si>
    <t>5cb78a1346746e1acc26adee</t>
  </si>
  <si>
    <t>5cb78a1346746e1acc26adf1</t>
  </si>
  <si>
    <t>5cb78a1446746e1acc26adf4</t>
  </si>
  <si>
    <t>5cb78a1546746e1acc26adf7</t>
  </si>
  <si>
    <t>5cb78a1546746e1acc26adfa</t>
  </si>
  <si>
    <t>5cb78a1646746e1acc26adfd</t>
  </si>
  <si>
    <t>5cb78a1646746e1acc26ae00</t>
  </si>
  <si>
    <t>5cb78a1746746e1acc26ae03</t>
  </si>
  <si>
    <t>5cb78a1746746e1acc26ae06</t>
  </si>
  <si>
    <t>5cb78a1846746e1acc26ae09</t>
  </si>
  <si>
    <t>5cb78a1846746e1acc26ae0c</t>
  </si>
  <si>
    <t>5cb78a1946746e1acc26ae0f</t>
  </si>
  <si>
    <t>5cb78a1946746e1acc26ae12</t>
  </si>
  <si>
    <t>5cb78a1a46746e1acc26ae15</t>
  </si>
  <si>
    <t>5cb78a1a46746e1acc26ae18</t>
  </si>
  <si>
    <t>5cb78a1a46746e1acc26ae1b</t>
  </si>
  <si>
    <t>5cb78a1b46746e1acc26ae1e</t>
  </si>
  <si>
    <t>5cb78a1b46746e1acc26ae21</t>
  </si>
  <si>
    <t>5cb78a1c46746e1acc26ae24</t>
  </si>
  <si>
    <t>5cb78a1c46746e1acc26ae27</t>
  </si>
  <si>
    <t>5cb78a1d46746e1acc26ae2a</t>
  </si>
  <si>
    <t>5cb78a1d46746e1acc26ae2d</t>
  </si>
  <si>
    <t>5cb78a1e46746e1acc26ae30</t>
  </si>
  <si>
    <t>5cb78a1e46746e1acc26ae33</t>
  </si>
  <si>
    <t>5cb78a1f46746e1acc26ae36</t>
  </si>
  <si>
    <t>5cb78a1f46746e1acc26ae39</t>
  </si>
  <si>
    <t>5cb78a2046746e1acc26ae3c</t>
  </si>
  <si>
    <t>5cb78a2046746e1acc26ae3f</t>
  </si>
  <si>
    <t>5cb78a2146746e1acc26ae42</t>
  </si>
  <si>
    <t>5cb78a2246746e1acc26ae45</t>
  </si>
  <si>
    <t>5cb78a2346746e1acc26ae48</t>
  </si>
  <si>
    <t>5cb78a2346746e1acc26ae4b</t>
  </si>
  <si>
    <t>5cb78a2446746e1acc26ae4e</t>
  </si>
  <si>
    <t>5cb78a2446746e1acc26ae51</t>
  </si>
  <si>
    <t>5cb78a2546746e1acc26ae54</t>
  </si>
  <si>
    <t>5cb78a2546746e1acc26ae57</t>
  </si>
  <si>
    <t>5cb78a2646746e1acc26ae5a</t>
  </si>
  <si>
    <t>5cb78a2646746e1acc26ae5d</t>
  </si>
  <si>
    <t>5cb78a2746746e1acc26ae60</t>
  </si>
  <si>
    <t>5cb78a2746746e1acc26ae63</t>
  </si>
  <si>
    <t>5cb78a2846746e1acc26ae66</t>
  </si>
  <si>
    <t>5cb78a2846746e1acc26ae69</t>
  </si>
  <si>
    <t>5cb78a2946746e1acc26ae6c</t>
  </si>
  <si>
    <t>5cb78a2946746e1acc26ae6f</t>
  </si>
  <si>
    <t>5cb78a2a46746e1acc26ae72</t>
  </si>
  <si>
    <t>5cb78a4046746e1acc26ae75</t>
  </si>
  <si>
    <t>5cb78a4146746e1acc26ae79</t>
  </si>
  <si>
    <t>5cb78a4146746e1acc26ae7c</t>
  </si>
  <si>
    <t>5cb78a4346746e1acc26ae7f</t>
  </si>
  <si>
    <t>5cb78a4346746e1acc26ae82</t>
  </si>
  <si>
    <t>5cb78a4446746e1acc26ae85</t>
  </si>
  <si>
    <t>5cb78a4446746e1acc26ae88</t>
  </si>
  <si>
    <t>5cb78a4546746e1acc26ae8b</t>
  </si>
  <si>
    <t>5cb78a4546746e1acc26ae8e</t>
  </si>
  <si>
    <t>5cb78a4646746e1acc26ae91</t>
  </si>
  <si>
    <t>5cb78a4a46746e1acc26ae95</t>
  </si>
  <si>
    <t>5cb78a4b46746e1acc26ae98</t>
  </si>
  <si>
    <t>5cb78a4c46746e1acc26ae9b</t>
  </si>
  <si>
    <t>5cb78a4e46746e1acc26ae9e</t>
  </si>
  <si>
    <t>5cb78a4e46746e1acc26aea1</t>
  </si>
  <si>
    <t>5cb78a4f46746e1acc26aea4</t>
  </si>
  <si>
    <t>5cb78a4f46746e1acc26aea7</t>
  </si>
  <si>
    <t>5cb78a5046746e1acc26aeaa</t>
  </si>
  <si>
    <t>5cb78a5046746e1acc26aead</t>
  </si>
  <si>
    <t>5cb78a5146746e1acc26aeb0</t>
  </si>
  <si>
    <t>5cb78a5246746e1acc26aeb3</t>
  </si>
  <si>
    <t>5cb78a5246746e1acc26aeb5</t>
  </si>
  <si>
    <t>5cb78a5446746e1acc26aeb9</t>
  </si>
  <si>
    <t>5cb78a5446746e1acc26aebc</t>
  </si>
  <si>
    <t>5cb78a5546746e1acc26aebf</t>
  </si>
  <si>
    <t>5cb78a5546746e1acc26aec2</t>
  </si>
  <si>
    <t>5cb78a5646746e1acc26aec5</t>
  </si>
  <si>
    <t>5cb78a5646746e1acc26aec8</t>
  </si>
  <si>
    <t>5cb78a5746746e1acc26aecb</t>
  </si>
  <si>
    <t>5cb78a5746746e1acc26aece</t>
  </si>
  <si>
    <t>5cb78a5846746e1acc26aed1</t>
  </si>
  <si>
    <t>5cb78a5846746e1acc26aed4</t>
  </si>
  <si>
    <t>5cb78a5946746e1acc26aed7</t>
  </si>
  <si>
    <t>5cb78a5946746e1acc26aeda</t>
  </si>
  <si>
    <t>5cb78a5946746e1acc26aedd</t>
  </si>
  <si>
    <t>5cb78a5a46746e1acc26aee0</t>
  </si>
  <si>
    <t>5cb78a5a46746e1acc26aee3</t>
  </si>
  <si>
    <t>5cb78a5d46746e1acc26aee6</t>
  </si>
  <si>
    <t>5cb78a5e46746e1acc26aee9</t>
  </si>
  <si>
    <t>5cb78a5e46746e1acc26aeec</t>
  </si>
  <si>
    <t>5cb78a6046746e1acc26aeef</t>
  </si>
  <si>
    <t>5cb78a6146746e1acc26aef2</t>
  </si>
  <si>
    <t>5cb78a6146746e1acc26aef5</t>
  </si>
  <si>
    <t>5cb78a6246746e1acc26aef8</t>
  </si>
  <si>
    <t>5cb78a6246746e1acc26aefb</t>
  </si>
  <si>
    <t>5cb78a6346746e1acc26aefe</t>
  </si>
  <si>
    <t>5cb78a6346746e1acc26af01</t>
  </si>
  <si>
    <t>5cb78a6446746e1acc26af04</t>
  </si>
  <si>
    <t>5cb78a6a46746e1acc26af07</t>
  </si>
  <si>
    <t>5cb78a6a46746e1acc26af09</t>
  </si>
  <si>
    <t>5cb78a6b46746e1acc26af0c</t>
  </si>
  <si>
    <t>5cb78a6b46746e1acc26af0f</t>
  </si>
  <si>
    <t>5cb78a6d46746e1acc26af12</t>
  </si>
  <si>
    <t>5cb78a6d46746e1acc26af15</t>
  </si>
  <si>
    <t>5cb78a6d46746e1acc26af18</t>
  </si>
  <si>
    <t>5cb78a6e46746e1acc26af1b</t>
  </si>
  <si>
    <t>5cb78a6e46746e1acc26af1e</t>
  </si>
  <si>
    <t>5cb78a6f46746e1acc26af21</t>
  </si>
  <si>
    <t>5cb78a6f46746e1acc26af24</t>
  </si>
  <si>
    <t>5cb78a7046746e1acc26af27</t>
  </si>
  <si>
    <t>5cb78a7046746e1acc26af2a</t>
  </si>
  <si>
    <t>5cb78a7e46746e1acc26af2d</t>
  </si>
  <si>
    <t>5cb78a8746746e1acc26af2f</t>
  </si>
  <si>
    <t>5cb78a8746746e1acc26af32</t>
  </si>
  <si>
    <t>5cb78a8846746e1acc26af35</t>
  </si>
  <si>
    <t>5cb78a8846746e1acc26af38</t>
  </si>
  <si>
    <t>5cb78a8946746e1acc26af3b</t>
  </si>
  <si>
    <t>5cb78a8946746e1acc26af3e</t>
  </si>
  <si>
    <t>5cb78a8a46746e1acc26af41</t>
  </si>
  <si>
    <t>5cb78a8a46746e1acc26af44</t>
  </si>
  <si>
    <t>5cb78a8b46746e1acc26af47</t>
  </si>
  <si>
    <t>5cb78a8b46746e1acc26af4a</t>
  </si>
  <si>
    <t>5cb78a8e46746e1acc26af4d</t>
  </si>
  <si>
    <t>5cb78a8f46746e1acc26af50</t>
  </si>
  <si>
    <t>5cb78a8f46746e1acc26af53</t>
  </si>
  <si>
    <t>5cb78a9046746e1acc26af56</t>
  </si>
  <si>
    <t>5cb78a9246746e1acc26af59</t>
  </si>
  <si>
    <t>5cb78aa246746e1acc26af5c</t>
  </si>
  <si>
    <t>5cb78aa746746e1acc26af5f</t>
  </si>
  <si>
    <t>5cb78aa846746e1acc26af62</t>
  </si>
  <si>
    <t>5cb78aa846746e1acc26af65</t>
  </si>
  <si>
    <t>5cb78aa946746e1acc26af68</t>
  </si>
  <si>
    <t>5cb78aa946746e1acc26af6b</t>
  </si>
  <si>
    <t>5cb78aaa46746e1acc26af6e</t>
  </si>
  <si>
    <t>5cb78aaa46746e1acc26af71</t>
  </si>
  <si>
    <t>5cb78aab46746e1acc26af74</t>
  </si>
  <si>
    <t>5cb78aab46746e1acc26af77</t>
  </si>
  <si>
    <t>5cb78aac46746e1acc26af7a</t>
  </si>
  <si>
    <t>5cb78aac46746e1acc26af7d</t>
  </si>
  <si>
    <t>5cb78aad46746e1acc26af80</t>
  </si>
  <si>
    <t>5cb78aae46746e1acc26af83</t>
  </si>
  <si>
    <t>5cb78aae46746e1acc26af86</t>
  </si>
  <si>
    <t>5cb78aaf46746e1acc26af89</t>
  </si>
  <si>
    <t>5cb78aaf46746e1acc26af8c</t>
  </si>
  <si>
    <t>5cb78ab146746e1acc26af8f</t>
  </si>
  <si>
    <t>5cb78ab246746e1acc26af92</t>
  </si>
  <si>
    <t>5cb78ab246746e1acc26af95</t>
  </si>
  <si>
    <t>5cb78ab346746e1acc26af98</t>
  </si>
  <si>
    <t>5cb78ab346746e1acc26af9b</t>
  </si>
  <si>
    <t>5cb78ab446746e1acc26af9e</t>
  </si>
  <si>
    <t>5cb78ab446746e1acc26afa1</t>
  </si>
  <si>
    <t>5cb78ab546746e1acc26afa4</t>
  </si>
  <si>
    <t>5cb78ab646746e1acc26afa7</t>
  </si>
  <si>
    <t>5cb78ab646746e1acc26afaa</t>
  </si>
  <si>
    <t>5cb78ab746746e1acc26afad</t>
  </si>
  <si>
    <t>5cb78ab746746e1acc26afb0</t>
  </si>
  <si>
    <t>5cb78ab846746e1acc26afb3</t>
  </si>
  <si>
    <t>5cb78ab846746e1acc26afb6</t>
  </si>
  <si>
    <t>5cb78ab946746e1acc26afb9</t>
  </si>
  <si>
    <t>5cb78ab946746e1acc26afbc</t>
  </si>
  <si>
    <t>5cb78aba46746e1acc26afbf</t>
  </si>
  <si>
    <t>5cb78aba46746e1acc26afc2</t>
  </si>
  <si>
    <t>5cb78abb46746e1acc26afc5</t>
  </si>
  <si>
    <t>5cb78abb46746e1acc26afc8</t>
  </si>
  <si>
    <t>5cb78abc46746e1acc26afcb</t>
  </si>
  <si>
    <t>5cb78abc46746e1acc26afce</t>
  </si>
  <si>
    <t>5cb78abd46746e1acc26afd1</t>
  </si>
  <si>
    <t>5cb78abe46746e1acc26afd4</t>
  </si>
  <si>
    <t>5cb78abe46746e1acc26afd7</t>
  </si>
  <si>
    <t>5cb78abe46746e1acc26afda</t>
  </si>
  <si>
    <t>5cb78abf46746e1acc26afdd</t>
  </si>
  <si>
    <t>5cb78abf46746e1acc26afe0</t>
  </si>
  <si>
    <t>5cb78ac046746e1acc26afe3</t>
  </si>
  <si>
    <t>5cb78ac146746e1acc26afe6</t>
  </si>
  <si>
    <t>5cb78ac246746e1acc26afe9</t>
  </si>
  <si>
    <t>5cb78ac346746e1acc26afec</t>
  </si>
  <si>
    <t>5cb78ac346746e1acc26afef</t>
  </si>
  <si>
    <t>5cb78ac446746e1acc26aff2</t>
  </si>
  <si>
    <t>5cb78ac446746e1acc26aff5</t>
  </si>
  <si>
    <t>5cb78ac546746e1acc26aff8</t>
  </si>
  <si>
    <t>5cb78ac546746e1acc26affb</t>
  </si>
  <si>
    <t>5cb78ac546746e1acc26affe</t>
  </si>
  <si>
    <t>5cb78ac646746e1acc26b001</t>
  </si>
  <si>
    <t>5cb78ac646746e1acc26b004</t>
  </si>
  <si>
    <t>5cb78ac746746e1acc26b007</t>
  </si>
  <si>
    <t>5cb78ac746746e1acc26b00a</t>
  </si>
  <si>
    <t>5cb78ac846746e1acc26b00d</t>
  </si>
  <si>
    <t>5cb78ad346746e1acc26b010</t>
  </si>
  <si>
    <t>5cb78ad446746e1acc26b013</t>
  </si>
  <si>
    <t>5cb78ad446746e1acc26b016</t>
  </si>
  <si>
    <t>5cb78ad546746e1acc26b019</t>
  </si>
  <si>
    <t>5cb78ad646746e1acc26b01c</t>
  </si>
  <si>
    <t>5cb78ad646746e1acc26b01f</t>
  </si>
  <si>
    <t>5cb78ad746746e1acc26b022</t>
  </si>
  <si>
    <t>5cb78ad746746e1acc26b025</t>
  </si>
  <si>
    <t>5cb78ad846746e1acc26b028</t>
  </si>
  <si>
    <t>5cb78ad846746e1acc26b02b</t>
  </si>
  <si>
    <t>5cb78ad946746e1acc26b02e</t>
  </si>
  <si>
    <t>5cb78ad946746e1acc26b031</t>
  </si>
  <si>
    <t>5cb78ada46746e1acc26b034</t>
  </si>
  <si>
    <t>5cb78ada46746e1acc26b037</t>
  </si>
  <si>
    <t>5cb78adb46746e1acc26b03a</t>
  </si>
  <si>
    <t>5cb78adb46746e1acc26b03d</t>
  </si>
  <si>
    <t>5cb78adc46746e1acc26b040</t>
  </si>
  <si>
    <t>5cb78adc46746e1acc26b043</t>
  </si>
  <si>
    <t>5cb78add46746e1acc26b046</t>
  </si>
  <si>
    <t>5cb78add46746e1acc26b049</t>
  </si>
  <si>
    <t>5cb78ade46746e1acc26b04c</t>
  </si>
  <si>
    <t>5cb78ade46746e1acc26b04f</t>
  </si>
  <si>
    <t>5cb78adf46746e1acc26b052</t>
  </si>
  <si>
    <t>5cb78adf46746e1acc26b055</t>
  </si>
  <si>
    <t>5cb78adf46746e1acc26b058</t>
  </si>
  <si>
    <t>5cb78ae046746e1acc26b05b</t>
  </si>
  <si>
    <t>5cb78ae046746e1acc26b05e</t>
  </si>
  <si>
    <t>5cb78ae246746e1acc26b061</t>
  </si>
  <si>
    <t>5cb78ae346746e1acc26b064</t>
  </si>
  <si>
    <t>5cb78ae646746e1acc26b066</t>
  </si>
  <si>
    <t>5cb78ae746746e1acc26b069</t>
  </si>
  <si>
    <t>5cb78ae846746e1acc26b06c</t>
  </si>
  <si>
    <t>5cb78ae846746e1acc26b06f</t>
  </si>
  <si>
    <t>5cb78ae946746e1acc26b072</t>
  </si>
  <si>
    <t>5cb78ae946746e1acc26b075</t>
  </si>
  <si>
    <t>5cb78aea46746e1acc26b079</t>
  </si>
  <si>
    <t>5cb78aea46746e1acc26b07c</t>
  </si>
  <si>
    <t>5cb78aeb46746e1acc26b07f</t>
  </si>
  <si>
    <t>5cb78aeb46746e1acc26b082</t>
  </si>
  <si>
    <t>5cb78aec46746e1acc26b085</t>
  </si>
  <si>
    <t>5cb78aec46746e1acc26b088</t>
  </si>
  <si>
    <t>5cb78aed46746e1acc26b08b</t>
  </si>
  <si>
    <t>5cb78aed46746e1acc26b08e</t>
  </si>
  <si>
    <t>5cb78aee46746e1acc26b091</t>
  </si>
  <si>
    <t>5cb78aee46746e1acc26b094</t>
  </si>
  <si>
    <t>5cb78aef46746e1acc26b097</t>
  </si>
  <si>
    <t>5cb78aef46746e1acc26b099</t>
  </si>
  <si>
    <t>5cb78af046746e1acc26b09c</t>
  </si>
  <si>
    <t>5cb78af046746e1acc26b09e</t>
  </si>
  <si>
    <t>5cb78af546746e1acc26b0a2</t>
  </si>
  <si>
    <t>5cb78afa46746e1acc26b0a5</t>
  </si>
  <si>
    <t>5cb78b0046746e1acc26b0a8</t>
  </si>
  <si>
    <t>5cb78b0146746e1acc26b0ab</t>
  </si>
  <si>
    <t>5cb78b0446746e1acc26b0ae</t>
  </si>
  <si>
    <t>5cb78b0446746e1acc26b0b0</t>
  </si>
  <si>
    <t>5cb78b0546746e1acc26b0b3</t>
  </si>
  <si>
    <t>5cb78b0546746e1acc26b0b6</t>
  </si>
  <si>
    <t>5cb78b0646746e1acc26b0b9</t>
  </si>
  <si>
    <t>5cb78b0646746e1acc26b0bc</t>
  </si>
  <si>
    <t>5cb78b0746746e1acc26b0bf</t>
  </si>
  <si>
    <t>5cb78b0746746e1acc26b0c2</t>
  </si>
  <si>
    <t>5cb78b1246746e1acc26b0c5</t>
  </si>
  <si>
    <t>5cb78b1346746e1acc26b0c8</t>
  </si>
  <si>
    <t>5cb78dee46746e1acc26b0cb</t>
  </si>
  <si>
    <t>5cb78def46746e1acc26b0ce</t>
  </si>
  <si>
    <t>5cb78df146746e1acc26b0d1</t>
  </si>
  <si>
    <t>5cb78df246746e1acc26b0d4</t>
  </si>
  <si>
    <t>5cb78df346746e1acc26b0d7</t>
  </si>
  <si>
    <t>5cb78df346746e1acc26b0da</t>
  </si>
  <si>
    <t>5cb78df446746e1acc26b0dd</t>
  </si>
  <si>
    <t>5cb78df446746e1acc26b0e0</t>
  </si>
  <si>
    <t>5cb78df546746e1acc26b0e4</t>
  </si>
  <si>
    <t>5cb78df646746e1acc26b0e7</t>
  </si>
  <si>
    <t>5cb78df646746e1acc26b0ea</t>
  </si>
  <si>
    <t>5cb78df746746e1acc26b0ed</t>
  </si>
  <si>
    <t>5cb78df746746e1acc26b0f0</t>
  </si>
  <si>
    <t>5cb78e0546746e1acc26b0f3</t>
  </si>
  <si>
    <t>5cb78e0a46746e1acc26b0f6</t>
  </si>
  <si>
    <t>5cb78e0a46746e1acc26b0f9</t>
  </si>
  <si>
    <t>5cb78e0b46746e1acc26b0fc</t>
  </si>
  <si>
    <t>5cb78f0246746e1acc26b0ff</t>
  </si>
  <si>
    <t>5cb78f0346746e1acc26b102</t>
  </si>
  <si>
    <t>5cb78f0346746e1acc26b105</t>
  </si>
  <si>
    <t>5cb78f0446746e1acc26b108</t>
  </si>
  <si>
    <t>5cb78f0446746e1acc26b10b</t>
  </si>
  <si>
    <t>5cb78f0546746e1acc26b10e</t>
  </si>
  <si>
    <t>5cb78f0646746e1acc26b111</t>
  </si>
  <si>
    <t>5cb78f0746746e1acc26b114</t>
  </si>
  <si>
    <t>5cb78f0746746e1acc26b117</t>
  </si>
  <si>
    <t>5cb78f0846746e1acc26b11a</t>
  </si>
  <si>
    <t>5cb78f0846746e1acc26b11d</t>
  </si>
  <si>
    <t>5cb78f0946746e1acc26b120</t>
  </si>
  <si>
    <t>5cb78f0946746e1acc26b123</t>
  </si>
  <si>
    <t>5cb78f0a46746e1acc26b126</t>
  </si>
  <si>
    <t>5cb78f0a46746e1acc26b129</t>
  </si>
  <si>
    <t>5cb78f0b46746e1acc26b12c</t>
  </si>
  <si>
    <t>5cb78f0b46746e1acc26b12f</t>
  </si>
  <si>
    <t>5cb78f3d46746e1acc26b131</t>
  </si>
  <si>
    <t>5cb78f3e46746e1acc26b133</t>
  </si>
  <si>
    <t>5cb78fb746746e1acc26b136</t>
  </si>
  <si>
    <t>5cb7944fe0c70aa5725efba8</t>
  </si>
  <si>
    <t>5cb77dc0c9218830e3dff72b</t>
  </si>
  <si>
    <t>5cb79450e0c70aa5725efbab</t>
  </si>
  <si>
    <t>5cb79450e0c70aa5725efbae</t>
  </si>
  <si>
    <t>5cb77ef7c9218830e3dff734</t>
  </si>
  <si>
    <t>5cb79451e0c70aa5725efbb1</t>
  </si>
  <si>
    <t>5cb7946de0c70aa5725efbb4</t>
  </si>
  <si>
    <t>5cb7946de0c70aa5725efbb7</t>
  </si>
  <si>
    <t>5cb79472e0c70aa5725efbbb</t>
  </si>
  <si>
    <t>5cb79476e0c70aa5725efbbe</t>
  </si>
  <si>
    <t>5cb79476e0c70aa5725efbc1</t>
  </si>
  <si>
    <t>5cb79477e0c70aa5725efbc4</t>
  </si>
  <si>
    <t>5cb79477e0c70aa5725efbc7</t>
  </si>
  <si>
    <t>5cb79478e0c70aa5725efbca</t>
  </si>
  <si>
    <t>5cb79478e0c70aa5725efbcd</t>
  </si>
  <si>
    <t>5cb79479e0c70aa5725efbd0</t>
  </si>
  <si>
    <t>5cb79479e0c70aa5725efbd3</t>
  </si>
  <si>
    <t>5cb7947ee0c70aa5725efbd6</t>
  </si>
  <si>
    <t>5cb7947ee0c70aa5725efbd9</t>
  </si>
  <si>
    <t>5cb7947fe0c70aa5725efbdc</t>
  </si>
  <si>
    <t>5cb7947fe0c70aa5725efbdf</t>
  </si>
  <si>
    <t>5cb79480e0c70aa5725efbe2</t>
  </si>
  <si>
    <t>5cb79480e0c70aa5725efbe5</t>
  </si>
  <si>
    <t>5cb79481e0c70aa5725efbe8</t>
  </si>
  <si>
    <t>5cb79488e0c70aa5725efbeb</t>
  </si>
  <si>
    <t>5cb79488e0c70aa5725efbee</t>
  </si>
  <si>
    <t>5cb79489e0c70aa5725efbf1</t>
  </si>
  <si>
    <t>5cb7948ae0c70aa5725efbf4</t>
  </si>
  <si>
    <t>5cb7948ae0c70aa5725efbf7</t>
  </si>
  <si>
    <t>5cb783a6c9218830e3dff748</t>
  </si>
  <si>
    <t>5cb7948ee0c70aa5725efbfa</t>
  </si>
  <si>
    <t>5cb7948ee0c70aa5725efbfd</t>
  </si>
  <si>
    <t>5cb77dbbc9218830e3dff72a</t>
  </si>
  <si>
    <t>5cb7948fe0c70aa5725efc00</t>
  </si>
  <si>
    <t>5cb783aac9218830e3dff749</t>
  </si>
  <si>
    <t>Eimj - Educ. Inf-Marista Menino Jesus</t>
  </si>
  <si>
    <t>5cb7948fe0c70aa5725efc03</t>
  </si>
  <si>
    <t>5cb79490e0c70aa5725efc06</t>
  </si>
  <si>
    <t>5cb79490e0c70aa5725efc09</t>
  </si>
  <si>
    <t>5cb79492e0c70aa5725efc0c</t>
  </si>
  <si>
    <t>5cb79493e0c70aa5725efc0f</t>
  </si>
  <si>
    <t>5cb79498e0c70aa5725efc12</t>
  </si>
  <si>
    <t>5cb794d9e0c70aa5725efc15</t>
  </si>
  <si>
    <t>5cb794e4e0c70aa5725efc18</t>
  </si>
  <si>
    <t>5cb794e5e0c70aa5725efc1b</t>
  </si>
  <si>
    <t>5cb794eee0c70aa5725efc1e</t>
  </si>
  <si>
    <t>5cb794efe0c70aa5725efc21</t>
  </si>
  <si>
    <t>5cb794f7e0c70aa5725efc24</t>
  </si>
  <si>
    <t>5cb794f7e0c70aa5725efc27</t>
  </si>
  <si>
    <t>5cb794f8e0c70aa5725efc2a</t>
  </si>
  <si>
    <t>5cb794f8e0c70aa5725efc2d</t>
  </si>
  <si>
    <t>5cb783bbc9218830e3dff74d</t>
  </si>
  <si>
    <t>Esc. de Ed. Infantil Marista TIa Jussara</t>
  </si>
  <si>
    <t>5cb794f9e0c70aa5725efc30</t>
  </si>
  <si>
    <t>5cb794f9e0c70aa5725efc33</t>
  </si>
  <si>
    <t>5cb794fae0c70aa5725efc36</t>
  </si>
  <si>
    <t>5cb794fae0c70aa5725efc39</t>
  </si>
  <si>
    <t>5cb78031c9218830e3dff736</t>
  </si>
  <si>
    <t>Centro Marista N.Sra Aparecida Das Aguas</t>
  </si>
  <si>
    <t>5cb794fbe0c70aa5725efc3c</t>
  </si>
  <si>
    <t>5cb7804bc9218830e3dff739</t>
  </si>
  <si>
    <t>5cb794fce0c70aa5725efc3f</t>
  </si>
  <si>
    <t>5cb794fce0c70aa5725efc41</t>
  </si>
  <si>
    <t>5cb783b3c9218830e3dff74b</t>
  </si>
  <si>
    <t>5cb794fde0c70aa5725efc44</t>
  </si>
  <si>
    <t>5cb794fde0c70aa5725efc47</t>
  </si>
  <si>
    <t>5cb783cfc9218830e3dff752</t>
  </si>
  <si>
    <t>Saf</t>
  </si>
  <si>
    <t>5cb794fee0c70aa5725efc4a</t>
  </si>
  <si>
    <t>5cb79501e0c70aa5725efc4d</t>
  </si>
  <si>
    <t>5cb79501e0c70aa5725efc50</t>
  </si>
  <si>
    <t>5cb7950de0c70aa5725efc53</t>
  </si>
  <si>
    <t>5cb7950ee0c70aa5725efc56</t>
  </si>
  <si>
    <t>5cb77eecc9218830e3dff733</t>
  </si>
  <si>
    <t>5cb7950ee0c70aa5725efc59</t>
  </si>
  <si>
    <t>5cb7950fe0c70aa5725efc5c</t>
  </si>
  <si>
    <t>5cb7950fe0c70aa5725efc5f</t>
  </si>
  <si>
    <t>5cb79512e0c70aa5725efc62</t>
  </si>
  <si>
    <t>5cb79512e0c70aa5725efc65</t>
  </si>
  <si>
    <t>5cb79513e0c70aa5725efc68</t>
  </si>
  <si>
    <t>5cb79513e0c70aa5725efc6b</t>
  </si>
  <si>
    <t>5cb79514e0c70aa5725efc6d</t>
  </si>
  <si>
    <t>5cb79514e0c70aa5725efc70</t>
  </si>
  <si>
    <t>5cb78491c9218830e3dff753</t>
  </si>
  <si>
    <t>Scfv 06 A 15</t>
  </si>
  <si>
    <t>5cb79517e0c70aa5725efc73</t>
  </si>
  <si>
    <t>5cb78044c9218830e3dff738</t>
  </si>
  <si>
    <t>5cb79517e0c70aa5725efc76</t>
  </si>
  <si>
    <t>5cb783a1c9218830e3dff747</t>
  </si>
  <si>
    <t>5cb79519e0c70aa5725efc79</t>
  </si>
  <si>
    <t>5cb78052c9218830e3dff73a</t>
  </si>
  <si>
    <t>Centro Social Marista N SRa de Fatima</t>
  </si>
  <si>
    <t>5cb79519e0c70aa5725efc7c</t>
  </si>
  <si>
    <t>5cb7951ae0c70aa5725efc7f</t>
  </si>
  <si>
    <t>5cb7951ae0c70aa5725efc81</t>
  </si>
  <si>
    <t>5cb7951be0c70aa5725efc83</t>
  </si>
  <si>
    <t>5cb7952de0c70aa5725efc86</t>
  </si>
  <si>
    <t>5cb7952ee0c70aa5725efc89</t>
  </si>
  <si>
    <t>5cb7952ee0c70aa5725efc8c</t>
  </si>
  <si>
    <t>5cb7952fe0c70aa5725efc8f</t>
  </si>
  <si>
    <t>5cb7952fe0c70aa5725efc92</t>
  </si>
  <si>
    <t>5cb79530e0c70aa5725efc95</t>
  </si>
  <si>
    <t>5cb79530e0c70aa5725efc98</t>
  </si>
  <si>
    <t>5cb79531e0c70aa5725efc9b</t>
  </si>
  <si>
    <t>5cb79531e0c70aa5725efc9e</t>
  </si>
  <si>
    <t>5cb79532e0c70aa5725efca1</t>
  </si>
  <si>
    <t>5cb79532e0c70aa5725efca4</t>
  </si>
  <si>
    <t>5cb79533e0c70aa5725efca7</t>
  </si>
  <si>
    <t>5cb79533e0c70aa5725efcaa</t>
  </si>
  <si>
    <t>5cb79534e0c70aa5725efcad</t>
  </si>
  <si>
    <t>5cb783cac9218830e3dff751</t>
  </si>
  <si>
    <t>Rena - Educ. Inf. Pmpa/Smed - 4901</t>
  </si>
  <si>
    <t>5cb79534e0c70aa5725efcb0</t>
  </si>
  <si>
    <t>5cb784a4c9218830e3dff757</t>
  </si>
  <si>
    <t>Tiju - Educ. Inf - Pmpa/Smed - 5258</t>
  </si>
  <si>
    <t>5cb79535e0c70aa5725efcb3</t>
  </si>
  <si>
    <t>5cb79535e0c70aa5725efcb6</t>
  </si>
  <si>
    <t>5cb78499c9218830e3dff754</t>
  </si>
  <si>
    <t>Scfv 15 A 17 Alim. Inf. Padaria</t>
  </si>
  <si>
    <t>5cb79536e0c70aa5725efcb9</t>
  </si>
  <si>
    <t>5cb79536e0c70aa5725efcbc</t>
  </si>
  <si>
    <t>5cb79537e0c70aa5725efcbf</t>
  </si>
  <si>
    <t>5cb79537e0c70aa5725efcc2</t>
  </si>
  <si>
    <t>5cb79538e0c70aa5725efcc5</t>
  </si>
  <si>
    <t>5cb79538e0c70aa5725efcc8</t>
  </si>
  <si>
    <t>5cb7955be0c70aa5725efccb</t>
  </si>
  <si>
    <t>5cb7955be0c70aa5725efcce</t>
  </si>
  <si>
    <t>5cb7955ce0c70aa5725efcd1</t>
  </si>
  <si>
    <t>5cb7955ce0c70aa5725efcd4</t>
  </si>
  <si>
    <t>5cb7955de0c70aa5725efcd7</t>
  </si>
  <si>
    <t>5cb7955de0c70aa5725efcd9</t>
  </si>
  <si>
    <t>5cb7955ee0c70aa5725efcdc</t>
  </si>
  <si>
    <t>5cb7955ee0c70aa5725efcdf</t>
  </si>
  <si>
    <t>5cb79560e0c70aa5725efce2</t>
  </si>
  <si>
    <t>5cb79561e0c70aa5725efce5</t>
  </si>
  <si>
    <t>5cb79564e0c70aa5725efce7</t>
  </si>
  <si>
    <t>5cb79569e0c70aa5725efcea</t>
  </si>
  <si>
    <t>5cb79569e0c70aa5725efced</t>
  </si>
  <si>
    <t>5cb7956be0c70aa5725efcf0</t>
  </si>
  <si>
    <t>5cb7956be0c70aa5725efcf3</t>
  </si>
  <si>
    <t>5cb7956be0c70aa5725efcf6</t>
  </si>
  <si>
    <t>5cb7959ce0c70aa5725efcf9</t>
  </si>
  <si>
    <t>5cb7959de0c70aa5725efcfc</t>
  </si>
  <si>
    <t>5cb7959de0c70aa5725efcff</t>
  </si>
  <si>
    <t>5cb7959ee0c70aa5725efd02</t>
  </si>
  <si>
    <t>5cb7959ee0c70aa5725efd05</t>
  </si>
  <si>
    <t>5cb7959fe0c70aa5725efd08</t>
  </si>
  <si>
    <t>5cb7959fe0c70aa5725efd0b</t>
  </si>
  <si>
    <t>5cb795a0e0c70aa5725efd0e</t>
  </si>
  <si>
    <t>5cb795a0e0c70aa5725efd11</t>
  </si>
  <si>
    <t>5cb795a1e0c70aa5725efd13</t>
  </si>
  <si>
    <t>5cb795a1e0c70aa5725efd16</t>
  </si>
  <si>
    <t>5cb795a2e0c70aa5725efd19</t>
  </si>
  <si>
    <t>5cb795a2e0c70aa5725efd1c</t>
  </si>
  <si>
    <t>5cb795a3e0c70aa5725efd1f</t>
  </si>
  <si>
    <t>5cb795a3e0c70aa5725efd22</t>
  </si>
  <si>
    <t>5cb795a4e0c70aa5725efd25</t>
  </si>
  <si>
    <t>5cb795a4e0c70aa5725efd28</t>
  </si>
  <si>
    <t>5cb795a5e0c70aa5725efd2b</t>
  </si>
  <si>
    <t>5cb795a5e0c70aa5725efd2e</t>
  </si>
  <si>
    <t>5cb795a6e0c70aa5725efd31</t>
  </si>
  <si>
    <t>5cb795a6e0c70aa5725efd34</t>
  </si>
  <si>
    <t>5cb795a7e0c70aa5725efd37</t>
  </si>
  <si>
    <t>5cb795a7e0c70aa5725efd3a</t>
  </si>
  <si>
    <t>5cb795a8e0c70aa5725efd3d</t>
  </si>
  <si>
    <t>5cb795a8e0c70aa5725efd40</t>
  </si>
  <si>
    <t>5cb795a9e0c70aa5725efd43</t>
  </si>
  <si>
    <t>5cb795a9e0c70aa5725efd46</t>
  </si>
  <si>
    <t>5cb795aae0c70aa5725efd49</t>
  </si>
  <si>
    <t>5cb795aae0c70aa5725efd4b</t>
  </si>
  <si>
    <t>5cb795abe0c70aa5725efd4e</t>
  </si>
  <si>
    <t>5cb795abe0c70aa5725efd51</t>
  </si>
  <si>
    <t>5cb795ace0c70aa5725efd54</t>
  </si>
  <si>
    <t>5cb795ace0c70aa5725efd57</t>
  </si>
  <si>
    <t>5cb795ade0c70aa5725efd5a</t>
  </si>
  <si>
    <t>5cb795ade0c70aa5725efd5d</t>
  </si>
  <si>
    <t>5cb795aee0c70aa5725efd5f</t>
  </si>
  <si>
    <t>5cb795aee0c70aa5725efd62</t>
  </si>
  <si>
    <t>5cb795afe0c70aa5725efd65</t>
  </si>
  <si>
    <t>5cb795afe0c70aa5725efd68</t>
  </si>
  <si>
    <t>5cb795b0e0c70aa5725efd6b</t>
  </si>
  <si>
    <t>5cb795b0e0c70aa5725efd6d</t>
  </si>
  <si>
    <t>5cb795b1e0c70aa5725efd70</t>
  </si>
  <si>
    <t>5cb795bee0c70aa5725efd72</t>
  </si>
  <si>
    <t>5cb795d7e0c70aa5725efd75</t>
  </si>
  <si>
    <t>5cb795d7e0c70aa5725efd78</t>
  </si>
  <si>
    <t>5cb795d8e0c70aa5725efd7b</t>
  </si>
  <si>
    <t>5cb795d8e0c70aa5725efd7e</t>
  </si>
  <si>
    <t>5cb795d9e0c70aa5725efd81</t>
  </si>
  <si>
    <t>5cb795d9e0c70aa5725efd84</t>
  </si>
  <si>
    <t>5cb795dae0c70aa5725efd87</t>
  </si>
  <si>
    <t>5cb795dae0c70aa5725efd8a</t>
  </si>
  <si>
    <t>5cb795dbe0c70aa5725efd8d</t>
  </si>
  <si>
    <t>5cb795dbe0c70aa5725efd90</t>
  </si>
  <si>
    <t>5cb795dce0c70aa5725efd93</t>
  </si>
  <si>
    <t>5cb795dce0c70aa5725efd96</t>
  </si>
  <si>
    <t>5cb795dde0c70aa5725efd99</t>
  </si>
  <si>
    <t>5cb795dde0c70aa5725efd9c</t>
  </si>
  <si>
    <t>5cb795dee0c70aa5725efd9f</t>
  </si>
  <si>
    <t>5cb795dee0c70aa5725efda2</t>
  </si>
  <si>
    <t>5cb795dfe0c70aa5725efda5</t>
  </si>
  <si>
    <t>5cb795e0e0c70aa5725efda8</t>
  </si>
  <si>
    <t>5cb795e0e0c70aa5725efdab</t>
  </si>
  <si>
    <t>5cb7806cc9218830e3dff73b</t>
  </si>
  <si>
    <t>Bort - Scfv 06 A 15</t>
  </si>
  <si>
    <t>5cb795e0e0c70aa5725efdae</t>
  </si>
  <si>
    <t>5cb795e1e0c70aa5725efdb1</t>
  </si>
  <si>
    <t>5cb795e8e0c70aa5725efdb4</t>
  </si>
  <si>
    <t>5cb795e9e0c70aa5725efdb7</t>
  </si>
  <si>
    <t>5cb795f0e0c70aa5725efdba</t>
  </si>
  <si>
    <t>5cb795f3e0c70aa5725efdbe</t>
  </si>
  <si>
    <t>5cb795f4e0c70aa5725efdc1</t>
  </si>
  <si>
    <t>5cb795f4e0c70aa5725efdc4</t>
  </si>
  <si>
    <t>5cb795f9e0c70aa5725efdc7</t>
  </si>
  <si>
    <t>5cb79607e0c70aa5725efdca</t>
  </si>
  <si>
    <t>5cb783b6c9218830e3dff74c</t>
  </si>
  <si>
    <t>5cb79608e0c70aa5725efdcd</t>
  </si>
  <si>
    <t>5cb79608e0c70aa5725efdd0</t>
  </si>
  <si>
    <t>5cb7960de0c70aa5725efdd3</t>
  </si>
  <si>
    <t>5cb7960ee0c70aa5725efdd6</t>
  </si>
  <si>
    <t>5cb7960ee0c70aa5725efdd9</t>
  </si>
  <si>
    <t>5cb7960fe0c70aa5725efddc</t>
  </si>
  <si>
    <t>5cb7960fe0c70aa5725efddf</t>
  </si>
  <si>
    <t>5cb79610e0c70aa5725efde2</t>
  </si>
  <si>
    <t>5cb79610e0c70aa5725efde5</t>
  </si>
  <si>
    <t>5cb784a0c9218830e3dff756</t>
  </si>
  <si>
    <t>5cb79611e0c70aa5725efde8</t>
  </si>
  <si>
    <t>5cb79611e0c70aa5725efdeb</t>
  </si>
  <si>
    <t>5cb79612e0c70aa5725efdee</t>
  </si>
  <si>
    <t>5cb79612e0c70aa5725efdf0</t>
  </si>
  <si>
    <t>5cb79613e0c70aa5725efdf3</t>
  </si>
  <si>
    <t>5cb79615e0c70aa5725efdf6</t>
  </si>
  <si>
    <t>5cb79616e0c70aa5725efdf8</t>
  </si>
  <si>
    <t>5cb7961be0c70aa5725efdfb</t>
  </si>
  <si>
    <t>5cb7961be0c70aa5725efdfe</t>
  </si>
  <si>
    <t>5cb7961ce0c70aa5725efe01</t>
  </si>
  <si>
    <t>5cb7961ee0c70aa5725efe04</t>
  </si>
  <si>
    <t>5cb7961fe0c70aa5725efe07</t>
  </si>
  <si>
    <t>5cb79620e0c70aa5725efe0a</t>
  </si>
  <si>
    <t>5cb79620e0c70aa5725efe0d</t>
  </si>
  <si>
    <t>5cb79621e0c70aa5725efe10</t>
  </si>
  <si>
    <t>5cb79621e0c70aa5725efe13</t>
  </si>
  <si>
    <t>5cb79622e0c70aa5725efe16</t>
  </si>
  <si>
    <t>5cb79622e0c70aa5725efe19</t>
  </si>
  <si>
    <t>5cb79623e0c70aa5725efe1c</t>
  </si>
  <si>
    <t>5cb79623e0c70aa5725efe1f</t>
  </si>
  <si>
    <t>5cb79624e0c70aa5725efe22</t>
  </si>
  <si>
    <t>5cb79624e0c70aa5725efe25</t>
  </si>
  <si>
    <t>5cb79625e0c70aa5725efe28</t>
  </si>
  <si>
    <t>5cb79626e0c70aa5725efe2b</t>
  </si>
  <si>
    <t>5cb79626e0c70aa5725efe2e</t>
  </si>
  <si>
    <t>5cb79627e0c70aa5725efe31</t>
  </si>
  <si>
    <t>5cb79628e0c70aa5725efe34</t>
  </si>
  <si>
    <t>5cb79629e0c70aa5725efe37</t>
  </si>
  <si>
    <t>5cb7963be0c70aa5725efe3a</t>
  </si>
  <si>
    <t>5cb7963ce0c70aa5725efe3d</t>
  </si>
  <si>
    <t>5cb7963de0c70aa5725efe41</t>
  </si>
  <si>
    <t>5cb7963ee0c70aa5725efe44</t>
  </si>
  <si>
    <t>5cb7963fe0c70aa5725efe48</t>
  </si>
  <si>
    <t>5cb7963fe0c70aa5725efe4b</t>
  </si>
  <si>
    <t>5cb7964be0c70aa5725efe4e</t>
  </si>
  <si>
    <t>5cb7964ce0c70aa5725efe51</t>
  </si>
  <si>
    <t>5cb7964ee0c70aa5725efe54</t>
  </si>
  <si>
    <t>5cb7964ee0c70aa5725efe56</t>
  </si>
  <si>
    <t>5cb7964fe0c70aa5725efe58</t>
  </si>
  <si>
    <t>5cb7964fe0c70aa5725efe5b</t>
  </si>
  <si>
    <t>5cb7964fe0c70aa5725efe5e</t>
  </si>
  <si>
    <t>5cb79650e0c70aa5725efe60</t>
  </si>
  <si>
    <t>5cb79650e0c70aa5725efe63</t>
  </si>
  <si>
    <t>5cb79651e0c70aa5725efe66</t>
  </si>
  <si>
    <t>5cb79658e0c70aa5725efe69</t>
  </si>
  <si>
    <t>5cb7966ce0c70aa5725efe6c</t>
  </si>
  <si>
    <t>5cb7966de0c70aa5725efe6f</t>
  </si>
  <si>
    <t>5cb7968fe0c70aa5725efe72</t>
  </si>
  <si>
    <t>5cb7968fe0c70aa5725efe75</t>
  </si>
  <si>
    <t>5cb79691e0c70aa5725efe79</t>
  </si>
  <si>
    <t>5cb79692e0c70aa5725efe7c</t>
  </si>
  <si>
    <t>5cb7969ce0c70aa5725efe7f</t>
  </si>
  <si>
    <t>5cb7969ce0c70aa5725efe81</t>
  </si>
  <si>
    <t>5cb7969de0c70aa5725efe83</t>
  </si>
  <si>
    <t>5cb7969de0c70aa5725efe85</t>
  </si>
  <si>
    <t>5cb7969ee0c70aa5725efe88</t>
  </si>
  <si>
    <t>5cb7969ee0c70aa5725efe8b</t>
  </si>
  <si>
    <t>5cb7969fe0c70aa5725efe8d</t>
  </si>
  <si>
    <t>5cb7969fe0c70aa5725efe8f</t>
  </si>
  <si>
    <t>5cb796b4e0c70aa5725efe92</t>
  </si>
  <si>
    <t>5cb796b4e0c70aa5725efe95</t>
  </si>
  <si>
    <t>5cb796b5e0c70aa5725efe98</t>
  </si>
  <si>
    <t>5cb796b5e0c70aa5725efe9b</t>
  </si>
  <si>
    <t>5cb796b5e0c70aa5725efe9e</t>
  </si>
  <si>
    <t>5cb796b6e0c70aa5725efea1</t>
  </si>
  <si>
    <t>5cb796b6e0c70aa5725efea4</t>
  </si>
  <si>
    <t>5cb796b7e0c70aa5725efea7</t>
  </si>
  <si>
    <t>5cb796b7e0c70aa5725efeaa</t>
  </si>
  <si>
    <t>5cb796b8e0c70aa5725efead</t>
  </si>
  <si>
    <t>5cb796b8e0c70aa5725efeb0</t>
  </si>
  <si>
    <t>5cb796b9e0c70aa5725efeb3</t>
  </si>
  <si>
    <t>5cb796b9e0c70aa5725efeb6</t>
  </si>
  <si>
    <t>5cb796bae0c70aa5725efeb9</t>
  </si>
  <si>
    <t>5cb796bae0c70aa5725efebc</t>
  </si>
  <si>
    <t>5cb796bbe0c70aa5725efebf</t>
  </si>
  <si>
    <t>5cb796bbe0c70aa5725efec2</t>
  </si>
  <si>
    <t>5cb796bce0c70aa5725efec5</t>
  </si>
  <si>
    <t>5cb796bce0c70aa5725efec8</t>
  </si>
  <si>
    <t>5cb796bde0c70aa5725efecb</t>
  </si>
  <si>
    <t>5cb796bde0c70aa5725efece</t>
  </si>
  <si>
    <t>5cb796bde0c70aa5725efed1</t>
  </si>
  <si>
    <t>5cb796bee0c70aa5725efed4</t>
  </si>
  <si>
    <t>Colégio Marista N.Sra. Das Graças</t>
  </si>
  <si>
    <t>Colégio Marista Pio Xii</t>
  </si>
  <si>
    <t>Centro Marista Nossa SRa Boa Esperança</t>
  </si>
  <si>
    <t>Colégio Marista Sant'ana</t>
  </si>
  <si>
    <t>Esc. de Ed. Inf. Nossa Senhora Das Águas</t>
  </si>
  <si>
    <t>Convênio Smed - 2701</t>
  </si>
  <si>
    <t>Scfv 15 A 17 Informática</t>
  </si>
  <si>
    <t>liliancristine_fdj@hotmail.com</t>
  </si>
  <si>
    <t>5cbe244ae0cd56ed7c830435</t>
  </si>
  <si>
    <t>Fernanda Beatriz Alves da Silva</t>
  </si>
  <si>
    <t>5cbe244fe0cd56ed7c83043b</t>
  </si>
  <si>
    <t>Pablo Dias Martin</t>
  </si>
  <si>
    <t>pablo.martin@maristas.org.br</t>
  </si>
  <si>
    <t>5cbe245de0cd56ed7c830444</t>
  </si>
  <si>
    <t>Daniel Pacheco Costa</t>
  </si>
  <si>
    <t>5cbe2467e0cd56ed7c830448</t>
  </si>
  <si>
    <t>Leandro Augusto Bernardo</t>
  </si>
  <si>
    <t>leandro.bernardo@maristas.org.br</t>
  </si>
  <si>
    <t>5cbe2467e0cd56ed7c83044c</t>
  </si>
  <si>
    <t>Gislaine Geneci dos Santos</t>
  </si>
  <si>
    <t>gislaine.santos@maristas.org.br</t>
  </si>
  <si>
    <t>5cbe2468e0cd56ed7c83044f</t>
  </si>
  <si>
    <t>Marcio Leandro de Rezendes</t>
  </si>
  <si>
    <t>marcio.rezendes@maristas.org.br</t>
  </si>
  <si>
    <t>5cbe2468e0cd56ed7c830452</t>
  </si>
  <si>
    <t>Samanta Adriana Neumann</t>
  </si>
  <si>
    <t>samanta.neumann@maristas.org.br</t>
  </si>
  <si>
    <t>5cbe2469e0cd56ed7c830455</t>
  </si>
  <si>
    <t>Aline Ludwig Gonçalves</t>
  </si>
  <si>
    <t>aline.goncalves@maristas.org.br</t>
  </si>
  <si>
    <t>5cbe246ae0cd56ed7c830459</t>
  </si>
  <si>
    <t>Vanessa Piasa</t>
  </si>
  <si>
    <t>vanessa.piasa@maristas.org.br</t>
  </si>
  <si>
    <t>5cbe246be0cd56ed7c83045d</t>
  </si>
  <si>
    <t>Guilherme da Silveira Reinhardt</t>
  </si>
  <si>
    <t>guilherme.reinhardt@maristas.org.br</t>
  </si>
  <si>
    <t>5cbe246de0cd56ed7c830461</t>
  </si>
  <si>
    <t>Bruno Nunes Toso</t>
  </si>
  <si>
    <t>bruno.toso@maristas.org.br</t>
  </si>
  <si>
    <t>5cbe246fe0cd56ed7c830464</t>
  </si>
  <si>
    <t>Aristaco Rodrigues Fernandes</t>
  </si>
  <si>
    <t>aristaco.fernandes@maristas.org.br</t>
  </si>
  <si>
    <t>5cbe2475e0cd56ed7c830468</t>
  </si>
  <si>
    <t>Ana Paula Schell</t>
  </si>
  <si>
    <t>anapaula.schell@maristas.org.br</t>
  </si>
  <si>
    <t>5cbe2475e0cd56ed7c83046b</t>
  </si>
  <si>
    <t>Giovana da Cruz</t>
  </si>
  <si>
    <t>giovana.cruz@maristas.org.br</t>
  </si>
  <si>
    <t>5cbe2476e0cd56ed7c83046f</t>
  </si>
  <si>
    <t>Vinicius Ghedine</t>
  </si>
  <si>
    <t>5cbe2478e0cd56ed7c830474</t>
  </si>
  <si>
    <t>Ana Lucia Afonso Goncalves do Valle</t>
  </si>
  <si>
    <t>ana.valle@maristas.org.br</t>
  </si>
  <si>
    <t>5cbe247be0cd56ed7c830479</t>
  </si>
  <si>
    <t>Bruna Vitoria de Almeida</t>
  </si>
  <si>
    <t>bruna.almeida@maristas.org.br</t>
  </si>
  <si>
    <t>5cbe247be0cd56ed7c83047c</t>
  </si>
  <si>
    <t>Ana Beatriz Almeida Duarte</t>
  </si>
  <si>
    <t>ana.duarte@maristas.org.br</t>
  </si>
  <si>
    <t>5cbe247ee0cd56ed7c830480</t>
  </si>
  <si>
    <t>Matheus Nunes dos Santos</t>
  </si>
  <si>
    <t>matheus.nunes@maristas.org.br</t>
  </si>
  <si>
    <t>5cbe2481e0cd56ed7c830483</t>
  </si>
  <si>
    <t>Marcelo Zunino</t>
  </si>
  <si>
    <t>marcelo.zunino@maristas.org.br</t>
  </si>
  <si>
    <t>5cbe2481e0cd56ed7c830487</t>
  </si>
  <si>
    <t>Marcia Regina Xavier Marques</t>
  </si>
  <si>
    <t>marciamriog@maristas.org.br</t>
  </si>
  <si>
    <t>5cbe2484e0cd56ed7c83048a</t>
  </si>
  <si>
    <t>Rafael Freitas de Oliveira</t>
  </si>
  <si>
    <t>rafael.oliveira@maristas.org.br</t>
  </si>
  <si>
    <t>5cbe2490e0cd56ed7c830495</t>
  </si>
  <si>
    <t>Bruna Dutra de Castro</t>
  </si>
  <si>
    <t>bruna.castro@maristas.org.br</t>
  </si>
  <si>
    <t>5cbe2495e0cd56ed7c830498</t>
  </si>
  <si>
    <t>Leticia Klimick de Freitas</t>
  </si>
  <si>
    <t>leticia.freitas@maristas.org.br</t>
  </si>
  <si>
    <t>5cbe2499e0cd56ed7c83049b</t>
  </si>
  <si>
    <t>Guilherme Bilhalva</t>
  </si>
  <si>
    <t>guilherme.bilhalva@maristas.org.br</t>
  </si>
  <si>
    <t>5cbe249ae0cd56ed7c83049e</t>
  </si>
  <si>
    <t>Pedro Peixoto Nitschke</t>
  </si>
  <si>
    <t>pedro.nitschke@maristas.org.br</t>
  </si>
  <si>
    <t>5cbe24a1e0cd56ed7c8304a2</t>
  </si>
  <si>
    <t>Luisa Amaro Baierle</t>
  </si>
  <si>
    <t>luisa.baierle@maristas.org.br</t>
  </si>
  <si>
    <t>5cbe24cfe0cd56ed7c8304b3</t>
  </si>
  <si>
    <t>Flavio Henrique Schedler</t>
  </si>
  <si>
    <t>flavio.schedler@maristas.org.br</t>
  </si>
  <si>
    <t>5cbe24d2e0cd56ed7c8304b9</t>
  </si>
  <si>
    <t>Rodolfo Gilberto Thomas</t>
  </si>
  <si>
    <t>rodolfo.thomas@maristas.org.br</t>
  </si>
  <si>
    <t>5cbe24d3e0cd56ed7c8304bd</t>
  </si>
  <si>
    <t>Andrea Ferreira Steffens</t>
  </si>
  <si>
    <t>andrea.steffens@maristas.org.br</t>
  </si>
  <si>
    <t>5cbe24d4e0cd56ed7c8304c0</t>
  </si>
  <si>
    <t>Cintia dos Santos Marzari</t>
  </si>
  <si>
    <t>cintia.marzari@maristas.org.br</t>
  </si>
  <si>
    <t>5cbe24d6e0cd56ed7c8304c3</t>
  </si>
  <si>
    <t>Natalia Luiza Eich</t>
  </si>
  <si>
    <t>natalia.eich@maristas.org.br</t>
  </si>
  <si>
    <t>5cbe24d7e0cd56ed7c8304c6</t>
  </si>
  <si>
    <t>João Francisco de Castro Silveira</t>
  </si>
  <si>
    <t>joao.castro@maristas.org.br</t>
  </si>
  <si>
    <t>5cbe24d7e0cd56ed7c8304c9</t>
  </si>
  <si>
    <t>Fabricio Schaefer</t>
  </si>
  <si>
    <t>5cbe24d8e0cd56ed7c8304cc</t>
  </si>
  <si>
    <t>Juliana Cristine Barbian</t>
  </si>
  <si>
    <t>juliana.barbian@maristas.org.br</t>
  </si>
  <si>
    <t>5cbe24d9e0cd56ed7c8304cf</t>
  </si>
  <si>
    <t>Miguel Beckenkamp</t>
  </si>
  <si>
    <t>5cbe24d9e0cd56ed7c8304d2</t>
  </si>
  <si>
    <t>Astor Rocha</t>
  </si>
  <si>
    <t>astor.rocha@maristas.org.br</t>
  </si>
  <si>
    <t>5cbe24dfe0cd56ed7c8304d8</t>
  </si>
  <si>
    <t>Hanelore Herberts</t>
  </si>
  <si>
    <t>5cbe24dfe0cd56ed7c8304db</t>
  </si>
  <si>
    <t>Marcelo Braz Lobo</t>
  </si>
  <si>
    <t>marcelo.lobo@maristas.org.br</t>
  </si>
  <si>
    <t>5cbe24e0e0cd56ed7c8304de</t>
  </si>
  <si>
    <t>Leandro Nunes Couto</t>
  </si>
  <si>
    <t>5cbe24e0e0cd56ed7c8304e1</t>
  </si>
  <si>
    <t>Francelle Costa da Silveira</t>
  </si>
  <si>
    <t>francelle.silveira@maristas.org.br</t>
  </si>
  <si>
    <t>5cbe24e7e0cd56ed7c8304e7</t>
  </si>
  <si>
    <t>Matheus Machado Fonseca</t>
  </si>
  <si>
    <t>matheus.fonseca@maristas.org.br.</t>
  </si>
  <si>
    <t>5cbe24ece0cd56ed7c8304eb</t>
  </si>
  <si>
    <t>Osvino da Silva Gonçalves Junior</t>
  </si>
  <si>
    <t>osvino.junior@maristas.org.br</t>
  </si>
  <si>
    <t>5cbe24f0e0cd56ed7c8304ef</t>
  </si>
  <si>
    <t>Rafael Augusto dos Santos Peres</t>
  </si>
  <si>
    <t>rafael.santos@maristas.org.br</t>
  </si>
  <si>
    <t>5cbe24f3e0cd56ed7c8304f2</t>
  </si>
  <si>
    <t>Marcio Otten da Roza</t>
  </si>
  <si>
    <t>marcio.roza@maristas.org.br</t>
  </si>
  <si>
    <t>5cbe24f4e0cd56ed7c8304f5</t>
  </si>
  <si>
    <t>Rafael Barbosa Correa</t>
  </si>
  <si>
    <t>rafael.correa@maristas.org.br</t>
  </si>
  <si>
    <t>5cbe24f8e0cd56ed7c8304fb</t>
  </si>
  <si>
    <t>Felipe Faccin</t>
  </si>
  <si>
    <t>felipe.faccin@maristas.org.br</t>
  </si>
  <si>
    <t>5cbe24f8e0cd56ed7c8304fe</t>
  </si>
  <si>
    <t>Alexsander Macagnan</t>
  </si>
  <si>
    <t>alexsander.macagnan@maristas.org.br</t>
  </si>
  <si>
    <t>5cbe24fbe0cd56ed7c830503</t>
  </si>
  <si>
    <t>Narleide Varela Lopes</t>
  </si>
  <si>
    <t>narleide.lopes@maristas.org.br</t>
  </si>
  <si>
    <t>5cbe2537e0cd56ed7c83050b</t>
  </si>
  <si>
    <t>Kaiane Redel Cruz</t>
  </si>
  <si>
    <t>kaiane.cruz@maristas.org.br</t>
  </si>
  <si>
    <t>5cbe2538e0cd56ed7c83050f</t>
  </si>
  <si>
    <t>Diogo Rodrigues Gomes</t>
  </si>
  <si>
    <t>diogo.gomes@maristas.org.br</t>
  </si>
  <si>
    <t>5cbe253ae0cd56ed7c830512</t>
  </si>
  <si>
    <t>Gretel Diefenthaeler</t>
  </si>
  <si>
    <t>gretel.diefenthaeler@maristas.org.br</t>
  </si>
  <si>
    <t>5cbe2542e0cd56ed7c830518</t>
  </si>
  <si>
    <t>Carlos Alberto de Lima E Silva</t>
  </si>
  <si>
    <t>carlos.silva@maristas.org.br</t>
  </si>
  <si>
    <t>5cbe2546e0cd56ed7c83051b</t>
  </si>
  <si>
    <t>Julio Cesar Zaicoski Ziegelmann</t>
  </si>
  <si>
    <t>julio.ziegelmann@maristas.org.br</t>
  </si>
  <si>
    <t>5cbe2549e0cd56ed7c83051e</t>
  </si>
  <si>
    <t>Jefferson Ferri</t>
  </si>
  <si>
    <t>jefferson.ferri@maristas.org.br</t>
  </si>
  <si>
    <t>5cbe254be0cd56ed7c830522</t>
  </si>
  <si>
    <t>Eduardo Henrique Pinho Costa</t>
  </si>
  <si>
    <t>eduardo.costa@maristas.org.br</t>
  </si>
  <si>
    <t>5cbe2560e0cd56ed7c830528</t>
  </si>
  <si>
    <t>Wagner Barreto da Silveira</t>
  </si>
  <si>
    <t>wagner.silveira@maristas.org.br</t>
  </si>
  <si>
    <t>5cbe2561e0cd56ed7c83052c</t>
  </si>
  <si>
    <t>Priscila Batista Fagundes</t>
  </si>
  <si>
    <t>priscila.fagundes@maristas.org.br</t>
  </si>
  <si>
    <t>5cbe2564e0cd56ed7c830530</t>
  </si>
  <si>
    <t>Jeferson Gomes Machado</t>
  </si>
  <si>
    <t>jeferson.machado@maristas.org.br</t>
  </si>
  <si>
    <t>5cbe2565e0cd56ed7c830533</t>
  </si>
  <si>
    <t>Bruno Azevedo Richter</t>
  </si>
  <si>
    <t>bruno.richter@maristas.org.br</t>
  </si>
  <si>
    <t>5cbe2566e0cd56ed7c830538</t>
  </si>
  <si>
    <t>Diego Luis Pedroso</t>
  </si>
  <si>
    <t>5cbe2568e0cd56ed7c83053f</t>
  </si>
  <si>
    <t>Lucas Amarildo Saraiva Tagliari</t>
  </si>
  <si>
    <t>lucas.tagliari@maristas.org.br</t>
  </si>
  <si>
    <t>5cbe256ae0cd56ed7c830543</t>
  </si>
  <si>
    <t>Necleto Pansera Junior</t>
  </si>
  <si>
    <t>necleto.junior@maristas.org.br</t>
  </si>
  <si>
    <t>5cbe256ce0cd56ed7c830546</t>
  </si>
  <si>
    <t>Alefe Junior Sutil da Trindade</t>
  </si>
  <si>
    <t>alefe.trindade@maristas.org.br</t>
  </si>
  <si>
    <t>5cbe256ee0cd56ed7c830549</t>
  </si>
  <si>
    <t>Edson Luis Savegnago</t>
  </si>
  <si>
    <t>edson.savegnago@maristas.org.br</t>
  </si>
  <si>
    <t>5cbe2573e0cd56ed7c83054e</t>
  </si>
  <si>
    <t>Lucas Werschedet Rodrigues</t>
  </si>
  <si>
    <t>5cbe2575e0cd56ed7c830551</t>
  </si>
  <si>
    <t>Ana Claudia Marques</t>
  </si>
  <si>
    <t>5cbe2576e0cd56ed7c830554</t>
  </si>
  <si>
    <t>Fabricio Weissheimer Von Borowsky</t>
  </si>
  <si>
    <t>fabricio.borowsky@maristas.org.br</t>
  </si>
  <si>
    <t>5cbe2577e0cd56ed7c830557</t>
  </si>
  <si>
    <t>Josias Andriel Graboski</t>
  </si>
  <si>
    <t>josias.graboski@maristas.org.br</t>
  </si>
  <si>
    <t>5cbe2579e0cd56ed7c83055a</t>
  </si>
  <si>
    <t>Juliano Andrade da Silva</t>
  </si>
  <si>
    <t>juliano.silva@maristas.org.br</t>
  </si>
  <si>
    <t>5cbe257ae0cd56ed7c83055d</t>
  </si>
  <si>
    <t>Daiana Brachak Gastaldon</t>
  </si>
  <si>
    <t>daiana.gastaldon@maristas.org.br</t>
  </si>
  <si>
    <t>5cbe257ae0cd56ed7c830561</t>
  </si>
  <si>
    <t>Daniel Boff de Souza</t>
  </si>
  <si>
    <t>daniel.souza@maristas.org.br</t>
  </si>
  <si>
    <t>5cbe257ce0cd56ed7c830564</t>
  </si>
  <si>
    <t>Matheus Casanova Zortea</t>
  </si>
  <si>
    <t>5cbe257ce0cd56ed7c830567</t>
  </si>
  <si>
    <t>Giovana Motilim Oro</t>
  </si>
  <si>
    <t>giovana.oro@maristas.org.br</t>
  </si>
  <si>
    <t>5cbe257de0cd56ed7c83056a</t>
  </si>
  <si>
    <t>Daniel Paulo dos Passos da Silva</t>
  </si>
  <si>
    <t>daniel.passos@maristas.org.br</t>
  </si>
  <si>
    <t>5cbe257fe0cd56ed7c83056d</t>
  </si>
  <si>
    <t>Rodrigo Marcelo de Brites</t>
  </si>
  <si>
    <t>rodrigo.brites@maristas.org.br</t>
  </si>
  <si>
    <t>5cbe2580e0cd56ed7c830570</t>
  </si>
  <si>
    <t>Lenisse de Fatima Silva Aquino</t>
  </si>
  <si>
    <t>lenisse.aquino@maristas.org.br</t>
  </si>
  <si>
    <t>5cbe2587e0cd56ed7c830573</t>
  </si>
  <si>
    <t>Kethlyn Graf de Oliveira</t>
  </si>
  <si>
    <t>5cbe258ce0cd56ed7c830578</t>
  </si>
  <si>
    <t>Artur Antunes Navarro Valgas</t>
  </si>
  <si>
    <t>artur.valgas@maristas.org.br</t>
  </si>
  <si>
    <t>5cbe258ee0cd56ed7c83057c</t>
  </si>
  <si>
    <t>Ana Lucia Martini</t>
  </si>
  <si>
    <t>ana.martini@maristas.org.br</t>
  </si>
  <si>
    <t>5cbe2590e0cd56ed7c830581</t>
  </si>
  <si>
    <t>Camila de Oliveira Sampaio Dutra</t>
  </si>
  <si>
    <t>5cbe2591e0cd56ed7c830584</t>
  </si>
  <si>
    <t>Fernanda Salbego Bueno</t>
  </si>
  <si>
    <t>fernanda.bueno@maristas.org.br</t>
  </si>
  <si>
    <t>5cbe2591e0cd56ed7c830587</t>
  </si>
  <si>
    <t>Julio Cesar Pires Aranda</t>
  </si>
  <si>
    <t>5cbe2592e0cd56ed7c83058a</t>
  </si>
  <si>
    <t>Glauber Menezes Gomes</t>
  </si>
  <si>
    <t>5cbe2592e0cd56ed7c83058d</t>
  </si>
  <si>
    <t>Felipe Rodrigues Ribeiro</t>
  </si>
  <si>
    <t>felipe.rodrigues@maristas.org.br</t>
  </si>
  <si>
    <t>5cbe2593e0cd56ed7c830590</t>
  </si>
  <si>
    <t>Matheus Machado Hirtz</t>
  </si>
  <si>
    <t>matheus.hirtz@maristas.org.br</t>
  </si>
  <si>
    <t>5cbe2593e0cd56ed7c830593</t>
  </si>
  <si>
    <t>Lucas Rodrigues Vieira</t>
  </si>
  <si>
    <t>5cbe2593e0cd56ed7c830596</t>
  </si>
  <si>
    <t>Cristian Cargnin Barbieri</t>
  </si>
  <si>
    <t>5cbe2594e0cd56ed7c83059a</t>
  </si>
  <si>
    <t>Laiane Ineu Saccol</t>
  </si>
  <si>
    <t>laiane.saccol@maristas.org.br</t>
  </si>
  <si>
    <t>5cbe2594e0cd56ed7c83059d</t>
  </si>
  <si>
    <t>Leandro Leal de Azevedo Mendes</t>
  </si>
  <si>
    <t>leandro.mendes@maristas.org.br</t>
  </si>
  <si>
    <t>5cbe2594e0cd56ed7c8305a0</t>
  </si>
  <si>
    <t>Milena Mello de Christo</t>
  </si>
  <si>
    <t>5cbe2597e0cd56ed7c8305a4</t>
  </si>
  <si>
    <t>Paulo Giordano Silva Moreira</t>
  </si>
  <si>
    <t>5cbe2599e0cd56ed7c8305a9</t>
  </si>
  <si>
    <t>Jairo Ferreira Pereira Junior</t>
  </si>
  <si>
    <t>5cbe2599e0cd56ed7c8305ac</t>
  </si>
  <si>
    <t>Priscila de Lima Ribeiro Demeneghi</t>
  </si>
  <si>
    <t>priscila.ribeiro@maristas.org.br</t>
  </si>
  <si>
    <t>5cbe259ae0cd56ed7c8305af</t>
  </si>
  <si>
    <t>Lucas dos Santos de Almeida</t>
  </si>
  <si>
    <t>lucas.santos@maristas.org.br</t>
  </si>
  <si>
    <t>5cbe259ae0cd56ed7c8305b4</t>
  </si>
  <si>
    <t>Donesca Zoe da Silva Machado</t>
  </si>
  <si>
    <t>donesca.machado@maristas.org.br</t>
  </si>
  <si>
    <t>5cbe259be0cd56ed7c8305b8</t>
  </si>
  <si>
    <t>Saulo Wegner do Nascimento</t>
  </si>
  <si>
    <t>5cbe259de0cd56ed7c8305bc</t>
  </si>
  <si>
    <t>Andressa Kotz</t>
  </si>
  <si>
    <t>5cbe259fe0cd56ed7c8305bf</t>
  </si>
  <si>
    <t>Joao Alberto Kerber</t>
  </si>
  <si>
    <t>joao.kerber@maristas.org.br</t>
  </si>
  <si>
    <t>5cbe25a4e0cd56ed7c8305c6</t>
  </si>
  <si>
    <t>Fabiana Freitas de Oliveira</t>
  </si>
  <si>
    <t>5cbe25a5e0cd56ed7c8305c9</t>
  </si>
  <si>
    <t>Diego Renato Dias Goulart</t>
  </si>
  <si>
    <t>diego.goulart@maristas.org.br</t>
  </si>
  <si>
    <t>5cbe25a7e0cd56ed7c8305cd</t>
  </si>
  <si>
    <t>Paulo Sergio Silveira de Freitas</t>
  </si>
  <si>
    <t>paulo.freitas@maristas.org.br</t>
  </si>
  <si>
    <t>5cbe25a9e0cd56ed7c8305d0</t>
  </si>
  <si>
    <t>Mylena Tayna Jaques Menezes</t>
  </si>
  <si>
    <t>mylena.menezes@maristas.org.br</t>
  </si>
  <si>
    <t>5cbe25aae0cd56ed7c8305d3</t>
  </si>
  <si>
    <t>Maria Helena Vilanova Rieffel</t>
  </si>
  <si>
    <t>maria.rieffel@maristas.org.br</t>
  </si>
  <si>
    <t>5cbe25aae0cd56ed7c8305d6</t>
  </si>
  <si>
    <t>Liliana Temp Medeiros</t>
  </si>
  <si>
    <t>5cbe25aee0cd56ed7c8305da</t>
  </si>
  <si>
    <t>Cesar Santos de Carvalho</t>
  </si>
  <si>
    <t>5cbe25b0e0cd56ed7c8305de</t>
  </si>
  <si>
    <t>Charles da Silva</t>
  </si>
  <si>
    <t>charles.silva@maristas.org.br</t>
  </si>
  <si>
    <t>5cbe25b3e0cd56ed7c8305e4</t>
  </si>
  <si>
    <t>Dainan Lanes de Souza</t>
  </si>
  <si>
    <t>dainan.souza@maristas.org.br</t>
  </si>
  <si>
    <t>5cbe25b5e0cd56ed7c8305e7</t>
  </si>
  <si>
    <t>Anderson Jacques Lopes Aquistapasse</t>
  </si>
  <si>
    <t>anderson.aquistapasse@maristas.org.br</t>
  </si>
  <si>
    <t>5cbe25b6e0cd56ed7c8305ea</t>
  </si>
  <si>
    <t>Evanir Quevedo Ferrao</t>
  </si>
  <si>
    <t>evanir.ferrao@maristas.org.br</t>
  </si>
  <si>
    <t>5cbe25c1e0cd56ed7c8305f2</t>
  </si>
  <si>
    <t>Marlon Tatsch da Silva</t>
  </si>
  <si>
    <t>marlon.silva@maristas.org.br</t>
  </si>
  <si>
    <t>5cbe25c2e0cd56ed7c8305f6</t>
  </si>
  <si>
    <t>Rafaela Fagundes Machado</t>
  </si>
  <si>
    <t>rafaela.machado@maristas.org.br</t>
  </si>
  <si>
    <t>5cbe25c4e0cd56ed7c8305f9</t>
  </si>
  <si>
    <t>Evanilde Marcelina Dalcanale</t>
  </si>
  <si>
    <t>evanilde.dalcanale@maristas.org.br</t>
  </si>
  <si>
    <t>5cbe25cfe0cd56ed7c8305fc</t>
  </si>
  <si>
    <t>Rafael Silva Heinzelmann</t>
  </si>
  <si>
    <t>rafael.heinzelmann@maristas.org.br</t>
  </si>
  <si>
    <t>5cbe25d1e0cd56ed7c8305ff</t>
  </si>
  <si>
    <t>Israel Freitas Paiani da Silva</t>
  </si>
  <si>
    <t>israel.silva@maristas.org.br</t>
  </si>
  <si>
    <t>5cbe2ac4e0cd56ed7c830603</t>
  </si>
  <si>
    <t>Laura Vaccari de Meeiros</t>
  </si>
  <si>
    <t>5cbe2ac8e0cd56ed7c830608</t>
  </si>
  <si>
    <t>Eduarda da Silva Nunes</t>
  </si>
  <si>
    <t>5cbe2acae0cd56ed7c83060b</t>
  </si>
  <si>
    <t>Camila Marques Vigolo de Farias</t>
  </si>
  <si>
    <t>5cbe2acbe0cd56ed7c83060e</t>
  </si>
  <si>
    <t>Carla Juliana Lodea</t>
  </si>
  <si>
    <t>carla.lodea@maristas.org.br</t>
  </si>
  <si>
    <t>5cbe2acde0cd56ed7c830611</t>
  </si>
  <si>
    <t>Milka Gilvana Gonçalves Machado</t>
  </si>
  <si>
    <t>5cbe2acee0cd56ed7c830614</t>
  </si>
  <si>
    <t>Raquel Hauschild Pereira da Cunha</t>
  </si>
  <si>
    <t>5cbe2acee0cd56ed7c830617</t>
  </si>
  <si>
    <t>Simone Marilei Pedroso Guedes</t>
  </si>
  <si>
    <t>simone.guedes@maristas.org.br</t>
  </si>
  <si>
    <t>5cbe2ad1e0cd56ed7c83061d</t>
  </si>
  <si>
    <t>Claudia Maria Dutra E Silva</t>
  </si>
  <si>
    <t>5cbe2ad1e0cd56ed7c830620</t>
  </si>
  <si>
    <t>Renata Stein Dias</t>
  </si>
  <si>
    <t>5cbe2ad3e0cd56ed7c830625</t>
  </si>
  <si>
    <t>Mariane dos Santos Garcia</t>
  </si>
  <si>
    <t>5cbe2ad4e0cd56ed7c830629</t>
  </si>
  <si>
    <t>Iasmyn Carmo de Melo Wald</t>
  </si>
  <si>
    <t>iasmyn.wald@maristas.org.br</t>
  </si>
  <si>
    <t>5cbe2ad7e0cd56ed7c83062c</t>
  </si>
  <si>
    <t>Paola Maciel da Silva</t>
  </si>
  <si>
    <t>paola.maciel@maristas.org.br</t>
  </si>
  <si>
    <t>5cbe2ad7e0cd56ed7c83062f</t>
  </si>
  <si>
    <t>Heshlen Mendes da Costa</t>
  </si>
  <si>
    <t>heshlen.costa@maristas.org.br</t>
  </si>
  <si>
    <t>5cbe2ad8e0cd56ed7c830632</t>
  </si>
  <si>
    <t>Gabriela da Silva Pereira</t>
  </si>
  <si>
    <t>5cbe2adee0cd56ed7c830636</t>
  </si>
  <si>
    <t>Caliani Leticia Cardozo</t>
  </si>
  <si>
    <t>caliani.cardozo@maristas.org.br</t>
  </si>
  <si>
    <t>5cbe2ae0e0cd56ed7c830639</t>
  </si>
  <si>
    <t>Bruno Jose Goldberg Gallas</t>
  </si>
  <si>
    <t>5cbe2ae0e0cd56ed7c83063c</t>
  </si>
  <si>
    <t>Eder Moraes da Silva</t>
  </si>
  <si>
    <t>5cbe2ae1e0cd56ed7c83063f</t>
  </si>
  <si>
    <t>Thiele Rayane Savaris</t>
  </si>
  <si>
    <t>thiele.savaris@maristas.org.br</t>
  </si>
  <si>
    <t>5cbe2ae1e0cd56ed7c830642</t>
  </si>
  <si>
    <t>Jenifer Kamila da Silva</t>
  </si>
  <si>
    <t>jenifer.silva@maristas.org.br</t>
  </si>
  <si>
    <t>5cbe2ae2e0cd56ed7c830645</t>
  </si>
  <si>
    <t>Pedro Henrique Melo de Souza</t>
  </si>
  <si>
    <t>pedro.melo@maristas.org.br</t>
  </si>
  <si>
    <t>5cbe2ae3e0cd56ed7c830648</t>
  </si>
  <si>
    <t>Natasha de Oliveira Freitas</t>
  </si>
  <si>
    <t>natasha.freitas@maristas.org.br</t>
  </si>
  <si>
    <t>5cbe2ae4e0cd56ed7c83064b</t>
  </si>
  <si>
    <t>Vera Teresinha Pereira</t>
  </si>
  <si>
    <t>5cbe2ae9e0cd56ed7c83064e</t>
  </si>
  <si>
    <t>Mirian Cristina Haas</t>
  </si>
  <si>
    <t>mirian.haas@maristas.org.br</t>
  </si>
  <si>
    <t>5cbe2aeae0cd56ed7c830651</t>
  </si>
  <si>
    <t>Evani Marisa Dutra</t>
  </si>
  <si>
    <t>evani.dutra@maristas.org.br</t>
  </si>
  <si>
    <t>5cbe2aebe0cd56ed7c830654</t>
  </si>
  <si>
    <t>Vera Regina Marcolin</t>
  </si>
  <si>
    <t>vera.marcolin@maristas.org.br</t>
  </si>
  <si>
    <t>5cbe2aece0cd56ed7c830657</t>
  </si>
  <si>
    <t>Carmem Regina T de Quadros</t>
  </si>
  <si>
    <t>5cbe2aefe0cd56ed7c83065a</t>
  </si>
  <si>
    <t>Fabiane Hubner Martins</t>
  </si>
  <si>
    <t>fabiane.martins@maristas.org.br</t>
  </si>
  <si>
    <t>5cbe2aefe0cd56ed7c83065d</t>
  </si>
  <si>
    <t>Simone Fabiane Kafer</t>
  </si>
  <si>
    <t>5cbe2af6e0cd56ed7c830660</t>
  </si>
  <si>
    <t>Ana Paula de Souza Colling</t>
  </si>
  <si>
    <t>5cbe2af8e0cd56ed7c830663</t>
  </si>
  <si>
    <t>Eduardo Breitenbach Das Neves</t>
  </si>
  <si>
    <t>5cbe2afbe0cd56ed7c830666</t>
  </si>
  <si>
    <t>Marcelly da Silva Goulart</t>
  </si>
  <si>
    <t>marcelly.goulart@maristas.org.br</t>
  </si>
  <si>
    <t>5cbe2afbe0cd56ed7c830669</t>
  </si>
  <si>
    <t>Pamela Weber Arlindo</t>
  </si>
  <si>
    <t>pamela.arlindo@maristas.org.br</t>
  </si>
  <si>
    <t>5cbe2afce0cd56ed7c83066c</t>
  </si>
  <si>
    <t>Julieta de Lima Mello</t>
  </si>
  <si>
    <t>julieta.mello@maristas.org.br</t>
  </si>
  <si>
    <t>5cbe2afde0cd56ed7c83066f</t>
  </si>
  <si>
    <t>Fernanda dos Santos Barboza</t>
  </si>
  <si>
    <t>fernanda.barboza@maristas.org.br</t>
  </si>
  <si>
    <t>5cbe2affe0cd56ed7c830672</t>
  </si>
  <si>
    <t>Ingridy Guerra Chimieski</t>
  </si>
  <si>
    <t>ingridy.chimieski@maristas.org.br</t>
  </si>
  <si>
    <t>5cbe2affe0cd56ed7c830675</t>
  </si>
  <si>
    <t>Paula Conceicao Simoes</t>
  </si>
  <si>
    <t>5cbe2affe0cd56ed7c830678</t>
  </si>
  <si>
    <t>Erik Leonardo Rochano da Fontoura</t>
  </si>
  <si>
    <t>erik.fontoura@maristas.org.br</t>
  </si>
  <si>
    <t>5cbe2b00e0cd56ed7c83067b</t>
  </si>
  <si>
    <t>Tielly Lucas Machado</t>
  </si>
  <si>
    <t>tielly.machado@maristas.org.br</t>
  </si>
  <si>
    <t>5cbe2b01e0cd56ed7c83067e</t>
  </si>
  <si>
    <t>Mariana Almeida dos Santos</t>
  </si>
  <si>
    <t>mariana.santos@maristas.org.br</t>
  </si>
  <si>
    <t>5cbe2b01e0cd56ed7c830681</t>
  </si>
  <si>
    <t>Diuly Costa da Conceicao</t>
  </si>
  <si>
    <t>diuly.conceicao@maristas.org.br</t>
  </si>
  <si>
    <t>5cbe2b02e0cd56ed7c830684</t>
  </si>
  <si>
    <t>Camila Pinho Rocha</t>
  </si>
  <si>
    <t>camila.pinho@maristas.org.br</t>
  </si>
  <si>
    <t>5cbe2b02e0cd56ed7c830687</t>
  </si>
  <si>
    <t>Giovana Becher Franca</t>
  </si>
  <si>
    <t>giovana.franca@maristas.org.br</t>
  </si>
  <si>
    <t>5cbe2b03e0cd56ed7c83068a</t>
  </si>
  <si>
    <t>Naruna Bajgar Rivera Duarte</t>
  </si>
  <si>
    <t>naruna.duarte@maristas.org.br</t>
  </si>
  <si>
    <t>5cbe2b06e0cd56ed7c83068d</t>
  </si>
  <si>
    <t>Carla Gotz</t>
  </si>
  <si>
    <t>carla.gotz@maristas.org.br</t>
  </si>
  <si>
    <t>5cbe2b07e0cd56ed7c830690</t>
  </si>
  <si>
    <t>Cintia Fernanda Rodrigues Viegas</t>
  </si>
  <si>
    <t>cintia.viegas@maristas.org.br</t>
  </si>
  <si>
    <t>5cbe2b07e0cd56ed7c830693</t>
  </si>
  <si>
    <t>Thais Zanchet Stefenon</t>
  </si>
  <si>
    <t>thais.stefenon@maristas.org.br</t>
  </si>
  <si>
    <t>5cbe2b08e0cd56ed7c830696</t>
  </si>
  <si>
    <t>Fernanda Leal da Cunha Domingues</t>
  </si>
  <si>
    <t>fernanda.domingues@maristas.org.br</t>
  </si>
  <si>
    <t>5cbe2b0ae0cd56ed7c830699</t>
  </si>
  <si>
    <t>Caroline Martins Borges</t>
  </si>
  <si>
    <t>caroline.borges@maristas.org.br</t>
  </si>
  <si>
    <t>5cbe2b0ae0cd56ed7c83069c</t>
  </si>
  <si>
    <t>Bruna da Silva Flores</t>
  </si>
  <si>
    <t>bruna.flores@maristas.org.br</t>
  </si>
  <si>
    <t>5cbe2b0be0cd56ed7c83069f</t>
  </si>
  <si>
    <t>Adryana Kluczukouski Bittencourt</t>
  </si>
  <si>
    <t>adryana.bittencourt@maristas.org.br</t>
  </si>
  <si>
    <t>5cbe2b0be0cd56ed7c8306a2</t>
  </si>
  <si>
    <t>Priscila Costa da Silva Aristimunha</t>
  </si>
  <si>
    <t>priscila.aristimunha@maristas.org.br</t>
  </si>
  <si>
    <t>5cbe2b0ce0cd56ed7c8306a5</t>
  </si>
  <si>
    <t>Mariana Isidoro de Alencastro</t>
  </si>
  <si>
    <t>mariana.alencastro@maristas.org.br</t>
  </si>
  <si>
    <t>5cbe2b0ce0cd56ed7c8306a8</t>
  </si>
  <si>
    <t>Priscila Fraga da Silva de Moraes</t>
  </si>
  <si>
    <t>priscila.moraes@maristas.org.br</t>
  </si>
  <si>
    <t>5cbe2b0ce0cd56ed7c8306ab</t>
  </si>
  <si>
    <t>Andrele Vieira Cerentine</t>
  </si>
  <si>
    <t>andrele.cerentine@maristas.org.br</t>
  </si>
  <si>
    <t>5cbe2b0ee0cd56ed7c8306ae</t>
  </si>
  <si>
    <t>Sabrina Borges Bibiano</t>
  </si>
  <si>
    <t>sabrina.bibiano@maristas.org.br</t>
  </si>
  <si>
    <t>5cbe2b0ee0cd56ed7c8306b1</t>
  </si>
  <si>
    <t>Morgana Machado dos Santos</t>
  </si>
  <si>
    <t>morgana.santos@maristas.org.br</t>
  </si>
  <si>
    <t>5cbe2b0fe0cd56ed7c8306b4</t>
  </si>
  <si>
    <t>Camila Lucas dos Santos Ramires</t>
  </si>
  <si>
    <t>camila.lucas@maristas.org.br</t>
  </si>
  <si>
    <t>5cbe2b10e0cd56ed7c8306b7</t>
  </si>
  <si>
    <t>Daniela Francis Abdala Freitas</t>
  </si>
  <si>
    <t>daniela.abdala@maristas.org.br</t>
  </si>
  <si>
    <t>5cbe2b11e0cd56ed7c8306ba</t>
  </si>
  <si>
    <t>Cariselle Neckel Machado</t>
  </si>
  <si>
    <t>cariselle.machado@maristas.org.br</t>
  </si>
  <si>
    <t>5cbe2b11e0cd56ed7c8306bd</t>
  </si>
  <si>
    <t>Priscila Gomes da Silva Couto</t>
  </si>
  <si>
    <t>priscila.couto@maristas.org.br</t>
  </si>
  <si>
    <t>5cbe2b12e0cd56ed7c8306c0</t>
  </si>
  <si>
    <t>Suzan Toller</t>
  </si>
  <si>
    <t>suzan.troller@maristas.org.br</t>
  </si>
  <si>
    <t>5cbe2b13e0cd56ed7c8306c3</t>
  </si>
  <si>
    <t>Ana Carolina Pedroso de Paiva</t>
  </si>
  <si>
    <t>ana.paiva@maristas.org.br</t>
  </si>
  <si>
    <t>5cbe2b13e0cd56ed7c8306c6</t>
  </si>
  <si>
    <t>Luise Oliveira de Freitas</t>
  </si>
  <si>
    <t>luise.freitas@maristas.org.br</t>
  </si>
  <si>
    <t>5cbe2b14e0cd56ed7c8306c9</t>
  </si>
  <si>
    <t>Patricia Lucas de Vargas</t>
  </si>
  <si>
    <t>patricia.vargas@maristas.org.br</t>
  </si>
  <si>
    <t>5cbe2b15e0cd56ed7c8306cc</t>
  </si>
  <si>
    <t>Mariele Grosz</t>
  </si>
  <si>
    <t>mariele.grosz@maristas.org.br</t>
  </si>
  <si>
    <t>5cbe2b15e0cd56ed7c8306cf</t>
  </si>
  <si>
    <t>Aline Pereira dos Santos</t>
  </si>
  <si>
    <t>aline.pereira@maristas.org.br</t>
  </si>
  <si>
    <t>5cbe2b15e0cd56ed7c8306d2</t>
  </si>
  <si>
    <t>Denize Rodrigues Costa</t>
  </si>
  <si>
    <t>denize.costa@maristas.org.br</t>
  </si>
  <si>
    <t>5cbe2b16e0cd56ed7c8306d5</t>
  </si>
  <si>
    <t>Lisiane Aguirre Flores</t>
  </si>
  <si>
    <t>lisiane.flores@maristas.org.br</t>
  </si>
  <si>
    <t>5cbe2b16e0cd56ed7c8306d8</t>
  </si>
  <si>
    <t>Nicole Roos dos Santos</t>
  </si>
  <si>
    <t>nicole.santos@maristas.org.br</t>
  </si>
  <si>
    <t>5cbe2b17e0cd56ed7c8306db</t>
  </si>
  <si>
    <t>Patricia Silveira Ramos</t>
  </si>
  <si>
    <t>patricia.silveira@maristas.org.br</t>
  </si>
  <si>
    <t>5cbe2b18e0cd56ed7c8306de</t>
  </si>
  <si>
    <t>Karoline de Souza</t>
  </si>
  <si>
    <t>karoline.souza@maristas.org.br</t>
  </si>
  <si>
    <t>5cbe2b19e0cd56ed7c8306e1</t>
  </si>
  <si>
    <t>Priscila da Silva Rubira</t>
  </si>
  <si>
    <t>priscila.rubira@maristas.org.br</t>
  </si>
  <si>
    <t>5cbe2b19e0cd56ed7c8306e4</t>
  </si>
  <si>
    <t>Sharlene Cristina Juliano Cerva Leal</t>
  </si>
  <si>
    <t>sharlene.leal@maristas.org.br</t>
  </si>
  <si>
    <t>5cbe2b1ae0cd56ed7c8306e7</t>
  </si>
  <si>
    <t>Alini Vandrieli da Silva</t>
  </si>
  <si>
    <t>alini.silva@maristas.org.br</t>
  </si>
  <si>
    <t>5cbe2b1ae0cd56ed7c8306ea</t>
  </si>
  <si>
    <t>Sara da Cruz Malta Paixao</t>
  </si>
  <si>
    <t>sara.paixao@maristas.org.br</t>
  </si>
  <si>
    <t>5cbe2b1ae0cd56ed7c8306ed</t>
  </si>
  <si>
    <t>Juliana Garske Alves</t>
  </si>
  <si>
    <t>juliana.alves@maristas.org.br</t>
  </si>
  <si>
    <t>5cbe2b1ce0cd56ed7c8306f0</t>
  </si>
  <si>
    <t>Suzana Jasmini Bronzoni</t>
  </si>
  <si>
    <t>suzana.bronzoni@maristas.org.br</t>
  </si>
  <si>
    <t>5cbe2b23e0cd56ed7c8306f3</t>
  </si>
  <si>
    <t>Leandro de Araujo</t>
  </si>
  <si>
    <t>leandro.araujo@maristas.org.br</t>
  </si>
  <si>
    <t>5cbe2b26e0cd56ed7c8306f6</t>
  </si>
  <si>
    <t>Luciane Defaveri Motta</t>
  </si>
  <si>
    <t>luciane.motta@maristas.org.br</t>
  </si>
  <si>
    <t>5cbe2b27e0cd56ed7c8306f9</t>
  </si>
  <si>
    <t>Renata Boschi Ferreira</t>
  </si>
  <si>
    <t>renata.ferreira@maristas.org.br</t>
  </si>
  <si>
    <t>5cbe2b28e0cd56ed7c8306fc</t>
  </si>
  <si>
    <t>Liane Bueno de Oliveira</t>
  </si>
  <si>
    <t>liane.oliveira@maristas.org.br</t>
  </si>
  <si>
    <t>5cbe2b28e0cd56ed7c8306ff</t>
  </si>
  <si>
    <t>Hellen Klafke</t>
  </si>
  <si>
    <t>hellen.klafke@maristas.org.br</t>
  </si>
  <si>
    <t>5cbe2b29e0cd56ed7c830702</t>
  </si>
  <si>
    <t>Fabiane Silveira da Silva</t>
  </si>
  <si>
    <t>fabiane.silva@maristas.org.br</t>
  </si>
  <si>
    <t>5cbe2b2ae0cd56ed7c830705</t>
  </si>
  <si>
    <t>Clarissa Oleques Scheffer</t>
  </si>
  <si>
    <t>clarissa.scheffer@maristas.org.br</t>
  </si>
  <si>
    <t>5cbe2b2be0cd56ed7c830708</t>
  </si>
  <si>
    <t>Thais Moraes da Silva Zanoni</t>
  </si>
  <si>
    <t>thais.zanoni@maristas.org.br</t>
  </si>
  <si>
    <t>5cbe2b2be0cd56ed7c83070b</t>
  </si>
  <si>
    <t>Ana Cassia de Oliveira Garcia</t>
  </si>
  <si>
    <t>ana.garcia@maristas.org.br</t>
  </si>
  <si>
    <t>5cbe2b2be0cd56ed7c83070e</t>
  </si>
  <si>
    <t>Vanessa Silva dos Santos</t>
  </si>
  <si>
    <t>vanessa.santos@maristas.org.br</t>
  </si>
  <si>
    <t>5cbe2b2be0cd56ed7c830711</t>
  </si>
  <si>
    <t>Fernanda Nunes Deitos</t>
  </si>
  <si>
    <t>fernanda.deitos@maristas.org.br</t>
  </si>
  <si>
    <t>5cbe2b2ce0cd56ed7c830714</t>
  </si>
  <si>
    <t>Andressa Mello Oliveira</t>
  </si>
  <si>
    <t>andressa.oliveira@maristas.org.br</t>
  </si>
  <si>
    <t>5cbe2b2de0cd56ed7c830717</t>
  </si>
  <si>
    <t>Gabriela Marques Iablonovski</t>
  </si>
  <si>
    <t>gabriela.iablonovski@maristas.org.br</t>
  </si>
  <si>
    <t>5cbe2b2de0cd56ed7c83071a</t>
  </si>
  <si>
    <t>Pamela Silveira de Azevedo</t>
  </si>
  <si>
    <t>pamela.azevedo@maristas.org.br</t>
  </si>
  <si>
    <t>5cbe2b2de0cd56ed7c83071d</t>
  </si>
  <si>
    <t>Thais Richter Gonzaga</t>
  </si>
  <si>
    <t>thais.gonzaga@maristas.org.br</t>
  </si>
  <si>
    <t>5cbe2b2fe0cd56ed7c830720</t>
  </si>
  <si>
    <t>Ana Paula Pacheco do Prado</t>
  </si>
  <si>
    <t>ana.prado@maristas.org.br</t>
  </si>
  <si>
    <t>5cbe2b2fe0cd56ed7c830723</t>
  </si>
  <si>
    <t>Andreia Carvalho de Lima</t>
  </si>
  <si>
    <t>andreia.lima@maristas.org.br</t>
  </si>
  <si>
    <t>5cbe2b30e0cd56ed7c830726</t>
  </si>
  <si>
    <t>Luciana Goulart Rodrigues</t>
  </si>
  <si>
    <t>luciana.rodrigues@maristas.org.br</t>
  </si>
  <si>
    <t>5cbe2b33e0cd56ed7c830729</t>
  </si>
  <si>
    <t>Michele Lisboa Wigner</t>
  </si>
  <si>
    <t>michele.wigner@maristas.org.br</t>
  </si>
  <si>
    <t>5cbe2b33e0cd56ed7c83072c</t>
  </si>
  <si>
    <t>Fabricio Jose Noronha</t>
  </si>
  <si>
    <t>fabricio.noronha@maristas.org.br</t>
  </si>
  <si>
    <t>5cbe2b34e0cd56ed7c83072f</t>
  </si>
  <si>
    <t>Andre Luis Assmann</t>
  </si>
  <si>
    <t>5cbe2b35e0cd56ed7c830732</t>
  </si>
  <si>
    <t>Liliane Barros Silveira Cunha</t>
  </si>
  <si>
    <t>liliane.silveira@maristas.org.br</t>
  </si>
  <si>
    <t>5cbe2b35e0cd56ed7c830735</t>
  </si>
  <si>
    <t>Caroline Bruxel</t>
  </si>
  <si>
    <t>caroline.bruxel@maristas.org.br</t>
  </si>
  <si>
    <t>5cbe2b36e0cd56ed7c830738</t>
  </si>
  <si>
    <t>Carine Vogt Brandt</t>
  </si>
  <si>
    <t>carine.vogt@maristas.org.br</t>
  </si>
  <si>
    <t>5cbe2b36e0cd56ed7c83073b</t>
  </si>
  <si>
    <t>Sabrine Dias Schuncke</t>
  </si>
  <si>
    <t>sabrine.schuncke@maristas.org.br</t>
  </si>
  <si>
    <t>5cbe2b37e0cd56ed7c83073e</t>
  </si>
  <si>
    <t>Paula Elisabete Panta Heiderich</t>
  </si>
  <si>
    <t>paula.heiderich@maristas.org.br</t>
  </si>
  <si>
    <t>5cbe2b38e0cd56ed7c830741</t>
  </si>
  <si>
    <t>Daniela Carolina da Silva</t>
  </si>
  <si>
    <t>daniela.carolina@maristas.org.br</t>
  </si>
  <si>
    <t>5cbe2b3ce0cd56ed7c830744</t>
  </si>
  <si>
    <t>Lunara Paola dos Santos Costa</t>
  </si>
  <si>
    <t>lunara.costa@maristas.org.br</t>
  </si>
  <si>
    <t>5cbe2b3ce0cd56ed7c830747</t>
  </si>
  <si>
    <t>Carina Ines Kuester</t>
  </si>
  <si>
    <t>carina.kuester@maristas.org.br</t>
  </si>
  <si>
    <t>5cbe2b3de0cd56ed7c83074a</t>
  </si>
  <si>
    <t>Juliana Carina de Andrade Zimmermann</t>
  </si>
  <si>
    <t>juliana.zimmermann@maristas.org.br</t>
  </si>
  <si>
    <t>5cbe2b3de0cd56ed7c83074d</t>
  </si>
  <si>
    <t>Stefani Alves</t>
  </si>
  <si>
    <t>stefani.alves@maristas.org.br</t>
  </si>
  <si>
    <t>5cbe2b3ee0cd56ed7c830750</t>
  </si>
  <si>
    <t>Thais Lopes da Rosa</t>
  </si>
  <si>
    <t>thais.rosa@maristas.org.br</t>
  </si>
  <si>
    <t>5cbe2b3ee0cd56ed7c830753</t>
  </si>
  <si>
    <t>Fabiola Luiza Lersch</t>
  </si>
  <si>
    <t>fabiola.lersch@maristas.org.br</t>
  </si>
  <si>
    <t>5cbe2b3fe0cd56ed7c830756</t>
  </si>
  <si>
    <t>Andreza Lopes da Silva</t>
  </si>
  <si>
    <t>andreza.silva@maristas.org.br</t>
  </si>
  <si>
    <t>5cbe2b3fe0cd56ed7c830759</t>
  </si>
  <si>
    <t>Pamela Tavares</t>
  </si>
  <si>
    <t>pamela.tavares@maristas.com.br</t>
  </si>
  <si>
    <t>5cbe2b43e0cd56ed7c83075c</t>
  </si>
  <si>
    <t>Maria Beatriz Feix Pilz Schilling</t>
  </si>
  <si>
    <t>5cbe2b4be0cd56ed7c83075f</t>
  </si>
  <si>
    <t>Carina Ines Englert</t>
  </si>
  <si>
    <t>5cbe2b4ee0cd56ed7c830762</t>
  </si>
  <si>
    <t>Ana Lucia Rieck</t>
  </si>
  <si>
    <t>ana.rieck@maristas.org.br</t>
  </si>
  <si>
    <t>5cbe2b52e0cd56ed7c830765</t>
  </si>
  <si>
    <t>Cleber Figueira Machado Pedroso</t>
  </si>
  <si>
    <t>5cbe2b54e0cd56ed7c830768</t>
  </si>
  <si>
    <t>Juliana Almeida de Moura</t>
  </si>
  <si>
    <t>juliana.moura@maristas.org.br</t>
  </si>
  <si>
    <t>5cbe2b56e0cd56ed7c83076b</t>
  </si>
  <si>
    <t>Ricardo Albino Rambo</t>
  </si>
  <si>
    <t>5cbe2b5ce0cd56ed7c83076e</t>
  </si>
  <si>
    <t>Flavia Silva Ramos</t>
  </si>
  <si>
    <t>flavia.ramos@maristas.org.br</t>
  </si>
  <si>
    <t>5cbe2b5de0cd56ed7c830771</t>
  </si>
  <si>
    <t>Fernanda Leal Pereira</t>
  </si>
  <si>
    <t>fernanda.pereira@maristas.org.br</t>
  </si>
  <si>
    <t>5cbe2b5ee0cd56ed7c830774</t>
  </si>
  <si>
    <t>Jose Paulo da Rocha  Fernandes</t>
  </si>
  <si>
    <t>5cbe2b60e0cd56ed7c830777</t>
  </si>
  <si>
    <t>Cintia da Silva</t>
  </si>
  <si>
    <t>5cbe2b61e0cd56ed7c83077a</t>
  </si>
  <si>
    <t>Tiane Villa</t>
  </si>
  <si>
    <t>tiane.villa@maristas.org.br</t>
  </si>
  <si>
    <t>5cbe2b64e0cd56ed7c83077d</t>
  </si>
  <si>
    <t>Mauricio Baggio</t>
  </si>
  <si>
    <t>mauricio.baggio@maristas.org.br</t>
  </si>
  <si>
    <t>5cbe2b65e0cd56ed7c830780</t>
  </si>
  <si>
    <t>Julia dos Santos Somensi</t>
  </si>
  <si>
    <t>julia.somensi@maristas.org.br</t>
  </si>
  <si>
    <t>5cbe2b65e0cd56ed7c830783</t>
  </si>
  <si>
    <t>Ketlin Anderle</t>
  </si>
  <si>
    <t>ketlin.anderle@maristas.org.br</t>
  </si>
  <si>
    <t>5cbe2b66e0cd56ed7c830786</t>
  </si>
  <si>
    <t>Juliana Lazzarotto</t>
  </si>
  <si>
    <t>juliana.lazzarotto@maristas.org.br</t>
  </si>
  <si>
    <t>5cbe2b67e0cd56ed7c830789</t>
  </si>
  <si>
    <t>Amanda Gobatto Vivan</t>
  </si>
  <si>
    <t>amanda.vivan@maristas.org.br</t>
  </si>
  <si>
    <t>5cbe2b68e0cd56ed7c83078c</t>
  </si>
  <si>
    <t>Monise Longareti</t>
  </si>
  <si>
    <t>5cbe2b69e0cd56ed7c83078f</t>
  </si>
  <si>
    <t>Francele Lanzzanova Coutinho</t>
  </si>
  <si>
    <t>francele.coutinho@maristas.org.br</t>
  </si>
  <si>
    <t>5cbe2b69e0cd56ed7c830792</t>
  </si>
  <si>
    <t>Lorenza Elias Fronza</t>
  </si>
  <si>
    <t>lorenza.fronza@maristas.org.br</t>
  </si>
  <si>
    <t>5cbe2b74e0cd56ed7c830795</t>
  </si>
  <si>
    <t>Ana Cristina Dartora</t>
  </si>
  <si>
    <t>5cbe2b75e0cd56ed7c830798</t>
  </si>
  <si>
    <t>Luciana Silva de Souza</t>
  </si>
  <si>
    <t>5cbe2b7ae0cd56ed7c83079b</t>
  </si>
  <si>
    <t>Luana Cavalcantes Vieira</t>
  </si>
  <si>
    <t>5cbe2b7ae0cd56ed7c83079e</t>
  </si>
  <si>
    <t>Caina Caetano de Andrade Sousa</t>
  </si>
  <si>
    <t>5cbe2b7be0cd56ed7c8307a1</t>
  </si>
  <si>
    <t>Hanedy Nasha T Joudeh Mansour</t>
  </si>
  <si>
    <t>hanedy.mansour@maristas.org.br</t>
  </si>
  <si>
    <t>5cbe2b7ce0cd56ed7c8307a4</t>
  </si>
  <si>
    <t>Mayara Vieira Loiola</t>
  </si>
  <si>
    <t>5cbe2b7ee0cd56ed7c8307a7</t>
  </si>
  <si>
    <t>Iara Carla de Ataides Rodrigues</t>
  </si>
  <si>
    <t>iara.rodrigues@maristas.org.br</t>
  </si>
  <si>
    <t>5cbe2b7fe0cd56ed7c8307aa</t>
  </si>
  <si>
    <t>Juliana Lunardi Simoes Alves</t>
  </si>
  <si>
    <t>5cbe2b80e0cd56ed7c8307ad</t>
  </si>
  <si>
    <t>Leticia Mazzoccante Martins</t>
  </si>
  <si>
    <t>5cbe2b80e0cd56ed7c8307b0</t>
  </si>
  <si>
    <t>Erica Melo de Oliveira</t>
  </si>
  <si>
    <t>erica.oliveria@maristas.org.br</t>
  </si>
  <si>
    <t>5cbe2b81e0cd56ed7c8307b3</t>
  </si>
  <si>
    <t>Beatriz Miranda da Silva</t>
  </si>
  <si>
    <t>5cbe2b82e0cd56ed7c8307b6</t>
  </si>
  <si>
    <t>Stefanie da Silva Prado</t>
  </si>
  <si>
    <t>5cbe2b83e0cd56ed7c8307b9</t>
  </si>
  <si>
    <t>Antonio Carlos Silva de Mendonca</t>
  </si>
  <si>
    <t>5cbe2b85e0cd56ed7c8307bc</t>
  </si>
  <si>
    <t>Ana Cecilia Lemgruber Xavier Mattoso</t>
  </si>
  <si>
    <t>5cbe2b86e0cd56ed7c8307bf</t>
  </si>
  <si>
    <t>Simone Maria de Azevedo</t>
  </si>
  <si>
    <t>5cbe2b87e0cd56ed7c8307c2</t>
  </si>
  <si>
    <t>Silvia Renata Magalhaes L. Borba Santos</t>
  </si>
  <si>
    <t>5cbe2b88e0cd56ed7c8307c5</t>
  </si>
  <si>
    <t>Andre Luiz Silva de Queiroz</t>
  </si>
  <si>
    <t>5cbe2b8ce0cd56ed7c8307c8</t>
  </si>
  <si>
    <t>Camila Alicy Fortes Camacho</t>
  </si>
  <si>
    <t>5cbe2b8fe0cd56ed7c8307cb</t>
  </si>
  <si>
    <t>Victoria Brena Maria Reis Tavares</t>
  </si>
  <si>
    <t>5cbe2b90e0cd56ed7c8307ce</t>
  </si>
  <si>
    <t>Wallas Douglas Alves Nogueira</t>
  </si>
  <si>
    <t>5cbe2b91e0cd56ed7c8307d1</t>
  </si>
  <si>
    <t>Armando Villardo Silva</t>
  </si>
  <si>
    <t>5cbe2b94e0cd56ed7c8307d4</t>
  </si>
  <si>
    <t>Cintia Oliveira de Alcantara</t>
  </si>
  <si>
    <t>5cbe2bcfe0cd56ed7c8307d7</t>
  </si>
  <si>
    <t>Camila de Souza Soares</t>
  </si>
  <si>
    <t>5cbe2bd0e0cd56ed7c8307da</t>
  </si>
  <si>
    <t>Zulmira Gamarra Lopes</t>
  </si>
  <si>
    <t>zulmira.lopes@maristas.org.br</t>
  </si>
  <si>
    <t>5cbe2bd1e0cd56ed7c8307dd</t>
  </si>
  <si>
    <t>Hendaya Caminha Correia</t>
  </si>
  <si>
    <t>hendaya.correia@maristas.org.br</t>
  </si>
  <si>
    <t>5cbe2bd2e0cd56ed7c8307e0</t>
  </si>
  <si>
    <t>Helen Cristina Albuquerque Desouza Costa</t>
  </si>
  <si>
    <t>helen.souza@maristas.org.br</t>
  </si>
  <si>
    <t>5cbe2bd2e0cd56ed7c8307e3</t>
  </si>
  <si>
    <t>Cristiane de Mello Lanferdini</t>
  </si>
  <si>
    <t>cristiane.lanferdini@maristas.org.br</t>
  </si>
  <si>
    <t>5cbe2bd3e0cd56ed7c8307e6</t>
  </si>
  <si>
    <t>Lucia Aparecida Ebertz Thomazini</t>
  </si>
  <si>
    <t>lucia.thomazini@maristas.org.br</t>
  </si>
  <si>
    <t>5cbe2bd3e0cd56ed7c8307e9</t>
  </si>
  <si>
    <t>Joice Beatriz Rezende da Rosa</t>
  </si>
  <si>
    <t>joice.rosa@maristas.org.br</t>
  </si>
  <si>
    <t>5cbe2bd4e0cd56ed7c8307ec</t>
  </si>
  <si>
    <t>Paloma Marcal Moura</t>
  </si>
  <si>
    <t>paloma.moura@maristas.org.br</t>
  </si>
  <si>
    <t>5cbe2bd5e0cd56ed7c8307ef</t>
  </si>
  <si>
    <t>Luan Zaleski Pinto</t>
  </si>
  <si>
    <t>luan.zaleski@maristas.org.br</t>
  </si>
  <si>
    <t>5cbe2bd9e0cd56ed7c8307f2</t>
  </si>
  <si>
    <t>Nara Marcia Tavares Rech</t>
  </si>
  <si>
    <t>nara.rech@maristas.org.br</t>
  </si>
  <si>
    <t>5cbe2bd9e0cd56ed7c8307f5</t>
  </si>
  <si>
    <t>Marcia Cristina da Silva Rivarolly</t>
  </si>
  <si>
    <t>marcia.rivarolly@maristas.org.br</t>
  </si>
  <si>
    <t>5cbe2bdae0cd56ed7c8307f8</t>
  </si>
  <si>
    <t>Ana Paula Romero Scaroni</t>
  </si>
  <si>
    <t>ana.scaroni@maristas.org.br</t>
  </si>
  <si>
    <t>5cbe2bdbe0cd56ed7c8307fb</t>
  </si>
  <si>
    <t>Maria Consuelo Santos Camargo</t>
  </si>
  <si>
    <t>maria.camargo@maristas.org.br</t>
  </si>
  <si>
    <t>5cbe2bdce0cd56ed7c8307fe</t>
  </si>
  <si>
    <t>Daniela Cardoso Galante Angelo</t>
  </si>
  <si>
    <t>5cbe2bdde0cd56ed7c830801</t>
  </si>
  <si>
    <t>Angela Carolina Balejo</t>
  </si>
  <si>
    <t>angela.balejo@maristas.org.br</t>
  </si>
  <si>
    <t>5cbe2bdee0cd56ed7c830804</t>
  </si>
  <si>
    <t>Fabiani Lopes Pereira</t>
  </si>
  <si>
    <t>fabiani.pereira@maristas.org.br</t>
  </si>
  <si>
    <t>5cbe2bdfe0cd56ed7c830807</t>
  </si>
  <si>
    <t>Leticia Moncalves Goncalves</t>
  </si>
  <si>
    <t>leticia.ramos@maristas.org.br</t>
  </si>
  <si>
    <t>5cbe2c0de0cd56ed7c83080a</t>
  </si>
  <si>
    <t>Priscila Pedroso Felix de Oliveira</t>
  </si>
  <si>
    <t>priscila.felix@maristas.org.br</t>
  </si>
  <si>
    <t>5cbe2c0ee0cd56ed7c83080d</t>
  </si>
  <si>
    <t>Eduarda Martins Machado</t>
  </si>
  <si>
    <t>eduarda.machado@maristas.org.br</t>
  </si>
  <si>
    <t>5cbe2c0fe0cd56ed7c830810</t>
  </si>
  <si>
    <t>Silvio Cesar Goulart Machado</t>
  </si>
  <si>
    <t>silvio.machado@maristas.org.br</t>
  </si>
  <si>
    <t>5cbe2c0fe0cd56ed7c830813</t>
  </si>
  <si>
    <t>Ingrid Vitoria Rosa de Oliveira</t>
  </si>
  <si>
    <t>ingrid.oliveira@maristas.org.br</t>
  </si>
  <si>
    <t>5cbe2c1ce0cd56ed7c830816</t>
  </si>
  <si>
    <t>Leticia Garcia Severo</t>
  </si>
  <si>
    <t>leticia.severo@maristas.org.br</t>
  </si>
  <si>
    <t>5cbe2c1de0cd56ed7c83081b</t>
  </si>
  <si>
    <t>Clara Juliana Ambrozio Teles Ferrao</t>
  </si>
  <si>
    <t>clara.ferrao@maristas.org.br</t>
  </si>
  <si>
    <t>5cbe2c20e0cd56ed7c83081e</t>
  </si>
  <si>
    <t>Chaline Muller</t>
  </si>
  <si>
    <t>chaline.muller@maristas.org.br</t>
  </si>
  <si>
    <t>5cbe2c20e0cd56ed7c830821</t>
  </si>
  <si>
    <t>Matheus Jose Fagundes</t>
  </si>
  <si>
    <t>matheus.fagundes@maristas.org.br</t>
  </si>
  <si>
    <t>5cbe2c21e0cd56ed7c830824</t>
  </si>
  <si>
    <t>Franciele Lemos dos Santos</t>
  </si>
  <si>
    <t>franciele.santos@maristas.org.br</t>
  </si>
  <si>
    <t>5cbe2c22e0cd56ed7c830827</t>
  </si>
  <si>
    <t>Kamila de Mouras</t>
  </si>
  <si>
    <t>kamila.mouras@maristas.org.br</t>
  </si>
  <si>
    <t>5cbe2c24e0cd56ed7c83082a</t>
  </si>
  <si>
    <t>Andreia dos Santos Portela</t>
  </si>
  <si>
    <t>5cbe2c24e0cd56ed7c83082d</t>
  </si>
  <si>
    <t>Daniela Taís Riedel</t>
  </si>
  <si>
    <t>5cbe2c25e0cd56ed7c830830</t>
  </si>
  <si>
    <t>Tainara Adriane Kolakowski</t>
  </si>
  <si>
    <t>tainara.kolakowski@maristas.org.br</t>
  </si>
  <si>
    <t>5cbe2c25e0cd56ed7c830833</t>
  </si>
  <si>
    <t>Luciane Stahelski</t>
  </si>
  <si>
    <t>5cbe2c25e0cd56ed7c830836</t>
  </si>
  <si>
    <t>Luana Zanella</t>
  </si>
  <si>
    <t>luana.zanella@maristas.org.br</t>
  </si>
  <si>
    <t>5cbe2c26e0cd56ed7c830839</t>
  </si>
  <si>
    <t>Maiqueli Dal Soglio</t>
  </si>
  <si>
    <t>5cbe2c2ee0cd56ed7c83083c</t>
  </si>
  <si>
    <t>Patricia Dal Pra de Lima</t>
  </si>
  <si>
    <t>patricia.lima@maristas.org.br</t>
  </si>
  <si>
    <t>5cbe2c32e0cd56ed7c83083f</t>
  </si>
  <si>
    <t>Regina Bairros Fernandes</t>
  </si>
  <si>
    <t>regina.fernandes@maristas.org.br</t>
  </si>
  <si>
    <t>5cbe2c33e0cd56ed7c830842</t>
  </si>
  <si>
    <t>Juliana Gerusa Alves da Fontoura</t>
  </si>
  <si>
    <t>juliana.gerusa@maristas.org.br</t>
  </si>
  <si>
    <t>5cbe2c34e0cd56ed7c830845</t>
  </si>
  <si>
    <t>Maria Angelica Nunes da Rosa</t>
  </si>
  <si>
    <t>maria.rosa@maristas.org.br</t>
  </si>
  <si>
    <t>5cbe2c34e0cd56ed7c830848</t>
  </si>
  <si>
    <t>Mariana de Re de Oliveira</t>
  </si>
  <si>
    <t>mariana.re@maristas.org.br</t>
  </si>
  <si>
    <t>5cbe2c35e0cd56ed7c83084b</t>
  </si>
  <si>
    <t>Luana Lunelli</t>
  </si>
  <si>
    <t>luana.lunelli@maristas.org.br</t>
  </si>
  <si>
    <t>5cbe2c35e0cd56ed7c83084e</t>
  </si>
  <si>
    <t>Stefani Ebertz Pinicioli</t>
  </si>
  <si>
    <t>stefani.pinicioli@maristas.org.br</t>
  </si>
  <si>
    <t>5cbe2c36e0cd56ed7c830851</t>
  </si>
  <si>
    <t>Thuany Baumgartner dos Santos</t>
  </si>
  <si>
    <t>thuany.santos@maristas.org.br</t>
  </si>
  <si>
    <t>5cbe2c36e0cd56ed7c830854</t>
  </si>
  <si>
    <t>Nadine de Marchi</t>
  </si>
  <si>
    <t>nadine.marchi@maristas.org.br</t>
  </si>
  <si>
    <t>5cbe2c37e0cd56ed7c830857</t>
  </si>
  <si>
    <t>Gabriela Oliveira Damin</t>
  </si>
  <si>
    <t>gabriela.damin@maristas.org.br</t>
  </si>
  <si>
    <t>5cbe2c38e0cd56ed7c83085a</t>
  </si>
  <si>
    <t>Dienifer dos Santos Moreira Lopes</t>
  </si>
  <si>
    <t>dienifer.lopes@maristas.org.br</t>
  </si>
  <si>
    <t>5cbe2c3de0cd56ed7c83085d</t>
  </si>
  <si>
    <t>Lanyelli Maria Portes Piassa de Souza</t>
  </si>
  <si>
    <t>lanyelli.souza@maristas.org.br</t>
  </si>
  <si>
    <t>5cbe2c3ee0cd56ed7c830860</t>
  </si>
  <si>
    <t>Nubia Camargo Muniz</t>
  </si>
  <si>
    <t>nubia.muniz@maristas.org.br</t>
  </si>
  <si>
    <t>5cbe2c40e0cd56ed7c830863</t>
  </si>
  <si>
    <t>Ana Carolina Cunha</t>
  </si>
  <si>
    <t>ana.cunha@maristas.org.br</t>
  </si>
  <si>
    <t>5cbe2c41e0cd56ed7c830866</t>
  </si>
  <si>
    <t>Guilherme Tricate Martins Pinto</t>
  </si>
  <si>
    <t>guilherme.pinto@maristas.org.br</t>
  </si>
  <si>
    <t>5cbe2c43e0cd56ed7c830869</t>
  </si>
  <si>
    <t>Adriana Selau Evaldt</t>
  </si>
  <si>
    <t>adriana.evaldt@maristas.org.br</t>
  </si>
  <si>
    <t>5cbe2c44e0cd56ed7c83086c</t>
  </si>
  <si>
    <t>Joyce Adriele da Silva Brazil</t>
  </si>
  <si>
    <t>joyce.brazil@maristas.org.br</t>
  </si>
  <si>
    <t>5cbe2c44e0cd56ed7c83086f</t>
  </si>
  <si>
    <t>Amanda Moreira de Farias</t>
  </si>
  <si>
    <t>amanda.farias@maristas.org.br</t>
  </si>
  <si>
    <t>5cbe2c45e0cd56ed7c830872</t>
  </si>
  <si>
    <t>Lavinia Souza de Vargas</t>
  </si>
  <si>
    <t>lavinia.vargas@maristas.org.br</t>
  </si>
  <si>
    <t>5cbe2c4be0cd56ed7c830875</t>
  </si>
  <si>
    <t>Marisa Guimaraes Venzke</t>
  </si>
  <si>
    <t>marisa.venzke@maristas.org.br</t>
  </si>
  <si>
    <t>5cbe2c4be0cd56ed7c830878</t>
  </si>
  <si>
    <t>Andresa Matos de Moraes</t>
  </si>
  <si>
    <t>andresa.moraes@maristas.org.br</t>
  </si>
  <si>
    <t>5cbe2c4de0cd56ed7c83087b</t>
  </si>
  <si>
    <t>Lucimara Cardozo Silva</t>
  </si>
  <si>
    <t>lucimara.silva@maristas.org.br</t>
  </si>
  <si>
    <t>5cbe2c51e0cd56ed7c83087e</t>
  </si>
  <si>
    <t>Anderson Cunha Petry</t>
  </si>
  <si>
    <t>5cbe2c68e0cd56ed7c830881</t>
  </si>
  <si>
    <t>Liane Marli Blatt Gomes</t>
  </si>
  <si>
    <t>5cbe2c6de0cd56ed7c830884</t>
  </si>
  <si>
    <t>Flavia Regina Steffler Rodrigues</t>
  </si>
  <si>
    <t>5cbe2c6ee0cd56ed7c830887</t>
  </si>
  <si>
    <t>Paola Gularte</t>
  </si>
  <si>
    <t>paola.gularte@maristas.org.br</t>
  </si>
  <si>
    <t>5cbe2c6fe0cd56ed7c83088a</t>
  </si>
  <si>
    <t>Tamires Morais</t>
  </si>
  <si>
    <t>5cbe2c70e0cd56ed7c83088d</t>
  </si>
  <si>
    <t>Gabrieli da Rosa Flores</t>
  </si>
  <si>
    <t>gabrieli.flores@maristas.org.br</t>
  </si>
  <si>
    <t>5cbe2c70e0cd56ed7c830890</t>
  </si>
  <si>
    <t>Marcelly de Castro</t>
  </si>
  <si>
    <t>marcelly.castro@maristas.org.br</t>
  </si>
  <si>
    <t>5cbe2c71e0cd56ed7c830893</t>
  </si>
  <si>
    <t>Rodrigo Josué Maslowski</t>
  </si>
  <si>
    <t>5cbe2c71e0cd56ed7c830896</t>
  </si>
  <si>
    <t>Thaciele Laci Cordeiro</t>
  </si>
  <si>
    <t>thaciele.cordeiro@maristas.org.br</t>
  </si>
  <si>
    <t>5cbe2c71e0cd56ed7c830899</t>
  </si>
  <si>
    <t>Bianca Fraton Ouriques</t>
  </si>
  <si>
    <t>5cbe2c72e0cd56ed7c83089c</t>
  </si>
  <si>
    <t>Jovana Vitoria Cadore</t>
  </si>
  <si>
    <t>jovana.cadore@maristas.org.br</t>
  </si>
  <si>
    <t>5cbe2c72e0cd56ed7c83089f</t>
  </si>
  <si>
    <t>Ariane Franciele Rodrigues</t>
  </si>
  <si>
    <t>ariane.rodrigues@maristas.org.br</t>
  </si>
  <si>
    <t>5cbe2c7de0cd56ed7c8308a2</t>
  </si>
  <si>
    <t>Lucimar Ramos Alves Severo</t>
  </si>
  <si>
    <t>lucimar.severo@maristas.org.br</t>
  </si>
  <si>
    <t>5cbe2c81e0cd56ed7c8308a5</t>
  </si>
  <si>
    <t>Holler Alves Recart</t>
  </si>
  <si>
    <t>5cbe2c85e0cd56ed7c8308a8</t>
  </si>
  <si>
    <t>Fabiane Moura de Oliveira</t>
  </si>
  <si>
    <t>fabiane.oliveira@maristas.org.br</t>
  </si>
  <si>
    <t>5cbe2c95e0cd56ed7c8308ab</t>
  </si>
  <si>
    <t>Raquel Madruga Leguina Menezes</t>
  </si>
  <si>
    <t>raquel.menezes@maristas.org.br</t>
  </si>
  <si>
    <t>5cbe2c96e0cd56ed7c8308ae</t>
  </si>
  <si>
    <t>Juliano Moraes Hamermuller</t>
  </si>
  <si>
    <t>5cbe2cabe0cd56ed7c8308b1</t>
  </si>
  <si>
    <t>Jaques Leonam Hanzel</t>
  </si>
  <si>
    <t>5cbe2cade0cd56ed7c8308b4</t>
  </si>
  <si>
    <t>Daniela Ribeiro Moura</t>
  </si>
  <si>
    <t>daniela.moura@maristas.org.br</t>
  </si>
  <si>
    <t>5cbe2caee0cd56ed7c8308b7</t>
  </si>
  <si>
    <t>Lilian Ribeiro dos Santos Moraes</t>
  </si>
  <si>
    <t>lilian.moraes@maristas.org.br</t>
  </si>
  <si>
    <t>5cbe2caee0cd56ed7c8308ba</t>
  </si>
  <si>
    <t>Tamires Souza Horta</t>
  </si>
  <si>
    <t>tamires.horta@maristas.org.br</t>
  </si>
  <si>
    <t>5cbe2cafe0cd56ed7c8308bd</t>
  </si>
  <si>
    <t>Candida Rodrigues de Oliveira</t>
  </si>
  <si>
    <t>candida.oliveira@maristas.org.br</t>
  </si>
  <si>
    <t>5cbe2cb0e0cd56ed7c8308c0</t>
  </si>
  <si>
    <t>Thais de Brito Silva Franskowiak</t>
  </si>
  <si>
    <t>thais.franskowiak@maristas.org.br</t>
  </si>
  <si>
    <t>5cbe2cb0e0cd56ed7c8308c3</t>
  </si>
  <si>
    <t>Bianca Motta Russo Spolavori</t>
  </si>
  <si>
    <t>bianca.russo@maristas.org.br</t>
  </si>
  <si>
    <t>5cbe2cb0e0cd56ed7c8308c6</t>
  </si>
  <si>
    <t>Thalia dos Santos Rodrigues</t>
  </si>
  <si>
    <t>thalia.rodrigues@maristas.org.br</t>
  </si>
  <si>
    <t>5cbe2cb1e0cd56ed7c8308c9</t>
  </si>
  <si>
    <t>Renata Fernandes Lopes</t>
  </si>
  <si>
    <t>renata.lopes@maristas.org.br</t>
  </si>
  <si>
    <t>5cbe2cb3e0cd56ed7c8308cc</t>
  </si>
  <si>
    <t>Rene William Morais de Lima</t>
  </si>
  <si>
    <t>5cbe2cb3e0cd56ed7c8308cf</t>
  </si>
  <si>
    <t>Juliana Silvino da Silva</t>
  </si>
  <si>
    <t>juliana.silvino@maristas.org.br</t>
  </si>
  <si>
    <t>5cbe2cb3e0cd56ed7c8308d2</t>
  </si>
  <si>
    <t>Natalia Carvalho Pilar</t>
  </si>
  <si>
    <t>natalia.pilar@maristas.org.br</t>
  </si>
  <si>
    <t>5cbe2cb4e0cd56ed7c8308d5</t>
  </si>
  <si>
    <t>Gabriela Loss Eggres</t>
  </si>
  <si>
    <t>gabriela.eggres@maristas.org.br</t>
  </si>
  <si>
    <t>5cbe2cb4e0cd56ed7c8308d8</t>
  </si>
  <si>
    <t>Daniele da Rocha Flores</t>
  </si>
  <si>
    <t>daniele.flores@maristas.org.br</t>
  </si>
  <si>
    <t>5cbe2cb4e0cd56ed7c8308db</t>
  </si>
  <si>
    <t>Cesar de Lima Desimon</t>
  </si>
  <si>
    <t>cesar.desimon@maristas.org.br</t>
  </si>
  <si>
    <t>5cbe2cb5e0cd56ed7c8308de</t>
  </si>
  <si>
    <t>Bruna da Silva Otto de Oliveira</t>
  </si>
  <si>
    <t>bruna.otto@maristas.org.br</t>
  </si>
  <si>
    <t>5cbe2cb8e0cd56ed7c8308e1</t>
  </si>
  <si>
    <t>Alessandra dos Santos Muller</t>
  </si>
  <si>
    <t>alessandra.muller@maristas.org.br</t>
  </si>
  <si>
    <t>5cbe2cbbe0cd56ed7c8308e4</t>
  </si>
  <si>
    <t>Francieli Belmonte da Silva</t>
  </si>
  <si>
    <t>francieli.silva@maristas.org.br</t>
  </si>
  <si>
    <t>5cbe2cbbe0cd56ed7c8308e7</t>
  </si>
  <si>
    <t>Daniele Pompeo Barcelos</t>
  </si>
  <si>
    <t>daniele.barcelos@maristas.org.br</t>
  </si>
  <si>
    <t>5cbe2cbce0cd56ed7c8308ea</t>
  </si>
  <si>
    <t>Fernanda dos Reis Ferreira</t>
  </si>
  <si>
    <t>fernanda.dosreis@maristas.org.br</t>
  </si>
  <si>
    <t>5cbe2cbde0cd56ed7c8308ed</t>
  </si>
  <si>
    <t>Caroline Correa de Souza</t>
  </si>
  <si>
    <t>caroline.souza@maristas.org.br</t>
  </si>
  <si>
    <t>5cbe2cbde0cd56ed7c8308f0</t>
  </si>
  <si>
    <t>Bruna Cardoso dos Santos</t>
  </si>
  <si>
    <t>bruna.csantos@matistas.org.br</t>
  </si>
  <si>
    <t>5cbe2cbee0cd56ed7c8308f3</t>
  </si>
  <si>
    <t>Julia Pacheco Mazzutti</t>
  </si>
  <si>
    <t>julia.mazzutti@maristas.org.br</t>
  </si>
  <si>
    <t>5cbe2cbee0cd56ed7c8308f6</t>
  </si>
  <si>
    <t>Cristiane Lessa Cunha</t>
  </si>
  <si>
    <t>cristiane.cunha@maristas.org.br</t>
  </si>
  <si>
    <t>5cbe2cc0e0cd56ed7c8308f9</t>
  </si>
  <si>
    <t>Zilda Maria Willers da Silva</t>
  </si>
  <si>
    <t>zilda.silva@maristas.org.br</t>
  </si>
  <si>
    <t>5cbe2cc1e0cd56ed7c8308fc</t>
  </si>
  <si>
    <t>Tatiane Pinheiro Lopes Eberhardt</t>
  </si>
  <si>
    <t>tatiane.eberhardt@maristas.org.br</t>
  </si>
  <si>
    <t>5cbe2cc2e0cd56ed7c8308ff</t>
  </si>
  <si>
    <t>Thatiane Bortolin Rodrigues Severo</t>
  </si>
  <si>
    <t>thatiane.severo@maristas.org.br</t>
  </si>
  <si>
    <t>5cbe2cc3e0cd56ed7c830902</t>
  </si>
  <si>
    <t>Josiara Medeiros Santos de Bastiani</t>
  </si>
  <si>
    <t>josiara.bastiani@maristas.org.br</t>
  </si>
  <si>
    <t>5cbe2ccbe0cd56ed7c830905</t>
  </si>
  <si>
    <t>Gabriela Cardoso Alves</t>
  </si>
  <si>
    <t>5cc44378e0cd56ed7c830908</t>
  </si>
  <si>
    <t>Cleber Moura Guterres de Lima</t>
  </si>
  <si>
    <t>cleber.lima@maristas.org.br</t>
  </si>
  <si>
    <t>5cc44379e0cd56ed7c83090c</t>
  </si>
  <si>
    <t>Lucia Flesch</t>
  </si>
  <si>
    <t>lucia.flesch@maristas.org.br</t>
  </si>
  <si>
    <t>5cc44379e0cd56ed7c830910</t>
  </si>
  <si>
    <t>Nilson Rosa de Quadros</t>
  </si>
  <si>
    <t>nilson.quadros@maristas.org.br</t>
  </si>
  <si>
    <t>5cc4437fe0cd56ed7c830916</t>
  </si>
  <si>
    <t>Vitor Chaves Olschowsky</t>
  </si>
  <si>
    <t>vitor.olschowsky@maristas.org.br</t>
  </si>
  <si>
    <t>5cc44382e0cd56ed7c830919</t>
  </si>
  <si>
    <t>Jorge Poletto</t>
  </si>
  <si>
    <t>poletto@maristas.org.br</t>
  </si>
  <si>
    <t>5cc44382e0cd56ed7c83091c</t>
  </si>
  <si>
    <t>Elder Luiz Felippe</t>
  </si>
  <si>
    <t>elder@maristas.org.br</t>
  </si>
  <si>
    <t>5cc44382e0cd56ed7c83091f</t>
  </si>
  <si>
    <t>Beatriz Wolff</t>
  </si>
  <si>
    <t>beatriz@maristas.org.br</t>
  </si>
  <si>
    <t>5cc44385e0cd56ed7c830923</t>
  </si>
  <si>
    <t>Francisco Geovani Leite</t>
  </si>
  <si>
    <t>francisco.leite@maristas.org.br</t>
  </si>
  <si>
    <t>5cc44387e0cd56ed7c830926</t>
  </si>
  <si>
    <t>Regis Passos da Silva</t>
  </si>
  <si>
    <t>regis@maristas.org.br</t>
  </si>
  <si>
    <t>5cc4438ce0cd56ed7c83092a</t>
  </si>
  <si>
    <t>Vitor Pauletti</t>
  </si>
  <si>
    <t>vitor.pauletti@maristas.org.br</t>
  </si>
  <si>
    <t>5cc4438ee0cd56ed7c83092f</t>
  </si>
  <si>
    <t>Silvio Augusto Langer</t>
  </si>
  <si>
    <t>silvio.langer@maristas.org.br</t>
  </si>
  <si>
    <t>5cc44390e0cd56ed7c830933</t>
  </si>
  <si>
    <t>Felipe Jardim da Silva</t>
  </si>
  <si>
    <t>5cc44395e0cd56ed7c830937</t>
  </si>
  <si>
    <t>Rodrigo Carlet Carini</t>
  </si>
  <si>
    <t>5cc4439be0cd56ed7c83093c</t>
  </si>
  <si>
    <t>Cristiane de Souza Fraga</t>
  </si>
  <si>
    <t>5cc4439ce0cd56ed7c830940</t>
  </si>
  <si>
    <t>Alana de Souza dos Santos</t>
  </si>
  <si>
    <t>5cc4439ce0cd56ed7c830944</t>
  </si>
  <si>
    <t>Henrique Dias Mota</t>
  </si>
  <si>
    <t>5cc4439de0cd56ed7c830948</t>
  </si>
  <si>
    <t>Olga Tahmiris Leaes</t>
  </si>
  <si>
    <t>5cc443abe0cd56ed7c83094e</t>
  </si>
  <si>
    <t>Daniela Bonotto Weiler</t>
  </si>
  <si>
    <t>daniela.weiller@maristas.org.br</t>
  </si>
  <si>
    <t>5cc443abe0cd56ed7c830952</t>
  </si>
  <si>
    <t>Luciene Geiger</t>
  </si>
  <si>
    <t>5cc443b1e0cd56ed7c830956</t>
  </si>
  <si>
    <t>Kathrine Elvira Pires da Silva</t>
  </si>
  <si>
    <t>5cc443b3e0cd56ed7c83095b</t>
  </si>
  <si>
    <t>Lorita Pereira da Silva</t>
  </si>
  <si>
    <t>5cc443b5e0cd56ed7c830962</t>
  </si>
  <si>
    <t>Adilson da Silva Motta</t>
  </si>
  <si>
    <t>5cc443b5e0cd56ed7c830966</t>
  </si>
  <si>
    <t>Dalvo dos Santos</t>
  </si>
  <si>
    <t>5cc443b7e0cd56ed7c83096b</t>
  </si>
  <si>
    <t>Luciana Machado Teixeira</t>
  </si>
  <si>
    <t>luciana.teixeira@maristas.org.br</t>
  </si>
  <si>
    <t>5cc443bae0cd56ed7c830970</t>
  </si>
  <si>
    <t>Isabel Cristina Porciuncula Vianna</t>
  </si>
  <si>
    <t>isabel.vianna@maristas.org.br</t>
  </si>
  <si>
    <t>5cc443bae0cd56ed7c830973</t>
  </si>
  <si>
    <t>Jhonny Giro Lessa</t>
  </si>
  <si>
    <t>jhonny.lessa@maristas.org.br</t>
  </si>
  <si>
    <t>5cc443bbe0cd56ed7c830977</t>
  </si>
  <si>
    <t>Suelen Machado Avila</t>
  </si>
  <si>
    <t>suelen.avila@maristas.org.br</t>
  </si>
  <si>
    <t>5cc443c7e0cd56ed7c83097b</t>
  </si>
  <si>
    <t>Claudineia Matusalem Cruz</t>
  </si>
  <si>
    <t>claudineia.cruz@maristas.org.br</t>
  </si>
  <si>
    <t>5cc443cae0cd56ed7c83097e</t>
  </si>
  <si>
    <t>Giselle de La Puerta Chitao</t>
  </si>
  <si>
    <t>giselle.chitao@maristas.org.br</t>
  </si>
  <si>
    <t>5cc443cce0cd56ed7c830982</t>
  </si>
  <si>
    <t>Evelin Machado dos Santos</t>
  </si>
  <si>
    <t>5cc443cee0cd56ed7c830985</t>
  </si>
  <si>
    <t>Caroline Baranzeli</t>
  </si>
  <si>
    <t>5cc443d1e0cd56ed7c83098a</t>
  </si>
  <si>
    <t>Lafaiete Luiz de Oliveira Junior</t>
  </si>
  <si>
    <t>lafaiete.junior@maristas.org.br</t>
  </si>
  <si>
    <t>5cc443d2e0cd56ed7c83098e</t>
  </si>
  <si>
    <t>Thais Tavares Cigolin</t>
  </si>
  <si>
    <t>thais.cigolin@maristas.org.br</t>
  </si>
  <si>
    <t>5cc443d4e0cd56ed7c830991</t>
  </si>
  <si>
    <t>Helena de Souza Casal</t>
  </si>
  <si>
    <t>helena.casal@maristas.org.br</t>
  </si>
  <si>
    <t>5cc443d6e0cd56ed7c830998</t>
  </si>
  <si>
    <t>Sergio Luiz dos Reis</t>
  </si>
  <si>
    <t>5cc443d7e0cd56ed7c83099c</t>
  </si>
  <si>
    <t>Bernadette Sehnem Heck</t>
  </si>
  <si>
    <t>berna@maristas.org.br</t>
  </si>
  <si>
    <t>5cc443dce0cd56ed7c83099f</t>
  </si>
  <si>
    <t>Marco Aurelio Pinto de Freitas</t>
  </si>
  <si>
    <t>5cc443dee0cd56ed7c8309a2</t>
  </si>
  <si>
    <t>Flavia Maria Gomes Barcelos</t>
  </si>
  <si>
    <t>flavia.barcelos@maristas.org.br</t>
  </si>
  <si>
    <t>5cc443dfe0cd56ed7c8309a5</t>
  </si>
  <si>
    <t>Maristela Cardoso Salgueiro</t>
  </si>
  <si>
    <t>maristela.salgueiro@maristas.org.br</t>
  </si>
  <si>
    <t>5cc443e4e0cd56ed7c8309a8</t>
  </si>
  <si>
    <t>Zilda Dimer</t>
  </si>
  <si>
    <t>zilda.dimer@maristas.org.br</t>
  </si>
  <si>
    <t>5cc443ebe0cd56ed7c8309ac</t>
  </si>
  <si>
    <t>Maurício Vargas Batista</t>
  </si>
  <si>
    <t>5cc443ebe0cd56ed7c8309b0</t>
  </si>
  <si>
    <t>Monica Lanner Fossatti</t>
  </si>
  <si>
    <t>5cc443ece0cd56ed7c8309b3</t>
  </si>
  <si>
    <t>Heidi Heinen</t>
  </si>
  <si>
    <t>heidi.heinen@maristas.org.br</t>
  </si>
  <si>
    <t>5cc443ede0cd56ed7c8309b6</t>
  </si>
  <si>
    <t>Claudio Garcia Soares Junior</t>
  </si>
  <si>
    <t>claudio.junior@maristas.org.br</t>
  </si>
  <si>
    <t>5cc443f3e0cd56ed7c8309bb</t>
  </si>
  <si>
    <t>Maria Isabel Medeiros da Silva</t>
  </si>
  <si>
    <t>maria.medeiros@maristas.org.br</t>
  </si>
  <si>
    <t>5cc443f8e0cd56ed7c8309bf</t>
  </si>
  <si>
    <t>Leticia Felix Soares</t>
  </si>
  <si>
    <t>leticia.soares@maristas.org.br</t>
  </si>
  <si>
    <t>5cc443fee0cd56ed7c8309c4</t>
  </si>
  <si>
    <t>Nelci Ana Furst da Silva Naue</t>
  </si>
  <si>
    <t>5cc44402e0cd56ed7c8309c9</t>
  </si>
  <si>
    <t>Elisa Kappel</t>
  </si>
  <si>
    <t>elisak@maristas.org.br</t>
  </si>
  <si>
    <t>5cc44406e0cd56ed7c8309cc</t>
  </si>
  <si>
    <t>Fabiano Kist</t>
  </si>
  <si>
    <t>5cc44406e0cd56ed7c8309d0</t>
  </si>
  <si>
    <t>Fabio José Christ</t>
  </si>
  <si>
    <t>5cc44407e0cd56ed7c8309d4</t>
  </si>
  <si>
    <t>Tiago de Matos Avila</t>
  </si>
  <si>
    <t>5cc44408e0cd56ed7c8309d9</t>
  </si>
  <si>
    <t>Vanessa Mendes de Lima</t>
  </si>
  <si>
    <t>vanessa.lima@maristas.org.br</t>
  </si>
  <si>
    <t>5cc4440ae0cd56ed7c8309de</t>
  </si>
  <si>
    <t>Everton Luiz Cortes de Campos</t>
  </si>
  <si>
    <t>5cc4440be0cd56ed7c8309e1</t>
  </si>
  <si>
    <t>Agnes Bender Bitencourt</t>
  </si>
  <si>
    <t>5cc4440ce0cd56ed7c8309e4</t>
  </si>
  <si>
    <t>Paulo Cesar Batista Junior</t>
  </si>
  <si>
    <t>5cc4440ce0cd56ed7c8309e8</t>
  </si>
  <si>
    <t>Pedrinho Arcides Guareschi</t>
  </si>
  <si>
    <t>5cc4440de0cd56ed7c8309ec</t>
  </si>
  <si>
    <t>Francisco Chaves</t>
  </si>
  <si>
    <t>5cc4440de0cd56ed7c8309ef</t>
  </si>
  <si>
    <t>Osmar Coppi</t>
  </si>
  <si>
    <t>5cc4440de0cd56ed7c8309f2</t>
  </si>
  <si>
    <t>Renato da Silva Lobato</t>
  </si>
  <si>
    <t>5cc44410e0cd56ed7c8309f6</t>
  </si>
  <si>
    <t>Maria Cristina Sanhudo da Cruz</t>
  </si>
  <si>
    <t>5cc44411e0cd56ed7c8309f9</t>
  </si>
  <si>
    <t>Luciana Winck Correa</t>
  </si>
  <si>
    <t>luciana.correa@maristas.org.br</t>
  </si>
  <si>
    <t>5cc44411e0cd56ed7c8309fc</t>
  </si>
  <si>
    <t>Leandro Henrique Correa Furtado</t>
  </si>
  <si>
    <t>5cc44412e0cd56ed7c830a00</t>
  </si>
  <si>
    <t>Valdino de Fraga Nunes</t>
  </si>
  <si>
    <t>valdino.nunes@maristas.org.br</t>
  </si>
  <si>
    <t>5cc44412e0cd56ed7c830a03</t>
  </si>
  <si>
    <t>Rosangela Ferreira Brauveres</t>
  </si>
  <si>
    <t>rosangela.moraes@maristas.org.br</t>
  </si>
  <si>
    <t>5cc44412e0cd56ed7c830a07</t>
  </si>
  <si>
    <t>Celso Goncalves Pinto</t>
  </si>
  <si>
    <t>celso.pinto@maristas.org.br</t>
  </si>
  <si>
    <t>5cc44413e0cd56ed7c830a0a</t>
  </si>
  <si>
    <t>Andre Silva de Vargas</t>
  </si>
  <si>
    <t>andre.vargas@maristas.org.br</t>
  </si>
  <si>
    <t>5cc44413e0cd56ed7c830a0d</t>
  </si>
  <si>
    <t>Andre Avelino Gatelli</t>
  </si>
  <si>
    <t>5cc44415e0cd56ed7c830a10</t>
  </si>
  <si>
    <t>Sebastiao Alaertes Bueno de Camargo</t>
  </si>
  <si>
    <t>5cc44417e0cd56ed7c830a14</t>
  </si>
  <si>
    <t>Paulo Rodrigues dos Santos</t>
  </si>
  <si>
    <t>5cc44418e0cd56ed7c830a18</t>
  </si>
  <si>
    <t>Jorge Luis Angnes</t>
  </si>
  <si>
    <t>jorge.angnes@maristas.org.br</t>
  </si>
  <si>
    <t>5cc44419e0cd56ed7c830a1c</t>
  </si>
  <si>
    <t>Bruna Bedin Soliman Nicoletto</t>
  </si>
  <si>
    <t>bruna.soliman@maristas.org.br</t>
  </si>
  <si>
    <t>5cc4441be0cd56ed7c830a21</t>
  </si>
  <si>
    <t>Marilucia Cantelli</t>
  </si>
  <si>
    <t>marilucia.cantelli@maristas.org.br</t>
  </si>
  <si>
    <t>5cc4441ce0cd56ed7c830a27</t>
  </si>
  <si>
    <t>Marcia Aparecida Migliavacca</t>
  </si>
  <si>
    <t>5cc4441de0cd56ed7c830a2b</t>
  </si>
  <si>
    <t>Daniela Marcia Razador</t>
  </si>
  <si>
    <t>daniela.razador@maristas.org.br</t>
  </si>
  <si>
    <t>5cc4441ee0cd56ed7c830a2f</t>
  </si>
  <si>
    <t>Fabiane Sassi Caio</t>
  </si>
  <si>
    <t>fabiane.caio@maristas.org.br</t>
  </si>
  <si>
    <t>5cc4441ee0cd56ed7c830a33</t>
  </si>
  <si>
    <t>Adriana Batista da Silva Lima Alves</t>
  </si>
  <si>
    <t>adriana.lima@maristas.org.br</t>
  </si>
  <si>
    <t>5cc4441fe0cd56ed7c830a36</t>
  </si>
  <si>
    <t>Paula Manuela Dantas de Sousa</t>
  </si>
  <si>
    <t>paula.sousa@maristas.org.br</t>
  </si>
  <si>
    <t>5cc4441fe0cd56ed7c830a39</t>
  </si>
  <si>
    <t>Lara Cristina Sena Lima</t>
  </si>
  <si>
    <t>lara.lima@maristas.org.br</t>
  </si>
  <si>
    <t>5cc44420e0cd56ed7c830a3c</t>
  </si>
  <si>
    <t>Maria de Jesus do Espirito Santo</t>
  </si>
  <si>
    <t>maria.santo@maristas.org.br</t>
  </si>
  <si>
    <t>5cc44421e0cd56ed7c830a40</t>
  </si>
  <si>
    <t>Kelly Cristina de Castro Rodrigues</t>
  </si>
  <si>
    <t>kelly.rodrigues@maristas.org.br</t>
  </si>
  <si>
    <t>5cc44422e0cd56ed7c830a44</t>
  </si>
  <si>
    <t>Paula Stenner Moreira Ribeiro</t>
  </si>
  <si>
    <t>paula.ribeiro@maristas.org.br</t>
  </si>
  <si>
    <t>5cc44422e0cd56ed7c830a48</t>
  </si>
  <si>
    <t>Jennifer Ribeiro de Sousa</t>
  </si>
  <si>
    <t>jennifer.sousa@maristas.org.br</t>
  </si>
  <si>
    <t>5cc44423e0cd56ed7c830a4b</t>
  </si>
  <si>
    <t>Thaina Rodrigues dos Santos</t>
  </si>
  <si>
    <t>5cc44423e0cd56ed7c830a4e</t>
  </si>
  <si>
    <t>Isadora Dias de Sousa</t>
  </si>
  <si>
    <t>isadora.sousa@maristas.org.br</t>
  </si>
  <si>
    <t>5cc44424e0cd56ed7c830a51</t>
  </si>
  <si>
    <t>Anna Catarina Cruz da Fonseca Campos</t>
  </si>
  <si>
    <t>annacatarina.fonseca@gmail.com</t>
  </si>
  <si>
    <t>5cc44424e0cd56ed7c830a54</t>
  </si>
  <si>
    <t>Kellen Rocha Correa</t>
  </si>
  <si>
    <t>kellen.correa@maristas.org.br</t>
  </si>
  <si>
    <t>5cc44424e0cd56ed7c830a58</t>
  </si>
  <si>
    <t>Cintia de Sousa Santos</t>
  </si>
  <si>
    <t>cintia.santos@maristas.org.br</t>
  </si>
  <si>
    <t>5cc44428e0cd56ed7c830a5b</t>
  </si>
  <si>
    <t>Thuanny Soares Martins</t>
  </si>
  <si>
    <t>thuanny.martins@maristas.org.br</t>
  </si>
  <si>
    <t>5cc44428e0cd56ed7c830a5e</t>
  </si>
  <si>
    <t>Carolina Araujo Mota</t>
  </si>
  <si>
    <t>5cc44429e0cd56ed7c830a61</t>
  </si>
  <si>
    <t>Izabelle Dias Silva</t>
  </si>
  <si>
    <t>5cc4442ae0cd56ed7c830a65</t>
  </si>
  <si>
    <t>Ligia Percon Campos</t>
  </si>
  <si>
    <t>5cc4442be0cd56ed7c830a68</t>
  </si>
  <si>
    <t>Michele Jose de Oliveira</t>
  </si>
  <si>
    <t>michele.jose@maristas.org.br</t>
  </si>
  <si>
    <t>5cc4442be0cd56ed7c830a6c</t>
  </si>
  <si>
    <t>Carlos Alberto Necchi Barcellos</t>
  </si>
  <si>
    <t>5cc4442de0cd56ed7c830a6f</t>
  </si>
  <si>
    <t>Olavia Maria Lazary Teixeira</t>
  </si>
  <si>
    <t>5cc4442de0cd56ed7c830a73</t>
  </si>
  <si>
    <t>Francisco Maciel dos Santos</t>
  </si>
  <si>
    <t>francisco.santos@maristas.org.br</t>
  </si>
  <si>
    <t>5cc44431e0cd56ed7c830a76</t>
  </si>
  <si>
    <t>Betania Nogueira Queiros</t>
  </si>
  <si>
    <t>betania.queiros@maristas.org.br</t>
  </si>
  <si>
    <t>5cc44432e0cd56ed7c830a7a</t>
  </si>
  <si>
    <t>Jose Abel de Sousa</t>
  </si>
  <si>
    <t>5cc44434e0cd56ed7c830a7d</t>
  </si>
  <si>
    <t>Dejane Ferreira de Melo Alcantara</t>
  </si>
  <si>
    <t>dejane.melo@maristas.org.br</t>
  </si>
  <si>
    <t>5cc44434e0cd56ed7c830a80</t>
  </si>
  <si>
    <t>Maria do Socorro Alves de Oliveira</t>
  </si>
  <si>
    <t>maria.oliveira@maristas.org.br</t>
  </si>
  <si>
    <t>5cc44434e0cd56ed7c830a83</t>
  </si>
  <si>
    <t>Eliene de Oliveira Santos</t>
  </si>
  <si>
    <t>eliene.jp2@maristas.org.br</t>
  </si>
  <si>
    <t>5cc44435e0cd56ed7c830a86</t>
  </si>
  <si>
    <t>Celso Christiano Sousa Soares</t>
  </si>
  <si>
    <t>celso.soares@maristas.org.br</t>
  </si>
  <si>
    <t>5cc44435e0cd56ed7c830a89</t>
  </si>
  <si>
    <t>Rosa Emilia Costa do Nascimento Pereira</t>
  </si>
  <si>
    <t>rosa.nascimento@maristas.org.br</t>
  </si>
  <si>
    <t>5cc44435e0cd56ed7c830a8d</t>
  </si>
  <si>
    <t>Antonio Marcos da Silva</t>
  </si>
  <si>
    <t>antonio.marcos@maristas.org.br</t>
  </si>
  <si>
    <t>5cc44436e0cd56ed7c830a90</t>
  </si>
  <si>
    <t>Marcelo de Souza Ribeiro</t>
  </si>
  <si>
    <t>5cc44436e0cd56ed7c830a93</t>
  </si>
  <si>
    <t>Luciene David Teixeira Rogerio</t>
  </si>
  <si>
    <t>luciene.rogerio@maristas.org.br</t>
  </si>
  <si>
    <t>5cc44437e0cd56ed7c830a97</t>
  </si>
  <si>
    <t>Daniela Tolentino Dias</t>
  </si>
  <si>
    <t>5cc44438e0cd56ed7c830a9a</t>
  </si>
  <si>
    <t>Monica Emilia Villanova Wensing</t>
  </si>
  <si>
    <t>monica.wensing@maristas.org.br</t>
  </si>
  <si>
    <t>5cc44439e0cd56ed7c830a9e</t>
  </si>
  <si>
    <t>Priscila Pinto Calaf</t>
  </si>
  <si>
    <t>5cc4443be0cd56ed7c830aa3</t>
  </si>
  <si>
    <t>Geraldo dos Santos Genesio</t>
  </si>
  <si>
    <t>geraldo.genesio@maristas.org.br</t>
  </si>
  <si>
    <t>5cc4443ee0cd56ed7c830aa6</t>
  </si>
  <si>
    <t>Marcos Andre Scussel</t>
  </si>
  <si>
    <t>marcosscussel@maristas.org.br</t>
  </si>
  <si>
    <t>5cc4443ee0cd56ed7c830aa9</t>
  </si>
  <si>
    <t>Rejane Belisaria de Freitas</t>
  </si>
  <si>
    <t>rejane.freitas@maristas.org.br</t>
  </si>
  <si>
    <t>5cc44440e0cd56ed7c830aac</t>
  </si>
  <si>
    <t>Amari Alcantara Mota Malveira</t>
  </si>
  <si>
    <t>amari.malveira@maristas.org.br</t>
  </si>
  <si>
    <t>5cc44441e0cd56ed7c830aaf</t>
  </si>
  <si>
    <t>Augusto Gomes Neto</t>
  </si>
  <si>
    <t>augusto.neto@maristas.org.br</t>
  </si>
  <si>
    <t>5cc44442e0cd56ed7c830ab2</t>
  </si>
  <si>
    <t>Naliana Sandoval Rodrigues</t>
  </si>
  <si>
    <t>naliana.rodrigues@maristas.org.br</t>
  </si>
  <si>
    <t>5cc44442e0cd56ed7c830ab5</t>
  </si>
  <si>
    <t>Patricia de Jesus Silva</t>
  </si>
  <si>
    <t>5cc44443e0cd56ed7c830ab9</t>
  </si>
  <si>
    <t>Debora Neli de Oliveira Rosa</t>
  </si>
  <si>
    <t>5cc44444e0cd56ed7c830abe</t>
  </si>
  <si>
    <t>Marcia Beatris Broc</t>
  </si>
  <si>
    <t>marcia.broc@maristas.org.br</t>
  </si>
  <si>
    <t>5cc44444e0cd56ed7c830ac1</t>
  </si>
  <si>
    <t>Cristiane de Aguiar Silva</t>
  </si>
  <si>
    <t>cristiane.aguiar@maristas.org.br</t>
  </si>
  <si>
    <t>5cc44445e0cd56ed7c830ac5</t>
  </si>
  <si>
    <t>Deoclides Cervelin</t>
  </si>
  <si>
    <t>5cc44445e0cd56ed7c830ac8</t>
  </si>
  <si>
    <t>Leomar Silvestro</t>
  </si>
  <si>
    <t>leomar@maristas.org.br</t>
  </si>
  <si>
    <t>5cc44445e0cd56ed7c830acc</t>
  </si>
  <si>
    <t>Gisele dos Santos Gil</t>
  </si>
  <si>
    <t>5cc44446e0cd56ed7c830acf</t>
  </si>
  <si>
    <t>Giselle Oliveira Neumann</t>
  </si>
  <si>
    <t>5cc44446e0cd56ed7c830ad2</t>
  </si>
  <si>
    <t>Vera Silva da Silva</t>
  </si>
  <si>
    <t>5cc44446e0cd56ed7c830ad6</t>
  </si>
  <si>
    <t>Leticia Santander Fonseca</t>
  </si>
  <si>
    <t>leticia.santander@maristas.org.br</t>
  </si>
  <si>
    <t>5cc44447e0cd56ed7c830ad9</t>
  </si>
  <si>
    <t>Neusa Teresinha Sanches Batista</t>
  </si>
  <si>
    <t>5cc44447e0cd56ed7c830add</t>
  </si>
  <si>
    <t>Wilian Teixeira de Souza</t>
  </si>
  <si>
    <t>wilian.souza@maristas.org.br</t>
  </si>
  <si>
    <t>5cc44447e0cd56ed7c830ae1</t>
  </si>
  <si>
    <t>Eduardo Davi Wilhelm</t>
  </si>
  <si>
    <t>eduardo.wilhelm@maristas.org.br</t>
  </si>
  <si>
    <t>5cc44448e0cd56ed7c830ae5</t>
  </si>
  <si>
    <t>Ana Paula da Silva Eibs</t>
  </si>
  <si>
    <t>ana.eibs@maristas.org.br</t>
  </si>
  <si>
    <t>5cc44448e0cd56ed7c830ae9</t>
  </si>
  <si>
    <t>Nicoly Reginatto dos Santos</t>
  </si>
  <si>
    <t>nicoly.santos@maristas.org.br</t>
  </si>
  <si>
    <t>5cc44448e0cd56ed7c830aec</t>
  </si>
  <si>
    <t>Paulo Ricardo Griebler</t>
  </si>
  <si>
    <t>paulogriebler@maristas.org.br</t>
  </si>
  <si>
    <t>5cc44449e0cd56ed7c830af2</t>
  </si>
  <si>
    <t>Maria Gorete de Campos</t>
  </si>
  <si>
    <t>maria.campos@maristas.org.br</t>
  </si>
  <si>
    <t>5cc4444ae0cd56ed7c830af6</t>
  </si>
  <si>
    <t>Jacqueline Henz Sornberger</t>
  </si>
  <si>
    <t>jacqueline.sornberger@maristas.org.br</t>
  </si>
  <si>
    <t>5cc4444ae0cd56ed7c830afa</t>
  </si>
  <si>
    <t>Faustina Nicola B T Carvalho</t>
  </si>
  <si>
    <t>5cc4444ae0cd56ed7c830afe</t>
  </si>
  <si>
    <t>Janaina da Silva Alves</t>
  </si>
  <si>
    <t>janaina.alves@maristas.org.br</t>
  </si>
  <si>
    <t>5cc4444be0cd56ed7c830b01</t>
  </si>
  <si>
    <t>Thais Pinto Martins Bueno</t>
  </si>
  <si>
    <t>thais.bueno@maristas.org.br</t>
  </si>
  <si>
    <t>5cc4444be0cd56ed7c830b04</t>
  </si>
  <si>
    <t>Berenice Bochernitsan Saut</t>
  </si>
  <si>
    <t>5cc4444ce0cd56ed7c830b07</t>
  </si>
  <si>
    <t>Luizandra Bendo Scandolara</t>
  </si>
  <si>
    <t>5cc4444fe0cd56ed7c830b0a</t>
  </si>
  <si>
    <t>Fernando Queiroz Gonçalves</t>
  </si>
  <si>
    <t>5cc44452e0cd56ed7c830b0e</t>
  </si>
  <si>
    <t>Pedro Tarelli</t>
  </si>
  <si>
    <t>5cc44453e0cd56ed7c830b13</t>
  </si>
  <si>
    <t>Adelar Jose Antonini</t>
  </si>
  <si>
    <t>5cc44455e0cd56ed7c830b19</t>
  </si>
  <si>
    <t>Cirineu Furlanetto</t>
  </si>
  <si>
    <t>5cc44457e0cd56ed7c830b1e</t>
  </si>
  <si>
    <t>Silvia Rejane Cassano Bairros</t>
  </si>
  <si>
    <t>silvia.bairros@maristas.org.br</t>
  </si>
  <si>
    <t>5cc44457e0cd56ed7c830b22</t>
  </si>
  <si>
    <t>Arno Frelich</t>
  </si>
  <si>
    <t>5cc44462e0cd56ed7c830b26</t>
  </si>
  <si>
    <t>Janine de Oliveira Marques</t>
  </si>
  <si>
    <t>janine.marques@maristas.org.br</t>
  </si>
  <si>
    <t>5cc44462e0cd56ed7c830b29</t>
  </si>
  <si>
    <t>Kelly Marcelino da Silva</t>
  </si>
  <si>
    <t>kelly.marcelino@maristas.org.br</t>
  </si>
  <si>
    <t>5cc44463e0cd56ed7c830b2c</t>
  </si>
  <si>
    <t>Francielen Lima Bejaram</t>
  </si>
  <si>
    <t>francielen.bejaram@maristas.org.br</t>
  </si>
  <si>
    <t>5cc44463e0cd56ed7c830b2f</t>
  </si>
  <si>
    <t>Frantiele Silveira de Castro</t>
  </si>
  <si>
    <t>frantiele.castro@maristas.org.br</t>
  </si>
  <si>
    <t>5cc44464e0cd56ed7c830b32</t>
  </si>
  <si>
    <t>Wagner Mello Leal</t>
  </si>
  <si>
    <t>5cc44464e0cd56ed7c830b36</t>
  </si>
  <si>
    <t>Pollyanna Monteiro Barragana</t>
  </si>
  <si>
    <t>pollyanna.barragana@maristas.org.br</t>
  </si>
  <si>
    <t>5cc44466e0cd56ed7c830b3b</t>
  </si>
  <si>
    <t>Tiago Brenner</t>
  </si>
  <si>
    <t>tiago.brenner@maristas.org.br</t>
  </si>
  <si>
    <t>5cc44466e0cd56ed7c830b3e</t>
  </si>
  <si>
    <t>Cristiano Renato Zanatta</t>
  </si>
  <si>
    <t>cristiano.zanatta@maristas.org.br</t>
  </si>
  <si>
    <t>5cc44466e0cd56ed7c830b41</t>
  </si>
  <si>
    <t>Tais dos Santos Motta</t>
  </si>
  <si>
    <t>tais.motta@maristas.org.br</t>
  </si>
  <si>
    <t>5cc44467e0cd56ed7c830b44</t>
  </si>
  <si>
    <t>Giane Chagas Rebollo</t>
  </si>
  <si>
    <t>renascer@maristas.org.br</t>
  </si>
  <si>
    <t>5cc44467e0cd56ed7c830b48</t>
  </si>
  <si>
    <t>Jociane Souza de Oliveira</t>
  </si>
  <si>
    <t>jociane.oliveira@maristas.org.br</t>
  </si>
  <si>
    <t>5cc44467e0cd56ed7c830b4b</t>
  </si>
  <si>
    <t>Raquel Lima Dias</t>
  </si>
  <si>
    <t>raquel.limadias@maristas.org.br</t>
  </si>
  <si>
    <t>5cc44468e0cd56ed7c830b4e</t>
  </si>
  <si>
    <t>Karen Goulart Machado</t>
  </si>
  <si>
    <t>karen.goulart@maristas.org.br</t>
  </si>
  <si>
    <t>5cc44468e0cd56ed7c830b51</t>
  </si>
  <si>
    <t>Miria Oliveira da Silva</t>
  </si>
  <si>
    <t>miria.silva@maristas.org.br</t>
  </si>
  <si>
    <t>5cc44468e0cd56ed7c830b54</t>
  </si>
  <si>
    <t>Andreza Lafortuna Lopes Kappes</t>
  </si>
  <si>
    <t>andreza.kappes@maristas.org.br</t>
  </si>
  <si>
    <t>5cc44469e0cd56ed7c830b5a</t>
  </si>
  <si>
    <t>Carla Oliveira da Silveira</t>
  </si>
  <si>
    <t>carla.silveira@maristas.org.br</t>
  </si>
  <si>
    <t>5cc4446ae0cd56ed7c830b5d</t>
  </si>
  <si>
    <t>Caroline da Rosa Couto</t>
  </si>
  <si>
    <t>5cc4446ae0cd56ed7c830b60</t>
  </si>
  <si>
    <t>Ruth Danielle Dreyer Ribeiro</t>
  </si>
  <si>
    <t>ruth.dreyer@maristas.org.br</t>
  </si>
  <si>
    <t>5cc4446ee0cd56ed7c830b66</t>
  </si>
  <si>
    <t>Matheus da Silva Figueredo</t>
  </si>
  <si>
    <t>matheus.figueredo@maristas.org.br</t>
  </si>
  <si>
    <t>5cc44474e0cd56ed7c830b6f</t>
  </si>
  <si>
    <t>José Claudio Arruda de Oliveira</t>
  </si>
  <si>
    <t>5cc44478e0cd56ed7c830b78</t>
  </si>
  <si>
    <t>Liana Pasinato</t>
  </si>
  <si>
    <t>5cc4447ae0cd56ed7c830b7e</t>
  </si>
  <si>
    <t>Dirlene Lourdes Baruffi</t>
  </si>
  <si>
    <t>5cc4447de0cd56ed7c830b82</t>
  </si>
  <si>
    <t>Igor Bernardi</t>
  </si>
  <si>
    <t>igor.bernardi@maristas.org.br</t>
  </si>
  <si>
    <t>5cc4447de0cd56ed7c830b86</t>
  </si>
  <si>
    <t>Daiana de Souza Droppa</t>
  </si>
  <si>
    <t>daiana.droppa@maristas.org.br</t>
  </si>
  <si>
    <t>5cc44484e0cd56ed7c830b8e</t>
  </si>
  <si>
    <t>Florencio Baldissera</t>
  </si>
  <si>
    <t>5cc4448fe0cd56ed7c830b95</t>
  </si>
  <si>
    <t>Catarina Franzen Lutz</t>
  </si>
  <si>
    <t>catarina.lutz@maristas.org.br</t>
  </si>
  <si>
    <t>5cc44494e0cd56ed7c830ba1</t>
  </si>
  <si>
    <t>Rosemari Xhabiaras Grapiglia</t>
  </si>
  <si>
    <t>5cc44499e0cd56ed7c830ba6</t>
  </si>
  <si>
    <t>Ruben Natal Dotto</t>
  </si>
  <si>
    <t>5cc4449ae0cd56ed7c830baa</t>
  </si>
  <si>
    <t>Mari Lucia Pendeza</t>
  </si>
  <si>
    <t>5cc4449ae0cd56ed7c830bad</t>
  </si>
  <si>
    <t>Adriane Baldissera Carollo</t>
  </si>
  <si>
    <t>5cc4449be0cd56ed7c830bb1</t>
  </si>
  <si>
    <t>Roselia da Silva Waechter</t>
  </si>
  <si>
    <t>5cc4449be0cd56ed7c830bb5</t>
  </si>
  <si>
    <t>Rosemeri Hammes Forgiarini</t>
  </si>
  <si>
    <t>rosemeri.forgiarini@maristas.org.br</t>
  </si>
  <si>
    <t>5cc4449be0cd56ed7c830bb8</t>
  </si>
  <si>
    <t>Silvia Spessatto</t>
  </si>
  <si>
    <t>5cc4449ce0cd56ed7c830bbb</t>
  </si>
  <si>
    <t>Milena Leite Silva</t>
  </si>
  <si>
    <t>5cc444a0e0cd56ed7c830bc0</t>
  </si>
  <si>
    <t>Sonia Regina Domingues Dornelles</t>
  </si>
  <si>
    <t>5cc444a4e0cd56ed7c830bd6</t>
  </si>
  <si>
    <t>Luiza Volkart Torre de Quadros</t>
  </si>
  <si>
    <t>5cc444a4e0cd56ed7c830bda</t>
  </si>
  <si>
    <t>Clarisse Ordoque</t>
  </si>
  <si>
    <t>5cc444a7e0cd56ed7c830bdf</t>
  </si>
  <si>
    <t>Gabriela Erquezea</t>
  </si>
  <si>
    <t>5cc444a7e0cd56ed7c830be2</t>
  </si>
  <si>
    <t>Julio Cesar de Moura Barbosa</t>
  </si>
  <si>
    <t>5cc444a8e0cd56ed7c830be6</t>
  </si>
  <si>
    <t>Beatriz Quinteiro da Silva</t>
  </si>
  <si>
    <t>beatriz.silva@maristas.org.br</t>
  </si>
  <si>
    <t>5cc444abe0cd56ed7c830bea</t>
  </si>
  <si>
    <t>Eloe Moises da Rosa Marcelino</t>
  </si>
  <si>
    <t>5cc444ade0cd56ed7c830bee</t>
  </si>
  <si>
    <t>Celso Ricardo Rulian Garcia</t>
  </si>
  <si>
    <t>5cc444b0e0cd56ed7c830bf9</t>
  </si>
  <si>
    <t>Simone de Deus Peres</t>
  </si>
  <si>
    <t>simone.peres@maristas.org.br</t>
  </si>
  <si>
    <t>5cc444b1e0cd56ed7c830bfd</t>
  </si>
  <si>
    <t>Ana Caroline Preto</t>
  </si>
  <si>
    <t>ana.preto@maristas.org.br</t>
  </si>
  <si>
    <t>5cc444b2e0cd56ed7c830c00</t>
  </si>
  <si>
    <t>Leandro Guedes Ferreira</t>
  </si>
  <si>
    <t>leandro.ferreira@maristas.org.br</t>
  </si>
  <si>
    <t>5cc444b2e0cd56ed7c830c04</t>
  </si>
  <si>
    <t>Daverlan Dalla Lana Machado</t>
  </si>
  <si>
    <t>5cc444b3e0cd56ed7c830c07</t>
  </si>
  <si>
    <t>Maria Rita Ribeiro Bertollo</t>
  </si>
  <si>
    <t>5cc444b3e0cd56ed7c830c0b</t>
  </si>
  <si>
    <t>Elemar Avila de Paula</t>
  </si>
  <si>
    <t>5cc444b4e0cd56ed7c830c0f</t>
  </si>
  <si>
    <t>Eder Sandro Teixeira Ponpeo</t>
  </si>
  <si>
    <t>eder.ponpeo@maristas.org.br</t>
  </si>
  <si>
    <t>5cc444b4e0cd56ed7c830c13</t>
  </si>
  <si>
    <t>Helenita Martins dos Santos</t>
  </si>
  <si>
    <t>helenita.santos@maristas.org.br</t>
  </si>
  <si>
    <t>5cc444b5e0cd56ed7c830c16</t>
  </si>
  <si>
    <t>Ivanete Regina Unfer Ponpeo</t>
  </si>
  <si>
    <t>ivanete.ponpeo@maristas.org.br</t>
  </si>
  <si>
    <t>5cc444b5e0cd56ed7c830c1a</t>
  </si>
  <si>
    <t>Eleana Flores Caetano</t>
  </si>
  <si>
    <t>eleana.caetano@maristas.org.br</t>
  </si>
  <si>
    <t>5cc444b5e0cd56ed7c830c1e</t>
  </si>
  <si>
    <t>Neida Reis de Andrade</t>
  </si>
  <si>
    <t>neida.andrade@maristas.org.br</t>
  </si>
  <si>
    <t>5cc444b6e0cd56ed7c830c21</t>
  </si>
  <si>
    <t>Arnildo Pereira Pedroso</t>
  </si>
  <si>
    <t>arnildo.pedroso@maristas.org.br</t>
  </si>
  <si>
    <t>5cc444b6e0cd56ed7c830c24</t>
  </si>
  <si>
    <t>Morgana TIssot Boiaski</t>
  </si>
  <si>
    <t>5cc444b7e0cd56ed7c830c28</t>
  </si>
  <si>
    <t>Dirciano Zancan</t>
  </si>
  <si>
    <t>5cc444b7e0cd56ed7c830c2b</t>
  </si>
  <si>
    <t>Michel Wagner</t>
  </si>
  <si>
    <t>michel.wagner@maristas.org.br</t>
  </si>
  <si>
    <t>5cc444b7e0cd56ed7c830c2e</t>
  </si>
  <si>
    <t>Leandro Luiz Schneider</t>
  </si>
  <si>
    <t>leandro.schneider@maristas.org.br</t>
  </si>
  <si>
    <t>5cc444b9e0cd56ed7c830c33</t>
  </si>
  <si>
    <t>Adriana Borges Alves</t>
  </si>
  <si>
    <t>5cc444b9e0cd56ed7c830c38</t>
  </si>
  <si>
    <t>Fernanda Simoes Pires</t>
  </si>
  <si>
    <t>5cc444bae0cd56ed7c830c3b</t>
  </si>
  <si>
    <t>Carla Rosana Correa Furtado Goulart</t>
  </si>
  <si>
    <t>carla.goulart@maristas.org.br</t>
  </si>
  <si>
    <t>5cc444bfe0cd56ed7c830c3f</t>
  </si>
  <si>
    <t>Adao de Assuncao</t>
  </si>
  <si>
    <t>adao.assuncao@maristas.org.br</t>
  </si>
  <si>
    <t>5cc444c1e0cd56ed7c830c45</t>
  </si>
  <si>
    <t>Glaudete Salvo Ferreira</t>
  </si>
  <si>
    <t>5cc444c2e0cd56ed7c830c48</t>
  </si>
  <si>
    <t>Paulo Roberto Reus Vieira</t>
  </si>
  <si>
    <t>5cc444c5e0cd56ed7c830c4b</t>
  </si>
  <si>
    <t>Arigo Luis Sauthier</t>
  </si>
  <si>
    <t>arigo.sauthier@maristas.org.br</t>
  </si>
  <si>
    <t>5cc444c5e0cd56ed7c830c4e</t>
  </si>
  <si>
    <t>Marcelo Diniz Marchiori</t>
  </si>
  <si>
    <t>marcelo.marchiori@maristas.org.br</t>
  </si>
  <si>
    <t>5cc444cae0cd56ed7c830c52</t>
  </si>
  <si>
    <t>Roberto Carlos Bellato</t>
  </si>
  <si>
    <t>roberto.bellato@maristas.org.br</t>
  </si>
  <si>
    <t>5cc444cee0cd56ed7c830c55</t>
  </si>
  <si>
    <t>Alexsandro Rosa dos Anjos</t>
  </si>
  <si>
    <t>alexsandro.anjos@maristas.org.br</t>
  </si>
  <si>
    <t>5cc444cee0cd56ed7c830c59</t>
  </si>
  <si>
    <t>Carlos Eduardo Fernandes Pereira</t>
  </si>
  <si>
    <t>carlos.pereira@maristas.org.br</t>
  </si>
  <si>
    <t>5cc444cfe0cd56ed7c830c5d</t>
  </si>
  <si>
    <t>Vanessa da Silva Mulet</t>
  </si>
  <si>
    <t>vanessa.mulet@maristas.org.br</t>
  </si>
  <si>
    <t>5cc444cfe0cd56ed7c830c61</t>
  </si>
  <si>
    <t>Fernanda Salles Kavaliunas</t>
  </si>
  <si>
    <t>fernanda.kavaliunas@maristas.org.br</t>
  </si>
  <si>
    <t>5cc444cfe0cd56ed7c830c64</t>
  </si>
  <si>
    <t>Christian Muller Scheiter</t>
  </si>
  <si>
    <t>christian.scheiter@maristas.org.br</t>
  </si>
  <si>
    <t>5cc444cfe0cd56ed7c830c68</t>
  </si>
  <si>
    <t>Andresa da Silveira</t>
  </si>
  <si>
    <t>andresa.silveira@maristas.org.br</t>
  </si>
  <si>
    <t>5cc444d0e0cd56ed7c830c6c</t>
  </si>
  <si>
    <t>Carlos Alexandre Marques da Luz</t>
  </si>
  <si>
    <t>carlos.luz@maristas.org.br</t>
  </si>
  <si>
    <t>5cc444d0e0cd56ed7c830c6f</t>
  </si>
  <si>
    <t>Francisco Meneghetti Junior</t>
  </si>
  <si>
    <t>junior.meneghetti@maristas.org.br</t>
  </si>
  <si>
    <t>5cc444d1e0cd56ed7c830c74</t>
  </si>
  <si>
    <t>Kellen Cardoso da Silva</t>
  </si>
  <si>
    <t>5cc444d1e0cd56ed7c830c77</t>
  </si>
  <si>
    <t>Maria Luisa Vignol da Fontoura</t>
  </si>
  <si>
    <t>5cc444d2e0cd56ed7c830c7a</t>
  </si>
  <si>
    <t>Lisandra Raquel de Oliveira</t>
  </si>
  <si>
    <t>5cc444d2e0cd56ed7c830c7f</t>
  </si>
  <si>
    <t>Rosmar Rissi</t>
  </si>
  <si>
    <t>rosmar@maristas.org.br</t>
  </si>
  <si>
    <t>5cc444d3e0cd56ed7c830c82</t>
  </si>
  <si>
    <t>Luciano da Rosa Barrachini</t>
  </si>
  <si>
    <t>lubr@maristas.org.br</t>
  </si>
  <si>
    <t>5cc444d3e0cd56ed7c830c85</t>
  </si>
  <si>
    <t>Claudiano TIecher</t>
  </si>
  <si>
    <t>claudiano@maristas.org.br</t>
  </si>
  <si>
    <t>5cc444d3e0cd56ed7c830c88</t>
  </si>
  <si>
    <t>Andre Luis Dall´Agnol</t>
  </si>
  <si>
    <t>chicao@maristas.org.br</t>
  </si>
  <si>
    <t>5cc444d4e0cd56ed7c830c8b</t>
  </si>
  <si>
    <t>Jader Luiz Henz</t>
  </si>
  <si>
    <t>5cc444d4e0cd56ed7c830c8e</t>
  </si>
  <si>
    <t>Marcio Luiz Allebrand</t>
  </si>
  <si>
    <t>marcio.all@maristas.org.br</t>
  </si>
  <si>
    <t>5cc4483de0cd56ed7c830c92</t>
  </si>
  <si>
    <t>Caroline Maffi</t>
  </si>
  <si>
    <t>caroline.maffi@maristas.org.br</t>
  </si>
  <si>
    <t>5cc4484de0cd56ed7c830c95</t>
  </si>
  <si>
    <t>Camila Rocha Damiani</t>
  </si>
  <si>
    <t>5cc44855e0cd56ed7c830c98</t>
  </si>
  <si>
    <t>Jairo Menegaz</t>
  </si>
  <si>
    <t>5cc44856e0cd56ed7c830c9b</t>
  </si>
  <si>
    <t>Adalberto Borges da Fonseca</t>
  </si>
  <si>
    <t>5cc44857e0cd56ed7c830c9e</t>
  </si>
  <si>
    <t>Valdir da Silva Fagundes</t>
  </si>
  <si>
    <t>5cc4485be0cd56ed7c830ca1</t>
  </si>
  <si>
    <t>Augusto Oliveira Marchese</t>
  </si>
  <si>
    <t>5cc4485ce0cd56ed7c830ca4</t>
  </si>
  <si>
    <t>Jorge Augusto Rangel Madruga</t>
  </si>
  <si>
    <t>5cc4485de0cd56ed7c830ca7</t>
  </si>
  <si>
    <t>Ezequiel Enrique de Arriba</t>
  </si>
  <si>
    <t>5cc44861e0cd56ed7c830caa</t>
  </si>
  <si>
    <t>Bruno Gonçalves Costa</t>
  </si>
  <si>
    <t>5cc44862e0cd56ed7c830cad</t>
  </si>
  <si>
    <t>Narjana Vatte Rodrigues</t>
  </si>
  <si>
    <t>5cc44863e0cd56ed7c830cb0</t>
  </si>
  <si>
    <t>Stephanie Siqueira da Veiga</t>
  </si>
  <si>
    <t>5cc44865e0cd56ed7c830cb3</t>
  </si>
  <si>
    <t>Jorge Luiz Rodrigues da Silva</t>
  </si>
  <si>
    <t>5cc44865e0cd56ed7c830cb6</t>
  </si>
  <si>
    <t>Leocir Pereira Homem</t>
  </si>
  <si>
    <t>5cc44867e0cd56ed7c830cb9</t>
  </si>
  <si>
    <t>Sandra Marli Duarte</t>
  </si>
  <si>
    <t>5cc4486ce0cd56ed7c830cbc</t>
  </si>
  <si>
    <t>Edileia Damineli</t>
  </si>
  <si>
    <t>5cc44870e0cd56ed7c830cbf</t>
  </si>
  <si>
    <t>Sideria Vach Andrade Vaz</t>
  </si>
  <si>
    <t>5cc44870e0cd56ed7c830cc2</t>
  </si>
  <si>
    <t>Augusto Lima Porto</t>
  </si>
  <si>
    <t>5cc44876e0cd56ed7c830cc5</t>
  </si>
  <si>
    <t>Leandro Beis Fraga</t>
  </si>
  <si>
    <t>5cc44876e0cd56ed7c830cc8</t>
  </si>
  <si>
    <t>Kamille Abrão</t>
  </si>
  <si>
    <t>5cc44879e0cd56ed7c830ccb</t>
  </si>
  <si>
    <t>Pablo Silveira</t>
  </si>
  <si>
    <t>5cc44897e0cd56ed7c830cce</t>
  </si>
  <si>
    <t>Suele Paveck Schorrenberger</t>
  </si>
  <si>
    <t>5cc44898e0cd56ed7c830cd1</t>
  </si>
  <si>
    <t>Pedro Abrahao Camillis</t>
  </si>
  <si>
    <t>5cc448a1e0cd56ed7c830cd4</t>
  </si>
  <si>
    <t>Maria Bernardete Cerveira de Baumont</t>
  </si>
  <si>
    <t>5cc448a3e0cd56ed7c830cd7</t>
  </si>
  <si>
    <t>Marcio Dias dos Santos</t>
  </si>
  <si>
    <t>5cc448aee0cd56ed7c830cda</t>
  </si>
  <si>
    <t>Marcia Vettorazzi Gabrieli</t>
  </si>
  <si>
    <t>marciag@maristas.org.br</t>
  </si>
  <si>
    <t>5cc448b0e0cd56ed7c830cdd</t>
  </si>
  <si>
    <t>Silvia Crestani</t>
  </si>
  <si>
    <t>silvia.crestani@maristas.org.br</t>
  </si>
  <si>
    <t>5cc448b5e0cd56ed7c830ce0</t>
  </si>
  <si>
    <t>Helena Isabel Rauber</t>
  </si>
  <si>
    <t>helena.rauber@maristas.org.br</t>
  </si>
  <si>
    <t>5cc448cee0cd56ed7c830ce3</t>
  </si>
  <si>
    <t>Priscilla Farias de Oliveira</t>
  </si>
  <si>
    <t>priscilla.oliveira@maristas.org.br</t>
  </si>
  <si>
    <t>5cc448cfe0cd56ed7c830ce6</t>
  </si>
  <si>
    <t>Kamila Maria Conceicao</t>
  </si>
  <si>
    <t>5cc448d8e0cd56ed7c830ce9</t>
  </si>
  <si>
    <t>Luciano Ramiro de Avila Kersting</t>
  </si>
  <si>
    <t>5cc448dbe0cd56ed7c830cec</t>
  </si>
  <si>
    <t>Cinara Bortolon</t>
  </si>
  <si>
    <t>5cc448e3e0cd56ed7c830cef</t>
  </si>
  <si>
    <t>Jussara Gugel</t>
  </si>
  <si>
    <t>5cc448e5e0cd56ed7c830cf2</t>
  </si>
  <si>
    <t>Valeria Carvalho de Leoncio</t>
  </si>
  <si>
    <t>5cc448e7e0cd56ed7c830cf5</t>
  </si>
  <si>
    <t>Paulo Cesar Camargo</t>
  </si>
  <si>
    <t>5cc448e7e0cd56ed7c830cf8</t>
  </si>
  <si>
    <t>Bertoldo Ramos Trindade</t>
  </si>
  <si>
    <t>5cc448f1e0cd56ed7c830cfb</t>
  </si>
  <si>
    <t>Luciano dos Santos Silva</t>
  </si>
  <si>
    <t>5cc448fce0cd56ed7c830cfe</t>
  </si>
  <si>
    <t>Jovita Valadao de Santana</t>
  </si>
  <si>
    <t>5cc448ffe0cd56ed7c830d01</t>
  </si>
  <si>
    <t>Talles do Nascimento Dantas</t>
  </si>
  <si>
    <t>5cc44903e0cd56ed7c830d04</t>
  </si>
  <si>
    <t>Jose Gabriel Perisse Madureira</t>
  </si>
  <si>
    <t>5cc44936e0cd56ed7c830d07</t>
  </si>
  <si>
    <t>Leo Jose de Avila Correa</t>
  </si>
  <si>
    <t>5cc44937e0cd56ed7c830d0a</t>
  </si>
  <si>
    <t>Celso Borges Boff</t>
  </si>
  <si>
    <t>5cc44939e0cd56ed7c830d0d</t>
  </si>
  <si>
    <t>Flavia Cristina Machado da Silveira</t>
  </si>
  <si>
    <t>5cc44939e0cd56ed7c830d10</t>
  </si>
  <si>
    <t>Cristiano Loureiro da Silva</t>
  </si>
  <si>
    <t>5cc44942e0cd56ed7c830d13</t>
  </si>
  <si>
    <t>Roselane  Zordan Costella</t>
  </si>
  <si>
    <t>5cc4496ce0cd56ed7c830d19</t>
  </si>
  <si>
    <t>Joao Pedro Lopes de Oliveira</t>
  </si>
  <si>
    <t>5cc4496de0cd56ed7c830d1c</t>
  </si>
  <si>
    <t>Cassiano Moraes de Mello</t>
  </si>
  <si>
    <t>5cc4496ee0cd56ed7c830d1f</t>
  </si>
  <si>
    <t>Giovani José Silveira</t>
  </si>
  <si>
    <t>5cc44972e0cd56ed7c830d22</t>
  </si>
  <si>
    <t>Vinicius Grings</t>
  </si>
  <si>
    <t>5cc44973e0cd56ed7c830d25</t>
  </si>
  <si>
    <t>Jose Pedro Garcia Pereira</t>
  </si>
  <si>
    <t>5cc44974e0cd56ed7c830d2a</t>
  </si>
  <si>
    <t>Oscar Luis dos Santos Teixeira</t>
  </si>
  <si>
    <t>5cc44975e0cd56ed7c830d2d</t>
  </si>
  <si>
    <t>Ieda Nascimento de Albuquerque</t>
  </si>
  <si>
    <t>5cc4497ae0cd56ed7c830d30</t>
  </si>
  <si>
    <t>Geraldo Lacerda Machado</t>
  </si>
  <si>
    <t>5cc4497be0cd56ed7c830d33</t>
  </si>
  <si>
    <t>Mariana Hollweg Dias</t>
  </si>
  <si>
    <t>5cc4497ce0cd56ed7c830d36</t>
  </si>
  <si>
    <t>Carlos Alberto da Silva</t>
  </si>
  <si>
    <t>5cc4497ce0cd56ed7c830d39</t>
  </si>
  <si>
    <t>Rafael Bittencourt Rosa</t>
  </si>
  <si>
    <t>5cc4497de0cd56ed7c830d3c</t>
  </si>
  <si>
    <t>Luciana Castilho de Oliveira</t>
  </si>
  <si>
    <t>5cc44990e0cd56ed7c830d3f</t>
  </si>
  <si>
    <t>Daniela Toscani Maciel</t>
  </si>
  <si>
    <t>5cc44993e0cd56ed7c830d42</t>
  </si>
  <si>
    <t>Cricieli Donatti Pereira</t>
  </si>
  <si>
    <t>5cc4499be0cd56ed7c830d45</t>
  </si>
  <si>
    <t>Joicilene Fernandes Pereira Silva</t>
  </si>
  <si>
    <t>5cc449b3e0cd56ed7c830d4c</t>
  </si>
  <si>
    <t>Silvio Bertollo Gomes</t>
  </si>
  <si>
    <t>5cc449bbe0cd56ed7c830d4f</t>
  </si>
  <si>
    <t>Giana Haygert Pardo Gajardo</t>
  </si>
  <si>
    <t>5cc449c0e0cd56ed7c830d52</t>
  </si>
  <si>
    <t>Sergio Antonio Brondani</t>
  </si>
  <si>
    <t>5cc449c5e0cd56ed7c830d55</t>
  </si>
  <si>
    <t>Maria do Horto Decezaro</t>
  </si>
  <si>
    <t>5cc449cae0cd56ed7c830d58</t>
  </si>
  <si>
    <t>Laura Pithan Prochnow</t>
  </si>
  <si>
    <t>5cc449dee0cd56ed7c830d5b</t>
  </si>
  <si>
    <t>Luciana Desessards Moura</t>
  </si>
  <si>
    <t>5cc449e0e0cd56ed7c830d5e</t>
  </si>
  <si>
    <t>Everton Riquelme Bilhalba</t>
  </si>
  <si>
    <t>everton.bilhalba@maristas.org.br</t>
  </si>
  <si>
    <t>5cc449e1e0cd56ed7c830d61</t>
  </si>
  <si>
    <t>Thais Goulart Michel</t>
  </si>
  <si>
    <t>5cc449e2e0cd56ed7c830d64</t>
  </si>
  <si>
    <t>Lucielle Canabarro Fialho</t>
  </si>
  <si>
    <t>5cc449e3e0cd56ed7c830d67</t>
  </si>
  <si>
    <t>Maria Auxiliadora Pereira Chimendes</t>
  </si>
  <si>
    <t>5cc449e4e0cd56ed7c830d6a</t>
  </si>
  <si>
    <t>Bruna de Oliveira Mosse</t>
  </si>
  <si>
    <t>5cc449e5e0cd56ed7c830d6d</t>
  </si>
  <si>
    <t>Josielli Grassi Brazeiro Maidana</t>
  </si>
  <si>
    <t>5cc449e5e0cd56ed7c830d70</t>
  </si>
  <si>
    <t>Carlize Pires dos Santos Alves</t>
  </si>
  <si>
    <t>5cc449e5e0cd56ed7c830d73</t>
  </si>
  <si>
    <t>Juliana Ebling Volpato</t>
  </si>
  <si>
    <t>5cc449e7e0cd56ed7c830d76</t>
  </si>
  <si>
    <t>Silvia Henriques Maia</t>
  </si>
  <si>
    <t>5cc449e7e0cd56ed7c830d79</t>
  </si>
  <si>
    <t>Rosane de Fatima Pereira Amaral</t>
  </si>
  <si>
    <t>5cc449e8e0cd56ed7c830d7c</t>
  </si>
  <si>
    <t>Marcelo Dusi</t>
  </si>
  <si>
    <t>5cc449e9e0cd56ed7c830d7f</t>
  </si>
  <si>
    <t>Antonio Carlos Galarca Guimaraes</t>
  </si>
  <si>
    <t>5cc449ece0cd56ed7c830d82</t>
  </si>
  <si>
    <t>Elaine Dutra Montinhp</t>
  </si>
  <si>
    <t>5cc449efe0cd56ed7c830d85</t>
  </si>
  <si>
    <t>Andre Luis Golzen Alfano</t>
  </si>
  <si>
    <t>5cc449f0e0cd56ed7c830d88</t>
  </si>
  <si>
    <t>Adriana Casarotto</t>
  </si>
  <si>
    <t>5cc449f3e0cd56ed7c830d8b</t>
  </si>
  <si>
    <t>Aldo Silviio Monteiro dos Santos</t>
  </si>
  <si>
    <t>5cc449f6e0cd56ed7c830d8e</t>
  </si>
  <si>
    <t>Vergilio Lemes</t>
  </si>
  <si>
    <t>5cc44a05e0cd56ed7c830d91</t>
  </si>
  <si>
    <t>Amanda Nathalia da Silva</t>
  </si>
  <si>
    <t>5cc44a05e0cd56ed7c830d94</t>
  </si>
  <si>
    <t>Zelia Silva de Abreu</t>
  </si>
  <si>
    <t>5cc44a07e0cd56ed7c830d97</t>
  </si>
  <si>
    <t>Malu Batista Mendes</t>
  </si>
  <si>
    <t>5cc44a10e0cd56ed7c830d9a</t>
  </si>
  <si>
    <t>Adão Paulo da Silva</t>
  </si>
  <si>
    <t>5cc44a12e0cd56ed7c830d9d</t>
  </si>
  <si>
    <t>Rogerio Montenegro da Silva</t>
  </si>
  <si>
    <t>5cc44a19e0cd56ed7c830da0</t>
  </si>
  <si>
    <t>Jose Telmo Custodio de Carvalho</t>
  </si>
  <si>
    <t>5cc44b38e0cd56ed7c830da4</t>
  </si>
  <si>
    <t>Simone Weissheimer Santos</t>
  </si>
  <si>
    <t>simone.weissheimer@maristas.org.br</t>
  </si>
  <si>
    <t>5cc44b3ae0cd56ed7c830da8</t>
  </si>
  <si>
    <t>Carlos Alberto Mariani</t>
  </si>
  <si>
    <t>carlos.mariani@maristas.org.br</t>
  </si>
  <si>
    <t>5cc44b4ee0cd56ed7c830dac</t>
  </si>
  <si>
    <t>Flavia da Rocha Bopsin</t>
  </si>
  <si>
    <t>5cc44b69e0cd56ed7c830daf</t>
  </si>
  <si>
    <t>Pablo Sarmento</t>
  </si>
  <si>
    <t>5cc44bb2e0cd56ed7c830db2</t>
  </si>
  <si>
    <t>Virginia Dreher Figueiredo</t>
  </si>
  <si>
    <t>vir@maristas.org.br</t>
  </si>
  <si>
    <t>5cc44bbce0cd56ed7c830dcd</t>
  </si>
  <si>
    <t>Mateus da Silva Pavani</t>
  </si>
  <si>
    <t>mateus.pavani@maristas.org.br</t>
  </si>
  <si>
    <t>5cc44bcde0cd56ed7c830dd0</t>
  </si>
  <si>
    <t>Marcelo Guindani</t>
  </si>
  <si>
    <t>5cc44c1ce0cd56ed7c830dd3</t>
  </si>
  <si>
    <t>Gabrielli Rolim Meine da Silva</t>
  </si>
  <si>
    <t>5cc44c1fe0cd56ed7c830dd6</t>
  </si>
  <si>
    <t>Valmor Cordeiro de Oliveira Junior</t>
  </si>
  <si>
    <t>5cc44c4be0cd56ed7c830dd9</t>
  </si>
  <si>
    <t>Dailon Jose Wachekowski</t>
  </si>
  <si>
    <t>5cc44c4de0cd56ed7c830ddc</t>
  </si>
  <si>
    <t>Marilei de Fatima Kovatli</t>
  </si>
  <si>
    <t>marilei.kovatli@maristas.org.br</t>
  </si>
  <si>
    <t>5cc44c51e0cd56ed7c830ddf</t>
  </si>
  <si>
    <t>Ana Paula Brigo Ferreira</t>
  </si>
  <si>
    <t>anapaula.ferreira@maristas.org.br</t>
  </si>
  <si>
    <t>5cc44c59e0cd56ed7c830de2</t>
  </si>
  <si>
    <t>Paulo Ricardo Medina Melo</t>
  </si>
  <si>
    <t>5cc44c5be0cd56ed7c830de5</t>
  </si>
  <si>
    <t>Marcio de Souza Giacomini</t>
  </si>
  <si>
    <t>marcio.souza@maristas.org.br</t>
  </si>
  <si>
    <t>5cc44c62e0cd56ed7c830de8</t>
  </si>
  <si>
    <t>Ana Elizabete Cordeiro Panzenhagen</t>
  </si>
  <si>
    <t>5cc44c66e0cd56ed7c830deb</t>
  </si>
  <si>
    <t>Mauricio Marques Sortica</t>
  </si>
  <si>
    <t>IdManager</t>
  </si>
  <si>
    <t>NameManager</t>
  </si>
  <si>
    <t>5cc4443ee0cd56ed7c830aa7</t>
  </si>
  <si>
    <t>5cc44387e0cd56ed7c830927</t>
  </si>
  <si>
    <t>5cc44411e0cd56ed7c8309fa</t>
  </si>
  <si>
    <t>5cc4438ee0cd56ed7c830930</t>
  </si>
  <si>
    <t>5cc44382e0cd56ed7c83091d</t>
  </si>
  <si>
    <t>5cbe2aefe0cd56ed7c83065b</t>
  </si>
  <si>
    <t>5cbe2aefe0cd56ed7c83065e</t>
  </si>
  <si>
    <t>5cbe2af6e0cd56ed7c830661</t>
  </si>
  <si>
    <t>5cbe2af8e0cd56ed7c830664</t>
  </si>
  <si>
    <t>5cbe2afbe0cd56ed7c830667</t>
  </si>
  <si>
    <t>5cbe2afbe0cd56ed7c83066a</t>
  </si>
  <si>
    <t>5cbe2afce0cd56ed7c83066d</t>
  </si>
  <si>
    <t>5cbe2afde0cd56ed7c830670</t>
  </si>
  <si>
    <t>5cbe2affe0cd56ed7c830673</t>
  </si>
  <si>
    <t>5cbe2affe0cd56ed7c830676</t>
  </si>
  <si>
    <t>5cbe2affe0cd56ed7c830679</t>
  </si>
  <si>
    <t>5cbe2b00e0cd56ed7c83067c</t>
  </si>
  <si>
    <t>5cbe2b01e0cd56ed7c83067f</t>
  </si>
  <si>
    <t>5cbe2b01e0cd56ed7c830682</t>
  </si>
  <si>
    <t>5cbe2b02e0cd56ed7c830685</t>
  </si>
  <si>
    <t>5cbe2b02e0cd56ed7c830688</t>
  </si>
  <si>
    <t>5cbe2b03e0cd56ed7c83068b</t>
  </si>
  <si>
    <t>5cbe2b06e0cd56ed7c83068e</t>
  </si>
  <si>
    <t>5cbe2b07e0cd56ed7c830691</t>
  </si>
  <si>
    <t>5cbe2b07e0cd56ed7c830694</t>
  </si>
  <si>
    <t>5cbe2b08e0cd56ed7c830697</t>
  </si>
  <si>
    <t>5cbe2b0ae0cd56ed7c83069a</t>
  </si>
  <si>
    <t>5cbe2b0ae0cd56ed7c83069d</t>
  </si>
  <si>
    <t>5cbe2b0be0cd56ed7c8306a0</t>
  </si>
  <si>
    <t>5cbe2b0be0cd56ed7c8306a3</t>
  </si>
  <si>
    <t>5cbe2b0ce0cd56ed7c8306a6</t>
  </si>
  <si>
    <t>5cbe2b0ce0cd56ed7c8306a9</t>
  </si>
  <si>
    <t>5cbe2b0ce0cd56ed7c8306ac</t>
  </si>
  <si>
    <t>5cbe2b0ee0cd56ed7c8306af</t>
  </si>
  <si>
    <t>5cbe2b0ee0cd56ed7c8306b2</t>
  </si>
  <si>
    <t>5cbe2b0fe0cd56ed7c8306b5</t>
  </si>
  <si>
    <t>5cbe2b10e0cd56ed7c8306b8</t>
  </si>
  <si>
    <t>5cbe2b11e0cd56ed7c8306bb</t>
  </si>
  <si>
    <t>5cbe2b11e0cd56ed7c8306be</t>
  </si>
  <si>
    <t>5cbe2b12e0cd56ed7c8306c1</t>
  </si>
  <si>
    <t>5cbe2b13e0cd56ed7c8306c4</t>
  </si>
  <si>
    <t>5cbe2b13e0cd56ed7c8306c7</t>
  </si>
  <si>
    <t>5cbe2b14e0cd56ed7c8306ca</t>
  </si>
  <si>
    <t>5cbe2b15e0cd56ed7c8306cd</t>
  </si>
  <si>
    <t>5cbe2b15e0cd56ed7c8306d0</t>
  </si>
  <si>
    <t>5cbe2b15e0cd56ed7c8306d3</t>
  </si>
  <si>
    <t>5cbe2b16e0cd56ed7c8306d6</t>
  </si>
  <si>
    <t>5cbe2b16e0cd56ed7c8306d9</t>
  </si>
  <si>
    <t>5cbe2b17e0cd56ed7c8306dc</t>
  </si>
  <si>
    <t>5cbe2b18e0cd56ed7c8306df</t>
  </si>
  <si>
    <t>5cbe2b19e0cd56ed7c8306e2</t>
  </si>
  <si>
    <t>5cbe2b19e0cd56ed7c8306e5</t>
  </si>
  <si>
    <t>5cbe2b1ae0cd56ed7c8306e8</t>
  </si>
  <si>
    <t>5cbe2b1ae0cd56ed7c8306eb</t>
  </si>
  <si>
    <t>5cbe2b1ae0cd56ed7c8306ee</t>
  </si>
  <si>
    <t>5cbe2b1ce0cd56ed7c8306f1</t>
  </si>
  <si>
    <t>5cbe2b23e0cd56ed7c8306f4</t>
  </si>
  <si>
    <t>5cbe2b26e0cd56ed7c8306f7</t>
  </si>
  <si>
    <t>5cbe2b27e0cd56ed7c8306fa</t>
  </si>
  <si>
    <t>5cbe2b28e0cd56ed7c8306fd</t>
  </si>
  <si>
    <t>5cbe2b28e0cd56ed7c830700</t>
  </si>
  <si>
    <t>5cbe2b29e0cd56ed7c830703</t>
  </si>
  <si>
    <t>5cbe2b2ae0cd56ed7c830706</t>
  </si>
  <si>
    <t>5cbe2b2be0cd56ed7c830709</t>
  </si>
  <si>
    <t>5cbe2b2be0cd56ed7c83070c</t>
  </si>
  <si>
    <t>5cbe2b2be0cd56ed7c83070f</t>
  </si>
  <si>
    <t>5cbe2b2ce0cd56ed7c830712</t>
  </si>
  <si>
    <t>5cbe2b2ce0cd56ed7c830715</t>
  </si>
  <si>
    <t>5cbe2b2de0cd56ed7c830718</t>
  </si>
  <si>
    <t>5cbe2b2de0cd56ed7c83071b</t>
  </si>
  <si>
    <t>5cbe2b2de0cd56ed7c83071e</t>
  </si>
  <si>
    <t>5cbe2b2fe0cd56ed7c830721</t>
  </si>
  <si>
    <t>5cbe2b2fe0cd56ed7c830724</t>
  </si>
  <si>
    <t>5cbe2b30e0cd56ed7c830727</t>
  </si>
  <si>
    <t>5cbe2b33e0cd56ed7c83072a</t>
  </si>
  <si>
    <t>5cbe2b33e0cd56ed7c83072d</t>
  </si>
  <si>
    <t>5cbe2b34e0cd56ed7c830730</t>
  </si>
  <si>
    <t>5cbe2b35e0cd56ed7c830733</t>
  </si>
  <si>
    <t>5cbe2b35e0cd56ed7c830736</t>
  </si>
  <si>
    <t>5cbe2b36e0cd56ed7c830739</t>
  </si>
  <si>
    <t>5cbe2b36e0cd56ed7c83073c</t>
  </si>
  <si>
    <t>5cbe2b37e0cd56ed7c83073f</t>
  </si>
  <si>
    <t>5cbe2b38e0cd56ed7c830742</t>
  </si>
  <si>
    <t>5cbe2b3ce0cd56ed7c830745</t>
  </si>
  <si>
    <t>5cbe2b3ce0cd56ed7c830748</t>
  </si>
  <si>
    <t>5cbe2b3de0cd56ed7c83074b</t>
  </si>
  <si>
    <t>5cbe2b3de0cd56ed7c83074e</t>
  </si>
  <si>
    <t>5cbe2b3ee0cd56ed7c830751</t>
  </si>
  <si>
    <t>5cbe2b3ee0cd56ed7c830754</t>
  </si>
  <si>
    <t>5cbe2b3fe0cd56ed7c830757</t>
  </si>
  <si>
    <t>5cbe2b3fe0cd56ed7c83075a</t>
  </si>
  <si>
    <t>5cbe2b43e0cd56ed7c83075d</t>
  </si>
  <si>
    <t>5cbe2b4be0cd56ed7c830760</t>
  </si>
  <si>
    <t>5cbe2b4ee0cd56ed7c830763</t>
  </si>
  <si>
    <t>5cbe2b52e0cd56ed7c830766</t>
  </si>
  <si>
    <t>5cbe2b54e0cd56ed7c830769</t>
  </si>
  <si>
    <t>5cbe2b56e0cd56ed7c83076c</t>
  </si>
  <si>
    <t>5cbe2b5ce0cd56ed7c83076f</t>
  </si>
  <si>
    <t>5cbe2b5de0cd56ed7c830772</t>
  </si>
  <si>
    <t>5cbe2b5ee0cd56ed7c830775</t>
  </si>
  <si>
    <t>5cbe2b60e0cd56ed7c830778</t>
  </si>
  <si>
    <t>5cbe2b61e0cd56ed7c83077b</t>
  </si>
  <si>
    <t>5cbe2b64e0cd56ed7c83077e</t>
  </si>
  <si>
    <t>5cbe2b65e0cd56ed7c830781</t>
  </si>
  <si>
    <t>5cbe2b65e0cd56ed7c830784</t>
  </si>
  <si>
    <t>5cbe2b66e0cd56ed7c830787</t>
  </si>
  <si>
    <t>5cbe2b67e0cd56ed7c83078a</t>
  </si>
  <si>
    <t>5cbe2b68e0cd56ed7c83078d</t>
  </si>
  <si>
    <t>5cbe2b69e0cd56ed7c830790</t>
  </si>
  <si>
    <t>5cbe2b69e0cd56ed7c830793</t>
  </si>
  <si>
    <t>5cbe2b74e0cd56ed7c830796</t>
  </si>
  <si>
    <t>5cbe2b75e0cd56ed7c830799</t>
  </si>
  <si>
    <t>5cbe2b7ae0cd56ed7c83079c</t>
  </si>
  <si>
    <t>5cbe2b7ae0cd56ed7c83079f</t>
  </si>
  <si>
    <t>5cbe2b7be0cd56ed7c8307a2</t>
  </si>
  <si>
    <t>5cbe2b7ce0cd56ed7c8307a5</t>
  </si>
  <si>
    <t>5cbe2b7ee0cd56ed7c8307a8</t>
  </si>
  <si>
    <t>5cbe2b7fe0cd56ed7c8307ab</t>
  </si>
  <si>
    <t>5cbe2b80e0cd56ed7c8307ae</t>
  </si>
  <si>
    <t>5cbe2b80e0cd56ed7c8307b1</t>
  </si>
  <si>
    <t>5cbe2b81e0cd56ed7c8307b4</t>
  </si>
  <si>
    <t>5cbe2b82e0cd56ed7c8307b7</t>
  </si>
  <si>
    <t>5cbe2b83e0cd56ed7c8307ba</t>
  </si>
  <si>
    <t>5cbe2b85e0cd56ed7c8307bd</t>
  </si>
  <si>
    <t>5cbe2b86e0cd56ed7c8307c0</t>
  </si>
  <si>
    <t>5cbe2b87e0cd56ed7c8307c3</t>
  </si>
  <si>
    <t>5cbe2b88e0cd56ed7c8307c6</t>
  </si>
  <si>
    <t>5cbe2b8ce0cd56ed7c8307c9</t>
  </si>
  <si>
    <t>5cbe2b8fe0cd56ed7c8307cc</t>
  </si>
  <si>
    <t>5cbe2b90e0cd56ed7c8307cf</t>
  </si>
  <si>
    <t>5cbe2b91e0cd56ed7c8307d2</t>
  </si>
  <si>
    <t>5cbe2b94e0cd56ed7c8307d5</t>
  </si>
  <si>
    <t>5cbe2bcfe0cd56ed7c8307d8</t>
  </si>
  <si>
    <t>5cbe2bd0e0cd56ed7c8307db</t>
  </si>
  <si>
    <t>5cbe2bd1e0cd56ed7c8307de</t>
  </si>
  <si>
    <t>5cbe2bd2e0cd56ed7c8307e1</t>
  </si>
  <si>
    <t>5cbe2bd2e0cd56ed7c8307e4</t>
  </si>
  <si>
    <t>5cbe2bd3e0cd56ed7c8307e7</t>
  </si>
  <si>
    <t>5cbe2bd4e0cd56ed7c8307ea</t>
  </si>
  <si>
    <t>5cbe2bd4e0cd56ed7c8307ed</t>
  </si>
  <si>
    <t>5cbe2bd5e0cd56ed7c8307f0</t>
  </si>
  <si>
    <t>5cbe2bd9e0cd56ed7c8307f3</t>
  </si>
  <si>
    <t>5cbe2bd9e0cd56ed7c8307f6</t>
  </si>
  <si>
    <t>5cbe2bdae0cd56ed7c8307f9</t>
  </si>
  <si>
    <t>5cbe2bdbe0cd56ed7c8307fc</t>
  </si>
  <si>
    <t>5cbe2bdce0cd56ed7c8307ff</t>
  </si>
  <si>
    <t>5cbe2bdde0cd56ed7c830802</t>
  </si>
  <si>
    <t>5cbe2bdee0cd56ed7c830805</t>
  </si>
  <si>
    <t>5cbe2bdfe0cd56ed7c830808</t>
  </si>
  <si>
    <t>5cbe2c0de0cd56ed7c83080b</t>
  </si>
  <si>
    <t>5cbe2c0ee0cd56ed7c83080e</t>
  </si>
  <si>
    <t>5cbe2c0fe0cd56ed7c830811</t>
  </si>
  <si>
    <t>5cbe2c0fe0cd56ed7c830814</t>
  </si>
  <si>
    <t>5cbe2c1ce0cd56ed7c830817</t>
  </si>
  <si>
    <t>5cbe2c1de0cd56ed7c830819</t>
  </si>
  <si>
    <t>5cbe2c1de0cd56ed7c83081c</t>
  </si>
  <si>
    <t>5cbe2c20e0cd56ed7c83081f</t>
  </si>
  <si>
    <t>5cbe2c20e0cd56ed7c830822</t>
  </si>
  <si>
    <t>5cbe2c21e0cd56ed7c830825</t>
  </si>
  <si>
    <t>5cbe2c22e0cd56ed7c830828</t>
  </si>
  <si>
    <t>5cbe2c24e0cd56ed7c83082b</t>
  </si>
  <si>
    <t>5cbe2c24e0cd56ed7c83082e</t>
  </si>
  <si>
    <t>5cbe2c25e0cd56ed7c830831</t>
  </si>
  <si>
    <t>5cbe2c25e0cd56ed7c830834</t>
  </si>
  <si>
    <t>5cbe2c25e0cd56ed7c830837</t>
  </si>
  <si>
    <t>5cbe2c26e0cd56ed7c83083a</t>
  </si>
  <si>
    <t>5cbe2c2ee0cd56ed7c83083d</t>
  </si>
  <si>
    <t>5cbe2c32e0cd56ed7c830840</t>
  </si>
  <si>
    <t>5cbe2c33e0cd56ed7c830843</t>
  </si>
  <si>
    <t>5cbe2c34e0cd56ed7c830846</t>
  </si>
  <si>
    <t>5cbe2c34e0cd56ed7c830849</t>
  </si>
  <si>
    <t>5cbe2c35e0cd56ed7c83084c</t>
  </si>
  <si>
    <t>5cbe2c35e0cd56ed7c83084f</t>
  </si>
  <si>
    <t>5cbe2c36e0cd56ed7c830852</t>
  </si>
  <si>
    <t>5cbe2c36e0cd56ed7c830855</t>
  </si>
  <si>
    <t>5cbe2c37e0cd56ed7c830858</t>
  </si>
  <si>
    <t>5cbe2c38e0cd56ed7c83085b</t>
  </si>
  <si>
    <t>5cbe2c3de0cd56ed7c83085e</t>
  </si>
  <si>
    <t>5cbe2c3ee0cd56ed7c830861</t>
  </si>
  <si>
    <t>5cbe2c40e0cd56ed7c830864</t>
  </si>
  <si>
    <t>5cbe2c41e0cd56ed7c830867</t>
  </si>
  <si>
    <t>5cbe2c43e0cd56ed7c83086a</t>
  </si>
  <si>
    <t>5cbe2c44e0cd56ed7c83086d</t>
  </si>
  <si>
    <t>5cbe2c44e0cd56ed7c830870</t>
  </si>
  <si>
    <t>5cbe2c45e0cd56ed7c830873</t>
  </si>
  <si>
    <t>5cbe2c4be0cd56ed7c830876</t>
  </si>
  <si>
    <t>5cbe2c4be0cd56ed7c830879</t>
  </si>
  <si>
    <t>5cbe2c4de0cd56ed7c83087c</t>
  </si>
  <si>
    <t>5cbe2c51e0cd56ed7c83087f</t>
  </si>
  <si>
    <t>5cbe2c68e0cd56ed7c830882</t>
  </si>
  <si>
    <t>5cbe2c6de0cd56ed7c830885</t>
  </si>
  <si>
    <t>5cbe2c6ee0cd56ed7c830888</t>
  </si>
  <si>
    <t>5cbe2c6fe0cd56ed7c83088b</t>
  </si>
  <si>
    <t>5cbe2c70e0cd56ed7c83088e</t>
  </si>
  <si>
    <t>5cbe2c70e0cd56ed7c830891</t>
  </si>
  <si>
    <t>5cbe2c71e0cd56ed7c830894</t>
  </si>
  <si>
    <t>5cbe2c71e0cd56ed7c830897</t>
  </si>
  <si>
    <t>5cbe2c71e0cd56ed7c83089a</t>
  </si>
  <si>
    <t>5cbe2c72e0cd56ed7c83089d</t>
  </si>
  <si>
    <t>5cbe2c72e0cd56ed7c8308a0</t>
  </si>
  <si>
    <t>5cbe2c7de0cd56ed7c8308a3</t>
  </si>
  <si>
    <t>5cbe2c81e0cd56ed7c8308a6</t>
  </si>
  <si>
    <t>5cbe2c85e0cd56ed7c8308a9</t>
  </si>
  <si>
    <t>5cbe2c95e0cd56ed7c8308ac</t>
  </si>
  <si>
    <t>5cbe2c96e0cd56ed7c8308af</t>
  </si>
  <si>
    <t>5cbe2cabe0cd56ed7c8308b2</t>
  </si>
  <si>
    <t>5cbe2cade0cd56ed7c8308b5</t>
  </si>
  <si>
    <t>5cbe2caee0cd56ed7c8308b8</t>
  </si>
  <si>
    <t>5cbe2caee0cd56ed7c8308bb</t>
  </si>
  <si>
    <t>5cbe2cafe0cd56ed7c8308be</t>
  </si>
  <si>
    <t>5cbe2cb0e0cd56ed7c8308c1</t>
  </si>
  <si>
    <t>5cbe2cb0e0cd56ed7c8308c4</t>
  </si>
  <si>
    <t>5cbe2cb0e0cd56ed7c8308c7</t>
  </si>
  <si>
    <t>5cbe2cb2e0cd56ed7c8308ca</t>
  </si>
  <si>
    <t>5cbe2cb3e0cd56ed7c8308cd</t>
  </si>
  <si>
    <t>5cbe2cb3e0cd56ed7c8308d0</t>
  </si>
  <si>
    <t>5cbe2cb3e0cd56ed7c8308d3</t>
  </si>
  <si>
    <t>5cbe2cb4e0cd56ed7c8308d6</t>
  </si>
  <si>
    <t>5cbe2cb4e0cd56ed7c8308d9</t>
  </si>
  <si>
    <t>5cbe2cb5e0cd56ed7c8308dc</t>
  </si>
  <si>
    <t>5cbe2cb6e0cd56ed7c8308df</t>
  </si>
  <si>
    <t>5cbe2cb8e0cd56ed7c8308e2</t>
  </si>
  <si>
    <t>5cbe2cbbe0cd56ed7c8308e5</t>
  </si>
  <si>
    <t>5cbe2cbbe0cd56ed7c8308e8</t>
  </si>
  <si>
    <t>5cbe2cbce0cd56ed7c8308eb</t>
  </si>
  <si>
    <t>5cbe2cbde0cd56ed7c8308ee</t>
  </si>
  <si>
    <t>5cbe2cbde0cd56ed7c8308f1</t>
  </si>
  <si>
    <t>5cbe2cbee0cd56ed7c8308f4</t>
  </si>
  <si>
    <t>5cbe2cbee0cd56ed7c8308f7</t>
  </si>
  <si>
    <t>5cbe2cc0e0cd56ed7c8308fa</t>
  </si>
  <si>
    <t>5cbe2cc1e0cd56ed7c8308fd</t>
  </si>
  <si>
    <t>5cbe2cc2e0cd56ed7c830900</t>
  </si>
  <si>
    <t>5cbe2cc3e0cd56ed7c830903</t>
  </si>
  <si>
    <t>5cbe2ccbe0cd56ed7c830906</t>
  </si>
  <si>
    <t>5cc44378e0cd56ed7c830909</t>
  </si>
  <si>
    <t>5cc44379e0cd56ed7c83090d</t>
  </si>
  <si>
    <t>5cc44379e0cd56ed7c830911</t>
  </si>
  <si>
    <t>5cc4437fe0cd56ed7c830917</t>
  </si>
  <si>
    <t>5cc44382e0cd56ed7c83091a</t>
  </si>
  <si>
    <t>5cc44382e0cd56ed7c830920</t>
  </si>
  <si>
    <t>5cc44386e0cd56ed7c830924</t>
  </si>
  <si>
    <t>5cc4438ce0cd56ed7c83092b</t>
  </si>
  <si>
    <t>5cc4438de0cd56ed7c83092d</t>
  </si>
  <si>
    <t>5cc44390e0cd56ed7c830934</t>
  </si>
  <si>
    <t>5cc44395e0cd56ed7c830938</t>
  </si>
  <si>
    <t>5cc4439be0cd56ed7c83093d</t>
  </si>
  <si>
    <t>5cc4439ce0cd56ed7c830941</t>
  </si>
  <si>
    <t>5cc4439ce0cd56ed7c830945</t>
  </si>
  <si>
    <t>5cc4439de0cd56ed7c830949</t>
  </si>
  <si>
    <t>5cc443abe0cd56ed7c83094f</t>
  </si>
  <si>
    <t>5cc443abe0cd56ed7c830953</t>
  </si>
  <si>
    <t>5cc443b1e0cd56ed7c830957</t>
  </si>
  <si>
    <t>5cc443b3e0cd56ed7c83095c</t>
  </si>
  <si>
    <t>5cc443b4e0cd56ed7c83095f</t>
  </si>
  <si>
    <t>5cc443b5e0cd56ed7c830963</t>
  </si>
  <si>
    <t>5cc443b5e0cd56ed7c830967</t>
  </si>
  <si>
    <t>5cc443b7e0cd56ed7c83096c</t>
  </si>
  <si>
    <t>5cc443bae0cd56ed7c830971</t>
  </si>
  <si>
    <t>5cc443bae0cd56ed7c830974</t>
  </si>
  <si>
    <t>5cc443bbe0cd56ed7c830978</t>
  </si>
  <si>
    <t>5cc443c7e0cd56ed7c83097c</t>
  </si>
  <si>
    <t>5cc443cae0cd56ed7c83097f</t>
  </si>
  <si>
    <t>5cc443cce0cd56ed7c830983</t>
  </si>
  <si>
    <t>5cc443cee0cd56ed7c830986</t>
  </si>
  <si>
    <t>5cc443d2e0cd56ed7c83098b</t>
  </si>
  <si>
    <t>5cc443d2e0cd56ed7c83098f</t>
  </si>
  <si>
    <t>5cc443d4e0cd56ed7c830992</t>
  </si>
  <si>
    <t>5cc443d5e0cd56ed7c830995</t>
  </si>
  <si>
    <t>5cc443d6e0cd56ed7c830999</t>
  </si>
  <si>
    <t>5cc443d7e0cd56ed7c83099d</t>
  </si>
  <si>
    <t>5cc443dce0cd56ed7c8309a0</t>
  </si>
  <si>
    <t>5cc443dee0cd56ed7c8309a3</t>
  </si>
  <si>
    <t>5cc443dfe0cd56ed7c8309a6</t>
  </si>
  <si>
    <t>5cc443e4e0cd56ed7c8309a9</t>
  </si>
  <si>
    <t>5cc443ebe0cd56ed7c8309ad</t>
  </si>
  <si>
    <t>5cc443ebe0cd56ed7c8309b1</t>
  </si>
  <si>
    <t>5cc443ece0cd56ed7c8309b4</t>
  </si>
  <si>
    <t>5cc443ede0cd56ed7c8309b7</t>
  </si>
  <si>
    <t>5cc443f3e0cd56ed7c8309bc</t>
  </si>
  <si>
    <t>5cc443f8e0cd56ed7c8309c0</t>
  </si>
  <si>
    <t>5cc443fee0cd56ed7c8309c5</t>
  </si>
  <si>
    <t>5cc44402e0cd56ed7c8309ca</t>
  </si>
  <si>
    <t>5cc44406e0cd56ed7c8309cd</t>
  </si>
  <si>
    <t>5cc44406e0cd56ed7c8309d1</t>
  </si>
  <si>
    <t>5cc44407e0cd56ed7c8309d5</t>
  </si>
  <si>
    <t>5cc44408e0cd56ed7c8309da</t>
  </si>
  <si>
    <t>5cc4440ae0cd56ed7c8309df</t>
  </si>
  <si>
    <t>5cc4440be0cd56ed7c8309e2</t>
  </si>
  <si>
    <t>5cc4440ce0cd56ed7c8309e5</t>
  </si>
  <si>
    <t>5cc4440ce0cd56ed7c8309e9</t>
  </si>
  <si>
    <t>5cc4440de0cd56ed7c8309ed</t>
  </si>
  <si>
    <t>5cc4440de0cd56ed7c8309f0</t>
  </si>
  <si>
    <t>5cc4440de0cd56ed7c8309f3</t>
  </si>
  <si>
    <t>5cc44410e0cd56ed7c8309f7</t>
  </si>
  <si>
    <t>5cc44411e0cd56ed7c8309fd</t>
  </si>
  <si>
    <t>5cc44412e0cd56ed7c830a01</t>
  </si>
  <si>
    <t>5cc44412e0cd56ed7c830a04</t>
  </si>
  <si>
    <t>5cc44412e0cd56ed7c830a08</t>
  </si>
  <si>
    <t>5cc44413e0cd56ed7c830a0b</t>
  </si>
  <si>
    <t>5cc44413e0cd56ed7c830a0e</t>
  </si>
  <si>
    <t>5cc44415e0cd56ed7c830a11</t>
  </si>
  <si>
    <t>5cc44417e0cd56ed7c830a15</t>
  </si>
  <si>
    <t>5cc44418e0cd56ed7c830a19</t>
  </si>
  <si>
    <t>5cc44419e0cd56ed7c830a1d</t>
  </si>
  <si>
    <t>5cc4441be0cd56ed7c830a22</t>
  </si>
  <si>
    <t>5cc4441ce0cd56ed7c830a24</t>
  </si>
  <si>
    <t>5cc4441ce0cd56ed7c830a28</t>
  </si>
  <si>
    <t>5cc4441de0cd56ed7c830a2c</t>
  </si>
  <si>
    <t>5cc4441ee0cd56ed7c830a30</t>
  </si>
  <si>
    <t>5cc4441ee0cd56ed7c830a34</t>
  </si>
  <si>
    <t>5cc4441fe0cd56ed7c830a37</t>
  </si>
  <si>
    <t>5cc4441fe0cd56ed7c830a3a</t>
  </si>
  <si>
    <t>5cc44420e0cd56ed7c830a3d</t>
  </si>
  <si>
    <t>5cc44421e0cd56ed7c830a41</t>
  </si>
  <si>
    <t>5cc44422e0cd56ed7c830a45</t>
  </si>
  <si>
    <t>5cc44422e0cd56ed7c830a49</t>
  </si>
  <si>
    <t>5cc44423e0cd56ed7c830a4c</t>
  </si>
  <si>
    <t>5cc44423e0cd56ed7c830a4f</t>
  </si>
  <si>
    <t>5cc44424e0cd56ed7c830a52</t>
  </si>
  <si>
    <t>5cc44424e0cd56ed7c830a55</t>
  </si>
  <si>
    <t>5cc44424e0cd56ed7c830a59</t>
  </si>
  <si>
    <t>5cc44428e0cd56ed7c830a5c</t>
  </si>
  <si>
    <t>5cc44428e0cd56ed7c830a5f</t>
  </si>
  <si>
    <t>5cc44429e0cd56ed7c830a62</t>
  </si>
  <si>
    <t>5cc4442ae0cd56ed7c830a66</t>
  </si>
  <si>
    <t>5cc4442be0cd56ed7c830a69</t>
  </si>
  <si>
    <t>5cc4442be0cd56ed7c830a6d</t>
  </si>
  <si>
    <t>5cc4442de0cd56ed7c830a70</t>
  </si>
  <si>
    <t>5cc4442de0cd56ed7c830a74</t>
  </si>
  <si>
    <t>5cc44431e0cd56ed7c830a77</t>
  </si>
  <si>
    <t>5cc44432e0cd56ed7c830a7b</t>
  </si>
  <si>
    <t>5cc44434e0cd56ed7c830a7e</t>
  </si>
  <si>
    <t>5cc44434e0cd56ed7c830a81</t>
  </si>
  <si>
    <t>5cc44434e0cd56ed7c830a84</t>
  </si>
  <si>
    <t>5cc44435e0cd56ed7c830a87</t>
  </si>
  <si>
    <t>5cc44435e0cd56ed7c830a8a</t>
  </si>
  <si>
    <t>5cc44435e0cd56ed7c830a8e</t>
  </si>
  <si>
    <t>5cc44436e0cd56ed7c830a91</t>
  </si>
  <si>
    <t>5cc44436e0cd56ed7c830a94</t>
  </si>
  <si>
    <t>5cc44437e0cd56ed7c830a98</t>
  </si>
  <si>
    <t>5cc44438e0cd56ed7c830a9b</t>
  </si>
  <si>
    <t>5cc44439e0cd56ed7c830a9f</t>
  </si>
  <si>
    <t>5cc4443be0cd56ed7c830aa4</t>
  </si>
  <si>
    <t>5cc4443ee0cd56ed7c830aaa</t>
  </si>
  <si>
    <t>5cc44440e0cd56ed7c830aad</t>
  </si>
  <si>
    <t>5cc44441e0cd56ed7c830ab0</t>
  </si>
  <si>
    <t>5cc44442e0cd56ed7c830ab3</t>
  </si>
  <si>
    <t>5cc44442e0cd56ed7c830ab6</t>
  </si>
  <si>
    <t>5cc44443e0cd56ed7c830aba</t>
  </si>
  <si>
    <t>5cc44444e0cd56ed7c830abc</t>
  </si>
  <si>
    <t>5cc44444e0cd56ed7c830abf</t>
  </si>
  <si>
    <t>5cc44444e0cd56ed7c830ac2</t>
  </si>
  <si>
    <t>5cc44445e0cd56ed7c830ac6</t>
  </si>
  <si>
    <t>5cc44445e0cd56ed7c830ac9</t>
  </si>
  <si>
    <t>5cc44445e0cd56ed7c830acd</t>
  </si>
  <si>
    <t>5cc44446e0cd56ed7c830ad0</t>
  </si>
  <si>
    <t>5cc44446e0cd56ed7c830ad3</t>
  </si>
  <si>
    <t>5cc44446e0cd56ed7c830ad7</t>
  </si>
  <si>
    <t>5cc44447e0cd56ed7c830ada</t>
  </si>
  <si>
    <t>5cc44447e0cd56ed7c830ade</t>
  </si>
  <si>
    <t>5cc44447e0cd56ed7c830ae2</t>
  </si>
  <si>
    <t>5cc44448e0cd56ed7c830ae6</t>
  </si>
  <si>
    <t>5cc44448e0cd56ed7c830aea</t>
  </si>
  <si>
    <t>5cc44448e0cd56ed7c830aed</t>
  </si>
  <si>
    <t>5cc44449e0cd56ed7c830aef</t>
  </si>
  <si>
    <t>5cc44449e0cd56ed7c830af3</t>
  </si>
  <si>
    <t>5cc4444ae0cd56ed7c830af7</t>
  </si>
  <si>
    <t>5cc4444ae0cd56ed7c830afb</t>
  </si>
  <si>
    <t>5cc4444ae0cd56ed7c830aff</t>
  </si>
  <si>
    <t>5cc4444be0cd56ed7c830b02</t>
  </si>
  <si>
    <t>5cc4444be0cd56ed7c830b05</t>
  </si>
  <si>
    <t>5cc4444ce0cd56ed7c830b08</t>
  </si>
  <si>
    <t>5cc4444fe0cd56ed7c830b0b</t>
  </si>
  <si>
    <t>5cc44452e0cd56ed7c830b0f</t>
  </si>
  <si>
    <t>5cc44452e0cd56ed7c830b11</t>
  </si>
  <si>
    <t>5cc44453e0cd56ed7c830b14</t>
  </si>
  <si>
    <t>5cc44455e0cd56ed7c830b17</t>
  </si>
  <si>
    <t>5cc44455e0cd56ed7c830b1a</t>
  </si>
  <si>
    <t>5cc44457e0cd56ed7c830b1f</t>
  </si>
  <si>
    <t>5cc44457e0cd56ed7c830b23</t>
  </si>
  <si>
    <t>5cc44462e0cd56ed7c830b27</t>
  </si>
  <si>
    <t>5cc44462e0cd56ed7c830b2a</t>
  </si>
  <si>
    <t>5cc44463e0cd56ed7c830b2d</t>
  </si>
  <si>
    <t>5cc44463e0cd56ed7c830b30</t>
  </si>
  <si>
    <t>5cc44464e0cd56ed7c830b33</t>
  </si>
  <si>
    <t>5cc44464e0cd56ed7c830b37</t>
  </si>
  <si>
    <t>5cc44465e0cd56ed7c830b39</t>
  </si>
  <si>
    <t>5cc44466e0cd56ed7c830b3c</t>
  </si>
  <si>
    <t>5cc44466e0cd56ed7c830b3f</t>
  </si>
  <si>
    <t>5cc44466e0cd56ed7c830b42</t>
  </si>
  <si>
    <t>5cc44467e0cd56ed7c830b45</t>
  </si>
  <si>
    <t>5cc44467e0cd56ed7c830b49</t>
  </si>
  <si>
    <t>5cc44467e0cd56ed7c830b4c</t>
  </si>
  <si>
    <t>5cc44468e0cd56ed7c830b4f</t>
  </si>
  <si>
    <t>5cc44468e0cd56ed7c830b52</t>
  </si>
  <si>
    <t>5cc44468e0cd56ed7c830b55</t>
  </si>
  <si>
    <t>5cc44469e0cd56ed7c830b58</t>
  </si>
  <si>
    <t>5cc44469e0cd56ed7c830b5b</t>
  </si>
  <si>
    <t>5cc4446ae0cd56ed7c830b5e</t>
  </si>
  <si>
    <t>5cb77f9ac9218830e3dff735</t>
  </si>
  <si>
    <t>5901 - Espe - Tc Nº 049/Pgm/2018</t>
  </si>
  <si>
    <t>5cc4446ae0cd56ed7c830b61</t>
  </si>
  <si>
    <t>5cc4446ee0cd56ed7c830b67</t>
  </si>
  <si>
    <t>5cc44474e0cd56ed7c830b70</t>
  </si>
  <si>
    <t>5cc44478e0cd56ed7c830b74</t>
  </si>
  <si>
    <t>5cc44478e0cd56ed7c830b76</t>
  </si>
  <si>
    <t>5cc44478e0cd56ed7c830b79</t>
  </si>
  <si>
    <t>5cc44479e0cd56ed7c830b7c</t>
  </si>
  <si>
    <t>5cc4447ae0cd56ed7c830b7f</t>
  </si>
  <si>
    <t>5cc4447de0cd56ed7c830b83</t>
  </si>
  <si>
    <t>5cc4447ee0cd56ed7c830b87</t>
  </si>
  <si>
    <t>5cc4447ee0cd56ed7c830b8a</t>
  </si>
  <si>
    <t>5cc44484e0cd56ed7c830b8f</t>
  </si>
  <si>
    <t>5cc44488e0cd56ed7c830b91</t>
  </si>
  <si>
    <t>5cc4448fe0cd56ed7c830b96</t>
  </si>
  <si>
    <t>5cc44491e0cd56ed7c830b99</t>
  </si>
  <si>
    <t>5cc44491e0cd56ed7c830b9b</t>
  </si>
  <si>
    <t>5cc44493e0cd56ed7c830b9d</t>
  </si>
  <si>
    <t>5cc44494e0cd56ed7c830ba2</t>
  </si>
  <si>
    <t>5cc44499e0cd56ed7c830ba7</t>
  </si>
  <si>
    <t>5cc4449ae0cd56ed7c830bab</t>
  </si>
  <si>
    <t>5cc4449ae0cd56ed7c830bae</t>
  </si>
  <si>
    <t>5cc4449be0cd56ed7c830bb2</t>
  </si>
  <si>
    <t>5cc4449be0cd56ed7c830bb6</t>
  </si>
  <si>
    <t>5cc4449be0cd56ed7c830bb9</t>
  </si>
  <si>
    <t>5cc4449ce0cd56ed7c830bbc</t>
  </si>
  <si>
    <t>5cc444a0e0cd56ed7c830bc1</t>
  </si>
  <si>
    <t>5cc444a1e0cd56ed7c830bc4</t>
  </si>
  <si>
    <t>5cc444a1e0cd56ed7c830bc6</t>
  </si>
  <si>
    <t>5cc444a2e0cd56ed7c830bc8</t>
  </si>
  <si>
    <t>5cc444a2e0cd56ed7c830bcb</t>
  </si>
  <si>
    <t>5cc444a3e0cd56ed7c830bce</t>
  </si>
  <si>
    <t>5cc444a3e0cd56ed7c830bd0</t>
  </si>
  <si>
    <t>5cc444a3e0cd56ed7c830bd2</t>
  </si>
  <si>
    <t>5cc444a4e0cd56ed7c830bd7</t>
  </si>
  <si>
    <t>5cc444a4e0cd56ed7c830bdb</t>
  </si>
  <si>
    <t>5cc444a7e0cd56ed7c830be0</t>
  </si>
  <si>
    <t>5cc444a8e0cd56ed7c830be3</t>
  </si>
  <si>
    <t>5cc444a8e0cd56ed7c830be7</t>
  </si>
  <si>
    <t>5cc444abe0cd56ed7c830beb</t>
  </si>
  <si>
    <t>5cc444ade0cd56ed7c830bef</t>
  </si>
  <si>
    <t>5cc444aee0cd56ed7c830bf2</t>
  </si>
  <si>
    <t>5cc444afe0cd56ed7c830bf4</t>
  </si>
  <si>
    <t>5cc444afe0cd56ed7c830bf6</t>
  </si>
  <si>
    <t>5cc444b0e0cd56ed7c830bfa</t>
  </si>
  <si>
    <t>5cc444b1e0cd56ed7c830bfe</t>
  </si>
  <si>
    <t>5cc444b2e0cd56ed7c830c01</t>
  </si>
  <si>
    <t>5cc444b2e0cd56ed7c830c05</t>
  </si>
  <si>
    <t>5cc444b3e0cd56ed7c830c08</t>
  </si>
  <si>
    <t>5cc444b3e0cd56ed7c830c0c</t>
  </si>
  <si>
    <t>5cc444b4e0cd56ed7c830c10</t>
  </si>
  <si>
    <t>5cc444b4e0cd56ed7c830c14</t>
  </si>
  <si>
    <t>5cc444b5e0cd56ed7c830c17</t>
  </si>
  <si>
    <t>5cc444b5e0cd56ed7c830c1b</t>
  </si>
  <si>
    <t>5cc444b5e0cd56ed7c830c1f</t>
  </si>
  <si>
    <t>5cc444b6e0cd56ed7c830c22</t>
  </si>
  <si>
    <t>5cc444b6e0cd56ed7c830c25</t>
  </si>
  <si>
    <t>5cc444b7e0cd56ed7c830c29</t>
  </si>
  <si>
    <t>5cc444b7e0cd56ed7c830c2c</t>
  </si>
  <si>
    <t>5cc444b7e0cd56ed7c830c2f</t>
  </si>
  <si>
    <t>5cc444b9e0cd56ed7c830c34</t>
  </si>
  <si>
    <t>5cc444b9e0cd56ed7c830c39</t>
  </si>
  <si>
    <t>5cc444bae0cd56ed7c830c3c</t>
  </si>
  <si>
    <t>5cc444bfe0cd56ed7c830c40</t>
  </si>
  <si>
    <t>5cc444c0e0cd56ed7c830c42</t>
  </si>
  <si>
    <t>5cc444c1e0cd56ed7c830c46</t>
  </si>
  <si>
    <t>5cc444c2e0cd56ed7c830c49</t>
  </si>
  <si>
    <t>5cc444c5e0cd56ed7c830c4c</t>
  </si>
  <si>
    <t>5cc444c5e0cd56ed7c830c4f</t>
  </si>
  <si>
    <t>5cc444cae0cd56ed7c830c53</t>
  </si>
  <si>
    <t>5cc444cee0cd56ed7c830c56</t>
  </si>
  <si>
    <t>5cc444cee0cd56ed7c830c5a</t>
  </si>
  <si>
    <t>5cc444cfe0cd56ed7c830c5e</t>
  </si>
  <si>
    <t>5cc444cfe0cd56ed7c830c62</t>
  </si>
  <si>
    <t>5cc444cfe0cd56ed7c830c65</t>
  </si>
  <si>
    <t>5cc444d0e0cd56ed7c830c69</t>
  </si>
  <si>
    <t>5cc444d0e0cd56ed7c830c6d</t>
  </si>
  <si>
    <t>5cc444d0e0cd56ed7c830c70</t>
  </si>
  <si>
    <t>5cc444d1e0cd56ed7c830c72</t>
  </si>
  <si>
    <t>5cc444d1e0cd56ed7c830c75</t>
  </si>
  <si>
    <t>5cc444d1e0cd56ed7c830c78</t>
  </si>
  <si>
    <t>5cc444d2e0cd56ed7c830c7b</t>
  </si>
  <si>
    <t>5cc444d2e0cd56ed7c830c7d</t>
  </si>
  <si>
    <t>5cb7849dc9218830e3dff755</t>
  </si>
  <si>
    <t>Scfv 15 A 17 Inf. Rob.</t>
  </si>
  <si>
    <t>5cc444d2e0cd56ed7c830c80</t>
  </si>
  <si>
    <t>5cb783c3c9218830e3dff74f</t>
  </si>
  <si>
    <t>Irmãos Maristas Usbee</t>
  </si>
  <si>
    <t>5cc444d3e0cd56ed7c830c83</t>
  </si>
  <si>
    <t>5cc444d3e0cd56ed7c830c86</t>
  </si>
  <si>
    <t>5cc444d3e0cd56ed7c830c89</t>
  </si>
  <si>
    <t>5cc444d4e0cd56ed7c830c8c</t>
  </si>
  <si>
    <t>5cb783bfc9218830e3dff74e</t>
  </si>
  <si>
    <t>Irmãos Maristas</t>
  </si>
  <si>
    <t>5cc444d4e0cd56ed7c830c8f</t>
  </si>
  <si>
    <t>5cc4483de0cd56ed7c830c93</t>
  </si>
  <si>
    <t>5cc4484de0cd56ed7c830c96</t>
  </si>
  <si>
    <t>5cc44855e0cd56ed7c830c99</t>
  </si>
  <si>
    <t>5cc44856e0cd56ed7c830c9c</t>
  </si>
  <si>
    <t>5cc44857e0cd56ed7c830c9f</t>
  </si>
  <si>
    <t>5cc4485be0cd56ed7c830ca2</t>
  </si>
  <si>
    <t>5cc4485ce0cd56ed7c830ca5</t>
  </si>
  <si>
    <t>5cc4485de0cd56ed7c830ca8</t>
  </si>
  <si>
    <t>5cc44861e0cd56ed7c830cab</t>
  </si>
  <si>
    <t>5cc44862e0cd56ed7c830cae</t>
  </si>
  <si>
    <t>5cc44863e0cd56ed7c830cb1</t>
  </si>
  <si>
    <t>5cc44865e0cd56ed7c830cb4</t>
  </si>
  <si>
    <t>5cc44865e0cd56ed7c830cb7</t>
  </si>
  <si>
    <t>5cc44867e0cd56ed7c830cba</t>
  </si>
  <si>
    <t>5cc4486ce0cd56ed7c830cbd</t>
  </si>
  <si>
    <t>5cc44870e0cd56ed7c830cc0</t>
  </si>
  <si>
    <t>5cc44870e0cd56ed7c830cc3</t>
  </si>
  <si>
    <t>5cc44876e0cd56ed7c830cc6</t>
  </si>
  <si>
    <t>5cc44876e0cd56ed7c830cc9</t>
  </si>
  <si>
    <t>5cc44879e0cd56ed7c830ccc</t>
  </si>
  <si>
    <t>5cc44897e0cd56ed7c830ccf</t>
  </si>
  <si>
    <t>5cc44898e0cd56ed7c830cd2</t>
  </si>
  <si>
    <t>5cc448a1e0cd56ed7c830cd5</t>
  </si>
  <si>
    <t>5cc448a3e0cd56ed7c830cd8</t>
  </si>
  <si>
    <t>5cc448aee0cd56ed7c830cdb</t>
  </si>
  <si>
    <t>5cc448b0e0cd56ed7c830cde</t>
  </si>
  <si>
    <t>5cc448b5e0cd56ed7c830ce1</t>
  </si>
  <si>
    <t>5cc448cee0cd56ed7c830ce4</t>
  </si>
  <si>
    <t>5cc448cfe0cd56ed7c830ce7</t>
  </si>
  <si>
    <t>5cc448d8e0cd56ed7c830cea</t>
  </si>
  <si>
    <t>5cc448dbe0cd56ed7c830ced</t>
  </si>
  <si>
    <t>5cc448e4e0cd56ed7c830cf0</t>
  </si>
  <si>
    <t>5cc448e5e0cd56ed7c830cf3</t>
  </si>
  <si>
    <t>5cc448e7e0cd56ed7c830cf6</t>
  </si>
  <si>
    <t>5cc448e7e0cd56ed7c830cf9</t>
  </si>
  <si>
    <t>5cc448f1e0cd56ed7c830cfc</t>
  </si>
  <si>
    <t>5cc448fce0cd56ed7c830cff</t>
  </si>
  <si>
    <t>5cc448ffe0cd56ed7c830d02</t>
  </si>
  <si>
    <t>5cc44903e0cd56ed7c830d05</t>
  </si>
  <si>
    <t>5cc44936e0cd56ed7c830d08</t>
  </si>
  <si>
    <t>5cc44937e0cd56ed7c830d0b</t>
  </si>
  <si>
    <t>5cc44939e0cd56ed7c830d0e</t>
  </si>
  <si>
    <t>5cc44939e0cd56ed7c830d11</t>
  </si>
  <si>
    <t>5cc44942e0cd56ed7c830d14</t>
  </si>
  <si>
    <t>5cc44969e0cd56ed7c830d16</t>
  </si>
  <si>
    <t>5cc4496ce0cd56ed7c830d1a</t>
  </si>
  <si>
    <t>5cc4496de0cd56ed7c830d1d</t>
  </si>
  <si>
    <t>5cc4496ee0cd56ed7c830d20</t>
  </si>
  <si>
    <t>5cc44972e0cd56ed7c830d23</t>
  </si>
  <si>
    <t>5cc44973e0cd56ed7c830d26</t>
  </si>
  <si>
    <t>5cc44973e0cd56ed7c830d28</t>
  </si>
  <si>
    <t>5cc44974e0cd56ed7c830d2b</t>
  </si>
  <si>
    <t>5cc44975e0cd56ed7c830d2e</t>
  </si>
  <si>
    <t>5cc4497ae0cd56ed7c830d31</t>
  </si>
  <si>
    <t>5cc4497be0cd56ed7c830d34</t>
  </si>
  <si>
    <t>5cc4497ce0cd56ed7c830d37</t>
  </si>
  <si>
    <t>5cc4497ce0cd56ed7c830d3a</t>
  </si>
  <si>
    <t>5cc4497de0cd56ed7c830d3d</t>
  </si>
  <si>
    <t>5cc44990e0cd56ed7c830d40</t>
  </si>
  <si>
    <t>5cc44993e0cd56ed7c830d43</t>
  </si>
  <si>
    <t>5cc4499be0cd56ed7c830d46</t>
  </si>
  <si>
    <t>5cc4499ce0cd56ed7c830d48</t>
  </si>
  <si>
    <t>5cc4499de0cd56ed7c830d4a</t>
  </si>
  <si>
    <t>5cc449b3e0cd56ed7c830d4d</t>
  </si>
  <si>
    <t>5cc449bbe0cd56ed7c830d50</t>
  </si>
  <si>
    <t>5cc449c0e0cd56ed7c830d53</t>
  </si>
  <si>
    <t>5cc449c5e0cd56ed7c830d56</t>
  </si>
  <si>
    <t>5cc449cae0cd56ed7c830d59</t>
  </si>
  <si>
    <t>5cc449dee0cd56ed7c830d5c</t>
  </si>
  <si>
    <t>5cc449e0e0cd56ed7c830d5f</t>
  </si>
  <si>
    <t>5cc449e1e0cd56ed7c830d62</t>
  </si>
  <si>
    <t>5cc449e2e0cd56ed7c830d65</t>
  </si>
  <si>
    <t>5cc449e3e0cd56ed7c830d68</t>
  </si>
  <si>
    <t>5cc449e4e0cd56ed7c830d6b</t>
  </si>
  <si>
    <t>5cc449e5e0cd56ed7c830d6e</t>
  </si>
  <si>
    <t>5cc449e5e0cd56ed7c830d71</t>
  </si>
  <si>
    <t>5cc449e5e0cd56ed7c830d74</t>
  </si>
  <si>
    <t>5cc449e7e0cd56ed7c830d77</t>
  </si>
  <si>
    <t>5cc449e7e0cd56ed7c830d7a</t>
  </si>
  <si>
    <t>5cc449e8e0cd56ed7c830d7d</t>
  </si>
  <si>
    <t>5cc449e9e0cd56ed7c830d80</t>
  </si>
  <si>
    <t>5cc449ece0cd56ed7c830d83</t>
  </si>
  <si>
    <t>5cc449efe0cd56ed7c830d86</t>
  </si>
  <si>
    <t>5cc449f0e0cd56ed7c830d89</t>
  </si>
  <si>
    <t>5cc449f3e0cd56ed7c830d8c</t>
  </si>
  <si>
    <t>5cc449f6e0cd56ed7c830d8f</t>
  </si>
  <si>
    <t>5cc44a05e0cd56ed7c830d92</t>
  </si>
  <si>
    <t>5cc44a05e0cd56ed7c830d95</t>
  </si>
  <si>
    <t>5cc44a07e0cd56ed7c830d98</t>
  </si>
  <si>
    <t>5cc44a10e0cd56ed7c830d9b</t>
  </si>
  <si>
    <t>5cc44a12e0cd56ed7c830d9e</t>
  </si>
  <si>
    <t>5cc44a19e0cd56ed7c830da1</t>
  </si>
  <si>
    <t>5cc44b38e0cd56ed7c830da5</t>
  </si>
  <si>
    <t>5cc44b3ae0cd56ed7c830da9</t>
  </si>
  <si>
    <t>5cc44b4ee0cd56ed7c830dad</t>
  </si>
  <si>
    <t>5cc44b69e0cd56ed7c830db0</t>
  </si>
  <si>
    <t>5cc44bb2e0cd56ed7c830db3</t>
  </si>
  <si>
    <t>5cc44bb2e0cd56ed7c830db5</t>
  </si>
  <si>
    <t>5cc44bb3e0cd56ed7c830db7</t>
  </si>
  <si>
    <t>5cc44bb3e0cd56ed7c830db9</t>
  </si>
  <si>
    <t>5cc44bb3e0cd56ed7c830dbb</t>
  </si>
  <si>
    <t>5cc44bb4e0cd56ed7c830dbd</t>
  </si>
  <si>
    <t>5cc44bb4e0cd56ed7c830dbf</t>
  </si>
  <si>
    <t>5cc44bb5e0cd56ed7c830dc1</t>
  </si>
  <si>
    <t>5cc44bb5e0cd56ed7c830dc3</t>
  </si>
  <si>
    <t>5cc44bb6e0cd56ed7c830dc5</t>
  </si>
  <si>
    <t>5cc44bb6e0cd56ed7c830dc7</t>
  </si>
  <si>
    <t>5cc44bb6e0cd56ed7c830dc9</t>
  </si>
  <si>
    <t>5cc44bb7e0cd56ed7c830dcb</t>
  </si>
  <si>
    <t>5cc44bbce0cd56ed7c830dce</t>
  </si>
  <si>
    <t>5cc44bcde0cd56ed7c830dd1</t>
  </si>
  <si>
    <t>5cc44c1ce0cd56ed7c830dd4</t>
  </si>
  <si>
    <t>5cc44c1fe0cd56ed7c830dd7</t>
  </si>
  <si>
    <t>5cc44c4be0cd56ed7c830dda</t>
  </si>
  <si>
    <t>5cc44c4de0cd56ed7c830ddd</t>
  </si>
  <si>
    <t>5cc44c51e0cd56ed7c830de0</t>
  </si>
  <si>
    <t>5cbe2443e0cd56ed7c830431</t>
  </si>
  <si>
    <t>5cbe244ae0cd56ed7c830436</t>
  </si>
  <si>
    <t>5cbe244fe0cd56ed7c83043c</t>
  </si>
  <si>
    <t>5cbe245de0cd56ed7c830445</t>
  </si>
  <si>
    <t>5cbe2467e0cd56ed7c830449</t>
  </si>
  <si>
    <t>5cbe2467e0cd56ed7c83044d</t>
  </si>
  <si>
    <t>5cbe2468e0cd56ed7c830450</t>
  </si>
  <si>
    <t>5cbe2468e0cd56ed7c830453</t>
  </si>
  <si>
    <t>5cbe2469e0cd56ed7c830456</t>
  </si>
  <si>
    <t>5cbe246ae0cd56ed7c83045a</t>
  </si>
  <si>
    <t>5cbe246be0cd56ed7c83045e</t>
  </si>
  <si>
    <t>5cbe246de0cd56ed7c830462</t>
  </si>
  <si>
    <t>5cbe246fe0cd56ed7c830465</t>
  </si>
  <si>
    <t>5cbe2475e0cd56ed7c830469</t>
  </si>
  <si>
    <t>5cbe2475e0cd56ed7c83046c</t>
  </si>
  <si>
    <t>5cbe2476e0cd56ed7c830470</t>
  </si>
  <si>
    <t>5cbe2478e0cd56ed7c830475</t>
  </si>
  <si>
    <t>5cbe247be0cd56ed7c83047a</t>
  </si>
  <si>
    <t>5cbe247be0cd56ed7c83047d</t>
  </si>
  <si>
    <t>5cbe247ee0cd56ed7c830481</t>
  </si>
  <si>
    <t>5cbe2481e0cd56ed7c830484</t>
  </si>
  <si>
    <t>5cbe2481e0cd56ed7c830488</t>
  </si>
  <si>
    <t>5cbe2484e0cd56ed7c83048b</t>
  </si>
  <si>
    <t>5cbe2490e0cd56ed7c830496</t>
  </si>
  <si>
    <t>5cbe2495e0cd56ed7c830499</t>
  </si>
  <si>
    <t>5cbe2499e0cd56ed7c83049c</t>
  </si>
  <si>
    <t>5cbe249ae0cd56ed7c83049f</t>
  </si>
  <si>
    <t>5cbe24a1e0cd56ed7c8304a3</t>
  </si>
  <si>
    <t>5cbe24cfe0cd56ed7c8304b4</t>
  </si>
  <si>
    <t>5cbe24d3e0cd56ed7c8304ba</t>
  </si>
  <si>
    <t>5cbe24d3e0cd56ed7c8304be</t>
  </si>
  <si>
    <t>5cbe24d4e0cd56ed7c8304c1</t>
  </si>
  <si>
    <t>5cbe24d6e0cd56ed7c8304c4</t>
  </si>
  <si>
    <t>5cbe24d7e0cd56ed7c8304c7</t>
  </si>
  <si>
    <t>5cbe24d7e0cd56ed7c8304ca</t>
  </si>
  <si>
    <t>5cbe24d8e0cd56ed7c8304cd</t>
  </si>
  <si>
    <t>5cbe24d9e0cd56ed7c8304d0</t>
  </si>
  <si>
    <t>5cbe24d9e0cd56ed7c8304d3</t>
  </si>
  <si>
    <t>5cbe24dae0cd56ed7c8304d5</t>
  </si>
  <si>
    <t>5cbe24dfe0cd56ed7c8304d9</t>
  </si>
  <si>
    <t>5cbe24dfe0cd56ed7c8304dc</t>
  </si>
  <si>
    <t>5cbe24e0e0cd56ed7c8304df</t>
  </si>
  <si>
    <t>5cbe24e0e0cd56ed7c8304e2</t>
  </si>
  <si>
    <t>5cbe24e7e0cd56ed7c8304e8</t>
  </si>
  <si>
    <t>5cbe24ece0cd56ed7c8304ec</t>
  </si>
  <si>
    <t>5cbe24f0e0cd56ed7c8304f0</t>
  </si>
  <si>
    <t>5cbe24f3e0cd56ed7c8304f3</t>
  </si>
  <si>
    <t>5cbe24f4e0cd56ed7c8304f6</t>
  </si>
  <si>
    <t>5cbe24f8e0cd56ed7c8304fc</t>
  </si>
  <si>
    <t>5cbe24f8e0cd56ed7c8304ff</t>
  </si>
  <si>
    <t>5cbe24fbe0cd56ed7c830504</t>
  </si>
  <si>
    <t>5cbe2537e0cd56ed7c83050c</t>
  </si>
  <si>
    <t>5cbe2538e0cd56ed7c830510</t>
  </si>
  <si>
    <t>5cbe253ae0cd56ed7c830513</t>
  </si>
  <si>
    <t>5cbe253be0cd56ed7c830515</t>
  </si>
  <si>
    <t>5cbe2542e0cd56ed7c830519</t>
  </si>
  <si>
    <t>5cbe2546e0cd56ed7c83051c</t>
  </si>
  <si>
    <t>5cbe2549e0cd56ed7c83051f</t>
  </si>
  <si>
    <t>5cbe254be0cd56ed7c830523</t>
  </si>
  <si>
    <t>5cbe2560e0cd56ed7c830529</t>
  </si>
  <si>
    <t>5cbe2561e0cd56ed7c83052d</t>
  </si>
  <si>
    <t>5cbe2564e0cd56ed7c830531</t>
  </si>
  <si>
    <t>5cbe2565e0cd56ed7c830534</t>
  </si>
  <si>
    <t>5cbe2566e0cd56ed7c830539</t>
  </si>
  <si>
    <t>5cbe2567e0cd56ed7c83053d</t>
  </si>
  <si>
    <t>5cbe2568e0cd56ed7c830540</t>
  </si>
  <si>
    <t>5cbe256ae0cd56ed7c830544</t>
  </si>
  <si>
    <t>5cbe256ce0cd56ed7c830547</t>
  </si>
  <si>
    <t>5cbe256ee0cd56ed7c83054a</t>
  </si>
  <si>
    <t>5cbe2573e0cd56ed7c83054f</t>
  </si>
  <si>
    <t>5cbe2575e0cd56ed7c830552</t>
  </si>
  <si>
    <t>5cbe2576e0cd56ed7c830555</t>
  </si>
  <si>
    <t>5cbe2577e0cd56ed7c830558</t>
  </si>
  <si>
    <t>5cbe2579e0cd56ed7c83055b</t>
  </si>
  <si>
    <t>5cbe257ae0cd56ed7c83055e</t>
  </si>
  <si>
    <t>5cbe257be0cd56ed7c830562</t>
  </si>
  <si>
    <t>5cbe257ce0cd56ed7c830565</t>
  </si>
  <si>
    <t>5cbe257ce0cd56ed7c830568</t>
  </si>
  <si>
    <t>5cbe257de0cd56ed7c83056b</t>
  </si>
  <si>
    <t>5cbe257fe0cd56ed7c83056e</t>
  </si>
  <si>
    <t>5cbe2580e0cd56ed7c830571</t>
  </si>
  <si>
    <t>5cbe2587e0cd56ed7c830574</t>
  </si>
  <si>
    <t>5cbe258de0cd56ed7c830579</t>
  </si>
  <si>
    <t>5cbe258ee0cd56ed7c83057d</t>
  </si>
  <si>
    <t>5cbe2591e0cd56ed7c830582</t>
  </si>
  <si>
    <t>5cbe2591e0cd56ed7c830585</t>
  </si>
  <si>
    <t>5cbe2591e0cd56ed7c830588</t>
  </si>
  <si>
    <t>5cbe2592e0cd56ed7c83058b</t>
  </si>
  <si>
    <t>5cbe2592e0cd56ed7c83058e</t>
  </si>
  <si>
    <t>5cbe2593e0cd56ed7c830591</t>
  </si>
  <si>
    <t>5cbe2593e0cd56ed7c830594</t>
  </si>
  <si>
    <t>5cbe2593e0cd56ed7c830597</t>
  </si>
  <si>
    <t>5cbe2594e0cd56ed7c83059b</t>
  </si>
  <si>
    <t>5cbe2594e0cd56ed7c83059e</t>
  </si>
  <si>
    <t>5cbe2594e0cd56ed7c8305a1</t>
  </si>
  <si>
    <t>5cbe2597e0cd56ed7c8305a5</t>
  </si>
  <si>
    <t>5cbe2599e0cd56ed7c8305aa</t>
  </si>
  <si>
    <t>5cbe2599e0cd56ed7c8305ad</t>
  </si>
  <si>
    <t>5cbe259ae0cd56ed7c8305b0</t>
  </si>
  <si>
    <t>5cbe259be0cd56ed7c8305b5</t>
  </si>
  <si>
    <t>5cbe259be0cd56ed7c8305b9</t>
  </si>
  <si>
    <t>5cbe259de0cd56ed7c8305bd</t>
  </si>
  <si>
    <t>5cbe259fe0cd56ed7c8305c0</t>
  </si>
  <si>
    <t>5cbe25a4e0cd56ed7c8305c7</t>
  </si>
  <si>
    <t>5cbe25a5e0cd56ed7c8305ca</t>
  </si>
  <si>
    <t>5cbe25a7e0cd56ed7c8305ce</t>
  </si>
  <si>
    <t>5cbe25a9e0cd56ed7c8305d1</t>
  </si>
  <si>
    <t>5cbe25aae0cd56ed7c8305d4</t>
  </si>
  <si>
    <t>5cbe25aae0cd56ed7c8305d7</t>
  </si>
  <si>
    <t>5cbe25aee0cd56ed7c8305db</t>
  </si>
  <si>
    <t>5cbe25b0e0cd56ed7c8305df</t>
  </si>
  <si>
    <t>5cbe25b3e0cd56ed7c8305e5</t>
  </si>
  <si>
    <t>5cbe25b5e0cd56ed7c8305e8</t>
  </si>
  <si>
    <t>5cbe25b6e0cd56ed7c8305eb</t>
  </si>
  <si>
    <t>5cbe25c1e0cd56ed7c8305f3</t>
  </si>
  <si>
    <t>5cbe25c2e0cd56ed7c8305f7</t>
  </si>
  <si>
    <t>5cbe25c4e0cd56ed7c8305fa</t>
  </si>
  <si>
    <t>5cbe25cfe0cd56ed7c8305fd</t>
  </si>
  <si>
    <t>5cbe25d1e0cd56ed7c830600</t>
  </si>
  <si>
    <t>5cbe2ac4e0cd56ed7c830604</t>
  </si>
  <si>
    <t>5cbe2ac6e0cd56ed7c830606</t>
  </si>
  <si>
    <t>5cbe2ac8e0cd56ed7c830609</t>
  </si>
  <si>
    <t>5cbe2acae0cd56ed7c83060c</t>
  </si>
  <si>
    <t>5cbe2acbe0cd56ed7c83060f</t>
  </si>
  <si>
    <t>5cbe2acde0cd56ed7c830612</t>
  </si>
  <si>
    <t>5cbe2acee0cd56ed7c830615</t>
  </si>
  <si>
    <t>5cbe2acee0cd56ed7c830618</t>
  </si>
  <si>
    <t>5cbe2ad1e0cd56ed7c83061e</t>
  </si>
  <si>
    <t>5cbe2ad1e0cd56ed7c830621</t>
  </si>
  <si>
    <t>5cbe2ad3e0cd56ed7c830626</t>
  </si>
  <si>
    <t>5cbe2ad4e0cd56ed7c83062a</t>
  </si>
  <si>
    <t>5cbe2ad7e0cd56ed7c83062d</t>
  </si>
  <si>
    <t>5cbe2ad7e0cd56ed7c830630</t>
  </si>
  <si>
    <t>5cbe2ad8e0cd56ed7c830633</t>
  </si>
  <si>
    <t>5cbe2adee0cd56ed7c830637</t>
  </si>
  <si>
    <t>5cbe2ae0e0cd56ed7c83063a</t>
  </si>
  <si>
    <t>5cbe2ae0e0cd56ed7c83063d</t>
  </si>
  <si>
    <t>5cbe2ae1e0cd56ed7c830640</t>
  </si>
  <si>
    <t>5cbe2ae1e0cd56ed7c830643</t>
  </si>
  <si>
    <t>5cbe2ae2e0cd56ed7c830646</t>
  </si>
  <si>
    <t>5cbe2ae3e0cd56ed7c830649</t>
  </si>
  <si>
    <t>5cbe2ae4e0cd56ed7c83064c</t>
  </si>
  <si>
    <t>5cbe2ae9e0cd56ed7c83064f</t>
  </si>
  <si>
    <t>5cbe2aeae0cd56ed7c830652</t>
  </si>
  <si>
    <t>5cbe2aebe0cd56ed7c830655</t>
  </si>
  <si>
    <t>5cbe2aece0cd56ed7c830658</t>
  </si>
  <si>
    <t>5cc44c59e0cd56ed7c830de3</t>
  </si>
  <si>
    <t>5cc44c5be0cd56ed7c830de6</t>
  </si>
  <si>
    <t>5cc44c62e0cd56ed7c830de9</t>
  </si>
  <si>
    <t>5cc44c66e0cd56ed7c830dec</t>
  </si>
  <si>
    <t>Cargo</t>
  </si>
  <si>
    <t>IdOccupation</t>
  </si>
  <si>
    <t>NameOccupation</t>
  </si>
  <si>
    <t>5ba164842ebb1c7afb86ff1b</t>
  </si>
  <si>
    <t>Auxiliar de Serviços Gerais</t>
  </si>
  <si>
    <t>5ba3a3c7543d904382473a78</t>
  </si>
  <si>
    <t>Comprador</t>
  </si>
  <si>
    <t>5ba3e3e3543d904382473b62</t>
  </si>
  <si>
    <t>Coordenador de Atividades Complementares</t>
  </si>
  <si>
    <t>5ba50871543d904382473ec7</t>
  </si>
  <si>
    <t>Coordenador de Comunicação e Marketing</t>
  </si>
  <si>
    <t>5ba50c05543d904382473ee1</t>
  </si>
  <si>
    <t>Coordenador de Controle e Finanças</t>
  </si>
  <si>
    <t>5ba3a8f8543d904382473a95</t>
  </si>
  <si>
    <t>Coordenador de Pastoral</t>
  </si>
  <si>
    <t>5ba3a9a4543d904382473a99</t>
  </si>
  <si>
    <t>Coordenador de Turno</t>
  </si>
  <si>
    <t>5ba50fb3543d904382473f04</t>
  </si>
  <si>
    <t>Coordenador Educacional</t>
  </si>
  <si>
    <t>5ba166332ebb1c7afb86ff2a</t>
  </si>
  <si>
    <t>Coordenador Pedagógico</t>
  </si>
  <si>
    <t>5ba39473543d904382473a23</t>
  </si>
  <si>
    <t>Diretor Geral</t>
  </si>
  <si>
    <t>5ba3bb4a543d904382473b0c</t>
  </si>
  <si>
    <t>Encarregado de Manutenção</t>
  </si>
  <si>
    <t>5ba3bb89543d904382473b0d</t>
  </si>
  <si>
    <t>Encarregado de Serviços Gerais</t>
  </si>
  <si>
    <t>5ba393af543d904382473a22</t>
  </si>
  <si>
    <t>Nutricionista</t>
  </si>
  <si>
    <t>5ba39bbd543d904382473a3e</t>
  </si>
  <si>
    <t>Operador de Impressão</t>
  </si>
  <si>
    <t>5ba39bf0543d904382473a3f</t>
  </si>
  <si>
    <t>Operador de Suporte</t>
  </si>
  <si>
    <t>5ba3a79a543d904382473a94</t>
  </si>
  <si>
    <t>Orientador Educacional</t>
  </si>
  <si>
    <t>5ba39c2f543d904382473a40</t>
  </si>
  <si>
    <t>Porteiro</t>
  </si>
  <si>
    <t>5ba39afe543d904382473a3d</t>
  </si>
  <si>
    <t>Recepcionista</t>
  </si>
  <si>
    <t>5ba50de2543d904382473ef5</t>
  </si>
  <si>
    <t>Supervisor Administrativo</t>
  </si>
  <si>
    <t>5ba50c23543d904382473ee3</t>
  </si>
  <si>
    <t>Supervisor Contábil</t>
  </si>
  <si>
    <t>5ba554d0543d904382473f21</t>
  </si>
  <si>
    <t>Supervisor de Administração de Pessoas</t>
  </si>
  <si>
    <t>5ba508a0543d904382473ec8</t>
  </si>
  <si>
    <t>Supervisor de Comunicação</t>
  </si>
  <si>
    <t>5ba5104c543d904382473f0f</t>
  </si>
  <si>
    <t>Supervisor de Pastoral</t>
  </si>
  <si>
    <t>5ba50c16543d904382473ee2</t>
  </si>
  <si>
    <t>Supervisor Financeiro</t>
  </si>
  <si>
    <t>5ba3bc68543d904382473b10</t>
  </si>
  <si>
    <t>Técnico de Enfermagem</t>
  </si>
  <si>
    <t>5ba3ba72543d904382473b09</t>
  </si>
  <si>
    <t>Telefonista</t>
  </si>
  <si>
    <t>5bad257589ca92da71e66af6</t>
  </si>
  <si>
    <t>Vice-Diretor Administrativo</t>
  </si>
  <si>
    <t>5ba3e1a7543d904382473b5f</t>
  </si>
  <si>
    <t>Vice-Diretor Educacional</t>
  </si>
  <si>
    <t>5ba39994543d904382473a38</t>
  </si>
  <si>
    <t>Vice-Diretor Geral</t>
  </si>
  <si>
    <t>5ba39123543d904382473a1e</t>
  </si>
  <si>
    <t>Vigia</t>
  </si>
  <si>
    <t>5ba1655e2ebb1c7afb86ff22</t>
  </si>
  <si>
    <t>Agente de Pastoral</t>
  </si>
  <si>
    <t>5ba50e4f543d904382473efa</t>
  </si>
  <si>
    <t>Analista Administrativo</t>
  </si>
  <si>
    <t>5ba3bfdb543d904382473b25</t>
  </si>
  <si>
    <t>Analista Administrativo Escolar</t>
  </si>
  <si>
    <t>5ba50c5e543d904382473ee7</t>
  </si>
  <si>
    <t>Analista Contábil</t>
  </si>
  <si>
    <t>5ba554e9543d904382473f23</t>
  </si>
  <si>
    <t>Analista de Administração de Pessoas</t>
  </si>
  <si>
    <t>5ba5570f543d904382473f36</t>
  </si>
  <si>
    <t>Analista de Compras</t>
  </si>
  <si>
    <t>5ba165ec2ebb1c7afb86ff26</t>
  </si>
  <si>
    <t>Analista de Comunicação</t>
  </si>
  <si>
    <t>5ba3cb4c543d904382473b49</t>
  </si>
  <si>
    <t>Analista de Comunicação e Relacionamento</t>
  </si>
  <si>
    <t>5ba50b03543d904382473ed8</t>
  </si>
  <si>
    <t>Analista de Controladoria</t>
  </si>
  <si>
    <t>5ba50b15543d904382473ed9</t>
  </si>
  <si>
    <t>Analista de Inteligência Competitiva</t>
  </si>
  <si>
    <t>5ba3b8fe543d904382473b05</t>
  </si>
  <si>
    <t>Analista de Recursos Humanos</t>
  </si>
  <si>
    <t>5ba3ba13543d904382473b07</t>
  </si>
  <si>
    <t>Analista de Relacionamento</t>
  </si>
  <si>
    <t>5ba50c33543d904382473ee4</t>
  </si>
  <si>
    <t>Analista Financeiro</t>
  </si>
  <si>
    <t>5ba50c41543d904382473ee5</t>
  </si>
  <si>
    <t>Analista Fiscal</t>
  </si>
  <si>
    <t>5ba556db543d904382473f33</t>
  </si>
  <si>
    <t>Arquiteto</t>
  </si>
  <si>
    <t>5b832031ea333371b89b3b2c</t>
  </si>
  <si>
    <t>Assessor Jurídico</t>
  </si>
  <si>
    <t>5ba50e74543d904382473efc</t>
  </si>
  <si>
    <t>Assistente Administrativo</t>
  </si>
  <si>
    <t>5ba394fd543d904382473a24</t>
  </si>
  <si>
    <t>Assistente Administrativo Escolar</t>
  </si>
  <si>
    <t>5ba554fe543d904382473f25</t>
  </si>
  <si>
    <t>Assistente Administração de Pessoas</t>
  </si>
  <si>
    <t>5ba3e430543d904382473b64</t>
  </si>
  <si>
    <t>Assistente de Atividades Complementares</t>
  </si>
  <si>
    <t>5ba3aa43543d904382473a9c</t>
  </si>
  <si>
    <t>Assistente de Biblioteca</t>
  </si>
  <si>
    <t>5ba39aa9543d904382473a3c</t>
  </si>
  <si>
    <t>Assistente de Comunicação</t>
  </si>
  <si>
    <t>5ba3a9ce543d904382473a9a</t>
  </si>
  <si>
    <t>Assistente de Convivência</t>
  </si>
  <si>
    <t>5ba50d8e543d904382473ef3</t>
  </si>
  <si>
    <t>Gerente Educacional</t>
  </si>
  <si>
    <t>5ba9768721d47efac8469c4c</t>
  </si>
  <si>
    <t>Coordenador Administrativo Escolar</t>
  </si>
  <si>
    <t>5ba50e1a543d904382473ef7</t>
  </si>
  <si>
    <t>Analista Administrativo de Pessoas</t>
  </si>
  <si>
    <t>5ba50e2a543d904382473ef8</t>
  </si>
  <si>
    <t>Analista de Serviços</t>
  </si>
  <si>
    <t>5ba64644543d90438247404d</t>
  </si>
  <si>
    <t>Secretária</t>
  </si>
  <si>
    <t>5ba50fd2543d904382473f06</t>
  </si>
  <si>
    <t>Assessor de Área de Conhecimento - Linguagens e Código</t>
  </si>
  <si>
    <t>5ba50fe0543d904382473f07</t>
  </si>
  <si>
    <t>Assessor de Área de Conhecimento - Ciências da Natureza</t>
  </si>
  <si>
    <t>5ba5100c543d904382473f0a</t>
  </si>
  <si>
    <t>Assessor de Atendimento Educacional Especializado</t>
  </si>
  <si>
    <t>5ba55f50543d904382473f4e</t>
  </si>
  <si>
    <t>Supervisor Pedagógico - Centros Sociais</t>
  </si>
  <si>
    <t>5ba5105f543d904382473f10</t>
  </si>
  <si>
    <t>Supervisor de Tecnologias Educacionais</t>
  </si>
  <si>
    <t>5ba3aa7b543d904382473a9d</t>
  </si>
  <si>
    <t>Bibliotecário(a)</t>
  </si>
  <si>
    <t>5ba5107f543d904382473f12</t>
  </si>
  <si>
    <t>Analista de Tecnologias Educacionais</t>
  </si>
  <si>
    <t>5ba50ffd543d904382473f09</t>
  </si>
  <si>
    <t>Assessor de Área de Conhecimento - Ciências Humanas</t>
  </si>
  <si>
    <t>5ba5106c543d904382473f11</t>
  </si>
  <si>
    <t>Supervisor de Biblioteca</t>
  </si>
  <si>
    <t>5ba51040543d904382473f0e</t>
  </si>
  <si>
    <t>Supervisor de Orientação Educacional</t>
  </si>
  <si>
    <t>5ba56002543d904382473f56</t>
  </si>
  <si>
    <t>Coordenador Tecnologia da Informação</t>
  </si>
  <si>
    <t>5ba5604c543d904382473f5a</t>
  </si>
  <si>
    <t>Supervisor de Infraestrutura</t>
  </si>
  <si>
    <t>5ba56162543d904382473f5f</t>
  </si>
  <si>
    <t>Supervisor de Aplicações de Tecnologia da Informação</t>
  </si>
  <si>
    <t>5ba56087543d904382473f5d</t>
  </si>
  <si>
    <t>Assistente de Tecnologia da Informação</t>
  </si>
  <si>
    <t>5ba56010543d904382473f57</t>
  </si>
  <si>
    <t>Analista de Negócio</t>
  </si>
  <si>
    <t>5ba39a29543d904382473a3a</t>
  </si>
  <si>
    <t>Assistente de Recursos Humanos</t>
  </si>
  <si>
    <t>5ba3b88f543d904382473b04</t>
  </si>
  <si>
    <t>Assistente de Tesouraria</t>
  </si>
  <si>
    <t>5ba50c71543d904382473ee8</t>
  </si>
  <si>
    <t>Assistente Financeiro</t>
  </si>
  <si>
    <t>5ba50c7e543d904382473ee9</t>
  </si>
  <si>
    <t>Assistente Fiscal</t>
  </si>
  <si>
    <t>5b832003ea333371b89b3b28</t>
  </si>
  <si>
    <t>Assistente Jurídico</t>
  </si>
  <si>
    <t>5ba165fc2ebb1c7afb86ff27</t>
  </si>
  <si>
    <t>Assistente Social</t>
  </si>
  <si>
    <t>5ba1649d2ebb1c7afb86ff1c</t>
  </si>
  <si>
    <t>Auxiliar Administrativo</t>
  </si>
  <si>
    <t>5ba164792ebb1c7afb86ff19</t>
  </si>
  <si>
    <t>Auxiliar de Manutenção</t>
  </si>
  <si>
    <t>5ba3aaa9543d904382473a9e</t>
  </si>
  <si>
    <t>Monitor de Tecnologia Educacional</t>
  </si>
  <si>
    <t>5ba3aa18543d904382473a9b</t>
  </si>
  <si>
    <t>Instrutor de Aprendizagem</t>
  </si>
  <si>
    <t>5ba3e2fc543d904382473b61</t>
  </si>
  <si>
    <t>Monitor de Aprendizagem Turno Integral</t>
  </si>
  <si>
    <t>5ba3a658543d904382473a8f</t>
  </si>
  <si>
    <t>Monitor de Aprendizagem Turno Regular</t>
  </si>
  <si>
    <t>5ba3a772543d904382473a93</t>
  </si>
  <si>
    <t>Monitor de Laboratório de Ciências</t>
  </si>
  <si>
    <t>5ba556f3543d904382473f34</t>
  </si>
  <si>
    <t>Técnico de Manutenção de Equipamentos</t>
  </si>
  <si>
    <t>5cc43f5f4ec6cfd3ec5acdda</t>
  </si>
  <si>
    <t>Analista de Projetos</t>
  </si>
  <si>
    <t>5ba636f7543d904382473ff9</t>
  </si>
  <si>
    <t>Assistente Patrimônio</t>
  </si>
  <si>
    <t>5ba5609c543d904382473f5e</t>
  </si>
  <si>
    <t>Auxiliar de Tecnologia da Informação</t>
  </si>
  <si>
    <t>5b83204bea333371b89b3b2f</t>
  </si>
  <si>
    <t>Coordenador Jurídico</t>
  </si>
  <si>
    <t>5ba5571d543d904382473f37</t>
  </si>
  <si>
    <t>Arquivista</t>
  </si>
  <si>
    <t>5ba556c2543d904382473f31</t>
  </si>
  <si>
    <t>Supervisor Suprimentos e Serviços</t>
  </si>
  <si>
    <t>5ba50ac2543d904382473ed4</t>
  </si>
  <si>
    <t>Coordenador de Planejamento e Controle</t>
  </si>
  <si>
    <t>5cc43bbc4ec6cfd3ec5acdac</t>
  </si>
  <si>
    <t>Auxiliar de Comunicação</t>
  </si>
  <si>
    <t>5cc440d04ec6cfd3ec5acde9</t>
  </si>
  <si>
    <t>Psicopedagogo(A)</t>
  </si>
  <si>
    <t>5cc43d314ec6cfd3ec5acdc4</t>
  </si>
  <si>
    <t>Auxiliar de Professor</t>
  </si>
  <si>
    <t>5cc43c884ec6cfd3ec5acdb7</t>
  </si>
  <si>
    <t>Auxiliar de Instrutores - Monitores</t>
  </si>
  <si>
    <t>5cc43f384ec6cfd3ec5acdd8</t>
  </si>
  <si>
    <t>Ajudante de Serviços Diversos</t>
  </si>
  <si>
    <t>5cc43c1c4ec6cfd3ec5acdaf</t>
  </si>
  <si>
    <t>Auxiliar de Disciplina</t>
  </si>
  <si>
    <t>5cc43f0b4ec6cfd3ec5acdd6</t>
  </si>
  <si>
    <t>Assistente Musical</t>
  </si>
  <si>
    <t>5cc43c7b4ec6cfd3ec5acdb6</t>
  </si>
  <si>
    <t>Auxiliar de Instrutor</t>
  </si>
  <si>
    <t>5cc43ba94ec6cfd3ec5acdab</t>
  </si>
  <si>
    <t>Auxiliar de Biblioteca</t>
  </si>
  <si>
    <t>5cc43cc04ec6cfd3ec5acdbb</t>
  </si>
  <si>
    <t>Auxiliar de Manutenção E Limpeza</t>
  </si>
  <si>
    <t>5cc43c6e4ec6cfd3ec5acdb5</t>
  </si>
  <si>
    <t>Auxiliar de Esportes</t>
  </si>
  <si>
    <t>5cc440064ec6cfd3ec5acde0</t>
  </si>
  <si>
    <t>Encarregado de Limpeza</t>
  </si>
  <si>
    <t>5cc4410c4ec6cfd3ec5acdeb</t>
  </si>
  <si>
    <t>Recreacionista</t>
  </si>
  <si>
    <t>5cc43eae4ec6cfd3ec5acdd1</t>
  </si>
  <si>
    <t>Assistente de Coordenação Pedagógica</t>
  </si>
  <si>
    <t>5cc4406c4ec6cfd3ec5acde5</t>
  </si>
  <si>
    <t>Manutenção E Conservação</t>
  </si>
  <si>
    <t>5cc43d724ec6cfd3ec5acdc8</t>
  </si>
  <si>
    <t>Auxiliar de Tesouraria</t>
  </si>
  <si>
    <t>5cc43cec4ec6cfd3ec5acdbe</t>
  </si>
  <si>
    <t>Auxiliar de Orientação Educacional</t>
  </si>
  <si>
    <t>5cc43c444ec6cfd3ec5acdb2</t>
  </si>
  <si>
    <t>Auxiliar de Enfermagem</t>
  </si>
  <si>
    <t>5cc43d8c4ec6cfd3ec5acdca</t>
  </si>
  <si>
    <t>Auxiliar Educacional</t>
  </si>
  <si>
    <t>5cc43bcd4ec6cfd3ec5acdad</t>
  </si>
  <si>
    <t>Auxiliar de Coordenação</t>
  </si>
  <si>
    <t>5ba153a02ebb1c7afb86fe98</t>
  </si>
  <si>
    <t>Assessor de Auditoria de TI</t>
  </si>
  <si>
    <t>5cc43f174ec6cfd3ec5acdd7</t>
  </si>
  <si>
    <t>Assistente Religioso</t>
  </si>
  <si>
    <t>5cc43d544ec6cfd3ec5acdc6</t>
  </si>
  <si>
    <t>Auxiliar de Secretaria</t>
  </si>
  <si>
    <t>5cc43ccc4ec6cfd3ec5acdbc</t>
  </si>
  <si>
    <t>Auxiliar de Marceneiro</t>
  </si>
  <si>
    <t>5cc4407c4ec6cfd3ec5acde6</t>
  </si>
  <si>
    <t>Marceneiro de Manutenção</t>
  </si>
  <si>
    <t>5cc43d184ec6cfd3ec5acdc2</t>
  </si>
  <si>
    <t>Auxiliar de Pré Escola</t>
  </si>
  <si>
    <t>5cc4402c4ec6cfd3ec5acde2</t>
  </si>
  <si>
    <t>Jardineiro</t>
  </si>
  <si>
    <t>5cc43eeb4ec6cfd3ec5acdd4</t>
  </si>
  <si>
    <t>Assistente de Serviços Centrais</t>
  </si>
  <si>
    <t>5cc43ef94ec6cfd3ec5acdd5</t>
  </si>
  <si>
    <t>Assistente de Tecnologia Educacional</t>
  </si>
  <si>
    <t>5ba3f24e543d904382473baf</t>
  </si>
  <si>
    <t>Psicólogo(a)</t>
  </si>
  <si>
    <t>5cc43fba4ec6cfd3ec5acddd</t>
  </si>
  <si>
    <t>Encarregada de Turno Complementar</t>
  </si>
  <si>
    <t>5ba50e86543d904382473efd</t>
  </si>
  <si>
    <t>Assistente de Secretaria Escolar</t>
  </si>
  <si>
    <t>5cc441d64ec6cfd3ec5acdef</t>
  </si>
  <si>
    <t>Profissional de Apoio Escolar</t>
  </si>
  <si>
    <t>5cc43f884ec6cfd3ec5acddb</t>
  </si>
  <si>
    <t>Digitador</t>
  </si>
  <si>
    <t>5cc43b814ec6cfd3ec5acda9</t>
  </si>
  <si>
    <t>Auxiliar de Atendimento</t>
  </si>
  <si>
    <t>5cc43cfb4ec6cfd3ec5acdbf</t>
  </si>
  <si>
    <t>Auxiliar de Orientação Vocacional</t>
  </si>
  <si>
    <t>5cc43ed34ec6cfd3ec5acdd3</t>
  </si>
  <si>
    <t>Assistente de Pastoral</t>
  </si>
  <si>
    <t>5cc43ec44ec6cfd3ec5acdd2</t>
  </si>
  <si>
    <t>Assistente de Manutenção</t>
  </si>
  <si>
    <t>5cc43e9a4ec6cfd3ec5acdd0</t>
  </si>
  <si>
    <t>Assessor Pedagógico</t>
  </si>
  <si>
    <t>5cc43c384ec6cfd3ec5acdb1</t>
  </si>
  <si>
    <t>Auxiliar de Educador Social</t>
  </si>
  <si>
    <t>5ba1666d2ebb1c7afb86ff2b</t>
  </si>
  <si>
    <t>Coordenador Geral</t>
  </si>
  <si>
    <t>5cc443244ec6cfd3ec5acdf2</t>
  </si>
  <si>
    <t>Coordenador de Projetos</t>
  </si>
  <si>
    <t>5cc43c2c4ec6cfd3ec5acdb0</t>
  </si>
  <si>
    <t>Auxiliar de Educação Infantil</t>
  </si>
  <si>
    <t>5cc43b9a4ec6cfd3ec5acdaa</t>
  </si>
  <si>
    <t>Auxiliar de Audiovisuais</t>
  </si>
  <si>
    <t>5cc43fdc4ec6cfd3ec5acdde</t>
  </si>
  <si>
    <t>Encarregado Administrativo</t>
  </si>
  <si>
    <t>5cc43be44ec6cfd3ec5acdae</t>
  </si>
  <si>
    <t>Auxiliar de Coordenação de Turno</t>
  </si>
  <si>
    <t>5cc443154ec6cfd3ec5acdf1</t>
  </si>
  <si>
    <t>Coordenador</t>
  </si>
  <si>
    <t>5cc43d044ec6cfd3ec5acdc0</t>
  </si>
  <si>
    <t>Auxiliar de Pastoral</t>
  </si>
  <si>
    <t>5cc43e7f4ec6cfd3ec5acdcf</t>
  </si>
  <si>
    <t>Assessor de Pastoral</t>
  </si>
  <si>
    <t>5cc43d0e4ec6cfd3ec5acdc1</t>
  </si>
  <si>
    <t>Auxiliar de Pessoal</t>
  </si>
  <si>
    <t>5cc43d7e4ec6cfd3ec5acdc9</t>
  </si>
  <si>
    <t>Auxiliar de Turno Integral</t>
  </si>
  <si>
    <t>5cc43d984ec6cfd3ec5acdcb</t>
  </si>
  <si>
    <t>Auxiliar Técnico de Educação</t>
  </si>
  <si>
    <t>5cc43d634ec6cfd3ec5acdc7</t>
  </si>
  <si>
    <t>Auxiliar de Serviços Centrais</t>
  </si>
  <si>
    <t>5cc43c544ec6cfd3ec5acdb3</t>
  </si>
  <si>
    <t>Auxiliar de Ensino</t>
  </si>
  <si>
    <t>5cc43ca34ec6cfd3ec5acdb9</t>
  </si>
  <si>
    <t>Auxiliar de Limpeza</t>
  </si>
  <si>
    <t>5cc43c604ec6cfd3ec5acdb4</t>
  </si>
  <si>
    <t>Auxiliar de Escritório</t>
  </si>
  <si>
    <t>5cc43c934ec6cfd3ec5acdb8</t>
  </si>
  <si>
    <t>Auxiliar de Laboratório</t>
  </si>
  <si>
    <t>5cc43cdf4ec6cfd3ec5acdbd</t>
  </si>
  <si>
    <t>Auxiliar de Música</t>
  </si>
  <si>
    <t>5cc43ff34ec6cfd3ec5acddf</t>
  </si>
  <si>
    <t>Encarregado de Cozinha</t>
  </si>
  <si>
    <t>5cc440f64ec6cfd3ec5acdea</t>
  </si>
  <si>
    <t>Técnico de Desenvolvimento Infantil</t>
  </si>
  <si>
    <t>5cc43cb14ec6cfd3ec5acdba</t>
  </si>
  <si>
    <t>Auxiliar de Manutencao</t>
  </si>
  <si>
    <t>5cc440174ec6cfd3ec5acde1</t>
  </si>
  <si>
    <t>Encarregado de Serviços Centrais</t>
  </si>
  <si>
    <t>5cc43d474ec6cfd3ec5acdc5</t>
  </si>
  <si>
    <t>Auxiliar de Recursos Visuais</t>
  </si>
  <si>
    <t>5cc4433c4ec6cfd3ec5acdf3</t>
  </si>
  <si>
    <t>Coordenador Pedagógico de Projetos</t>
  </si>
  <si>
    <t>5cc440494ec6cfd3ec5acde3</t>
  </si>
  <si>
    <t>Fonoaudiólogo</t>
  </si>
  <si>
    <t>5cc43d244ec6cfd3ec5acdc3</t>
  </si>
  <si>
    <t>Auxiliar de Produção</t>
  </si>
  <si>
    <t>5ba50ff1543d904382473f08</t>
  </si>
  <si>
    <t>Assessor de Área de Conhecimento - Matemática</t>
  </si>
  <si>
    <t>5cc440974ec6cfd3ec5acde7</t>
  </si>
  <si>
    <t>Office-Boy</t>
  </si>
  <si>
    <t>5cc43b6f4ec6cfd3ec5acda8</t>
  </si>
  <si>
    <t>Auxiliar de Aprendizagem</t>
  </si>
  <si>
    <t>5cc440a84ec6cfd3ec5acde8</t>
  </si>
  <si>
    <t>Organizador de Eventos</t>
  </si>
  <si>
    <t>5cc440594ec6cfd3ec5acde4</t>
  </si>
  <si>
    <t>Auxiliar de Informática</t>
  </si>
  <si>
    <t>5cc441ac4ec6cfd3ec5acdee</t>
  </si>
  <si>
    <t>Orientador Pedagógico</t>
  </si>
  <si>
    <t>5ba391ab543d904382473a20</t>
  </si>
  <si>
    <t>Cozinheiro</t>
  </si>
  <si>
    <t>5cc441294ec6cfd3ec5acdec</t>
  </si>
  <si>
    <t>Músico</t>
  </si>
  <si>
    <t>5ba39a79543d904382473a3b</t>
  </si>
  <si>
    <t>Secretário(a) Escolar</t>
  </si>
  <si>
    <t>5ba556ae543d904382473f30</t>
  </si>
  <si>
    <t>Supervisor Projetos e Obras</t>
  </si>
  <si>
    <t>5ba3bb0d543d904382473b0b</t>
  </si>
  <si>
    <t>Zelador</t>
  </si>
  <si>
    <t>5ba5605a543d904382473f5b</t>
  </si>
  <si>
    <t>Analista Infraestrutura</t>
  </si>
  <si>
    <t>5ba556ce543d904382473f32</t>
  </si>
  <si>
    <t>Analista Obras</t>
  </si>
  <si>
    <t>5ba50c4e543d904382473ee6</t>
  </si>
  <si>
    <t>Analista Patrimônio</t>
  </si>
  <si>
    <t>5ba50ad8543d904382473ed5</t>
  </si>
  <si>
    <t>Assessora de Projetos</t>
  </si>
  <si>
    <t>5ba3e2ba543d904382473b60</t>
  </si>
  <si>
    <t>Assessor Educacional</t>
  </si>
  <si>
    <t>5ba3cb32543d904382473b48</t>
  </si>
  <si>
    <t>Assistente de Comunicação e Relacionamento</t>
  </si>
  <si>
    <t>5ba399d1543d904382473a39</t>
  </si>
  <si>
    <t>Analista de Tesouraria</t>
  </si>
  <si>
    <t>5ba3ba3c543d904382473b08</t>
  </si>
  <si>
    <t>Ascensorista</t>
  </si>
  <si>
    <t>5ba3b171543d904382473abc</t>
  </si>
  <si>
    <t>Assistente de Coordenação de Turno</t>
  </si>
  <si>
    <t>5bf8012ed2ddb8c4a2563f4d</t>
  </si>
  <si>
    <t>Assistente de Serviços de Apoio</t>
  </si>
  <si>
    <t>5ba96fac21d47efac8469c4a</t>
  </si>
  <si>
    <t>Auxiliar Administrativo Escolar</t>
  </si>
  <si>
    <t>5ba39175543d904382473a1f</t>
  </si>
  <si>
    <t>Auxiliar de Cozinha</t>
  </si>
  <si>
    <t>5ba3e413543d904382473b63</t>
  </si>
  <si>
    <t>Auxiliar de Material Esportivo</t>
  </si>
  <si>
    <t>5ba3f131543d904382473bae</t>
  </si>
  <si>
    <t>Encarregado de Manutenção e Serviços Gerais</t>
  </si>
  <si>
    <t>5ba3bc85543d904382473b11</t>
  </si>
  <si>
    <t>Enfermeiro</t>
  </si>
  <si>
    <t>5ba164c52ebb1c7afb86ff1e</t>
  </si>
  <si>
    <t>Motorista</t>
  </si>
  <si>
    <t>5ba3b84c543d904382473b03</t>
  </si>
  <si>
    <t>Secretária da Direção</t>
  </si>
  <si>
    <t>5ba50863543d904382473ec6</t>
  </si>
  <si>
    <t>Superintendente Executivo</t>
  </si>
  <si>
    <t>5ba554c5543d904382473f20</t>
  </si>
  <si>
    <t>Coordenador de Gestão de Pessoas</t>
  </si>
  <si>
    <t>5ba554da543d904382473f22</t>
  </si>
  <si>
    <t>Supervisor de Desenvolvimento Organizacional</t>
  </si>
  <si>
    <t>5ba55507543d904382473f26</t>
  </si>
  <si>
    <t>Assistente de Desenvolvimento Organizacional</t>
  </si>
  <si>
    <t>5ba554f2543d904382473f24</t>
  </si>
  <si>
    <t>Analista de Desenvolvimento Organizacional</t>
  </si>
  <si>
    <t>5ba3bbdc543d904382473b0e</t>
  </si>
  <si>
    <t>Encarregado de Suporte</t>
  </si>
  <si>
    <t>5ba3e4db543d904382473b65</t>
  </si>
  <si>
    <t>Coordenador de Biblioteca</t>
  </si>
  <si>
    <t>5ba3ba02543d904382473b06</t>
  </si>
  <si>
    <t>Assistente de Relacionamento</t>
  </si>
  <si>
    <t>5ba3fe6f543d904382473c04</t>
  </si>
  <si>
    <t>Assistente Educacional</t>
  </si>
  <si>
    <t>5ba39e1b543d904382473a52</t>
  </si>
  <si>
    <t>Assistende de Secretaria Escolar</t>
  </si>
  <si>
    <t>5ba5569c543d904382473f2f</t>
  </si>
  <si>
    <t>Coordenador Serviços Centrais</t>
  </si>
  <si>
    <t>5ba3e803543d904382473b7f</t>
  </si>
  <si>
    <t>Revisor de Texto</t>
  </si>
  <si>
    <t>Estabelecimento</t>
  </si>
  <si>
    <t>Nome Colaborador</t>
  </si>
  <si>
    <t>Matricula</t>
  </si>
  <si>
    <t>Gestor</t>
  </si>
  <si>
    <t>TypeJorney</t>
  </si>
  <si>
    <t>OnBoardingOccupation</t>
  </si>
  <si>
    <t>OnBoarding</t>
  </si>
  <si>
    <t>Monitoring</t>
  </si>
  <si>
    <t>Checkpoint</t>
  </si>
  <si>
    <t>Jornada</t>
  </si>
  <si>
    <t>Embarque implantação</t>
  </si>
  <si>
    <t/>
  </si>
  <si>
    <t>Monitoramento</t>
  </si>
  <si>
    <t>Embarque</t>
  </si>
  <si>
    <t>Decisão de Efetivação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</si>
</sst>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AD92-6988-4541-A62D-50CBA274A2B5}">
  <dimension ref="A1:E2102"/>
  <sheetViews>
    <sheetView workbookViewId="0">
      <selection sqref="A1:XFD1048576"/>
    </sheetView>
  </sheetViews>
  <sheetFormatPr defaultRowHeight="14.4" x14ac:dyDescent="0.3"/>
  <cols>
    <col min="1" max="1" width="25" bestFit="1" customWidth="1"/>
    <col min="2" max="2" width="11.6640625" bestFit="1" customWidth="1"/>
    <col min="3" max="3" width="37" bestFit="1" customWidth="1"/>
    <col min="4" max="4" width="12" bestFit="1" customWidth="1"/>
    <col min="5" max="5" width="34.33203125" bestFit="1" customWidth="1"/>
  </cols>
  <sheetData>
    <row r="1" spans="1:5" x14ac:dyDescent="0.3">
      <c r="A1" t="s">
        <v>414</v>
      </c>
      <c r="B1" t="s">
        <v>415</v>
      </c>
      <c r="C1" t="s">
        <v>416</v>
      </c>
      <c r="D1" t="s">
        <v>0</v>
      </c>
      <c r="E1" t="s">
        <v>1</v>
      </c>
    </row>
    <row r="2" spans="1:5" x14ac:dyDescent="0.3">
      <c r="A2" t="s">
        <v>277</v>
      </c>
      <c r="B2" t="s">
        <v>278</v>
      </c>
      <c r="C2" t="s">
        <v>3</v>
      </c>
      <c r="D2" t="s">
        <v>2795</v>
      </c>
      <c r="E2" t="s">
        <v>2</v>
      </c>
    </row>
    <row r="3" spans="1:5" x14ac:dyDescent="0.3">
      <c r="A3" t="s">
        <v>279</v>
      </c>
      <c r="B3" t="s">
        <v>278</v>
      </c>
      <c r="C3" t="s">
        <v>5</v>
      </c>
      <c r="D3">
        <v>63145448072</v>
      </c>
      <c r="E3" t="s">
        <v>4</v>
      </c>
    </row>
    <row r="4" spans="1:5" x14ac:dyDescent="0.3">
      <c r="A4" t="s">
        <v>280</v>
      </c>
      <c r="B4" t="s">
        <v>278</v>
      </c>
      <c r="C4" t="s">
        <v>7</v>
      </c>
      <c r="D4">
        <v>955838070</v>
      </c>
      <c r="E4" t="s">
        <v>6</v>
      </c>
    </row>
    <row r="5" spans="1:5" x14ac:dyDescent="0.3">
      <c r="A5" t="s">
        <v>281</v>
      </c>
      <c r="B5" t="s">
        <v>278</v>
      </c>
      <c r="C5" t="s">
        <v>9</v>
      </c>
      <c r="D5">
        <v>1025757033</v>
      </c>
      <c r="E5" t="s">
        <v>8</v>
      </c>
    </row>
    <row r="6" spans="1:5" x14ac:dyDescent="0.3">
      <c r="A6" t="s">
        <v>282</v>
      </c>
      <c r="B6" t="s">
        <v>278</v>
      </c>
      <c r="C6" t="s">
        <v>11</v>
      </c>
      <c r="D6">
        <v>80643167072</v>
      </c>
      <c r="E6" t="s">
        <v>10</v>
      </c>
    </row>
    <row r="7" spans="1:5" x14ac:dyDescent="0.3">
      <c r="A7" t="s">
        <v>283</v>
      </c>
      <c r="B7" t="s">
        <v>278</v>
      </c>
      <c r="C7" t="s">
        <v>12</v>
      </c>
      <c r="D7">
        <v>85782718072</v>
      </c>
    </row>
    <row r="8" spans="1:5" x14ac:dyDescent="0.3">
      <c r="A8" t="s">
        <v>284</v>
      </c>
      <c r="B8" t="s">
        <v>278</v>
      </c>
      <c r="C8" t="s">
        <v>257</v>
      </c>
      <c r="D8">
        <v>53714997091</v>
      </c>
      <c r="E8" t="s">
        <v>13</v>
      </c>
    </row>
    <row r="9" spans="1:5" x14ac:dyDescent="0.3">
      <c r="A9" t="s">
        <v>285</v>
      </c>
      <c r="B9" t="s">
        <v>278</v>
      </c>
      <c r="C9" t="s">
        <v>15</v>
      </c>
      <c r="D9">
        <v>90519884000</v>
      </c>
      <c r="E9" t="s">
        <v>14</v>
      </c>
    </row>
    <row r="10" spans="1:5" x14ac:dyDescent="0.3">
      <c r="A10" t="s">
        <v>286</v>
      </c>
      <c r="B10" t="s">
        <v>278</v>
      </c>
      <c r="C10" t="s">
        <v>17</v>
      </c>
      <c r="D10">
        <v>652820000</v>
      </c>
      <c r="E10" t="s">
        <v>16</v>
      </c>
    </row>
    <row r="11" spans="1:5" x14ac:dyDescent="0.3">
      <c r="A11" t="s">
        <v>287</v>
      </c>
      <c r="B11" t="s">
        <v>278</v>
      </c>
      <c r="C11" t="s">
        <v>19</v>
      </c>
      <c r="D11">
        <v>2288983078</v>
      </c>
      <c r="E11" t="s">
        <v>18</v>
      </c>
    </row>
    <row r="12" spans="1:5" x14ac:dyDescent="0.3">
      <c r="A12" t="s">
        <v>288</v>
      </c>
      <c r="B12" t="s">
        <v>278</v>
      </c>
      <c r="C12" t="s">
        <v>21</v>
      </c>
      <c r="D12">
        <v>97169781034</v>
      </c>
      <c r="E12" t="s">
        <v>20</v>
      </c>
    </row>
    <row r="13" spans="1:5" x14ac:dyDescent="0.3">
      <c r="A13" t="s">
        <v>289</v>
      </c>
      <c r="B13" t="s">
        <v>278</v>
      </c>
      <c r="C13" t="s">
        <v>23</v>
      </c>
      <c r="D13">
        <v>84602481000</v>
      </c>
      <c r="E13" t="s">
        <v>22</v>
      </c>
    </row>
    <row r="14" spans="1:5" x14ac:dyDescent="0.3">
      <c r="A14" t="s">
        <v>290</v>
      </c>
      <c r="B14" t="s">
        <v>278</v>
      </c>
      <c r="C14" t="s">
        <v>25</v>
      </c>
      <c r="D14">
        <v>89788664091</v>
      </c>
      <c r="E14" t="s">
        <v>24</v>
      </c>
    </row>
    <row r="15" spans="1:5" x14ac:dyDescent="0.3">
      <c r="A15" t="s">
        <v>291</v>
      </c>
      <c r="B15" t="s">
        <v>278</v>
      </c>
      <c r="C15" t="s">
        <v>27</v>
      </c>
      <c r="D15">
        <v>90694864072</v>
      </c>
      <c r="E15" t="s">
        <v>26</v>
      </c>
    </row>
    <row r="16" spans="1:5" x14ac:dyDescent="0.3">
      <c r="A16" t="s">
        <v>292</v>
      </c>
      <c r="B16" t="s">
        <v>278</v>
      </c>
      <c r="C16" t="s">
        <v>29</v>
      </c>
      <c r="D16">
        <v>92633722091</v>
      </c>
      <c r="E16" t="s">
        <v>28</v>
      </c>
    </row>
    <row r="17" spans="1:5" x14ac:dyDescent="0.3">
      <c r="A17" t="s">
        <v>293</v>
      </c>
      <c r="B17" t="s">
        <v>278</v>
      </c>
      <c r="C17" t="s">
        <v>31</v>
      </c>
      <c r="D17">
        <v>29169151091</v>
      </c>
      <c r="E17" t="s">
        <v>30</v>
      </c>
    </row>
    <row r="18" spans="1:5" x14ac:dyDescent="0.3">
      <c r="A18" t="s">
        <v>294</v>
      </c>
      <c r="B18" t="s">
        <v>278</v>
      </c>
      <c r="C18" t="s">
        <v>33</v>
      </c>
      <c r="D18">
        <v>97461180053</v>
      </c>
      <c r="E18" t="s">
        <v>32</v>
      </c>
    </row>
    <row r="19" spans="1:5" x14ac:dyDescent="0.3">
      <c r="A19" t="s">
        <v>295</v>
      </c>
      <c r="B19" t="s">
        <v>278</v>
      </c>
      <c r="C19" t="s">
        <v>35</v>
      </c>
      <c r="D19">
        <v>40464610044</v>
      </c>
      <c r="E19" t="s">
        <v>34</v>
      </c>
    </row>
    <row r="20" spans="1:5" x14ac:dyDescent="0.3">
      <c r="A20" t="s">
        <v>296</v>
      </c>
      <c r="B20" t="s">
        <v>278</v>
      </c>
      <c r="C20" t="s">
        <v>37</v>
      </c>
      <c r="D20">
        <v>96243589072</v>
      </c>
      <c r="E20" t="s">
        <v>36</v>
      </c>
    </row>
    <row r="21" spans="1:5" x14ac:dyDescent="0.3">
      <c r="A21" t="s">
        <v>297</v>
      </c>
      <c r="B21" t="s">
        <v>278</v>
      </c>
      <c r="C21" t="s">
        <v>39</v>
      </c>
      <c r="D21">
        <v>90020960034</v>
      </c>
      <c r="E21" t="s">
        <v>38</v>
      </c>
    </row>
    <row r="22" spans="1:5" x14ac:dyDescent="0.3">
      <c r="A22" t="s">
        <v>298</v>
      </c>
      <c r="B22" t="s">
        <v>278</v>
      </c>
      <c r="C22" t="s">
        <v>41</v>
      </c>
      <c r="D22">
        <v>1228417008</v>
      </c>
      <c r="E22" t="s">
        <v>40</v>
      </c>
    </row>
    <row r="23" spans="1:5" x14ac:dyDescent="0.3">
      <c r="A23" t="s">
        <v>299</v>
      </c>
      <c r="B23" t="s">
        <v>278</v>
      </c>
      <c r="C23" t="s">
        <v>43</v>
      </c>
      <c r="D23">
        <v>97560383068</v>
      </c>
      <c r="E23" t="s">
        <v>42</v>
      </c>
    </row>
    <row r="24" spans="1:5" x14ac:dyDescent="0.3">
      <c r="A24" t="s">
        <v>300</v>
      </c>
      <c r="B24" t="s">
        <v>278</v>
      </c>
      <c r="C24" t="s">
        <v>45</v>
      </c>
      <c r="D24">
        <v>5141355810</v>
      </c>
      <c r="E24" t="s">
        <v>44</v>
      </c>
    </row>
    <row r="25" spans="1:5" x14ac:dyDescent="0.3">
      <c r="A25" t="s">
        <v>301</v>
      </c>
      <c r="B25" t="s">
        <v>278</v>
      </c>
      <c r="C25" t="s">
        <v>47</v>
      </c>
      <c r="D25">
        <v>2709245078</v>
      </c>
      <c r="E25" t="s">
        <v>46</v>
      </c>
    </row>
    <row r="26" spans="1:5" x14ac:dyDescent="0.3">
      <c r="A26" t="s">
        <v>302</v>
      </c>
      <c r="B26" t="s">
        <v>278</v>
      </c>
      <c r="C26" t="s">
        <v>49</v>
      </c>
      <c r="D26">
        <v>93736118015</v>
      </c>
      <c r="E26" t="s">
        <v>48</v>
      </c>
    </row>
    <row r="27" spans="1:5" x14ac:dyDescent="0.3">
      <c r="A27" t="s">
        <v>303</v>
      </c>
      <c r="B27" t="s">
        <v>278</v>
      </c>
      <c r="C27" t="s">
        <v>51</v>
      </c>
      <c r="D27">
        <v>50253620082</v>
      </c>
      <c r="E27" t="s">
        <v>50</v>
      </c>
    </row>
    <row r="28" spans="1:5" x14ac:dyDescent="0.3">
      <c r="A28" t="s">
        <v>304</v>
      </c>
      <c r="B28" t="s">
        <v>278</v>
      </c>
      <c r="C28" t="s">
        <v>53</v>
      </c>
      <c r="D28">
        <v>82250758034</v>
      </c>
      <c r="E28" t="s">
        <v>52</v>
      </c>
    </row>
    <row r="29" spans="1:5" x14ac:dyDescent="0.3">
      <c r="A29" t="s">
        <v>305</v>
      </c>
      <c r="B29" t="s">
        <v>278</v>
      </c>
      <c r="C29" t="s">
        <v>55</v>
      </c>
      <c r="D29">
        <v>35804238000</v>
      </c>
      <c r="E29" t="s">
        <v>54</v>
      </c>
    </row>
    <row r="30" spans="1:5" x14ac:dyDescent="0.3">
      <c r="A30" t="s">
        <v>306</v>
      </c>
      <c r="B30" t="s">
        <v>278</v>
      </c>
      <c r="C30" t="s">
        <v>57</v>
      </c>
      <c r="D30">
        <v>1494101076</v>
      </c>
      <c r="E30" t="s">
        <v>56</v>
      </c>
    </row>
    <row r="31" spans="1:5" x14ac:dyDescent="0.3">
      <c r="A31" t="s">
        <v>307</v>
      </c>
      <c r="B31" t="s">
        <v>278</v>
      </c>
      <c r="C31" t="s">
        <v>59</v>
      </c>
      <c r="D31">
        <v>58182381053</v>
      </c>
      <c r="E31" t="s">
        <v>58</v>
      </c>
    </row>
    <row r="32" spans="1:5" x14ac:dyDescent="0.3">
      <c r="A32" t="s">
        <v>308</v>
      </c>
      <c r="B32" t="s">
        <v>278</v>
      </c>
      <c r="C32" t="s">
        <v>61</v>
      </c>
      <c r="D32">
        <v>82945373068</v>
      </c>
      <c r="E32" t="s">
        <v>60</v>
      </c>
    </row>
    <row r="33" spans="1:5" x14ac:dyDescent="0.3">
      <c r="A33" t="s">
        <v>309</v>
      </c>
      <c r="B33" t="s">
        <v>278</v>
      </c>
      <c r="C33" t="s">
        <v>63</v>
      </c>
      <c r="D33">
        <v>2422325076</v>
      </c>
      <c r="E33" t="s">
        <v>62</v>
      </c>
    </row>
    <row r="34" spans="1:5" x14ac:dyDescent="0.3">
      <c r="A34" t="s">
        <v>310</v>
      </c>
      <c r="B34" t="s">
        <v>278</v>
      </c>
      <c r="C34" t="s">
        <v>67</v>
      </c>
      <c r="D34">
        <v>90045858004</v>
      </c>
      <c r="E34" t="s">
        <v>66</v>
      </c>
    </row>
    <row r="35" spans="1:5" x14ac:dyDescent="0.3">
      <c r="A35" t="s">
        <v>311</v>
      </c>
      <c r="B35" t="s">
        <v>278</v>
      </c>
      <c r="C35" t="s">
        <v>69</v>
      </c>
      <c r="D35">
        <v>42166403034</v>
      </c>
      <c r="E35" t="s">
        <v>68</v>
      </c>
    </row>
    <row r="36" spans="1:5" x14ac:dyDescent="0.3">
      <c r="A36" t="s">
        <v>312</v>
      </c>
      <c r="B36" t="s">
        <v>278</v>
      </c>
      <c r="C36" t="s">
        <v>71</v>
      </c>
      <c r="D36">
        <v>95230599049</v>
      </c>
      <c r="E36" t="s">
        <v>70</v>
      </c>
    </row>
    <row r="37" spans="1:5" x14ac:dyDescent="0.3">
      <c r="A37" t="s">
        <v>313</v>
      </c>
      <c r="B37" t="s">
        <v>278</v>
      </c>
      <c r="C37" t="s">
        <v>73</v>
      </c>
      <c r="D37">
        <v>58109340059</v>
      </c>
      <c r="E37" t="s">
        <v>72</v>
      </c>
    </row>
    <row r="38" spans="1:5" x14ac:dyDescent="0.3">
      <c r="A38" t="s">
        <v>314</v>
      </c>
      <c r="B38" t="s">
        <v>278</v>
      </c>
      <c r="C38" t="s">
        <v>75</v>
      </c>
      <c r="D38">
        <v>88475603068</v>
      </c>
      <c r="E38" t="s">
        <v>74</v>
      </c>
    </row>
    <row r="39" spans="1:5" x14ac:dyDescent="0.3">
      <c r="A39" t="s">
        <v>315</v>
      </c>
      <c r="B39" t="s">
        <v>278</v>
      </c>
      <c r="C39" t="s">
        <v>77</v>
      </c>
      <c r="D39">
        <v>63657775072</v>
      </c>
      <c r="E39" t="s">
        <v>76</v>
      </c>
    </row>
    <row r="40" spans="1:5" x14ac:dyDescent="0.3">
      <c r="A40" t="s">
        <v>316</v>
      </c>
      <c r="B40" t="s">
        <v>278</v>
      </c>
      <c r="C40" t="s">
        <v>79</v>
      </c>
      <c r="D40">
        <v>5864062049</v>
      </c>
      <c r="E40" t="s">
        <v>78</v>
      </c>
    </row>
    <row r="41" spans="1:5" x14ac:dyDescent="0.3">
      <c r="A41" t="s">
        <v>317</v>
      </c>
      <c r="B41" t="s">
        <v>278</v>
      </c>
      <c r="C41" t="s">
        <v>81</v>
      </c>
      <c r="D41">
        <v>98874438087</v>
      </c>
      <c r="E41" t="s">
        <v>80</v>
      </c>
    </row>
    <row r="42" spans="1:5" x14ac:dyDescent="0.3">
      <c r="A42" t="s">
        <v>318</v>
      </c>
      <c r="B42" t="s">
        <v>278</v>
      </c>
      <c r="C42" t="s">
        <v>83</v>
      </c>
      <c r="D42">
        <v>45186430030</v>
      </c>
      <c r="E42" t="s">
        <v>82</v>
      </c>
    </row>
    <row r="43" spans="1:5" x14ac:dyDescent="0.3">
      <c r="A43" t="s">
        <v>319</v>
      </c>
      <c r="B43" t="s">
        <v>278</v>
      </c>
      <c r="C43" t="s">
        <v>85</v>
      </c>
      <c r="D43">
        <v>38302390097</v>
      </c>
      <c r="E43" t="s">
        <v>84</v>
      </c>
    </row>
    <row r="44" spans="1:5" x14ac:dyDescent="0.3">
      <c r="A44" t="s">
        <v>320</v>
      </c>
      <c r="B44" t="s">
        <v>278</v>
      </c>
      <c r="C44" t="s">
        <v>87</v>
      </c>
      <c r="D44">
        <v>43955568091</v>
      </c>
      <c r="E44" t="s">
        <v>86</v>
      </c>
    </row>
    <row r="45" spans="1:5" x14ac:dyDescent="0.3">
      <c r="A45" t="s">
        <v>321</v>
      </c>
      <c r="B45" t="s">
        <v>278</v>
      </c>
      <c r="C45" t="s">
        <v>89</v>
      </c>
      <c r="D45">
        <v>53824024004</v>
      </c>
      <c r="E45" t="s">
        <v>88</v>
      </c>
    </row>
    <row r="46" spans="1:5" x14ac:dyDescent="0.3">
      <c r="A46" t="s">
        <v>322</v>
      </c>
      <c r="B46" t="s">
        <v>278</v>
      </c>
      <c r="C46" t="s">
        <v>91</v>
      </c>
      <c r="D46">
        <v>2817565037</v>
      </c>
      <c r="E46" t="s">
        <v>90</v>
      </c>
    </row>
    <row r="47" spans="1:5" x14ac:dyDescent="0.3">
      <c r="A47" t="s">
        <v>323</v>
      </c>
      <c r="B47" t="s">
        <v>278</v>
      </c>
      <c r="C47" t="s">
        <v>93</v>
      </c>
      <c r="D47">
        <v>83671730072</v>
      </c>
      <c r="E47" t="s">
        <v>92</v>
      </c>
    </row>
    <row r="48" spans="1:5" x14ac:dyDescent="0.3">
      <c r="A48" t="s">
        <v>324</v>
      </c>
      <c r="B48" t="s">
        <v>278</v>
      </c>
      <c r="C48" t="s">
        <v>95</v>
      </c>
      <c r="D48">
        <v>45632766004</v>
      </c>
      <c r="E48" t="s">
        <v>94</v>
      </c>
    </row>
    <row r="49" spans="1:5" x14ac:dyDescent="0.3">
      <c r="A49" t="s">
        <v>325</v>
      </c>
      <c r="B49" t="s">
        <v>278</v>
      </c>
      <c r="C49" t="s">
        <v>97</v>
      </c>
      <c r="D49">
        <v>2343295050</v>
      </c>
      <c r="E49" t="s">
        <v>96</v>
      </c>
    </row>
    <row r="50" spans="1:5" x14ac:dyDescent="0.3">
      <c r="A50" t="s">
        <v>326</v>
      </c>
      <c r="B50" t="s">
        <v>278</v>
      </c>
      <c r="C50" t="s">
        <v>99</v>
      </c>
      <c r="D50">
        <v>2677867001</v>
      </c>
      <c r="E50" t="s">
        <v>98</v>
      </c>
    </row>
    <row r="51" spans="1:5" x14ac:dyDescent="0.3">
      <c r="A51" t="s">
        <v>327</v>
      </c>
      <c r="B51" t="s">
        <v>278</v>
      </c>
      <c r="C51" t="s">
        <v>101</v>
      </c>
      <c r="D51">
        <v>3308739038</v>
      </c>
      <c r="E51" t="s">
        <v>100</v>
      </c>
    </row>
    <row r="52" spans="1:5" x14ac:dyDescent="0.3">
      <c r="A52" t="s">
        <v>328</v>
      </c>
      <c r="B52" t="s">
        <v>278</v>
      </c>
      <c r="C52" t="s">
        <v>103</v>
      </c>
      <c r="D52">
        <v>917542088</v>
      </c>
      <c r="E52" t="s">
        <v>102</v>
      </c>
    </row>
    <row r="53" spans="1:5" x14ac:dyDescent="0.3">
      <c r="A53" t="s">
        <v>329</v>
      </c>
      <c r="B53" t="s">
        <v>278</v>
      </c>
      <c r="C53" t="s">
        <v>105</v>
      </c>
      <c r="D53">
        <v>997098058</v>
      </c>
      <c r="E53" t="s">
        <v>104</v>
      </c>
    </row>
    <row r="54" spans="1:5" x14ac:dyDescent="0.3">
      <c r="A54" t="s">
        <v>330</v>
      </c>
      <c r="B54" t="s">
        <v>278</v>
      </c>
      <c r="C54" t="s">
        <v>107</v>
      </c>
      <c r="D54">
        <v>95416536004</v>
      </c>
      <c r="E54" t="s">
        <v>106</v>
      </c>
    </row>
    <row r="55" spans="1:5" x14ac:dyDescent="0.3">
      <c r="A55" t="s">
        <v>331</v>
      </c>
      <c r="B55" t="s">
        <v>278</v>
      </c>
      <c r="C55" t="s">
        <v>109</v>
      </c>
      <c r="D55">
        <v>64682099</v>
      </c>
      <c r="E55" t="s">
        <v>108</v>
      </c>
    </row>
    <row r="56" spans="1:5" x14ac:dyDescent="0.3">
      <c r="A56" t="s">
        <v>332</v>
      </c>
      <c r="B56" t="s">
        <v>278</v>
      </c>
      <c r="C56" t="s">
        <v>111</v>
      </c>
      <c r="D56">
        <v>80506380068</v>
      </c>
      <c r="E56" t="s">
        <v>110</v>
      </c>
    </row>
    <row r="57" spans="1:5" x14ac:dyDescent="0.3">
      <c r="A57" t="s">
        <v>333</v>
      </c>
      <c r="B57" t="s">
        <v>278</v>
      </c>
      <c r="C57" t="s">
        <v>113</v>
      </c>
      <c r="D57">
        <v>1406312088</v>
      </c>
      <c r="E57" t="s">
        <v>112</v>
      </c>
    </row>
    <row r="58" spans="1:5" x14ac:dyDescent="0.3">
      <c r="A58" t="s">
        <v>334</v>
      </c>
      <c r="B58" t="s">
        <v>278</v>
      </c>
      <c r="C58" t="s">
        <v>115</v>
      </c>
      <c r="D58">
        <v>2151224023</v>
      </c>
      <c r="E58" t="s">
        <v>114</v>
      </c>
    </row>
    <row r="59" spans="1:5" x14ac:dyDescent="0.3">
      <c r="A59" t="s">
        <v>335</v>
      </c>
      <c r="B59" t="s">
        <v>278</v>
      </c>
      <c r="C59" t="s">
        <v>117</v>
      </c>
      <c r="D59">
        <v>62216481068</v>
      </c>
      <c r="E59" t="s">
        <v>116</v>
      </c>
    </row>
    <row r="60" spans="1:5" x14ac:dyDescent="0.3">
      <c r="A60" t="s">
        <v>336</v>
      </c>
      <c r="B60" t="s">
        <v>278</v>
      </c>
      <c r="C60" t="s">
        <v>119</v>
      </c>
      <c r="D60">
        <v>91485568072</v>
      </c>
      <c r="E60" t="s">
        <v>118</v>
      </c>
    </row>
    <row r="61" spans="1:5" x14ac:dyDescent="0.3">
      <c r="A61" t="s">
        <v>337</v>
      </c>
      <c r="B61" t="s">
        <v>278</v>
      </c>
      <c r="C61" t="s">
        <v>121</v>
      </c>
      <c r="D61">
        <v>59550430049</v>
      </c>
      <c r="E61" t="s">
        <v>120</v>
      </c>
    </row>
    <row r="62" spans="1:5" x14ac:dyDescent="0.3">
      <c r="A62" t="s">
        <v>338</v>
      </c>
      <c r="B62" t="s">
        <v>278</v>
      </c>
      <c r="C62" t="s">
        <v>123</v>
      </c>
      <c r="D62">
        <v>37226916053</v>
      </c>
      <c r="E62" t="s">
        <v>122</v>
      </c>
    </row>
    <row r="63" spans="1:5" x14ac:dyDescent="0.3">
      <c r="A63" t="s">
        <v>339</v>
      </c>
      <c r="B63" t="s">
        <v>278</v>
      </c>
      <c r="C63" t="s">
        <v>491</v>
      </c>
      <c r="D63">
        <v>78507103049</v>
      </c>
      <c r="E63" t="s">
        <v>124</v>
      </c>
    </row>
    <row r="64" spans="1:5" x14ac:dyDescent="0.3">
      <c r="A64" t="s">
        <v>340</v>
      </c>
      <c r="B64" t="s">
        <v>278</v>
      </c>
      <c r="C64" t="s">
        <v>126</v>
      </c>
      <c r="D64">
        <v>70891028072</v>
      </c>
      <c r="E64" t="s">
        <v>125</v>
      </c>
    </row>
    <row r="65" spans="1:5" x14ac:dyDescent="0.3">
      <c r="A65" t="s">
        <v>341</v>
      </c>
      <c r="B65" t="s">
        <v>278</v>
      </c>
      <c r="C65" t="s">
        <v>128</v>
      </c>
      <c r="D65">
        <v>67418597053</v>
      </c>
      <c r="E65" t="s">
        <v>127</v>
      </c>
    </row>
    <row r="66" spans="1:5" x14ac:dyDescent="0.3">
      <c r="A66" t="s">
        <v>342</v>
      </c>
      <c r="B66" t="s">
        <v>278</v>
      </c>
      <c r="C66" t="s">
        <v>130</v>
      </c>
      <c r="D66">
        <v>182835006</v>
      </c>
      <c r="E66" t="s">
        <v>129</v>
      </c>
    </row>
    <row r="67" spans="1:5" x14ac:dyDescent="0.3">
      <c r="A67" t="s">
        <v>343</v>
      </c>
      <c r="B67" t="s">
        <v>278</v>
      </c>
      <c r="C67" t="s">
        <v>132</v>
      </c>
      <c r="D67">
        <v>96591056068</v>
      </c>
      <c r="E67" t="s">
        <v>131</v>
      </c>
    </row>
    <row r="68" spans="1:5" x14ac:dyDescent="0.3">
      <c r="A68" t="s">
        <v>344</v>
      </c>
      <c r="B68" t="s">
        <v>278</v>
      </c>
      <c r="C68" t="s">
        <v>134</v>
      </c>
      <c r="D68">
        <v>99964317034</v>
      </c>
      <c r="E68" t="s">
        <v>133</v>
      </c>
    </row>
    <row r="69" spans="1:5" x14ac:dyDescent="0.3">
      <c r="A69" t="s">
        <v>345</v>
      </c>
      <c r="B69" t="s">
        <v>278</v>
      </c>
      <c r="C69" t="s">
        <v>136</v>
      </c>
      <c r="D69">
        <v>46359494000</v>
      </c>
      <c r="E69" t="s">
        <v>135</v>
      </c>
    </row>
    <row r="70" spans="1:5" x14ac:dyDescent="0.3">
      <c r="A70" t="s">
        <v>346</v>
      </c>
      <c r="B70" t="s">
        <v>278</v>
      </c>
      <c r="C70" t="s">
        <v>138</v>
      </c>
      <c r="D70">
        <v>62464868000</v>
      </c>
      <c r="E70" t="s">
        <v>137</v>
      </c>
    </row>
    <row r="71" spans="1:5" x14ac:dyDescent="0.3">
      <c r="A71" t="s">
        <v>347</v>
      </c>
      <c r="B71" t="s">
        <v>278</v>
      </c>
      <c r="C71" t="s">
        <v>140</v>
      </c>
      <c r="D71">
        <v>1275278000</v>
      </c>
      <c r="E71" t="s">
        <v>139</v>
      </c>
    </row>
    <row r="72" spans="1:5" x14ac:dyDescent="0.3">
      <c r="A72" t="s">
        <v>348</v>
      </c>
      <c r="B72" t="s">
        <v>278</v>
      </c>
      <c r="C72" t="s">
        <v>142</v>
      </c>
      <c r="D72">
        <v>2890163040</v>
      </c>
      <c r="E72" t="s">
        <v>141</v>
      </c>
    </row>
    <row r="73" spans="1:5" x14ac:dyDescent="0.3">
      <c r="A73" t="s">
        <v>349</v>
      </c>
      <c r="B73" t="s">
        <v>278</v>
      </c>
      <c r="C73" t="s">
        <v>144</v>
      </c>
      <c r="D73">
        <v>85419303000</v>
      </c>
      <c r="E73" t="s">
        <v>143</v>
      </c>
    </row>
    <row r="74" spans="1:5" x14ac:dyDescent="0.3">
      <c r="A74" t="s">
        <v>350</v>
      </c>
      <c r="B74" t="s">
        <v>278</v>
      </c>
      <c r="C74" t="s">
        <v>146</v>
      </c>
      <c r="D74">
        <v>1410744000</v>
      </c>
      <c r="E74" t="s">
        <v>145</v>
      </c>
    </row>
    <row r="75" spans="1:5" x14ac:dyDescent="0.3">
      <c r="A75" t="s">
        <v>351</v>
      </c>
      <c r="B75" t="s">
        <v>278</v>
      </c>
      <c r="C75" t="s">
        <v>148</v>
      </c>
      <c r="D75">
        <v>383726069</v>
      </c>
      <c r="E75" t="s">
        <v>147</v>
      </c>
    </row>
    <row r="76" spans="1:5" x14ac:dyDescent="0.3">
      <c r="A76" t="s">
        <v>352</v>
      </c>
      <c r="B76" t="s">
        <v>278</v>
      </c>
      <c r="C76" t="s">
        <v>150</v>
      </c>
      <c r="D76">
        <v>84979887015</v>
      </c>
      <c r="E76" t="s">
        <v>149</v>
      </c>
    </row>
    <row r="77" spans="1:5" x14ac:dyDescent="0.3">
      <c r="A77" t="s">
        <v>353</v>
      </c>
      <c r="B77" t="s">
        <v>278</v>
      </c>
      <c r="C77" t="s">
        <v>152</v>
      </c>
      <c r="D77">
        <v>22122362049</v>
      </c>
      <c r="E77" t="s">
        <v>151</v>
      </c>
    </row>
    <row r="78" spans="1:5" x14ac:dyDescent="0.3">
      <c r="A78" t="s">
        <v>354</v>
      </c>
      <c r="B78" t="s">
        <v>278</v>
      </c>
      <c r="C78" t="s">
        <v>154</v>
      </c>
      <c r="D78">
        <v>83692924020</v>
      </c>
      <c r="E78" t="s">
        <v>153</v>
      </c>
    </row>
    <row r="79" spans="1:5" x14ac:dyDescent="0.3">
      <c r="A79" t="s">
        <v>355</v>
      </c>
      <c r="B79" t="s">
        <v>278</v>
      </c>
      <c r="C79" t="s">
        <v>156</v>
      </c>
      <c r="D79">
        <v>1377012093</v>
      </c>
      <c r="E79" t="s">
        <v>155</v>
      </c>
    </row>
    <row r="80" spans="1:5" x14ac:dyDescent="0.3">
      <c r="A80" t="s">
        <v>356</v>
      </c>
      <c r="B80" t="s">
        <v>278</v>
      </c>
      <c r="C80" t="s">
        <v>158</v>
      </c>
      <c r="D80">
        <v>2088579079</v>
      </c>
      <c r="E80" t="s">
        <v>157</v>
      </c>
    </row>
    <row r="81" spans="1:5" x14ac:dyDescent="0.3">
      <c r="A81" t="s">
        <v>357</v>
      </c>
      <c r="B81" t="s">
        <v>278</v>
      </c>
      <c r="C81" t="s">
        <v>160</v>
      </c>
      <c r="D81">
        <v>50855310006</v>
      </c>
      <c r="E81" t="s">
        <v>159</v>
      </c>
    </row>
    <row r="82" spans="1:5" x14ac:dyDescent="0.3">
      <c r="A82" t="s">
        <v>358</v>
      </c>
      <c r="B82" t="s">
        <v>278</v>
      </c>
      <c r="C82" t="s">
        <v>162</v>
      </c>
      <c r="D82">
        <v>85556670030</v>
      </c>
      <c r="E82" t="s">
        <v>161</v>
      </c>
    </row>
    <row r="83" spans="1:5" x14ac:dyDescent="0.3">
      <c r="A83" t="s">
        <v>359</v>
      </c>
      <c r="B83" t="s">
        <v>278</v>
      </c>
      <c r="C83" t="s">
        <v>163</v>
      </c>
      <c r="D83">
        <v>2902600275</v>
      </c>
      <c r="E83" t="s">
        <v>512</v>
      </c>
    </row>
    <row r="84" spans="1:5" x14ac:dyDescent="0.3">
      <c r="A84" t="s">
        <v>360</v>
      </c>
      <c r="B84" t="s">
        <v>278</v>
      </c>
      <c r="C84" t="s">
        <v>165</v>
      </c>
      <c r="D84">
        <v>1445728001</v>
      </c>
      <c r="E84" t="s">
        <v>164</v>
      </c>
    </row>
    <row r="85" spans="1:5" x14ac:dyDescent="0.3">
      <c r="A85" t="s">
        <v>361</v>
      </c>
      <c r="B85" t="s">
        <v>278</v>
      </c>
      <c r="C85" t="s">
        <v>167</v>
      </c>
      <c r="D85">
        <v>1478518073</v>
      </c>
      <c r="E85" t="s">
        <v>166</v>
      </c>
    </row>
    <row r="86" spans="1:5" x14ac:dyDescent="0.3">
      <c r="A86" t="s">
        <v>362</v>
      </c>
      <c r="B86" t="s">
        <v>278</v>
      </c>
      <c r="C86" t="s">
        <v>169</v>
      </c>
      <c r="D86">
        <v>2681651069</v>
      </c>
      <c r="E86" t="s">
        <v>168</v>
      </c>
    </row>
    <row r="87" spans="1:5" x14ac:dyDescent="0.3">
      <c r="A87" t="s">
        <v>363</v>
      </c>
      <c r="B87" t="s">
        <v>278</v>
      </c>
      <c r="C87" t="s">
        <v>171</v>
      </c>
      <c r="D87">
        <v>4217201079</v>
      </c>
      <c r="E87" t="s">
        <v>170</v>
      </c>
    </row>
    <row r="88" spans="1:5" x14ac:dyDescent="0.3">
      <c r="A88" t="s">
        <v>364</v>
      </c>
      <c r="B88" t="s">
        <v>278</v>
      </c>
      <c r="C88" t="s">
        <v>173</v>
      </c>
      <c r="D88">
        <v>2655507002</v>
      </c>
      <c r="E88" t="s">
        <v>172</v>
      </c>
    </row>
    <row r="89" spans="1:5" x14ac:dyDescent="0.3">
      <c r="A89" t="s">
        <v>365</v>
      </c>
      <c r="B89" t="s">
        <v>278</v>
      </c>
      <c r="C89" t="s">
        <v>174</v>
      </c>
      <c r="D89">
        <v>2320489088</v>
      </c>
      <c r="E89" t="s">
        <v>5460</v>
      </c>
    </row>
    <row r="90" spans="1:5" x14ac:dyDescent="0.3">
      <c r="A90" t="s">
        <v>366</v>
      </c>
      <c r="B90" t="s">
        <v>278</v>
      </c>
      <c r="C90" t="s">
        <v>176</v>
      </c>
      <c r="D90">
        <v>1457522080</v>
      </c>
      <c r="E90" t="s">
        <v>175</v>
      </c>
    </row>
    <row r="91" spans="1:5" x14ac:dyDescent="0.3">
      <c r="A91" t="s">
        <v>367</v>
      </c>
      <c r="B91" t="s">
        <v>278</v>
      </c>
      <c r="C91" t="s">
        <v>178</v>
      </c>
      <c r="D91">
        <v>2215892013</v>
      </c>
      <c r="E91" t="s">
        <v>177</v>
      </c>
    </row>
    <row r="92" spans="1:5" x14ac:dyDescent="0.3">
      <c r="A92" t="s">
        <v>368</v>
      </c>
      <c r="B92" t="s">
        <v>278</v>
      </c>
      <c r="C92" t="s">
        <v>180</v>
      </c>
      <c r="D92">
        <v>2904220003</v>
      </c>
      <c r="E92" t="s">
        <v>179</v>
      </c>
    </row>
    <row r="93" spans="1:5" x14ac:dyDescent="0.3">
      <c r="A93" t="s">
        <v>369</v>
      </c>
      <c r="B93" t="s">
        <v>278</v>
      </c>
      <c r="C93" t="s">
        <v>182</v>
      </c>
      <c r="D93">
        <v>90885937015</v>
      </c>
      <c r="E93" t="s">
        <v>181</v>
      </c>
    </row>
    <row r="94" spans="1:5" x14ac:dyDescent="0.3">
      <c r="A94" t="s">
        <v>370</v>
      </c>
      <c r="B94" t="s">
        <v>278</v>
      </c>
      <c r="C94" t="s">
        <v>184</v>
      </c>
      <c r="D94">
        <v>55420168049</v>
      </c>
      <c r="E94" t="s">
        <v>183</v>
      </c>
    </row>
    <row r="95" spans="1:5" x14ac:dyDescent="0.3">
      <c r="A95" t="s">
        <v>371</v>
      </c>
      <c r="B95" t="s">
        <v>278</v>
      </c>
      <c r="C95" t="s">
        <v>186</v>
      </c>
      <c r="D95">
        <v>33977488015</v>
      </c>
      <c r="E95" t="s">
        <v>185</v>
      </c>
    </row>
    <row r="96" spans="1:5" x14ac:dyDescent="0.3">
      <c r="A96" t="s">
        <v>372</v>
      </c>
      <c r="B96" t="s">
        <v>278</v>
      </c>
      <c r="C96" t="s">
        <v>188</v>
      </c>
      <c r="D96">
        <v>94561850015</v>
      </c>
      <c r="E96" t="s">
        <v>187</v>
      </c>
    </row>
    <row r="97" spans="1:5" x14ac:dyDescent="0.3">
      <c r="A97" t="s">
        <v>373</v>
      </c>
      <c r="B97" t="s">
        <v>278</v>
      </c>
      <c r="C97" t="s">
        <v>190</v>
      </c>
      <c r="D97">
        <v>3377831010</v>
      </c>
      <c r="E97" t="s">
        <v>189</v>
      </c>
    </row>
    <row r="98" spans="1:5" x14ac:dyDescent="0.3">
      <c r="A98" t="s">
        <v>374</v>
      </c>
      <c r="B98" t="s">
        <v>278</v>
      </c>
      <c r="C98" t="s">
        <v>192</v>
      </c>
      <c r="D98">
        <v>121415007</v>
      </c>
      <c r="E98" t="s">
        <v>191</v>
      </c>
    </row>
    <row r="99" spans="1:5" x14ac:dyDescent="0.3">
      <c r="A99" t="s">
        <v>375</v>
      </c>
      <c r="B99" t="s">
        <v>278</v>
      </c>
      <c r="C99" t="s">
        <v>194</v>
      </c>
      <c r="D99">
        <v>818644001</v>
      </c>
      <c r="E99" t="s">
        <v>193</v>
      </c>
    </row>
    <row r="100" spans="1:5" x14ac:dyDescent="0.3">
      <c r="A100" t="s">
        <v>376</v>
      </c>
      <c r="B100" t="s">
        <v>278</v>
      </c>
      <c r="C100" t="s">
        <v>195</v>
      </c>
      <c r="D100">
        <v>1119246008</v>
      </c>
    </row>
    <row r="101" spans="1:5" x14ac:dyDescent="0.3">
      <c r="A101" t="s">
        <v>377</v>
      </c>
      <c r="B101" t="s">
        <v>278</v>
      </c>
      <c r="C101" t="s">
        <v>197</v>
      </c>
      <c r="D101">
        <v>2623705062</v>
      </c>
      <c r="E101" t="s">
        <v>196</v>
      </c>
    </row>
    <row r="102" spans="1:5" x14ac:dyDescent="0.3">
      <c r="A102" t="s">
        <v>378</v>
      </c>
      <c r="B102" t="s">
        <v>278</v>
      </c>
      <c r="C102" t="s">
        <v>198</v>
      </c>
      <c r="D102">
        <v>97786217053</v>
      </c>
    </row>
    <row r="103" spans="1:5" x14ac:dyDescent="0.3">
      <c r="A103" t="s">
        <v>379</v>
      </c>
      <c r="B103" t="s">
        <v>278</v>
      </c>
      <c r="C103" t="s">
        <v>200</v>
      </c>
      <c r="D103">
        <v>2060382084</v>
      </c>
      <c r="E103" t="s">
        <v>199</v>
      </c>
    </row>
    <row r="104" spans="1:5" x14ac:dyDescent="0.3">
      <c r="A104" t="s">
        <v>380</v>
      </c>
      <c r="B104" t="s">
        <v>278</v>
      </c>
      <c r="C104" t="s">
        <v>202</v>
      </c>
      <c r="D104">
        <v>514673052</v>
      </c>
      <c r="E104" t="s">
        <v>201</v>
      </c>
    </row>
    <row r="105" spans="1:5" x14ac:dyDescent="0.3">
      <c r="A105" t="s">
        <v>381</v>
      </c>
      <c r="B105" t="s">
        <v>278</v>
      </c>
      <c r="C105" t="s">
        <v>2412</v>
      </c>
      <c r="D105">
        <v>559674007</v>
      </c>
      <c r="E105" t="s">
        <v>203</v>
      </c>
    </row>
    <row r="106" spans="1:5" x14ac:dyDescent="0.3">
      <c r="A106" t="s">
        <v>382</v>
      </c>
      <c r="B106" t="s">
        <v>278</v>
      </c>
      <c r="C106" t="s">
        <v>205</v>
      </c>
      <c r="D106">
        <v>89026071</v>
      </c>
      <c r="E106" t="s">
        <v>204</v>
      </c>
    </row>
    <row r="107" spans="1:5" x14ac:dyDescent="0.3">
      <c r="A107" t="s">
        <v>383</v>
      </c>
      <c r="B107" t="s">
        <v>278</v>
      </c>
      <c r="C107" t="s">
        <v>207</v>
      </c>
      <c r="D107">
        <v>1955242097</v>
      </c>
      <c r="E107" t="s">
        <v>206</v>
      </c>
    </row>
    <row r="108" spans="1:5" x14ac:dyDescent="0.3">
      <c r="A108" t="s">
        <v>384</v>
      </c>
      <c r="B108" t="s">
        <v>278</v>
      </c>
      <c r="C108" t="s">
        <v>209</v>
      </c>
      <c r="D108">
        <v>91552990087</v>
      </c>
      <c r="E108" t="s">
        <v>208</v>
      </c>
    </row>
    <row r="109" spans="1:5" x14ac:dyDescent="0.3">
      <c r="A109" t="s">
        <v>385</v>
      </c>
      <c r="B109" t="s">
        <v>278</v>
      </c>
      <c r="C109" t="s">
        <v>211</v>
      </c>
      <c r="D109">
        <v>53640551087</v>
      </c>
      <c r="E109" t="s">
        <v>210</v>
      </c>
    </row>
    <row r="110" spans="1:5" x14ac:dyDescent="0.3">
      <c r="A110" t="s">
        <v>386</v>
      </c>
      <c r="B110" t="s">
        <v>278</v>
      </c>
      <c r="C110" t="s">
        <v>213</v>
      </c>
      <c r="D110">
        <v>1912819058</v>
      </c>
      <c r="E110" t="s">
        <v>212</v>
      </c>
    </row>
    <row r="111" spans="1:5" x14ac:dyDescent="0.3">
      <c r="A111" t="s">
        <v>387</v>
      </c>
      <c r="B111" t="s">
        <v>278</v>
      </c>
      <c r="C111" t="s">
        <v>215</v>
      </c>
      <c r="D111">
        <v>709594046</v>
      </c>
      <c r="E111" t="s">
        <v>214</v>
      </c>
    </row>
    <row r="112" spans="1:5" x14ac:dyDescent="0.3">
      <c r="A112" t="s">
        <v>388</v>
      </c>
      <c r="B112" t="s">
        <v>278</v>
      </c>
      <c r="C112" t="s">
        <v>217</v>
      </c>
      <c r="D112">
        <v>1079511008</v>
      </c>
      <c r="E112" t="s">
        <v>216</v>
      </c>
    </row>
    <row r="113" spans="1:5" x14ac:dyDescent="0.3">
      <c r="A113" t="s">
        <v>389</v>
      </c>
      <c r="B113" t="s">
        <v>278</v>
      </c>
      <c r="C113" t="s">
        <v>219</v>
      </c>
      <c r="D113">
        <v>1006172041</v>
      </c>
      <c r="E113" t="s">
        <v>218</v>
      </c>
    </row>
    <row r="114" spans="1:5" x14ac:dyDescent="0.3">
      <c r="A114" t="s">
        <v>390</v>
      </c>
      <c r="B114" t="s">
        <v>278</v>
      </c>
      <c r="C114" t="s">
        <v>221</v>
      </c>
      <c r="D114">
        <v>91729920004</v>
      </c>
      <c r="E114" t="s">
        <v>220</v>
      </c>
    </row>
    <row r="115" spans="1:5" x14ac:dyDescent="0.3">
      <c r="A115" t="s">
        <v>391</v>
      </c>
      <c r="B115" t="s">
        <v>278</v>
      </c>
      <c r="C115" t="s">
        <v>223</v>
      </c>
      <c r="D115">
        <v>96368756004</v>
      </c>
      <c r="E115" t="s">
        <v>222</v>
      </c>
    </row>
    <row r="116" spans="1:5" x14ac:dyDescent="0.3">
      <c r="A116" t="s">
        <v>392</v>
      </c>
      <c r="B116" t="s">
        <v>278</v>
      </c>
      <c r="C116" t="s">
        <v>225</v>
      </c>
      <c r="D116">
        <v>56908520072</v>
      </c>
      <c r="E116" t="s">
        <v>224</v>
      </c>
    </row>
    <row r="117" spans="1:5" x14ac:dyDescent="0.3">
      <c r="A117" t="s">
        <v>393</v>
      </c>
      <c r="B117" t="s">
        <v>278</v>
      </c>
      <c r="C117" t="s">
        <v>227</v>
      </c>
      <c r="D117">
        <v>96753218068</v>
      </c>
      <c r="E117" t="s">
        <v>226</v>
      </c>
    </row>
    <row r="118" spans="1:5" x14ac:dyDescent="0.3">
      <c r="A118" t="s">
        <v>394</v>
      </c>
      <c r="B118" t="s">
        <v>278</v>
      </c>
      <c r="C118" t="s">
        <v>229</v>
      </c>
      <c r="D118">
        <v>2981801031</v>
      </c>
      <c r="E118" t="s">
        <v>228</v>
      </c>
    </row>
    <row r="119" spans="1:5" x14ac:dyDescent="0.3">
      <c r="A119" t="s">
        <v>395</v>
      </c>
      <c r="B119" t="s">
        <v>278</v>
      </c>
      <c r="C119" t="s">
        <v>231</v>
      </c>
      <c r="D119">
        <v>89612531072</v>
      </c>
      <c r="E119" t="s">
        <v>230</v>
      </c>
    </row>
    <row r="120" spans="1:5" x14ac:dyDescent="0.3">
      <c r="A120" t="s">
        <v>396</v>
      </c>
      <c r="B120" t="s">
        <v>278</v>
      </c>
      <c r="C120" t="s">
        <v>233</v>
      </c>
      <c r="D120">
        <v>96703601020</v>
      </c>
      <c r="E120" t="s">
        <v>232</v>
      </c>
    </row>
    <row r="121" spans="1:5" x14ac:dyDescent="0.3">
      <c r="A121" t="s">
        <v>397</v>
      </c>
      <c r="B121" t="s">
        <v>278</v>
      </c>
      <c r="C121" t="s">
        <v>235</v>
      </c>
      <c r="D121">
        <v>96034998034</v>
      </c>
      <c r="E121" t="s">
        <v>234</v>
      </c>
    </row>
    <row r="122" spans="1:5" x14ac:dyDescent="0.3">
      <c r="A122" t="s">
        <v>398</v>
      </c>
      <c r="B122" t="s">
        <v>278</v>
      </c>
      <c r="C122" t="s">
        <v>237</v>
      </c>
      <c r="D122">
        <v>46624678020</v>
      </c>
      <c r="E122" t="s">
        <v>236</v>
      </c>
    </row>
    <row r="123" spans="1:5" x14ac:dyDescent="0.3">
      <c r="A123" t="s">
        <v>399</v>
      </c>
      <c r="B123" t="s">
        <v>278</v>
      </c>
      <c r="C123" t="s">
        <v>65</v>
      </c>
      <c r="D123">
        <v>1416951024</v>
      </c>
      <c r="E123" t="s">
        <v>64</v>
      </c>
    </row>
    <row r="124" spans="1:5" x14ac:dyDescent="0.3">
      <c r="A124" t="s">
        <v>400</v>
      </c>
      <c r="B124" t="s">
        <v>278</v>
      </c>
      <c r="C124" t="s">
        <v>239</v>
      </c>
      <c r="D124">
        <v>39065979034</v>
      </c>
      <c r="E124" t="s">
        <v>238</v>
      </c>
    </row>
    <row r="125" spans="1:5" x14ac:dyDescent="0.3">
      <c r="A125" t="s">
        <v>401</v>
      </c>
      <c r="B125" t="s">
        <v>278</v>
      </c>
      <c r="C125" t="s">
        <v>241</v>
      </c>
      <c r="D125">
        <v>81117191087</v>
      </c>
      <c r="E125" t="s">
        <v>240</v>
      </c>
    </row>
    <row r="126" spans="1:5" x14ac:dyDescent="0.3">
      <c r="A126" t="s">
        <v>402</v>
      </c>
      <c r="B126" t="s">
        <v>278</v>
      </c>
      <c r="C126" t="s">
        <v>243</v>
      </c>
      <c r="D126">
        <v>151285047</v>
      </c>
      <c r="E126" t="s">
        <v>242</v>
      </c>
    </row>
    <row r="127" spans="1:5" x14ac:dyDescent="0.3">
      <c r="A127" t="s">
        <v>403</v>
      </c>
      <c r="B127" t="s">
        <v>278</v>
      </c>
      <c r="C127" t="s">
        <v>245</v>
      </c>
      <c r="D127">
        <v>93155387068</v>
      </c>
      <c r="E127" t="s">
        <v>244</v>
      </c>
    </row>
    <row r="128" spans="1:5" x14ac:dyDescent="0.3">
      <c r="A128" t="s">
        <v>404</v>
      </c>
      <c r="B128" t="s">
        <v>278</v>
      </c>
      <c r="C128" t="s">
        <v>247</v>
      </c>
      <c r="D128">
        <v>51418061034</v>
      </c>
      <c r="E128" t="s">
        <v>246</v>
      </c>
    </row>
    <row r="129" spans="1:5" x14ac:dyDescent="0.3">
      <c r="A129" t="s">
        <v>405</v>
      </c>
      <c r="B129" t="s">
        <v>278</v>
      </c>
      <c r="C129" t="s">
        <v>249</v>
      </c>
      <c r="D129">
        <v>621861081</v>
      </c>
      <c r="E129" t="s">
        <v>248</v>
      </c>
    </row>
    <row r="130" spans="1:5" x14ac:dyDescent="0.3">
      <c r="A130" t="s">
        <v>406</v>
      </c>
      <c r="B130" t="s">
        <v>278</v>
      </c>
      <c r="C130" t="s">
        <v>251</v>
      </c>
      <c r="D130">
        <v>79167071015</v>
      </c>
      <c r="E130" t="s">
        <v>250</v>
      </c>
    </row>
    <row r="131" spans="1:5" x14ac:dyDescent="0.3">
      <c r="A131" t="s">
        <v>407</v>
      </c>
      <c r="B131" t="s">
        <v>278</v>
      </c>
      <c r="C131" t="s">
        <v>253</v>
      </c>
      <c r="D131">
        <v>90248333020</v>
      </c>
      <c r="E131" t="s">
        <v>252</v>
      </c>
    </row>
    <row r="132" spans="1:5" x14ac:dyDescent="0.3">
      <c r="A132" t="s">
        <v>408</v>
      </c>
      <c r="B132" t="s">
        <v>278</v>
      </c>
      <c r="C132" t="s">
        <v>255</v>
      </c>
      <c r="D132">
        <v>2570687910</v>
      </c>
      <c r="E132" t="s">
        <v>254</v>
      </c>
    </row>
    <row r="133" spans="1:5" x14ac:dyDescent="0.3">
      <c r="A133" t="s">
        <v>409</v>
      </c>
      <c r="B133" t="s">
        <v>278</v>
      </c>
      <c r="C133" t="s">
        <v>259</v>
      </c>
      <c r="D133">
        <v>235308048</v>
      </c>
      <c r="E133" t="s">
        <v>258</v>
      </c>
    </row>
    <row r="134" spans="1:5" x14ac:dyDescent="0.3">
      <c r="A134" t="s">
        <v>410</v>
      </c>
      <c r="B134" t="s">
        <v>278</v>
      </c>
      <c r="C134" t="s">
        <v>261</v>
      </c>
      <c r="D134">
        <v>83667423004</v>
      </c>
      <c r="E134" t="s">
        <v>260</v>
      </c>
    </row>
    <row r="135" spans="1:5" x14ac:dyDescent="0.3">
      <c r="A135" t="s">
        <v>411</v>
      </c>
      <c r="B135" t="s">
        <v>278</v>
      </c>
      <c r="C135" t="s">
        <v>263</v>
      </c>
      <c r="D135">
        <v>72462086072</v>
      </c>
      <c r="E135" t="s">
        <v>262</v>
      </c>
    </row>
    <row r="136" spans="1:5" x14ac:dyDescent="0.3">
      <c r="A136" t="s">
        <v>412</v>
      </c>
      <c r="B136" t="s">
        <v>278</v>
      </c>
      <c r="C136" t="s">
        <v>265</v>
      </c>
      <c r="D136">
        <v>2695047029</v>
      </c>
      <c r="E136" t="s">
        <v>264</v>
      </c>
    </row>
    <row r="137" spans="1:5" x14ac:dyDescent="0.3">
      <c r="A137" t="s">
        <v>413</v>
      </c>
      <c r="B137" t="s">
        <v>278</v>
      </c>
      <c r="C137" t="s">
        <v>267</v>
      </c>
      <c r="D137">
        <v>48951765091</v>
      </c>
      <c r="E137" t="s">
        <v>266</v>
      </c>
    </row>
    <row r="138" spans="1:5" x14ac:dyDescent="0.3">
      <c r="A138" t="s">
        <v>2796</v>
      </c>
      <c r="B138" t="s">
        <v>278</v>
      </c>
      <c r="C138" t="s">
        <v>1317</v>
      </c>
      <c r="D138">
        <v>2308192062</v>
      </c>
      <c r="E138" t="s">
        <v>1318</v>
      </c>
    </row>
    <row r="139" spans="1:5" x14ac:dyDescent="0.3">
      <c r="A139" t="s">
        <v>2797</v>
      </c>
      <c r="B139" t="s">
        <v>278</v>
      </c>
      <c r="C139" t="s">
        <v>2340</v>
      </c>
      <c r="D139">
        <v>1391514009</v>
      </c>
      <c r="E139" t="s">
        <v>2341</v>
      </c>
    </row>
    <row r="140" spans="1:5" x14ac:dyDescent="0.3">
      <c r="A140" t="s">
        <v>2798</v>
      </c>
      <c r="B140" t="s">
        <v>278</v>
      </c>
      <c r="C140" t="s">
        <v>1801</v>
      </c>
      <c r="D140">
        <v>923608079</v>
      </c>
      <c r="E140" t="s">
        <v>1802</v>
      </c>
    </row>
    <row r="141" spans="1:5" x14ac:dyDescent="0.3">
      <c r="A141" t="s">
        <v>2799</v>
      </c>
      <c r="B141" t="s">
        <v>278</v>
      </c>
      <c r="C141" t="s">
        <v>897</v>
      </c>
      <c r="D141">
        <v>1019413077</v>
      </c>
      <c r="E141" t="s">
        <v>898</v>
      </c>
    </row>
    <row r="142" spans="1:5" x14ac:dyDescent="0.3">
      <c r="A142" t="s">
        <v>2800</v>
      </c>
      <c r="B142" t="s">
        <v>278</v>
      </c>
      <c r="C142" t="s">
        <v>1929</v>
      </c>
      <c r="D142">
        <v>80552005053</v>
      </c>
      <c r="E142" t="s">
        <v>1930</v>
      </c>
    </row>
    <row r="143" spans="1:5" x14ac:dyDescent="0.3">
      <c r="A143" t="s">
        <v>2801</v>
      </c>
      <c r="B143" t="s">
        <v>278</v>
      </c>
      <c r="C143" t="s">
        <v>735</v>
      </c>
      <c r="D143">
        <v>1510389024</v>
      </c>
      <c r="E143" t="s">
        <v>736</v>
      </c>
    </row>
    <row r="144" spans="1:5" x14ac:dyDescent="0.3">
      <c r="A144" t="s">
        <v>2802</v>
      </c>
      <c r="B144" t="s">
        <v>278</v>
      </c>
      <c r="C144" t="s">
        <v>1263</v>
      </c>
      <c r="D144">
        <v>81397690020</v>
      </c>
      <c r="E144" t="s">
        <v>1264</v>
      </c>
    </row>
    <row r="145" spans="1:5" x14ac:dyDescent="0.3">
      <c r="A145" t="s">
        <v>2803</v>
      </c>
      <c r="B145" t="s">
        <v>278</v>
      </c>
      <c r="C145" t="s">
        <v>1767</v>
      </c>
      <c r="D145">
        <v>90818660015</v>
      </c>
      <c r="E145" t="s">
        <v>1768</v>
      </c>
    </row>
    <row r="146" spans="1:5" x14ac:dyDescent="0.3">
      <c r="A146" t="s">
        <v>2804</v>
      </c>
      <c r="B146" t="s">
        <v>278</v>
      </c>
      <c r="C146" t="s">
        <v>1962</v>
      </c>
      <c r="D146">
        <v>58698299091</v>
      </c>
      <c r="E146" t="s">
        <v>1963</v>
      </c>
    </row>
    <row r="147" spans="1:5" x14ac:dyDescent="0.3">
      <c r="A147" t="s">
        <v>2805</v>
      </c>
      <c r="B147" t="s">
        <v>278</v>
      </c>
      <c r="C147" t="s">
        <v>2436</v>
      </c>
      <c r="D147">
        <v>68146558020</v>
      </c>
      <c r="E147" t="s">
        <v>2437</v>
      </c>
    </row>
    <row r="148" spans="1:5" x14ac:dyDescent="0.3">
      <c r="A148" t="s">
        <v>2806</v>
      </c>
      <c r="B148" t="s">
        <v>278</v>
      </c>
      <c r="C148" t="s">
        <v>2757</v>
      </c>
      <c r="D148">
        <v>62858890072</v>
      </c>
      <c r="E148" t="s">
        <v>2758</v>
      </c>
    </row>
    <row r="149" spans="1:5" x14ac:dyDescent="0.3">
      <c r="A149" t="s">
        <v>2807</v>
      </c>
      <c r="B149" t="s">
        <v>278</v>
      </c>
      <c r="C149" t="s">
        <v>865</v>
      </c>
      <c r="D149">
        <v>2390699006</v>
      </c>
      <c r="E149" t="s">
        <v>866</v>
      </c>
    </row>
    <row r="150" spans="1:5" x14ac:dyDescent="0.3">
      <c r="A150" t="s">
        <v>2808</v>
      </c>
      <c r="B150" t="s">
        <v>278</v>
      </c>
      <c r="C150" t="s">
        <v>911</v>
      </c>
      <c r="D150">
        <v>2096563011</v>
      </c>
      <c r="E150" t="s">
        <v>912</v>
      </c>
    </row>
    <row r="151" spans="1:5" x14ac:dyDescent="0.3">
      <c r="A151" t="s">
        <v>2809</v>
      </c>
      <c r="B151" t="s">
        <v>278</v>
      </c>
      <c r="C151" t="s">
        <v>2725</v>
      </c>
      <c r="D151">
        <v>1813002061</v>
      </c>
      <c r="E151" t="s">
        <v>2726</v>
      </c>
    </row>
    <row r="152" spans="1:5" x14ac:dyDescent="0.3">
      <c r="A152" t="s">
        <v>2810</v>
      </c>
      <c r="B152" t="s">
        <v>278</v>
      </c>
      <c r="C152" t="s">
        <v>677</v>
      </c>
      <c r="D152">
        <v>4414370019</v>
      </c>
      <c r="E152" t="s">
        <v>678</v>
      </c>
    </row>
    <row r="153" spans="1:5" x14ac:dyDescent="0.3">
      <c r="A153" t="s">
        <v>2811</v>
      </c>
      <c r="B153" t="s">
        <v>278</v>
      </c>
      <c r="C153" t="s">
        <v>1315</v>
      </c>
      <c r="D153">
        <v>1746335050</v>
      </c>
      <c r="E153" t="s">
        <v>1316</v>
      </c>
    </row>
    <row r="154" spans="1:5" x14ac:dyDescent="0.3">
      <c r="A154" t="s">
        <v>2812</v>
      </c>
      <c r="B154" t="s">
        <v>278</v>
      </c>
      <c r="C154" t="s">
        <v>2461</v>
      </c>
      <c r="D154">
        <v>1864878002</v>
      </c>
      <c r="E154" t="s">
        <v>2462</v>
      </c>
    </row>
    <row r="155" spans="1:5" x14ac:dyDescent="0.3">
      <c r="A155" t="s">
        <v>2813</v>
      </c>
      <c r="B155" t="s">
        <v>278</v>
      </c>
      <c r="C155" t="s">
        <v>899</v>
      </c>
      <c r="D155">
        <v>98901044072</v>
      </c>
      <c r="E155" t="s">
        <v>900</v>
      </c>
    </row>
    <row r="156" spans="1:5" x14ac:dyDescent="0.3">
      <c r="A156" t="s">
        <v>2814</v>
      </c>
      <c r="B156" t="s">
        <v>278</v>
      </c>
      <c r="C156" t="s">
        <v>2281</v>
      </c>
      <c r="D156">
        <v>84829192020</v>
      </c>
      <c r="E156" t="s">
        <v>2282</v>
      </c>
    </row>
    <row r="157" spans="1:5" x14ac:dyDescent="0.3">
      <c r="A157" t="s">
        <v>2815</v>
      </c>
      <c r="B157" t="s">
        <v>278</v>
      </c>
      <c r="C157" t="s">
        <v>2309</v>
      </c>
      <c r="D157">
        <v>85465356049</v>
      </c>
      <c r="E157" t="s">
        <v>2310</v>
      </c>
    </row>
    <row r="158" spans="1:5" x14ac:dyDescent="0.3">
      <c r="A158" t="s">
        <v>2816</v>
      </c>
      <c r="B158" t="s">
        <v>278</v>
      </c>
      <c r="C158" t="s">
        <v>1350</v>
      </c>
      <c r="D158">
        <v>317704010</v>
      </c>
      <c r="E158" t="s">
        <v>1351</v>
      </c>
    </row>
    <row r="159" spans="1:5" x14ac:dyDescent="0.3">
      <c r="A159" t="s">
        <v>2817</v>
      </c>
      <c r="B159" t="s">
        <v>278</v>
      </c>
      <c r="C159" t="s">
        <v>782</v>
      </c>
      <c r="D159">
        <v>1503244059</v>
      </c>
      <c r="E159" t="s">
        <v>783</v>
      </c>
    </row>
    <row r="160" spans="1:5" x14ac:dyDescent="0.3">
      <c r="A160" t="s">
        <v>2818</v>
      </c>
      <c r="B160" t="s">
        <v>278</v>
      </c>
      <c r="C160" t="s">
        <v>2638</v>
      </c>
      <c r="D160">
        <v>94386579087</v>
      </c>
      <c r="E160" t="s">
        <v>2639</v>
      </c>
    </row>
    <row r="161" spans="1:5" x14ac:dyDescent="0.3">
      <c r="A161" t="s">
        <v>2819</v>
      </c>
      <c r="B161" t="s">
        <v>278</v>
      </c>
      <c r="C161" t="s">
        <v>2069</v>
      </c>
      <c r="D161">
        <v>52354652020</v>
      </c>
      <c r="E161" t="s">
        <v>2070</v>
      </c>
    </row>
    <row r="162" spans="1:5" x14ac:dyDescent="0.3">
      <c r="A162" t="s">
        <v>2820</v>
      </c>
      <c r="B162" t="s">
        <v>278</v>
      </c>
      <c r="C162" t="s">
        <v>1644</v>
      </c>
      <c r="D162">
        <v>87556448053</v>
      </c>
      <c r="E162" t="s">
        <v>1645</v>
      </c>
    </row>
    <row r="163" spans="1:5" x14ac:dyDescent="0.3">
      <c r="A163" t="s">
        <v>2821</v>
      </c>
      <c r="B163" t="s">
        <v>278</v>
      </c>
      <c r="C163" t="s">
        <v>1600</v>
      </c>
      <c r="D163">
        <v>73618705115</v>
      </c>
    </row>
    <row r="164" spans="1:5" x14ac:dyDescent="0.3">
      <c r="A164" t="s">
        <v>2822</v>
      </c>
      <c r="B164" t="s">
        <v>278</v>
      </c>
      <c r="C164" t="s">
        <v>2093</v>
      </c>
      <c r="D164">
        <v>2820995063</v>
      </c>
      <c r="E164" t="s">
        <v>2094</v>
      </c>
    </row>
    <row r="165" spans="1:5" x14ac:dyDescent="0.3">
      <c r="A165" t="s">
        <v>2823</v>
      </c>
      <c r="B165" t="s">
        <v>278</v>
      </c>
      <c r="C165" t="s">
        <v>679</v>
      </c>
      <c r="D165">
        <v>99901900034</v>
      </c>
      <c r="E165" t="s">
        <v>680</v>
      </c>
    </row>
    <row r="166" spans="1:5" x14ac:dyDescent="0.3">
      <c r="A166" t="s">
        <v>2824</v>
      </c>
      <c r="B166" t="s">
        <v>278</v>
      </c>
      <c r="C166" t="s">
        <v>2188</v>
      </c>
      <c r="D166">
        <v>83739742020</v>
      </c>
      <c r="E166" t="s">
        <v>2189</v>
      </c>
    </row>
    <row r="167" spans="1:5" x14ac:dyDescent="0.3">
      <c r="A167" t="s">
        <v>2825</v>
      </c>
      <c r="B167" t="s">
        <v>278</v>
      </c>
      <c r="C167" t="s">
        <v>2235</v>
      </c>
      <c r="D167">
        <v>3874520013</v>
      </c>
      <c r="E167" t="s">
        <v>2236</v>
      </c>
    </row>
    <row r="168" spans="1:5" x14ac:dyDescent="0.3">
      <c r="A168" t="s">
        <v>2826</v>
      </c>
      <c r="B168" t="s">
        <v>278</v>
      </c>
      <c r="C168" t="s">
        <v>2615</v>
      </c>
      <c r="D168">
        <v>1122772092</v>
      </c>
      <c r="E168" t="s">
        <v>2616</v>
      </c>
    </row>
    <row r="169" spans="1:5" x14ac:dyDescent="0.3">
      <c r="A169" t="s">
        <v>2827</v>
      </c>
      <c r="B169" t="s">
        <v>278</v>
      </c>
      <c r="C169" t="s">
        <v>617</v>
      </c>
      <c r="D169">
        <v>67628656072</v>
      </c>
      <c r="E169" t="s">
        <v>618</v>
      </c>
    </row>
    <row r="170" spans="1:5" x14ac:dyDescent="0.3">
      <c r="A170" t="s">
        <v>2828</v>
      </c>
      <c r="B170" t="s">
        <v>278</v>
      </c>
      <c r="C170" t="s">
        <v>752</v>
      </c>
      <c r="D170">
        <v>98934562072</v>
      </c>
    </row>
    <row r="171" spans="1:5" x14ac:dyDescent="0.3">
      <c r="A171" t="s">
        <v>2829</v>
      </c>
      <c r="B171" t="s">
        <v>278</v>
      </c>
      <c r="C171" t="s">
        <v>832</v>
      </c>
      <c r="D171">
        <v>359040039</v>
      </c>
      <c r="E171" t="s">
        <v>833</v>
      </c>
    </row>
    <row r="172" spans="1:5" x14ac:dyDescent="0.3">
      <c r="A172" t="s">
        <v>2830</v>
      </c>
      <c r="B172" t="s">
        <v>278</v>
      </c>
      <c r="C172" t="s">
        <v>933</v>
      </c>
      <c r="D172">
        <v>81238584004</v>
      </c>
    </row>
    <row r="173" spans="1:5" x14ac:dyDescent="0.3">
      <c r="A173" t="s">
        <v>2831</v>
      </c>
      <c r="B173" t="s">
        <v>278</v>
      </c>
      <c r="C173" t="s">
        <v>1046</v>
      </c>
      <c r="D173">
        <v>85148261072</v>
      </c>
    </row>
    <row r="174" spans="1:5" x14ac:dyDescent="0.3">
      <c r="A174" t="s">
        <v>2832</v>
      </c>
      <c r="B174" t="s">
        <v>278</v>
      </c>
      <c r="C174" t="s">
        <v>2270</v>
      </c>
      <c r="D174">
        <v>14839393915</v>
      </c>
    </row>
    <row r="175" spans="1:5" x14ac:dyDescent="0.3">
      <c r="A175" t="s">
        <v>2833</v>
      </c>
      <c r="B175" t="s">
        <v>278</v>
      </c>
      <c r="C175" t="s">
        <v>2331</v>
      </c>
      <c r="D175">
        <v>47655038015</v>
      </c>
      <c r="E175" t="s">
        <v>2332</v>
      </c>
    </row>
    <row r="176" spans="1:5" x14ac:dyDescent="0.3">
      <c r="A176" t="s">
        <v>2834</v>
      </c>
      <c r="B176" t="s">
        <v>278</v>
      </c>
      <c r="C176" t="s">
        <v>2772</v>
      </c>
      <c r="D176">
        <v>63041014068</v>
      </c>
    </row>
    <row r="177" spans="1:5" x14ac:dyDescent="0.3">
      <c r="A177" t="s">
        <v>2835</v>
      </c>
      <c r="B177" t="s">
        <v>278</v>
      </c>
      <c r="C177" t="s">
        <v>2019</v>
      </c>
      <c r="D177">
        <v>59027495068</v>
      </c>
      <c r="E177" t="s">
        <v>2020</v>
      </c>
    </row>
    <row r="178" spans="1:5" x14ac:dyDescent="0.3">
      <c r="A178" t="s">
        <v>2836</v>
      </c>
      <c r="B178" t="s">
        <v>278</v>
      </c>
      <c r="C178" t="s">
        <v>1024</v>
      </c>
      <c r="D178">
        <v>78512859091</v>
      </c>
      <c r="E178" t="s">
        <v>1025</v>
      </c>
    </row>
    <row r="179" spans="1:5" x14ac:dyDescent="0.3">
      <c r="A179" t="s">
        <v>2837</v>
      </c>
      <c r="B179" t="s">
        <v>278</v>
      </c>
      <c r="C179" t="s">
        <v>1145</v>
      </c>
      <c r="D179">
        <v>2569861006</v>
      </c>
      <c r="E179" t="s">
        <v>1146</v>
      </c>
    </row>
    <row r="180" spans="1:5" x14ac:dyDescent="0.3">
      <c r="A180" t="s">
        <v>2838</v>
      </c>
      <c r="B180" t="s">
        <v>278</v>
      </c>
      <c r="C180" t="s">
        <v>1213</v>
      </c>
      <c r="D180">
        <v>93393105000</v>
      </c>
      <c r="E180" t="s">
        <v>1214</v>
      </c>
    </row>
    <row r="181" spans="1:5" x14ac:dyDescent="0.3">
      <c r="A181" t="s">
        <v>2839</v>
      </c>
      <c r="B181" t="s">
        <v>278</v>
      </c>
      <c r="C181" t="s">
        <v>1320</v>
      </c>
      <c r="D181">
        <v>2922801063</v>
      </c>
      <c r="E181" t="s">
        <v>1321</v>
      </c>
    </row>
    <row r="182" spans="1:5" x14ac:dyDescent="0.3">
      <c r="A182" t="s">
        <v>2840</v>
      </c>
      <c r="B182" t="s">
        <v>278</v>
      </c>
      <c r="C182" t="s">
        <v>1650</v>
      </c>
      <c r="D182">
        <v>20973136049</v>
      </c>
    </row>
    <row r="183" spans="1:5" x14ac:dyDescent="0.3">
      <c r="A183" t="s">
        <v>2841</v>
      </c>
      <c r="B183" t="s">
        <v>278</v>
      </c>
      <c r="C183" t="s">
        <v>2180</v>
      </c>
      <c r="D183">
        <v>45647615015</v>
      </c>
      <c r="E183" t="s">
        <v>2181</v>
      </c>
    </row>
    <row r="184" spans="1:5" x14ac:dyDescent="0.3">
      <c r="A184" t="s">
        <v>2842</v>
      </c>
      <c r="B184" t="s">
        <v>278</v>
      </c>
      <c r="C184" t="s">
        <v>2446</v>
      </c>
      <c r="D184">
        <v>38158370063</v>
      </c>
      <c r="E184" t="s">
        <v>2447</v>
      </c>
    </row>
    <row r="185" spans="1:5" x14ac:dyDescent="0.3">
      <c r="A185" t="s">
        <v>2843</v>
      </c>
      <c r="B185" t="s">
        <v>278</v>
      </c>
      <c r="C185" t="s">
        <v>577</v>
      </c>
      <c r="D185">
        <v>99514540115</v>
      </c>
      <c r="E185" t="s">
        <v>578</v>
      </c>
    </row>
    <row r="186" spans="1:5" x14ac:dyDescent="0.3">
      <c r="A186" t="s">
        <v>2844</v>
      </c>
      <c r="B186" t="s">
        <v>278</v>
      </c>
      <c r="C186" t="s">
        <v>1960</v>
      </c>
      <c r="D186">
        <v>91951194187</v>
      </c>
    </row>
    <row r="187" spans="1:5" x14ac:dyDescent="0.3">
      <c r="A187" t="s">
        <v>2845</v>
      </c>
      <c r="B187" t="s">
        <v>278</v>
      </c>
      <c r="C187" t="s">
        <v>2318</v>
      </c>
      <c r="D187">
        <v>72054093149</v>
      </c>
    </row>
    <row r="188" spans="1:5" x14ac:dyDescent="0.3">
      <c r="A188" t="s">
        <v>2846</v>
      </c>
      <c r="B188" t="s">
        <v>278</v>
      </c>
      <c r="C188" t="s">
        <v>1630</v>
      </c>
      <c r="D188">
        <v>44134983053</v>
      </c>
      <c r="E188" t="s">
        <v>1631</v>
      </c>
    </row>
    <row r="189" spans="1:5" x14ac:dyDescent="0.3">
      <c r="A189" t="s">
        <v>2847</v>
      </c>
      <c r="B189" t="s">
        <v>278</v>
      </c>
      <c r="C189" t="s">
        <v>1692</v>
      </c>
      <c r="D189">
        <v>42703590059</v>
      </c>
      <c r="E189" t="s">
        <v>1693</v>
      </c>
    </row>
    <row r="190" spans="1:5" x14ac:dyDescent="0.3">
      <c r="A190" t="s">
        <v>2848</v>
      </c>
      <c r="B190" t="s">
        <v>278</v>
      </c>
      <c r="C190" t="s">
        <v>1954</v>
      </c>
      <c r="D190">
        <v>2788189001</v>
      </c>
      <c r="E190" t="s">
        <v>1955</v>
      </c>
    </row>
    <row r="191" spans="1:5" x14ac:dyDescent="0.3">
      <c r="A191" t="s">
        <v>2849</v>
      </c>
      <c r="B191" t="s">
        <v>278</v>
      </c>
      <c r="C191" t="s">
        <v>2333</v>
      </c>
      <c r="D191">
        <v>82080607049</v>
      </c>
      <c r="E191" t="s">
        <v>2334</v>
      </c>
    </row>
    <row r="192" spans="1:5" x14ac:dyDescent="0.3">
      <c r="A192" t="s">
        <v>2850</v>
      </c>
      <c r="B192" t="s">
        <v>278</v>
      </c>
      <c r="C192" t="s">
        <v>952</v>
      </c>
      <c r="D192">
        <v>1330980018</v>
      </c>
      <c r="E192" t="s">
        <v>953</v>
      </c>
    </row>
    <row r="193" spans="1:5" x14ac:dyDescent="0.3">
      <c r="A193" t="s">
        <v>2851</v>
      </c>
      <c r="B193" t="s">
        <v>278</v>
      </c>
      <c r="C193" t="s">
        <v>975</v>
      </c>
      <c r="D193">
        <v>68260172020</v>
      </c>
      <c r="E193" t="s">
        <v>976</v>
      </c>
    </row>
    <row r="194" spans="1:5" x14ac:dyDescent="0.3">
      <c r="A194" t="s">
        <v>2852</v>
      </c>
      <c r="B194" t="s">
        <v>278</v>
      </c>
      <c r="C194" t="s">
        <v>1604</v>
      </c>
      <c r="D194">
        <v>90010566015</v>
      </c>
      <c r="E194" t="s">
        <v>1605</v>
      </c>
    </row>
    <row r="195" spans="1:5" x14ac:dyDescent="0.3">
      <c r="A195" t="s">
        <v>2853</v>
      </c>
      <c r="B195" t="s">
        <v>278</v>
      </c>
      <c r="C195" t="s">
        <v>1816</v>
      </c>
      <c r="D195">
        <v>1037360001</v>
      </c>
    </row>
    <row r="196" spans="1:5" x14ac:dyDescent="0.3">
      <c r="A196" t="s">
        <v>2854</v>
      </c>
      <c r="B196" t="s">
        <v>278</v>
      </c>
      <c r="C196" t="s">
        <v>2085</v>
      </c>
      <c r="D196">
        <v>45304610091</v>
      </c>
      <c r="E196" t="s">
        <v>2086</v>
      </c>
    </row>
    <row r="197" spans="1:5" x14ac:dyDescent="0.3">
      <c r="A197" t="s">
        <v>2855</v>
      </c>
      <c r="B197" t="s">
        <v>278</v>
      </c>
      <c r="C197" t="s">
        <v>1497</v>
      </c>
      <c r="D197">
        <v>90173805000</v>
      </c>
      <c r="E197" t="s">
        <v>1498</v>
      </c>
    </row>
    <row r="198" spans="1:5" x14ac:dyDescent="0.3">
      <c r="A198" t="s">
        <v>2856</v>
      </c>
      <c r="B198" t="s">
        <v>278</v>
      </c>
      <c r="C198" t="s">
        <v>2313</v>
      </c>
      <c r="D198">
        <v>1771665092</v>
      </c>
    </row>
    <row r="199" spans="1:5" x14ac:dyDescent="0.3">
      <c r="A199" t="s">
        <v>2857</v>
      </c>
      <c r="B199" t="s">
        <v>278</v>
      </c>
      <c r="C199" t="s">
        <v>2793</v>
      </c>
      <c r="D199">
        <v>58160701004</v>
      </c>
      <c r="E199" t="s">
        <v>2794</v>
      </c>
    </row>
    <row r="200" spans="1:5" x14ac:dyDescent="0.3">
      <c r="A200" t="s">
        <v>2858</v>
      </c>
      <c r="B200" t="s">
        <v>278</v>
      </c>
      <c r="C200" t="s">
        <v>688</v>
      </c>
      <c r="D200">
        <v>346230004</v>
      </c>
      <c r="E200" t="s">
        <v>689</v>
      </c>
    </row>
    <row r="201" spans="1:5" x14ac:dyDescent="0.3">
      <c r="A201" t="s">
        <v>2859</v>
      </c>
      <c r="B201" t="s">
        <v>278</v>
      </c>
      <c r="C201" t="s">
        <v>2860</v>
      </c>
      <c r="D201">
        <v>62513591020</v>
      </c>
    </row>
    <row r="202" spans="1:5" x14ac:dyDescent="0.3">
      <c r="A202" t="s">
        <v>2861</v>
      </c>
      <c r="B202" t="s">
        <v>278</v>
      </c>
      <c r="C202" t="s">
        <v>1051</v>
      </c>
      <c r="D202">
        <v>83038795020</v>
      </c>
      <c r="E202" t="s">
        <v>1052</v>
      </c>
    </row>
    <row r="203" spans="1:5" x14ac:dyDescent="0.3">
      <c r="A203" t="s">
        <v>2862</v>
      </c>
      <c r="B203" t="s">
        <v>278</v>
      </c>
      <c r="C203" t="s">
        <v>1106</v>
      </c>
      <c r="D203">
        <v>1444155008</v>
      </c>
      <c r="E203" t="s">
        <v>1107</v>
      </c>
    </row>
    <row r="204" spans="1:5" x14ac:dyDescent="0.3">
      <c r="A204" t="s">
        <v>2863</v>
      </c>
      <c r="B204" t="s">
        <v>278</v>
      </c>
      <c r="C204" t="s">
        <v>1166</v>
      </c>
      <c r="D204">
        <v>26482924034</v>
      </c>
    </row>
    <row r="205" spans="1:5" x14ac:dyDescent="0.3">
      <c r="A205" t="s">
        <v>2864</v>
      </c>
      <c r="B205" t="s">
        <v>278</v>
      </c>
      <c r="C205" t="s">
        <v>1528</v>
      </c>
      <c r="D205">
        <v>73686310082</v>
      </c>
    </row>
    <row r="206" spans="1:5" x14ac:dyDescent="0.3">
      <c r="A206" t="s">
        <v>2865</v>
      </c>
      <c r="B206" t="s">
        <v>278</v>
      </c>
      <c r="C206" t="s">
        <v>1647</v>
      </c>
      <c r="D206">
        <v>73595683072</v>
      </c>
    </row>
    <row r="207" spans="1:5" x14ac:dyDescent="0.3">
      <c r="A207" t="s">
        <v>2866</v>
      </c>
      <c r="B207" t="s">
        <v>278</v>
      </c>
      <c r="C207" t="s">
        <v>1807</v>
      </c>
      <c r="D207">
        <v>44852169004</v>
      </c>
    </row>
    <row r="208" spans="1:5" x14ac:dyDescent="0.3">
      <c r="A208" t="s">
        <v>2867</v>
      </c>
      <c r="B208" t="s">
        <v>278</v>
      </c>
      <c r="C208" t="s">
        <v>1857</v>
      </c>
      <c r="D208">
        <v>1938953070</v>
      </c>
    </row>
    <row r="209" spans="1:5" x14ac:dyDescent="0.3">
      <c r="A209" t="s">
        <v>2868</v>
      </c>
      <c r="B209" t="s">
        <v>278</v>
      </c>
      <c r="C209" t="s">
        <v>2438</v>
      </c>
      <c r="D209">
        <v>89840461087</v>
      </c>
      <c r="E209" t="s">
        <v>2439</v>
      </c>
    </row>
    <row r="210" spans="1:5" x14ac:dyDescent="0.3">
      <c r="A210" t="s">
        <v>2869</v>
      </c>
      <c r="B210" t="s">
        <v>278</v>
      </c>
      <c r="C210" t="s">
        <v>2530</v>
      </c>
      <c r="D210">
        <v>89527550068</v>
      </c>
    </row>
    <row r="211" spans="1:5" x14ac:dyDescent="0.3">
      <c r="A211" t="s">
        <v>2870</v>
      </c>
      <c r="B211" t="s">
        <v>278</v>
      </c>
      <c r="C211" t="s">
        <v>2550</v>
      </c>
      <c r="D211">
        <v>67531601087</v>
      </c>
      <c r="E211" t="s">
        <v>2551</v>
      </c>
    </row>
    <row r="212" spans="1:5" x14ac:dyDescent="0.3">
      <c r="A212" t="s">
        <v>2871</v>
      </c>
      <c r="B212" t="s">
        <v>278</v>
      </c>
      <c r="C212" t="s">
        <v>2691</v>
      </c>
      <c r="D212">
        <v>65985605000</v>
      </c>
    </row>
    <row r="213" spans="1:5" x14ac:dyDescent="0.3">
      <c r="A213" t="s">
        <v>2872</v>
      </c>
      <c r="B213" t="s">
        <v>278</v>
      </c>
      <c r="C213" t="s">
        <v>1428</v>
      </c>
      <c r="D213">
        <v>70484422049</v>
      </c>
      <c r="E213" t="s">
        <v>1429</v>
      </c>
    </row>
    <row r="214" spans="1:5" x14ac:dyDescent="0.3">
      <c r="A214" t="s">
        <v>2873</v>
      </c>
      <c r="B214" t="s">
        <v>278</v>
      </c>
      <c r="C214" t="s">
        <v>1475</v>
      </c>
      <c r="D214">
        <v>2275014039</v>
      </c>
      <c r="E214" t="s">
        <v>1476</v>
      </c>
    </row>
    <row r="215" spans="1:5" x14ac:dyDescent="0.3">
      <c r="A215" t="s">
        <v>2874</v>
      </c>
      <c r="B215" t="s">
        <v>278</v>
      </c>
      <c r="C215" t="s">
        <v>1982</v>
      </c>
      <c r="D215">
        <v>2307282009</v>
      </c>
      <c r="E215" t="s">
        <v>1983</v>
      </c>
    </row>
    <row r="216" spans="1:5" x14ac:dyDescent="0.3">
      <c r="A216" t="s">
        <v>2875</v>
      </c>
      <c r="B216" t="s">
        <v>278</v>
      </c>
      <c r="C216" t="s">
        <v>2127</v>
      </c>
      <c r="D216">
        <v>66600200049</v>
      </c>
      <c r="E216" t="s">
        <v>2128</v>
      </c>
    </row>
    <row r="217" spans="1:5" x14ac:dyDescent="0.3">
      <c r="A217" t="s">
        <v>2876</v>
      </c>
      <c r="B217" t="s">
        <v>278</v>
      </c>
      <c r="C217" t="s">
        <v>2358</v>
      </c>
      <c r="D217">
        <v>3309220095</v>
      </c>
      <c r="E217" t="s">
        <v>2359</v>
      </c>
    </row>
    <row r="218" spans="1:5" x14ac:dyDescent="0.3">
      <c r="A218" t="s">
        <v>2877</v>
      </c>
      <c r="B218" t="s">
        <v>278</v>
      </c>
      <c r="C218" t="s">
        <v>2765</v>
      </c>
      <c r="D218">
        <v>2406959090</v>
      </c>
      <c r="E218" t="s">
        <v>2766</v>
      </c>
    </row>
    <row r="219" spans="1:5" x14ac:dyDescent="0.3">
      <c r="A219" t="s">
        <v>2878</v>
      </c>
      <c r="B219" t="s">
        <v>278</v>
      </c>
      <c r="C219" t="s">
        <v>764</v>
      </c>
      <c r="D219">
        <v>818804050</v>
      </c>
      <c r="E219" t="s">
        <v>765</v>
      </c>
    </row>
    <row r="220" spans="1:5" x14ac:dyDescent="0.3">
      <c r="A220" t="s">
        <v>2879</v>
      </c>
      <c r="B220" t="s">
        <v>278</v>
      </c>
      <c r="C220" t="s">
        <v>792</v>
      </c>
      <c r="D220">
        <v>60067149065</v>
      </c>
      <c r="E220" t="s">
        <v>793</v>
      </c>
    </row>
    <row r="221" spans="1:5" x14ac:dyDescent="0.3">
      <c r="A221" t="s">
        <v>2880</v>
      </c>
      <c r="B221" t="s">
        <v>278</v>
      </c>
      <c r="C221" t="s">
        <v>944</v>
      </c>
      <c r="D221">
        <v>277638038</v>
      </c>
      <c r="E221" t="s">
        <v>945</v>
      </c>
    </row>
    <row r="222" spans="1:5" x14ac:dyDescent="0.3">
      <c r="A222" t="s">
        <v>2881</v>
      </c>
      <c r="B222" t="s">
        <v>278</v>
      </c>
      <c r="C222" t="s">
        <v>1030</v>
      </c>
      <c r="D222">
        <v>31650503091</v>
      </c>
    </row>
    <row r="223" spans="1:5" x14ac:dyDescent="0.3">
      <c r="A223" t="s">
        <v>2882</v>
      </c>
      <c r="B223" t="s">
        <v>278</v>
      </c>
      <c r="C223" t="s">
        <v>1240</v>
      </c>
      <c r="D223">
        <v>95042326049</v>
      </c>
      <c r="E223" t="s">
        <v>1241</v>
      </c>
    </row>
    <row r="224" spans="1:5" x14ac:dyDescent="0.3">
      <c r="A224" t="s">
        <v>2883</v>
      </c>
      <c r="B224" t="s">
        <v>278</v>
      </c>
      <c r="C224" t="s">
        <v>1404</v>
      </c>
      <c r="D224">
        <v>60503610020</v>
      </c>
      <c r="E224" t="s">
        <v>1405</v>
      </c>
    </row>
    <row r="225" spans="1:5" x14ac:dyDescent="0.3">
      <c r="A225" t="s">
        <v>2884</v>
      </c>
      <c r="B225" t="s">
        <v>278</v>
      </c>
      <c r="C225" t="s">
        <v>1406</v>
      </c>
      <c r="D225">
        <v>39557570059</v>
      </c>
    </row>
    <row r="226" spans="1:5" x14ac:dyDescent="0.3">
      <c r="A226" t="s">
        <v>2885</v>
      </c>
      <c r="B226" t="s">
        <v>278</v>
      </c>
      <c r="C226" t="s">
        <v>1419</v>
      </c>
      <c r="D226">
        <v>2160079090</v>
      </c>
      <c r="E226" t="s">
        <v>1420</v>
      </c>
    </row>
    <row r="227" spans="1:5" x14ac:dyDescent="0.3">
      <c r="A227" t="s">
        <v>2886</v>
      </c>
      <c r="B227" t="s">
        <v>278</v>
      </c>
      <c r="C227" t="s">
        <v>1421</v>
      </c>
      <c r="D227">
        <v>41540840034</v>
      </c>
      <c r="E227" t="s">
        <v>1422</v>
      </c>
    </row>
    <row r="228" spans="1:5" x14ac:dyDescent="0.3">
      <c r="A228" t="s">
        <v>2887</v>
      </c>
      <c r="B228" t="s">
        <v>278</v>
      </c>
      <c r="C228" t="s">
        <v>1473</v>
      </c>
      <c r="D228">
        <v>80691030006</v>
      </c>
      <c r="E228" t="s">
        <v>1474</v>
      </c>
    </row>
    <row r="229" spans="1:5" x14ac:dyDescent="0.3">
      <c r="A229" t="s">
        <v>2888</v>
      </c>
      <c r="B229" t="s">
        <v>278</v>
      </c>
      <c r="C229" t="s">
        <v>1690</v>
      </c>
      <c r="D229">
        <v>60128557028</v>
      </c>
      <c r="E229" t="s">
        <v>1691</v>
      </c>
    </row>
    <row r="230" spans="1:5" x14ac:dyDescent="0.3">
      <c r="A230" t="s">
        <v>2889</v>
      </c>
      <c r="B230" t="s">
        <v>278</v>
      </c>
      <c r="C230" t="s">
        <v>1717</v>
      </c>
      <c r="D230">
        <v>955097045</v>
      </c>
      <c r="E230" t="s">
        <v>1718</v>
      </c>
    </row>
    <row r="231" spans="1:5" x14ac:dyDescent="0.3">
      <c r="A231" t="s">
        <v>2890</v>
      </c>
      <c r="B231" t="s">
        <v>278</v>
      </c>
      <c r="C231" t="s">
        <v>1769</v>
      </c>
      <c r="D231">
        <v>74791796004</v>
      </c>
    </row>
    <row r="232" spans="1:5" x14ac:dyDescent="0.3">
      <c r="A232" t="s">
        <v>2891</v>
      </c>
      <c r="B232" t="s">
        <v>278</v>
      </c>
      <c r="C232" t="s">
        <v>1780</v>
      </c>
      <c r="D232">
        <v>41891430068</v>
      </c>
      <c r="E232" t="s">
        <v>1781</v>
      </c>
    </row>
    <row r="233" spans="1:5" x14ac:dyDescent="0.3">
      <c r="A233" t="s">
        <v>2892</v>
      </c>
      <c r="B233" t="s">
        <v>278</v>
      </c>
      <c r="C233" t="s">
        <v>1990</v>
      </c>
      <c r="D233">
        <v>67627706068</v>
      </c>
      <c r="E233" t="s">
        <v>1991</v>
      </c>
    </row>
    <row r="234" spans="1:5" x14ac:dyDescent="0.3">
      <c r="A234" t="s">
        <v>2893</v>
      </c>
      <c r="B234" t="s">
        <v>278</v>
      </c>
      <c r="C234" t="s">
        <v>2036</v>
      </c>
      <c r="D234">
        <v>60651911087</v>
      </c>
      <c r="E234" t="s">
        <v>2037</v>
      </c>
    </row>
    <row r="235" spans="1:5" x14ac:dyDescent="0.3">
      <c r="A235" t="s">
        <v>2894</v>
      </c>
      <c r="B235" t="s">
        <v>278</v>
      </c>
      <c r="C235" t="s">
        <v>2068</v>
      </c>
      <c r="D235">
        <v>40470806087</v>
      </c>
    </row>
    <row r="236" spans="1:5" x14ac:dyDescent="0.3">
      <c r="A236" t="s">
        <v>2895</v>
      </c>
      <c r="B236" t="s">
        <v>278</v>
      </c>
      <c r="C236" t="s">
        <v>2241</v>
      </c>
      <c r="D236">
        <v>34197370091</v>
      </c>
    </row>
    <row r="237" spans="1:5" x14ac:dyDescent="0.3">
      <c r="A237" t="s">
        <v>2896</v>
      </c>
      <c r="B237" t="s">
        <v>278</v>
      </c>
      <c r="C237" t="s">
        <v>2291</v>
      </c>
      <c r="D237">
        <v>83262474053</v>
      </c>
      <c r="E237" t="s">
        <v>2292</v>
      </c>
    </row>
    <row r="238" spans="1:5" x14ac:dyDescent="0.3">
      <c r="A238" t="s">
        <v>2897</v>
      </c>
      <c r="B238" t="s">
        <v>278</v>
      </c>
      <c r="C238" t="s">
        <v>2316</v>
      </c>
      <c r="D238">
        <v>55756379053</v>
      </c>
      <c r="E238" t="s">
        <v>2317</v>
      </c>
    </row>
    <row r="239" spans="1:5" x14ac:dyDescent="0.3">
      <c r="A239" t="s">
        <v>2898</v>
      </c>
      <c r="B239" t="s">
        <v>278</v>
      </c>
      <c r="C239" t="s">
        <v>2496</v>
      </c>
      <c r="D239">
        <v>50883810000</v>
      </c>
      <c r="E239" t="s">
        <v>2497</v>
      </c>
    </row>
    <row r="240" spans="1:5" x14ac:dyDescent="0.3">
      <c r="A240" t="s">
        <v>2899</v>
      </c>
      <c r="B240" t="s">
        <v>278</v>
      </c>
      <c r="C240" t="s">
        <v>2516</v>
      </c>
      <c r="D240">
        <v>93204221091</v>
      </c>
      <c r="E240" t="s">
        <v>2517</v>
      </c>
    </row>
    <row r="241" spans="1:5" x14ac:dyDescent="0.3">
      <c r="A241" t="s">
        <v>2900</v>
      </c>
      <c r="B241" t="s">
        <v>278</v>
      </c>
      <c r="C241" t="s">
        <v>2565</v>
      </c>
      <c r="D241">
        <v>74826379072</v>
      </c>
      <c r="E241" t="s">
        <v>2566</v>
      </c>
    </row>
    <row r="242" spans="1:5" x14ac:dyDescent="0.3">
      <c r="A242" t="s">
        <v>2901</v>
      </c>
      <c r="B242" t="s">
        <v>278</v>
      </c>
      <c r="C242" t="s">
        <v>2570</v>
      </c>
      <c r="D242">
        <v>1319055036</v>
      </c>
      <c r="E242" t="s">
        <v>2571</v>
      </c>
    </row>
    <row r="243" spans="1:5" x14ac:dyDescent="0.3">
      <c r="A243" t="s">
        <v>2902</v>
      </c>
      <c r="B243" t="s">
        <v>278</v>
      </c>
      <c r="C243" t="s">
        <v>2703</v>
      </c>
      <c r="D243">
        <v>3522184017</v>
      </c>
      <c r="E243" t="s">
        <v>2704</v>
      </c>
    </row>
    <row r="244" spans="1:5" x14ac:dyDescent="0.3">
      <c r="A244" t="s">
        <v>2903</v>
      </c>
      <c r="B244" t="s">
        <v>278</v>
      </c>
      <c r="C244" t="s">
        <v>2740</v>
      </c>
      <c r="D244">
        <v>33400776068</v>
      </c>
    </row>
    <row r="245" spans="1:5" x14ac:dyDescent="0.3">
      <c r="A245" t="s">
        <v>2904</v>
      </c>
      <c r="B245" t="s">
        <v>278</v>
      </c>
      <c r="C245" t="s">
        <v>1098</v>
      </c>
      <c r="D245">
        <v>74481568020</v>
      </c>
    </row>
    <row r="246" spans="1:5" x14ac:dyDescent="0.3">
      <c r="A246" t="s">
        <v>2905</v>
      </c>
      <c r="B246" t="s">
        <v>278</v>
      </c>
      <c r="C246" t="s">
        <v>1210</v>
      </c>
      <c r="D246">
        <v>49151452049</v>
      </c>
    </row>
    <row r="247" spans="1:5" x14ac:dyDescent="0.3">
      <c r="A247" t="s">
        <v>2906</v>
      </c>
      <c r="B247" t="s">
        <v>278</v>
      </c>
      <c r="C247" t="s">
        <v>1258</v>
      </c>
      <c r="D247">
        <v>95431497049</v>
      </c>
      <c r="E247" t="s">
        <v>1259</v>
      </c>
    </row>
    <row r="248" spans="1:5" x14ac:dyDescent="0.3">
      <c r="A248" t="s">
        <v>2907</v>
      </c>
      <c r="B248" t="s">
        <v>278</v>
      </c>
      <c r="C248" t="s">
        <v>1313</v>
      </c>
      <c r="D248">
        <v>90914015087</v>
      </c>
      <c r="E248" t="s">
        <v>1314</v>
      </c>
    </row>
    <row r="249" spans="1:5" x14ac:dyDescent="0.3">
      <c r="A249" t="s">
        <v>2908</v>
      </c>
      <c r="B249" t="s">
        <v>278</v>
      </c>
      <c r="C249" t="s">
        <v>1775</v>
      </c>
      <c r="D249">
        <v>1477063005</v>
      </c>
      <c r="E249" t="s">
        <v>1776</v>
      </c>
    </row>
    <row r="250" spans="1:5" x14ac:dyDescent="0.3">
      <c r="A250" t="s">
        <v>2909</v>
      </c>
      <c r="B250" t="s">
        <v>278</v>
      </c>
      <c r="C250" t="s">
        <v>2441</v>
      </c>
      <c r="D250">
        <v>97747416091</v>
      </c>
      <c r="E250" t="s">
        <v>2442</v>
      </c>
    </row>
    <row r="251" spans="1:5" x14ac:dyDescent="0.3">
      <c r="A251" t="s">
        <v>2910</v>
      </c>
      <c r="B251" t="s">
        <v>278</v>
      </c>
      <c r="C251" t="s">
        <v>750</v>
      </c>
      <c r="D251">
        <v>1909600199</v>
      </c>
      <c r="E251" t="s">
        <v>751</v>
      </c>
    </row>
    <row r="252" spans="1:5" x14ac:dyDescent="0.3">
      <c r="A252" t="s">
        <v>2911</v>
      </c>
      <c r="B252" t="s">
        <v>278</v>
      </c>
      <c r="C252" t="s">
        <v>1042</v>
      </c>
      <c r="D252">
        <v>40065340191</v>
      </c>
      <c r="E252" t="s">
        <v>1043</v>
      </c>
    </row>
    <row r="253" spans="1:5" x14ac:dyDescent="0.3">
      <c r="A253" t="s">
        <v>2912</v>
      </c>
      <c r="B253" t="s">
        <v>278</v>
      </c>
      <c r="C253" t="s">
        <v>1174</v>
      </c>
      <c r="D253">
        <v>55788670144</v>
      </c>
      <c r="E253" t="s">
        <v>1175</v>
      </c>
    </row>
    <row r="254" spans="1:5" x14ac:dyDescent="0.3">
      <c r="A254" t="s">
        <v>2913</v>
      </c>
      <c r="B254" t="s">
        <v>278</v>
      </c>
      <c r="C254" t="s">
        <v>1217</v>
      </c>
      <c r="D254">
        <v>87091259149</v>
      </c>
      <c r="E254" t="s">
        <v>1218</v>
      </c>
    </row>
    <row r="255" spans="1:5" x14ac:dyDescent="0.3">
      <c r="A255" t="s">
        <v>2914</v>
      </c>
      <c r="B255" t="s">
        <v>278</v>
      </c>
      <c r="C255" t="s">
        <v>1274</v>
      </c>
      <c r="D255">
        <v>3787538194</v>
      </c>
      <c r="E255" t="s">
        <v>1275</v>
      </c>
    </row>
    <row r="256" spans="1:5" x14ac:dyDescent="0.3">
      <c r="A256" t="s">
        <v>2915</v>
      </c>
      <c r="B256" t="s">
        <v>278</v>
      </c>
      <c r="C256" t="s">
        <v>1332</v>
      </c>
      <c r="D256">
        <v>1254916113</v>
      </c>
    </row>
    <row r="257" spans="1:5" x14ac:dyDescent="0.3">
      <c r="A257" t="s">
        <v>2916</v>
      </c>
      <c r="B257" t="s">
        <v>278</v>
      </c>
      <c r="C257" t="s">
        <v>1365</v>
      </c>
      <c r="D257">
        <v>5485866670</v>
      </c>
      <c r="E257" t="s">
        <v>1366</v>
      </c>
    </row>
    <row r="258" spans="1:5" x14ac:dyDescent="0.3">
      <c r="A258" t="s">
        <v>2917</v>
      </c>
      <c r="B258" t="s">
        <v>278</v>
      </c>
      <c r="C258" t="s">
        <v>1515</v>
      </c>
      <c r="D258">
        <v>44372396104</v>
      </c>
    </row>
    <row r="259" spans="1:5" x14ac:dyDescent="0.3">
      <c r="A259" t="s">
        <v>2918</v>
      </c>
      <c r="B259" t="s">
        <v>278</v>
      </c>
      <c r="C259" t="s">
        <v>2919</v>
      </c>
      <c r="D259">
        <v>1662445113</v>
      </c>
    </row>
    <row r="260" spans="1:5" x14ac:dyDescent="0.3">
      <c r="A260" t="s">
        <v>2920</v>
      </c>
      <c r="B260" t="s">
        <v>278</v>
      </c>
      <c r="C260" t="s">
        <v>1660</v>
      </c>
      <c r="D260">
        <v>71825843368</v>
      </c>
    </row>
    <row r="261" spans="1:5" x14ac:dyDescent="0.3">
      <c r="A261" t="s">
        <v>2921</v>
      </c>
      <c r="B261" t="s">
        <v>278</v>
      </c>
      <c r="C261" t="s">
        <v>1695</v>
      </c>
      <c r="D261">
        <v>5065396523</v>
      </c>
      <c r="E261" t="s">
        <v>1696</v>
      </c>
    </row>
    <row r="262" spans="1:5" x14ac:dyDescent="0.3">
      <c r="A262" t="s">
        <v>2922</v>
      </c>
      <c r="B262" t="s">
        <v>278</v>
      </c>
      <c r="C262" t="s">
        <v>1845</v>
      </c>
      <c r="D262">
        <v>28727258300</v>
      </c>
      <c r="E262" t="s">
        <v>1846</v>
      </c>
    </row>
    <row r="263" spans="1:5" x14ac:dyDescent="0.3">
      <c r="A263" t="s">
        <v>2923</v>
      </c>
      <c r="B263" t="s">
        <v>278</v>
      </c>
      <c r="C263" t="s">
        <v>1937</v>
      </c>
      <c r="D263">
        <v>55228275134</v>
      </c>
    </row>
    <row r="264" spans="1:5" x14ac:dyDescent="0.3">
      <c r="A264" t="s">
        <v>2924</v>
      </c>
      <c r="B264" t="s">
        <v>278</v>
      </c>
      <c r="C264" t="s">
        <v>1943</v>
      </c>
      <c r="D264">
        <v>1154957110</v>
      </c>
      <c r="E264" t="s">
        <v>1944</v>
      </c>
    </row>
    <row r="265" spans="1:5" x14ac:dyDescent="0.3">
      <c r="A265" t="s">
        <v>2925</v>
      </c>
      <c r="B265" t="s">
        <v>278</v>
      </c>
      <c r="C265" t="s">
        <v>1947</v>
      </c>
      <c r="D265">
        <v>78252806368</v>
      </c>
      <c r="E265" t="s">
        <v>1948</v>
      </c>
    </row>
    <row r="266" spans="1:5" x14ac:dyDescent="0.3">
      <c r="A266" t="s">
        <v>2926</v>
      </c>
      <c r="B266" t="s">
        <v>278</v>
      </c>
      <c r="C266" t="s">
        <v>2046</v>
      </c>
      <c r="D266">
        <v>57716510525</v>
      </c>
      <c r="E266" t="s">
        <v>2047</v>
      </c>
    </row>
    <row r="267" spans="1:5" x14ac:dyDescent="0.3">
      <c r="A267" t="s">
        <v>2927</v>
      </c>
      <c r="B267" t="s">
        <v>278</v>
      </c>
      <c r="C267" t="s">
        <v>2062</v>
      </c>
      <c r="D267">
        <v>27940438115</v>
      </c>
      <c r="E267" t="s">
        <v>2063</v>
      </c>
    </row>
    <row r="268" spans="1:5" x14ac:dyDescent="0.3">
      <c r="A268" t="s">
        <v>2928</v>
      </c>
      <c r="B268" t="s">
        <v>278</v>
      </c>
      <c r="C268" t="s">
        <v>2077</v>
      </c>
      <c r="D268">
        <v>87841320353</v>
      </c>
      <c r="E268" t="s">
        <v>2078</v>
      </c>
    </row>
    <row r="269" spans="1:5" x14ac:dyDescent="0.3">
      <c r="A269" t="s">
        <v>2929</v>
      </c>
      <c r="B269" t="s">
        <v>278</v>
      </c>
      <c r="C269" t="s">
        <v>2079</v>
      </c>
      <c r="D269">
        <v>49865110334</v>
      </c>
      <c r="E269" t="s">
        <v>2080</v>
      </c>
    </row>
    <row r="270" spans="1:5" x14ac:dyDescent="0.3">
      <c r="A270" t="s">
        <v>2930</v>
      </c>
      <c r="B270" t="s">
        <v>278</v>
      </c>
      <c r="C270" t="s">
        <v>2083</v>
      </c>
      <c r="D270">
        <v>41048245187</v>
      </c>
      <c r="E270" t="s">
        <v>2084</v>
      </c>
    </row>
    <row r="271" spans="1:5" x14ac:dyDescent="0.3">
      <c r="A271" t="s">
        <v>2931</v>
      </c>
      <c r="B271" t="s">
        <v>278</v>
      </c>
      <c r="C271" t="s">
        <v>2138</v>
      </c>
      <c r="D271">
        <v>92603610104</v>
      </c>
      <c r="E271" t="s">
        <v>2139</v>
      </c>
    </row>
    <row r="272" spans="1:5" x14ac:dyDescent="0.3">
      <c r="A272" t="s">
        <v>2932</v>
      </c>
      <c r="B272" t="s">
        <v>278</v>
      </c>
      <c r="C272" t="s">
        <v>2277</v>
      </c>
      <c r="D272">
        <v>3157694324</v>
      </c>
      <c r="E272" t="s">
        <v>2278</v>
      </c>
    </row>
    <row r="273" spans="1:5" x14ac:dyDescent="0.3">
      <c r="A273" t="s">
        <v>2933</v>
      </c>
      <c r="B273" t="s">
        <v>278</v>
      </c>
      <c r="C273" t="s">
        <v>2493</v>
      </c>
      <c r="D273">
        <v>80171591100</v>
      </c>
      <c r="E273" t="s">
        <v>2494</v>
      </c>
    </row>
    <row r="274" spans="1:5" x14ac:dyDescent="0.3">
      <c r="A274" t="s">
        <v>2934</v>
      </c>
      <c r="B274" t="s">
        <v>278</v>
      </c>
      <c r="C274" t="s">
        <v>2558</v>
      </c>
      <c r="D274">
        <v>50561073104</v>
      </c>
      <c r="E274" t="s">
        <v>2559</v>
      </c>
    </row>
    <row r="275" spans="1:5" x14ac:dyDescent="0.3">
      <c r="A275" t="s">
        <v>2935</v>
      </c>
      <c r="B275" t="s">
        <v>278</v>
      </c>
      <c r="C275" t="s">
        <v>2776</v>
      </c>
      <c r="D275">
        <v>20736177</v>
      </c>
    </row>
    <row r="276" spans="1:5" x14ac:dyDescent="0.3">
      <c r="A276" t="s">
        <v>2936</v>
      </c>
      <c r="B276" t="s">
        <v>278</v>
      </c>
      <c r="C276" t="s">
        <v>598</v>
      </c>
      <c r="D276">
        <v>67569579020</v>
      </c>
      <c r="E276" t="s">
        <v>599</v>
      </c>
    </row>
    <row r="277" spans="1:5" x14ac:dyDescent="0.3">
      <c r="A277" t="s">
        <v>2937</v>
      </c>
      <c r="B277" t="s">
        <v>278</v>
      </c>
      <c r="C277" t="s">
        <v>733</v>
      </c>
      <c r="D277">
        <v>2745383000</v>
      </c>
      <c r="E277" t="s">
        <v>734</v>
      </c>
    </row>
    <row r="278" spans="1:5" x14ac:dyDescent="0.3">
      <c r="A278" t="s">
        <v>2938</v>
      </c>
      <c r="B278" t="s">
        <v>278</v>
      </c>
      <c r="C278" t="s">
        <v>965</v>
      </c>
      <c r="D278">
        <v>81711670049</v>
      </c>
    </row>
    <row r="279" spans="1:5" x14ac:dyDescent="0.3">
      <c r="A279" t="s">
        <v>2939</v>
      </c>
      <c r="B279" t="s">
        <v>278</v>
      </c>
      <c r="C279" t="s">
        <v>1031</v>
      </c>
      <c r="D279">
        <v>92480470091</v>
      </c>
      <c r="E279" t="s">
        <v>1032</v>
      </c>
    </row>
    <row r="280" spans="1:5" x14ac:dyDescent="0.3">
      <c r="A280" t="s">
        <v>2940</v>
      </c>
      <c r="B280" t="s">
        <v>278</v>
      </c>
      <c r="C280" t="s">
        <v>1056</v>
      </c>
      <c r="D280">
        <v>97243825087</v>
      </c>
      <c r="E280" t="s">
        <v>1057</v>
      </c>
    </row>
    <row r="281" spans="1:5" x14ac:dyDescent="0.3">
      <c r="A281" t="s">
        <v>2941</v>
      </c>
      <c r="B281" t="s">
        <v>278</v>
      </c>
      <c r="C281" t="s">
        <v>1063</v>
      </c>
      <c r="D281">
        <v>80644970006</v>
      </c>
      <c r="E281" t="s">
        <v>1064</v>
      </c>
    </row>
    <row r="282" spans="1:5" x14ac:dyDescent="0.3">
      <c r="A282" t="s">
        <v>2942</v>
      </c>
      <c r="B282" t="s">
        <v>278</v>
      </c>
      <c r="C282" t="s">
        <v>1121</v>
      </c>
      <c r="D282">
        <v>1115717073</v>
      </c>
      <c r="E282" t="s">
        <v>1122</v>
      </c>
    </row>
    <row r="283" spans="1:5" x14ac:dyDescent="0.3">
      <c r="A283" t="s">
        <v>2943</v>
      </c>
      <c r="B283" t="s">
        <v>278</v>
      </c>
      <c r="C283" t="s">
        <v>1141</v>
      </c>
      <c r="D283">
        <v>2379153086</v>
      </c>
      <c r="E283" t="s">
        <v>1142</v>
      </c>
    </row>
    <row r="284" spans="1:5" x14ac:dyDescent="0.3">
      <c r="A284" t="s">
        <v>2944</v>
      </c>
      <c r="B284" t="s">
        <v>278</v>
      </c>
      <c r="C284" t="s">
        <v>1666</v>
      </c>
      <c r="D284">
        <v>1434817032</v>
      </c>
    </row>
    <row r="285" spans="1:5" x14ac:dyDescent="0.3">
      <c r="A285" t="s">
        <v>2945</v>
      </c>
      <c r="B285" t="s">
        <v>278</v>
      </c>
      <c r="C285" t="s">
        <v>1669</v>
      </c>
      <c r="D285">
        <v>81682212068</v>
      </c>
    </row>
    <row r="286" spans="1:5" x14ac:dyDescent="0.3">
      <c r="A286" t="s">
        <v>2946</v>
      </c>
      <c r="B286" t="s">
        <v>278</v>
      </c>
      <c r="C286" t="s">
        <v>2222</v>
      </c>
      <c r="D286">
        <v>78512581034</v>
      </c>
    </row>
    <row r="287" spans="1:5" x14ac:dyDescent="0.3">
      <c r="A287" t="s">
        <v>2947</v>
      </c>
      <c r="B287" t="s">
        <v>278</v>
      </c>
      <c r="C287" t="s">
        <v>2455</v>
      </c>
      <c r="D287">
        <v>85256471015</v>
      </c>
      <c r="E287" t="s">
        <v>2456</v>
      </c>
    </row>
    <row r="288" spans="1:5" x14ac:dyDescent="0.3">
      <c r="A288" t="s">
        <v>2948</v>
      </c>
      <c r="B288" t="s">
        <v>278</v>
      </c>
      <c r="C288" t="s">
        <v>2684</v>
      </c>
      <c r="D288">
        <v>81812680082</v>
      </c>
    </row>
    <row r="289" spans="1:5" x14ac:dyDescent="0.3">
      <c r="A289" t="s">
        <v>2949</v>
      </c>
      <c r="B289" t="s">
        <v>278</v>
      </c>
      <c r="C289" t="s">
        <v>2745</v>
      </c>
      <c r="D289">
        <v>684489023</v>
      </c>
      <c r="E289" t="s">
        <v>2746</v>
      </c>
    </row>
    <row r="290" spans="1:5" x14ac:dyDescent="0.3">
      <c r="A290" t="s">
        <v>2950</v>
      </c>
      <c r="B290" t="s">
        <v>278</v>
      </c>
      <c r="C290" t="s">
        <v>846</v>
      </c>
      <c r="D290">
        <v>80311504000</v>
      </c>
      <c r="E290" t="s">
        <v>847</v>
      </c>
    </row>
    <row r="291" spans="1:5" x14ac:dyDescent="0.3">
      <c r="A291" t="s">
        <v>2951</v>
      </c>
      <c r="B291" t="s">
        <v>278</v>
      </c>
      <c r="C291" t="s">
        <v>931</v>
      </c>
      <c r="D291">
        <v>5157925867</v>
      </c>
      <c r="E291" t="s">
        <v>932</v>
      </c>
    </row>
    <row r="292" spans="1:5" x14ac:dyDescent="0.3">
      <c r="A292" t="s">
        <v>2952</v>
      </c>
      <c r="B292" t="s">
        <v>278</v>
      </c>
      <c r="C292" t="s">
        <v>1004</v>
      </c>
      <c r="D292">
        <v>49913310059</v>
      </c>
      <c r="E292" t="s">
        <v>1005</v>
      </c>
    </row>
    <row r="293" spans="1:5" x14ac:dyDescent="0.3">
      <c r="A293" t="s">
        <v>2953</v>
      </c>
      <c r="B293" t="s">
        <v>278</v>
      </c>
      <c r="C293" t="s">
        <v>1513</v>
      </c>
      <c r="D293">
        <v>67874860063</v>
      </c>
      <c r="E293" t="s">
        <v>1514</v>
      </c>
    </row>
    <row r="294" spans="1:5" x14ac:dyDescent="0.3">
      <c r="A294" t="s">
        <v>2954</v>
      </c>
      <c r="B294" t="s">
        <v>278</v>
      </c>
      <c r="C294" t="s">
        <v>1836</v>
      </c>
      <c r="D294">
        <v>2571162063</v>
      </c>
      <c r="E294" t="s">
        <v>1837</v>
      </c>
    </row>
    <row r="295" spans="1:5" x14ac:dyDescent="0.3">
      <c r="A295" t="s">
        <v>2955</v>
      </c>
      <c r="B295" t="s">
        <v>278</v>
      </c>
      <c r="C295" t="s">
        <v>2072</v>
      </c>
      <c r="D295">
        <v>56848838004</v>
      </c>
    </row>
    <row r="296" spans="1:5" x14ac:dyDescent="0.3">
      <c r="A296" t="s">
        <v>2956</v>
      </c>
      <c r="B296" t="s">
        <v>278</v>
      </c>
      <c r="C296" t="s">
        <v>2109</v>
      </c>
      <c r="D296">
        <v>91185653015</v>
      </c>
      <c r="E296" t="s">
        <v>2110</v>
      </c>
    </row>
    <row r="297" spans="1:5" x14ac:dyDescent="0.3">
      <c r="A297" t="s">
        <v>2957</v>
      </c>
      <c r="B297" t="s">
        <v>278</v>
      </c>
      <c r="C297" t="s">
        <v>2114</v>
      </c>
      <c r="D297">
        <v>1140492039</v>
      </c>
      <c r="E297" t="s">
        <v>2115</v>
      </c>
    </row>
    <row r="298" spans="1:5" x14ac:dyDescent="0.3">
      <c r="A298" t="s">
        <v>2958</v>
      </c>
      <c r="B298" t="s">
        <v>278</v>
      </c>
      <c r="C298" t="s">
        <v>2118</v>
      </c>
      <c r="D298">
        <v>178573094</v>
      </c>
      <c r="E298" t="s">
        <v>2119</v>
      </c>
    </row>
    <row r="299" spans="1:5" x14ac:dyDescent="0.3">
      <c r="A299" t="s">
        <v>2959</v>
      </c>
      <c r="B299" t="s">
        <v>278</v>
      </c>
      <c r="C299" t="s">
        <v>2214</v>
      </c>
      <c r="D299">
        <v>1445020033</v>
      </c>
      <c r="E299" t="s">
        <v>2215</v>
      </c>
    </row>
    <row r="300" spans="1:5" x14ac:dyDescent="0.3">
      <c r="A300" t="s">
        <v>2960</v>
      </c>
      <c r="B300" t="s">
        <v>278</v>
      </c>
      <c r="C300" t="s">
        <v>2259</v>
      </c>
      <c r="D300">
        <v>57555516004</v>
      </c>
      <c r="E300" t="s">
        <v>2260</v>
      </c>
    </row>
    <row r="301" spans="1:5" x14ac:dyDescent="0.3">
      <c r="A301" t="s">
        <v>2961</v>
      </c>
      <c r="B301" t="s">
        <v>278</v>
      </c>
      <c r="C301" t="s">
        <v>2366</v>
      </c>
      <c r="D301">
        <v>3269846070</v>
      </c>
      <c r="E301" t="s">
        <v>2367</v>
      </c>
    </row>
    <row r="302" spans="1:5" x14ac:dyDescent="0.3">
      <c r="A302" t="s">
        <v>2962</v>
      </c>
      <c r="B302" t="s">
        <v>278</v>
      </c>
      <c r="C302" t="s">
        <v>2489</v>
      </c>
      <c r="D302">
        <v>67874711068</v>
      </c>
      <c r="E302" t="s">
        <v>2490</v>
      </c>
    </row>
    <row r="303" spans="1:5" x14ac:dyDescent="0.3">
      <c r="A303" t="s">
        <v>2963</v>
      </c>
      <c r="B303" t="s">
        <v>278</v>
      </c>
      <c r="C303" t="s">
        <v>2649</v>
      </c>
      <c r="D303">
        <v>52760260097</v>
      </c>
      <c r="E303" t="s">
        <v>2650</v>
      </c>
    </row>
    <row r="304" spans="1:5" x14ac:dyDescent="0.3">
      <c r="A304" t="s">
        <v>2964</v>
      </c>
      <c r="B304" t="s">
        <v>278</v>
      </c>
      <c r="C304" t="s">
        <v>2721</v>
      </c>
      <c r="D304">
        <v>1171845006</v>
      </c>
      <c r="E304" t="s">
        <v>2722</v>
      </c>
    </row>
    <row r="305" spans="1:5" x14ac:dyDescent="0.3">
      <c r="A305" t="s">
        <v>2965</v>
      </c>
      <c r="B305" t="s">
        <v>278</v>
      </c>
      <c r="C305" t="s">
        <v>1634</v>
      </c>
      <c r="D305">
        <v>1496214005</v>
      </c>
      <c r="E305" t="s">
        <v>1635</v>
      </c>
    </row>
    <row r="306" spans="1:5" x14ac:dyDescent="0.3">
      <c r="A306" t="s">
        <v>2966</v>
      </c>
      <c r="B306" t="s">
        <v>278</v>
      </c>
      <c r="C306" t="s">
        <v>824</v>
      </c>
      <c r="D306">
        <v>45647062091</v>
      </c>
      <c r="E306" t="s">
        <v>825</v>
      </c>
    </row>
    <row r="307" spans="1:5" x14ac:dyDescent="0.3">
      <c r="A307" t="s">
        <v>2967</v>
      </c>
      <c r="B307" t="s">
        <v>278</v>
      </c>
      <c r="C307" t="s">
        <v>2354</v>
      </c>
      <c r="D307">
        <v>1713041014</v>
      </c>
      <c r="E307" t="s">
        <v>2355</v>
      </c>
    </row>
    <row r="308" spans="1:5" x14ac:dyDescent="0.3">
      <c r="A308" t="s">
        <v>2968</v>
      </c>
      <c r="B308" t="s">
        <v>278</v>
      </c>
      <c r="C308" t="s">
        <v>1088</v>
      </c>
      <c r="D308">
        <v>67856020091</v>
      </c>
      <c r="E308" t="s">
        <v>1089</v>
      </c>
    </row>
    <row r="309" spans="1:5" x14ac:dyDescent="0.3">
      <c r="A309" t="s">
        <v>2969</v>
      </c>
      <c r="B309" t="s">
        <v>278</v>
      </c>
      <c r="C309" t="s">
        <v>1153</v>
      </c>
      <c r="D309">
        <v>1760444006</v>
      </c>
      <c r="E309" t="s">
        <v>1154</v>
      </c>
    </row>
    <row r="310" spans="1:5" x14ac:dyDescent="0.3">
      <c r="A310" t="s">
        <v>2970</v>
      </c>
      <c r="B310" t="s">
        <v>278</v>
      </c>
      <c r="C310" t="s">
        <v>1164</v>
      </c>
      <c r="D310">
        <v>92587976049</v>
      </c>
      <c r="E310" t="s">
        <v>1165</v>
      </c>
    </row>
    <row r="311" spans="1:5" x14ac:dyDescent="0.3">
      <c r="A311" t="s">
        <v>2971</v>
      </c>
      <c r="B311" t="s">
        <v>278</v>
      </c>
      <c r="C311" t="s">
        <v>1571</v>
      </c>
      <c r="D311">
        <v>1652440038</v>
      </c>
    </row>
    <row r="312" spans="1:5" x14ac:dyDescent="0.3">
      <c r="A312" t="s">
        <v>2972</v>
      </c>
      <c r="B312" t="s">
        <v>278</v>
      </c>
      <c r="C312" t="s">
        <v>1751</v>
      </c>
      <c r="D312">
        <v>1656647036</v>
      </c>
      <c r="E312" t="s">
        <v>1752</v>
      </c>
    </row>
    <row r="313" spans="1:5" x14ac:dyDescent="0.3">
      <c r="A313" t="s">
        <v>2973</v>
      </c>
      <c r="B313" t="s">
        <v>278</v>
      </c>
      <c r="C313" t="s">
        <v>1803</v>
      </c>
      <c r="D313">
        <v>2424923043</v>
      </c>
      <c r="E313" t="s">
        <v>1804</v>
      </c>
    </row>
    <row r="314" spans="1:5" x14ac:dyDescent="0.3">
      <c r="A314" t="s">
        <v>2974</v>
      </c>
      <c r="B314" t="s">
        <v>278</v>
      </c>
      <c r="C314" t="s">
        <v>1755</v>
      </c>
      <c r="D314">
        <v>81135513015</v>
      </c>
      <c r="E314" t="s">
        <v>1756</v>
      </c>
    </row>
    <row r="315" spans="1:5" x14ac:dyDescent="0.3">
      <c r="A315" t="s">
        <v>2975</v>
      </c>
      <c r="B315" t="s">
        <v>278</v>
      </c>
      <c r="C315" t="s">
        <v>2231</v>
      </c>
      <c r="D315">
        <v>88108040159</v>
      </c>
      <c r="E315" t="s">
        <v>2232</v>
      </c>
    </row>
    <row r="316" spans="1:5" x14ac:dyDescent="0.3">
      <c r="A316" t="s">
        <v>2976</v>
      </c>
      <c r="B316" t="s">
        <v>278</v>
      </c>
      <c r="C316" t="s">
        <v>1595</v>
      </c>
      <c r="D316">
        <v>2870038097</v>
      </c>
      <c r="E316" t="s">
        <v>1596</v>
      </c>
    </row>
    <row r="317" spans="1:5" x14ac:dyDescent="0.3">
      <c r="A317" t="s">
        <v>2977</v>
      </c>
      <c r="B317" t="s">
        <v>278</v>
      </c>
      <c r="C317" t="s">
        <v>1797</v>
      </c>
      <c r="D317">
        <v>1414574061</v>
      </c>
      <c r="E317" t="s">
        <v>1798</v>
      </c>
    </row>
    <row r="318" spans="1:5" x14ac:dyDescent="0.3">
      <c r="A318" t="s">
        <v>2978</v>
      </c>
      <c r="B318" t="s">
        <v>278</v>
      </c>
      <c r="C318" t="s">
        <v>2339</v>
      </c>
      <c r="D318">
        <v>60386851034</v>
      </c>
      <c r="E318" t="s">
        <v>2979</v>
      </c>
    </row>
    <row r="319" spans="1:5" x14ac:dyDescent="0.3">
      <c r="A319" t="s">
        <v>2980</v>
      </c>
      <c r="B319" t="s">
        <v>278</v>
      </c>
      <c r="C319" t="s">
        <v>1952</v>
      </c>
      <c r="D319">
        <v>44967861091</v>
      </c>
      <c r="E319" t="s">
        <v>1953</v>
      </c>
    </row>
    <row r="320" spans="1:5" x14ac:dyDescent="0.3">
      <c r="A320" t="s">
        <v>2981</v>
      </c>
      <c r="B320" t="s">
        <v>278</v>
      </c>
      <c r="C320" t="s">
        <v>957</v>
      </c>
      <c r="D320">
        <v>41194225004</v>
      </c>
      <c r="E320" t="s">
        <v>958</v>
      </c>
    </row>
    <row r="321" spans="1:5" x14ac:dyDescent="0.3">
      <c r="A321" t="s">
        <v>2982</v>
      </c>
      <c r="B321" t="s">
        <v>278</v>
      </c>
      <c r="C321" t="s">
        <v>1777</v>
      </c>
      <c r="D321">
        <v>90189949015</v>
      </c>
      <c r="E321" t="s">
        <v>1778</v>
      </c>
    </row>
    <row r="322" spans="1:5" x14ac:dyDescent="0.3">
      <c r="A322" t="s">
        <v>2983</v>
      </c>
      <c r="B322" t="s">
        <v>278</v>
      </c>
      <c r="C322" t="s">
        <v>1772</v>
      </c>
      <c r="D322">
        <v>85450600178</v>
      </c>
      <c r="E322" t="s">
        <v>1773</v>
      </c>
    </row>
    <row r="323" spans="1:5" x14ac:dyDescent="0.3">
      <c r="A323" t="s">
        <v>2984</v>
      </c>
      <c r="B323" t="s">
        <v>278</v>
      </c>
      <c r="C323" t="s">
        <v>2985</v>
      </c>
      <c r="D323">
        <v>38531704120</v>
      </c>
      <c r="E323" t="s">
        <v>2101</v>
      </c>
    </row>
    <row r="324" spans="1:5" x14ac:dyDescent="0.3">
      <c r="A324" t="s">
        <v>2986</v>
      </c>
      <c r="B324" t="s">
        <v>278</v>
      </c>
      <c r="C324" t="s">
        <v>2476</v>
      </c>
      <c r="D324">
        <v>34425969120</v>
      </c>
      <c r="E324" t="s">
        <v>2477</v>
      </c>
    </row>
    <row r="325" spans="1:5" x14ac:dyDescent="0.3">
      <c r="A325" t="s">
        <v>2987</v>
      </c>
      <c r="B325" t="s">
        <v>278</v>
      </c>
      <c r="C325" t="s">
        <v>2184</v>
      </c>
      <c r="D325">
        <v>40956180000</v>
      </c>
      <c r="E325" t="s">
        <v>2185</v>
      </c>
    </row>
    <row r="326" spans="1:5" x14ac:dyDescent="0.3">
      <c r="A326" t="s">
        <v>2988</v>
      </c>
      <c r="B326" t="s">
        <v>278</v>
      </c>
      <c r="C326" t="s">
        <v>2385</v>
      </c>
      <c r="D326">
        <v>763303038</v>
      </c>
      <c r="E326" t="s">
        <v>2386</v>
      </c>
    </row>
    <row r="327" spans="1:5" x14ac:dyDescent="0.3">
      <c r="A327" t="s">
        <v>2989</v>
      </c>
      <c r="B327" t="s">
        <v>278</v>
      </c>
      <c r="C327" t="s">
        <v>1138</v>
      </c>
      <c r="D327">
        <v>469433078</v>
      </c>
      <c r="E327" t="s">
        <v>1139</v>
      </c>
    </row>
    <row r="328" spans="1:5" x14ac:dyDescent="0.3">
      <c r="A328" t="s">
        <v>2990</v>
      </c>
      <c r="B328" t="s">
        <v>278</v>
      </c>
      <c r="C328" t="s">
        <v>1998</v>
      </c>
      <c r="D328">
        <v>1248169085</v>
      </c>
      <c r="E328" t="s">
        <v>1999</v>
      </c>
    </row>
    <row r="329" spans="1:5" x14ac:dyDescent="0.3">
      <c r="A329" t="s">
        <v>2991</v>
      </c>
      <c r="B329" t="s">
        <v>278</v>
      </c>
      <c r="C329" t="s">
        <v>1094</v>
      </c>
      <c r="D329">
        <v>69054061049</v>
      </c>
      <c r="E329" t="s">
        <v>1095</v>
      </c>
    </row>
    <row r="330" spans="1:5" x14ac:dyDescent="0.3">
      <c r="A330" t="s">
        <v>2992</v>
      </c>
      <c r="B330" t="s">
        <v>278</v>
      </c>
      <c r="C330" t="s">
        <v>1512</v>
      </c>
      <c r="D330">
        <v>63527650091</v>
      </c>
    </row>
    <row r="331" spans="1:5" x14ac:dyDescent="0.3">
      <c r="A331" t="s">
        <v>2993</v>
      </c>
      <c r="B331" t="s">
        <v>278</v>
      </c>
      <c r="C331" t="s">
        <v>2066</v>
      </c>
      <c r="D331">
        <v>55117090004</v>
      </c>
      <c r="E331" t="s">
        <v>2067</v>
      </c>
    </row>
    <row r="332" spans="1:5" x14ac:dyDescent="0.3">
      <c r="A332" t="s">
        <v>2994</v>
      </c>
      <c r="B332" t="s">
        <v>278</v>
      </c>
      <c r="C332" t="s">
        <v>1770</v>
      </c>
      <c r="D332">
        <v>41568494068</v>
      </c>
    </row>
    <row r="333" spans="1:5" x14ac:dyDescent="0.3">
      <c r="A333" t="s">
        <v>2995</v>
      </c>
      <c r="B333" t="s">
        <v>278</v>
      </c>
      <c r="C333" t="s">
        <v>2071</v>
      </c>
      <c r="D333">
        <v>56166435304</v>
      </c>
    </row>
    <row r="334" spans="1:5" x14ac:dyDescent="0.3">
      <c r="A334" t="s">
        <v>2996</v>
      </c>
      <c r="B334" t="s">
        <v>278</v>
      </c>
      <c r="C334" t="s">
        <v>1147</v>
      </c>
      <c r="D334">
        <v>1754441025</v>
      </c>
      <c r="E334" t="s">
        <v>1148</v>
      </c>
    </row>
    <row r="335" spans="1:5" x14ac:dyDescent="0.3">
      <c r="A335" t="s">
        <v>2997</v>
      </c>
      <c r="B335" t="s">
        <v>278</v>
      </c>
      <c r="C335" t="s">
        <v>1519</v>
      </c>
      <c r="D335">
        <v>78889294000</v>
      </c>
      <c r="E335" t="s">
        <v>1520</v>
      </c>
    </row>
    <row r="336" spans="1:5" x14ac:dyDescent="0.3">
      <c r="A336" t="s">
        <v>2998</v>
      </c>
      <c r="B336" t="s">
        <v>278</v>
      </c>
      <c r="C336" t="s">
        <v>2389</v>
      </c>
      <c r="D336">
        <v>635015030</v>
      </c>
      <c r="E336" t="s">
        <v>2390</v>
      </c>
    </row>
    <row r="337" spans="1:5" x14ac:dyDescent="0.3">
      <c r="A337" t="s">
        <v>2999</v>
      </c>
      <c r="B337" t="s">
        <v>278</v>
      </c>
      <c r="C337" t="s">
        <v>909</v>
      </c>
      <c r="D337">
        <v>474227006</v>
      </c>
      <c r="E337" t="s">
        <v>910</v>
      </c>
    </row>
    <row r="338" spans="1:5" x14ac:dyDescent="0.3">
      <c r="A338" t="s">
        <v>3000</v>
      </c>
      <c r="B338" t="s">
        <v>278</v>
      </c>
      <c r="C338" t="s">
        <v>2723</v>
      </c>
      <c r="D338">
        <v>93980507068</v>
      </c>
      <c r="E338" t="s">
        <v>2724</v>
      </c>
    </row>
    <row r="339" spans="1:5" x14ac:dyDescent="0.3">
      <c r="A339" t="s">
        <v>3001</v>
      </c>
      <c r="B339" t="s">
        <v>278</v>
      </c>
      <c r="C339" t="s">
        <v>950</v>
      </c>
      <c r="D339">
        <v>59487593004</v>
      </c>
      <c r="E339" t="s">
        <v>951</v>
      </c>
    </row>
    <row r="340" spans="1:5" x14ac:dyDescent="0.3">
      <c r="A340" t="s">
        <v>3002</v>
      </c>
      <c r="B340" t="s">
        <v>278</v>
      </c>
      <c r="C340" t="s">
        <v>1915</v>
      </c>
      <c r="D340">
        <v>73508519015</v>
      </c>
      <c r="E340" t="s">
        <v>1916</v>
      </c>
    </row>
    <row r="341" spans="1:5" x14ac:dyDescent="0.3">
      <c r="A341" t="s">
        <v>3003</v>
      </c>
      <c r="B341" t="s">
        <v>278</v>
      </c>
      <c r="C341" t="s">
        <v>874</v>
      </c>
      <c r="D341">
        <v>72338970187</v>
      </c>
      <c r="E341" t="s">
        <v>875</v>
      </c>
    </row>
    <row r="342" spans="1:5" x14ac:dyDescent="0.3">
      <c r="A342" t="s">
        <v>3004</v>
      </c>
      <c r="B342" t="s">
        <v>278</v>
      </c>
      <c r="C342" t="s">
        <v>1116</v>
      </c>
      <c r="D342">
        <v>55788335191</v>
      </c>
      <c r="E342" t="s">
        <v>1117</v>
      </c>
    </row>
    <row r="343" spans="1:5" x14ac:dyDescent="0.3">
      <c r="A343" t="s">
        <v>3005</v>
      </c>
      <c r="B343" t="s">
        <v>278</v>
      </c>
      <c r="C343" t="s">
        <v>1555</v>
      </c>
      <c r="D343">
        <v>50504045091</v>
      </c>
      <c r="E343" t="s">
        <v>1556</v>
      </c>
    </row>
    <row r="344" spans="1:5" x14ac:dyDescent="0.3">
      <c r="A344" t="s">
        <v>3006</v>
      </c>
      <c r="B344" t="s">
        <v>278</v>
      </c>
      <c r="C344" t="s">
        <v>2769</v>
      </c>
      <c r="D344">
        <v>78268389168</v>
      </c>
      <c r="E344" t="s">
        <v>2770</v>
      </c>
    </row>
    <row r="345" spans="1:5" x14ac:dyDescent="0.3">
      <c r="A345" t="s">
        <v>3007</v>
      </c>
      <c r="B345" t="s">
        <v>278</v>
      </c>
      <c r="C345" t="s">
        <v>1067</v>
      </c>
      <c r="D345">
        <v>55415938087</v>
      </c>
      <c r="E345" t="s">
        <v>1068</v>
      </c>
    </row>
    <row r="346" spans="1:5" x14ac:dyDescent="0.3">
      <c r="A346" t="s">
        <v>3008</v>
      </c>
      <c r="B346" t="s">
        <v>278</v>
      </c>
      <c r="C346" t="s">
        <v>1737</v>
      </c>
      <c r="D346">
        <v>46406255020</v>
      </c>
      <c r="E346" t="s">
        <v>1738</v>
      </c>
    </row>
    <row r="347" spans="1:5" x14ac:dyDescent="0.3">
      <c r="A347" t="s">
        <v>3009</v>
      </c>
      <c r="B347" t="s">
        <v>278</v>
      </c>
      <c r="C347" t="s">
        <v>1455</v>
      </c>
      <c r="D347">
        <v>210958090</v>
      </c>
      <c r="E347" t="s">
        <v>1456</v>
      </c>
    </row>
    <row r="348" spans="1:5" x14ac:dyDescent="0.3">
      <c r="A348" t="s">
        <v>3010</v>
      </c>
      <c r="B348" t="s">
        <v>278</v>
      </c>
      <c r="C348" t="s">
        <v>1834</v>
      </c>
      <c r="D348">
        <v>95401385072</v>
      </c>
      <c r="E348" t="s">
        <v>1835</v>
      </c>
    </row>
    <row r="349" spans="1:5" x14ac:dyDescent="0.3">
      <c r="A349" t="s">
        <v>3011</v>
      </c>
      <c r="B349" t="s">
        <v>278</v>
      </c>
      <c r="C349" t="s">
        <v>2720</v>
      </c>
      <c r="D349">
        <v>69598525015</v>
      </c>
    </row>
    <row r="350" spans="1:5" x14ac:dyDescent="0.3">
      <c r="A350" t="s">
        <v>3012</v>
      </c>
      <c r="B350" t="s">
        <v>278</v>
      </c>
      <c r="C350" t="s">
        <v>788</v>
      </c>
      <c r="D350">
        <v>39825566000</v>
      </c>
      <c r="E350" t="s">
        <v>789</v>
      </c>
    </row>
    <row r="351" spans="1:5" x14ac:dyDescent="0.3">
      <c r="A351" t="s">
        <v>3013</v>
      </c>
      <c r="B351" t="s">
        <v>278</v>
      </c>
      <c r="C351" t="s">
        <v>2525</v>
      </c>
      <c r="D351">
        <v>64258980030</v>
      </c>
      <c r="E351" t="s">
        <v>2526</v>
      </c>
    </row>
    <row r="352" spans="1:5" x14ac:dyDescent="0.3">
      <c r="A352" t="s">
        <v>3014</v>
      </c>
      <c r="B352" t="s">
        <v>278</v>
      </c>
      <c r="C352" t="s">
        <v>2178</v>
      </c>
      <c r="D352">
        <v>48360279004</v>
      </c>
      <c r="E352" t="s">
        <v>2179</v>
      </c>
    </row>
    <row r="353" spans="1:5" x14ac:dyDescent="0.3">
      <c r="A353" t="s">
        <v>3015</v>
      </c>
      <c r="B353" t="s">
        <v>278</v>
      </c>
      <c r="C353" t="s">
        <v>663</v>
      </c>
      <c r="D353">
        <v>69702322049</v>
      </c>
      <c r="E353" t="s">
        <v>664</v>
      </c>
    </row>
    <row r="354" spans="1:5" x14ac:dyDescent="0.3">
      <c r="A354" t="s">
        <v>3016</v>
      </c>
      <c r="B354" t="s">
        <v>278</v>
      </c>
      <c r="C354" t="s">
        <v>2587</v>
      </c>
      <c r="D354">
        <v>51428121072</v>
      </c>
      <c r="E354" t="s">
        <v>2588</v>
      </c>
    </row>
    <row r="355" spans="1:5" x14ac:dyDescent="0.3">
      <c r="A355" t="s">
        <v>3017</v>
      </c>
      <c r="B355" t="s">
        <v>278</v>
      </c>
      <c r="C355" t="s">
        <v>1654</v>
      </c>
      <c r="D355">
        <v>47358459091</v>
      </c>
      <c r="E355" t="s">
        <v>1655</v>
      </c>
    </row>
    <row r="356" spans="1:5" x14ac:dyDescent="0.3">
      <c r="A356" t="s">
        <v>3018</v>
      </c>
      <c r="B356" t="s">
        <v>278</v>
      </c>
      <c r="C356" t="s">
        <v>2383</v>
      </c>
      <c r="D356">
        <v>27540324104</v>
      </c>
      <c r="E356" t="s">
        <v>2384</v>
      </c>
    </row>
    <row r="357" spans="1:5" x14ac:dyDescent="0.3">
      <c r="A357" t="s">
        <v>3019</v>
      </c>
      <c r="B357" t="s">
        <v>278</v>
      </c>
      <c r="C357" t="s">
        <v>815</v>
      </c>
      <c r="D357">
        <v>73910872700</v>
      </c>
      <c r="E357" t="s">
        <v>816</v>
      </c>
    </row>
    <row r="358" spans="1:5" x14ac:dyDescent="0.3">
      <c r="A358" t="s">
        <v>3020</v>
      </c>
      <c r="B358" t="s">
        <v>278</v>
      </c>
      <c r="C358" t="s">
        <v>2321</v>
      </c>
      <c r="D358">
        <v>22865160068</v>
      </c>
      <c r="E358" t="s">
        <v>2322</v>
      </c>
    </row>
    <row r="359" spans="1:5" x14ac:dyDescent="0.3">
      <c r="A359" t="s">
        <v>3021</v>
      </c>
      <c r="B359" t="s">
        <v>278</v>
      </c>
      <c r="C359" t="s">
        <v>2485</v>
      </c>
      <c r="D359">
        <v>53597435068</v>
      </c>
      <c r="E359" t="s">
        <v>2486</v>
      </c>
    </row>
    <row r="360" spans="1:5" x14ac:dyDescent="0.3">
      <c r="A360" t="s">
        <v>3022</v>
      </c>
      <c r="B360" t="s">
        <v>278</v>
      </c>
      <c r="C360" t="s">
        <v>2598</v>
      </c>
      <c r="D360">
        <v>55955541004</v>
      </c>
      <c r="E360" t="s">
        <v>2599</v>
      </c>
    </row>
    <row r="361" spans="1:5" x14ac:dyDescent="0.3">
      <c r="A361" t="s">
        <v>3023</v>
      </c>
      <c r="B361" t="s">
        <v>278</v>
      </c>
      <c r="C361" t="s">
        <v>1903</v>
      </c>
      <c r="D361">
        <v>447567047</v>
      </c>
      <c r="E361" t="s">
        <v>1904</v>
      </c>
    </row>
    <row r="362" spans="1:5" x14ac:dyDescent="0.3">
      <c r="A362" t="s">
        <v>3024</v>
      </c>
      <c r="B362" t="s">
        <v>278</v>
      </c>
      <c r="C362" t="s">
        <v>1871</v>
      </c>
      <c r="D362">
        <v>88916294053</v>
      </c>
    </row>
    <row r="363" spans="1:5" x14ac:dyDescent="0.3">
      <c r="A363" t="s">
        <v>3025</v>
      </c>
      <c r="B363" t="s">
        <v>278</v>
      </c>
      <c r="C363" t="s">
        <v>2637</v>
      </c>
      <c r="D363">
        <v>92885730030</v>
      </c>
    </row>
    <row r="364" spans="1:5" x14ac:dyDescent="0.3">
      <c r="A364" t="s">
        <v>3026</v>
      </c>
      <c r="B364" t="s">
        <v>278</v>
      </c>
      <c r="C364" t="s">
        <v>707</v>
      </c>
      <c r="D364">
        <v>1931381070</v>
      </c>
      <c r="E364" t="s">
        <v>708</v>
      </c>
    </row>
    <row r="365" spans="1:5" x14ac:dyDescent="0.3">
      <c r="A365" t="s">
        <v>3027</v>
      </c>
      <c r="B365" t="s">
        <v>278</v>
      </c>
      <c r="C365" t="s">
        <v>2091</v>
      </c>
      <c r="D365">
        <v>47316470020</v>
      </c>
    </row>
    <row r="366" spans="1:5" x14ac:dyDescent="0.3">
      <c r="A366" t="s">
        <v>3028</v>
      </c>
      <c r="B366" t="s">
        <v>278</v>
      </c>
      <c r="C366" t="s">
        <v>979</v>
      </c>
      <c r="D366">
        <v>46272313004</v>
      </c>
      <c r="E366" t="s">
        <v>980</v>
      </c>
    </row>
    <row r="367" spans="1:5" x14ac:dyDescent="0.3">
      <c r="A367" t="s">
        <v>3029</v>
      </c>
      <c r="B367" t="s">
        <v>278</v>
      </c>
      <c r="C367" t="s">
        <v>1270</v>
      </c>
      <c r="D367">
        <v>97184055004</v>
      </c>
      <c r="E367" t="s">
        <v>1271</v>
      </c>
    </row>
    <row r="368" spans="1:5" x14ac:dyDescent="0.3">
      <c r="A368" t="s">
        <v>3030</v>
      </c>
      <c r="B368" t="s">
        <v>278</v>
      </c>
      <c r="C368" t="s">
        <v>2342</v>
      </c>
      <c r="D368">
        <v>83004971020</v>
      </c>
      <c r="E368" t="s">
        <v>2343</v>
      </c>
    </row>
    <row r="369" spans="1:5" x14ac:dyDescent="0.3">
      <c r="A369" t="s">
        <v>3031</v>
      </c>
      <c r="B369" t="s">
        <v>278</v>
      </c>
      <c r="C369" t="s">
        <v>3032</v>
      </c>
      <c r="D369">
        <v>2789985006</v>
      </c>
      <c r="E369" t="s">
        <v>2207</v>
      </c>
    </row>
    <row r="370" spans="1:5" x14ac:dyDescent="0.3">
      <c r="A370" t="s">
        <v>3033</v>
      </c>
      <c r="B370" t="s">
        <v>278</v>
      </c>
      <c r="C370" t="s">
        <v>830</v>
      </c>
      <c r="D370">
        <v>71628711604</v>
      </c>
      <c r="E370" t="s">
        <v>831</v>
      </c>
    </row>
    <row r="371" spans="1:5" x14ac:dyDescent="0.3">
      <c r="A371" t="s">
        <v>3034</v>
      </c>
      <c r="B371" t="s">
        <v>278</v>
      </c>
      <c r="C371" t="s">
        <v>983</v>
      </c>
      <c r="D371">
        <v>92118577087</v>
      </c>
      <c r="E371" t="s">
        <v>984</v>
      </c>
    </row>
    <row r="372" spans="1:5" x14ac:dyDescent="0.3">
      <c r="A372" t="s">
        <v>3035</v>
      </c>
      <c r="B372" t="s">
        <v>278</v>
      </c>
      <c r="C372" t="s">
        <v>1609</v>
      </c>
      <c r="D372">
        <v>73932949072</v>
      </c>
      <c r="E372" t="s">
        <v>1610</v>
      </c>
    </row>
    <row r="373" spans="1:5" x14ac:dyDescent="0.3">
      <c r="A373" t="s">
        <v>3036</v>
      </c>
      <c r="B373" t="s">
        <v>278</v>
      </c>
      <c r="C373" t="s">
        <v>2161</v>
      </c>
      <c r="D373">
        <v>3193148040</v>
      </c>
      <c r="E373" t="s">
        <v>2162</v>
      </c>
    </row>
    <row r="374" spans="1:5" x14ac:dyDescent="0.3">
      <c r="A374" t="s">
        <v>3037</v>
      </c>
      <c r="B374" t="s">
        <v>278</v>
      </c>
      <c r="C374" t="s">
        <v>1143</v>
      </c>
      <c r="D374">
        <v>608902071</v>
      </c>
      <c r="E374" t="s">
        <v>1144</v>
      </c>
    </row>
    <row r="375" spans="1:5" x14ac:dyDescent="0.3">
      <c r="A375" t="s">
        <v>3038</v>
      </c>
      <c r="B375" t="s">
        <v>278</v>
      </c>
      <c r="C375" t="s">
        <v>876</v>
      </c>
      <c r="D375">
        <v>87649772004</v>
      </c>
      <c r="E375" t="s">
        <v>877</v>
      </c>
    </row>
    <row r="376" spans="1:5" x14ac:dyDescent="0.3">
      <c r="A376" t="s">
        <v>3039</v>
      </c>
      <c r="B376" t="s">
        <v>278</v>
      </c>
      <c r="C376" t="s">
        <v>1427</v>
      </c>
      <c r="D376">
        <v>3389885056</v>
      </c>
    </row>
    <row r="377" spans="1:5" x14ac:dyDescent="0.3">
      <c r="A377" t="s">
        <v>3040</v>
      </c>
      <c r="B377" t="s">
        <v>278</v>
      </c>
      <c r="C377" t="s">
        <v>2173</v>
      </c>
      <c r="D377">
        <v>2008486079</v>
      </c>
      <c r="E377" t="s">
        <v>2174</v>
      </c>
    </row>
    <row r="378" spans="1:5" x14ac:dyDescent="0.3">
      <c r="A378" t="s">
        <v>3041</v>
      </c>
      <c r="B378" t="s">
        <v>278</v>
      </c>
      <c r="C378" t="s">
        <v>2182</v>
      </c>
      <c r="D378">
        <v>523964013</v>
      </c>
      <c r="E378" t="s">
        <v>2183</v>
      </c>
    </row>
    <row r="379" spans="1:5" x14ac:dyDescent="0.3">
      <c r="A379" t="s">
        <v>3042</v>
      </c>
      <c r="B379" t="s">
        <v>278</v>
      </c>
      <c r="C379" t="s">
        <v>2774</v>
      </c>
      <c r="D379">
        <v>891956042</v>
      </c>
      <c r="E379" t="s">
        <v>2775</v>
      </c>
    </row>
    <row r="380" spans="1:5" x14ac:dyDescent="0.3">
      <c r="A380" t="s">
        <v>3043</v>
      </c>
      <c r="B380" t="s">
        <v>278</v>
      </c>
      <c r="C380" t="s">
        <v>1783</v>
      </c>
      <c r="D380">
        <v>960570098</v>
      </c>
      <c r="E380" t="s">
        <v>1784</v>
      </c>
    </row>
    <row r="381" spans="1:5" x14ac:dyDescent="0.3">
      <c r="A381" t="s">
        <v>3044</v>
      </c>
      <c r="B381" t="s">
        <v>278</v>
      </c>
      <c r="C381" t="s">
        <v>812</v>
      </c>
      <c r="D381">
        <v>338809058</v>
      </c>
    </row>
    <row r="382" spans="1:5" x14ac:dyDescent="0.3">
      <c r="A382" t="s">
        <v>3045</v>
      </c>
      <c r="B382" t="s">
        <v>278</v>
      </c>
      <c r="C382" t="s">
        <v>1120</v>
      </c>
      <c r="D382">
        <v>2117416047</v>
      </c>
    </row>
    <row r="383" spans="1:5" x14ac:dyDescent="0.3">
      <c r="A383" t="s">
        <v>3046</v>
      </c>
      <c r="B383" t="s">
        <v>278</v>
      </c>
      <c r="C383" t="s">
        <v>2586</v>
      </c>
      <c r="D383">
        <v>46325590082</v>
      </c>
    </row>
    <row r="384" spans="1:5" x14ac:dyDescent="0.3">
      <c r="A384" t="s">
        <v>3047</v>
      </c>
      <c r="B384" t="s">
        <v>278</v>
      </c>
      <c r="C384" t="s">
        <v>1431</v>
      </c>
      <c r="D384">
        <v>221047042</v>
      </c>
      <c r="E384" t="s">
        <v>1432</v>
      </c>
    </row>
    <row r="385" spans="1:5" x14ac:dyDescent="0.3">
      <c r="A385" t="s">
        <v>3048</v>
      </c>
      <c r="B385" t="s">
        <v>278</v>
      </c>
      <c r="C385" t="s">
        <v>1907</v>
      </c>
      <c r="D385">
        <v>47903570072</v>
      </c>
      <c r="E385" t="s">
        <v>1908</v>
      </c>
    </row>
    <row r="386" spans="1:5" x14ac:dyDescent="0.3">
      <c r="A386" t="s">
        <v>3049</v>
      </c>
      <c r="B386" t="s">
        <v>278</v>
      </c>
      <c r="C386" t="s">
        <v>1178</v>
      </c>
      <c r="D386">
        <v>58267310010</v>
      </c>
      <c r="E386" t="s">
        <v>1179</v>
      </c>
    </row>
    <row r="387" spans="1:5" x14ac:dyDescent="0.3">
      <c r="A387" t="s">
        <v>3050</v>
      </c>
      <c r="B387" t="s">
        <v>278</v>
      </c>
      <c r="C387" t="s">
        <v>2413</v>
      </c>
      <c r="D387">
        <v>67083609004</v>
      </c>
      <c r="E387" t="s">
        <v>2414</v>
      </c>
    </row>
    <row r="388" spans="1:5" x14ac:dyDescent="0.3">
      <c r="A388" t="s">
        <v>3051</v>
      </c>
      <c r="B388" t="s">
        <v>278</v>
      </c>
      <c r="C388" t="s">
        <v>1211</v>
      </c>
      <c r="D388">
        <v>122733096</v>
      </c>
      <c r="E388" t="s">
        <v>1212</v>
      </c>
    </row>
    <row r="389" spans="1:5" x14ac:dyDescent="0.3">
      <c r="A389" t="s">
        <v>3052</v>
      </c>
      <c r="B389" t="s">
        <v>278</v>
      </c>
      <c r="C389" t="s">
        <v>1765</v>
      </c>
      <c r="D389">
        <v>949326038</v>
      </c>
      <c r="E389" t="s">
        <v>1766</v>
      </c>
    </row>
    <row r="390" spans="1:5" x14ac:dyDescent="0.3">
      <c r="A390" t="s">
        <v>3053</v>
      </c>
      <c r="B390" t="s">
        <v>278</v>
      </c>
      <c r="C390" t="s">
        <v>717</v>
      </c>
      <c r="D390">
        <v>4495855816</v>
      </c>
    </row>
    <row r="391" spans="1:5" x14ac:dyDescent="0.3">
      <c r="A391" t="s">
        <v>3054</v>
      </c>
      <c r="B391" t="s">
        <v>278</v>
      </c>
      <c r="C391" t="s">
        <v>822</v>
      </c>
      <c r="D391">
        <v>42751764487</v>
      </c>
      <c r="E391" t="s">
        <v>823</v>
      </c>
    </row>
    <row r="392" spans="1:5" x14ac:dyDescent="0.3">
      <c r="A392" t="s">
        <v>3055</v>
      </c>
      <c r="B392" t="s">
        <v>278</v>
      </c>
      <c r="C392" t="s">
        <v>892</v>
      </c>
      <c r="D392">
        <v>29941793859</v>
      </c>
      <c r="E392" t="s">
        <v>893</v>
      </c>
    </row>
    <row r="393" spans="1:5" x14ac:dyDescent="0.3">
      <c r="A393" t="s">
        <v>3056</v>
      </c>
      <c r="B393" t="s">
        <v>278</v>
      </c>
      <c r="C393" t="s">
        <v>3057</v>
      </c>
      <c r="D393">
        <v>1088705103</v>
      </c>
      <c r="E393" t="s">
        <v>894</v>
      </c>
    </row>
    <row r="394" spans="1:5" x14ac:dyDescent="0.3">
      <c r="A394" t="s">
        <v>3058</v>
      </c>
      <c r="B394" t="s">
        <v>278</v>
      </c>
      <c r="C394" t="s">
        <v>1019</v>
      </c>
      <c r="D394">
        <v>42400082634</v>
      </c>
      <c r="E394" t="s">
        <v>1020</v>
      </c>
    </row>
    <row r="395" spans="1:5" x14ac:dyDescent="0.3">
      <c r="A395" t="s">
        <v>3059</v>
      </c>
      <c r="B395" t="s">
        <v>278</v>
      </c>
      <c r="C395" t="s">
        <v>1028</v>
      </c>
      <c r="D395">
        <v>92101216191</v>
      </c>
      <c r="E395" t="s">
        <v>1029</v>
      </c>
    </row>
    <row r="396" spans="1:5" x14ac:dyDescent="0.3">
      <c r="A396" t="s">
        <v>3060</v>
      </c>
      <c r="B396" t="s">
        <v>278</v>
      </c>
      <c r="C396" t="s">
        <v>1254</v>
      </c>
      <c r="D396">
        <v>88975207153</v>
      </c>
      <c r="E396" t="s">
        <v>1255</v>
      </c>
    </row>
    <row r="397" spans="1:5" x14ac:dyDescent="0.3">
      <c r="A397" t="s">
        <v>3061</v>
      </c>
      <c r="B397" t="s">
        <v>278</v>
      </c>
      <c r="C397" t="s">
        <v>722</v>
      </c>
      <c r="D397">
        <v>73769207068</v>
      </c>
      <c r="E397" t="s">
        <v>723</v>
      </c>
    </row>
    <row r="398" spans="1:5" x14ac:dyDescent="0.3">
      <c r="A398" t="s">
        <v>3062</v>
      </c>
      <c r="B398" t="s">
        <v>278</v>
      </c>
      <c r="C398" t="s">
        <v>1268</v>
      </c>
      <c r="D398">
        <v>38842173053</v>
      </c>
      <c r="E398" t="s">
        <v>1269</v>
      </c>
    </row>
    <row r="399" spans="1:5" x14ac:dyDescent="0.3">
      <c r="A399" t="s">
        <v>3063</v>
      </c>
      <c r="B399" t="s">
        <v>278</v>
      </c>
      <c r="C399" t="s">
        <v>2621</v>
      </c>
      <c r="D399">
        <v>97230499020</v>
      </c>
      <c r="E399" t="s">
        <v>2622</v>
      </c>
    </row>
    <row r="400" spans="1:5" x14ac:dyDescent="0.3">
      <c r="A400" t="s">
        <v>3064</v>
      </c>
      <c r="B400" t="s">
        <v>278</v>
      </c>
      <c r="C400" t="s">
        <v>2267</v>
      </c>
      <c r="D400">
        <v>36965111020</v>
      </c>
      <c r="E400" t="s">
        <v>2268</v>
      </c>
    </row>
    <row r="401" spans="1:5" x14ac:dyDescent="0.3">
      <c r="A401" t="s">
        <v>3065</v>
      </c>
      <c r="B401" t="s">
        <v>278</v>
      </c>
      <c r="C401" t="s">
        <v>1129</v>
      </c>
      <c r="D401">
        <v>2201415099</v>
      </c>
    </row>
    <row r="402" spans="1:5" x14ac:dyDescent="0.3">
      <c r="A402" t="s">
        <v>3066</v>
      </c>
      <c r="B402" t="s">
        <v>278</v>
      </c>
      <c r="C402" t="s">
        <v>2527</v>
      </c>
      <c r="D402">
        <v>95166963091</v>
      </c>
      <c r="E402" t="s">
        <v>2528</v>
      </c>
    </row>
    <row r="403" spans="1:5" x14ac:dyDescent="0.3">
      <c r="A403" t="s">
        <v>3067</v>
      </c>
      <c r="B403" t="s">
        <v>278</v>
      </c>
      <c r="C403" t="s">
        <v>987</v>
      </c>
      <c r="D403">
        <v>664923003</v>
      </c>
      <c r="E403" t="s">
        <v>988</v>
      </c>
    </row>
    <row r="404" spans="1:5" x14ac:dyDescent="0.3">
      <c r="A404" t="s">
        <v>3068</v>
      </c>
      <c r="B404" t="s">
        <v>278</v>
      </c>
      <c r="C404" t="s">
        <v>1295</v>
      </c>
      <c r="D404">
        <v>82979650072</v>
      </c>
      <c r="E404" t="s">
        <v>1296</v>
      </c>
    </row>
    <row r="405" spans="1:5" x14ac:dyDescent="0.3">
      <c r="A405" t="s">
        <v>3069</v>
      </c>
      <c r="B405" t="s">
        <v>278</v>
      </c>
      <c r="C405" t="s">
        <v>2269</v>
      </c>
      <c r="D405">
        <v>34234497053</v>
      </c>
    </row>
    <row r="406" spans="1:5" x14ac:dyDescent="0.3">
      <c r="A406" t="s">
        <v>3070</v>
      </c>
      <c r="B406" t="s">
        <v>278</v>
      </c>
      <c r="C406" t="s">
        <v>2021</v>
      </c>
      <c r="D406">
        <v>76460169004</v>
      </c>
    </row>
    <row r="407" spans="1:5" x14ac:dyDescent="0.3">
      <c r="A407" t="s">
        <v>3071</v>
      </c>
      <c r="B407" t="s">
        <v>278</v>
      </c>
      <c r="C407" t="s">
        <v>1183</v>
      </c>
      <c r="D407">
        <v>6005590928</v>
      </c>
      <c r="E407" t="s">
        <v>1184</v>
      </c>
    </row>
    <row r="408" spans="1:5" x14ac:dyDescent="0.3">
      <c r="A408" t="s">
        <v>3072</v>
      </c>
      <c r="B408" t="s">
        <v>278</v>
      </c>
      <c r="C408" t="s">
        <v>1260</v>
      </c>
      <c r="D408">
        <v>95638113053</v>
      </c>
      <c r="E408" t="s">
        <v>1261</v>
      </c>
    </row>
    <row r="409" spans="1:5" x14ac:dyDescent="0.3">
      <c r="A409" t="s">
        <v>3073</v>
      </c>
      <c r="B409" t="s">
        <v>278</v>
      </c>
      <c r="C409" t="s">
        <v>1408</v>
      </c>
      <c r="D409">
        <v>58371150059</v>
      </c>
      <c r="E409" t="s">
        <v>1409</v>
      </c>
    </row>
    <row r="410" spans="1:5" x14ac:dyDescent="0.3">
      <c r="A410" t="s">
        <v>3074</v>
      </c>
      <c r="B410" t="s">
        <v>278</v>
      </c>
      <c r="C410" t="s">
        <v>1661</v>
      </c>
      <c r="D410">
        <v>34250425053</v>
      </c>
      <c r="E410" t="s">
        <v>1662</v>
      </c>
    </row>
    <row r="411" spans="1:5" x14ac:dyDescent="0.3">
      <c r="A411" t="s">
        <v>3075</v>
      </c>
      <c r="B411" t="s">
        <v>278</v>
      </c>
      <c r="C411" t="s">
        <v>1964</v>
      </c>
      <c r="D411">
        <v>49195786015</v>
      </c>
      <c r="E411" t="s">
        <v>1965</v>
      </c>
    </row>
    <row r="412" spans="1:5" x14ac:dyDescent="0.3">
      <c r="A412" t="s">
        <v>3076</v>
      </c>
      <c r="B412" t="s">
        <v>278</v>
      </c>
      <c r="C412" t="s">
        <v>1988</v>
      </c>
      <c r="D412">
        <v>20802030378</v>
      </c>
      <c r="E412" t="s">
        <v>1989</v>
      </c>
    </row>
    <row r="413" spans="1:5" x14ac:dyDescent="0.3">
      <c r="A413" t="s">
        <v>3077</v>
      </c>
      <c r="B413" t="s">
        <v>278</v>
      </c>
      <c r="C413" t="s">
        <v>2004</v>
      </c>
      <c r="D413">
        <v>58887440000</v>
      </c>
      <c r="E413" t="s">
        <v>2005</v>
      </c>
    </row>
    <row r="414" spans="1:5" x14ac:dyDescent="0.3">
      <c r="A414" t="s">
        <v>3078</v>
      </c>
      <c r="B414" t="s">
        <v>278</v>
      </c>
      <c r="C414" t="s">
        <v>2271</v>
      </c>
      <c r="D414">
        <v>453085008</v>
      </c>
      <c r="E414" t="s">
        <v>2272</v>
      </c>
    </row>
    <row r="415" spans="1:5" x14ac:dyDescent="0.3">
      <c r="A415" t="s">
        <v>3079</v>
      </c>
      <c r="B415" t="s">
        <v>278</v>
      </c>
      <c r="C415" t="s">
        <v>2379</v>
      </c>
      <c r="D415">
        <v>67457681000</v>
      </c>
      <c r="E415" t="s">
        <v>2380</v>
      </c>
    </row>
    <row r="416" spans="1:5" x14ac:dyDescent="0.3">
      <c r="A416" t="s">
        <v>3080</v>
      </c>
      <c r="B416" t="s">
        <v>278</v>
      </c>
      <c r="C416" t="s">
        <v>2753</v>
      </c>
      <c r="D416">
        <v>6428026961</v>
      </c>
      <c r="E416" t="s">
        <v>2754</v>
      </c>
    </row>
    <row r="417" spans="1:5" x14ac:dyDescent="0.3">
      <c r="A417" t="s">
        <v>3081</v>
      </c>
      <c r="B417" t="s">
        <v>278</v>
      </c>
      <c r="C417" t="s">
        <v>640</v>
      </c>
      <c r="D417">
        <v>53900448191</v>
      </c>
      <c r="E417" t="s">
        <v>641</v>
      </c>
    </row>
    <row r="418" spans="1:5" x14ac:dyDescent="0.3">
      <c r="A418" t="s">
        <v>3082</v>
      </c>
      <c r="B418" t="s">
        <v>278</v>
      </c>
      <c r="C418" t="s">
        <v>796</v>
      </c>
      <c r="D418">
        <v>90512499187</v>
      </c>
      <c r="E418" t="s">
        <v>797</v>
      </c>
    </row>
    <row r="419" spans="1:5" x14ac:dyDescent="0.3">
      <c r="A419" t="s">
        <v>3083</v>
      </c>
      <c r="B419" t="s">
        <v>278</v>
      </c>
      <c r="C419" t="s">
        <v>808</v>
      </c>
      <c r="D419">
        <v>3114080103</v>
      </c>
      <c r="E419" t="s">
        <v>809</v>
      </c>
    </row>
    <row r="420" spans="1:5" x14ac:dyDescent="0.3">
      <c r="A420" t="s">
        <v>3084</v>
      </c>
      <c r="B420" t="s">
        <v>278</v>
      </c>
      <c r="C420" t="s">
        <v>1202</v>
      </c>
      <c r="D420">
        <v>99819732115</v>
      </c>
      <c r="E420" t="s">
        <v>1203</v>
      </c>
    </row>
    <row r="421" spans="1:5" x14ac:dyDescent="0.3">
      <c r="A421" t="s">
        <v>3085</v>
      </c>
      <c r="B421" t="s">
        <v>278</v>
      </c>
      <c r="C421" t="s">
        <v>1367</v>
      </c>
      <c r="D421">
        <v>4098879603</v>
      </c>
      <c r="E421" t="s">
        <v>1368</v>
      </c>
    </row>
    <row r="422" spans="1:5" x14ac:dyDescent="0.3">
      <c r="A422" t="s">
        <v>3086</v>
      </c>
      <c r="B422" t="s">
        <v>278</v>
      </c>
      <c r="C422" t="s">
        <v>1967</v>
      </c>
      <c r="D422">
        <v>87909421320</v>
      </c>
      <c r="E422" t="s">
        <v>1968</v>
      </c>
    </row>
    <row r="423" spans="1:5" x14ac:dyDescent="0.3">
      <c r="A423" t="s">
        <v>3087</v>
      </c>
      <c r="B423" t="s">
        <v>278</v>
      </c>
      <c r="C423" t="s">
        <v>1975</v>
      </c>
      <c r="D423">
        <v>4042302106</v>
      </c>
      <c r="E423" t="s">
        <v>1976</v>
      </c>
    </row>
    <row r="424" spans="1:5" x14ac:dyDescent="0.3">
      <c r="A424" t="s">
        <v>3088</v>
      </c>
      <c r="B424" t="s">
        <v>278</v>
      </c>
      <c r="C424" t="s">
        <v>2150</v>
      </c>
      <c r="D424">
        <v>98137590110</v>
      </c>
      <c r="E424" t="s">
        <v>2151</v>
      </c>
    </row>
    <row r="425" spans="1:5" x14ac:dyDescent="0.3">
      <c r="A425" t="s">
        <v>3089</v>
      </c>
      <c r="B425" t="s">
        <v>278</v>
      </c>
      <c r="C425" t="s">
        <v>2428</v>
      </c>
      <c r="D425">
        <v>88923754153</v>
      </c>
    </row>
    <row r="426" spans="1:5" x14ac:dyDescent="0.3">
      <c r="A426" t="s">
        <v>3090</v>
      </c>
      <c r="B426" t="s">
        <v>278</v>
      </c>
      <c r="C426" t="s">
        <v>2519</v>
      </c>
      <c r="D426">
        <v>2474520171</v>
      </c>
      <c r="E426" t="s">
        <v>2520</v>
      </c>
    </row>
    <row r="427" spans="1:5" x14ac:dyDescent="0.3">
      <c r="A427" t="s">
        <v>3091</v>
      </c>
      <c r="B427" t="s">
        <v>278</v>
      </c>
      <c r="C427" t="s">
        <v>2669</v>
      </c>
      <c r="D427">
        <v>4966942195</v>
      </c>
      <c r="E427" t="s">
        <v>2670</v>
      </c>
    </row>
    <row r="428" spans="1:5" x14ac:dyDescent="0.3">
      <c r="A428" t="s">
        <v>3092</v>
      </c>
      <c r="B428" t="s">
        <v>278</v>
      </c>
      <c r="C428" t="s">
        <v>619</v>
      </c>
      <c r="D428">
        <v>99228270004</v>
      </c>
      <c r="E428" t="s">
        <v>620</v>
      </c>
    </row>
    <row r="429" spans="1:5" x14ac:dyDescent="0.3">
      <c r="A429" t="s">
        <v>3093</v>
      </c>
      <c r="B429" t="s">
        <v>278</v>
      </c>
      <c r="C429" t="s">
        <v>913</v>
      </c>
      <c r="D429">
        <v>41314263072</v>
      </c>
      <c r="E429" t="s">
        <v>914</v>
      </c>
    </row>
    <row r="430" spans="1:5" x14ac:dyDescent="0.3">
      <c r="A430" t="s">
        <v>3094</v>
      </c>
      <c r="B430" t="s">
        <v>278</v>
      </c>
      <c r="C430" t="s">
        <v>1022</v>
      </c>
      <c r="D430">
        <v>80359752004</v>
      </c>
      <c r="E430" t="s">
        <v>1023</v>
      </c>
    </row>
    <row r="431" spans="1:5" x14ac:dyDescent="0.3">
      <c r="A431" t="s">
        <v>3095</v>
      </c>
      <c r="B431" t="s">
        <v>278</v>
      </c>
      <c r="C431" t="s">
        <v>1656</v>
      </c>
      <c r="D431">
        <v>81457332000</v>
      </c>
      <c r="E431" t="s">
        <v>1657</v>
      </c>
    </row>
    <row r="432" spans="1:5" x14ac:dyDescent="0.3">
      <c r="A432" t="s">
        <v>3096</v>
      </c>
      <c r="B432" t="s">
        <v>278</v>
      </c>
      <c r="C432" t="s">
        <v>1676</v>
      </c>
      <c r="D432">
        <v>33505624004</v>
      </c>
      <c r="E432" t="s">
        <v>1677</v>
      </c>
    </row>
    <row r="433" spans="1:5" x14ac:dyDescent="0.3">
      <c r="A433" t="s">
        <v>3097</v>
      </c>
      <c r="B433" t="s">
        <v>278</v>
      </c>
      <c r="C433" t="s">
        <v>1303</v>
      </c>
      <c r="D433">
        <v>1356846092</v>
      </c>
      <c r="E433" t="s">
        <v>1304</v>
      </c>
    </row>
    <row r="434" spans="1:5" x14ac:dyDescent="0.3">
      <c r="A434" t="s">
        <v>3098</v>
      </c>
      <c r="B434" t="s">
        <v>278</v>
      </c>
      <c r="C434" t="s">
        <v>1311</v>
      </c>
      <c r="D434">
        <v>791429075</v>
      </c>
      <c r="E434" t="s">
        <v>1312</v>
      </c>
    </row>
    <row r="435" spans="1:5" x14ac:dyDescent="0.3">
      <c r="A435" t="s">
        <v>3099</v>
      </c>
      <c r="B435" t="s">
        <v>278</v>
      </c>
      <c r="C435" t="s">
        <v>2574</v>
      </c>
      <c r="D435">
        <v>89729544034</v>
      </c>
      <c r="E435" t="s">
        <v>2575</v>
      </c>
    </row>
    <row r="436" spans="1:5" x14ac:dyDescent="0.3">
      <c r="A436" t="s">
        <v>3100</v>
      </c>
      <c r="B436" t="s">
        <v>278</v>
      </c>
      <c r="C436" t="s">
        <v>2705</v>
      </c>
      <c r="D436">
        <v>3782645081</v>
      </c>
      <c r="E436" t="s">
        <v>2706</v>
      </c>
    </row>
    <row r="437" spans="1:5" x14ac:dyDescent="0.3">
      <c r="A437" t="s">
        <v>3101</v>
      </c>
      <c r="B437" t="s">
        <v>278</v>
      </c>
      <c r="C437" t="s">
        <v>2234</v>
      </c>
      <c r="D437">
        <v>3783803039</v>
      </c>
    </row>
    <row r="438" spans="1:5" x14ac:dyDescent="0.3">
      <c r="A438" t="s">
        <v>3102</v>
      </c>
      <c r="B438" t="s">
        <v>278</v>
      </c>
      <c r="C438" t="s">
        <v>2350</v>
      </c>
      <c r="D438">
        <v>862871093</v>
      </c>
    </row>
    <row r="439" spans="1:5" x14ac:dyDescent="0.3">
      <c r="A439" t="s">
        <v>3103</v>
      </c>
      <c r="B439" t="s">
        <v>278</v>
      </c>
      <c r="C439" t="s">
        <v>2440</v>
      </c>
      <c r="D439">
        <v>2530009040</v>
      </c>
    </row>
    <row r="440" spans="1:5" x14ac:dyDescent="0.3">
      <c r="A440" t="s">
        <v>3104</v>
      </c>
      <c r="B440" t="s">
        <v>278</v>
      </c>
      <c r="C440" t="s">
        <v>1359</v>
      </c>
      <c r="D440">
        <v>87480581068</v>
      </c>
      <c r="E440" t="s">
        <v>1360</v>
      </c>
    </row>
    <row r="441" spans="1:5" x14ac:dyDescent="0.3">
      <c r="A441" t="s">
        <v>3105</v>
      </c>
      <c r="B441" t="s">
        <v>278</v>
      </c>
      <c r="C441" t="s">
        <v>1603</v>
      </c>
      <c r="D441">
        <v>1499401060</v>
      </c>
    </row>
    <row r="442" spans="1:5" x14ac:dyDescent="0.3">
      <c r="A442" t="s">
        <v>3106</v>
      </c>
      <c r="B442" t="s">
        <v>278</v>
      </c>
      <c r="C442" t="s">
        <v>1760</v>
      </c>
      <c r="D442">
        <v>93844840087</v>
      </c>
      <c r="E442" t="s">
        <v>1761</v>
      </c>
    </row>
    <row r="443" spans="1:5" x14ac:dyDescent="0.3">
      <c r="A443" t="s">
        <v>3107</v>
      </c>
      <c r="B443" t="s">
        <v>278</v>
      </c>
      <c r="C443" t="s">
        <v>2293</v>
      </c>
      <c r="D443">
        <v>1452105022</v>
      </c>
      <c r="E443" t="s">
        <v>2294</v>
      </c>
    </row>
    <row r="444" spans="1:5" x14ac:dyDescent="0.3">
      <c r="A444" t="s">
        <v>3108</v>
      </c>
      <c r="B444" t="s">
        <v>278</v>
      </c>
      <c r="C444" t="s">
        <v>2605</v>
      </c>
      <c r="D444">
        <v>99899477087</v>
      </c>
      <c r="E444" t="s">
        <v>2606</v>
      </c>
    </row>
    <row r="445" spans="1:5" x14ac:dyDescent="0.3">
      <c r="A445" t="s">
        <v>3109</v>
      </c>
      <c r="B445" t="s">
        <v>278</v>
      </c>
      <c r="C445" t="s">
        <v>1535</v>
      </c>
      <c r="D445">
        <v>71797513087</v>
      </c>
      <c r="E445" t="s">
        <v>1536</v>
      </c>
    </row>
    <row r="446" spans="1:5" x14ac:dyDescent="0.3">
      <c r="A446" t="s">
        <v>3110</v>
      </c>
      <c r="B446" t="s">
        <v>278</v>
      </c>
      <c r="C446" t="s">
        <v>1911</v>
      </c>
      <c r="D446">
        <v>1071441078</v>
      </c>
      <c r="E446" t="s">
        <v>1912</v>
      </c>
    </row>
    <row r="447" spans="1:5" x14ac:dyDescent="0.3">
      <c r="A447" t="s">
        <v>3111</v>
      </c>
      <c r="B447" t="s">
        <v>278</v>
      </c>
      <c r="C447" t="s">
        <v>705</v>
      </c>
      <c r="D447">
        <v>3718496321</v>
      </c>
      <c r="E447" t="s">
        <v>706</v>
      </c>
    </row>
    <row r="448" spans="1:5" x14ac:dyDescent="0.3">
      <c r="A448" t="s">
        <v>3112</v>
      </c>
      <c r="B448" t="s">
        <v>278</v>
      </c>
      <c r="C448" t="s">
        <v>966</v>
      </c>
      <c r="D448">
        <v>73682993053</v>
      </c>
      <c r="E448" t="s">
        <v>967</v>
      </c>
    </row>
    <row r="449" spans="1:5" x14ac:dyDescent="0.3">
      <c r="A449" t="s">
        <v>3113</v>
      </c>
      <c r="B449" t="s">
        <v>278</v>
      </c>
      <c r="C449" t="s">
        <v>2015</v>
      </c>
      <c r="D449">
        <v>80565689053</v>
      </c>
      <c r="E449" t="s">
        <v>2016</v>
      </c>
    </row>
    <row r="450" spans="1:5" x14ac:dyDescent="0.3">
      <c r="A450" t="s">
        <v>3114</v>
      </c>
      <c r="B450" t="s">
        <v>278</v>
      </c>
      <c r="C450" t="s">
        <v>3115</v>
      </c>
      <c r="D450">
        <v>67167454087</v>
      </c>
      <c r="E450" t="s">
        <v>2301</v>
      </c>
    </row>
    <row r="451" spans="1:5" x14ac:dyDescent="0.3">
      <c r="A451" t="s">
        <v>3116</v>
      </c>
      <c r="B451" t="s">
        <v>278</v>
      </c>
      <c r="C451" t="s">
        <v>604</v>
      </c>
      <c r="D451">
        <v>221877070</v>
      </c>
      <c r="E451" t="s">
        <v>605</v>
      </c>
    </row>
    <row r="452" spans="1:5" x14ac:dyDescent="0.3">
      <c r="A452" t="s">
        <v>3117</v>
      </c>
      <c r="B452" t="s">
        <v>278</v>
      </c>
      <c r="C452" t="s">
        <v>768</v>
      </c>
      <c r="D452">
        <v>80686893034</v>
      </c>
      <c r="E452" t="s">
        <v>769</v>
      </c>
    </row>
    <row r="453" spans="1:5" x14ac:dyDescent="0.3">
      <c r="A453" t="s">
        <v>3118</v>
      </c>
      <c r="B453" t="s">
        <v>278</v>
      </c>
      <c r="C453" t="s">
        <v>1346</v>
      </c>
      <c r="D453">
        <v>2177716020</v>
      </c>
      <c r="E453" t="s">
        <v>1347</v>
      </c>
    </row>
    <row r="454" spans="1:5" x14ac:dyDescent="0.3">
      <c r="A454" t="s">
        <v>3119</v>
      </c>
      <c r="B454" t="s">
        <v>278</v>
      </c>
      <c r="C454" t="s">
        <v>1079</v>
      </c>
      <c r="D454">
        <v>1826394010</v>
      </c>
      <c r="E454" t="s">
        <v>1080</v>
      </c>
    </row>
    <row r="455" spans="1:5" x14ac:dyDescent="0.3">
      <c r="A455" t="s">
        <v>3120</v>
      </c>
      <c r="B455" t="s">
        <v>278</v>
      </c>
      <c r="C455" t="s">
        <v>2521</v>
      </c>
      <c r="D455">
        <v>37339141049</v>
      </c>
      <c r="E455" t="s">
        <v>2522</v>
      </c>
    </row>
    <row r="456" spans="1:5" x14ac:dyDescent="0.3">
      <c r="A456" t="s">
        <v>3121</v>
      </c>
      <c r="B456" t="s">
        <v>278</v>
      </c>
      <c r="C456" t="s">
        <v>2554</v>
      </c>
      <c r="D456">
        <v>32875045091</v>
      </c>
      <c r="E456" t="s">
        <v>2555</v>
      </c>
    </row>
    <row r="457" spans="1:5" x14ac:dyDescent="0.3">
      <c r="A457" t="s">
        <v>3122</v>
      </c>
      <c r="B457" t="s">
        <v>278</v>
      </c>
      <c r="C457" t="s">
        <v>2561</v>
      </c>
      <c r="D457">
        <v>45191751000</v>
      </c>
      <c r="E457" t="s">
        <v>2562</v>
      </c>
    </row>
    <row r="458" spans="1:5" x14ac:dyDescent="0.3">
      <c r="A458" t="s">
        <v>3123</v>
      </c>
      <c r="B458" t="s">
        <v>278</v>
      </c>
      <c r="C458" t="s">
        <v>802</v>
      </c>
      <c r="D458">
        <v>85956414120</v>
      </c>
      <c r="E458" t="s">
        <v>803</v>
      </c>
    </row>
    <row r="459" spans="1:5" x14ac:dyDescent="0.3">
      <c r="A459" t="s">
        <v>3124</v>
      </c>
      <c r="B459" t="s">
        <v>278</v>
      </c>
      <c r="C459" t="s">
        <v>1200</v>
      </c>
      <c r="D459">
        <v>1992594961</v>
      </c>
      <c r="E459" t="s">
        <v>1201</v>
      </c>
    </row>
    <row r="460" spans="1:5" x14ac:dyDescent="0.3">
      <c r="A460" t="s">
        <v>3125</v>
      </c>
      <c r="B460" t="s">
        <v>278</v>
      </c>
      <c r="C460" t="s">
        <v>1044</v>
      </c>
      <c r="D460">
        <v>897452054</v>
      </c>
      <c r="E460" t="s">
        <v>1045</v>
      </c>
    </row>
    <row r="461" spans="1:5" x14ac:dyDescent="0.3">
      <c r="A461" t="s">
        <v>3126</v>
      </c>
      <c r="B461" t="s">
        <v>278</v>
      </c>
      <c r="C461" t="s">
        <v>1280</v>
      </c>
      <c r="D461">
        <v>54911710004</v>
      </c>
      <c r="E461" t="s">
        <v>1281</v>
      </c>
    </row>
    <row r="462" spans="1:5" x14ac:dyDescent="0.3">
      <c r="A462" t="s">
        <v>3127</v>
      </c>
      <c r="B462" t="s">
        <v>278</v>
      </c>
      <c r="C462" t="s">
        <v>1814</v>
      </c>
      <c r="D462">
        <v>1882208013</v>
      </c>
      <c r="E462" t="s">
        <v>1815</v>
      </c>
    </row>
    <row r="463" spans="1:5" x14ac:dyDescent="0.3">
      <c r="A463" t="s">
        <v>3128</v>
      </c>
      <c r="B463" t="s">
        <v>278</v>
      </c>
      <c r="C463" t="s">
        <v>1949</v>
      </c>
      <c r="D463">
        <v>78697450063</v>
      </c>
      <c r="E463" t="s">
        <v>1950</v>
      </c>
    </row>
    <row r="464" spans="1:5" x14ac:dyDescent="0.3">
      <c r="A464" t="s">
        <v>3129</v>
      </c>
      <c r="B464" t="s">
        <v>278</v>
      </c>
      <c r="C464" t="s">
        <v>726</v>
      </c>
      <c r="D464">
        <v>81033095087</v>
      </c>
      <c r="E464" t="s">
        <v>727</v>
      </c>
    </row>
    <row r="465" spans="1:5" x14ac:dyDescent="0.3">
      <c r="A465" t="s">
        <v>3130</v>
      </c>
      <c r="B465" t="s">
        <v>278</v>
      </c>
      <c r="C465" t="s">
        <v>1866</v>
      </c>
      <c r="D465">
        <v>2983229190</v>
      </c>
      <c r="E465" t="s">
        <v>1867</v>
      </c>
    </row>
    <row r="466" spans="1:5" x14ac:dyDescent="0.3">
      <c r="A466" t="s">
        <v>3131</v>
      </c>
      <c r="B466" t="s">
        <v>278</v>
      </c>
      <c r="C466" t="s">
        <v>2415</v>
      </c>
      <c r="D466">
        <v>4712662131</v>
      </c>
      <c r="E466" t="s">
        <v>2416</v>
      </c>
    </row>
    <row r="467" spans="1:5" x14ac:dyDescent="0.3">
      <c r="A467" t="s">
        <v>3132</v>
      </c>
      <c r="B467" t="s">
        <v>278</v>
      </c>
      <c r="C467" t="s">
        <v>1223</v>
      </c>
      <c r="D467">
        <v>446517089</v>
      </c>
      <c r="E467" t="s">
        <v>1224</v>
      </c>
    </row>
    <row r="468" spans="1:5" x14ac:dyDescent="0.3">
      <c r="A468" t="s">
        <v>3133</v>
      </c>
      <c r="B468" t="s">
        <v>278</v>
      </c>
      <c r="C468" t="s">
        <v>702</v>
      </c>
      <c r="D468">
        <v>913342092</v>
      </c>
      <c r="E468" t="s">
        <v>703</v>
      </c>
    </row>
    <row r="469" spans="1:5" x14ac:dyDescent="0.3">
      <c r="A469" t="s">
        <v>3134</v>
      </c>
      <c r="B469" t="s">
        <v>278</v>
      </c>
      <c r="C469" t="s">
        <v>1435</v>
      </c>
      <c r="D469">
        <v>848508092</v>
      </c>
      <c r="E469" t="s">
        <v>1436</v>
      </c>
    </row>
    <row r="470" spans="1:5" x14ac:dyDescent="0.3">
      <c r="A470" t="s">
        <v>3135</v>
      </c>
      <c r="B470" t="s">
        <v>278</v>
      </c>
      <c r="C470" t="s">
        <v>1090</v>
      </c>
      <c r="D470">
        <v>76347150000</v>
      </c>
      <c r="E470" t="s">
        <v>1091</v>
      </c>
    </row>
    <row r="471" spans="1:5" x14ac:dyDescent="0.3">
      <c r="A471" t="s">
        <v>3136</v>
      </c>
      <c r="B471" t="s">
        <v>278</v>
      </c>
      <c r="C471" t="s">
        <v>2104</v>
      </c>
      <c r="D471">
        <v>49167219004</v>
      </c>
      <c r="E471" t="s">
        <v>2105</v>
      </c>
    </row>
    <row r="472" spans="1:5" x14ac:dyDescent="0.3">
      <c r="A472" t="s">
        <v>3137</v>
      </c>
      <c r="B472" t="s">
        <v>278</v>
      </c>
      <c r="C472" t="s">
        <v>1632</v>
      </c>
      <c r="D472">
        <v>77876490115</v>
      </c>
      <c r="E472" t="s">
        <v>1633</v>
      </c>
    </row>
    <row r="473" spans="1:5" x14ac:dyDescent="0.3">
      <c r="A473" t="s">
        <v>3138</v>
      </c>
      <c r="B473" t="s">
        <v>278</v>
      </c>
      <c r="C473" t="s">
        <v>1684</v>
      </c>
      <c r="D473">
        <v>93736266472</v>
      </c>
      <c r="E473" t="s">
        <v>1685</v>
      </c>
    </row>
    <row r="474" spans="1:5" x14ac:dyDescent="0.3">
      <c r="A474" t="s">
        <v>3139</v>
      </c>
      <c r="B474" t="s">
        <v>278</v>
      </c>
      <c r="C474" t="s">
        <v>2017</v>
      </c>
      <c r="D474">
        <v>86389700130</v>
      </c>
      <c r="E474" t="s">
        <v>2018</v>
      </c>
    </row>
    <row r="475" spans="1:5" x14ac:dyDescent="0.3">
      <c r="A475" t="s">
        <v>3140</v>
      </c>
      <c r="B475" t="s">
        <v>278</v>
      </c>
      <c r="C475" t="s">
        <v>1092</v>
      </c>
      <c r="D475">
        <v>3866277032</v>
      </c>
      <c r="E475" t="s">
        <v>1093</v>
      </c>
    </row>
    <row r="476" spans="1:5" x14ac:dyDescent="0.3">
      <c r="A476" t="s">
        <v>3141</v>
      </c>
      <c r="B476" t="s">
        <v>278</v>
      </c>
      <c r="C476" t="s">
        <v>1933</v>
      </c>
      <c r="D476">
        <v>586630023</v>
      </c>
      <c r="E476" t="s">
        <v>1934</v>
      </c>
    </row>
    <row r="477" spans="1:5" x14ac:dyDescent="0.3">
      <c r="A477" t="s">
        <v>3142</v>
      </c>
      <c r="B477" t="s">
        <v>278</v>
      </c>
      <c r="C477" t="s">
        <v>1250</v>
      </c>
      <c r="D477">
        <v>93785119020</v>
      </c>
      <c r="E477" t="s">
        <v>1251</v>
      </c>
    </row>
    <row r="478" spans="1:5" x14ac:dyDescent="0.3">
      <c r="A478" t="s">
        <v>3143</v>
      </c>
      <c r="B478" t="s">
        <v>278</v>
      </c>
      <c r="C478" t="s">
        <v>1557</v>
      </c>
      <c r="D478">
        <v>63107864072</v>
      </c>
      <c r="E478" t="s">
        <v>1558</v>
      </c>
    </row>
    <row r="479" spans="1:5" x14ac:dyDescent="0.3">
      <c r="A479" t="s">
        <v>3144</v>
      </c>
      <c r="B479" t="s">
        <v>278</v>
      </c>
      <c r="C479" t="s">
        <v>1040</v>
      </c>
      <c r="D479">
        <v>69919054020</v>
      </c>
      <c r="E479" t="s">
        <v>1041</v>
      </c>
    </row>
    <row r="480" spans="1:5" x14ac:dyDescent="0.3">
      <c r="A480" t="s">
        <v>3145</v>
      </c>
      <c r="B480" t="s">
        <v>278</v>
      </c>
      <c r="C480" t="s">
        <v>2736</v>
      </c>
      <c r="D480">
        <v>47721529034</v>
      </c>
      <c r="E480" t="s">
        <v>2737</v>
      </c>
    </row>
    <row r="481" spans="1:5" x14ac:dyDescent="0.3">
      <c r="A481" t="s">
        <v>3146</v>
      </c>
      <c r="B481" t="s">
        <v>278</v>
      </c>
      <c r="C481" t="s">
        <v>1971</v>
      </c>
      <c r="D481">
        <v>3020925606</v>
      </c>
      <c r="E481" t="s">
        <v>1972</v>
      </c>
    </row>
    <row r="482" spans="1:5" x14ac:dyDescent="0.3">
      <c r="A482" t="s">
        <v>3147</v>
      </c>
      <c r="B482" t="s">
        <v>278</v>
      </c>
      <c r="C482" t="s">
        <v>1344</v>
      </c>
      <c r="D482">
        <v>99070308053</v>
      </c>
      <c r="E482" t="s">
        <v>1345</v>
      </c>
    </row>
    <row r="483" spans="1:5" x14ac:dyDescent="0.3">
      <c r="A483" t="s">
        <v>3148</v>
      </c>
      <c r="B483" t="s">
        <v>278</v>
      </c>
      <c r="C483" t="s">
        <v>2556</v>
      </c>
      <c r="D483">
        <v>426883969</v>
      </c>
      <c r="E483" t="s">
        <v>2557</v>
      </c>
    </row>
    <row r="484" spans="1:5" x14ac:dyDescent="0.3">
      <c r="A484" t="s">
        <v>3149</v>
      </c>
      <c r="B484" t="s">
        <v>278</v>
      </c>
      <c r="C484" t="s">
        <v>2761</v>
      </c>
      <c r="D484">
        <v>49526944020</v>
      </c>
      <c r="E484" t="s">
        <v>2762</v>
      </c>
    </row>
    <row r="485" spans="1:5" x14ac:dyDescent="0.3">
      <c r="A485" t="s">
        <v>3150</v>
      </c>
      <c r="B485" t="s">
        <v>278</v>
      </c>
      <c r="C485" t="s">
        <v>1986</v>
      </c>
      <c r="D485">
        <v>316747041</v>
      </c>
      <c r="E485" t="s">
        <v>1987</v>
      </c>
    </row>
    <row r="486" spans="1:5" x14ac:dyDescent="0.3">
      <c r="A486" t="s">
        <v>3151</v>
      </c>
      <c r="B486" t="s">
        <v>278</v>
      </c>
      <c r="C486" t="s">
        <v>589</v>
      </c>
      <c r="D486">
        <v>21983690015</v>
      </c>
      <c r="E486" t="s">
        <v>590</v>
      </c>
    </row>
    <row r="487" spans="1:5" x14ac:dyDescent="0.3">
      <c r="A487" t="s">
        <v>3152</v>
      </c>
      <c r="B487" t="s">
        <v>278</v>
      </c>
      <c r="C487" t="s">
        <v>927</v>
      </c>
      <c r="D487">
        <v>29275512000</v>
      </c>
      <c r="E487" t="s">
        <v>928</v>
      </c>
    </row>
    <row r="488" spans="1:5" x14ac:dyDescent="0.3">
      <c r="A488" t="s">
        <v>3153</v>
      </c>
      <c r="B488" t="s">
        <v>278</v>
      </c>
      <c r="C488" t="s">
        <v>1151</v>
      </c>
      <c r="D488">
        <v>81415605068</v>
      </c>
      <c r="E488" t="s">
        <v>1152</v>
      </c>
    </row>
    <row r="489" spans="1:5" x14ac:dyDescent="0.3">
      <c r="A489" t="s">
        <v>3154</v>
      </c>
      <c r="B489" t="s">
        <v>278</v>
      </c>
      <c r="C489" t="s">
        <v>1198</v>
      </c>
      <c r="D489">
        <v>52517284091</v>
      </c>
      <c r="E489" t="s">
        <v>1199</v>
      </c>
    </row>
    <row r="490" spans="1:5" x14ac:dyDescent="0.3">
      <c r="A490" t="s">
        <v>3155</v>
      </c>
      <c r="B490" t="s">
        <v>278</v>
      </c>
      <c r="C490" t="s">
        <v>1574</v>
      </c>
      <c r="D490">
        <v>384850014</v>
      </c>
    </row>
    <row r="491" spans="1:5" x14ac:dyDescent="0.3">
      <c r="A491" t="s">
        <v>3156</v>
      </c>
      <c r="B491" t="s">
        <v>278</v>
      </c>
      <c r="C491" t="s">
        <v>2026</v>
      </c>
      <c r="D491">
        <v>62215701072</v>
      </c>
    </row>
    <row r="492" spans="1:5" x14ac:dyDescent="0.3">
      <c r="A492" t="s">
        <v>3157</v>
      </c>
      <c r="B492" t="s">
        <v>278</v>
      </c>
      <c r="C492" t="s">
        <v>1626</v>
      </c>
      <c r="D492">
        <v>82988340030</v>
      </c>
      <c r="E492" t="s">
        <v>1627</v>
      </c>
    </row>
    <row r="493" spans="1:5" x14ac:dyDescent="0.3">
      <c r="A493" t="s">
        <v>3158</v>
      </c>
      <c r="B493" t="s">
        <v>278</v>
      </c>
      <c r="C493" t="s">
        <v>2335</v>
      </c>
      <c r="D493">
        <v>62507141034</v>
      </c>
      <c r="E493" t="s">
        <v>2336</v>
      </c>
    </row>
    <row r="494" spans="1:5" x14ac:dyDescent="0.3">
      <c r="A494" t="s">
        <v>3159</v>
      </c>
      <c r="B494" t="s">
        <v>278</v>
      </c>
      <c r="C494" t="s">
        <v>1189</v>
      </c>
      <c r="D494">
        <v>1363853031</v>
      </c>
    </row>
    <row r="495" spans="1:5" x14ac:dyDescent="0.3">
      <c r="A495" t="s">
        <v>3160</v>
      </c>
      <c r="B495" t="s">
        <v>278</v>
      </c>
      <c r="C495" t="s">
        <v>2233</v>
      </c>
      <c r="D495">
        <v>3869443006</v>
      </c>
    </row>
    <row r="496" spans="1:5" x14ac:dyDescent="0.3">
      <c r="A496" t="s">
        <v>3161</v>
      </c>
      <c r="B496" t="s">
        <v>278</v>
      </c>
      <c r="C496" t="s">
        <v>628</v>
      </c>
      <c r="D496">
        <v>81451695004</v>
      </c>
      <c r="E496" t="s">
        <v>629</v>
      </c>
    </row>
    <row r="497" spans="1:5" x14ac:dyDescent="0.3">
      <c r="A497" t="s">
        <v>3162</v>
      </c>
      <c r="B497" t="s">
        <v>278</v>
      </c>
      <c r="C497" t="s">
        <v>968</v>
      </c>
      <c r="D497">
        <v>129848093</v>
      </c>
      <c r="E497" t="s">
        <v>969</v>
      </c>
    </row>
    <row r="498" spans="1:5" x14ac:dyDescent="0.3">
      <c r="A498" t="s">
        <v>3163</v>
      </c>
      <c r="B498" t="s">
        <v>278</v>
      </c>
      <c r="C498" t="s">
        <v>2789</v>
      </c>
      <c r="D498">
        <v>85074799015</v>
      </c>
      <c r="E498" t="s">
        <v>2790</v>
      </c>
    </row>
    <row r="499" spans="1:5" x14ac:dyDescent="0.3">
      <c r="A499" t="s">
        <v>3164</v>
      </c>
      <c r="B499" t="s">
        <v>278</v>
      </c>
      <c r="C499" t="s">
        <v>863</v>
      </c>
      <c r="D499">
        <v>1742431038</v>
      </c>
      <c r="E499" t="s">
        <v>864</v>
      </c>
    </row>
    <row r="500" spans="1:5" x14ac:dyDescent="0.3">
      <c r="A500" t="s">
        <v>3165</v>
      </c>
      <c r="B500" t="s">
        <v>278</v>
      </c>
      <c r="C500" t="s">
        <v>1389</v>
      </c>
      <c r="D500">
        <v>3203845008</v>
      </c>
      <c r="E500" t="s">
        <v>1390</v>
      </c>
    </row>
    <row r="501" spans="1:5" x14ac:dyDescent="0.3">
      <c r="A501" t="s">
        <v>3166</v>
      </c>
      <c r="B501" t="s">
        <v>278</v>
      </c>
      <c r="C501" t="s">
        <v>1449</v>
      </c>
      <c r="D501">
        <v>46505237020</v>
      </c>
      <c r="E501" t="s">
        <v>1450</v>
      </c>
    </row>
    <row r="502" spans="1:5" x14ac:dyDescent="0.3">
      <c r="A502" t="s">
        <v>3167</v>
      </c>
      <c r="B502" t="s">
        <v>278</v>
      </c>
      <c r="C502" t="s">
        <v>1464</v>
      </c>
      <c r="D502">
        <v>1838706038</v>
      </c>
      <c r="E502" t="s">
        <v>1465</v>
      </c>
    </row>
    <row r="503" spans="1:5" x14ac:dyDescent="0.3">
      <c r="A503" t="s">
        <v>3168</v>
      </c>
      <c r="B503" t="s">
        <v>278</v>
      </c>
      <c r="C503" t="s">
        <v>2058</v>
      </c>
      <c r="D503">
        <v>9586482049</v>
      </c>
      <c r="E503" t="s">
        <v>2059</v>
      </c>
    </row>
    <row r="504" spans="1:5" x14ac:dyDescent="0.3">
      <c r="A504" t="s">
        <v>3169</v>
      </c>
      <c r="B504" t="s">
        <v>278</v>
      </c>
      <c r="C504" t="s">
        <v>2654</v>
      </c>
      <c r="D504">
        <v>2615012088</v>
      </c>
      <c r="E504" t="s">
        <v>2655</v>
      </c>
    </row>
    <row r="505" spans="1:5" x14ac:dyDescent="0.3">
      <c r="A505" t="s">
        <v>3170</v>
      </c>
      <c r="B505" t="s">
        <v>278</v>
      </c>
      <c r="C505" t="s">
        <v>1886</v>
      </c>
      <c r="D505">
        <v>2002057060</v>
      </c>
      <c r="E505" t="s">
        <v>1887</v>
      </c>
    </row>
    <row r="506" spans="1:5" x14ac:dyDescent="0.3">
      <c r="A506" t="s">
        <v>3171</v>
      </c>
      <c r="B506" t="s">
        <v>278</v>
      </c>
      <c r="C506" t="s">
        <v>2611</v>
      </c>
      <c r="D506">
        <v>43188702000</v>
      </c>
      <c r="E506" t="s">
        <v>2612</v>
      </c>
    </row>
    <row r="507" spans="1:5" x14ac:dyDescent="0.3">
      <c r="A507" t="s">
        <v>3172</v>
      </c>
      <c r="B507" t="s">
        <v>278</v>
      </c>
      <c r="C507" t="s">
        <v>1748</v>
      </c>
      <c r="D507">
        <v>4441598009</v>
      </c>
      <c r="E507" t="s">
        <v>1749</v>
      </c>
    </row>
    <row r="508" spans="1:5" x14ac:dyDescent="0.3">
      <c r="A508" t="s">
        <v>3173</v>
      </c>
      <c r="B508" t="s">
        <v>278</v>
      </c>
      <c r="C508" t="s">
        <v>1819</v>
      </c>
      <c r="D508">
        <v>2776970005</v>
      </c>
      <c r="E508" t="s">
        <v>1820</v>
      </c>
    </row>
    <row r="509" spans="1:5" x14ac:dyDescent="0.3">
      <c r="A509" t="s">
        <v>3174</v>
      </c>
      <c r="B509" t="s">
        <v>278</v>
      </c>
      <c r="C509" t="s">
        <v>1191</v>
      </c>
      <c r="D509">
        <v>56499620149</v>
      </c>
    </row>
    <row r="510" spans="1:5" x14ac:dyDescent="0.3">
      <c r="A510" t="s">
        <v>3175</v>
      </c>
      <c r="B510" t="s">
        <v>278</v>
      </c>
      <c r="C510" t="s">
        <v>1507</v>
      </c>
      <c r="D510">
        <v>78224659100</v>
      </c>
      <c r="E510" t="s">
        <v>1508</v>
      </c>
    </row>
    <row r="511" spans="1:5" x14ac:dyDescent="0.3">
      <c r="A511" t="s">
        <v>3176</v>
      </c>
      <c r="B511" t="s">
        <v>278</v>
      </c>
      <c r="C511" t="s">
        <v>2040</v>
      </c>
      <c r="D511">
        <v>11953217168</v>
      </c>
    </row>
    <row r="512" spans="1:5" x14ac:dyDescent="0.3">
      <c r="A512" t="s">
        <v>3177</v>
      </c>
      <c r="B512" t="s">
        <v>278</v>
      </c>
      <c r="C512" t="s">
        <v>2353</v>
      </c>
      <c r="D512">
        <v>8527113520</v>
      </c>
    </row>
    <row r="513" spans="1:5" x14ac:dyDescent="0.3">
      <c r="A513" t="s">
        <v>3178</v>
      </c>
      <c r="B513" t="s">
        <v>278</v>
      </c>
      <c r="C513" t="s">
        <v>2421</v>
      </c>
      <c r="D513">
        <v>2024211127</v>
      </c>
      <c r="E513" t="s">
        <v>2422</v>
      </c>
    </row>
    <row r="514" spans="1:5" x14ac:dyDescent="0.3">
      <c r="A514" t="s">
        <v>3179</v>
      </c>
      <c r="B514" t="s">
        <v>278</v>
      </c>
      <c r="C514" t="s">
        <v>3180</v>
      </c>
      <c r="D514">
        <v>97876690068</v>
      </c>
      <c r="E514" t="s">
        <v>1789</v>
      </c>
    </row>
    <row r="515" spans="1:5" x14ac:dyDescent="0.3">
      <c r="A515" t="s">
        <v>3181</v>
      </c>
      <c r="B515" t="s">
        <v>278</v>
      </c>
      <c r="C515" t="s">
        <v>1060</v>
      </c>
      <c r="D515">
        <v>6249592954</v>
      </c>
    </row>
    <row r="516" spans="1:5" x14ac:dyDescent="0.3">
      <c r="A516" t="s">
        <v>3182</v>
      </c>
      <c r="B516" t="s">
        <v>278</v>
      </c>
      <c r="C516" t="s">
        <v>1828</v>
      </c>
      <c r="D516">
        <v>94740623153</v>
      </c>
      <c r="E516" t="s">
        <v>1829</v>
      </c>
    </row>
    <row r="517" spans="1:5" x14ac:dyDescent="0.3">
      <c r="A517" t="s">
        <v>3183</v>
      </c>
      <c r="B517" t="s">
        <v>278</v>
      </c>
      <c r="C517" t="s">
        <v>2397</v>
      </c>
      <c r="D517">
        <v>89974565049</v>
      </c>
      <c r="E517" t="s">
        <v>2398</v>
      </c>
    </row>
    <row r="518" spans="1:5" x14ac:dyDescent="0.3">
      <c r="A518" t="s">
        <v>3184</v>
      </c>
      <c r="B518" t="s">
        <v>278</v>
      </c>
      <c r="C518" t="s">
        <v>2540</v>
      </c>
      <c r="D518">
        <v>63955563049</v>
      </c>
      <c r="E518" t="s">
        <v>2541</v>
      </c>
    </row>
    <row r="519" spans="1:5" x14ac:dyDescent="0.3">
      <c r="A519" t="s">
        <v>3185</v>
      </c>
      <c r="B519" t="s">
        <v>278</v>
      </c>
      <c r="C519" t="s">
        <v>2194</v>
      </c>
      <c r="D519">
        <v>3704099066</v>
      </c>
      <c r="E519" t="s">
        <v>2195</v>
      </c>
    </row>
    <row r="520" spans="1:5" x14ac:dyDescent="0.3">
      <c r="A520" t="s">
        <v>3186</v>
      </c>
      <c r="B520" t="s">
        <v>278</v>
      </c>
      <c r="C520" t="s">
        <v>1796</v>
      </c>
      <c r="D520">
        <v>3091548040</v>
      </c>
    </row>
    <row r="521" spans="1:5" x14ac:dyDescent="0.3">
      <c r="A521" t="s">
        <v>3187</v>
      </c>
      <c r="B521" t="s">
        <v>278</v>
      </c>
      <c r="C521" t="s">
        <v>2031</v>
      </c>
      <c r="D521">
        <v>21595453504</v>
      </c>
    </row>
    <row r="522" spans="1:5" x14ac:dyDescent="0.3">
      <c r="A522" t="s">
        <v>3188</v>
      </c>
      <c r="B522" t="s">
        <v>278</v>
      </c>
      <c r="C522" t="s">
        <v>2251</v>
      </c>
      <c r="D522">
        <v>432329064</v>
      </c>
      <c r="E522" t="s">
        <v>2252</v>
      </c>
    </row>
    <row r="523" spans="1:5" x14ac:dyDescent="0.3">
      <c r="A523" t="s">
        <v>3189</v>
      </c>
      <c r="B523" t="s">
        <v>278</v>
      </c>
      <c r="C523" t="s">
        <v>2429</v>
      </c>
      <c r="D523">
        <v>150514042</v>
      </c>
      <c r="E523" t="s">
        <v>2430</v>
      </c>
    </row>
    <row r="524" spans="1:5" x14ac:dyDescent="0.3">
      <c r="A524" t="s">
        <v>3190</v>
      </c>
      <c r="B524" t="s">
        <v>278</v>
      </c>
      <c r="C524" t="s">
        <v>1652</v>
      </c>
      <c r="D524">
        <v>976639050</v>
      </c>
      <c r="E524" t="s">
        <v>1653</v>
      </c>
    </row>
    <row r="525" spans="1:5" x14ac:dyDescent="0.3">
      <c r="A525" t="s">
        <v>3191</v>
      </c>
      <c r="B525" t="s">
        <v>278</v>
      </c>
      <c r="C525" t="s">
        <v>1185</v>
      </c>
      <c r="D525">
        <v>221413081</v>
      </c>
      <c r="E525" t="s">
        <v>1186</v>
      </c>
    </row>
    <row r="526" spans="1:5" x14ac:dyDescent="0.3">
      <c r="A526" t="s">
        <v>3192</v>
      </c>
      <c r="B526" t="s">
        <v>278</v>
      </c>
      <c r="C526" t="s">
        <v>2227</v>
      </c>
      <c r="D526">
        <v>85862703004</v>
      </c>
      <c r="E526" t="s">
        <v>2228</v>
      </c>
    </row>
    <row r="527" spans="1:5" x14ac:dyDescent="0.3">
      <c r="A527" t="s">
        <v>3193</v>
      </c>
      <c r="B527" t="s">
        <v>278</v>
      </c>
      <c r="C527" t="s">
        <v>2190</v>
      </c>
      <c r="D527">
        <v>3833990090</v>
      </c>
      <c r="E527" t="s">
        <v>2191</v>
      </c>
    </row>
    <row r="528" spans="1:5" x14ac:dyDescent="0.3">
      <c r="A528" t="s">
        <v>3194</v>
      </c>
      <c r="B528" t="s">
        <v>278</v>
      </c>
      <c r="C528" t="s">
        <v>1070</v>
      </c>
      <c r="D528">
        <v>670300098</v>
      </c>
      <c r="E528" t="s">
        <v>1071</v>
      </c>
    </row>
    <row r="529" spans="1:5" x14ac:dyDescent="0.3">
      <c r="A529" t="s">
        <v>3195</v>
      </c>
      <c r="B529" t="s">
        <v>278</v>
      </c>
      <c r="C529" t="s">
        <v>1592</v>
      </c>
      <c r="D529">
        <v>83730362020</v>
      </c>
      <c r="E529" t="s">
        <v>1593</v>
      </c>
    </row>
    <row r="530" spans="1:5" x14ac:dyDescent="0.3">
      <c r="A530" t="s">
        <v>3196</v>
      </c>
      <c r="B530" t="s">
        <v>278</v>
      </c>
      <c r="C530" t="s">
        <v>1794</v>
      </c>
      <c r="D530">
        <v>63204827020</v>
      </c>
      <c r="E530" t="s">
        <v>1795</v>
      </c>
    </row>
    <row r="531" spans="1:5" x14ac:dyDescent="0.3">
      <c r="A531" t="s">
        <v>3197</v>
      </c>
      <c r="B531" t="s">
        <v>278</v>
      </c>
      <c r="C531" t="s">
        <v>1663</v>
      </c>
      <c r="D531">
        <v>55714544072</v>
      </c>
      <c r="E531" t="s">
        <v>1664</v>
      </c>
    </row>
    <row r="532" spans="1:5" x14ac:dyDescent="0.3">
      <c r="A532" t="s">
        <v>3198</v>
      </c>
      <c r="B532" t="s">
        <v>278</v>
      </c>
      <c r="C532" t="s">
        <v>3199</v>
      </c>
      <c r="D532">
        <v>92583466020</v>
      </c>
      <c r="E532" t="s">
        <v>774</v>
      </c>
    </row>
    <row r="533" spans="1:5" x14ac:dyDescent="0.3">
      <c r="A533" t="s">
        <v>3200</v>
      </c>
      <c r="B533" t="s">
        <v>278</v>
      </c>
      <c r="C533" t="s">
        <v>1889</v>
      </c>
      <c r="D533">
        <v>82740119020</v>
      </c>
      <c r="E533" t="s">
        <v>1890</v>
      </c>
    </row>
    <row r="534" spans="1:5" x14ac:dyDescent="0.3">
      <c r="A534" t="s">
        <v>3201</v>
      </c>
      <c r="B534" t="s">
        <v>278</v>
      </c>
      <c r="C534" t="s">
        <v>2580</v>
      </c>
      <c r="D534">
        <v>41521587000</v>
      </c>
      <c r="E534" t="s">
        <v>2581</v>
      </c>
    </row>
    <row r="535" spans="1:5" x14ac:dyDescent="0.3">
      <c r="A535" t="s">
        <v>3202</v>
      </c>
      <c r="B535" t="s">
        <v>278</v>
      </c>
      <c r="C535" t="s">
        <v>1232</v>
      </c>
      <c r="D535">
        <v>44683049015</v>
      </c>
      <c r="E535" t="s">
        <v>1233</v>
      </c>
    </row>
    <row r="536" spans="1:5" x14ac:dyDescent="0.3">
      <c r="A536" t="s">
        <v>3203</v>
      </c>
      <c r="B536" t="s">
        <v>278</v>
      </c>
      <c r="C536" t="s">
        <v>1636</v>
      </c>
      <c r="D536">
        <v>88501205087</v>
      </c>
      <c r="E536" t="s">
        <v>1637</v>
      </c>
    </row>
    <row r="537" spans="1:5" x14ac:dyDescent="0.3">
      <c r="A537" t="s">
        <v>3204</v>
      </c>
      <c r="B537" t="s">
        <v>278</v>
      </c>
      <c r="C537" t="s">
        <v>1219</v>
      </c>
      <c r="D537">
        <v>89694554004</v>
      </c>
      <c r="E537" t="s">
        <v>1220</v>
      </c>
    </row>
    <row r="538" spans="1:5" x14ac:dyDescent="0.3">
      <c r="A538" t="s">
        <v>3205</v>
      </c>
      <c r="B538" t="s">
        <v>278</v>
      </c>
      <c r="C538" t="s">
        <v>1924</v>
      </c>
      <c r="D538">
        <v>48077569072</v>
      </c>
      <c r="E538" t="s">
        <v>1925</v>
      </c>
    </row>
    <row r="539" spans="1:5" x14ac:dyDescent="0.3">
      <c r="A539" t="s">
        <v>3206</v>
      </c>
      <c r="B539" t="s">
        <v>278</v>
      </c>
      <c r="C539" t="s">
        <v>1586</v>
      </c>
      <c r="D539">
        <v>2416024086</v>
      </c>
      <c r="E539" t="s">
        <v>1587</v>
      </c>
    </row>
    <row r="540" spans="1:5" x14ac:dyDescent="0.3">
      <c r="A540" t="s">
        <v>3207</v>
      </c>
      <c r="B540" t="s">
        <v>278</v>
      </c>
      <c r="C540" t="s">
        <v>1746</v>
      </c>
      <c r="D540">
        <v>99823853053</v>
      </c>
      <c r="E540" t="s">
        <v>1747</v>
      </c>
    </row>
    <row r="541" spans="1:5" x14ac:dyDescent="0.3">
      <c r="A541" t="s">
        <v>3208</v>
      </c>
      <c r="B541" t="s">
        <v>278</v>
      </c>
      <c r="C541" t="s">
        <v>1305</v>
      </c>
      <c r="D541">
        <v>98105361000</v>
      </c>
      <c r="E541" t="s">
        <v>1306</v>
      </c>
    </row>
    <row r="542" spans="1:5" x14ac:dyDescent="0.3">
      <c r="A542" t="s">
        <v>3209</v>
      </c>
      <c r="B542" t="s">
        <v>278</v>
      </c>
      <c r="C542" t="s">
        <v>1735</v>
      </c>
      <c r="D542">
        <v>88514080091</v>
      </c>
      <c r="E542" t="s">
        <v>1736</v>
      </c>
    </row>
    <row r="543" spans="1:5" x14ac:dyDescent="0.3">
      <c r="A543" t="s">
        <v>3210</v>
      </c>
      <c r="B543" t="s">
        <v>278</v>
      </c>
      <c r="C543" t="s">
        <v>2097</v>
      </c>
      <c r="D543">
        <v>1338840070</v>
      </c>
      <c r="E543" t="s">
        <v>2098</v>
      </c>
    </row>
    <row r="544" spans="1:5" x14ac:dyDescent="0.3">
      <c r="A544" t="s">
        <v>3211</v>
      </c>
      <c r="B544" t="s">
        <v>278</v>
      </c>
      <c r="C544" t="s">
        <v>692</v>
      </c>
      <c r="D544">
        <v>69559007068</v>
      </c>
      <c r="E544" t="s">
        <v>693</v>
      </c>
    </row>
    <row r="545" spans="1:5" x14ac:dyDescent="0.3">
      <c r="A545" t="s">
        <v>3212</v>
      </c>
      <c r="B545" t="s">
        <v>278</v>
      </c>
      <c r="C545" t="s">
        <v>2609</v>
      </c>
      <c r="D545">
        <v>2144834016</v>
      </c>
      <c r="E545" t="s">
        <v>2610</v>
      </c>
    </row>
    <row r="546" spans="1:5" x14ac:dyDescent="0.3">
      <c r="A546" t="s">
        <v>3213</v>
      </c>
      <c r="B546" t="s">
        <v>278</v>
      </c>
      <c r="C546" t="s">
        <v>700</v>
      </c>
      <c r="D546">
        <v>90324510063</v>
      </c>
      <c r="E546" t="s">
        <v>701</v>
      </c>
    </row>
    <row r="547" spans="1:5" x14ac:dyDescent="0.3">
      <c r="A547" t="s">
        <v>3214</v>
      </c>
      <c r="B547" t="s">
        <v>278</v>
      </c>
      <c r="C547" t="s">
        <v>1086</v>
      </c>
      <c r="D547">
        <v>99066939087</v>
      </c>
      <c r="E547" t="s">
        <v>1087</v>
      </c>
    </row>
    <row r="548" spans="1:5" x14ac:dyDescent="0.3">
      <c r="A548" t="s">
        <v>3215</v>
      </c>
      <c r="B548" t="s">
        <v>278</v>
      </c>
      <c r="C548" t="s">
        <v>2402</v>
      </c>
      <c r="D548">
        <v>1397191058</v>
      </c>
      <c r="E548" t="s">
        <v>2403</v>
      </c>
    </row>
    <row r="549" spans="1:5" x14ac:dyDescent="0.3">
      <c r="A549" t="s">
        <v>3216</v>
      </c>
      <c r="B549" t="s">
        <v>278</v>
      </c>
      <c r="C549" t="s">
        <v>2749</v>
      </c>
      <c r="D549">
        <v>81198507004</v>
      </c>
      <c r="E549" t="s">
        <v>2750</v>
      </c>
    </row>
    <row r="550" spans="1:5" x14ac:dyDescent="0.3">
      <c r="A550" t="s">
        <v>3217</v>
      </c>
      <c r="B550" t="s">
        <v>278</v>
      </c>
      <c r="C550" t="s">
        <v>2287</v>
      </c>
      <c r="D550">
        <v>3411299096</v>
      </c>
      <c r="E550" t="s">
        <v>2288</v>
      </c>
    </row>
    <row r="551" spans="1:5" x14ac:dyDescent="0.3">
      <c r="A551" t="s">
        <v>3218</v>
      </c>
      <c r="B551" t="s">
        <v>278</v>
      </c>
      <c r="C551" t="s">
        <v>1471</v>
      </c>
      <c r="D551">
        <v>3575610070</v>
      </c>
      <c r="E551" t="s">
        <v>1472</v>
      </c>
    </row>
    <row r="552" spans="1:5" x14ac:dyDescent="0.3">
      <c r="A552" t="s">
        <v>3219</v>
      </c>
      <c r="B552" t="s">
        <v>278</v>
      </c>
      <c r="C552" t="s">
        <v>2283</v>
      </c>
      <c r="D552">
        <v>1745538038</v>
      </c>
      <c r="E552" t="s">
        <v>2284</v>
      </c>
    </row>
    <row r="553" spans="1:5" x14ac:dyDescent="0.3">
      <c r="A553" t="s">
        <v>3220</v>
      </c>
      <c r="B553" t="s">
        <v>278</v>
      </c>
      <c r="C553" t="s">
        <v>2197</v>
      </c>
      <c r="D553">
        <v>259701009</v>
      </c>
      <c r="E553" t="s">
        <v>2198</v>
      </c>
    </row>
    <row r="554" spans="1:5" x14ac:dyDescent="0.3">
      <c r="A554" t="s">
        <v>3221</v>
      </c>
      <c r="B554" t="s">
        <v>278</v>
      </c>
      <c r="C554" t="s">
        <v>1714</v>
      </c>
      <c r="D554">
        <v>2542832099</v>
      </c>
      <c r="E554" t="s">
        <v>1715</v>
      </c>
    </row>
    <row r="555" spans="1:5" x14ac:dyDescent="0.3">
      <c r="A555" t="s">
        <v>3222</v>
      </c>
      <c r="B555" t="s">
        <v>278</v>
      </c>
      <c r="C555" t="s">
        <v>2299</v>
      </c>
      <c r="D555">
        <v>754884007</v>
      </c>
      <c r="E555" t="s">
        <v>2300</v>
      </c>
    </row>
    <row r="556" spans="1:5" x14ac:dyDescent="0.3">
      <c r="A556" t="s">
        <v>3223</v>
      </c>
      <c r="B556" t="s">
        <v>278</v>
      </c>
      <c r="C556" t="s">
        <v>998</v>
      </c>
      <c r="D556">
        <v>1099565081</v>
      </c>
      <c r="E556" t="s">
        <v>999</v>
      </c>
    </row>
    <row r="557" spans="1:5" x14ac:dyDescent="0.3">
      <c r="A557" t="s">
        <v>3224</v>
      </c>
      <c r="B557" t="s">
        <v>278</v>
      </c>
      <c r="C557" t="s">
        <v>2108</v>
      </c>
      <c r="D557">
        <v>2954936070</v>
      </c>
    </row>
    <row r="558" spans="1:5" x14ac:dyDescent="0.3">
      <c r="A558" t="s">
        <v>3225</v>
      </c>
      <c r="B558" t="s">
        <v>278</v>
      </c>
      <c r="C558" t="s">
        <v>1884</v>
      </c>
      <c r="D558">
        <v>3957377021</v>
      </c>
      <c r="E558" t="s">
        <v>1885</v>
      </c>
    </row>
    <row r="559" spans="1:5" x14ac:dyDescent="0.3">
      <c r="A559" t="s">
        <v>3226</v>
      </c>
      <c r="B559" t="s">
        <v>278</v>
      </c>
      <c r="C559" t="s">
        <v>1729</v>
      </c>
      <c r="D559">
        <v>2467830012</v>
      </c>
      <c r="E559" t="s">
        <v>1730</v>
      </c>
    </row>
    <row r="560" spans="1:5" x14ac:dyDescent="0.3">
      <c r="A560" t="s">
        <v>3227</v>
      </c>
      <c r="B560" t="s">
        <v>278</v>
      </c>
      <c r="C560" t="s">
        <v>1324</v>
      </c>
      <c r="D560">
        <v>2218885000</v>
      </c>
      <c r="E560" t="s">
        <v>1325</v>
      </c>
    </row>
    <row r="561" spans="1:5" x14ac:dyDescent="0.3">
      <c r="A561" t="s">
        <v>3228</v>
      </c>
      <c r="B561" t="s">
        <v>278</v>
      </c>
      <c r="C561" t="s">
        <v>2572</v>
      </c>
      <c r="D561">
        <v>1425011071</v>
      </c>
      <c r="E561" t="s">
        <v>2573</v>
      </c>
    </row>
    <row r="562" spans="1:5" x14ac:dyDescent="0.3">
      <c r="A562" t="s">
        <v>3229</v>
      </c>
      <c r="B562" t="s">
        <v>278</v>
      </c>
      <c r="C562" t="s">
        <v>1712</v>
      </c>
      <c r="D562">
        <v>2601988037</v>
      </c>
      <c r="E562" t="s">
        <v>1713</v>
      </c>
    </row>
    <row r="563" spans="1:5" x14ac:dyDescent="0.3">
      <c r="A563" t="s">
        <v>3230</v>
      </c>
      <c r="B563" t="s">
        <v>278</v>
      </c>
      <c r="C563" t="s">
        <v>1598</v>
      </c>
      <c r="D563">
        <v>762654040</v>
      </c>
      <c r="E563" t="s">
        <v>1599</v>
      </c>
    </row>
    <row r="564" spans="1:5" x14ac:dyDescent="0.3">
      <c r="A564" t="s">
        <v>3231</v>
      </c>
      <c r="B564" t="s">
        <v>278</v>
      </c>
      <c r="C564" t="s">
        <v>1272</v>
      </c>
      <c r="D564">
        <v>1920815007</v>
      </c>
      <c r="E564" t="s">
        <v>1273</v>
      </c>
    </row>
    <row r="565" spans="1:5" x14ac:dyDescent="0.3">
      <c r="A565" t="s">
        <v>3232</v>
      </c>
      <c r="B565" t="s">
        <v>278</v>
      </c>
      <c r="C565" t="s">
        <v>2140</v>
      </c>
      <c r="D565">
        <v>74209019020</v>
      </c>
    </row>
    <row r="566" spans="1:5" x14ac:dyDescent="0.3">
      <c r="A566" t="s">
        <v>3233</v>
      </c>
      <c r="B566" t="s">
        <v>278</v>
      </c>
      <c r="C566" t="s">
        <v>1400</v>
      </c>
      <c r="D566">
        <v>1264178069</v>
      </c>
      <c r="E566" t="s">
        <v>1401</v>
      </c>
    </row>
    <row r="567" spans="1:5" x14ac:dyDescent="0.3">
      <c r="A567" t="s">
        <v>3234</v>
      </c>
      <c r="B567" t="s">
        <v>278</v>
      </c>
      <c r="C567" t="s">
        <v>2417</v>
      </c>
      <c r="D567">
        <v>83467564020</v>
      </c>
      <c r="E567" t="s">
        <v>2418</v>
      </c>
    </row>
    <row r="568" spans="1:5" x14ac:dyDescent="0.3">
      <c r="A568" t="s">
        <v>3235</v>
      </c>
      <c r="B568" t="s">
        <v>278</v>
      </c>
      <c r="C568" t="s">
        <v>2295</v>
      </c>
      <c r="D568">
        <v>93612745034</v>
      </c>
      <c r="E568" t="s">
        <v>2296</v>
      </c>
    </row>
    <row r="569" spans="1:5" x14ac:dyDescent="0.3">
      <c r="A569" t="s">
        <v>3236</v>
      </c>
      <c r="B569" t="s">
        <v>278</v>
      </c>
      <c r="C569" t="s">
        <v>1322</v>
      </c>
      <c r="D569">
        <v>1047889099</v>
      </c>
      <c r="E569" t="s">
        <v>1323</v>
      </c>
    </row>
    <row r="570" spans="1:5" x14ac:dyDescent="0.3">
      <c r="A570" t="s">
        <v>3237</v>
      </c>
      <c r="B570" t="s">
        <v>278</v>
      </c>
      <c r="C570" t="s">
        <v>2013</v>
      </c>
      <c r="D570">
        <v>97135950097</v>
      </c>
      <c r="E570" t="s">
        <v>2014</v>
      </c>
    </row>
    <row r="571" spans="1:5" x14ac:dyDescent="0.3">
      <c r="A571" t="s">
        <v>3238</v>
      </c>
      <c r="B571" t="s">
        <v>278</v>
      </c>
      <c r="C571" t="s">
        <v>855</v>
      </c>
      <c r="D571">
        <v>667523022</v>
      </c>
      <c r="E571" t="s">
        <v>856</v>
      </c>
    </row>
    <row r="572" spans="1:5" x14ac:dyDescent="0.3">
      <c r="A572" t="s">
        <v>3239</v>
      </c>
      <c r="B572" t="s">
        <v>278</v>
      </c>
      <c r="C572" t="s">
        <v>2693</v>
      </c>
      <c r="D572">
        <v>42777470006</v>
      </c>
      <c r="E572" t="s">
        <v>2694</v>
      </c>
    </row>
    <row r="573" spans="1:5" x14ac:dyDescent="0.3">
      <c r="A573" t="s">
        <v>3240</v>
      </c>
      <c r="B573" t="s">
        <v>278</v>
      </c>
      <c r="C573" t="s">
        <v>731</v>
      </c>
      <c r="D573">
        <v>1806862085</v>
      </c>
      <c r="E573" t="s">
        <v>732</v>
      </c>
    </row>
    <row r="574" spans="1:5" x14ac:dyDescent="0.3">
      <c r="A574" t="s">
        <v>3241</v>
      </c>
      <c r="B574" t="s">
        <v>278</v>
      </c>
      <c r="C574" t="s">
        <v>724</v>
      </c>
      <c r="D574">
        <v>91143322053</v>
      </c>
      <c r="E574" t="s">
        <v>725</v>
      </c>
    </row>
    <row r="575" spans="1:5" x14ac:dyDescent="0.3">
      <c r="A575" t="s">
        <v>3242</v>
      </c>
      <c r="B575" t="s">
        <v>278</v>
      </c>
      <c r="C575" t="s">
        <v>1611</v>
      </c>
      <c r="D575">
        <v>274378094</v>
      </c>
      <c r="E575" t="s">
        <v>1612</v>
      </c>
    </row>
    <row r="576" spans="1:5" x14ac:dyDescent="0.3">
      <c r="A576" t="s">
        <v>3243</v>
      </c>
      <c r="B576" t="s">
        <v>278</v>
      </c>
      <c r="C576" t="s">
        <v>1580</v>
      </c>
      <c r="D576">
        <v>1054731039</v>
      </c>
      <c r="E576" t="s">
        <v>1581</v>
      </c>
    </row>
    <row r="577" spans="1:5" x14ac:dyDescent="0.3">
      <c r="A577" t="s">
        <v>3244</v>
      </c>
      <c r="B577" t="s">
        <v>278</v>
      </c>
      <c r="C577" t="s">
        <v>1379</v>
      </c>
      <c r="D577">
        <v>349039097</v>
      </c>
      <c r="E577" t="s">
        <v>1380</v>
      </c>
    </row>
    <row r="578" spans="1:5" x14ac:dyDescent="0.3">
      <c r="A578" t="s">
        <v>3245</v>
      </c>
      <c r="B578" t="s">
        <v>278</v>
      </c>
      <c r="C578" t="s">
        <v>729</v>
      </c>
      <c r="D578">
        <v>1538494019</v>
      </c>
      <c r="E578" t="s">
        <v>730</v>
      </c>
    </row>
    <row r="579" spans="1:5" x14ac:dyDescent="0.3">
      <c r="A579" t="s">
        <v>3246</v>
      </c>
      <c r="B579" t="s">
        <v>278</v>
      </c>
      <c r="C579" t="s">
        <v>2731</v>
      </c>
      <c r="D579">
        <v>13513036</v>
      </c>
      <c r="E579" t="s">
        <v>2732</v>
      </c>
    </row>
    <row r="580" spans="1:5" x14ac:dyDescent="0.3">
      <c r="A580" t="s">
        <v>3247</v>
      </c>
      <c r="B580" t="s">
        <v>278</v>
      </c>
      <c r="C580" t="s">
        <v>890</v>
      </c>
      <c r="D580">
        <v>82134553049</v>
      </c>
      <c r="E580" t="s">
        <v>891</v>
      </c>
    </row>
    <row r="581" spans="1:5" x14ac:dyDescent="0.3">
      <c r="A581" t="s">
        <v>3248</v>
      </c>
      <c r="B581" t="s">
        <v>278</v>
      </c>
      <c r="C581" t="s">
        <v>840</v>
      </c>
      <c r="D581">
        <v>1464415080</v>
      </c>
      <c r="E581" t="s">
        <v>841</v>
      </c>
    </row>
    <row r="582" spans="1:5" x14ac:dyDescent="0.3">
      <c r="A582" t="s">
        <v>3249</v>
      </c>
      <c r="B582" t="s">
        <v>278</v>
      </c>
      <c r="C582" t="s">
        <v>2474</v>
      </c>
      <c r="D582">
        <v>823672050</v>
      </c>
      <c r="E582" t="s">
        <v>2475</v>
      </c>
    </row>
    <row r="583" spans="1:5" x14ac:dyDescent="0.3">
      <c r="A583" t="s">
        <v>3250</v>
      </c>
      <c r="B583" t="s">
        <v>278</v>
      </c>
      <c r="C583" t="s">
        <v>2613</v>
      </c>
      <c r="D583">
        <v>1759194026</v>
      </c>
      <c r="E583" t="s">
        <v>2614</v>
      </c>
    </row>
    <row r="584" spans="1:5" x14ac:dyDescent="0.3">
      <c r="A584" t="s">
        <v>3251</v>
      </c>
      <c r="B584" t="s">
        <v>278</v>
      </c>
      <c r="C584" t="s">
        <v>2419</v>
      </c>
      <c r="D584">
        <v>573891010</v>
      </c>
      <c r="E584" t="s">
        <v>2420</v>
      </c>
    </row>
    <row r="585" spans="1:5" x14ac:dyDescent="0.3">
      <c r="A585" t="s">
        <v>3252</v>
      </c>
      <c r="B585" t="s">
        <v>278</v>
      </c>
      <c r="C585" t="s">
        <v>658</v>
      </c>
      <c r="D585">
        <v>1700976095</v>
      </c>
      <c r="E585" t="s">
        <v>659</v>
      </c>
    </row>
    <row r="586" spans="1:5" x14ac:dyDescent="0.3">
      <c r="A586" t="s">
        <v>3253</v>
      </c>
      <c r="B586" t="s">
        <v>278</v>
      </c>
      <c r="C586" t="s">
        <v>1288</v>
      </c>
      <c r="D586">
        <v>67737102000</v>
      </c>
      <c r="E586" t="s">
        <v>1289</v>
      </c>
    </row>
    <row r="587" spans="1:5" x14ac:dyDescent="0.3">
      <c r="A587" t="s">
        <v>3254</v>
      </c>
      <c r="B587" t="s">
        <v>278</v>
      </c>
      <c r="C587" t="s">
        <v>1590</v>
      </c>
      <c r="D587">
        <v>2210406099</v>
      </c>
      <c r="E587" t="s">
        <v>1591</v>
      </c>
    </row>
    <row r="588" spans="1:5" x14ac:dyDescent="0.3">
      <c r="A588" t="s">
        <v>3255</v>
      </c>
      <c r="B588" t="s">
        <v>278</v>
      </c>
      <c r="C588" t="s">
        <v>1799</v>
      </c>
      <c r="D588">
        <v>3501611005</v>
      </c>
      <c r="E588" t="s">
        <v>1800</v>
      </c>
    </row>
    <row r="589" spans="1:5" x14ac:dyDescent="0.3">
      <c r="A589" t="s">
        <v>3256</v>
      </c>
      <c r="B589" t="s">
        <v>278</v>
      </c>
      <c r="C589" t="s">
        <v>2717</v>
      </c>
      <c r="D589">
        <v>684393000</v>
      </c>
      <c r="E589" t="s">
        <v>2718</v>
      </c>
    </row>
    <row r="590" spans="1:5" x14ac:dyDescent="0.3">
      <c r="A590" t="s">
        <v>3257</v>
      </c>
      <c r="B590" t="s">
        <v>278</v>
      </c>
      <c r="C590" t="s">
        <v>2787</v>
      </c>
      <c r="D590">
        <v>50855107049</v>
      </c>
      <c r="E590" t="s">
        <v>2788</v>
      </c>
    </row>
    <row r="591" spans="1:5" x14ac:dyDescent="0.3">
      <c r="A591" t="s">
        <v>3258</v>
      </c>
      <c r="B591" t="s">
        <v>278</v>
      </c>
      <c r="C591" t="s">
        <v>675</v>
      </c>
      <c r="D591">
        <v>96335823004</v>
      </c>
      <c r="E591" t="s">
        <v>676</v>
      </c>
    </row>
    <row r="592" spans="1:5" x14ac:dyDescent="0.3">
      <c r="A592" t="s">
        <v>3259</v>
      </c>
      <c r="B592" t="s">
        <v>278</v>
      </c>
      <c r="C592" t="s">
        <v>1265</v>
      </c>
      <c r="D592">
        <v>1682701026</v>
      </c>
      <c r="E592" t="s">
        <v>1266</v>
      </c>
    </row>
    <row r="593" spans="1:5" x14ac:dyDescent="0.3">
      <c r="A593" t="s">
        <v>3260</v>
      </c>
      <c r="B593" t="s">
        <v>278</v>
      </c>
      <c r="C593" t="s">
        <v>2056</v>
      </c>
      <c r="D593">
        <v>2988058040</v>
      </c>
      <c r="E593" t="s">
        <v>2057</v>
      </c>
    </row>
    <row r="594" spans="1:5" x14ac:dyDescent="0.3">
      <c r="A594" t="s">
        <v>3261</v>
      </c>
      <c r="B594" t="s">
        <v>278</v>
      </c>
      <c r="C594" t="s">
        <v>2305</v>
      </c>
      <c r="D594">
        <v>1249156041</v>
      </c>
      <c r="E594" t="s">
        <v>2306</v>
      </c>
    </row>
    <row r="595" spans="1:5" x14ac:dyDescent="0.3">
      <c r="A595" t="s">
        <v>3262</v>
      </c>
      <c r="B595" t="s">
        <v>278</v>
      </c>
      <c r="C595" t="s">
        <v>2219</v>
      </c>
      <c r="D595">
        <v>92142044034</v>
      </c>
    </row>
    <row r="596" spans="1:5" x14ac:dyDescent="0.3">
      <c r="A596" t="s">
        <v>3263</v>
      </c>
      <c r="B596" t="s">
        <v>278</v>
      </c>
      <c r="C596" t="s">
        <v>2617</v>
      </c>
      <c r="D596">
        <v>3346275086</v>
      </c>
    </row>
    <row r="597" spans="1:5" x14ac:dyDescent="0.3">
      <c r="A597" t="s">
        <v>3264</v>
      </c>
      <c r="B597" t="s">
        <v>278</v>
      </c>
      <c r="C597" t="s">
        <v>2370</v>
      </c>
      <c r="D597">
        <v>2056884038</v>
      </c>
    </row>
    <row r="598" spans="1:5" x14ac:dyDescent="0.3">
      <c r="A598" t="s">
        <v>3265</v>
      </c>
      <c r="B598" t="s">
        <v>278</v>
      </c>
      <c r="C598" t="s">
        <v>2763</v>
      </c>
      <c r="D598">
        <v>98320467004</v>
      </c>
      <c r="E598" t="s">
        <v>2764</v>
      </c>
    </row>
    <row r="599" spans="1:5" x14ac:dyDescent="0.3">
      <c r="A599" t="s">
        <v>3266</v>
      </c>
      <c r="B599" t="s">
        <v>278</v>
      </c>
      <c r="C599" t="s">
        <v>1192</v>
      </c>
      <c r="D599">
        <v>2895548021</v>
      </c>
      <c r="E599" t="s">
        <v>1193</v>
      </c>
    </row>
    <row r="600" spans="1:5" x14ac:dyDescent="0.3">
      <c r="A600" t="s">
        <v>3267</v>
      </c>
      <c r="B600" t="s">
        <v>278</v>
      </c>
      <c r="C600" t="s">
        <v>1114</v>
      </c>
      <c r="D600">
        <v>766579069</v>
      </c>
      <c r="E600" t="s">
        <v>1115</v>
      </c>
    </row>
    <row r="601" spans="1:5" x14ac:dyDescent="0.3">
      <c r="A601" t="s">
        <v>3268</v>
      </c>
      <c r="B601" t="s">
        <v>278</v>
      </c>
      <c r="C601" t="s">
        <v>1437</v>
      </c>
      <c r="D601">
        <v>1011118009</v>
      </c>
      <c r="E601" t="s">
        <v>1438</v>
      </c>
    </row>
    <row r="602" spans="1:5" x14ac:dyDescent="0.3">
      <c r="A602" t="s">
        <v>3269</v>
      </c>
      <c r="B602" t="s">
        <v>278</v>
      </c>
      <c r="C602" t="s">
        <v>2319</v>
      </c>
      <c r="D602">
        <v>41370937091</v>
      </c>
      <c r="E602" t="s">
        <v>2320</v>
      </c>
    </row>
    <row r="603" spans="1:5" x14ac:dyDescent="0.3">
      <c r="A603" t="s">
        <v>3270</v>
      </c>
      <c r="B603" t="s">
        <v>278</v>
      </c>
      <c r="C603" t="s">
        <v>695</v>
      </c>
      <c r="D603">
        <v>2114215024</v>
      </c>
      <c r="E603" t="s">
        <v>696</v>
      </c>
    </row>
    <row r="604" spans="1:5" x14ac:dyDescent="0.3">
      <c r="A604" t="s">
        <v>3271</v>
      </c>
      <c r="B604" t="s">
        <v>278</v>
      </c>
      <c r="C604" t="s">
        <v>1731</v>
      </c>
      <c r="D604">
        <v>96489766000</v>
      </c>
      <c r="E604" t="s">
        <v>1732</v>
      </c>
    </row>
    <row r="605" spans="1:5" x14ac:dyDescent="0.3">
      <c r="A605" t="s">
        <v>3272</v>
      </c>
      <c r="B605" t="s">
        <v>278</v>
      </c>
      <c r="C605" t="s">
        <v>1742</v>
      </c>
      <c r="D605">
        <v>1681662086</v>
      </c>
      <c r="E605" t="s">
        <v>1743</v>
      </c>
    </row>
    <row r="606" spans="1:5" x14ac:dyDescent="0.3">
      <c r="A606" t="s">
        <v>3273</v>
      </c>
      <c r="B606" t="s">
        <v>278</v>
      </c>
      <c r="C606" t="s">
        <v>2387</v>
      </c>
      <c r="D606">
        <v>83451749068</v>
      </c>
      <c r="E606" t="s">
        <v>2388</v>
      </c>
    </row>
    <row r="607" spans="1:5" x14ac:dyDescent="0.3">
      <c r="A607" t="s">
        <v>3274</v>
      </c>
      <c r="B607" t="s">
        <v>278</v>
      </c>
      <c r="C607" t="s">
        <v>1236</v>
      </c>
      <c r="D607">
        <v>56374178068</v>
      </c>
      <c r="E607" t="s">
        <v>1237</v>
      </c>
    </row>
    <row r="608" spans="1:5" x14ac:dyDescent="0.3">
      <c r="A608" t="s">
        <v>3275</v>
      </c>
      <c r="B608" t="s">
        <v>278</v>
      </c>
      <c r="C608" t="s">
        <v>2656</v>
      </c>
      <c r="D608">
        <v>2169919007</v>
      </c>
      <c r="E608" t="s">
        <v>2657</v>
      </c>
    </row>
    <row r="609" spans="1:5" x14ac:dyDescent="0.3">
      <c r="A609" t="s">
        <v>3276</v>
      </c>
      <c r="B609" t="s">
        <v>278</v>
      </c>
      <c r="C609" t="s">
        <v>2010</v>
      </c>
      <c r="D609">
        <v>40450945049</v>
      </c>
      <c r="E609" t="s">
        <v>2011</v>
      </c>
    </row>
    <row r="610" spans="1:5" x14ac:dyDescent="0.3">
      <c r="A610" t="s">
        <v>3277</v>
      </c>
      <c r="B610" t="s">
        <v>278</v>
      </c>
      <c r="C610" t="s">
        <v>2393</v>
      </c>
      <c r="D610">
        <v>2564656064</v>
      </c>
      <c r="E610" t="s">
        <v>2394</v>
      </c>
    </row>
    <row r="611" spans="1:5" x14ac:dyDescent="0.3">
      <c r="A611" t="s">
        <v>3278</v>
      </c>
      <c r="B611" t="s">
        <v>278</v>
      </c>
      <c r="C611" t="s">
        <v>2707</v>
      </c>
      <c r="D611">
        <v>80916759091</v>
      </c>
      <c r="E611" t="s">
        <v>2708</v>
      </c>
    </row>
    <row r="612" spans="1:5" x14ac:dyDescent="0.3">
      <c r="A612" t="s">
        <v>3279</v>
      </c>
      <c r="B612" t="s">
        <v>278</v>
      </c>
      <c r="C612" t="s">
        <v>1821</v>
      </c>
      <c r="D612">
        <v>3367978000</v>
      </c>
      <c r="E612" t="s">
        <v>1822</v>
      </c>
    </row>
    <row r="613" spans="1:5" x14ac:dyDescent="0.3">
      <c r="A613" t="s">
        <v>3280</v>
      </c>
      <c r="B613" t="s">
        <v>278</v>
      </c>
      <c r="C613" t="s">
        <v>882</v>
      </c>
      <c r="D613">
        <v>98360523053</v>
      </c>
      <c r="E613" t="s">
        <v>883</v>
      </c>
    </row>
    <row r="614" spans="1:5" x14ac:dyDescent="0.3">
      <c r="A614" t="s">
        <v>3281</v>
      </c>
      <c r="B614" t="s">
        <v>278</v>
      </c>
      <c r="C614" t="s">
        <v>2099</v>
      </c>
      <c r="D614">
        <v>2688937057</v>
      </c>
      <c r="E614" t="s">
        <v>2100</v>
      </c>
    </row>
    <row r="615" spans="1:5" x14ac:dyDescent="0.3">
      <c r="A615" t="s">
        <v>3282</v>
      </c>
      <c r="B615" t="s">
        <v>278</v>
      </c>
      <c r="C615" t="s">
        <v>2589</v>
      </c>
      <c r="D615">
        <v>1920055029</v>
      </c>
      <c r="E615" t="s">
        <v>2590</v>
      </c>
    </row>
    <row r="616" spans="1:5" x14ac:dyDescent="0.3">
      <c r="A616" t="s">
        <v>3283</v>
      </c>
      <c r="B616" t="s">
        <v>278</v>
      </c>
      <c r="C616" t="s">
        <v>1701</v>
      </c>
      <c r="D616">
        <v>3021506097</v>
      </c>
    </row>
    <row r="617" spans="1:5" x14ac:dyDescent="0.3">
      <c r="A617" t="s">
        <v>3284</v>
      </c>
      <c r="B617" t="s">
        <v>278</v>
      </c>
      <c r="C617" t="s">
        <v>2506</v>
      </c>
      <c r="D617">
        <v>2201425051</v>
      </c>
      <c r="E617" t="s">
        <v>2507</v>
      </c>
    </row>
    <row r="618" spans="1:5" x14ac:dyDescent="0.3">
      <c r="A618" t="s">
        <v>3285</v>
      </c>
      <c r="B618" t="s">
        <v>278</v>
      </c>
      <c r="C618" t="s">
        <v>718</v>
      </c>
      <c r="D618">
        <v>48160318049</v>
      </c>
      <c r="E618" t="s">
        <v>719</v>
      </c>
    </row>
    <row r="619" spans="1:5" x14ac:dyDescent="0.3">
      <c r="A619" t="s">
        <v>3286</v>
      </c>
      <c r="B619" t="s">
        <v>278</v>
      </c>
      <c r="C619" t="s">
        <v>728</v>
      </c>
      <c r="D619">
        <v>1840978007</v>
      </c>
    </row>
    <row r="620" spans="1:5" x14ac:dyDescent="0.3">
      <c r="A620" t="s">
        <v>3287</v>
      </c>
      <c r="B620" t="s">
        <v>278</v>
      </c>
      <c r="C620" t="s">
        <v>2144</v>
      </c>
      <c r="D620">
        <v>71247190110</v>
      </c>
      <c r="E620" t="s">
        <v>2145</v>
      </c>
    </row>
    <row r="621" spans="1:5" x14ac:dyDescent="0.3">
      <c r="A621" t="s">
        <v>3288</v>
      </c>
      <c r="B621" t="s">
        <v>278</v>
      </c>
      <c r="C621" t="s">
        <v>1010</v>
      </c>
      <c r="D621">
        <v>3803587000</v>
      </c>
      <c r="E621" t="s">
        <v>1011</v>
      </c>
    </row>
    <row r="622" spans="1:5" x14ac:dyDescent="0.3">
      <c r="A622" t="s">
        <v>3289</v>
      </c>
      <c r="B622" t="s">
        <v>278</v>
      </c>
      <c r="C622" t="s">
        <v>1357</v>
      </c>
      <c r="D622">
        <v>1439539073</v>
      </c>
      <c r="E622" t="s">
        <v>1358</v>
      </c>
    </row>
    <row r="623" spans="1:5" x14ac:dyDescent="0.3">
      <c r="A623" t="s">
        <v>3290</v>
      </c>
      <c r="B623" t="s">
        <v>278</v>
      </c>
      <c r="C623" t="s">
        <v>2192</v>
      </c>
      <c r="D623">
        <v>87735474091</v>
      </c>
      <c r="E623" t="s">
        <v>2193</v>
      </c>
    </row>
    <row r="624" spans="1:5" x14ac:dyDescent="0.3">
      <c r="A624" t="s">
        <v>3291</v>
      </c>
      <c r="B624" t="s">
        <v>278</v>
      </c>
      <c r="C624" t="s">
        <v>940</v>
      </c>
      <c r="D624">
        <v>82836051000</v>
      </c>
      <c r="E624" t="s">
        <v>941</v>
      </c>
    </row>
    <row r="625" spans="1:5" x14ac:dyDescent="0.3">
      <c r="A625" t="s">
        <v>3292</v>
      </c>
      <c r="B625" t="s">
        <v>278</v>
      </c>
      <c r="C625" t="s">
        <v>1994</v>
      </c>
      <c r="D625">
        <v>2933282003</v>
      </c>
      <c r="E625" t="s">
        <v>1995</v>
      </c>
    </row>
    <row r="626" spans="1:5" x14ac:dyDescent="0.3">
      <c r="A626" t="s">
        <v>3293</v>
      </c>
      <c r="B626" t="s">
        <v>278</v>
      </c>
      <c r="C626" t="s">
        <v>1337</v>
      </c>
      <c r="D626">
        <v>1425208029</v>
      </c>
      <c r="E626" t="s">
        <v>1338</v>
      </c>
    </row>
    <row r="627" spans="1:5" x14ac:dyDescent="0.3">
      <c r="A627" t="s">
        <v>3294</v>
      </c>
      <c r="B627" t="s">
        <v>278</v>
      </c>
      <c r="C627" t="s">
        <v>2523</v>
      </c>
      <c r="D627">
        <v>2514941016</v>
      </c>
      <c r="E627" t="s">
        <v>2524</v>
      </c>
    </row>
    <row r="628" spans="1:5" x14ac:dyDescent="0.3">
      <c r="A628" t="s">
        <v>3295</v>
      </c>
      <c r="B628" t="s">
        <v>278</v>
      </c>
      <c r="C628" t="s">
        <v>2225</v>
      </c>
      <c r="D628">
        <v>747863008</v>
      </c>
      <c r="E628" t="s">
        <v>2226</v>
      </c>
    </row>
    <row r="629" spans="1:5" x14ac:dyDescent="0.3">
      <c r="A629" t="s">
        <v>3296</v>
      </c>
      <c r="B629" t="s">
        <v>278</v>
      </c>
      <c r="C629" t="s">
        <v>2404</v>
      </c>
      <c r="D629">
        <v>62339664004</v>
      </c>
      <c r="E629" t="s">
        <v>2405</v>
      </c>
    </row>
    <row r="630" spans="1:5" x14ac:dyDescent="0.3">
      <c r="A630" t="s">
        <v>3297</v>
      </c>
      <c r="B630" t="s">
        <v>278</v>
      </c>
      <c r="C630" t="s">
        <v>867</v>
      </c>
      <c r="D630">
        <v>84628480087</v>
      </c>
      <c r="E630" t="s">
        <v>868</v>
      </c>
    </row>
    <row r="631" spans="1:5" x14ac:dyDescent="0.3">
      <c r="A631" t="s">
        <v>3298</v>
      </c>
      <c r="B631" t="s">
        <v>278</v>
      </c>
      <c r="C631" t="s">
        <v>715</v>
      </c>
      <c r="D631">
        <v>46521810006</v>
      </c>
    </row>
    <row r="632" spans="1:5" x14ac:dyDescent="0.3">
      <c r="A632" t="s">
        <v>3299</v>
      </c>
      <c r="B632" t="s">
        <v>278</v>
      </c>
      <c r="C632" t="s">
        <v>2113</v>
      </c>
      <c r="D632">
        <v>562944095</v>
      </c>
    </row>
    <row r="633" spans="1:5" x14ac:dyDescent="0.3">
      <c r="A633" t="s">
        <v>3300</v>
      </c>
      <c r="B633" t="s">
        <v>278</v>
      </c>
      <c r="C633" t="s">
        <v>851</v>
      </c>
      <c r="D633">
        <v>3973617007</v>
      </c>
      <c r="E633" t="s">
        <v>852</v>
      </c>
    </row>
    <row r="634" spans="1:5" x14ac:dyDescent="0.3">
      <c r="A634" t="s">
        <v>3301</v>
      </c>
      <c r="B634" t="s">
        <v>278</v>
      </c>
      <c r="C634" t="s">
        <v>1853</v>
      </c>
      <c r="D634">
        <v>2868250076</v>
      </c>
      <c r="E634" t="s">
        <v>1854</v>
      </c>
    </row>
    <row r="635" spans="1:5" x14ac:dyDescent="0.3">
      <c r="A635" t="s">
        <v>3302</v>
      </c>
      <c r="B635" t="s">
        <v>278</v>
      </c>
      <c r="C635" t="s">
        <v>794</v>
      </c>
      <c r="D635">
        <v>2215165065</v>
      </c>
      <c r="E635" t="s">
        <v>795</v>
      </c>
    </row>
    <row r="636" spans="1:5" x14ac:dyDescent="0.3">
      <c r="A636" t="s">
        <v>3303</v>
      </c>
      <c r="B636" t="s">
        <v>278</v>
      </c>
      <c r="C636" t="s">
        <v>1771</v>
      </c>
      <c r="D636">
        <v>70926751034</v>
      </c>
    </row>
    <row r="637" spans="1:5" x14ac:dyDescent="0.3">
      <c r="A637" t="s">
        <v>3304</v>
      </c>
      <c r="B637" t="s">
        <v>278</v>
      </c>
      <c r="C637" t="s">
        <v>1810</v>
      </c>
      <c r="D637">
        <v>91384397000</v>
      </c>
      <c r="E637" t="s">
        <v>1811</v>
      </c>
    </row>
    <row r="638" spans="1:5" x14ac:dyDescent="0.3">
      <c r="A638" t="s">
        <v>3305</v>
      </c>
      <c r="B638" t="s">
        <v>278</v>
      </c>
      <c r="C638" t="s">
        <v>2134</v>
      </c>
      <c r="D638">
        <v>44588003</v>
      </c>
      <c r="E638" t="s">
        <v>2135</v>
      </c>
    </row>
    <row r="639" spans="1:5" x14ac:dyDescent="0.3">
      <c r="A639" t="s">
        <v>3306</v>
      </c>
      <c r="B639" t="s">
        <v>278</v>
      </c>
      <c r="C639" t="s">
        <v>948</v>
      </c>
      <c r="D639">
        <v>2556732059</v>
      </c>
      <c r="E639" t="s">
        <v>949</v>
      </c>
    </row>
    <row r="640" spans="1:5" x14ac:dyDescent="0.3">
      <c r="A640" t="s">
        <v>3307</v>
      </c>
      <c r="B640" t="s">
        <v>278</v>
      </c>
      <c r="C640" t="s">
        <v>1335</v>
      </c>
      <c r="D640">
        <v>97634638072</v>
      </c>
      <c r="E640" t="s">
        <v>1336</v>
      </c>
    </row>
    <row r="641" spans="1:5" x14ac:dyDescent="0.3">
      <c r="A641" t="s">
        <v>3308</v>
      </c>
      <c r="B641" t="s">
        <v>278</v>
      </c>
      <c r="C641" t="s">
        <v>1402</v>
      </c>
      <c r="D641">
        <v>90164644091</v>
      </c>
      <c r="E641" t="s">
        <v>1403</v>
      </c>
    </row>
    <row r="642" spans="1:5" x14ac:dyDescent="0.3">
      <c r="A642" t="s">
        <v>3309</v>
      </c>
      <c r="B642" t="s">
        <v>278</v>
      </c>
      <c r="C642" t="s">
        <v>1792</v>
      </c>
      <c r="D642">
        <v>54044111049</v>
      </c>
      <c r="E642" t="s">
        <v>1793</v>
      </c>
    </row>
    <row r="643" spans="1:5" x14ac:dyDescent="0.3">
      <c r="A643" t="s">
        <v>3310</v>
      </c>
      <c r="B643" t="s">
        <v>278</v>
      </c>
      <c r="C643" t="s">
        <v>2635</v>
      </c>
      <c r="D643">
        <v>66474850078</v>
      </c>
      <c r="E643" t="s">
        <v>2636</v>
      </c>
    </row>
    <row r="644" spans="1:5" x14ac:dyDescent="0.3">
      <c r="A644" t="s">
        <v>3311</v>
      </c>
      <c r="B644" t="s">
        <v>278</v>
      </c>
      <c r="C644" t="s">
        <v>1702</v>
      </c>
      <c r="D644">
        <v>3230897048</v>
      </c>
      <c r="E644" t="s">
        <v>1703</v>
      </c>
    </row>
    <row r="645" spans="1:5" x14ac:dyDescent="0.3">
      <c r="A645" t="s">
        <v>3312</v>
      </c>
      <c r="B645" t="s">
        <v>278</v>
      </c>
      <c r="C645" t="s">
        <v>1339</v>
      </c>
      <c r="D645">
        <v>1084251183</v>
      </c>
    </row>
    <row r="646" spans="1:5" x14ac:dyDescent="0.3">
      <c r="A646" t="s">
        <v>3313</v>
      </c>
      <c r="B646" t="s">
        <v>278</v>
      </c>
      <c r="C646" t="s">
        <v>884</v>
      </c>
      <c r="D646">
        <v>777484099</v>
      </c>
      <c r="E646" t="s">
        <v>885</v>
      </c>
    </row>
    <row r="647" spans="1:5" x14ac:dyDescent="0.3">
      <c r="A647" t="s">
        <v>3314</v>
      </c>
      <c r="B647" t="s">
        <v>278</v>
      </c>
      <c r="C647" t="s">
        <v>1704</v>
      </c>
      <c r="D647">
        <v>1174794038</v>
      </c>
      <c r="E647" t="s">
        <v>1705</v>
      </c>
    </row>
    <row r="648" spans="1:5" x14ac:dyDescent="0.3">
      <c r="A648" t="s">
        <v>3315</v>
      </c>
      <c r="B648" t="s">
        <v>278</v>
      </c>
      <c r="C648" t="s">
        <v>2375</v>
      </c>
      <c r="D648">
        <v>3903013021</v>
      </c>
      <c r="E648" t="s">
        <v>2376</v>
      </c>
    </row>
    <row r="649" spans="1:5" x14ac:dyDescent="0.3">
      <c r="A649" t="s">
        <v>3316</v>
      </c>
      <c r="B649" t="s">
        <v>278</v>
      </c>
      <c r="C649" t="s">
        <v>821</v>
      </c>
      <c r="D649">
        <v>3100033000</v>
      </c>
    </row>
    <row r="650" spans="1:5" x14ac:dyDescent="0.3">
      <c r="A650" t="s">
        <v>3317</v>
      </c>
      <c r="B650" t="s">
        <v>278</v>
      </c>
      <c r="C650" t="s">
        <v>1870</v>
      </c>
      <c r="D650">
        <v>321582039</v>
      </c>
    </row>
    <row r="651" spans="1:5" x14ac:dyDescent="0.3">
      <c r="A651" t="s">
        <v>3318</v>
      </c>
      <c r="B651" t="s">
        <v>278</v>
      </c>
      <c r="C651" t="s">
        <v>686</v>
      </c>
      <c r="D651">
        <v>2215455063</v>
      </c>
      <c r="E651" t="s">
        <v>687</v>
      </c>
    </row>
    <row r="652" spans="1:5" x14ac:dyDescent="0.3">
      <c r="A652" t="s">
        <v>3319</v>
      </c>
      <c r="B652" t="s">
        <v>278</v>
      </c>
      <c r="C652" t="s">
        <v>1328</v>
      </c>
      <c r="D652">
        <v>1682915093</v>
      </c>
      <c r="E652" t="s">
        <v>1329</v>
      </c>
    </row>
    <row r="653" spans="1:5" x14ac:dyDescent="0.3">
      <c r="A653" t="s">
        <v>3320</v>
      </c>
      <c r="B653" t="s">
        <v>278</v>
      </c>
      <c r="C653" t="s">
        <v>853</v>
      </c>
      <c r="D653">
        <v>2581518030</v>
      </c>
      <c r="E653" t="s">
        <v>854</v>
      </c>
    </row>
    <row r="654" spans="1:5" x14ac:dyDescent="0.3">
      <c r="A654" t="s">
        <v>3321</v>
      </c>
      <c r="B654" t="s">
        <v>278</v>
      </c>
      <c r="C654" t="s">
        <v>1375</v>
      </c>
      <c r="D654">
        <v>1463892047</v>
      </c>
      <c r="E654" t="s">
        <v>1376</v>
      </c>
    </row>
    <row r="655" spans="1:5" x14ac:dyDescent="0.3">
      <c r="A655" t="s">
        <v>3322</v>
      </c>
      <c r="B655" t="s">
        <v>278</v>
      </c>
      <c r="C655" t="s">
        <v>690</v>
      </c>
      <c r="D655">
        <v>212053027</v>
      </c>
      <c r="E655" t="s">
        <v>691</v>
      </c>
    </row>
    <row r="656" spans="1:5" x14ac:dyDescent="0.3">
      <c r="A656" t="s">
        <v>3323</v>
      </c>
      <c r="B656" t="s">
        <v>278</v>
      </c>
      <c r="C656" t="s">
        <v>895</v>
      </c>
      <c r="D656">
        <v>1802158090</v>
      </c>
      <c r="E656" t="s">
        <v>896</v>
      </c>
    </row>
    <row r="657" spans="1:5" x14ac:dyDescent="0.3">
      <c r="A657" t="s">
        <v>3324</v>
      </c>
      <c r="B657" t="s">
        <v>278</v>
      </c>
      <c r="C657" t="s">
        <v>1229</v>
      </c>
      <c r="D657">
        <v>16588045034</v>
      </c>
      <c r="E657" t="s">
        <v>1230</v>
      </c>
    </row>
    <row r="658" spans="1:5" x14ac:dyDescent="0.3">
      <c r="A658" t="s">
        <v>3325</v>
      </c>
      <c r="B658" t="s">
        <v>278</v>
      </c>
      <c r="C658" t="s">
        <v>1935</v>
      </c>
      <c r="D658">
        <v>1966329008</v>
      </c>
      <c r="E658" t="s">
        <v>1936</v>
      </c>
    </row>
    <row r="659" spans="1:5" x14ac:dyDescent="0.3">
      <c r="A659" t="s">
        <v>3326</v>
      </c>
      <c r="B659" t="s">
        <v>278</v>
      </c>
      <c r="C659" t="s">
        <v>1453</v>
      </c>
      <c r="D659">
        <v>77950178949</v>
      </c>
      <c r="E659" t="s">
        <v>1454</v>
      </c>
    </row>
    <row r="660" spans="1:5" x14ac:dyDescent="0.3">
      <c r="A660" t="s">
        <v>3327</v>
      </c>
      <c r="B660" t="s">
        <v>278</v>
      </c>
      <c r="C660" t="s">
        <v>879</v>
      </c>
      <c r="D660">
        <v>1574509020</v>
      </c>
      <c r="E660" t="s">
        <v>880</v>
      </c>
    </row>
    <row r="661" spans="1:5" x14ac:dyDescent="0.3">
      <c r="A661" t="s">
        <v>3328</v>
      </c>
      <c r="B661" t="s">
        <v>278</v>
      </c>
      <c r="C661" t="s">
        <v>1112</v>
      </c>
      <c r="D661">
        <v>3352039062</v>
      </c>
      <c r="E661" t="s">
        <v>1113</v>
      </c>
    </row>
    <row r="662" spans="1:5" x14ac:dyDescent="0.3">
      <c r="A662" t="s">
        <v>3329</v>
      </c>
      <c r="B662" t="s">
        <v>278</v>
      </c>
      <c r="C662" t="s">
        <v>1855</v>
      </c>
      <c r="D662">
        <v>65975260078</v>
      </c>
      <c r="E662" t="s">
        <v>1856</v>
      </c>
    </row>
    <row r="663" spans="1:5" x14ac:dyDescent="0.3">
      <c r="A663" t="s">
        <v>3330</v>
      </c>
      <c r="B663" t="s">
        <v>278</v>
      </c>
      <c r="C663" t="s">
        <v>1956</v>
      </c>
      <c r="D663">
        <v>81724306049</v>
      </c>
      <c r="E663" t="s">
        <v>1957</v>
      </c>
    </row>
    <row r="664" spans="1:5" x14ac:dyDescent="0.3">
      <c r="A664" t="s">
        <v>3331</v>
      </c>
      <c r="B664" t="s">
        <v>278</v>
      </c>
      <c r="C664" t="s">
        <v>2314</v>
      </c>
      <c r="D664">
        <v>57522642000</v>
      </c>
      <c r="E664" t="s">
        <v>2315</v>
      </c>
    </row>
    <row r="665" spans="1:5" x14ac:dyDescent="0.3">
      <c r="A665" t="s">
        <v>3332</v>
      </c>
      <c r="B665" t="s">
        <v>278</v>
      </c>
      <c r="C665" t="s">
        <v>2673</v>
      </c>
      <c r="D665">
        <v>45762570053</v>
      </c>
      <c r="E665" t="s">
        <v>2674</v>
      </c>
    </row>
    <row r="666" spans="1:5" x14ac:dyDescent="0.3">
      <c r="A666" t="s">
        <v>3333</v>
      </c>
      <c r="B666" t="s">
        <v>278</v>
      </c>
      <c r="C666" t="s">
        <v>1355</v>
      </c>
      <c r="D666">
        <v>2710027003</v>
      </c>
    </row>
    <row r="667" spans="1:5" x14ac:dyDescent="0.3">
      <c r="A667" t="s">
        <v>3334</v>
      </c>
      <c r="B667" t="s">
        <v>278</v>
      </c>
      <c r="C667" t="s">
        <v>2631</v>
      </c>
      <c r="D667">
        <v>476575028</v>
      </c>
      <c r="E667" t="s">
        <v>2632</v>
      </c>
    </row>
    <row r="668" spans="1:5" x14ac:dyDescent="0.3">
      <c r="A668" t="s">
        <v>3335</v>
      </c>
      <c r="B668" t="s">
        <v>278</v>
      </c>
      <c r="C668" t="s">
        <v>1206</v>
      </c>
      <c r="D668">
        <v>3407311176</v>
      </c>
      <c r="E668" t="s">
        <v>1207</v>
      </c>
    </row>
    <row r="669" spans="1:5" x14ac:dyDescent="0.3">
      <c r="A669" t="s">
        <v>3336</v>
      </c>
      <c r="B669" t="s">
        <v>278</v>
      </c>
      <c r="C669" t="s">
        <v>1762</v>
      </c>
      <c r="D669">
        <v>510578160</v>
      </c>
    </row>
    <row r="670" spans="1:5" x14ac:dyDescent="0.3">
      <c r="A670" t="s">
        <v>3337</v>
      </c>
      <c r="B670" t="s">
        <v>278</v>
      </c>
      <c r="C670" t="s">
        <v>1823</v>
      </c>
      <c r="D670">
        <v>3271336199</v>
      </c>
    </row>
    <row r="671" spans="1:5" x14ac:dyDescent="0.3">
      <c r="A671" t="s">
        <v>3338</v>
      </c>
      <c r="B671" t="s">
        <v>278</v>
      </c>
      <c r="C671" t="s">
        <v>2133</v>
      </c>
      <c r="D671">
        <v>5340945111</v>
      </c>
    </row>
    <row r="672" spans="1:5" x14ac:dyDescent="0.3">
      <c r="A672" t="s">
        <v>3339</v>
      </c>
      <c r="B672" t="s">
        <v>278</v>
      </c>
      <c r="C672" t="s">
        <v>2169</v>
      </c>
      <c r="D672">
        <v>4411745151</v>
      </c>
      <c r="E672" t="s">
        <v>2170</v>
      </c>
    </row>
    <row r="673" spans="1:5" x14ac:dyDescent="0.3">
      <c r="A673" t="s">
        <v>3340</v>
      </c>
      <c r="B673" t="s">
        <v>278</v>
      </c>
      <c r="C673" t="s">
        <v>755</v>
      </c>
      <c r="D673">
        <v>51252384149</v>
      </c>
    </row>
    <row r="674" spans="1:5" x14ac:dyDescent="0.3">
      <c r="A674" t="s">
        <v>3341</v>
      </c>
      <c r="B674" t="s">
        <v>278</v>
      </c>
      <c r="C674" t="s">
        <v>828</v>
      </c>
      <c r="D674">
        <v>66439140000</v>
      </c>
      <c r="E674" t="s">
        <v>829</v>
      </c>
    </row>
    <row r="675" spans="1:5" x14ac:dyDescent="0.3">
      <c r="A675" t="s">
        <v>3342</v>
      </c>
      <c r="B675" t="s">
        <v>278</v>
      </c>
      <c r="C675" t="s">
        <v>1127</v>
      </c>
      <c r="D675">
        <v>95813985034</v>
      </c>
      <c r="E675" t="s">
        <v>1128</v>
      </c>
    </row>
    <row r="676" spans="1:5" x14ac:dyDescent="0.3">
      <c r="A676" t="s">
        <v>3343</v>
      </c>
      <c r="B676" t="s">
        <v>278</v>
      </c>
      <c r="C676" t="s">
        <v>1340</v>
      </c>
      <c r="D676">
        <v>1612235085</v>
      </c>
      <c r="E676" t="s">
        <v>1341</v>
      </c>
    </row>
    <row r="677" spans="1:5" x14ac:dyDescent="0.3">
      <c r="A677" t="s">
        <v>3344</v>
      </c>
      <c r="B677" t="s">
        <v>278</v>
      </c>
      <c r="C677" t="s">
        <v>1545</v>
      </c>
      <c r="D677">
        <v>406723010</v>
      </c>
      <c r="E677" t="s">
        <v>1546</v>
      </c>
    </row>
    <row r="678" spans="1:5" x14ac:dyDescent="0.3">
      <c r="A678" t="s">
        <v>3345</v>
      </c>
      <c r="B678" t="s">
        <v>278</v>
      </c>
      <c r="C678" t="s">
        <v>1716</v>
      </c>
      <c r="D678">
        <v>85823392087</v>
      </c>
    </row>
    <row r="679" spans="1:5" x14ac:dyDescent="0.3">
      <c r="A679" t="s">
        <v>3346</v>
      </c>
      <c r="B679" t="s">
        <v>278</v>
      </c>
      <c r="C679" t="s">
        <v>1992</v>
      </c>
      <c r="D679">
        <v>833803026</v>
      </c>
      <c r="E679" t="s">
        <v>1993</v>
      </c>
    </row>
    <row r="680" spans="1:5" x14ac:dyDescent="0.3">
      <c r="A680" t="s">
        <v>3347</v>
      </c>
      <c r="B680" t="s">
        <v>278</v>
      </c>
      <c r="C680" t="s">
        <v>2381</v>
      </c>
      <c r="D680">
        <v>3318716022</v>
      </c>
      <c r="E680" t="s">
        <v>2382</v>
      </c>
    </row>
    <row r="681" spans="1:5" x14ac:dyDescent="0.3">
      <c r="A681" t="s">
        <v>3348</v>
      </c>
      <c r="B681" t="s">
        <v>278</v>
      </c>
      <c r="C681" t="s">
        <v>2780</v>
      </c>
      <c r="D681">
        <v>3303738033</v>
      </c>
      <c r="E681" t="s">
        <v>2781</v>
      </c>
    </row>
    <row r="682" spans="1:5" x14ac:dyDescent="0.3">
      <c r="A682" t="s">
        <v>3349</v>
      </c>
      <c r="B682" t="s">
        <v>278</v>
      </c>
      <c r="C682" t="s">
        <v>1945</v>
      </c>
      <c r="D682">
        <v>42633850049</v>
      </c>
      <c r="E682" t="s">
        <v>1946</v>
      </c>
    </row>
    <row r="683" spans="1:5" x14ac:dyDescent="0.3">
      <c r="A683" t="s">
        <v>3350</v>
      </c>
      <c r="B683" t="s">
        <v>278</v>
      </c>
      <c r="C683" t="s">
        <v>1008</v>
      </c>
      <c r="D683">
        <v>1068442026</v>
      </c>
      <c r="E683" t="s">
        <v>1009</v>
      </c>
    </row>
    <row r="684" spans="1:5" x14ac:dyDescent="0.3">
      <c r="A684" t="s">
        <v>3351</v>
      </c>
      <c r="B684" t="s">
        <v>278</v>
      </c>
      <c r="C684" t="s">
        <v>1238</v>
      </c>
      <c r="D684">
        <v>243386052</v>
      </c>
      <c r="E684" t="s">
        <v>1239</v>
      </c>
    </row>
    <row r="685" spans="1:5" x14ac:dyDescent="0.3">
      <c r="A685" t="s">
        <v>3352</v>
      </c>
      <c r="B685" t="s">
        <v>278</v>
      </c>
      <c r="C685" t="s">
        <v>1301</v>
      </c>
      <c r="D685">
        <v>3936747032</v>
      </c>
    </row>
    <row r="686" spans="1:5" x14ac:dyDescent="0.3">
      <c r="A686" t="s">
        <v>3353</v>
      </c>
      <c r="B686" t="s">
        <v>278</v>
      </c>
      <c r="C686" t="s">
        <v>1397</v>
      </c>
      <c r="D686">
        <v>4013540088</v>
      </c>
    </row>
    <row r="687" spans="1:5" x14ac:dyDescent="0.3">
      <c r="A687" t="s">
        <v>3354</v>
      </c>
      <c r="B687" t="s">
        <v>278</v>
      </c>
      <c r="C687" t="s">
        <v>1667</v>
      </c>
      <c r="D687">
        <v>2811983066</v>
      </c>
      <c r="E687" t="s">
        <v>1668</v>
      </c>
    </row>
    <row r="688" spans="1:5" x14ac:dyDescent="0.3">
      <c r="A688" t="s">
        <v>3355</v>
      </c>
      <c r="B688" t="s">
        <v>278</v>
      </c>
      <c r="C688" t="s">
        <v>1624</v>
      </c>
      <c r="D688">
        <v>82985502004</v>
      </c>
      <c r="E688" t="s">
        <v>1625</v>
      </c>
    </row>
    <row r="689" spans="1:5" x14ac:dyDescent="0.3">
      <c r="A689" t="s">
        <v>3356</v>
      </c>
      <c r="B689" t="s">
        <v>278</v>
      </c>
      <c r="C689" t="s">
        <v>1969</v>
      </c>
      <c r="D689">
        <v>3389434046</v>
      </c>
      <c r="E689" t="s">
        <v>1970</v>
      </c>
    </row>
    <row r="690" spans="1:5" x14ac:dyDescent="0.3">
      <c r="A690" t="s">
        <v>3357</v>
      </c>
      <c r="B690" t="s">
        <v>278</v>
      </c>
      <c r="C690" t="s">
        <v>2229</v>
      </c>
      <c r="D690">
        <v>3566972070</v>
      </c>
      <c r="E690" t="s">
        <v>2230</v>
      </c>
    </row>
    <row r="691" spans="1:5" x14ac:dyDescent="0.3">
      <c r="A691" t="s">
        <v>3358</v>
      </c>
      <c r="B691" t="s">
        <v>278</v>
      </c>
      <c r="C691" t="s">
        <v>2625</v>
      </c>
      <c r="D691">
        <v>92952917000</v>
      </c>
      <c r="E691" t="s">
        <v>2626</v>
      </c>
    </row>
    <row r="692" spans="1:5" x14ac:dyDescent="0.3">
      <c r="A692" t="s">
        <v>3359</v>
      </c>
      <c r="B692" t="s">
        <v>278</v>
      </c>
      <c r="C692" t="s">
        <v>2667</v>
      </c>
      <c r="D692">
        <v>1842081063</v>
      </c>
      <c r="E692" t="s">
        <v>2668</v>
      </c>
    </row>
    <row r="693" spans="1:5" x14ac:dyDescent="0.3">
      <c r="A693" t="s">
        <v>3360</v>
      </c>
      <c r="B693" t="s">
        <v>278</v>
      </c>
      <c r="C693" t="s">
        <v>1172</v>
      </c>
      <c r="D693">
        <v>52576582087</v>
      </c>
      <c r="E693" t="s">
        <v>1173</v>
      </c>
    </row>
    <row r="694" spans="1:5" x14ac:dyDescent="0.3">
      <c r="A694" t="s">
        <v>3361</v>
      </c>
      <c r="B694" t="s">
        <v>278</v>
      </c>
      <c r="C694" t="s">
        <v>1190</v>
      </c>
      <c r="D694">
        <v>2225725071</v>
      </c>
    </row>
    <row r="695" spans="1:5" x14ac:dyDescent="0.3">
      <c r="A695" t="s">
        <v>3362</v>
      </c>
      <c r="B695" t="s">
        <v>278</v>
      </c>
      <c r="C695" t="s">
        <v>2546</v>
      </c>
      <c r="D695">
        <v>2967838039</v>
      </c>
    </row>
    <row r="696" spans="1:5" x14ac:dyDescent="0.3">
      <c r="A696" t="s">
        <v>3363</v>
      </c>
      <c r="B696" t="s">
        <v>278</v>
      </c>
      <c r="C696" t="s">
        <v>2410</v>
      </c>
      <c r="D696">
        <v>2544836075</v>
      </c>
      <c r="E696" t="s">
        <v>2411</v>
      </c>
    </row>
    <row r="697" spans="1:5" x14ac:dyDescent="0.3">
      <c r="A697" t="s">
        <v>3364</v>
      </c>
      <c r="B697" t="s">
        <v>278</v>
      </c>
      <c r="C697" t="s">
        <v>697</v>
      </c>
      <c r="D697">
        <v>1085923088</v>
      </c>
      <c r="E697" t="s">
        <v>698</v>
      </c>
    </row>
    <row r="698" spans="1:5" x14ac:dyDescent="0.3">
      <c r="A698" t="s">
        <v>3365</v>
      </c>
      <c r="B698" t="s">
        <v>278</v>
      </c>
      <c r="C698" t="s">
        <v>670</v>
      </c>
      <c r="D698">
        <v>67564054034</v>
      </c>
      <c r="E698" t="s">
        <v>671</v>
      </c>
    </row>
    <row r="699" spans="1:5" x14ac:dyDescent="0.3">
      <c r="A699" t="s">
        <v>3366</v>
      </c>
      <c r="B699" t="s">
        <v>278</v>
      </c>
      <c r="C699" t="s">
        <v>1398</v>
      </c>
      <c r="D699">
        <v>975061097</v>
      </c>
      <c r="E699" t="s">
        <v>1399</v>
      </c>
    </row>
    <row r="700" spans="1:5" x14ac:dyDescent="0.3">
      <c r="A700" t="s">
        <v>3367</v>
      </c>
      <c r="B700" t="s">
        <v>278</v>
      </c>
      <c r="C700" t="s">
        <v>1572</v>
      </c>
      <c r="D700">
        <v>61224510020</v>
      </c>
      <c r="E700" t="s">
        <v>1573</v>
      </c>
    </row>
    <row r="701" spans="1:5" x14ac:dyDescent="0.3">
      <c r="A701" t="s">
        <v>3368</v>
      </c>
      <c r="B701" t="s">
        <v>278</v>
      </c>
      <c r="C701" t="s">
        <v>1805</v>
      </c>
      <c r="D701">
        <v>89962524091</v>
      </c>
      <c r="E701" t="s">
        <v>1806</v>
      </c>
    </row>
    <row r="702" spans="1:5" x14ac:dyDescent="0.3">
      <c r="A702" t="s">
        <v>3369</v>
      </c>
      <c r="B702" t="s">
        <v>278</v>
      </c>
      <c r="C702" t="s">
        <v>1879</v>
      </c>
      <c r="D702">
        <v>1432783041</v>
      </c>
      <c r="E702" t="s">
        <v>1880</v>
      </c>
    </row>
    <row r="703" spans="1:5" x14ac:dyDescent="0.3">
      <c r="A703" t="s">
        <v>3370</v>
      </c>
      <c r="B703" t="s">
        <v>278</v>
      </c>
      <c r="C703" t="s">
        <v>2167</v>
      </c>
      <c r="D703">
        <v>2651387010</v>
      </c>
      <c r="E703" t="s">
        <v>2168</v>
      </c>
    </row>
    <row r="704" spans="1:5" x14ac:dyDescent="0.3">
      <c r="A704" t="s">
        <v>3371</v>
      </c>
      <c r="B704" t="s">
        <v>278</v>
      </c>
      <c r="C704" t="s">
        <v>2675</v>
      </c>
      <c r="D704">
        <v>1280233095</v>
      </c>
      <c r="E704" t="s">
        <v>2676</v>
      </c>
    </row>
    <row r="705" spans="1:5" x14ac:dyDescent="0.3">
      <c r="A705" t="s">
        <v>3372</v>
      </c>
      <c r="B705" t="s">
        <v>278</v>
      </c>
      <c r="C705" t="s">
        <v>800</v>
      </c>
      <c r="D705">
        <v>1912906023</v>
      </c>
      <c r="E705" t="s">
        <v>801</v>
      </c>
    </row>
    <row r="706" spans="1:5" x14ac:dyDescent="0.3">
      <c r="A706" t="s">
        <v>3373</v>
      </c>
      <c r="B706" t="s">
        <v>278</v>
      </c>
      <c r="C706" t="s">
        <v>881</v>
      </c>
      <c r="D706">
        <v>281240060</v>
      </c>
    </row>
    <row r="707" spans="1:5" x14ac:dyDescent="0.3">
      <c r="A707" t="s">
        <v>3374</v>
      </c>
      <c r="B707" t="s">
        <v>278</v>
      </c>
      <c r="C707" t="s">
        <v>2569</v>
      </c>
      <c r="D707">
        <v>13684817015</v>
      </c>
    </row>
    <row r="708" spans="1:5" x14ac:dyDescent="0.3">
      <c r="A708" t="s">
        <v>3375</v>
      </c>
      <c r="B708" t="s">
        <v>278</v>
      </c>
      <c r="C708" t="s">
        <v>2024</v>
      </c>
      <c r="D708">
        <v>47945133053</v>
      </c>
      <c r="E708" t="s">
        <v>2025</v>
      </c>
    </row>
    <row r="709" spans="1:5" x14ac:dyDescent="0.3">
      <c r="A709" t="s">
        <v>3376</v>
      </c>
      <c r="B709" t="s">
        <v>278</v>
      </c>
      <c r="C709" t="s">
        <v>2443</v>
      </c>
      <c r="D709">
        <v>4311475403</v>
      </c>
    </row>
    <row r="710" spans="1:5" x14ac:dyDescent="0.3">
      <c r="A710" t="s">
        <v>3377</v>
      </c>
      <c r="B710" t="s">
        <v>278</v>
      </c>
      <c r="C710" t="s">
        <v>1176</v>
      </c>
      <c r="D710">
        <v>1323826017</v>
      </c>
      <c r="E710" t="s">
        <v>1177</v>
      </c>
    </row>
    <row r="711" spans="1:5" x14ac:dyDescent="0.3">
      <c r="A711" t="s">
        <v>3378</v>
      </c>
      <c r="B711" t="s">
        <v>278</v>
      </c>
      <c r="C711" t="s">
        <v>2552</v>
      </c>
      <c r="D711">
        <v>554102005</v>
      </c>
      <c r="E711" t="s">
        <v>2553</v>
      </c>
    </row>
    <row r="712" spans="1:5" x14ac:dyDescent="0.3">
      <c r="A712" t="s">
        <v>3379</v>
      </c>
      <c r="B712" t="s">
        <v>278</v>
      </c>
      <c r="C712" t="s">
        <v>1047</v>
      </c>
      <c r="D712">
        <v>70198802072</v>
      </c>
      <c r="E712" t="s">
        <v>1048</v>
      </c>
    </row>
    <row r="713" spans="1:5" x14ac:dyDescent="0.3">
      <c r="A713" t="s">
        <v>3380</v>
      </c>
      <c r="B713" t="s">
        <v>278</v>
      </c>
      <c r="C713" t="s">
        <v>2742</v>
      </c>
      <c r="D713">
        <v>2216731056</v>
      </c>
      <c r="E713" t="s">
        <v>2743</v>
      </c>
    </row>
    <row r="714" spans="1:5" x14ac:dyDescent="0.3">
      <c r="A714" t="s">
        <v>3381</v>
      </c>
      <c r="B714" t="s">
        <v>278</v>
      </c>
      <c r="C714" t="s">
        <v>1012</v>
      </c>
      <c r="D714">
        <v>53214927000</v>
      </c>
      <c r="E714" t="s">
        <v>1013</v>
      </c>
    </row>
    <row r="715" spans="1:5" x14ac:dyDescent="0.3">
      <c r="A715" t="s">
        <v>3382</v>
      </c>
      <c r="B715" t="s">
        <v>278</v>
      </c>
      <c r="C715" t="s">
        <v>1104</v>
      </c>
      <c r="D715">
        <v>91029406049</v>
      </c>
      <c r="E715" t="s">
        <v>1105</v>
      </c>
    </row>
    <row r="716" spans="1:5" x14ac:dyDescent="0.3">
      <c r="A716" t="s">
        <v>3383</v>
      </c>
      <c r="B716" t="s">
        <v>278</v>
      </c>
      <c r="C716" t="s">
        <v>2459</v>
      </c>
      <c r="D716">
        <v>70737347104</v>
      </c>
      <c r="E716" t="s">
        <v>2460</v>
      </c>
    </row>
    <row r="717" spans="1:5" x14ac:dyDescent="0.3">
      <c r="A717" t="s">
        <v>3384</v>
      </c>
      <c r="B717" t="s">
        <v>278</v>
      </c>
      <c r="C717" t="s">
        <v>2779</v>
      </c>
      <c r="D717">
        <v>1184828156</v>
      </c>
    </row>
    <row r="718" spans="1:5" x14ac:dyDescent="0.3">
      <c r="A718" t="s">
        <v>3385</v>
      </c>
      <c r="B718" t="s">
        <v>278</v>
      </c>
      <c r="C718" t="s">
        <v>655</v>
      </c>
      <c r="D718">
        <v>1763088065</v>
      </c>
      <c r="E718" t="s">
        <v>656</v>
      </c>
    </row>
    <row r="719" spans="1:5" x14ac:dyDescent="0.3">
      <c r="A719" t="s">
        <v>3386</v>
      </c>
      <c r="B719" t="s">
        <v>278</v>
      </c>
      <c r="C719" t="s">
        <v>2175</v>
      </c>
      <c r="D719">
        <v>1936106043</v>
      </c>
      <c r="E719" t="s">
        <v>2176</v>
      </c>
    </row>
    <row r="720" spans="1:5" x14ac:dyDescent="0.3">
      <c r="A720" t="s">
        <v>3387</v>
      </c>
      <c r="B720" t="s">
        <v>278</v>
      </c>
      <c r="C720" t="s">
        <v>1927</v>
      </c>
      <c r="D720">
        <v>96084634087</v>
      </c>
      <c r="E720" t="s">
        <v>1928</v>
      </c>
    </row>
    <row r="721" spans="1:5" x14ac:dyDescent="0.3">
      <c r="A721" t="s">
        <v>3388</v>
      </c>
      <c r="B721" t="s">
        <v>278</v>
      </c>
      <c r="C721" t="s">
        <v>1125</v>
      </c>
      <c r="D721">
        <v>1517421039</v>
      </c>
      <c r="E721" t="s">
        <v>1126</v>
      </c>
    </row>
    <row r="722" spans="1:5" x14ac:dyDescent="0.3">
      <c r="A722" t="s">
        <v>3389</v>
      </c>
      <c r="B722" t="s">
        <v>278</v>
      </c>
      <c r="C722" t="s">
        <v>1549</v>
      </c>
      <c r="D722">
        <v>89808070078</v>
      </c>
      <c r="E722" t="s">
        <v>1550</v>
      </c>
    </row>
    <row r="723" spans="1:5" x14ac:dyDescent="0.3">
      <c r="A723" t="s">
        <v>3390</v>
      </c>
      <c r="B723" t="s">
        <v>278</v>
      </c>
      <c r="C723" t="s">
        <v>1638</v>
      </c>
      <c r="D723">
        <v>3775353119</v>
      </c>
      <c r="E723" t="s">
        <v>1639</v>
      </c>
    </row>
    <row r="724" spans="1:5" x14ac:dyDescent="0.3">
      <c r="A724" t="s">
        <v>3391</v>
      </c>
      <c r="B724" t="s">
        <v>278</v>
      </c>
      <c r="C724" t="s">
        <v>1158</v>
      </c>
      <c r="D724">
        <v>73557935000</v>
      </c>
      <c r="E724" t="s">
        <v>1159</v>
      </c>
    </row>
    <row r="725" spans="1:5" x14ac:dyDescent="0.3">
      <c r="A725" t="s">
        <v>3392</v>
      </c>
      <c r="B725" t="s">
        <v>278</v>
      </c>
      <c r="C725" t="s">
        <v>1277</v>
      </c>
      <c r="D725">
        <v>844334006</v>
      </c>
    </row>
    <row r="726" spans="1:5" x14ac:dyDescent="0.3">
      <c r="A726" t="s">
        <v>3393</v>
      </c>
      <c r="B726" t="s">
        <v>278</v>
      </c>
      <c r="C726" t="s">
        <v>1373</v>
      </c>
      <c r="D726">
        <v>1804627097</v>
      </c>
      <c r="E726" t="s">
        <v>1374</v>
      </c>
    </row>
    <row r="727" spans="1:5" x14ac:dyDescent="0.3">
      <c r="A727" t="s">
        <v>3394</v>
      </c>
      <c r="B727" t="s">
        <v>278</v>
      </c>
      <c r="C727" t="s">
        <v>842</v>
      </c>
      <c r="D727">
        <v>1893694003</v>
      </c>
      <c r="E727" t="s">
        <v>843</v>
      </c>
    </row>
    <row r="728" spans="1:5" x14ac:dyDescent="0.3">
      <c r="A728" t="s">
        <v>3395</v>
      </c>
      <c r="B728" t="s">
        <v>278</v>
      </c>
      <c r="C728" t="s">
        <v>2200</v>
      </c>
      <c r="D728">
        <v>1688463062</v>
      </c>
      <c r="E728" t="s">
        <v>2201</v>
      </c>
    </row>
    <row r="729" spans="1:5" x14ac:dyDescent="0.3">
      <c r="A729" t="s">
        <v>3396</v>
      </c>
      <c r="B729" t="s">
        <v>278</v>
      </c>
      <c r="C729" t="s">
        <v>2156</v>
      </c>
      <c r="D729">
        <v>89422309034</v>
      </c>
      <c r="E729" t="s">
        <v>2157</v>
      </c>
    </row>
    <row r="730" spans="1:5" x14ac:dyDescent="0.3">
      <c r="A730" t="s">
        <v>3397</v>
      </c>
      <c r="B730" t="s">
        <v>278</v>
      </c>
      <c r="C730" t="s">
        <v>871</v>
      </c>
      <c r="D730">
        <v>2437895051</v>
      </c>
    </row>
    <row r="731" spans="1:5" x14ac:dyDescent="0.3">
      <c r="A731" t="s">
        <v>3398</v>
      </c>
      <c r="B731" t="s">
        <v>278</v>
      </c>
      <c r="C731" t="s">
        <v>704</v>
      </c>
      <c r="D731">
        <v>801167019</v>
      </c>
    </row>
    <row r="732" spans="1:5" x14ac:dyDescent="0.3">
      <c r="A732" t="s">
        <v>3399</v>
      </c>
      <c r="B732" t="s">
        <v>278</v>
      </c>
      <c r="C732" t="s">
        <v>2356</v>
      </c>
      <c r="D732">
        <v>83295259020</v>
      </c>
      <c r="E732" t="s">
        <v>2357</v>
      </c>
    </row>
    <row r="733" spans="1:5" x14ac:dyDescent="0.3">
      <c r="A733" t="s">
        <v>3400</v>
      </c>
      <c r="B733" t="s">
        <v>278</v>
      </c>
      <c r="C733" t="s">
        <v>1387</v>
      </c>
      <c r="D733">
        <v>3635348066</v>
      </c>
      <c r="E733" t="s">
        <v>1388</v>
      </c>
    </row>
    <row r="734" spans="1:5" x14ac:dyDescent="0.3">
      <c r="A734" t="s">
        <v>3401</v>
      </c>
      <c r="B734" t="s">
        <v>278</v>
      </c>
      <c r="C734" t="s">
        <v>1839</v>
      </c>
      <c r="D734">
        <v>94678715053</v>
      </c>
      <c r="E734" t="s">
        <v>1840</v>
      </c>
    </row>
    <row r="735" spans="1:5" x14ac:dyDescent="0.3">
      <c r="A735" t="s">
        <v>3402</v>
      </c>
      <c r="B735" t="s">
        <v>278</v>
      </c>
      <c r="C735" t="s">
        <v>1074</v>
      </c>
      <c r="D735">
        <v>104619066</v>
      </c>
      <c r="E735" t="s">
        <v>1075</v>
      </c>
    </row>
    <row r="736" spans="1:5" x14ac:dyDescent="0.3">
      <c r="A736" t="s">
        <v>3403</v>
      </c>
      <c r="B736" t="s">
        <v>278</v>
      </c>
      <c r="C736" t="s">
        <v>1542</v>
      </c>
      <c r="D736">
        <v>1184640009</v>
      </c>
      <c r="E736" t="s">
        <v>1543</v>
      </c>
    </row>
    <row r="737" spans="1:5" x14ac:dyDescent="0.3">
      <c r="A737" t="s">
        <v>3404</v>
      </c>
      <c r="B737" t="s">
        <v>278</v>
      </c>
      <c r="C737" t="s">
        <v>1966</v>
      </c>
      <c r="D737">
        <v>1701261022</v>
      </c>
    </row>
    <row r="738" spans="1:5" x14ac:dyDescent="0.3">
      <c r="A738" t="s">
        <v>3405</v>
      </c>
      <c r="B738" t="s">
        <v>278</v>
      </c>
      <c r="C738" t="s">
        <v>1118</v>
      </c>
      <c r="D738">
        <v>2500509001</v>
      </c>
      <c r="E738" t="s">
        <v>1119</v>
      </c>
    </row>
    <row r="739" spans="1:5" x14ac:dyDescent="0.3">
      <c r="A739" t="s">
        <v>3406</v>
      </c>
      <c r="B739" t="s">
        <v>278</v>
      </c>
      <c r="C739" t="s">
        <v>1006</v>
      </c>
      <c r="D739">
        <v>81182511015</v>
      </c>
      <c r="E739" t="s">
        <v>1007</v>
      </c>
    </row>
    <row r="740" spans="1:5" x14ac:dyDescent="0.3">
      <c r="A740" t="s">
        <v>3407</v>
      </c>
      <c r="B740" t="s">
        <v>278</v>
      </c>
      <c r="C740" t="s">
        <v>861</v>
      </c>
      <c r="D740">
        <v>2424530076</v>
      </c>
      <c r="E740" t="s">
        <v>862</v>
      </c>
    </row>
    <row r="741" spans="1:5" x14ac:dyDescent="0.3">
      <c r="A741" t="s">
        <v>3408</v>
      </c>
      <c r="B741" t="s">
        <v>278</v>
      </c>
      <c r="C741" t="s">
        <v>1433</v>
      </c>
      <c r="D741">
        <v>88726002</v>
      </c>
      <c r="E741" t="s">
        <v>1434</v>
      </c>
    </row>
    <row r="742" spans="1:5" x14ac:dyDescent="0.3">
      <c r="A742" t="s">
        <v>3409</v>
      </c>
      <c r="B742" t="s">
        <v>278</v>
      </c>
      <c r="C742" t="s">
        <v>943</v>
      </c>
      <c r="D742">
        <v>88489213100</v>
      </c>
    </row>
    <row r="743" spans="1:5" x14ac:dyDescent="0.3">
      <c r="A743" t="s">
        <v>3410</v>
      </c>
      <c r="B743" t="s">
        <v>278</v>
      </c>
      <c r="C743" t="s">
        <v>1864</v>
      </c>
      <c r="D743">
        <v>1790464110</v>
      </c>
      <c r="E743" t="s">
        <v>1865</v>
      </c>
    </row>
    <row r="744" spans="1:5" x14ac:dyDescent="0.3">
      <c r="A744" t="s">
        <v>3411</v>
      </c>
      <c r="B744" t="s">
        <v>278</v>
      </c>
      <c r="C744" t="s">
        <v>1342</v>
      </c>
      <c r="D744">
        <v>98850490020</v>
      </c>
      <c r="E744" t="s">
        <v>1343</v>
      </c>
    </row>
    <row r="745" spans="1:5" x14ac:dyDescent="0.3">
      <c r="A745" t="s">
        <v>3412</v>
      </c>
      <c r="B745" t="s">
        <v>278</v>
      </c>
      <c r="C745" t="s">
        <v>1234</v>
      </c>
      <c r="D745">
        <v>2747296016</v>
      </c>
      <c r="E745" t="s">
        <v>1235</v>
      </c>
    </row>
    <row r="746" spans="1:5" x14ac:dyDescent="0.3">
      <c r="A746" t="s">
        <v>3413</v>
      </c>
      <c r="B746" t="s">
        <v>278</v>
      </c>
      <c r="C746" t="s">
        <v>2697</v>
      </c>
      <c r="D746">
        <v>98195182020</v>
      </c>
      <c r="E746" t="s">
        <v>2698</v>
      </c>
    </row>
    <row r="747" spans="1:5" x14ac:dyDescent="0.3">
      <c r="A747" t="s">
        <v>3414</v>
      </c>
      <c r="B747" t="s">
        <v>278</v>
      </c>
      <c r="C747" t="s">
        <v>1710</v>
      </c>
      <c r="D747">
        <v>80987931091</v>
      </c>
      <c r="E747" t="s">
        <v>1711</v>
      </c>
    </row>
    <row r="748" spans="1:5" x14ac:dyDescent="0.3">
      <c r="A748" t="s">
        <v>3415</v>
      </c>
      <c r="B748" t="s">
        <v>278</v>
      </c>
      <c r="C748" t="s">
        <v>1740</v>
      </c>
      <c r="D748">
        <v>80332510000</v>
      </c>
      <c r="E748" t="s">
        <v>1741</v>
      </c>
    </row>
    <row r="749" spans="1:5" x14ac:dyDescent="0.3">
      <c r="A749" t="s">
        <v>3416</v>
      </c>
      <c r="B749" t="s">
        <v>278</v>
      </c>
      <c r="C749" t="s">
        <v>762</v>
      </c>
      <c r="D749">
        <v>411994050</v>
      </c>
      <c r="E749" t="s">
        <v>763</v>
      </c>
    </row>
    <row r="750" spans="1:5" x14ac:dyDescent="0.3">
      <c r="A750" t="s">
        <v>3417</v>
      </c>
      <c r="B750" t="s">
        <v>278</v>
      </c>
      <c r="C750" t="s">
        <v>1757</v>
      </c>
      <c r="D750">
        <v>1072023016</v>
      </c>
      <c r="E750" t="s">
        <v>1758</v>
      </c>
    </row>
    <row r="751" spans="1:5" x14ac:dyDescent="0.3">
      <c r="A751" t="s">
        <v>3418</v>
      </c>
      <c r="B751" t="s">
        <v>278</v>
      </c>
      <c r="C751" t="s">
        <v>1699</v>
      </c>
      <c r="D751">
        <v>93766734091</v>
      </c>
      <c r="E751" t="s">
        <v>1700</v>
      </c>
    </row>
    <row r="752" spans="1:5" x14ac:dyDescent="0.3">
      <c r="A752" t="s">
        <v>3419</v>
      </c>
      <c r="B752" t="s">
        <v>278</v>
      </c>
      <c r="C752" t="s">
        <v>694</v>
      </c>
      <c r="D752">
        <v>2249070008</v>
      </c>
    </row>
    <row r="753" spans="1:5" x14ac:dyDescent="0.3">
      <c r="A753" t="s">
        <v>3420</v>
      </c>
      <c r="B753" t="s">
        <v>278</v>
      </c>
      <c r="C753" t="s">
        <v>2275</v>
      </c>
      <c r="D753">
        <v>66466318168</v>
      </c>
      <c r="E753" t="s">
        <v>2276</v>
      </c>
    </row>
    <row r="754" spans="1:5" x14ac:dyDescent="0.3">
      <c r="A754" t="s">
        <v>3421</v>
      </c>
      <c r="B754" t="s">
        <v>278</v>
      </c>
      <c r="C754" t="s">
        <v>1352</v>
      </c>
      <c r="D754">
        <v>50688065015</v>
      </c>
    </row>
    <row r="755" spans="1:5" x14ac:dyDescent="0.3">
      <c r="A755" t="s">
        <v>3422</v>
      </c>
      <c r="B755" t="s">
        <v>278</v>
      </c>
      <c r="C755" t="s">
        <v>1812</v>
      </c>
      <c r="D755">
        <v>703238019</v>
      </c>
      <c r="E755" t="s">
        <v>1813</v>
      </c>
    </row>
    <row r="756" spans="1:5" x14ac:dyDescent="0.3">
      <c r="A756" t="s">
        <v>3423</v>
      </c>
      <c r="B756" t="s">
        <v>278</v>
      </c>
      <c r="C756" t="s">
        <v>1015</v>
      </c>
      <c r="D756">
        <v>24867659215</v>
      </c>
    </row>
    <row r="757" spans="1:5" x14ac:dyDescent="0.3">
      <c r="A757" t="s">
        <v>3424</v>
      </c>
      <c r="B757" t="s">
        <v>278</v>
      </c>
      <c r="C757" t="s">
        <v>1914</v>
      </c>
      <c r="D757">
        <v>762457058</v>
      </c>
    </row>
    <row r="758" spans="1:5" x14ac:dyDescent="0.3">
      <c r="A758" t="s">
        <v>3425</v>
      </c>
      <c r="B758" t="s">
        <v>278</v>
      </c>
      <c r="C758" t="s">
        <v>2560</v>
      </c>
      <c r="D758">
        <v>95225226000</v>
      </c>
    </row>
    <row r="759" spans="1:5" x14ac:dyDescent="0.3">
      <c r="A759" t="s">
        <v>3426</v>
      </c>
      <c r="B759" t="s">
        <v>278</v>
      </c>
      <c r="C759" t="s">
        <v>954</v>
      </c>
      <c r="D759">
        <v>60175923000</v>
      </c>
    </row>
    <row r="760" spans="1:5" x14ac:dyDescent="0.3">
      <c r="A760" t="s">
        <v>3427</v>
      </c>
      <c r="B760" t="s">
        <v>278</v>
      </c>
      <c r="C760" t="s">
        <v>878</v>
      </c>
      <c r="D760">
        <v>82909636020</v>
      </c>
    </row>
    <row r="761" spans="1:5" x14ac:dyDescent="0.3">
      <c r="A761" t="s">
        <v>3428</v>
      </c>
      <c r="B761" t="s">
        <v>278</v>
      </c>
      <c r="C761" t="s">
        <v>1085</v>
      </c>
      <c r="D761">
        <v>64344363000</v>
      </c>
    </row>
    <row r="762" spans="1:5" x14ac:dyDescent="0.3">
      <c r="A762" t="s">
        <v>3429</v>
      </c>
      <c r="B762" t="s">
        <v>278</v>
      </c>
      <c r="C762" t="s">
        <v>3430</v>
      </c>
      <c r="D762">
        <v>3314530021</v>
      </c>
      <c r="E762" t="s">
        <v>1534</v>
      </c>
    </row>
    <row r="763" spans="1:5" x14ac:dyDescent="0.3">
      <c r="A763" t="s">
        <v>3431</v>
      </c>
      <c r="B763" t="s">
        <v>278</v>
      </c>
      <c r="C763" t="s">
        <v>1607</v>
      </c>
      <c r="D763">
        <v>3210018006</v>
      </c>
      <c r="E763" t="s">
        <v>1608</v>
      </c>
    </row>
    <row r="764" spans="1:5" x14ac:dyDescent="0.3">
      <c r="A764" t="s">
        <v>3432</v>
      </c>
      <c r="B764" t="s">
        <v>278</v>
      </c>
      <c r="C764" t="s">
        <v>2642</v>
      </c>
      <c r="D764">
        <v>2206355019</v>
      </c>
      <c r="E764" t="s">
        <v>2643</v>
      </c>
    </row>
    <row r="765" spans="1:5" x14ac:dyDescent="0.3">
      <c r="A765" t="s">
        <v>3433</v>
      </c>
      <c r="B765" t="s">
        <v>278</v>
      </c>
      <c r="C765" t="s">
        <v>1588</v>
      </c>
      <c r="D765">
        <v>441199097</v>
      </c>
      <c r="E765" t="s">
        <v>1589</v>
      </c>
    </row>
    <row r="766" spans="1:5" x14ac:dyDescent="0.3">
      <c r="A766" t="s">
        <v>3434</v>
      </c>
      <c r="B766" t="s">
        <v>278</v>
      </c>
      <c r="C766" t="s">
        <v>2223</v>
      </c>
      <c r="D766">
        <v>40233464034</v>
      </c>
      <c r="E766" t="s">
        <v>2224</v>
      </c>
    </row>
    <row r="767" spans="1:5" x14ac:dyDescent="0.3">
      <c r="A767" t="s">
        <v>3435</v>
      </c>
      <c r="B767" t="s">
        <v>278</v>
      </c>
      <c r="C767" t="s">
        <v>2285</v>
      </c>
      <c r="D767">
        <v>1937541002</v>
      </c>
      <c r="E767" t="s">
        <v>2286</v>
      </c>
    </row>
    <row r="768" spans="1:5" x14ac:dyDescent="0.3">
      <c r="A768" t="s">
        <v>3436</v>
      </c>
      <c r="B768" t="s">
        <v>278</v>
      </c>
      <c r="C768" t="s">
        <v>2289</v>
      </c>
      <c r="D768">
        <v>3740550090</v>
      </c>
      <c r="E768" t="s">
        <v>2290</v>
      </c>
    </row>
    <row r="769" spans="1:5" x14ac:dyDescent="0.3">
      <c r="A769" t="s">
        <v>3437</v>
      </c>
      <c r="B769" t="s">
        <v>278</v>
      </c>
      <c r="C769" t="s">
        <v>573</v>
      </c>
      <c r="D769">
        <v>79810012187</v>
      </c>
      <c r="E769" t="s">
        <v>574</v>
      </c>
    </row>
    <row r="770" spans="1:5" x14ac:dyDescent="0.3">
      <c r="A770" t="s">
        <v>3438</v>
      </c>
      <c r="B770" t="s">
        <v>278</v>
      </c>
      <c r="C770" t="s">
        <v>834</v>
      </c>
      <c r="D770">
        <v>1783984112</v>
      </c>
      <c r="E770" t="s">
        <v>835</v>
      </c>
    </row>
    <row r="771" spans="1:5" x14ac:dyDescent="0.3">
      <c r="A771" t="s">
        <v>3439</v>
      </c>
      <c r="B771" t="s">
        <v>278</v>
      </c>
      <c r="C771" t="s">
        <v>838</v>
      </c>
      <c r="D771">
        <v>69475431187</v>
      </c>
      <c r="E771" t="s">
        <v>839</v>
      </c>
    </row>
    <row r="772" spans="1:5" x14ac:dyDescent="0.3">
      <c r="A772" t="s">
        <v>3440</v>
      </c>
      <c r="B772" t="s">
        <v>278</v>
      </c>
      <c r="C772" t="s">
        <v>1096</v>
      </c>
      <c r="D772">
        <v>63474778153</v>
      </c>
      <c r="E772" t="s">
        <v>1097</v>
      </c>
    </row>
    <row r="773" spans="1:5" x14ac:dyDescent="0.3">
      <c r="A773" t="s">
        <v>3441</v>
      </c>
      <c r="B773" t="s">
        <v>278</v>
      </c>
      <c r="C773" t="s">
        <v>1252</v>
      </c>
      <c r="D773">
        <v>92296025153</v>
      </c>
      <c r="E773" t="s">
        <v>1253</v>
      </c>
    </row>
    <row r="774" spans="1:5" x14ac:dyDescent="0.3">
      <c r="A774" t="s">
        <v>3442</v>
      </c>
      <c r="B774" t="s">
        <v>278</v>
      </c>
      <c r="C774" t="s">
        <v>1785</v>
      </c>
      <c r="D774">
        <v>73592137115</v>
      </c>
      <c r="E774" t="s">
        <v>1786</v>
      </c>
    </row>
    <row r="775" spans="1:5" x14ac:dyDescent="0.3">
      <c r="A775" t="s">
        <v>3443</v>
      </c>
      <c r="B775" t="s">
        <v>278</v>
      </c>
      <c r="C775" t="s">
        <v>1922</v>
      </c>
      <c r="D775">
        <v>99427745134</v>
      </c>
      <c r="E775" t="s">
        <v>1923</v>
      </c>
    </row>
    <row r="776" spans="1:5" x14ac:dyDescent="0.3">
      <c r="A776" t="s">
        <v>3444</v>
      </c>
      <c r="B776" t="s">
        <v>278</v>
      </c>
      <c r="C776" t="s">
        <v>2064</v>
      </c>
      <c r="D776">
        <v>2723254496</v>
      </c>
      <c r="E776" t="s">
        <v>2065</v>
      </c>
    </row>
    <row r="777" spans="1:5" x14ac:dyDescent="0.3">
      <c r="A777" t="s">
        <v>3445</v>
      </c>
      <c r="B777" t="s">
        <v>278</v>
      </c>
      <c r="C777" t="s">
        <v>2081</v>
      </c>
      <c r="D777">
        <v>82615659634</v>
      </c>
      <c r="E777" t="s">
        <v>2082</v>
      </c>
    </row>
    <row r="778" spans="1:5" x14ac:dyDescent="0.3">
      <c r="A778" t="s">
        <v>3446</v>
      </c>
      <c r="B778" t="s">
        <v>278</v>
      </c>
      <c r="C778" t="s">
        <v>2257</v>
      </c>
      <c r="D778">
        <v>62082965104</v>
      </c>
      <c r="E778" t="s">
        <v>2258</v>
      </c>
    </row>
    <row r="779" spans="1:5" x14ac:dyDescent="0.3">
      <c r="A779" t="s">
        <v>3447</v>
      </c>
      <c r="B779" t="s">
        <v>278</v>
      </c>
      <c r="C779" t="s">
        <v>2623</v>
      </c>
      <c r="D779">
        <v>1230299106</v>
      </c>
      <c r="E779" t="s">
        <v>2624</v>
      </c>
    </row>
    <row r="780" spans="1:5" x14ac:dyDescent="0.3">
      <c r="A780" t="s">
        <v>3448</v>
      </c>
      <c r="B780" t="s">
        <v>278</v>
      </c>
      <c r="C780" t="s">
        <v>2216</v>
      </c>
      <c r="D780">
        <v>80656790059</v>
      </c>
    </row>
    <row r="781" spans="1:5" x14ac:dyDescent="0.3">
      <c r="A781" t="s">
        <v>3449</v>
      </c>
      <c r="B781" t="s">
        <v>278</v>
      </c>
      <c r="C781" t="s">
        <v>2533</v>
      </c>
      <c r="D781">
        <v>5611234119</v>
      </c>
      <c r="E781" t="s">
        <v>2534</v>
      </c>
    </row>
    <row r="782" spans="1:5" x14ac:dyDescent="0.3">
      <c r="A782" t="s">
        <v>3450</v>
      </c>
      <c r="B782" t="s">
        <v>278</v>
      </c>
      <c r="C782" t="s">
        <v>2544</v>
      </c>
      <c r="D782">
        <v>2264975008</v>
      </c>
      <c r="E782" t="s">
        <v>2545</v>
      </c>
    </row>
    <row r="783" spans="1:5" x14ac:dyDescent="0.3">
      <c r="A783" t="s">
        <v>3451</v>
      </c>
      <c r="B783" t="s">
        <v>278</v>
      </c>
      <c r="C783" t="s">
        <v>2777</v>
      </c>
      <c r="D783">
        <v>81387628020</v>
      </c>
      <c r="E783" t="s">
        <v>2778</v>
      </c>
    </row>
    <row r="784" spans="1:5" x14ac:dyDescent="0.3">
      <c r="A784" t="s">
        <v>3452</v>
      </c>
      <c r="B784" t="s">
        <v>278</v>
      </c>
      <c r="C784" t="s">
        <v>901</v>
      </c>
      <c r="D784">
        <v>2929464062</v>
      </c>
      <c r="E784" t="s">
        <v>902</v>
      </c>
    </row>
    <row r="785" spans="1:5" x14ac:dyDescent="0.3">
      <c r="A785" t="s">
        <v>3453</v>
      </c>
      <c r="B785" t="s">
        <v>278</v>
      </c>
      <c r="C785" t="s">
        <v>1860</v>
      </c>
      <c r="D785">
        <v>457518030</v>
      </c>
      <c r="E785" t="s">
        <v>1861</v>
      </c>
    </row>
    <row r="786" spans="1:5" x14ac:dyDescent="0.3">
      <c r="A786" t="s">
        <v>3454</v>
      </c>
      <c r="B786" t="s">
        <v>278</v>
      </c>
      <c r="C786" t="s">
        <v>1132</v>
      </c>
      <c r="D786">
        <v>98051237072</v>
      </c>
      <c r="E786" t="s">
        <v>1133</v>
      </c>
    </row>
    <row r="787" spans="1:5" x14ac:dyDescent="0.3">
      <c r="A787" t="s">
        <v>3455</v>
      </c>
      <c r="B787" t="s">
        <v>278</v>
      </c>
      <c r="C787" t="s">
        <v>1276</v>
      </c>
      <c r="D787">
        <v>53570596087</v>
      </c>
    </row>
    <row r="788" spans="1:5" x14ac:dyDescent="0.3">
      <c r="A788" t="s">
        <v>3456</v>
      </c>
      <c r="B788" t="s">
        <v>278</v>
      </c>
      <c r="C788" t="s">
        <v>2584</v>
      </c>
      <c r="D788">
        <v>60836750063</v>
      </c>
      <c r="E788" t="s">
        <v>2585</v>
      </c>
    </row>
    <row r="789" spans="1:5" x14ac:dyDescent="0.3">
      <c r="A789" t="s">
        <v>3457</v>
      </c>
      <c r="B789" t="s">
        <v>278</v>
      </c>
      <c r="C789" t="s">
        <v>662</v>
      </c>
      <c r="D789">
        <v>62850598020</v>
      </c>
    </row>
    <row r="790" spans="1:5" x14ac:dyDescent="0.3">
      <c r="A790" t="s">
        <v>3458</v>
      </c>
      <c r="B790" t="s">
        <v>278</v>
      </c>
      <c r="C790" t="s">
        <v>3459</v>
      </c>
      <c r="D790">
        <v>94122512034</v>
      </c>
    </row>
    <row r="791" spans="1:5" x14ac:dyDescent="0.3">
      <c r="A791" t="s">
        <v>3460</v>
      </c>
      <c r="B791" t="s">
        <v>278</v>
      </c>
      <c r="C791" t="s">
        <v>2472</v>
      </c>
      <c r="D791">
        <v>80652387004</v>
      </c>
      <c r="E791" t="s">
        <v>2473</v>
      </c>
    </row>
    <row r="792" spans="1:5" x14ac:dyDescent="0.3">
      <c r="A792" t="s">
        <v>3461</v>
      </c>
      <c r="B792" t="s">
        <v>278</v>
      </c>
      <c r="C792" t="s">
        <v>1648</v>
      </c>
      <c r="D792">
        <v>44904673034</v>
      </c>
      <c r="E792" t="s">
        <v>1649</v>
      </c>
    </row>
    <row r="793" spans="1:5" x14ac:dyDescent="0.3">
      <c r="A793" t="s">
        <v>3462</v>
      </c>
      <c r="B793" t="s">
        <v>278</v>
      </c>
      <c r="C793" t="s">
        <v>2210</v>
      </c>
      <c r="D793">
        <v>41624254004</v>
      </c>
    </row>
    <row r="794" spans="1:5" x14ac:dyDescent="0.3">
      <c r="A794" t="s">
        <v>3463</v>
      </c>
      <c r="B794" t="s">
        <v>278</v>
      </c>
      <c r="C794" t="s">
        <v>2373</v>
      </c>
      <c r="D794">
        <v>1887202005</v>
      </c>
      <c r="E794" t="s">
        <v>2374</v>
      </c>
    </row>
    <row r="795" spans="1:5" x14ac:dyDescent="0.3">
      <c r="A795" t="s">
        <v>3464</v>
      </c>
      <c r="B795" t="s">
        <v>278</v>
      </c>
      <c r="C795" t="s">
        <v>1187</v>
      </c>
      <c r="D795">
        <v>1127234030</v>
      </c>
      <c r="E795" t="s">
        <v>1188</v>
      </c>
    </row>
    <row r="796" spans="1:5" x14ac:dyDescent="0.3">
      <c r="A796" t="s">
        <v>3465</v>
      </c>
      <c r="B796" t="s">
        <v>278</v>
      </c>
      <c r="C796" t="s">
        <v>1510</v>
      </c>
      <c r="D796">
        <v>40039030997</v>
      </c>
      <c r="E796" t="s">
        <v>1511</v>
      </c>
    </row>
    <row r="797" spans="1:5" x14ac:dyDescent="0.3">
      <c r="A797" t="s">
        <v>3466</v>
      </c>
      <c r="B797" t="s">
        <v>278</v>
      </c>
      <c r="C797" t="s">
        <v>1469</v>
      </c>
      <c r="D797">
        <v>45255423068</v>
      </c>
      <c r="E797" t="s">
        <v>1470</v>
      </c>
    </row>
    <row r="798" spans="1:5" x14ac:dyDescent="0.3">
      <c r="A798" t="s">
        <v>3467</v>
      </c>
      <c r="B798" t="s">
        <v>278</v>
      </c>
      <c r="C798" t="s">
        <v>1575</v>
      </c>
      <c r="D798">
        <v>2862545066</v>
      </c>
      <c r="E798" t="s">
        <v>1576</v>
      </c>
    </row>
    <row r="799" spans="1:5" x14ac:dyDescent="0.3">
      <c r="A799" t="s">
        <v>3468</v>
      </c>
      <c r="B799" t="s">
        <v>278</v>
      </c>
      <c r="C799" t="s">
        <v>1613</v>
      </c>
      <c r="D799">
        <v>41470206072</v>
      </c>
      <c r="E799" t="s">
        <v>1614</v>
      </c>
    </row>
    <row r="800" spans="1:5" x14ac:dyDescent="0.3">
      <c r="A800" t="s">
        <v>3469</v>
      </c>
      <c r="B800" t="s">
        <v>278</v>
      </c>
      <c r="C800" t="s">
        <v>2689</v>
      </c>
      <c r="D800">
        <v>83920277104</v>
      </c>
      <c r="E800" t="s">
        <v>2690</v>
      </c>
    </row>
    <row r="801" spans="1:5" x14ac:dyDescent="0.3">
      <c r="A801" t="s">
        <v>3470</v>
      </c>
      <c r="B801" t="s">
        <v>278</v>
      </c>
      <c r="C801" t="s">
        <v>810</v>
      </c>
      <c r="D801">
        <v>67914535087</v>
      </c>
      <c r="E801" t="s">
        <v>811</v>
      </c>
    </row>
    <row r="802" spans="1:5" x14ac:dyDescent="0.3">
      <c r="A802" t="s">
        <v>3471</v>
      </c>
      <c r="B802" t="s">
        <v>278</v>
      </c>
      <c r="C802" t="s">
        <v>1619</v>
      </c>
      <c r="D802">
        <v>59470283015</v>
      </c>
      <c r="E802" t="s">
        <v>1620</v>
      </c>
    </row>
    <row r="803" spans="1:5" x14ac:dyDescent="0.3">
      <c r="A803" t="s">
        <v>3472</v>
      </c>
      <c r="B803" t="s">
        <v>278</v>
      </c>
      <c r="C803" t="s">
        <v>2346</v>
      </c>
      <c r="D803">
        <v>64152111020</v>
      </c>
      <c r="E803" t="s">
        <v>2347</v>
      </c>
    </row>
    <row r="804" spans="1:5" x14ac:dyDescent="0.3">
      <c r="A804" t="s">
        <v>3473</v>
      </c>
      <c r="B804" t="s">
        <v>278</v>
      </c>
      <c r="C804" t="s">
        <v>2245</v>
      </c>
      <c r="D804">
        <v>39884694087</v>
      </c>
      <c r="E804" t="s">
        <v>2246</v>
      </c>
    </row>
    <row r="805" spans="1:5" x14ac:dyDescent="0.3">
      <c r="A805" t="s">
        <v>3474</v>
      </c>
      <c r="B805" t="s">
        <v>278</v>
      </c>
      <c r="C805" t="s">
        <v>636</v>
      </c>
      <c r="D805">
        <v>843623080</v>
      </c>
    </row>
    <row r="806" spans="1:5" x14ac:dyDescent="0.3">
      <c r="A806" t="s">
        <v>3475</v>
      </c>
      <c r="B806" t="s">
        <v>278</v>
      </c>
      <c r="C806" t="s">
        <v>1369</v>
      </c>
      <c r="D806">
        <v>92270840020</v>
      </c>
      <c r="E806" t="s">
        <v>1370</v>
      </c>
    </row>
    <row r="807" spans="1:5" x14ac:dyDescent="0.3">
      <c r="A807" t="s">
        <v>3476</v>
      </c>
      <c r="B807" t="s">
        <v>278</v>
      </c>
      <c r="C807" t="s">
        <v>748</v>
      </c>
      <c r="D807">
        <v>207042080</v>
      </c>
    </row>
    <row r="808" spans="1:5" x14ac:dyDescent="0.3">
      <c r="A808" t="s">
        <v>3477</v>
      </c>
      <c r="B808" t="s">
        <v>278</v>
      </c>
      <c r="C808" t="s">
        <v>1480</v>
      </c>
      <c r="D808">
        <v>66483611072</v>
      </c>
    </row>
    <row r="809" spans="1:5" x14ac:dyDescent="0.3">
      <c r="A809" t="s">
        <v>3478</v>
      </c>
      <c r="B809" t="s">
        <v>278</v>
      </c>
      <c r="C809" t="s">
        <v>2337</v>
      </c>
      <c r="D809">
        <v>778417000</v>
      </c>
      <c r="E809" t="s">
        <v>2338</v>
      </c>
    </row>
    <row r="810" spans="1:5" x14ac:dyDescent="0.3">
      <c r="A810" t="s">
        <v>3479</v>
      </c>
      <c r="B810" t="s">
        <v>278</v>
      </c>
      <c r="C810" t="s">
        <v>2685</v>
      </c>
      <c r="D810">
        <v>58675191049</v>
      </c>
    </row>
    <row r="811" spans="1:5" x14ac:dyDescent="0.3">
      <c r="A811" t="s">
        <v>3480</v>
      </c>
      <c r="B811" t="s">
        <v>278</v>
      </c>
      <c r="C811" t="s">
        <v>1961</v>
      </c>
      <c r="D811">
        <v>42391199015</v>
      </c>
    </row>
    <row r="812" spans="1:5" x14ac:dyDescent="0.3">
      <c r="A812" t="s">
        <v>3481</v>
      </c>
      <c r="B812" t="s">
        <v>278</v>
      </c>
      <c r="C812" t="s">
        <v>2679</v>
      </c>
      <c r="D812">
        <v>42391520034</v>
      </c>
      <c r="E812" t="s">
        <v>2680</v>
      </c>
    </row>
    <row r="813" spans="1:5" x14ac:dyDescent="0.3">
      <c r="A813" t="s">
        <v>3482</v>
      </c>
      <c r="B813" t="s">
        <v>278</v>
      </c>
      <c r="C813" t="s">
        <v>2744</v>
      </c>
      <c r="D813">
        <v>44024304704</v>
      </c>
    </row>
    <row r="814" spans="1:5" x14ac:dyDescent="0.3">
      <c r="A814" t="s">
        <v>3483</v>
      </c>
      <c r="B814" t="s">
        <v>278</v>
      </c>
      <c r="C814" t="s">
        <v>790</v>
      </c>
      <c r="D814">
        <v>2911954076</v>
      </c>
      <c r="E814" t="s">
        <v>791</v>
      </c>
    </row>
    <row r="815" spans="1:5" x14ac:dyDescent="0.3">
      <c r="A815" t="s">
        <v>3484</v>
      </c>
      <c r="B815" t="s">
        <v>278</v>
      </c>
      <c r="C815" t="s">
        <v>1036</v>
      </c>
      <c r="D815">
        <v>82284105068</v>
      </c>
      <c r="E815" t="s">
        <v>1037</v>
      </c>
    </row>
    <row r="816" spans="1:5" x14ac:dyDescent="0.3">
      <c r="A816" t="s">
        <v>3485</v>
      </c>
      <c r="B816" t="s">
        <v>278</v>
      </c>
      <c r="C816" t="s">
        <v>1195</v>
      </c>
      <c r="D816">
        <v>53894529091</v>
      </c>
    </row>
    <row r="817" spans="1:5" x14ac:dyDescent="0.3">
      <c r="A817" t="s">
        <v>3486</v>
      </c>
      <c r="B817" t="s">
        <v>278</v>
      </c>
      <c r="C817" t="s">
        <v>1293</v>
      </c>
      <c r="D817">
        <v>58901434091</v>
      </c>
      <c r="E817" t="s">
        <v>1294</v>
      </c>
    </row>
    <row r="818" spans="1:5" x14ac:dyDescent="0.3">
      <c r="A818" t="s">
        <v>3487</v>
      </c>
      <c r="B818" t="s">
        <v>278</v>
      </c>
      <c r="C818" t="s">
        <v>1505</v>
      </c>
      <c r="D818">
        <v>64472523000</v>
      </c>
      <c r="E818" t="s">
        <v>1506</v>
      </c>
    </row>
    <row r="819" spans="1:5" x14ac:dyDescent="0.3">
      <c r="A819" t="s">
        <v>3488</v>
      </c>
      <c r="B819" t="s">
        <v>278</v>
      </c>
      <c r="C819" t="s">
        <v>1872</v>
      </c>
      <c r="D819">
        <v>84561254072</v>
      </c>
      <c r="E819" t="s">
        <v>1873</v>
      </c>
    </row>
    <row r="820" spans="1:5" x14ac:dyDescent="0.3">
      <c r="A820" t="s">
        <v>3489</v>
      </c>
      <c r="B820" t="s">
        <v>278</v>
      </c>
      <c r="C820" t="s">
        <v>2035</v>
      </c>
      <c r="D820">
        <v>54834880087</v>
      </c>
    </row>
    <row r="821" spans="1:5" x14ac:dyDescent="0.3">
      <c r="A821" t="s">
        <v>3490</v>
      </c>
      <c r="B821" t="s">
        <v>278</v>
      </c>
      <c r="C821" t="s">
        <v>2148</v>
      </c>
      <c r="D821">
        <v>62928252053</v>
      </c>
      <c r="E821" t="s">
        <v>2149</v>
      </c>
    </row>
    <row r="822" spans="1:5" x14ac:dyDescent="0.3">
      <c r="A822" t="s">
        <v>3491</v>
      </c>
      <c r="B822" t="s">
        <v>278</v>
      </c>
      <c r="C822" t="s">
        <v>2220</v>
      </c>
      <c r="D822">
        <v>75964090087</v>
      </c>
      <c r="E822" t="s">
        <v>2221</v>
      </c>
    </row>
    <row r="823" spans="1:5" x14ac:dyDescent="0.3">
      <c r="A823" t="s">
        <v>3492</v>
      </c>
      <c r="B823" t="s">
        <v>278</v>
      </c>
      <c r="C823" t="s">
        <v>2498</v>
      </c>
      <c r="D823">
        <v>46054715020</v>
      </c>
      <c r="E823" t="s">
        <v>2499</v>
      </c>
    </row>
    <row r="824" spans="1:5" x14ac:dyDescent="0.3">
      <c r="A824" t="s">
        <v>3493</v>
      </c>
      <c r="B824" t="s">
        <v>278</v>
      </c>
      <c r="C824" t="s">
        <v>2500</v>
      </c>
      <c r="D824">
        <v>64485919072</v>
      </c>
      <c r="E824" t="s">
        <v>2501</v>
      </c>
    </row>
    <row r="825" spans="1:5" x14ac:dyDescent="0.3">
      <c r="A825" t="s">
        <v>3494</v>
      </c>
      <c r="B825" t="s">
        <v>278</v>
      </c>
      <c r="C825" t="s">
        <v>2618</v>
      </c>
      <c r="D825">
        <v>301931097</v>
      </c>
      <c r="E825" t="s">
        <v>3495</v>
      </c>
    </row>
    <row r="826" spans="1:5" x14ac:dyDescent="0.3">
      <c r="A826" t="s">
        <v>3496</v>
      </c>
      <c r="B826" t="s">
        <v>278</v>
      </c>
      <c r="C826" t="s">
        <v>2651</v>
      </c>
      <c r="D826">
        <v>56425120053</v>
      </c>
      <c r="E826" t="s">
        <v>2652</v>
      </c>
    </row>
    <row r="827" spans="1:5" x14ac:dyDescent="0.3">
      <c r="A827" t="s">
        <v>3497</v>
      </c>
      <c r="B827" t="s">
        <v>278</v>
      </c>
      <c r="C827" t="s">
        <v>1503</v>
      </c>
      <c r="D827">
        <v>60926759000</v>
      </c>
      <c r="E827" t="s">
        <v>1504</v>
      </c>
    </row>
    <row r="828" spans="1:5" x14ac:dyDescent="0.3">
      <c r="A828" t="s">
        <v>3498</v>
      </c>
      <c r="B828" t="s">
        <v>278</v>
      </c>
      <c r="C828" t="s">
        <v>2000</v>
      </c>
      <c r="D828">
        <v>96915005072</v>
      </c>
      <c r="E828" t="s">
        <v>2001</v>
      </c>
    </row>
    <row r="829" spans="1:5" x14ac:dyDescent="0.3">
      <c r="A829" t="s">
        <v>3499</v>
      </c>
      <c r="B829" t="s">
        <v>278</v>
      </c>
      <c r="C829" t="s">
        <v>917</v>
      </c>
      <c r="D829">
        <v>53105591087</v>
      </c>
      <c r="E829" t="s">
        <v>918</v>
      </c>
    </row>
    <row r="830" spans="1:5" x14ac:dyDescent="0.3">
      <c r="A830" t="s">
        <v>3500</v>
      </c>
      <c r="B830" t="s">
        <v>278</v>
      </c>
      <c r="C830" t="s">
        <v>1849</v>
      </c>
      <c r="D830">
        <v>705588092</v>
      </c>
      <c r="E830" t="s">
        <v>1850</v>
      </c>
    </row>
    <row r="831" spans="1:5" x14ac:dyDescent="0.3">
      <c r="A831" t="s">
        <v>3501</v>
      </c>
      <c r="B831" t="s">
        <v>278</v>
      </c>
      <c r="C831" t="s">
        <v>2060</v>
      </c>
      <c r="D831">
        <v>55655858991</v>
      </c>
      <c r="E831" t="s">
        <v>2061</v>
      </c>
    </row>
    <row r="832" spans="1:5" x14ac:dyDescent="0.3">
      <c r="A832" t="s">
        <v>3502</v>
      </c>
      <c r="B832" t="s">
        <v>278</v>
      </c>
      <c r="C832" t="s">
        <v>2092</v>
      </c>
      <c r="D832">
        <v>46564624034</v>
      </c>
    </row>
    <row r="833" spans="1:5" x14ac:dyDescent="0.3">
      <c r="A833" t="s">
        <v>3503</v>
      </c>
      <c r="B833" t="s">
        <v>278</v>
      </c>
      <c r="C833" t="s">
        <v>2102</v>
      </c>
      <c r="D833">
        <v>90477286020</v>
      </c>
      <c r="E833" t="s">
        <v>2103</v>
      </c>
    </row>
    <row r="834" spans="1:5" x14ac:dyDescent="0.3">
      <c r="A834" t="s">
        <v>3504</v>
      </c>
      <c r="B834" t="s">
        <v>278</v>
      </c>
      <c r="C834" t="s">
        <v>2152</v>
      </c>
      <c r="D834">
        <v>1607314029</v>
      </c>
      <c r="E834" t="s">
        <v>2153</v>
      </c>
    </row>
    <row r="835" spans="1:5" x14ac:dyDescent="0.3">
      <c r="A835" t="s">
        <v>3505</v>
      </c>
      <c r="B835" t="s">
        <v>278</v>
      </c>
      <c r="C835" t="s">
        <v>2255</v>
      </c>
      <c r="D835">
        <v>57886172000</v>
      </c>
      <c r="E835" t="s">
        <v>2256</v>
      </c>
    </row>
    <row r="836" spans="1:5" x14ac:dyDescent="0.3">
      <c r="A836" t="s">
        <v>3506</v>
      </c>
      <c r="B836" t="s">
        <v>278</v>
      </c>
      <c r="C836" t="s">
        <v>2491</v>
      </c>
      <c r="D836">
        <v>97877042</v>
      </c>
      <c r="E836" t="s">
        <v>2492</v>
      </c>
    </row>
    <row r="837" spans="1:5" x14ac:dyDescent="0.3">
      <c r="A837" t="s">
        <v>3507</v>
      </c>
      <c r="B837" t="s">
        <v>278</v>
      </c>
      <c r="C837" t="s">
        <v>2518</v>
      </c>
      <c r="D837">
        <v>74689436053</v>
      </c>
    </row>
    <row r="838" spans="1:5" x14ac:dyDescent="0.3">
      <c r="A838" t="s">
        <v>3508</v>
      </c>
      <c r="B838" t="s">
        <v>278</v>
      </c>
      <c r="C838" t="s">
        <v>2619</v>
      </c>
      <c r="D838">
        <v>1573895024</v>
      </c>
      <c r="E838" t="s">
        <v>2620</v>
      </c>
    </row>
    <row r="839" spans="1:5" x14ac:dyDescent="0.3">
      <c r="A839" t="s">
        <v>3509</v>
      </c>
      <c r="B839" t="s">
        <v>278</v>
      </c>
      <c r="C839" t="s">
        <v>804</v>
      </c>
      <c r="D839">
        <v>2322791016</v>
      </c>
      <c r="E839" t="s">
        <v>805</v>
      </c>
    </row>
    <row r="840" spans="1:5" x14ac:dyDescent="0.3">
      <c r="A840" t="s">
        <v>3510</v>
      </c>
      <c r="B840" t="s">
        <v>278</v>
      </c>
      <c r="C840" t="s">
        <v>844</v>
      </c>
      <c r="D840">
        <v>20596065</v>
      </c>
      <c r="E840" t="s">
        <v>845</v>
      </c>
    </row>
    <row r="841" spans="1:5" x14ac:dyDescent="0.3">
      <c r="A841" t="s">
        <v>3511</v>
      </c>
      <c r="B841" t="s">
        <v>278</v>
      </c>
      <c r="C841" t="s">
        <v>2423</v>
      </c>
      <c r="D841">
        <v>65882679087</v>
      </c>
    </row>
    <row r="842" spans="1:5" x14ac:dyDescent="0.3">
      <c r="A842" t="s">
        <v>3512</v>
      </c>
      <c r="B842" t="s">
        <v>278</v>
      </c>
      <c r="C842" t="s">
        <v>625</v>
      </c>
      <c r="D842">
        <v>95557520015</v>
      </c>
    </row>
    <row r="843" spans="1:5" x14ac:dyDescent="0.3">
      <c r="A843" t="s">
        <v>3513</v>
      </c>
      <c r="B843" t="s">
        <v>278</v>
      </c>
      <c r="C843" t="s">
        <v>1215</v>
      </c>
      <c r="D843">
        <v>81844522091</v>
      </c>
      <c r="E843" t="s">
        <v>1216</v>
      </c>
    </row>
    <row r="844" spans="1:5" x14ac:dyDescent="0.3">
      <c r="A844" t="s">
        <v>3514</v>
      </c>
      <c r="B844" t="s">
        <v>278</v>
      </c>
      <c r="C844" t="s">
        <v>1290</v>
      </c>
      <c r="D844">
        <v>73955078</v>
      </c>
    </row>
    <row r="845" spans="1:5" x14ac:dyDescent="0.3">
      <c r="A845" t="s">
        <v>3515</v>
      </c>
      <c r="B845" t="s">
        <v>278</v>
      </c>
      <c r="C845" t="s">
        <v>1356</v>
      </c>
      <c r="D845">
        <v>66118344000</v>
      </c>
    </row>
    <row r="846" spans="1:5" x14ac:dyDescent="0.3">
      <c r="A846" t="s">
        <v>3516</v>
      </c>
      <c r="B846" t="s">
        <v>278</v>
      </c>
      <c r="C846" t="s">
        <v>1372</v>
      </c>
      <c r="D846">
        <v>967356008</v>
      </c>
    </row>
    <row r="847" spans="1:5" x14ac:dyDescent="0.3">
      <c r="A847" t="s">
        <v>3517</v>
      </c>
      <c r="B847" t="s">
        <v>278</v>
      </c>
      <c r="C847" t="s">
        <v>1553</v>
      </c>
      <c r="D847">
        <v>90368355004</v>
      </c>
      <c r="E847" t="s">
        <v>1554</v>
      </c>
    </row>
    <row r="848" spans="1:5" x14ac:dyDescent="0.3">
      <c r="A848" t="s">
        <v>3518</v>
      </c>
      <c r="B848" t="s">
        <v>278</v>
      </c>
      <c r="C848" t="s">
        <v>2106</v>
      </c>
      <c r="D848">
        <v>99302578020</v>
      </c>
      <c r="E848" t="s">
        <v>2107</v>
      </c>
    </row>
    <row r="849" spans="1:5" x14ac:dyDescent="0.3">
      <c r="A849" t="s">
        <v>3519</v>
      </c>
      <c r="B849" t="s">
        <v>278</v>
      </c>
      <c r="C849" t="s">
        <v>2136</v>
      </c>
      <c r="D849">
        <v>69602522020</v>
      </c>
      <c r="E849" t="s">
        <v>2137</v>
      </c>
    </row>
    <row r="850" spans="1:5" x14ac:dyDescent="0.3">
      <c r="A850" t="s">
        <v>3520</v>
      </c>
      <c r="B850" t="s">
        <v>278</v>
      </c>
      <c r="C850" t="s">
        <v>2249</v>
      </c>
      <c r="D850">
        <v>69643334015</v>
      </c>
      <c r="E850" t="s">
        <v>2250</v>
      </c>
    </row>
    <row r="851" spans="1:5" x14ac:dyDescent="0.3">
      <c r="A851" t="s">
        <v>3521</v>
      </c>
      <c r="B851" t="s">
        <v>278</v>
      </c>
      <c r="C851" t="s">
        <v>2771</v>
      </c>
      <c r="D851">
        <v>1715785037</v>
      </c>
    </row>
    <row r="852" spans="1:5" x14ac:dyDescent="0.3">
      <c r="A852" t="s">
        <v>3522</v>
      </c>
      <c r="B852" t="s">
        <v>278</v>
      </c>
      <c r="C852" t="s">
        <v>2785</v>
      </c>
      <c r="D852">
        <v>83186093015</v>
      </c>
      <c r="E852" t="s">
        <v>2786</v>
      </c>
    </row>
    <row r="853" spans="1:5" x14ac:dyDescent="0.3">
      <c r="A853" t="s">
        <v>3523</v>
      </c>
      <c r="B853" t="s">
        <v>278</v>
      </c>
      <c r="C853" t="s">
        <v>1383</v>
      </c>
      <c r="D853">
        <v>82727643187</v>
      </c>
    </row>
    <row r="854" spans="1:5" x14ac:dyDescent="0.3">
      <c r="A854" t="s">
        <v>3524</v>
      </c>
      <c r="B854" t="s">
        <v>278</v>
      </c>
      <c r="C854" t="s">
        <v>1108</v>
      </c>
      <c r="D854">
        <v>876692005</v>
      </c>
      <c r="E854" t="s">
        <v>1109</v>
      </c>
    </row>
    <row r="855" spans="1:5" x14ac:dyDescent="0.3">
      <c r="A855" t="s">
        <v>3525</v>
      </c>
      <c r="B855" t="s">
        <v>278</v>
      </c>
      <c r="C855" t="s">
        <v>1787</v>
      </c>
      <c r="D855">
        <v>55822169015</v>
      </c>
      <c r="E855" t="s">
        <v>1788</v>
      </c>
    </row>
    <row r="856" spans="1:5" x14ac:dyDescent="0.3">
      <c r="A856" t="s">
        <v>3526</v>
      </c>
      <c r="B856" t="s">
        <v>278</v>
      </c>
      <c r="C856" t="s">
        <v>2054</v>
      </c>
      <c r="D856">
        <v>70955930006</v>
      </c>
      <c r="E856" t="s">
        <v>2055</v>
      </c>
    </row>
    <row r="857" spans="1:5" x14ac:dyDescent="0.3">
      <c r="A857" t="s">
        <v>3527</v>
      </c>
      <c r="B857" t="s">
        <v>278</v>
      </c>
      <c r="C857" t="s">
        <v>2073</v>
      </c>
      <c r="D857">
        <v>59352710010</v>
      </c>
      <c r="E857" t="s">
        <v>2074</v>
      </c>
    </row>
    <row r="858" spans="1:5" x14ac:dyDescent="0.3">
      <c r="A858" t="s">
        <v>3528</v>
      </c>
      <c r="B858" t="s">
        <v>278</v>
      </c>
      <c r="C858" t="s">
        <v>2125</v>
      </c>
      <c r="D858">
        <v>48603538034</v>
      </c>
      <c r="E858" t="s">
        <v>2126</v>
      </c>
    </row>
    <row r="859" spans="1:5" x14ac:dyDescent="0.3">
      <c r="A859" t="s">
        <v>3529</v>
      </c>
      <c r="B859" t="s">
        <v>278</v>
      </c>
      <c r="C859" t="s">
        <v>2265</v>
      </c>
      <c r="D859">
        <v>57931968034</v>
      </c>
      <c r="E859" t="s">
        <v>2266</v>
      </c>
    </row>
    <row r="860" spans="1:5" x14ac:dyDescent="0.3">
      <c r="A860" t="s">
        <v>3530</v>
      </c>
      <c r="B860" t="s">
        <v>278</v>
      </c>
      <c r="C860" t="s">
        <v>2311</v>
      </c>
      <c r="D860">
        <v>96767987034</v>
      </c>
      <c r="E860" t="s">
        <v>2312</v>
      </c>
    </row>
    <row r="861" spans="1:5" x14ac:dyDescent="0.3">
      <c r="A861" t="s">
        <v>3531</v>
      </c>
      <c r="B861" t="s">
        <v>278</v>
      </c>
      <c r="C861" t="s">
        <v>2755</v>
      </c>
      <c r="D861">
        <v>2555331018</v>
      </c>
      <c r="E861" t="s">
        <v>2756</v>
      </c>
    </row>
    <row r="862" spans="1:5" x14ac:dyDescent="0.3">
      <c r="A862" t="s">
        <v>3532</v>
      </c>
      <c r="B862" t="s">
        <v>278</v>
      </c>
      <c r="C862" t="s">
        <v>772</v>
      </c>
      <c r="D862">
        <v>28550119814</v>
      </c>
    </row>
    <row r="863" spans="1:5" x14ac:dyDescent="0.3">
      <c r="A863" t="s">
        <v>3533</v>
      </c>
      <c r="B863" t="s">
        <v>278</v>
      </c>
      <c r="C863" t="s">
        <v>977</v>
      </c>
      <c r="D863">
        <v>73575798087</v>
      </c>
      <c r="E863" t="s">
        <v>978</v>
      </c>
    </row>
    <row r="864" spans="1:5" x14ac:dyDescent="0.3">
      <c r="A864" t="s">
        <v>3534</v>
      </c>
      <c r="B864" t="s">
        <v>278</v>
      </c>
      <c r="C864" t="s">
        <v>1488</v>
      </c>
      <c r="D864">
        <v>66244170059</v>
      </c>
    </row>
    <row r="865" spans="1:5" x14ac:dyDescent="0.3">
      <c r="A865" t="s">
        <v>3535</v>
      </c>
      <c r="B865" t="s">
        <v>278</v>
      </c>
      <c r="C865" t="s">
        <v>2032</v>
      </c>
      <c r="D865">
        <v>70114099049</v>
      </c>
      <c r="E865" t="s">
        <v>2033</v>
      </c>
    </row>
    <row r="866" spans="1:5" x14ac:dyDescent="0.3">
      <c r="A866" t="s">
        <v>3536</v>
      </c>
      <c r="B866" t="s">
        <v>278</v>
      </c>
      <c r="C866" t="s">
        <v>2124</v>
      </c>
      <c r="D866">
        <v>72450240063</v>
      </c>
    </row>
    <row r="867" spans="1:5" x14ac:dyDescent="0.3">
      <c r="A867" t="s">
        <v>3537</v>
      </c>
      <c r="B867" t="s">
        <v>278</v>
      </c>
      <c r="C867" t="s">
        <v>2529</v>
      </c>
      <c r="D867">
        <v>56840187004</v>
      </c>
    </row>
    <row r="868" spans="1:5" x14ac:dyDescent="0.3">
      <c r="A868" t="s">
        <v>3538</v>
      </c>
      <c r="B868" t="s">
        <v>278</v>
      </c>
      <c r="C868" t="s">
        <v>2600</v>
      </c>
      <c r="D868">
        <v>50703080091</v>
      </c>
      <c r="E868" t="s">
        <v>2601</v>
      </c>
    </row>
    <row r="869" spans="1:5" x14ac:dyDescent="0.3">
      <c r="A869" t="s">
        <v>3539</v>
      </c>
      <c r="B869" t="s">
        <v>278</v>
      </c>
      <c r="C869" t="s">
        <v>611</v>
      </c>
      <c r="D869">
        <v>609204084</v>
      </c>
    </row>
    <row r="870" spans="1:5" x14ac:dyDescent="0.3">
      <c r="A870" t="s">
        <v>3540</v>
      </c>
      <c r="B870" t="s">
        <v>278</v>
      </c>
      <c r="C870" t="s">
        <v>1410</v>
      </c>
      <c r="D870">
        <v>18475140068</v>
      </c>
    </row>
    <row r="871" spans="1:5" x14ac:dyDescent="0.3">
      <c r="A871" t="s">
        <v>3541</v>
      </c>
      <c r="B871" t="s">
        <v>278</v>
      </c>
      <c r="C871" t="s">
        <v>1521</v>
      </c>
      <c r="D871">
        <v>59825499087</v>
      </c>
      <c r="E871" t="s">
        <v>1522</v>
      </c>
    </row>
    <row r="872" spans="1:5" x14ac:dyDescent="0.3">
      <c r="A872" t="s">
        <v>3542</v>
      </c>
      <c r="B872" t="s">
        <v>278</v>
      </c>
      <c r="C872" t="s">
        <v>1826</v>
      </c>
      <c r="D872">
        <v>62868942091</v>
      </c>
      <c r="E872" t="s">
        <v>1827</v>
      </c>
    </row>
    <row r="873" spans="1:5" x14ac:dyDescent="0.3">
      <c r="A873" t="s">
        <v>3543</v>
      </c>
      <c r="B873" t="s">
        <v>278</v>
      </c>
      <c r="C873" t="s">
        <v>1941</v>
      </c>
      <c r="D873">
        <v>91913756068</v>
      </c>
      <c r="E873" t="s">
        <v>1942</v>
      </c>
    </row>
    <row r="874" spans="1:5" x14ac:dyDescent="0.3">
      <c r="A874" t="s">
        <v>3544</v>
      </c>
      <c r="B874" t="s">
        <v>278</v>
      </c>
      <c r="C874" t="s">
        <v>2034</v>
      </c>
      <c r="D874">
        <v>37369474020</v>
      </c>
    </row>
    <row r="875" spans="1:5" x14ac:dyDescent="0.3">
      <c r="A875" t="s">
        <v>3545</v>
      </c>
      <c r="B875" t="s">
        <v>278</v>
      </c>
      <c r="C875" t="s">
        <v>2171</v>
      </c>
      <c r="D875">
        <v>676821030</v>
      </c>
      <c r="E875" t="s">
        <v>2172</v>
      </c>
    </row>
    <row r="876" spans="1:5" x14ac:dyDescent="0.3">
      <c r="A876" t="s">
        <v>3546</v>
      </c>
      <c r="B876" t="s">
        <v>278</v>
      </c>
      <c r="C876" t="s">
        <v>3547</v>
      </c>
      <c r="D876">
        <v>43510647068</v>
      </c>
      <c r="E876" t="s">
        <v>2582</v>
      </c>
    </row>
    <row r="877" spans="1:5" x14ac:dyDescent="0.3">
      <c r="A877" t="s">
        <v>3548</v>
      </c>
      <c r="B877" t="s">
        <v>278</v>
      </c>
      <c r="C877" t="s">
        <v>624</v>
      </c>
      <c r="D877">
        <v>69353220068</v>
      </c>
    </row>
    <row r="878" spans="1:5" x14ac:dyDescent="0.3">
      <c r="A878" t="s">
        <v>3549</v>
      </c>
      <c r="B878" t="s">
        <v>278</v>
      </c>
      <c r="C878" t="s">
        <v>716</v>
      </c>
      <c r="D878">
        <v>73926248068</v>
      </c>
    </row>
    <row r="879" spans="1:5" x14ac:dyDescent="0.3">
      <c r="A879" t="s">
        <v>3550</v>
      </c>
      <c r="B879" t="s">
        <v>278</v>
      </c>
      <c r="C879" t="s">
        <v>1231</v>
      </c>
      <c r="D879">
        <v>75738945034</v>
      </c>
    </row>
    <row r="880" spans="1:5" x14ac:dyDescent="0.3">
      <c r="A880" t="s">
        <v>3551</v>
      </c>
      <c r="B880" t="s">
        <v>278</v>
      </c>
      <c r="C880" t="s">
        <v>1516</v>
      </c>
      <c r="D880">
        <v>14276240034</v>
      </c>
    </row>
    <row r="881" spans="1:5" x14ac:dyDescent="0.3">
      <c r="A881" t="s">
        <v>3552</v>
      </c>
      <c r="B881" t="s">
        <v>278</v>
      </c>
      <c r="C881" t="s">
        <v>1623</v>
      </c>
      <c r="D881">
        <v>40244253072</v>
      </c>
    </row>
    <row r="882" spans="1:5" x14ac:dyDescent="0.3">
      <c r="A882" t="s">
        <v>3553</v>
      </c>
      <c r="B882" t="s">
        <v>278</v>
      </c>
      <c r="C882" t="s">
        <v>1763</v>
      </c>
      <c r="D882">
        <v>49871137087</v>
      </c>
    </row>
    <row r="883" spans="1:5" x14ac:dyDescent="0.3">
      <c r="A883" t="s">
        <v>3554</v>
      </c>
      <c r="B883" t="s">
        <v>278</v>
      </c>
      <c r="C883" t="s">
        <v>1888</v>
      </c>
      <c r="D883">
        <v>75738953053</v>
      </c>
    </row>
    <row r="884" spans="1:5" x14ac:dyDescent="0.3">
      <c r="A884" t="s">
        <v>3555</v>
      </c>
      <c r="B884" t="s">
        <v>278</v>
      </c>
      <c r="C884" t="s">
        <v>1926</v>
      </c>
      <c r="D884">
        <v>61653039</v>
      </c>
    </row>
    <row r="885" spans="1:5" x14ac:dyDescent="0.3">
      <c r="A885" t="s">
        <v>3556</v>
      </c>
      <c r="B885" t="s">
        <v>278</v>
      </c>
      <c r="C885" t="s">
        <v>2111</v>
      </c>
      <c r="D885">
        <v>92290124087</v>
      </c>
    </row>
    <row r="886" spans="1:5" x14ac:dyDescent="0.3">
      <c r="A886" t="s">
        <v>3557</v>
      </c>
      <c r="B886" t="s">
        <v>278</v>
      </c>
      <c r="C886" t="s">
        <v>2112</v>
      </c>
      <c r="D886">
        <v>66453330059</v>
      </c>
    </row>
    <row r="887" spans="1:5" x14ac:dyDescent="0.3">
      <c r="A887" t="s">
        <v>3558</v>
      </c>
      <c r="B887" t="s">
        <v>278</v>
      </c>
      <c r="C887" t="s">
        <v>2187</v>
      </c>
      <c r="D887">
        <v>3124566033</v>
      </c>
    </row>
    <row r="888" spans="1:5" x14ac:dyDescent="0.3">
      <c r="A888" t="s">
        <v>3559</v>
      </c>
      <c r="B888" t="s">
        <v>278</v>
      </c>
      <c r="C888" t="s">
        <v>2213</v>
      </c>
      <c r="D888">
        <v>3148155033</v>
      </c>
    </row>
    <row r="889" spans="1:5" x14ac:dyDescent="0.3">
      <c r="A889" t="s">
        <v>3560</v>
      </c>
      <c r="B889" t="s">
        <v>278</v>
      </c>
      <c r="C889" t="s">
        <v>2239</v>
      </c>
      <c r="D889">
        <v>56258380034</v>
      </c>
    </row>
    <row r="890" spans="1:5" x14ac:dyDescent="0.3">
      <c r="A890" t="s">
        <v>3561</v>
      </c>
      <c r="B890" t="s">
        <v>278</v>
      </c>
      <c r="C890" t="s">
        <v>2242</v>
      </c>
      <c r="D890">
        <v>42841054004</v>
      </c>
    </row>
    <row r="891" spans="1:5" x14ac:dyDescent="0.3">
      <c r="A891" t="s">
        <v>3562</v>
      </c>
      <c r="B891" t="s">
        <v>278</v>
      </c>
      <c r="C891" t="s">
        <v>596</v>
      </c>
      <c r="D891">
        <v>48595080097</v>
      </c>
      <c r="E891" t="s">
        <v>597</v>
      </c>
    </row>
    <row r="892" spans="1:5" x14ac:dyDescent="0.3">
      <c r="A892" t="s">
        <v>3563</v>
      </c>
      <c r="B892" t="s">
        <v>278</v>
      </c>
      <c r="C892" t="s">
        <v>3564</v>
      </c>
      <c r="D892">
        <v>641933061</v>
      </c>
    </row>
    <row r="893" spans="1:5" x14ac:dyDescent="0.3">
      <c r="A893" t="s">
        <v>3565</v>
      </c>
      <c r="B893" t="s">
        <v>278</v>
      </c>
      <c r="C893" t="s">
        <v>920</v>
      </c>
      <c r="D893">
        <v>1365821099</v>
      </c>
    </row>
    <row r="894" spans="1:5" x14ac:dyDescent="0.3">
      <c r="A894" t="s">
        <v>3566</v>
      </c>
      <c r="B894" t="s">
        <v>278</v>
      </c>
      <c r="C894" t="s">
        <v>1149</v>
      </c>
      <c r="D894">
        <v>1015763073</v>
      </c>
      <c r="E894" t="s">
        <v>1150</v>
      </c>
    </row>
    <row r="895" spans="1:5" x14ac:dyDescent="0.3">
      <c r="A895" t="s">
        <v>3567</v>
      </c>
      <c r="B895" t="s">
        <v>278</v>
      </c>
      <c r="C895" t="s">
        <v>1517</v>
      </c>
      <c r="D895">
        <v>98346725000</v>
      </c>
      <c r="E895" t="s">
        <v>1518</v>
      </c>
    </row>
    <row r="896" spans="1:5" x14ac:dyDescent="0.3">
      <c r="A896" t="s">
        <v>3568</v>
      </c>
      <c r="B896" t="s">
        <v>278</v>
      </c>
      <c r="C896" t="s">
        <v>1621</v>
      </c>
      <c r="D896">
        <v>46523693104</v>
      </c>
      <c r="E896" t="s">
        <v>1622</v>
      </c>
    </row>
    <row r="897" spans="1:5" x14ac:dyDescent="0.3">
      <c r="A897" t="s">
        <v>3569</v>
      </c>
      <c r="B897" t="s">
        <v>278</v>
      </c>
      <c r="C897" t="s">
        <v>1674</v>
      </c>
      <c r="D897">
        <v>72722266091</v>
      </c>
      <c r="E897" t="s">
        <v>1675</v>
      </c>
    </row>
    <row r="898" spans="1:5" x14ac:dyDescent="0.3">
      <c r="A898" t="s">
        <v>3570</v>
      </c>
      <c r="B898" t="s">
        <v>278</v>
      </c>
      <c r="C898" t="s">
        <v>2424</v>
      </c>
      <c r="D898">
        <v>2037952023</v>
      </c>
      <c r="E898" t="s">
        <v>2425</v>
      </c>
    </row>
    <row r="899" spans="1:5" x14ac:dyDescent="0.3">
      <c r="A899" t="s">
        <v>3571</v>
      </c>
      <c r="B899" t="s">
        <v>278</v>
      </c>
      <c r="C899" t="s">
        <v>2448</v>
      </c>
      <c r="D899">
        <v>1519599005</v>
      </c>
      <c r="E899" t="s">
        <v>2449</v>
      </c>
    </row>
    <row r="900" spans="1:5" x14ac:dyDescent="0.3">
      <c r="A900" t="s">
        <v>3572</v>
      </c>
      <c r="B900" t="s">
        <v>278</v>
      </c>
      <c r="C900" t="s">
        <v>2686</v>
      </c>
      <c r="D900">
        <v>92921221004</v>
      </c>
      <c r="E900" t="s">
        <v>2687</v>
      </c>
    </row>
    <row r="901" spans="1:5" x14ac:dyDescent="0.3">
      <c r="A901" t="s">
        <v>3573</v>
      </c>
      <c r="B901" t="s">
        <v>278</v>
      </c>
      <c r="C901" t="s">
        <v>2701</v>
      </c>
      <c r="D901">
        <v>109992059</v>
      </c>
      <c r="E901" t="s">
        <v>2702</v>
      </c>
    </row>
    <row r="902" spans="1:5" x14ac:dyDescent="0.3">
      <c r="A902" t="s">
        <v>3574</v>
      </c>
      <c r="B902" t="s">
        <v>278</v>
      </c>
      <c r="C902" t="s">
        <v>585</v>
      </c>
      <c r="D902">
        <v>4972058072</v>
      </c>
    </row>
    <row r="903" spans="1:5" x14ac:dyDescent="0.3">
      <c r="A903" t="s">
        <v>3575</v>
      </c>
      <c r="B903" t="s">
        <v>278</v>
      </c>
      <c r="C903" t="s">
        <v>681</v>
      </c>
      <c r="D903">
        <v>79147372087</v>
      </c>
    </row>
    <row r="904" spans="1:5" x14ac:dyDescent="0.3">
      <c r="A904" t="s">
        <v>3576</v>
      </c>
      <c r="B904" t="s">
        <v>278</v>
      </c>
      <c r="C904" t="s">
        <v>919</v>
      </c>
      <c r="D904">
        <v>2951043090</v>
      </c>
    </row>
    <row r="905" spans="1:5" x14ac:dyDescent="0.3">
      <c r="A905" t="s">
        <v>3577</v>
      </c>
      <c r="B905" t="s">
        <v>278</v>
      </c>
      <c r="C905" t="s">
        <v>959</v>
      </c>
      <c r="D905">
        <v>45914095034</v>
      </c>
    </row>
    <row r="906" spans="1:5" x14ac:dyDescent="0.3">
      <c r="A906" t="s">
        <v>3578</v>
      </c>
      <c r="B906" t="s">
        <v>278</v>
      </c>
      <c r="C906" t="s">
        <v>1180</v>
      </c>
      <c r="D906">
        <v>1480763004</v>
      </c>
      <c r="E906" t="s">
        <v>1181</v>
      </c>
    </row>
    <row r="907" spans="1:5" x14ac:dyDescent="0.3">
      <c r="A907" t="s">
        <v>3579</v>
      </c>
      <c r="B907" t="s">
        <v>278</v>
      </c>
      <c r="C907" t="s">
        <v>1468</v>
      </c>
      <c r="D907">
        <v>1154713083</v>
      </c>
    </row>
    <row r="908" spans="1:5" x14ac:dyDescent="0.3">
      <c r="A908" t="s">
        <v>3580</v>
      </c>
      <c r="B908" t="s">
        <v>278</v>
      </c>
      <c r="C908" t="s">
        <v>1523</v>
      </c>
      <c r="D908">
        <v>41370996004</v>
      </c>
      <c r="E908" t="s">
        <v>1524</v>
      </c>
    </row>
    <row r="909" spans="1:5" x14ac:dyDescent="0.3">
      <c r="A909" t="s">
        <v>3581</v>
      </c>
      <c r="B909" t="s">
        <v>278</v>
      </c>
      <c r="C909" t="s">
        <v>1560</v>
      </c>
      <c r="D909">
        <v>1945640022</v>
      </c>
    </row>
    <row r="910" spans="1:5" x14ac:dyDescent="0.3">
      <c r="A910" t="s">
        <v>3582</v>
      </c>
      <c r="B910" t="s">
        <v>278</v>
      </c>
      <c r="C910" t="s">
        <v>1651</v>
      </c>
      <c r="D910">
        <v>1159418004</v>
      </c>
    </row>
    <row r="911" spans="1:5" x14ac:dyDescent="0.3">
      <c r="A911" t="s">
        <v>3583</v>
      </c>
      <c r="B911" t="s">
        <v>278</v>
      </c>
      <c r="C911" t="s">
        <v>1719</v>
      </c>
      <c r="D911">
        <v>24427870082</v>
      </c>
    </row>
    <row r="912" spans="1:5" x14ac:dyDescent="0.3">
      <c r="A912" t="s">
        <v>3584</v>
      </c>
      <c r="B912" t="s">
        <v>278</v>
      </c>
      <c r="C912" t="s">
        <v>1808</v>
      </c>
      <c r="D912">
        <v>56103778034</v>
      </c>
      <c r="E912" t="s">
        <v>1809</v>
      </c>
    </row>
    <row r="913" spans="1:5" x14ac:dyDescent="0.3">
      <c r="A913" t="s">
        <v>3585</v>
      </c>
      <c r="B913" t="s">
        <v>278</v>
      </c>
      <c r="C913" t="s">
        <v>1847</v>
      </c>
      <c r="D913">
        <v>159201004</v>
      </c>
    </row>
    <row r="914" spans="1:5" x14ac:dyDescent="0.3">
      <c r="A914" t="s">
        <v>3586</v>
      </c>
      <c r="B914" t="s">
        <v>278</v>
      </c>
      <c r="C914" t="s">
        <v>1875</v>
      </c>
      <c r="D914">
        <v>3781608000</v>
      </c>
    </row>
    <row r="915" spans="1:5" x14ac:dyDescent="0.3">
      <c r="A915" t="s">
        <v>3587</v>
      </c>
      <c r="B915" t="s">
        <v>278</v>
      </c>
      <c r="C915" t="s">
        <v>2211</v>
      </c>
      <c r="D915">
        <v>50730630072</v>
      </c>
    </row>
    <row r="916" spans="1:5" x14ac:dyDescent="0.3">
      <c r="A916" t="s">
        <v>3588</v>
      </c>
      <c r="B916" t="s">
        <v>278</v>
      </c>
      <c r="C916" t="s">
        <v>2401</v>
      </c>
      <c r="D916">
        <v>2240507020</v>
      </c>
    </row>
    <row r="917" spans="1:5" x14ac:dyDescent="0.3">
      <c r="A917" t="s">
        <v>3589</v>
      </c>
      <c r="B917" t="s">
        <v>278</v>
      </c>
      <c r="C917" t="s">
        <v>2434</v>
      </c>
      <c r="D917">
        <v>77699629000</v>
      </c>
      <c r="E917" t="s">
        <v>2435</v>
      </c>
    </row>
    <row r="918" spans="1:5" x14ac:dyDescent="0.3">
      <c r="A918" t="s">
        <v>3590</v>
      </c>
      <c r="B918" t="s">
        <v>278</v>
      </c>
      <c r="C918" t="s">
        <v>2488</v>
      </c>
      <c r="D918">
        <v>50727257072</v>
      </c>
    </row>
    <row r="919" spans="1:5" x14ac:dyDescent="0.3">
      <c r="A919" t="s">
        <v>3591</v>
      </c>
      <c r="B919" t="s">
        <v>278</v>
      </c>
      <c r="C919" t="s">
        <v>2665</v>
      </c>
      <c r="D919">
        <v>84129956000</v>
      </c>
      <c r="E919" t="s">
        <v>2666</v>
      </c>
    </row>
    <row r="920" spans="1:5" x14ac:dyDescent="0.3">
      <c r="A920" t="s">
        <v>3592</v>
      </c>
      <c r="B920" t="s">
        <v>278</v>
      </c>
      <c r="C920" t="s">
        <v>770</v>
      </c>
      <c r="D920">
        <v>91710286091</v>
      </c>
      <c r="E920" t="s">
        <v>771</v>
      </c>
    </row>
    <row r="921" spans="1:5" x14ac:dyDescent="0.3">
      <c r="A921" t="s">
        <v>3593</v>
      </c>
      <c r="B921" t="s">
        <v>278</v>
      </c>
      <c r="C921" t="s">
        <v>2202</v>
      </c>
      <c r="D921">
        <v>3511057</v>
      </c>
      <c r="E921" t="s">
        <v>2203</v>
      </c>
    </row>
    <row r="922" spans="1:5" x14ac:dyDescent="0.3">
      <c r="A922" t="s">
        <v>3594</v>
      </c>
      <c r="B922" t="s">
        <v>278</v>
      </c>
      <c r="C922" t="s">
        <v>869</v>
      </c>
      <c r="D922">
        <v>2510578014</v>
      </c>
      <c r="E922" t="s">
        <v>870</v>
      </c>
    </row>
    <row r="923" spans="1:5" x14ac:dyDescent="0.3">
      <c r="A923" t="s">
        <v>3595</v>
      </c>
      <c r="B923" t="s">
        <v>278</v>
      </c>
      <c r="C923" t="s">
        <v>711</v>
      </c>
      <c r="D923">
        <v>76349489004</v>
      </c>
      <c r="E923" t="s">
        <v>712</v>
      </c>
    </row>
    <row r="924" spans="1:5" x14ac:dyDescent="0.3">
      <c r="A924" t="s">
        <v>3596</v>
      </c>
      <c r="B924" t="s">
        <v>278</v>
      </c>
      <c r="C924" t="s">
        <v>1774</v>
      </c>
      <c r="D924">
        <v>4734745145</v>
      </c>
    </row>
    <row r="925" spans="1:5" x14ac:dyDescent="0.3">
      <c r="A925" t="s">
        <v>3597</v>
      </c>
      <c r="B925" t="s">
        <v>278</v>
      </c>
      <c r="C925" t="s">
        <v>2603</v>
      </c>
      <c r="D925">
        <v>80552200000</v>
      </c>
      <c r="E925" t="s">
        <v>2604</v>
      </c>
    </row>
    <row r="926" spans="1:5" x14ac:dyDescent="0.3">
      <c r="A926" t="s">
        <v>3598</v>
      </c>
      <c r="B926" t="s">
        <v>278</v>
      </c>
      <c r="C926" t="s">
        <v>2677</v>
      </c>
      <c r="D926">
        <v>2152854098</v>
      </c>
      <c r="E926" t="s">
        <v>2678</v>
      </c>
    </row>
    <row r="927" spans="1:5" x14ac:dyDescent="0.3">
      <c r="A927" t="s">
        <v>3599</v>
      </c>
      <c r="B927" t="s">
        <v>278</v>
      </c>
      <c r="C927" t="s">
        <v>946</v>
      </c>
      <c r="D927">
        <v>72923334000</v>
      </c>
      <c r="E927" t="s">
        <v>947</v>
      </c>
    </row>
    <row r="928" spans="1:5" x14ac:dyDescent="0.3">
      <c r="A928" t="s">
        <v>3600</v>
      </c>
      <c r="B928" t="s">
        <v>278</v>
      </c>
      <c r="C928" t="s">
        <v>1069</v>
      </c>
      <c r="D928">
        <v>89742230072</v>
      </c>
    </row>
    <row r="929" spans="1:5" x14ac:dyDescent="0.3">
      <c r="A929" t="s">
        <v>3601</v>
      </c>
      <c r="B929" t="s">
        <v>278</v>
      </c>
      <c r="C929" t="s">
        <v>991</v>
      </c>
      <c r="D929">
        <v>17335027004</v>
      </c>
      <c r="E929" t="s">
        <v>992</v>
      </c>
    </row>
    <row r="930" spans="1:5" x14ac:dyDescent="0.3">
      <c r="A930" t="s">
        <v>3602</v>
      </c>
      <c r="B930" t="s">
        <v>278</v>
      </c>
      <c r="C930" t="s">
        <v>1462</v>
      </c>
      <c r="D930">
        <v>80736831053</v>
      </c>
      <c r="E930" t="s">
        <v>1463</v>
      </c>
    </row>
    <row r="931" spans="1:5" x14ac:dyDescent="0.3">
      <c r="A931" t="s">
        <v>3603</v>
      </c>
      <c r="B931" t="s">
        <v>278</v>
      </c>
      <c r="C931" t="s">
        <v>2715</v>
      </c>
      <c r="D931">
        <v>98229028087</v>
      </c>
      <c r="E931" t="s">
        <v>2716</v>
      </c>
    </row>
    <row r="932" spans="1:5" x14ac:dyDescent="0.3">
      <c r="A932" t="s">
        <v>3604</v>
      </c>
      <c r="B932" t="s">
        <v>278</v>
      </c>
      <c r="C932" t="s">
        <v>2029</v>
      </c>
      <c r="D932">
        <v>95211128087</v>
      </c>
      <c r="E932" t="s">
        <v>2030</v>
      </c>
    </row>
    <row r="933" spans="1:5" x14ac:dyDescent="0.3">
      <c r="A933" t="s">
        <v>3605</v>
      </c>
      <c r="B933" t="s">
        <v>278</v>
      </c>
      <c r="C933" t="s">
        <v>1597</v>
      </c>
      <c r="D933">
        <v>2378967020</v>
      </c>
    </row>
    <row r="934" spans="1:5" x14ac:dyDescent="0.3">
      <c r="A934" t="s">
        <v>3606</v>
      </c>
      <c r="B934" t="s">
        <v>278</v>
      </c>
      <c r="C934" t="s">
        <v>2279</v>
      </c>
      <c r="D934">
        <v>1719364001</v>
      </c>
      <c r="E934" t="s">
        <v>2280</v>
      </c>
    </row>
    <row r="935" spans="1:5" x14ac:dyDescent="0.3">
      <c r="A935" t="s">
        <v>3607</v>
      </c>
      <c r="B935" t="s">
        <v>278</v>
      </c>
      <c r="C935" t="s">
        <v>638</v>
      </c>
      <c r="D935">
        <v>61844772004</v>
      </c>
      <c r="E935" t="s">
        <v>639</v>
      </c>
    </row>
    <row r="936" spans="1:5" x14ac:dyDescent="0.3">
      <c r="A936" t="s">
        <v>3608</v>
      </c>
      <c r="B936" t="s">
        <v>278</v>
      </c>
      <c r="C936" t="s">
        <v>1256</v>
      </c>
      <c r="D936">
        <v>1432572008</v>
      </c>
      <c r="E936" t="s">
        <v>1257</v>
      </c>
    </row>
    <row r="937" spans="1:5" x14ac:dyDescent="0.3">
      <c r="A937" t="s">
        <v>3609</v>
      </c>
      <c r="B937" t="s">
        <v>278</v>
      </c>
      <c r="C937" t="s">
        <v>2240</v>
      </c>
      <c r="D937">
        <v>2219669009</v>
      </c>
    </row>
    <row r="938" spans="1:5" x14ac:dyDescent="0.3">
      <c r="A938" t="s">
        <v>3610</v>
      </c>
      <c r="B938" t="s">
        <v>278</v>
      </c>
      <c r="C938" t="s">
        <v>1725</v>
      </c>
      <c r="D938">
        <v>82068038072</v>
      </c>
      <c r="E938" t="s">
        <v>1726</v>
      </c>
    </row>
    <row r="939" spans="1:5" x14ac:dyDescent="0.3">
      <c r="A939" t="s">
        <v>3611</v>
      </c>
      <c r="B939" t="s">
        <v>278</v>
      </c>
      <c r="C939" t="s">
        <v>2508</v>
      </c>
      <c r="D939">
        <v>51806479087</v>
      </c>
      <c r="E939" t="s">
        <v>2509</v>
      </c>
    </row>
    <row r="940" spans="1:5" x14ac:dyDescent="0.3">
      <c r="A940" t="s">
        <v>3612</v>
      </c>
      <c r="B940" t="s">
        <v>278</v>
      </c>
      <c r="C940" t="s">
        <v>2682</v>
      </c>
      <c r="D940">
        <v>711104026</v>
      </c>
      <c r="E940" t="s">
        <v>2683</v>
      </c>
    </row>
    <row r="941" spans="1:5" x14ac:dyDescent="0.3">
      <c r="A941" t="s">
        <v>3613</v>
      </c>
      <c r="B941" t="s">
        <v>278</v>
      </c>
      <c r="C941" t="s">
        <v>817</v>
      </c>
      <c r="D941">
        <v>36942839000</v>
      </c>
      <c r="E941" t="s">
        <v>818</v>
      </c>
    </row>
    <row r="942" spans="1:5" x14ac:dyDescent="0.3">
      <c r="A942" t="s">
        <v>3614</v>
      </c>
      <c r="B942" t="s">
        <v>278</v>
      </c>
      <c r="C942" t="s">
        <v>1167</v>
      </c>
      <c r="D942">
        <v>5843221946</v>
      </c>
      <c r="E942" t="s">
        <v>1168</v>
      </c>
    </row>
    <row r="943" spans="1:5" x14ac:dyDescent="0.3">
      <c r="A943" t="s">
        <v>3615</v>
      </c>
      <c r="B943" t="s">
        <v>278</v>
      </c>
      <c r="C943" t="s">
        <v>813</v>
      </c>
      <c r="D943">
        <v>89989481091</v>
      </c>
      <c r="E943" t="s">
        <v>814</v>
      </c>
    </row>
    <row r="944" spans="1:5" x14ac:dyDescent="0.3">
      <c r="A944" t="s">
        <v>3616</v>
      </c>
      <c r="B944" t="s">
        <v>278</v>
      </c>
      <c r="C944" t="s">
        <v>2791</v>
      </c>
      <c r="D944">
        <v>202986098</v>
      </c>
      <c r="E944" t="s">
        <v>2792</v>
      </c>
    </row>
    <row r="945" spans="1:5" x14ac:dyDescent="0.3">
      <c r="A945" t="s">
        <v>3617</v>
      </c>
      <c r="B945" t="s">
        <v>278</v>
      </c>
      <c r="C945" t="s">
        <v>850</v>
      </c>
      <c r="D945">
        <v>87341514000</v>
      </c>
    </row>
    <row r="946" spans="1:5" x14ac:dyDescent="0.3">
      <c r="A946" t="s">
        <v>3618</v>
      </c>
      <c r="B946" t="s">
        <v>278</v>
      </c>
      <c r="C946" t="s">
        <v>1958</v>
      </c>
      <c r="D946">
        <v>89224000053</v>
      </c>
      <c r="E946" t="s">
        <v>1959</v>
      </c>
    </row>
    <row r="947" spans="1:5" x14ac:dyDescent="0.3">
      <c r="A947" t="s">
        <v>3619</v>
      </c>
      <c r="B947" t="s">
        <v>278</v>
      </c>
      <c r="C947" t="s">
        <v>819</v>
      </c>
      <c r="D947">
        <v>99933144987</v>
      </c>
      <c r="E947" t="s">
        <v>820</v>
      </c>
    </row>
    <row r="948" spans="1:5" x14ac:dyDescent="0.3">
      <c r="A948" t="s">
        <v>3620</v>
      </c>
      <c r="B948" t="s">
        <v>278</v>
      </c>
      <c r="C948" t="s">
        <v>2627</v>
      </c>
      <c r="D948">
        <v>879880031</v>
      </c>
      <c r="E948" t="s">
        <v>2628</v>
      </c>
    </row>
    <row r="949" spans="1:5" x14ac:dyDescent="0.3">
      <c r="A949" t="s">
        <v>3621</v>
      </c>
      <c r="B949" t="s">
        <v>278</v>
      </c>
      <c r="C949" t="s">
        <v>653</v>
      </c>
      <c r="D949">
        <v>414595041</v>
      </c>
      <c r="E949" t="s">
        <v>654</v>
      </c>
    </row>
    <row r="950" spans="1:5" x14ac:dyDescent="0.3">
      <c r="A950" t="s">
        <v>3622</v>
      </c>
      <c r="B950" t="s">
        <v>278</v>
      </c>
      <c r="C950" t="s">
        <v>592</v>
      </c>
      <c r="D950">
        <v>735281025</v>
      </c>
    </row>
    <row r="951" spans="1:5" x14ac:dyDescent="0.3">
      <c r="A951" t="s">
        <v>3623</v>
      </c>
      <c r="B951" t="s">
        <v>278</v>
      </c>
      <c r="C951" t="s">
        <v>642</v>
      </c>
      <c r="D951">
        <v>2039429069</v>
      </c>
    </row>
    <row r="952" spans="1:5" x14ac:dyDescent="0.3">
      <c r="A952" t="s">
        <v>3624</v>
      </c>
      <c r="B952" t="s">
        <v>278</v>
      </c>
      <c r="C952" t="s">
        <v>672</v>
      </c>
      <c r="D952">
        <v>61584738049</v>
      </c>
    </row>
    <row r="953" spans="1:5" x14ac:dyDescent="0.3">
      <c r="A953" t="s">
        <v>3625</v>
      </c>
      <c r="B953" t="s">
        <v>278</v>
      </c>
      <c r="C953" t="s">
        <v>2426</v>
      </c>
      <c r="D953">
        <v>1157682030</v>
      </c>
      <c r="E953" t="s">
        <v>2427</v>
      </c>
    </row>
    <row r="954" spans="1:5" x14ac:dyDescent="0.3">
      <c r="A954" t="s">
        <v>3626</v>
      </c>
      <c r="B954" t="s">
        <v>278</v>
      </c>
      <c r="C954" t="s">
        <v>756</v>
      </c>
      <c r="D954">
        <v>749925035</v>
      </c>
      <c r="E954" t="s">
        <v>757</v>
      </c>
    </row>
    <row r="955" spans="1:5" x14ac:dyDescent="0.3">
      <c r="A955" t="s">
        <v>3627</v>
      </c>
      <c r="B955" t="s">
        <v>278</v>
      </c>
      <c r="C955" t="s">
        <v>1286</v>
      </c>
      <c r="D955">
        <v>89912233034</v>
      </c>
      <c r="E955" t="s">
        <v>1287</v>
      </c>
    </row>
    <row r="956" spans="1:5" x14ac:dyDescent="0.3">
      <c r="A956" t="s">
        <v>3628</v>
      </c>
      <c r="B956" t="s">
        <v>278</v>
      </c>
      <c r="C956" t="s">
        <v>739</v>
      </c>
      <c r="D956">
        <v>551016078</v>
      </c>
      <c r="E956" t="s">
        <v>740</v>
      </c>
    </row>
    <row r="957" spans="1:5" x14ac:dyDescent="0.3">
      <c r="A957" t="s">
        <v>3629</v>
      </c>
      <c r="B957" t="s">
        <v>278</v>
      </c>
      <c r="C957" t="s">
        <v>906</v>
      </c>
      <c r="D957">
        <v>69535124072</v>
      </c>
      <c r="E957" t="s">
        <v>907</v>
      </c>
    </row>
    <row r="958" spans="1:5" x14ac:dyDescent="0.3">
      <c r="A958" t="s">
        <v>3630</v>
      </c>
      <c r="B958" t="s">
        <v>278</v>
      </c>
      <c r="C958" t="s">
        <v>1445</v>
      </c>
      <c r="D958">
        <v>67927734091</v>
      </c>
      <c r="E958" t="s">
        <v>1446</v>
      </c>
    </row>
    <row r="959" spans="1:5" x14ac:dyDescent="0.3">
      <c r="A959" t="s">
        <v>3631</v>
      </c>
      <c r="B959" t="s">
        <v>278</v>
      </c>
      <c r="C959" t="s">
        <v>857</v>
      </c>
      <c r="D959">
        <v>94660263053</v>
      </c>
      <c r="E959" t="s">
        <v>858</v>
      </c>
    </row>
    <row r="960" spans="1:5" x14ac:dyDescent="0.3">
      <c r="A960" t="s">
        <v>3632</v>
      </c>
      <c r="B960" t="s">
        <v>278</v>
      </c>
      <c r="C960" t="s">
        <v>1753</v>
      </c>
      <c r="D960">
        <v>40094073015</v>
      </c>
      <c r="E960" t="s">
        <v>1754</v>
      </c>
    </row>
    <row r="961" spans="1:5" x14ac:dyDescent="0.3">
      <c r="A961" t="s">
        <v>3633</v>
      </c>
      <c r="B961" t="s">
        <v>278</v>
      </c>
      <c r="C961" t="s">
        <v>2344</v>
      </c>
      <c r="D961">
        <v>83374787053</v>
      </c>
      <c r="E961" t="s">
        <v>2345</v>
      </c>
    </row>
    <row r="962" spans="1:5" x14ac:dyDescent="0.3">
      <c r="A962" t="s">
        <v>3634</v>
      </c>
      <c r="B962" t="s">
        <v>278</v>
      </c>
      <c r="C962" t="s">
        <v>741</v>
      </c>
      <c r="D962">
        <v>81247435091</v>
      </c>
      <c r="E962" t="s">
        <v>742</v>
      </c>
    </row>
    <row r="963" spans="1:5" x14ac:dyDescent="0.3">
      <c r="A963" t="s">
        <v>3635</v>
      </c>
      <c r="B963" t="s">
        <v>278</v>
      </c>
      <c r="C963" t="s">
        <v>784</v>
      </c>
      <c r="D963">
        <v>51660350034</v>
      </c>
      <c r="E963" t="s">
        <v>785</v>
      </c>
    </row>
    <row r="964" spans="1:5" x14ac:dyDescent="0.3">
      <c r="A964" t="s">
        <v>3636</v>
      </c>
      <c r="B964" t="s">
        <v>278</v>
      </c>
      <c r="C964" t="s">
        <v>2154</v>
      </c>
      <c r="D964">
        <v>37941844087</v>
      </c>
      <c r="E964" t="s">
        <v>2155</v>
      </c>
    </row>
    <row r="965" spans="1:5" x14ac:dyDescent="0.3">
      <c r="A965" t="s">
        <v>3637</v>
      </c>
      <c r="B965" t="s">
        <v>278</v>
      </c>
      <c r="C965" t="s">
        <v>614</v>
      </c>
      <c r="D965">
        <v>82852855020</v>
      </c>
      <c r="E965" t="s">
        <v>615</v>
      </c>
    </row>
    <row r="966" spans="1:5" x14ac:dyDescent="0.3">
      <c r="A966" t="s">
        <v>3638</v>
      </c>
      <c r="B966" t="s">
        <v>278</v>
      </c>
      <c r="C966" t="s">
        <v>1430</v>
      </c>
      <c r="D966">
        <v>81175574015</v>
      </c>
    </row>
    <row r="967" spans="1:5" x14ac:dyDescent="0.3">
      <c r="A967" t="s">
        <v>3639</v>
      </c>
      <c r="B967" t="s">
        <v>278</v>
      </c>
      <c r="C967" t="s">
        <v>1561</v>
      </c>
      <c r="D967">
        <v>60377631000</v>
      </c>
      <c r="E967" t="s">
        <v>1562</v>
      </c>
    </row>
    <row r="968" spans="1:5" x14ac:dyDescent="0.3">
      <c r="A968" t="s">
        <v>3640</v>
      </c>
      <c r="B968" t="s">
        <v>278</v>
      </c>
      <c r="C968" t="s">
        <v>2087</v>
      </c>
      <c r="D968">
        <v>95707832068</v>
      </c>
      <c r="E968" t="s">
        <v>2088</v>
      </c>
    </row>
    <row r="969" spans="1:5" x14ac:dyDescent="0.3">
      <c r="A969" t="s">
        <v>3641</v>
      </c>
      <c r="B969" t="s">
        <v>278</v>
      </c>
      <c r="C969" t="s">
        <v>2502</v>
      </c>
      <c r="D969">
        <v>41128630044</v>
      </c>
      <c r="E969" t="s">
        <v>2503</v>
      </c>
    </row>
    <row r="970" spans="1:5" x14ac:dyDescent="0.3">
      <c r="A970" t="s">
        <v>3642</v>
      </c>
      <c r="B970" t="s">
        <v>278</v>
      </c>
      <c r="C970" t="s">
        <v>753</v>
      </c>
      <c r="D970">
        <v>934440018</v>
      </c>
      <c r="E970" t="s">
        <v>754</v>
      </c>
    </row>
    <row r="971" spans="1:5" x14ac:dyDescent="0.3">
      <c r="A971" t="s">
        <v>3643</v>
      </c>
      <c r="B971" t="s">
        <v>278</v>
      </c>
      <c r="C971" t="s">
        <v>1134</v>
      </c>
      <c r="D971">
        <v>49096796004</v>
      </c>
      <c r="E971" t="s">
        <v>1135</v>
      </c>
    </row>
    <row r="972" spans="1:5" x14ac:dyDescent="0.3">
      <c r="A972" t="s">
        <v>3644</v>
      </c>
      <c r="B972" t="s">
        <v>278</v>
      </c>
      <c r="C972" t="s">
        <v>903</v>
      </c>
      <c r="D972">
        <v>94630046020</v>
      </c>
    </row>
    <row r="973" spans="1:5" x14ac:dyDescent="0.3">
      <c r="A973" t="s">
        <v>3645</v>
      </c>
      <c r="B973" t="s">
        <v>278</v>
      </c>
      <c r="C973" t="s">
        <v>997</v>
      </c>
      <c r="D973">
        <v>233322043</v>
      </c>
    </row>
    <row r="974" spans="1:5" x14ac:dyDescent="0.3">
      <c r="A974" t="s">
        <v>3646</v>
      </c>
      <c r="B974" t="s">
        <v>278</v>
      </c>
      <c r="C974" t="s">
        <v>2008</v>
      </c>
      <c r="D974">
        <v>118149008</v>
      </c>
    </row>
    <row r="975" spans="1:5" x14ac:dyDescent="0.3">
      <c r="A975" t="s">
        <v>3647</v>
      </c>
      <c r="B975" t="s">
        <v>278</v>
      </c>
      <c r="C975" t="s">
        <v>709</v>
      </c>
      <c r="D975">
        <v>1312408030</v>
      </c>
      <c r="E975" t="s">
        <v>710</v>
      </c>
    </row>
    <row r="976" spans="1:5" x14ac:dyDescent="0.3">
      <c r="A976" t="s">
        <v>3648</v>
      </c>
      <c r="B976" t="s">
        <v>278</v>
      </c>
      <c r="C976" t="s">
        <v>2399</v>
      </c>
      <c r="D976">
        <v>1742266088</v>
      </c>
      <c r="E976" t="s">
        <v>2400</v>
      </c>
    </row>
    <row r="977" spans="1:5" x14ac:dyDescent="0.3">
      <c r="A977" t="s">
        <v>3649</v>
      </c>
      <c r="B977" t="s">
        <v>278</v>
      </c>
      <c r="C977" t="s">
        <v>1333</v>
      </c>
      <c r="D977">
        <v>731896009</v>
      </c>
      <c r="E977" t="s">
        <v>1334</v>
      </c>
    </row>
    <row r="978" spans="1:5" x14ac:dyDescent="0.3">
      <c r="A978" t="s">
        <v>3650</v>
      </c>
      <c r="B978" t="s">
        <v>278</v>
      </c>
      <c r="C978" t="s">
        <v>1377</v>
      </c>
      <c r="D978">
        <v>760435090</v>
      </c>
      <c r="E978" t="s">
        <v>1378</v>
      </c>
    </row>
    <row r="979" spans="1:5" x14ac:dyDescent="0.3">
      <c r="A979" t="s">
        <v>3651</v>
      </c>
      <c r="B979" t="s">
        <v>278</v>
      </c>
      <c r="C979" t="s">
        <v>1646</v>
      </c>
      <c r="D979">
        <v>16634926034</v>
      </c>
    </row>
    <row r="980" spans="1:5" x14ac:dyDescent="0.3">
      <c r="A980" t="s">
        <v>3652</v>
      </c>
      <c r="B980" t="s">
        <v>278</v>
      </c>
      <c r="C980" t="s">
        <v>2237</v>
      </c>
      <c r="D980">
        <v>46577858004</v>
      </c>
      <c r="E980" t="s">
        <v>2238</v>
      </c>
    </row>
    <row r="981" spans="1:5" x14ac:dyDescent="0.3">
      <c r="A981" t="s">
        <v>3653</v>
      </c>
      <c r="B981" t="s">
        <v>278</v>
      </c>
      <c r="C981" t="s">
        <v>2578</v>
      </c>
      <c r="D981">
        <v>44079311087</v>
      </c>
      <c r="E981" t="s">
        <v>2579</v>
      </c>
    </row>
    <row r="982" spans="1:5" x14ac:dyDescent="0.3">
      <c r="A982" t="s">
        <v>3654</v>
      </c>
      <c r="B982" t="s">
        <v>278</v>
      </c>
      <c r="C982" t="s">
        <v>2767</v>
      </c>
      <c r="D982">
        <v>93186649072</v>
      </c>
      <c r="E982" t="s">
        <v>2768</v>
      </c>
    </row>
    <row r="983" spans="1:5" x14ac:dyDescent="0.3">
      <c r="A983" t="s">
        <v>3655</v>
      </c>
      <c r="B983" t="s">
        <v>278</v>
      </c>
      <c r="C983" t="s">
        <v>1110</v>
      </c>
      <c r="D983">
        <v>63058979053</v>
      </c>
      <c r="E983" t="s">
        <v>1111</v>
      </c>
    </row>
    <row r="984" spans="1:5" x14ac:dyDescent="0.3">
      <c r="A984" t="s">
        <v>3656</v>
      </c>
      <c r="B984" t="s">
        <v>278</v>
      </c>
      <c r="C984" t="s">
        <v>963</v>
      </c>
      <c r="D984">
        <v>99447894020</v>
      </c>
      <c r="E984" t="s">
        <v>964</v>
      </c>
    </row>
    <row r="985" spans="1:5" x14ac:dyDescent="0.3">
      <c r="A985" t="s">
        <v>3657</v>
      </c>
      <c r="B985" t="s">
        <v>278</v>
      </c>
      <c r="C985" t="s">
        <v>1299</v>
      </c>
      <c r="D985">
        <v>72439165034</v>
      </c>
      <c r="E985" t="s">
        <v>1300</v>
      </c>
    </row>
    <row r="986" spans="1:5" x14ac:dyDescent="0.3">
      <c r="A986" t="s">
        <v>3658</v>
      </c>
      <c r="B986" t="s">
        <v>278</v>
      </c>
      <c r="C986" t="s">
        <v>929</v>
      </c>
      <c r="D986">
        <v>74872036034</v>
      </c>
      <c r="E986" t="s">
        <v>930</v>
      </c>
    </row>
    <row r="987" spans="1:5" x14ac:dyDescent="0.3">
      <c r="A987" t="s">
        <v>3659</v>
      </c>
      <c r="B987" t="s">
        <v>278</v>
      </c>
      <c r="C987" t="s">
        <v>2348</v>
      </c>
      <c r="D987">
        <v>45967121072</v>
      </c>
      <c r="E987" t="s">
        <v>2349</v>
      </c>
    </row>
    <row r="988" spans="1:5" x14ac:dyDescent="0.3">
      <c r="A988" t="s">
        <v>3660</v>
      </c>
      <c r="B988" t="s">
        <v>278</v>
      </c>
      <c r="C988" t="s">
        <v>2116</v>
      </c>
      <c r="D988">
        <v>34486437004</v>
      </c>
      <c r="E988" t="s">
        <v>2117</v>
      </c>
    </row>
    <row r="989" spans="1:5" x14ac:dyDescent="0.3">
      <c r="A989" t="s">
        <v>3661</v>
      </c>
      <c r="B989" t="s">
        <v>278</v>
      </c>
      <c r="C989" t="s">
        <v>915</v>
      </c>
      <c r="D989">
        <v>21017336091</v>
      </c>
      <c r="E989" t="s">
        <v>916</v>
      </c>
    </row>
    <row r="990" spans="1:5" x14ac:dyDescent="0.3">
      <c r="A990" t="s">
        <v>3662</v>
      </c>
      <c r="B990" t="s">
        <v>278</v>
      </c>
      <c r="C990" t="s">
        <v>1157</v>
      </c>
      <c r="D990">
        <v>22056297000</v>
      </c>
    </row>
    <row r="991" spans="1:5" x14ac:dyDescent="0.3">
      <c r="A991" t="s">
        <v>3663</v>
      </c>
      <c r="B991" t="s">
        <v>278</v>
      </c>
      <c r="C991" t="s">
        <v>1407</v>
      </c>
      <c r="D991">
        <v>44538677000</v>
      </c>
      <c r="E991" t="s">
        <v>3664</v>
      </c>
    </row>
    <row r="992" spans="1:5" x14ac:dyDescent="0.3">
      <c r="A992" t="s">
        <v>3665</v>
      </c>
      <c r="B992" t="s">
        <v>278</v>
      </c>
      <c r="C992" t="s">
        <v>635</v>
      </c>
      <c r="D992">
        <v>238952096</v>
      </c>
    </row>
    <row r="993" spans="1:5" x14ac:dyDescent="0.3">
      <c r="A993" t="s">
        <v>3666</v>
      </c>
      <c r="B993" t="s">
        <v>278</v>
      </c>
      <c r="C993" t="s">
        <v>2297</v>
      </c>
      <c r="D993">
        <v>80557589053</v>
      </c>
      <c r="E993" t="s">
        <v>2298</v>
      </c>
    </row>
    <row r="994" spans="1:5" x14ac:dyDescent="0.3">
      <c r="A994" t="s">
        <v>3667</v>
      </c>
      <c r="B994" t="s">
        <v>278</v>
      </c>
      <c r="C994" t="s">
        <v>1101</v>
      </c>
      <c r="D994">
        <v>70153736020</v>
      </c>
    </row>
    <row r="995" spans="1:5" x14ac:dyDescent="0.3">
      <c r="A995" t="s">
        <v>3668</v>
      </c>
      <c r="B995" t="s">
        <v>278</v>
      </c>
      <c r="C995" t="s">
        <v>1895</v>
      </c>
      <c r="D995">
        <v>97387401004</v>
      </c>
      <c r="E995" t="s">
        <v>1896</v>
      </c>
    </row>
    <row r="996" spans="1:5" x14ac:dyDescent="0.3">
      <c r="A996" t="s">
        <v>3669</v>
      </c>
      <c r="B996" t="s">
        <v>278</v>
      </c>
      <c r="C996" t="s">
        <v>1727</v>
      </c>
      <c r="D996">
        <v>2058343026</v>
      </c>
      <c r="E996" t="s">
        <v>1728</v>
      </c>
    </row>
    <row r="997" spans="1:5" x14ac:dyDescent="0.3">
      <c r="A997" t="s">
        <v>3670</v>
      </c>
      <c r="B997" t="s">
        <v>278</v>
      </c>
      <c r="C997" t="s">
        <v>1563</v>
      </c>
      <c r="D997">
        <v>5659926002</v>
      </c>
      <c r="E997" t="s">
        <v>1564</v>
      </c>
    </row>
    <row r="998" spans="1:5" x14ac:dyDescent="0.3">
      <c r="A998" t="s">
        <v>3671</v>
      </c>
      <c r="B998" t="s">
        <v>278</v>
      </c>
      <c r="C998" t="s">
        <v>602</v>
      </c>
      <c r="D998">
        <v>93877889034</v>
      </c>
      <c r="E998" t="s">
        <v>603</v>
      </c>
    </row>
    <row r="999" spans="1:5" x14ac:dyDescent="0.3">
      <c r="A999" t="s">
        <v>3672</v>
      </c>
      <c r="B999" t="s">
        <v>278</v>
      </c>
      <c r="C999" t="s">
        <v>2645</v>
      </c>
      <c r="D999">
        <v>1547102020</v>
      </c>
      <c r="E999" t="s">
        <v>2646</v>
      </c>
    </row>
    <row r="1000" spans="1:5" x14ac:dyDescent="0.3">
      <c r="A1000" t="s">
        <v>3673</v>
      </c>
      <c r="B1000" t="s">
        <v>278</v>
      </c>
      <c r="C1000" t="s">
        <v>2681</v>
      </c>
      <c r="D1000">
        <v>706983092</v>
      </c>
    </row>
    <row r="1001" spans="1:5" x14ac:dyDescent="0.3">
      <c r="A1001" t="s">
        <v>3674</v>
      </c>
      <c r="B1001" t="s">
        <v>278</v>
      </c>
      <c r="C1001" t="s">
        <v>1393</v>
      </c>
      <c r="D1001">
        <v>2057962067</v>
      </c>
      <c r="E1001" t="s">
        <v>1394</v>
      </c>
    </row>
    <row r="1002" spans="1:5" x14ac:dyDescent="0.3">
      <c r="A1002" t="s">
        <v>3675</v>
      </c>
      <c r="B1002" t="s">
        <v>278</v>
      </c>
      <c r="C1002" t="s">
        <v>612</v>
      </c>
      <c r="D1002">
        <v>74591681068</v>
      </c>
      <c r="E1002" t="s">
        <v>613</v>
      </c>
    </row>
    <row r="1003" spans="1:5" x14ac:dyDescent="0.3">
      <c r="A1003" t="s">
        <v>3676</v>
      </c>
      <c r="B1003" t="s">
        <v>278</v>
      </c>
      <c r="C1003" t="s">
        <v>648</v>
      </c>
      <c r="D1003">
        <v>3912651051</v>
      </c>
    </row>
    <row r="1004" spans="1:5" x14ac:dyDescent="0.3">
      <c r="A1004" t="s">
        <v>3677</v>
      </c>
      <c r="B1004" t="s">
        <v>278</v>
      </c>
      <c r="C1004" t="s">
        <v>1348</v>
      </c>
      <c r="D1004">
        <v>431673063</v>
      </c>
      <c r="E1004" t="s">
        <v>1349</v>
      </c>
    </row>
    <row r="1005" spans="1:5" x14ac:dyDescent="0.3">
      <c r="A1005" t="s">
        <v>3678</v>
      </c>
      <c r="B1005" t="s">
        <v>278</v>
      </c>
      <c r="C1005" t="s">
        <v>1423</v>
      </c>
      <c r="D1005">
        <v>68579101034</v>
      </c>
      <c r="E1005" t="s">
        <v>1424</v>
      </c>
    </row>
    <row r="1006" spans="1:5" x14ac:dyDescent="0.3">
      <c r="A1006" t="s">
        <v>3679</v>
      </c>
      <c r="B1006" t="s">
        <v>278</v>
      </c>
      <c r="C1006" t="s">
        <v>1458</v>
      </c>
      <c r="D1006">
        <v>2672215090</v>
      </c>
      <c r="E1006" t="s">
        <v>1459</v>
      </c>
    </row>
    <row r="1007" spans="1:5" x14ac:dyDescent="0.3">
      <c r="A1007" t="s">
        <v>3680</v>
      </c>
      <c r="B1007" t="s">
        <v>278</v>
      </c>
      <c r="C1007" t="s">
        <v>955</v>
      </c>
      <c r="D1007">
        <v>2862754064</v>
      </c>
      <c r="E1007" t="s">
        <v>956</v>
      </c>
    </row>
    <row r="1008" spans="1:5" x14ac:dyDescent="0.3">
      <c r="A1008" t="s">
        <v>3681</v>
      </c>
      <c r="B1008" t="s">
        <v>278</v>
      </c>
      <c r="C1008" t="s">
        <v>1160</v>
      </c>
      <c r="D1008">
        <v>301842078</v>
      </c>
      <c r="E1008" t="s">
        <v>1161</v>
      </c>
    </row>
    <row r="1009" spans="1:5" x14ac:dyDescent="0.3">
      <c r="A1009" t="s">
        <v>3682</v>
      </c>
      <c r="B1009" t="s">
        <v>278</v>
      </c>
      <c r="C1009" t="s">
        <v>2159</v>
      </c>
      <c r="D1009">
        <v>1724903080</v>
      </c>
      <c r="E1009" t="s">
        <v>2160</v>
      </c>
    </row>
    <row r="1010" spans="1:5" x14ac:dyDescent="0.3">
      <c r="A1010" t="s">
        <v>3683</v>
      </c>
      <c r="B1010" t="s">
        <v>278</v>
      </c>
      <c r="C1010" t="s">
        <v>1883</v>
      </c>
      <c r="D1010">
        <v>2549978056</v>
      </c>
    </row>
    <row r="1011" spans="1:5" x14ac:dyDescent="0.3">
      <c r="A1011" t="s">
        <v>3684</v>
      </c>
      <c r="B1011" t="s">
        <v>278</v>
      </c>
      <c r="C1011" t="s">
        <v>937</v>
      </c>
      <c r="D1011">
        <v>94936803049</v>
      </c>
      <c r="E1011" t="s">
        <v>938</v>
      </c>
    </row>
    <row r="1012" spans="1:5" x14ac:dyDescent="0.3">
      <c r="A1012" t="s">
        <v>3685</v>
      </c>
      <c r="B1012" t="s">
        <v>278</v>
      </c>
      <c r="C1012" t="s">
        <v>1744</v>
      </c>
      <c r="D1012">
        <v>98579240000</v>
      </c>
      <c r="E1012" t="s">
        <v>1745</v>
      </c>
    </row>
    <row r="1013" spans="1:5" x14ac:dyDescent="0.3">
      <c r="A1013" t="s">
        <v>3686</v>
      </c>
      <c r="B1013" t="s">
        <v>278</v>
      </c>
      <c r="C1013" t="s">
        <v>1017</v>
      </c>
      <c r="D1013">
        <v>51501295004</v>
      </c>
      <c r="E1013" t="s">
        <v>1018</v>
      </c>
    </row>
    <row r="1014" spans="1:5" x14ac:dyDescent="0.3">
      <c r="A1014" t="s">
        <v>3687</v>
      </c>
      <c r="B1014" t="s">
        <v>278</v>
      </c>
      <c r="C1014" t="s">
        <v>1843</v>
      </c>
      <c r="D1014">
        <v>96067586053</v>
      </c>
      <c r="E1014" t="s">
        <v>1844</v>
      </c>
    </row>
    <row r="1015" spans="1:5" x14ac:dyDescent="0.3">
      <c r="A1015" t="s">
        <v>3688</v>
      </c>
      <c r="B1015" t="s">
        <v>278</v>
      </c>
      <c r="C1015" t="s">
        <v>2199</v>
      </c>
      <c r="D1015">
        <v>72333707020</v>
      </c>
    </row>
    <row r="1016" spans="1:5" x14ac:dyDescent="0.3">
      <c r="A1016" t="s">
        <v>3689</v>
      </c>
      <c r="B1016" t="s">
        <v>278</v>
      </c>
      <c r="C1016" t="s">
        <v>2371</v>
      </c>
      <c r="D1016">
        <v>82380821020</v>
      </c>
      <c r="E1016" t="s">
        <v>2372</v>
      </c>
    </row>
    <row r="1017" spans="1:5" x14ac:dyDescent="0.3">
      <c r="A1017" t="s">
        <v>3690</v>
      </c>
      <c r="B1017" t="s">
        <v>278</v>
      </c>
      <c r="C1017" t="s">
        <v>1014</v>
      </c>
      <c r="D1017">
        <v>64987744015</v>
      </c>
      <c r="E1017" t="s">
        <v>3691</v>
      </c>
    </row>
    <row r="1018" spans="1:5" x14ac:dyDescent="0.3">
      <c r="A1018" t="s">
        <v>3692</v>
      </c>
      <c r="B1018" t="s">
        <v>278</v>
      </c>
      <c r="C1018" t="s">
        <v>1053</v>
      </c>
      <c r="D1018">
        <v>1458712079</v>
      </c>
      <c r="E1018" t="s">
        <v>1054</v>
      </c>
    </row>
    <row r="1019" spans="1:5" x14ac:dyDescent="0.3">
      <c r="A1019" t="s">
        <v>3693</v>
      </c>
      <c r="B1019" t="s">
        <v>278</v>
      </c>
      <c r="C1019" t="s">
        <v>1841</v>
      </c>
      <c r="D1019">
        <v>68156928091</v>
      </c>
      <c r="E1019" t="s">
        <v>1842</v>
      </c>
    </row>
    <row r="1020" spans="1:5" x14ac:dyDescent="0.3">
      <c r="A1020" t="s">
        <v>3694</v>
      </c>
      <c r="B1020" t="s">
        <v>278</v>
      </c>
      <c r="C1020" t="s">
        <v>2630</v>
      </c>
      <c r="D1020">
        <v>44740018004</v>
      </c>
    </row>
    <row r="1021" spans="1:5" x14ac:dyDescent="0.3">
      <c r="A1021" t="s">
        <v>3695</v>
      </c>
      <c r="B1021" t="s">
        <v>278</v>
      </c>
      <c r="C1021" t="s">
        <v>1123</v>
      </c>
      <c r="D1021">
        <v>96021853091</v>
      </c>
      <c r="E1021" t="s">
        <v>1124</v>
      </c>
    </row>
    <row r="1022" spans="1:5" x14ac:dyDescent="0.3">
      <c r="A1022" t="s">
        <v>3696</v>
      </c>
      <c r="B1022" t="s">
        <v>278</v>
      </c>
      <c r="C1022" t="s">
        <v>1897</v>
      </c>
      <c r="D1022">
        <v>59352698053</v>
      </c>
      <c r="E1022" t="s">
        <v>1898</v>
      </c>
    </row>
    <row r="1023" spans="1:5" x14ac:dyDescent="0.3">
      <c r="A1023" t="s">
        <v>3697</v>
      </c>
      <c r="B1023" t="s">
        <v>278</v>
      </c>
      <c r="C1023" t="s">
        <v>758</v>
      </c>
      <c r="D1023">
        <v>44117736000</v>
      </c>
      <c r="E1023" t="s">
        <v>759</v>
      </c>
    </row>
    <row r="1024" spans="1:5" x14ac:dyDescent="0.3">
      <c r="A1024" t="s">
        <v>3698</v>
      </c>
      <c r="B1024" t="s">
        <v>278</v>
      </c>
      <c r="C1024" t="s">
        <v>1225</v>
      </c>
      <c r="D1024">
        <v>78158745091</v>
      </c>
      <c r="E1024" t="s">
        <v>1226</v>
      </c>
    </row>
    <row r="1025" spans="1:5" x14ac:dyDescent="0.3">
      <c r="A1025" t="s">
        <v>3699</v>
      </c>
      <c r="B1025" t="s">
        <v>278</v>
      </c>
      <c r="C1025" t="s">
        <v>904</v>
      </c>
      <c r="D1025">
        <v>83414258668</v>
      </c>
      <c r="E1025" t="s">
        <v>905</v>
      </c>
    </row>
    <row r="1026" spans="1:5" x14ac:dyDescent="0.3">
      <c r="A1026" t="s">
        <v>3700</v>
      </c>
      <c r="B1026" t="s">
        <v>278</v>
      </c>
      <c r="C1026" t="s">
        <v>1544</v>
      </c>
      <c r="D1026">
        <v>90919726020</v>
      </c>
    </row>
    <row r="1027" spans="1:5" x14ac:dyDescent="0.3">
      <c r="A1027" t="s">
        <v>3701</v>
      </c>
      <c r="B1027" t="s">
        <v>278</v>
      </c>
      <c r="C1027" t="s">
        <v>1917</v>
      </c>
      <c r="D1027">
        <v>63765977004</v>
      </c>
    </row>
    <row r="1028" spans="1:5" x14ac:dyDescent="0.3">
      <c r="A1028" t="s">
        <v>3702</v>
      </c>
      <c r="B1028" t="s">
        <v>278</v>
      </c>
      <c r="C1028" t="s">
        <v>2514</v>
      </c>
      <c r="D1028">
        <v>59572051091</v>
      </c>
      <c r="E1028" t="s">
        <v>2515</v>
      </c>
    </row>
    <row r="1029" spans="1:5" x14ac:dyDescent="0.3">
      <c r="A1029" t="s">
        <v>3703</v>
      </c>
      <c r="B1029" t="s">
        <v>278</v>
      </c>
      <c r="C1029" t="s">
        <v>720</v>
      </c>
      <c r="D1029">
        <v>53915046</v>
      </c>
      <c r="E1029" t="s">
        <v>721</v>
      </c>
    </row>
    <row r="1030" spans="1:5" x14ac:dyDescent="0.3">
      <c r="A1030" t="s">
        <v>3704</v>
      </c>
      <c r="B1030" t="s">
        <v>278</v>
      </c>
      <c r="C1030" t="s">
        <v>760</v>
      </c>
      <c r="D1030">
        <v>73053937034</v>
      </c>
      <c r="E1030" t="s">
        <v>761</v>
      </c>
    </row>
    <row r="1031" spans="1:5" x14ac:dyDescent="0.3">
      <c r="A1031" t="s">
        <v>3705</v>
      </c>
      <c r="B1031" t="s">
        <v>278</v>
      </c>
      <c r="C1031" t="s">
        <v>859</v>
      </c>
      <c r="D1031">
        <v>55769071087</v>
      </c>
      <c r="E1031" t="s">
        <v>860</v>
      </c>
    </row>
    <row r="1032" spans="1:5" x14ac:dyDescent="0.3">
      <c r="A1032" t="s">
        <v>3706</v>
      </c>
      <c r="B1032" t="s">
        <v>278</v>
      </c>
      <c r="C1032" t="s">
        <v>2406</v>
      </c>
      <c r="D1032">
        <v>74152815000</v>
      </c>
      <c r="E1032" t="s">
        <v>2407</v>
      </c>
    </row>
    <row r="1033" spans="1:5" x14ac:dyDescent="0.3">
      <c r="A1033" t="s">
        <v>3707</v>
      </c>
      <c r="B1033" t="s">
        <v>278</v>
      </c>
      <c r="C1033" t="s">
        <v>1130</v>
      </c>
      <c r="D1033">
        <v>35801514015</v>
      </c>
      <c r="E1033" t="s">
        <v>1131</v>
      </c>
    </row>
    <row r="1034" spans="1:5" x14ac:dyDescent="0.3">
      <c r="A1034" t="s">
        <v>3708</v>
      </c>
      <c r="B1034" t="s">
        <v>278</v>
      </c>
      <c r="C1034" t="s">
        <v>1278</v>
      </c>
      <c r="D1034">
        <v>35448504000</v>
      </c>
      <c r="E1034" t="s">
        <v>1279</v>
      </c>
    </row>
    <row r="1035" spans="1:5" x14ac:dyDescent="0.3">
      <c r="A1035" t="s">
        <v>3709</v>
      </c>
      <c r="B1035" t="s">
        <v>278</v>
      </c>
      <c r="C1035" t="s">
        <v>1565</v>
      </c>
      <c r="D1035">
        <v>4534423071</v>
      </c>
      <c r="E1035" t="s">
        <v>1566</v>
      </c>
    </row>
    <row r="1036" spans="1:5" x14ac:dyDescent="0.3">
      <c r="A1036" t="s">
        <v>3710</v>
      </c>
      <c r="B1036" t="s">
        <v>278</v>
      </c>
      <c r="C1036" t="s">
        <v>2006</v>
      </c>
      <c r="D1036">
        <v>1542820065</v>
      </c>
      <c r="E1036" t="s">
        <v>2007</v>
      </c>
    </row>
    <row r="1037" spans="1:5" x14ac:dyDescent="0.3">
      <c r="A1037" t="s">
        <v>3711</v>
      </c>
      <c r="B1037" t="s">
        <v>278</v>
      </c>
      <c r="C1037" t="s">
        <v>2273</v>
      </c>
      <c r="D1037">
        <v>23661275020</v>
      </c>
      <c r="E1037" t="s">
        <v>2274</v>
      </c>
    </row>
    <row r="1038" spans="1:5" x14ac:dyDescent="0.3">
      <c r="A1038" t="s">
        <v>3712</v>
      </c>
      <c r="B1038" t="s">
        <v>278</v>
      </c>
      <c r="C1038" t="s">
        <v>2711</v>
      </c>
      <c r="D1038">
        <v>54396824068</v>
      </c>
      <c r="E1038" t="s">
        <v>2712</v>
      </c>
    </row>
    <row r="1039" spans="1:5" x14ac:dyDescent="0.3">
      <c r="A1039" t="s">
        <v>3713</v>
      </c>
      <c r="B1039" t="s">
        <v>278</v>
      </c>
      <c r="C1039" t="s">
        <v>826</v>
      </c>
      <c r="D1039">
        <v>7791356015</v>
      </c>
      <c r="E1039" t="s">
        <v>827</v>
      </c>
    </row>
    <row r="1040" spans="1:5" x14ac:dyDescent="0.3">
      <c r="A1040" t="s">
        <v>3714</v>
      </c>
      <c r="B1040" t="s">
        <v>278</v>
      </c>
      <c r="C1040" t="s">
        <v>1083</v>
      </c>
      <c r="D1040">
        <v>12068560097</v>
      </c>
      <c r="E1040" t="s">
        <v>1084</v>
      </c>
    </row>
    <row r="1041" spans="1:5" x14ac:dyDescent="0.3">
      <c r="A1041" t="s">
        <v>3715</v>
      </c>
      <c r="B1041" t="s">
        <v>278</v>
      </c>
      <c r="C1041" t="s">
        <v>665</v>
      </c>
      <c r="D1041">
        <v>64488985068</v>
      </c>
      <c r="E1041" t="s">
        <v>666</v>
      </c>
    </row>
    <row r="1042" spans="1:5" x14ac:dyDescent="0.3">
      <c r="A1042" t="s">
        <v>3716</v>
      </c>
      <c r="B1042" t="s">
        <v>278</v>
      </c>
      <c r="C1042" t="s">
        <v>631</v>
      </c>
      <c r="D1042">
        <v>2875669001</v>
      </c>
      <c r="E1042" t="s">
        <v>632</v>
      </c>
    </row>
    <row r="1043" spans="1:5" x14ac:dyDescent="0.3">
      <c r="A1043" t="s">
        <v>3717</v>
      </c>
      <c r="B1043" t="s">
        <v>278</v>
      </c>
      <c r="C1043" t="s">
        <v>743</v>
      </c>
      <c r="D1043">
        <v>3051981060</v>
      </c>
      <c r="E1043" t="s">
        <v>744</v>
      </c>
    </row>
    <row r="1044" spans="1:5" x14ac:dyDescent="0.3">
      <c r="A1044" t="s">
        <v>3718</v>
      </c>
      <c r="B1044" t="s">
        <v>278</v>
      </c>
      <c r="C1044" t="s">
        <v>1484</v>
      </c>
      <c r="D1044">
        <v>99632691091</v>
      </c>
      <c r="E1044" t="s">
        <v>1485</v>
      </c>
    </row>
    <row r="1045" spans="1:5" x14ac:dyDescent="0.3">
      <c r="A1045" t="s">
        <v>3719</v>
      </c>
      <c r="B1045" t="s">
        <v>278</v>
      </c>
      <c r="C1045" t="s">
        <v>1481</v>
      </c>
      <c r="D1045">
        <v>87043955068</v>
      </c>
      <c r="E1045" t="s">
        <v>1482</v>
      </c>
    </row>
    <row r="1046" spans="1:5" x14ac:dyDescent="0.3">
      <c r="A1046" t="s">
        <v>3720</v>
      </c>
      <c r="B1046" t="s">
        <v>278</v>
      </c>
      <c r="C1046" t="s">
        <v>1779</v>
      </c>
      <c r="D1046">
        <v>80583628087</v>
      </c>
    </row>
    <row r="1047" spans="1:5" x14ac:dyDescent="0.3">
      <c r="A1047" t="s">
        <v>3721</v>
      </c>
      <c r="B1047" t="s">
        <v>278</v>
      </c>
      <c r="C1047" t="s">
        <v>2782</v>
      </c>
      <c r="D1047">
        <v>924753021</v>
      </c>
      <c r="E1047" t="s">
        <v>2783</v>
      </c>
    </row>
    <row r="1048" spans="1:5" x14ac:dyDescent="0.3">
      <c r="A1048" t="s">
        <v>3722</v>
      </c>
      <c r="B1048" t="s">
        <v>278</v>
      </c>
      <c r="C1048" t="s">
        <v>657</v>
      </c>
      <c r="D1048">
        <v>74826018053</v>
      </c>
    </row>
    <row r="1049" spans="1:5" x14ac:dyDescent="0.3">
      <c r="A1049" t="s">
        <v>3723</v>
      </c>
      <c r="B1049" t="s">
        <v>278</v>
      </c>
      <c r="C1049" t="s">
        <v>1169</v>
      </c>
      <c r="D1049">
        <v>27085309091</v>
      </c>
    </row>
    <row r="1050" spans="1:5" x14ac:dyDescent="0.3">
      <c r="A1050" t="s">
        <v>3724</v>
      </c>
      <c r="B1050" t="s">
        <v>278</v>
      </c>
      <c r="C1050" t="s">
        <v>1539</v>
      </c>
      <c r="D1050">
        <v>1819606058</v>
      </c>
    </row>
    <row r="1051" spans="1:5" x14ac:dyDescent="0.3">
      <c r="A1051" t="s">
        <v>3725</v>
      </c>
      <c r="B1051" t="s">
        <v>278</v>
      </c>
      <c r="C1051" t="s">
        <v>2478</v>
      </c>
      <c r="D1051">
        <v>144888092</v>
      </c>
    </row>
    <row r="1052" spans="1:5" x14ac:dyDescent="0.3">
      <c r="A1052" t="s">
        <v>3726</v>
      </c>
      <c r="B1052" t="s">
        <v>278</v>
      </c>
      <c r="C1052" t="s">
        <v>2747</v>
      </c>
      <c r="D1052">
        <v>3612836013</v>
      </c>
      <c r="E1052" t="s">
        <v>2748</v>
      </c>
    </row>
    <row r="1053" spans="1:5" x14ac:dyDescent="0.3">
      <c r="A1053" t="s">
        <v>3727</v>
      </c>
      <c r="B1053" t="s">
        <v>278</v>
      </c>
      <c r="C1053" t="s">
        <v>3728</v>
      </c>
      <c r="D1053">
        <v>12384748700</v>
      </c>
      <c r="E1053" t="s">
        <v>2463</v>
      </c>
    </row>
    <row r="1054" spans="1:5" x14ac:dyDescent="0.3">
      <c r="A1054" t="s">
        <v>3729</v>
      </c>
      <c r="B1054" t="s">
        <v>278</v>
      </c>
      <c r="C1054" t="s">
        <v>633</v>
      </c>
      <c r="D1054">
        <v>82683310030</v>
      </c>
      <c r="E1054" t="s">
        <v>634</v>
      </c>
    </row>
    <row r="1055" spans="1:5" x14ac:dyDescent="0.3">
      <c r="A1055" t="s">
        <v>3730</v>
      </c>
      <c r="B1055" t="s">
        <v>278</v>
      </c>
      <c r="C1055" t="s">
        <v>2129</v>
      </c>
      <c r="D1055">
        <v>54111749020</v>
      </c>
      <c r="E1055" t="s">
        <v>2130</v>
      </c>
    </row>
    <row r="1056" spans="1:5" x14ac:dyDescent="0.3">
      <c r="A1056" t="s">
        <v>3731</v>
      </c>
      <c r="B1056" t="s">
        <v>278</v>
      </c>
      <c r="C1056" t="s">
        <v>583</v>
      </c>
      <c r="D1056">
        <v>93877374034</v>
      </c>
      <c r="E1056" t="s">
        <v>584</v>
      </c>
    </row>
    <row r="1057" spans="1:5" x14ac:dyDescent="0.3">
      <c r="A1057" t="s">
        <v>3732</v>
      </c>
      <c r="B1057" t="s">
        <v>278</v>
      </c>
      <c r="C1057" t="s">
        <v>1170</v>
      </c>
      <c r="D1057">
        <v>2727760094</v>
      </c>
      <c r="E1057" t="s">
        <v>1171</v>
      </c>
    </row>
    <row r="1058" spans="1:5" x14ac:dyDescent="0.3">
      <c r="A1058" t="s">
        <v>3733</v>
      </c>
      <c r="B1058" t="s">
        <v>278</v>
      </c>
      <c r="C1058" t="s">
        <v>1309</v>
      </c>
      <c r="D1058">
        <v>663856019</v>
      </c>
      <c r="E1058" t="s">
        <v>1310</v>
      </c>
    </row>
    <row r="1059" spans="1:5" x14ac:dyDescent="0.3">
      <c r="A1059" t="s">
        <v>3734</v>
      </c>
      <c r="B1059" t="s">
        <v>278</v>
      </c>
      <c r="C1059" t="s">
        <v>1491</v>
      </c>
      <c r="D1059">
        <v>42851840010</v>
      </c>
      <c r="E1059" t="s">
        <v>1492</v>
      </c>
    </row>
    <row r="1060" spans="1:5" x14ac:dyDescent="0.3">
      <c r="A1060" t="s">
        <v>3735</v>
      </c>
      <c r="B1060" t="s">
        <v>278</v>
      </c>
      <c r="C1060" t="s">
        <v>2644</v>
      </c>
      <c r="D1060">
        <v>1960003003</v>
      </c>
    </row>
    <row r="1061" spans="1:5" x14ac:dyDescent="0.3">
      <c r="A1061" t="s">
        <v>3736</v>
      </c>
      <c r="B1061" t="s">
        <v>278</v>
      </c>
      <c r="C1061" t="s">
        <v>786</v>
      </c>
      <c r="D1061">
        <v>480566003</v>
      </c>
      <c r="E1061" t="s">
        <v>787</v>
      </c>
    </row>
    <row r="1062" spans="1:5" x14ac:dyDescent="0.3">
      <c r="A1062" t="s">
        <v>3737</v>
      </c>
      <c r="B1062" t="s">
        <v>278</v>
      </c>
      <c r="C1062" t="s">
        <v>2027</v>
      </c>
      <c r="D1062">
        <v>2029692077</v>
      </c>
    </row>
    <row r="1063" spans="1:5" x14ac:dyDescent="0.3">
      <c r="A1063" t="s">
        <v>3738</v>
      </c>
      <c r="B1063" t="s">
        <v>278</v>
      </c>
      <c r="C1063" t="s">
        <v>2396</v>
      </c>
      <c r="D1063">
        <v>92411681020</v>
      </c>
    </row>
    <row r="1064" spans="1:5" x14ac:dyDescent="0.3">
      <c r="A1064" t="s">
        <v>3739</v>
      </c>
      <c r="B1064" t="s">
        <v>278</v>
      </c>
      <c r="C1064" t="s">
        <v>3740</v>
      </c>
      <c r="D1064">
        <v>3180335939</v>
      </c>
      <c r="E1064" t="s">
        <v>773</v>
      </c>
    </row>
    <row r="1065" spans="1:5" x14ac:dyDescent="0.3">
      <c r="A1065" t="s">
        <v>3741</v>
      </c>
      <c r="B1065" t="s">
        <v>278</v>
      </c>
      <c r="C1065" t="s">
        <v>2360</v>
      </c>
      <c r="D1065">
        <v>2835111093</v>
      </c>
      <c r="E1065" t="s">
        <v>2361</v>
      </c>
    </row>
    <row r="1066" spans="1:5" x14ac:dyDescent="0.3">
      <c r="A1066" t="s">
        <v>3742</v>
      </c>
      <c r="B1066" t="s">
        <v>278</v>
      </c>
      <c r="C1066" t="s">
        <v>1672</v>
      </c>
      <c r="D1066">
        <v>897181000</v>
      </c>
      <c r="E1066" t="s">
        <v>1673</v>
      </c>
    </row>
    <row r="1067" spans="1:5" x14ac:dyDescent="0.3">
      <c r="A1067" t="s">
        <v>3743</v>
      </c>
      <c r="B1067" t="s">
        <v>278</v>
      </c>
      <c r="C1067" t="s">
        <v>1227</v>
      </c>
      <c r="D1067">
        <v>70572941072</v>
      </c>
      <c r="E1067" t="s">
        <v>1228</v>
      </c>
    </row>
    <row r="1068" spans="1:5" x14ac:dyDescent="0.3">
      <c r="A1068" t="s">
        <v>3744</v>
      </c>
      <c r="B1068" t="s">
        <v>278</v>
      </c>
      <c r="C1068" t="s">
        <v>872</v>
      </c>
      <c r="D1068">
        <v>2667468023</v>
      </c>
      <c r="E1068" t="s">
        <v>873</v>
      </c>
    </row>
    <row r="1069" spans="1:5" x14ac:dyDescent="0.3">
      <c r="A1069" t="s">
        <v>3745</v>
      </c>
      <c r="B1069" t="s">
        <v>278</v>
      </c>
      <c r="C1069" t="s">
        <v>1877</v>
      </c>
      <c r="D1069">
        <v>80642411034</v>
      </c>
      <c r="E1069" t="s">
        <v>1878</v>
      </c>
    </row>
    <row r="1070" spans="1:5" x14ac:dyDescent="0.3">
      <c r="A1070" t="s">
        <v>3746</v>
      </c>
      <c r="B1070" t="s">
        <v>278</v>
      </c>
      <c r="C1070" t="s">
        <v>699</v>
      </c>
      <c r="D1070">
        <v>49935593053</v>
      </c>
    </row>
    <row r="1071" spans="1:5" x14ac:dyDescent="0.3">
      <c r="A1071" t="s">
        <v>3747</v>
      </c>
      <c r="B1071" t="s">
        <v>278</v>
      </c>
      <c r="C1071" t="s">
        <v>1262</v>
      </c>
      <c r="D1071">
        <v>352520060</v>
      </c>
    </row>
    <row r="1072" spans="1:5" x14ac:dyDescent="0.3">
      <c r="A1072" t="s">
        <v>3748</v>
      </c>
      <c r="B1072" t="s">
        <v>278</v>
      </c>
      <c r="C1072" t="s">
        <v>1874</v>
      </c>
      <c r="D1072">
        <v>90195728068</v>
      </c>
    </row>
    <row r="1073" spans="1:5" x14ac:dyDescent="0.3">
      <c r="A1073" t="s">
        <v>3749</v>
      </c>
      <c r="B1073" t="s">
        <v>278</v>
      </c>
      <c r="C1073" t="s">
        <v>2450</v>
      </c>
      <c r="D1073">
        <v>60760249091</v>
      </c>
    </row>
    <row r="1074" spans="1:5" x14ac:dyDescent="0.3">
      <c r="A1074" t="s">
        <v>3750</v>
      </c>
      <c r="B1074" t="s">
        <v>278</v>
      </c>
      <c r="C1074" t="s">
        <v>1026</v>
      </c>
      <c r="D1074">
        <v>322531098</v>
      </c>
      <c r="E1074" t="s">
        <v>1027</v>
      </c>
    </row>
    <row r="1075" spans="1:5" x14ac:dyDescent="0.3">
      <c r="A1075" t="s">
        <v>3751</v>
      </c>
      <c r="B1075" t="s">
        <v>278</v>
      </c>
      <c r="C1075" t="s">
        <v>1415</v>
      </c>
      <c r="D1075">
        <v>93271476004</v>
      </c>
      <c r="E1075" t="s">
        <v>1416</v>
      </c>
    </row>
    <row r="1076" spans="1:5" x14ac:dyDescent="0.3">
      <c r="A1076" t="s">
        <v>3752</v>
      </c>
      <c r="B1076" t="s">
        <v>278</v>
      </c>
      <c r="C1076" t="s">
        <v>995</v>
      </c>
      <c r="D1076">
        <v>30461219034</v>
      </c>
      <c r="E1076" t="s">
        <v>996</v>
      </c>
    </row>
    <row r="1077" spans="1:5" x14ac:dyDescent="0.3">
      <c r="A1077" t="s">
        <v>3753</v>
      </c>
      <c r="B1077" t="s">
        <v>278</v>
      </c>
      <c r="C1077" t="s">
        <v>2751</v>
      </c>
      <c r="D1077">
        <v>42601819049</v>
      </c>
      <c r="E1077" t="s">
        <v>2752</v>
      </c>
    </row>
    <row r="1078" spans="1:5" x14ac:dyDescent="0.3">
      <c r="A1078" t="s">
        <v>3754</v>
      </c>
      <c r="B1078" t="s">
        <v>278</v>
      </c>
      <c r="C1078" t="s">
        <v>1682</v>
      </c>
      <c r="D1078">
        <v>1733922024</v>
      </c>
      <c r="E1078" t="s">
        <v>1683</v>
      </c>
    </row>
    <row r="1079" spans="1:5" x14ac:dyDescent="0.3">
      <c r="A1079" t="s">
        <v>3755</v>
      </c>
      <c r="B1079" t="s">
        <v>278</v>
      </c>
      <c r="C1079" t="s">
        <v>1981</v>
      </c>
      <c r="D1079">
        <v>1072146010</v>
      </c>
    </row>
    <row r="1080" spans="1:5" x14ac:dyDescent="0.3">
      <c r="A1080" t="s">
        <v>3756</v>
      </c>
      <c r="B1080" t="s">
        <v>278</v>
      </c>
      <c r="C1080" t="s">
        <v>2165</v>
      </c>
      <c r="D1080">
        <v>3528451041</v>
      </c>
      <c r="E1080" t="s">
        <v>2166</v>
      </c>
    </row>
    <row r="1081" spans="1:5" x14ac:dyDescent="0.3">
      <c r="A1081" t="s">
        <v>3757</v>
      </c>
      <c r="B1081" t="s">
        <v>278</v>
      </c>
      <c r="C1081" t="s">
        <v>622</v>
      </c>
      <c r="D1081">
        <v>71262997100</v>
      </c>
      <c r="E1081" t="s">
        <v>623</v>
      </c>
    </row>
    <row r="1082" spans="1:5" x14ac:dyDescent="0.3">
      <c r="A1082" t="s">
        <v>3758</v>
      </c>
      <c r="B1082" t="s">
        <v>278</v>
      </c>
      <c r="C1082" t="s">
        <v>2391</v>
      </c>
      <c r="D1082">
        <v>1120063108</v>
      </c>
      <c r="E1082" t="s">
        <v>2392</v>
      </c>
    </row>
    <row r="1083" spans="1:5" x14ac:dyDescent="0.3">
      <c r="A1083" t="s">
        <v>3759</v>
      </c>
      <c r="B1083" t="s">
        <v>278</v>
      </c>
      <c r="C1083" t="s">
        <v>2640</v>
      </c>
      <c r="D1083">
        <v>94329400120</v>
      </c>
      <c r="E1083" t="s">
        <v>2641</v>
      </c>
    </row>
    <row r="1084" spans="1:5" x14ac:dyDescent="0.3">
      <c r="A1084" t="s">
        <v>3760</v>
      </c>
      <c r="B1084" t="s">
        <v>278</v>
      </c>
      <c r="C1084" t="s">
        <v>886</v>
      </c>
      <c r="D1084">
        <v>2649724064</v>
      </c>
      <c r="E1084" t="s">
        <v>887</v>
      </c>
    </row>
    <row r="1085" spans="1:5" x14ac:dyDescent="0.3">
      <c r="A1085" t="s">
        <v>3761</v>
      </c>
      <c r="B1085" t="s">
        <v>278</v>
      </c>
      <c r="C1085" t="s">
        <v>766</v>
      </c>
      <c r="D1085">
        <v>96052147091</v>
      </c>
      <c r="E1085" t="s">
        <v>767</v>
      </c>
    </row>
    <row r="1086" spans="1:5" x14ac:dyDescent="0.3">
      <c r="A1086" t="s">
        <v>3762</v>
      </c>
      <c r="B1086" t="s">
        <v>278</v>
      </c>
      <c r="C1086" t="s">
        <v>989</v>
      </c>
      <c r="D1086">
        <v>709370016</v>
      </c>
      <c r="E1086" t="s">
        <v>990</v>
      </c>
    </row>
    <row r="1087" spans="1:5" x14ac:dyDescent="0.3">
      <c r="A1087" t="s">
        <v>3763</v>
      </c>
      <c r="B1087" t="s">
        <v>278</v>
      </c>
      <c r="C1087" t="s">
        <v>1330</v>
      </c>
      <c r="D1087">
        <v>48426342000</v>
      </c>
      <c r="E1087" t="s">
        <v>1331</v>
      </c>
    </row>
    <row r="1088" spans="1:5" x14ac:dyDescent="0.3">
      <c r="A1088" t="s">
        <v>3764</v>
      </c>
      <c r="B1088" t="s">
        <v>278</v>
      </c>
      <c r="C1088" t="s">
        <v>1670</v>
      </c>
      <c r="D1088">
        <v>94804389091</v>
      </c>
      <c r="E1088" t="s">
        <v>1671</v>
      </c>
    </row>
    <row r="1089" spans="1:5" x14ac:dyDescent="0.3">
      <c r="A1089" t="s">
        <v>3765</v>
      </c>
      <c r="B1089" t="s">
        <v>278</v>
      </c>
      <c r="C1089" t="s">
        <v>2536</v>
      </c>
      <c r="D1089">
        <v>63567105000</v>
      </c>
      <c r="E1089" t="s">
        <v>2537</v>
      </c>
    </row>
    <row r="1090" spans="1:5" x14ac:dyDescent="0.3">
      <c r="A1090" t="s">
        <v>3766</v>
      </c>
      <c r="B1090" t="s">
        <v>278</v>
      </c>
      <c r="C1090" t="s">
        <v>2050</v>
      </c>
      <c r="D1090">
        <v>41681584034</v>
      </c>
      <c r="E1090" t="s">
        <v>2051</v>
      </c>
    </row>
    <row r="1091" spans="1:5" x14ac:dyDescent="0.3">
      <c r="A1091" t="s">
        <v>3767</v>
      </c>
      <c r="B1091" t="s">
        <v>278</v>
      </c>
      <c r="C1091" t="s">
        <v>607</v>
      </c>
      <c r="D1091">
        <v>91953685072</v>
      </c>
      <c r="E1091" t="s">
        <v>608</v>
      </c>
    </row>
    <row r="1092" spans="1:5" x14ac:dyDescent="0.3">
      <c r="A1092" t="s">
        <v>3768</v>
      </c>
      <c r="B1092" t="s">
        <v>278</v>
      </c>
      <c r="C1092" t="s">
        <v>1905</v>
      </c>
      <c r="D1092">
        <v>91046009087</v>
      </c>
      <c r="E1092" t="s">
        <v>1906</v>
      </c>
    </row>
    <row r="1093" spans="1:5" x14ac:dyDescent="0.3">
      <c r="A1093" t="s">
        <v>3769</v>
      </c>
      <c r="B1093" t="s">
        <v>278</v>
      </c>
      <c r="C1093" t="s">
        <v>2243</v>
      </c>
      <c r="D1093">
        <v>32361300087</v>
      </c>
      <c r="E1093" t="s">
        <v>2244</v>
      </c>
    </row>
    <row r="1094" spans="1:5" x14ac:dyDescent="0.3">
      <c r="A1094" t="s">
        <v>3770</v>
      </c>
      <c r="B1094" t="s">
        <v>278</v>
      </c>
      <c r="C1094" t="s">
        <v>3771</v>
      </c>
      <c r="D1094">
        <v>2649876085</v>
      </c>
      <c r="E1094" t="s">
        <v>960</v>
      </c>
    </row>
    <row r="1095" spans="1:5" x14ac:dyDescent="0.3">
      <c r="A1095" t="s">
        <v>3772</v>
      </c>
      <c r="B1095" t="s">
        <v>278</v>
      </c>
      <c r="C1095" t="s">
        <v>1790</v>
      </c>
      <c r="D1095">
        <v>91510317015</v>
      </c>
      <c r="E1095" t="s">
        <v>1791</v>
      </c>
    </row>
    <row r="1096" spans="1:5" x14ac:dyDescent="0.3">
      <c r="A1096" t="s">
        <v>3773</v>
      </c>
      <c r="B1096" t="s">
        <v>278</v>
      </c>
      <c r="C1096" t="s">
        <v>2362</v>
      </c>
      <c r="D1096">
        <v>643577084</v>
      </c>
      <c r="E1096" t="s">
        <v>2363</v>
      </c>
    </row>
    <row r="1097" spans="1:5" x14ac:dyDescent="0.3">
      <c r="A1097" t="s">
        <v>3774</v>
      </c>
      <c r="B1097" t="s">
        <v>278</v>
      </c>
      <c r="C1097" t="s">
        <v>1739</v>
      </c>
      <c r="D1097">
        <v>79012221072</v>
      </c>
    </row>
    <row r="1098" spans="1:5" x14ac:dyDescent="0.3">
      <c r="A1098" t="s">
        <v>3775</v>
      </c>
      <c r="B1098" t="s">
        <v>278</v>
      </c>
      <c r="C1098" t="s">
        <v>1537</v>
      </c>
      <c r="D1098">
        <v>82271364000</v>
      </c>
      <c r="E1098" t="s">
        <v>1538</v>
      </c>
    </row>
    <row r="1099" spans="1:5" x14ac:dyDescent="0.3">
      <c r="A1099" t="s">
        <v>3776</v>
      </c>
      <c r="B1099" t="s">
        <v>278</v>
      </c>
      <c r="C1099" t="s">
        <v>1901</v>
      </c>
      <c r="D1099">
        <v>91107660068</v>
      </c>
      <c r="E1099" t="s">
        <v>1902</v>
      </c>
    </row>
    <row r="1100" spans="1:5" x14ac:dyDescent="0.3">
      <c r="A1100" t="s">
        <v>3777</v>
      </c>
      <c r="B1100" t="s">
        <v>278</v>
      </c>
      <c r="C1100" t="s">
        <v>1077</v>
      </c>
      <c r="D1100">
        <v>99742780072</v>
      </c>
      <c r="E1100" t="s">
        <v>1078</v>
      </c>
    </row>
    <row r="1101" spans="1:5" x14ac:dyDescent="0.3">
      <c r="A1101" t="s">
        <v>3778</v>
      </c>
      <c r="B1101" t="s">
        <v>278</v>
      </c>
      <c r="C1101" t="s">
        <v>2583</v>
      </c>
      <c r="D1101">
        <v>75726530063</v>
      </c>
    </row>
    <row r="1102" spans="1:5" x14ac:dyDescent="0.3">
      <c r="A1102" t="s">
        <v>3779</v>
      </c>
      <c r="B1102" t="s">
        <v>278</v>
      </c>
      <c r="C1102" t="s">
        <v>1208</v>
      </c>
      <c r="D1102">
        <v>2844429092</v>
      </c>
    </row>
    <row r="1103" spans="1:5" x14ac:dyDescent="0.3">
      <c r="A1103" t="s">
        <v>3780</v>
      </c>
      <c r="B1103" t="s">
        <v>278</v>
      </c>
      <c r="C1103" t="s">
        <v>1302</v>
      </c>
      <c r="D1103">
        <v>2118809069</v>
      </c>
    </row>
    <row r="1104" spans="1:5" x14ac:dyDescent="0.3">
      <c r="A1104" t="s">
        <v>3781</v>
      </c>
      <c r="B1104" t="s">
        <v>278</v>
      </c>
      <c r="C1104" t="s">
        <v>2042</v>
      </c>
      <c r="D1104">
        <v>93973810087</v>
      </c>
      <c r="E1104" t="s">
        <v>2043</v>
      </c>
    </row>
    <row r="1105" spans="1:5" x14ac:dyDescent="0.3">
      <c r="A1105" t="s">
        <v>3782</v>
      </c>
      <c r="B1105" t="s">
        <v>278</v>
      </c>
      <c r="C1105" t="s">
        <v>2567</v>
      </c>
      <c r="D1105">
        <v>95349553020</v>
      </c>
      <c r="E1105" t="s">
        <v>2568</v>
      </c>
    </row>
    <row r="1106" spans="1:5" x14ac:dyDescent="0.3">
      <c r="A1106" t="s">
        <v>3783</v>
      </c>
      <c r="B1106" t="s">
        <v>278</v>
      </c>
      <c r="C1106" t="s">
        <v>2531</v>
      </c>
      <c r="D1106">
        <v>81497784034</v>
      </c>
      <c r="E1106" t="s">
        <v>2532</v>
      </c>
    </row>
    <row r="1107" spans="1:5" x14ac:dyDescent="0.3">
      <c r="A1107" t="s">
        <v>3784</v>
      </c>
      <c r="B1107" t="s">
        <v>278</v>
      </c>
      <c r="C1107" t="s">
        <v>1868</v>
      </c>
      <c r="D1107">
        <v>68955332068</v>
      </c>
      <c r="E1107" t="s">
        <v>1869</v>
      </c>
    </row>
    <row r="1108" spans="1:5" x14ac:dyDescent="0.3">
      <c r="A1108" t="s">
        <v>3785</v>
      </c>
      <c r="B1108" t="s">
        <v>278</v>
      </c>
      <c r="C1108" t="s">
        <v>1182</v>
      </c>
      <c r="D1108">
        <v>62459422091</v>
      </c>
    </row>
    <row r="1109" spans="1:5" x14ac:dyDescent="0.3">
      <c r="A1109" t="s">
        <v>3786</v>
      </c>
      <c r="B1109" t="s">
        <v>278</v>
      </c>
      <c r="C1109" t="s">
        <v>1584</v>
      </c>
      <c r="D1109">
        <v>52997413087</v>
      </c>
      <c r="E1109" t="s">
        <v>1585</v>
      </c>
    </row>
    <row r="1110" spans="1:5" x14ac:dyDescent="0.3">
      <c r="A1110" t="s">
        <v>3787</v>
      </c>
      <c r="B1110" t="s">
        <v>278</v>
      </c>
      <c r="C1110" t="s">
        <v>1499</v>
      </c>
      <c r="D1110">
        <v>63994100020</v>
      </c>
      <c r="E1110" t="s">
        <v>1500</v>
      </c>
    </row>
    <row r="1111" spans="1:5" x14ac:dyDescent="0.3">
      <c r="A1111" t="s">
        <v>3788</v>
      </c>
      <c r="B1111" t="s">
        <v>278</v>
      </c>
      <c r="C1111" t="s">
        <v>1529</v>
      </c>
      <c r="D1111">
        <v>44709129053</v>
      </c>
      <c r="E1111" t="s">
        <v>1530</v>
      </c>
    </row>
    <row r="1112" spans="1:5" x14ac:dyDescent="0.3">
      <c r="A1112" t="s">
        <v>3789</v>
      </c>
      <c r="B1112" t="s">
        <v>278</v>
      </c>
      <c r="C1112" t="s">
        <v>2699</v>
      </c>
      <c r="D1112">
        <v>10605843015</v>
      </c>
      <c r="E1112" t="s">
        <v>2700</v>
      </c>
    </row>
    <row r="1113" spans="1:5" x14ac:dyDescent="0.3">
      <c r="A1113" t="s">
        <v>3790</v>
      </c>
      <c r="B1113" t="s">
        <v>278</v>
      </c>
      <c r="C1113" t="s">
        <v>1547</v>
      </c>
      <c r="D1113">
        <v>40166937053</v>
      </c>
      <c r="E1113" t="s">
        <v>1548</v>
      </c>
    </row>
    <row r="1114" spans="1:5" x14ac:dyDescent="0.3">
      <c r="A1114" t="s">
        <v>3791</v>
      </c>
      <c r="B1114" t="s">
        <v>278</v>
      </c>
      <c r="C1114" t="s">
        <v>2483</v>
      </c>
      <c r="D1114">
        <v>98311280010</v>
      </c>
      <c r="E1114" t="s">
        <v>2484</v>
      </c>
    </row>
    <row r="1115" spans="1:5" x14ac:dyDescent="0.3">
      <c r="A1115" t="s">
        <v>3792</v>
      </c>
      <c r="B1115" t="s">
        <v>278</v>
      </c>
      <c r="C1115" t="s">
        <v>3793</v>
      </c>
      <c r="D1115">
        <v>67031005</v>
      </c>
      <c r="E1115" t="s">
        <v>2733</v>
      </c>
    </row>
    <row r="1116" spans="1:5" x14ac:dyDescent="0.3">
      <c r="A1116" t="s">
        <v>3794</v>
      </c>
      <c r="B1116" t="s">
        <v>278</v>
      </c>
      <c r="C1116" t="s">
        <v>2457</v>
      </c>
      <c r="D1116">
        <v>93702515020</v>
      </c>
      <c r="E1116" t="s">
        <v>2458</v>
      </c>
    </row>
    <row r="1117" spans="1:5" x14ac:dyDescent="0.3">
      <c r="A1117" t="s">
        <v>3795</v>
      </c>
      <c r="B1117" t="s">
        <v>278</v>
      </c>
      <c r="C1117" t="s">
        <v>1204</v>
      </c>
      <c r="D1117">
        <v>2733887033</v>
      </c>
      <c r="E1117" t="s">
        <v>1205</v>
      </c>
    </row>
    <row r="1118" spans="1:5" x14ac:dyDescent="0.3">
      <c r="A1118" t="s">
        <v>3796</v>
      </c>
      <c r="B1118" t="s">
        <v>278</v>
      </c>
      <c r="C1118" t="s">
        <v>1881</v>
      </c>
      <c r="D1118">
        <v>1791797059</v>
      </c>
      <c r="E1118" t="s">
        <v>1882</v>
      </c>
    </row>
    <row r="1119" spans="1:5" x14ac:dyDescent="0.3">
      <c r="A1119" t="s">
        <v>3797</v>
      </c>
      <c r="B1119" t="s">
        <v>278</v>
      </c>
      <c r="C1119" t="s">
        <v>1298</v>
      </c>
      <c r="D1119">
        <v>57842981000</v>
      </c>
      <c r="E1119" t="s">
        <v>3798</v>
      </c>
    </row>
    <row r="1120" spans="1:5" x14ac:dyDescent="0.3">
      <c r="A1120" t="s">
        <v>3799</v>
      </c>
      <c r="B1120" t="s">
        <v>278</v>
      </c>
      <c r="C1120" t="s">
        <v>1466</v>
      </c>
      <c r="D1120">
        <v>91273790006</v>
      </c>
      <c r="E1120" t="s">
        <v>1467</v>
      </c>
    </row>
    <row r="1121" spans="1:5" x14ac:dyDescent="0.3">
      <c r="A1121" t="s">
        <v>3800</v>
      </c>
      <c r="B1121" t="s">
        <v>278</v>
      </c>
      <c r="C1121" t="s">
        <v>593</v>
      </c>
      <c r="D1121">
        <v>735070083</v>
      </c>
      <c r="E1121" t="s">
        <v>594</v>
      </c>
    </row>
    <row r="1122" spans="1:5" x14ac:dyDescent="0.3">
      <c r="A1122" t="s">
        <v>3801</v>
      </c>
      <c r="B1122" t="s">
        <v>278</v>
      </c>
      <c r="C1122" t="s">
        <v>1582</v>
      </c>
      <c r="D1122">
        <v>82938326068</v>
      </c>
      <c r="E1122" t="s">
        <v>1583</v>
      </c>
    </row>
    <row r="1123" spans="1:5" x14ac:dyDescent="0.3">
      <c r="A1123" t="s">
        <v>3802</v>
      </c>
      <c r="B1123" t="s">
        <v>278</v>
      </c>
      <c r="C1123" t="s">
        <v>1551</v>
      </c>
      <c r="D1123">
        <v>1287925073</v>
      </c>
      <c r="E1123" t="s">
        <v>1552</v>
      </c>
    </row>
    <row r="1124" spans="1:5" x14ac:dyDescent="0.3">
      <c r="A1124" t="s">
        <v>3803</v>
      </c>
      <c r="B1124" t="s">
        <v>278</v>
      </c>
      <c r="C1124" t="s">
        <v>2217</v>
      </c>
      <c r="D1124">
        <v>1373834013</v>
      </c>
      <c r="E1124" t="s">
        <v>2218</v>
      </c>
    </row>
    <row r="1125" spans="1:5" x14ac:dyDescent="0.3">
      <c r="A1125" t="s">
        <v>3804</v>
      </c>
      <c r="B1125" t="s">
        <v>278</v>
      </c>
      <c r="C1125" t="s">
        <v>1615</v>
      </c>
      <c r="D1125">
        <v>81525630059</v>
      </c>
      <c r="E1125" t="s">
        <v>1616</v>
      </c>
    </row>
    <row r="1126" spans="1:5" x14ac:dyDescent="0.3">
      <c r="A1126" t="s">
        <v>3805</v>
      </c>
      <c r="B1126" t="s">
        <v>278</v>
      </c>
      <c r="C1126" t="s">
        <v>684</v>
      </c>
      <c r="D1126">
        <v>728818019</v>
      </c>
      <c r="E1126" t="s">
        <v>685</v>
      </c>
    </row>
    <row r="1127" spans="1:5" x14ac:dyDescent="0.3">
      <c r="A1127" t="s">
        <v>3806</v>
      </c>
      <c r="B1127" t="s">
        <v>278</v>
      </c>
      <c r="C1127" t="s">
        <v>1319</v>
      </c>
      <c r="D1127">
        <v>80292127049</v>
      </c>
    </row>
    <row r="1128" spans="1:5" x14ac:dyDescent="0.3">
      <c r="A1128" t="s">
        <v>3807</v>
      </c>
      <c r="B1128" t="s">
        <v>278</v>
      </c>
      <c r="C1128" t="s">
        <v>3808</v>
      </c>
      <c r="D1128">
        <v>14751545850</v>
      </c>
    </row>
    <row r="1129" spans="1:5" x14ac:dyDescent="0.3">
      <c r="A1129" t="s">
        <v>3809</v>
      </c>
      <c r="B1129" t="s">
        <v>278</v>
      </c>
      <c r="C1129" t="s">
        <v>2205</v>
      </c>
      <c r="D1129">
        <v>703763016</v>
      </c>
      <c r="E1129" t="s">
        <v>2206</v>
      </c>
    </row>
    <row r="1130" spans="1:5" x14ac:dyDescent="0.3">
      <c r="A1130" t="s">
        <v>3810</v>
      </c>
      <c r="B1130" t="s">
        <v>278</v>
      </c>
      <c r="C1130" t="s">
        <v>1782</v>
      </c>
      <c r="D1130">
        <v>2239002069</v>
      </c>
    </row>
    <row r="1131" spans="1:5" x14ac:dyDescent="0.3">
      <c r="A1131" t="s">
        <v>3811</v>
      </c>
      <c r="B1131" t="s">
        <v>278</v>
      </c>
      <c r="C1131" t="s">
        <v>737</v>
      </c>
      <c r="D1131">
        <v>1458600009</v>
      </c>
      <c r="E1131" t="s">
        <v>738</v>
      </c>
    </row>
    <row r="1132" spans="1:5" x14ac:dyDescent="0.3">
      <c r="A1132" t="s">
        <v>3812</v>
      </c>
      <c r="B1132" t="s">
        <v>278</v>
      </c>
      <c r="C1132" t="s">
        <v>848</v>
      </c>
      <c r="D1132">
        <v>59300302000</v>
      </c>
      <c r="E1132" t="s">
        <v>849</v>
      </c>
    </row>
    <row r="1133" spans="1:5" x14ac:dyDescent="0.3">
      <c r="A1133" t="s">
        <v>3813</v>
      </c>
      <c r="B1133" t="s">
        <v>278</v>
      </c>
      <c r="C1133" t="s">
        <v>1038</v>
      </c>
      <c r="D1133">
        <v>50772635072</v>
      </c>
      <c r="E1133" t="s">
        <v>1039</v>
      </c>
    </row>
    <row r="1134" spans="1:5" x14ac:dyDescent="0.3">
      <c r="A1134" t="s">
        <v>3814</v>
      </c>
      <c r="B1134" t="s">
        <v>278</v>
      </c>
      <c r="C1134" t="s">
        <v>1099</v>
      </c>
      <c r="D1134">
        <v>2330230036</v>
      </c>
      <c r="E1134" t="s">
        <v>1100</v>
      </c>
    </row>
    <row r="1135" spans="1:5" x14ac:dyDescent="0.3">
      <c r="A1135" t="s">
        <v>3815</v>
      </c>
      <c r="B1135" t="s">
        <v>278</v>
      </c>
      <c r="C1135" t="s">
        <v>1244</v>
      </c>
      <c r="D1135">
        <v>63423820004</v>
      </c>
      <c r="E1135" t="s">
        <v>1245</v>
      </c>
    </row>
    <row r="1136" spans="1:5" x14ac:dyDescent="0.3">
      <c r="A1136" t="s">
        <v>3816</v>
      </c>
      <c r="B1136" t="s">
        <v>278</v>
      </c>
      <c r="C1136" t="s">
        <v>1246</v>
      </c>
      <c r="D1136">
        <v>81463065000</v>
      </c>
      <c r="E1136" t="s">
        <v>1247</v>
      </c>
    </row>
    <row r="1137" spans="1:5" x14ac:dyDescent="0.3">
      <c r="A1137" t="s">
        <v>3817</v>
      </c>
      <c r="B1137" t="s">
        <v>278</v>
      </c>
      <c r="C1137" t="s">
        <v>1363</v>
      </c>
      <c r="D1137">
        <v>88300838015</v>
      </c>
      <c r="E1137" t="s">
        <v>1364</v>
      </c>
    </row>
    <row r="1138" spans="1:5" x14ac:dyDescent="0.3">
      <c r="A1138" t="s">
        <v>3818</v>
      </c>
      <c r="B1138" t="s">
        <v>278</v>
      </c>
      <c r="C1138" t="s">
        <v>1567</v>
      </c>
      <c r="D1138">
        <v>1989346022</v>
      </c>
      <c r="E1138" t="s">
        <v>1568</v>
      </c>
    </row>
    <row r="1139" spans="1:5" x14ac:dyDescent="0.3">
      <c r="A1139" t="s">
        <v>3819</v>
      </c>
      <c r="B1139" t="s">
        <v>278</v>
      </c>
      <c r="C1139" t="s">
        <v>3820</v>
      </c>
      <c r="D1139">
        <v>85572756091</v>
      </c>
      <c r="E1139" t="s">
        <v>1764</v>
      </c>
    </row>
    <row r="1140" spans="1:5" x14ac:dyDescent="0.3">
      <c r="A1140" t="s">
        <v>3821</v>
      </c>
      <c r="B1140" t="s">
        <v>278</v>
      </c>
      <c r="C1140" t="s">
        <v>1862</v>
      </c>
      <c r="D1140">
        <v>537834095</v>
      </c>
      <c r="E1140" t="s">
        <v>1863</v>
      </c>
    </row>
    <row r="1141" spans="1:5" x14ac:dyDescent="0.3">
      <c r="A1141" t="s">
        <v>3822</v>
      </c>
      <c r="B1141" t="s">
        <v>278</v>
      </c>
      <c r="C1141" t="s">
        <v>2141</v>
      </c>
      <c r="D1141">
        <v>70363633049</v>
      </c>
      <c r="E1141" t="s">
        <v>2142</v>
      </c>
    </row>
    <row r="1142" spans="1:5" x14ac:dyDescent="0.3">
      <c r="A1142" t="s">
        <v>3823</v>
      </c>
      <c r="B1142" t="s">
        <v>278</v>
      </c>
      <c r="C1142" t="s">
        <v>2323</v>
      </c>
      <c r="D1142">
        <v>55385818020</v>
      </c>
      <c r="E1142" t="s">
        <v>2324</v>
      </c>
    </row>
    <row r="1143" spans="1:5" x14ac:dyDescent="0.3">
      <c r="A1143" t="s">
        <v>3824</v>
      </c>
      <c r="B1143" t="s">
        <v>278</v>
      </c>
      <c r="C1143" t="s">
        <v>2328</v>
      </c>
      <c r="D1143">
        <v>43899595068</v>
      </c>
      <c r="E1143" t="s">
        <v>2329</v>
      </c>
    </row>
    <row r="1144" spans="1:5" x14ac:dyDescent="0.3">
      <c r="A1144" t="s">
        <v>3825</v>
      </c>
      <c r="B1144" t="s">
        <v>278</v>
      </c>
      <c r="C1144" t="s">
        <v>2451</v>
      </c>
      <c r="D1144">
        <v>57860254034</v>
      </c>
      <c r="E1144" t="s">
        <v>2452</v>
      </c>
    </row>
    <row r="1145" spans="1:5" x14ac:dyDescent="0.3">
      <c r="A1145" t="s">
        <v>3826</v>
      </c>
      <c r="B1145" t="s">
        <v>278</v>
      </c>
      <c r="C1145" t="s">
        <v>2596</v>
      </c>
      <c r="D1145">
        <v>95549412004</v>
      </c>
      <c r="E1145" t="s">
        <v>2597</v>
      </c>
    </row>
    <row r="1146" spans="1:5" x14ac:dyDescent="0.3">
      <c r="A1146" t="s">
        <v>3827</v>
      </c>
      <c r="B1146" t="s">
        <v>278</v>
      </c>
      <c r="C1146" t="s">
        <v>2734</v>
      </c>
      <c r="D1146">
        <v>44741081087</v>
      </c>
      <c r="E1146" t="s">
        <v>2735</v>
      </c>
    </row>
    <row r="1147" spans="1:5" x14ac:dyDescent="0.3">
      <c r="A1147" t="s">
        <v>3828</v>
      </c>
      <c r="B1147" t="s">
        <v>278</v>
      </c>
      <c r="C1147" t="s">
        <v>2302</v>
      </c>
      <c r="D1147">
        <v>82799946020</v>
      </c>
      <c r="E1147" t="s">
        <v>2303</v>
      </c>
    </row>
    <row r="1148" spans="1:5" x14ac:dyDescent="0.3">
      <c r="A1148" t="s">
        <v>3829</v>
      </c>
      <c r="B1148" t="s">
        <v>278</v>
      </c>
      <c r="C1148" t="s">
        <v>650</v>
      </c>
      <c r="D1148">
        <v>99153513053</v>
      </c>
      <c r="E1148" t="s">
        <v>651</v>
      </c>
    </row>
    <row r="1149" spans="1:5" x14ac:dyDescent="0.3">
      <c r="A1149" t="s">
        <v>3830</v>
      </c>
      <c r="B1149" t="s">
        <v>278</v>
      </c>
      <c r="C1149" t="s">
        <v>2009</v>
      </c>
      <c r="D1149">
        <v>44433069</v>
      </c>
    </row>
    <row r="1150" spans="1:5" x14ac:dyDescent="0.3">
      <c r="A1150" t="s">
        <v>3831</v>
      </c>
      <c r="B1150" t="s">
        <v>278</v>
      </c>
      <c r="C1150" t="s">
        <v>1196</v>
      </c>
      <c r="D1150">
        <v>720233097</v>
      </c>
      <c r="E1150" t="s">
        <v>1197</v>
      </c>
    </row>
    <row r="1151" spans="1:5" x14ac:dyDescent="0.3">
      <c r="A1151" t="s">
        <v>3832</v>
      </c>
      <c r="B1151" t="s">
        <v>278</v>
      </c>
      <c r="C1151" t="s">
        <v>2326</v>
      </c>
      <c r="D1151">
        <v>39471713072</v>
      </c>
      <c r="E1151" t="s">
        <v>2327</v>
      </c>
    </row>
    <row r="1152" spans="1:5" x14ac:dyDescent="0.3">
      <c r="A1152" t="s">
        <v>3833</v>
      </c>
      <c r="B1152" t="s">
        <v>278</v>
      </c>
      <c r="C1152" t="s">
        <v>2208</v>
      </c>
      <c r="D1152">
        <v>2152109058</v>
      </c>
      <c r="E1152" t="s">
        <v>2209</v>
      </c>
    </row>
    <row r="1153" spans="1:5" x14ac:dyDescent="0.3">
      <c r="A1153" t="s">
        <v>3834</v>
      </c>
      <c r="B1153" t="s">
        <v>278</v>
      </c>
      <c r="C1153" t="s">
        <v>1678</v>
      </c>
      <c r="D1153">
        <v>804608016</v>
      </c>
      <c r="E1153" t="s">
        <v>1679</v>
      </c>
    </row>
    <row r="1154" spans="1:5" x14ac:dyDescent="0.3">
      <c r="A1154" t="s">
        <v>3835</v>
      </c>
      <c r="B1154" t="s">
        <v>278</v>
      </c>
      <c r="C1154" t="s">
        <v>713</v>
      </c>
      <c r="D1154">
        <v>1707242046</v>
      </c>
      <c r="E1154" t="s">
        <v>714</v>
      </c>
    </row>
    <row r="1155" spans="1:5" x14ac:dyDescent="0.3">
      <c r="A1155" t="s">
        <v>3836</v>
      </c>
      <c r="B1155" t="s">
        <v>278</v>
      </c>
      <c r="C1155" t="s">
        <v>778</v>
      </c>
      <c r="D1155">
        <v>1603045040</v>
      </c>
      <c r="E1155" t="s">
        <v>779</v>
      </c>
    </row>
    <row r="1156" spans="1:5" x14ac:dyDescent="0.3">
      <c r="A1156" t="s">
        <v>3837</v>
      </c>
      <c r="B1156" t="s">
        <v>278</v>
      </c>
      <c r="C1156" t="s">
        <v>1291</v>
      </c>
      <c r="D1156">
        <v>454805080</v>
      </c>
      <c r="E1156" t="s">
        <v>1292</v>
      </c>
    </row>
    <row r="1157" spans="1:5" x14ac:dyDescent="0.3">
      <c r="A1157" t="s">
        <v>3838</v>
      </c>
      <c r="B1157" t="s">
        <v>278</v>
      </c>
      <c r="C1157" t="s">
        <v>1395</v>
      </c>
      <c r="D1157">
        <v>4245796006</v>
      </c>
      <c r="E1157" t="s">
        <v>1396</v>
      </c>
    </row>
    <row r="1158" spans="1:5" x14ac:dyDescent="0.3">
      <c r="A1158" t="s">
        <v>3839</v>
      </c>
      <c r="B1158" t="s">
        <v>278</v>
      </c>
      <c r="C1158" t="s">
        <v>1680</v>
      </c>
      <c r="D1158">
        <v>84970561087</v>
      </c>
      <c r="E1158" t="s">
        <v>1681</v>
      </c>
    </row>
    <row r="1159" spans="1:5" x14ac:dyDescent="0.3">
      <c r="A1159" t="s">
        <v>3840</v>
      </c>
      <c r="B1159" t="s">
        <v>278</v>
      </c>
      <c r="C1159" t="s">
        <v>2481</v>
      </c>
      <c r="D1159">
        <v>91440084068</v>
      </c>
      <c r="E1159" t="s">
        <v>2482</v>
      </c>
    </row>
    <row r="1160" spans="1:5" x14ac:dyDescent="0.3">
      <c r="A1160" t="s">
        <v>3841</v>
      </c>
      <c r="B1160" t="s">
        <v>278</v>
      </c>
      <c r="C1160" t="s">
        <v>2504</v>
      </c>
      <c r="D1160">
        <v>577905074</v>
      </c>
      <c r="E1160" t="s">
        <v>2505</v>
      </c>
    </row>
    <row r="1161" spans="1:5" x14ac:dyDescent="0.3">
      <c r="A1161" t="s">
        <v>3842</v>
      </c>
      <c r="B1161" t="s">
        <v>278</v>
      </c>
      <c r="C1161" t="s">
        <v>2660</v>
      </c>
      <c r="D1161">
        <v>87407493049</v>
      </c>
      <c r="E1161" t="s">
        <v>2661</v>
      </c>
    </row>
    <row r="1162" spans="1:5" x14ac:dyDescent="0.3">
      <c r="A1162" t="s">
        <v>3843</v>
      </c>
      <c r="B1162" t="s">
        <v>278</v>
      </c>
      <c r="C1162" t="s">
        <v>1931</v>
      </c>
      <c r="D1162">
        <v>95594442049</v>
      </c>
      <c r="E1162" t="s">
        <v>1932</v>
      </c>
    </row>
    <row r="1163" spans="1:5" x14ac:dyDescent="0.3">
      <c r="A1163" t="s">
        <v>3844</v>
      </c>
      <c r="B1163" t="s">
        <v>278</v>
      </c>
      <c r="C1163" t="s">
        <v>2131</v>
      </c>
      <c r="D1163">
        <v>57272395087</v>
      </c>
      <c r="E1163" t="s">
        <v>2132</v>
      </c>
    </row>
    <row r="1164" spans="1:5" x14ac:dyDescent="0.3">
      <c r="A1164" t="s">
        <v>3845</v>
      </c>
      <c r="B1164" t="s">
        <v>278</v>
      </c>
      <c r="C1164" t="s">
        <v>2263</v>
      </c>
      <c r="D1164">
        <v>30130140082</v>
      </c>
      <c r="E1164" t="s">
        <v>2264</v>
      </c>
    </row>
    <row r="1165" spans="1:5" x14ac:dyDescent="0.3">
      <c r="A1165" t="s">
        <v>3846</v>
      </c>
      <c r="B1165" t="s">
        <v>278</v>
      </c>
      <c r="C1165" t="s">
        <v>2408</v>
      </c>
      <c r="D1165">
        <v>2382701064</v>
      </c>
      <c r="E1165" t="s">
        <v>2409</v>
      </c>
    </row>
    <row r="1166" spans="1:5" x14ac:dyDescent="0.3">
      <c r="A1166" t="s">
        <v>3847</v>
      </c>
      <c r="B1166" t="s">
        <v>278</v>
      </c>
      <c r="C1166" t="s">
        <v>2709</v>
      </c>
      <c r="D1166">
        <v>98195387004</v>
      </c>
      <c r="E1166" t="s">
        <v>2710</v>
      </c>
    </row>
    <row r="1167" spans="1:5" x14ac:dyDescent="0.3">
      <c r="A1167" t="s">
        <v>3848</v>
      </c>
      <c r="B1167" t="s">
        <v>278</v>
      </c>
      <c r="C1167" t="s">
        <v>2759</v>
      </c>
      <c r="D1167">
        <v>482681004</v>
      </c>
      <c r="E1167" t="s">
        <v>2760</v>
      </c>
    </row>
    <row r="1168" spans="1:5" x14ac:dyDescent="0.3">
      <c r="A1168" t="s">
        <v>3849</v>
      </c>
      <c r="B1168" t="s">
        <v>278</v>
      </c>
      <c r="C1168" t="s">
        <v>2547</v>
      </c>
      <c r="D1168">
        <v>53490037049</v>
      </c>
      <c r="E1168" t="s">
        <v>3850</v>
      </c>
    </row>
    <row r="1169" spans="1:5" x14ac:dyDescent="0.3">
      <c r="A1169" t="s">
        <v>3851</v>
      </c>
      <c r="B1169" t="s">
        <v>278</v>
      </c>
      <c r="C1169" t="s">
        <v>2468</v>
      </c>
      <c r="D1169">
        <v>36675296000</v>
      </c>
      <c r="E1169" t="s">
        <v>2469</v>
      </c>
    </row>
    <row r="1170" spans="1:5" x14ac:dyDescent="0.3">
      <c r="A1170" t="s">
        <v>3852</v>
      </c>
      <c r="B1170" t="s">
        <v>278</v>
      </c>
      <c r="C1170" t="s">
        <v>2487</v>
      </c>
      <c r="D1170">
        <v>51664461000</v>
      </c>
    </row>
    <row r="1171" spans="1:5" x14ac:dyDescent="0.3">
      <c r="A1171" t="s">
        <v>3853</v>
      </c>
      <c r="B1171" t="s">
        <v>278</v>
      </c>
      <c r="C1171" t="s">
        <v>2784</v>
      </c>
      <c r="D1171">
        <v>1063080177</v>
      </c>
      <c r="E1171" t="s">
        <v>3854</v>
      </c>
    </row>
    <row r="1172" spans="1:5" x14ac:dyDescent="0.3">
      <c r="A1172" t="s">
        <v>3855</v>
      </c>
      <c r="B1172" t="s">
        <v>278</v>
      </c>
      <c r="C1172" t="s">
        <v>746</v>
      </c>
      <c r="D1172">
        <v>79167438091</v>
      </c>
      <c r="E1172" t="s">
        <v>747</v>
      </c>
    </row>
    <row r="1173" spans="1:5" x14ac:dyDescent="0.3">
      <c r="A1173" t="s">
        <v>3856</v>
      </c>
      <c r="B1173" t="s">
        <v>278</v>
      </c>
      <c r="C1173" t="s">
        <v>1441</v>
      </c>
      <c r="D1173">
        <v>85096954072</v>
      </c>
      <c r="E1173" t="s">
        <v>1442</v>
      </c>
    </row>
    <row r="1174" spans="1:5" x14ac:dyDescent="0.3">
      <c r="A1174" t="s">
        <v>3857</v>
      </c>
      <c r="B1174" t="s">
        <v>278</v>
      </c>
      <c r="C1174" t="s">
        <v>1162</v>
      </c>
      <c r="D1174">
        <v>1280596058</v>
      </c>
      <c r="E1174" t="s">
        <v>1163</v>
      </c>
    </row>
    <row r="1175" spans="1:5" x14ac:dyDescent="0.3">
      <c r="A1175" t="s">
        <v>3858</v>
      </c>
      <c r="B1175" t="s">
        <v>278</v>
      </c>
      <c r="C1175" t="s">
        <v>2038</v>
      </c>
      <c r="D1175">
        <v>556625013</v>
      </c>
      <c r="E1175" t="s">
        <v>2039</v>
      </c>
    </row>
    <row r="1176" spans="1:5" x14ac:dyDescent="0.3">
      <c r="A1176" t="s">
        <v>3859</v>
      </c>
      <c r="B1176" t="s">
        <v>278</v>
      </c>
      <c r="C1176" t="s">
        <v>1720</v>
      </c>
      <c r="D1176">
        <v>543507009</v>
      </c>
      <c r="E1176" t="s">
        <v>1721</v>
      </c>
    </row>
    <row r="1177" spans="1:5" x14ac:dyDescent="0.3">
      <c r="A1177" t="s">
        <v>3860</v>
      </c>
      <c r="B1177" t="s">
        <v>278</v>
      </c>
      <c r="C1177" t="s">
        <v>1708</v>
      </c>
      <c r="D1177">
        <v>2616677008</v>
      </c>
      <c r="E1177" t="s">
        <v>1709</v>
      </c>
    </row>
    <row r="1178" spans="1:5" x14ac:dyDescent="0.3">
      <c r="A1178" t="s">
        <v>3861</v>
      </c>
      <c r="B1178" t="s">
        <v>278</v>
      </c>
      <c r="C1178" t="s">
        <v>1996</v>
      </c>
      <c r="D1178">
        <v>2427965081</v>
      </c>
      <c r="E1178" t="s">
        <v>1997</v>
      </c>
    </row>
    <row r="1179" spans="1:5" x14ac:dyDescent="0.3">
      <c r="A1179" t="s">
        <v>3862</v>
      </c>
      <c r="B1179" t="s">
        <v>278</v>
      </c>
      <c r="C1179" t="s">
        <v>2196</v>
      </c>
      <c r="D1179">
        <v>81216157049</v>
      </c>
    </row>
    <row r="1180" spans="1:5" x14ac:dyDescent="0.3">
      <c r="A1180" t="s">
        <v>3863</v>
      </c>
      <c r="B1180" t="s">
        <v>278</v>
      </c>
      <c r="C1180" t="s">
        <v>2658</v>
      </c>
      <c r="D1180">
        <v>4319081099</v>
      </c>
      <c r="E1180" t="s">
        <v>2659</v>
      </c>
    </row>
    <row r="1181" spans="1:5" x14ac:dyDescent="0.3">
      <c r="A1181" t="s">
        <v>3864</v>
      </c>
      <c r="B1181" t="s">
        <v>278</v>
      </c>
      <c r="C1181" t="s">
        <v>2075</v>
      </c>
      <c r="D1181">
        <v>3425459066</v>
      </c>
      <c r="E1181" t="s">
        <v>2076</v>
      </c>
    </row>
    <row r="1182" spans="1:5" x14ac:dyDescent="0.3">
      <c r="A1182" t="s">
        <v>3865</v>
      </c>
      <c r="B1182" t="s">
        <v>278</v>
      </c>
      <c r="C1182" t="s">
        <v>2351</v>
      </c>
      <c r="D1182">
        <v>95031316004</v>
      </c>
      <c r="E1182" t="s">
        <v>2352</v>
      </c>
    </row>
    <row r="1183" spans="1:5" x14ac:dyDescent="0.3">
      <c r="A1183" t="s">
        <v>3866</v>
      </c>
      <c r="B1183" t="s">
        <v>278</v>
      </c>
      <c r="C1183" t="s">
        <v>609</v>
      </c>
      <c r="D1183">
        <v>80809308053</v>
      </c>
      <c r="E1183" t="s">
        <v>610</v>
      </c>
    </row>
    <row r="1184" spans="1:5" x14ac:dyDescent="0.3">
      <c r="A1184" t="s">
        <v>3867</v>
      </c>
      <c r="B1184" t="s">
        <v>278</v>
      </c>
      <c r="C1184" t="s">
        <v>2431</v>
      </c>
      <c r="D1184">
        <v>86945351068</v>
      </c>
      <c r="E1184" t="s">
        <v>2432</v>
      </c>
    </row>
    <row r="1185" spans="1:5" x14ac:dyDescent="0.3">
      <c r="A1185" t="s">
        <v>3868</v>
      </c>
      <c r="B1185" t="s">
        <v>278</v>
      </c>
      <c r="C1185" t="s">
        <v>2163</v>
      </c>
      <c r="D1185">
        <v>85670928091</v>
      </c>
      <c r="E1185" t="s">
        <v>2164</v>
      </c>
    </row>
    <row r="1186" spans="1:5" x14ac:dyDescent="0.3">
      <c r="A1186" t="s">
        <v>3869</v>
      </c>
      <c r="B1186" t="s">
        <v>278</v>
      </c>
      <c r="C1186" t="s">
        <v>2647</v>
      </c>
      <c r="D1186">
        <v>45911851091</v>
      </c>
      <c r="E1186" t="s">
        <v>2648</v>
      </c>
    </row>
    <row r="1187" spans="1:5" x14ac:dyDescent="0.3">
      <c r="A1187" t="s">
        <v>3870</v>
      </c>
      <c r="B1187" t="s">
        <v>278</v>
      </c>
      <c r="C1187" t="s">
        <v>2247</v>
      </c>
      <c r="D1187">
        <v>91558786015</v>
      </c>
      <c r="E1187" t="s">
        <v>2248</v>
      </c>
    </row>
    <row r="1188" spans="1:5" x14ac:dyDescent="0.3">
      <c r="A1188" t="s">
        <v>3871</v>
      </c>
      <c r="B1188" t="s">
        <v>278</v>
      </c>
      <c r="C1188" t="s">
        <v>1830</v>
      </c>
      <c r="D1188">
        <v>76917916072</v>
      </c>
      <c r="E1188" t="s">
        <v>1831</v>
      </c>
    </row>
    <row r="1189" spans="1:5" x14ac:dyDescent="0.3">
      <c r="A1189" t="s">
        <v>3872</v>
      </c>
      <c r="B1189" t="s">
        <v>278</v>
      </c>
      <c r="C1189" t="s">
        <v>1065</v>
      </c>
      <c r="D1189">
        <v>83918116034</v>
      </c>
      <c r="E1189" t="s">
        <v>1066</v>
      </c>
    </row>
    <row r="1190" spans="1:5" x14ac:dyDescent="0.3">
      <c r="A1190" t="s">
        <v>3873</v>
      </c>
      <c r="B1190" t="s">
        <v>278</v>
      </c>
      <c r="C1190" t="s">
        <v>2002</v>
      </c>
      <c r="D1190">
        <v>90019652020</v>
      </c>
      <c r="E1190" t="s">
        <v>2003</v>
      </c>
    </row>
    <row r="1191" spans="1:5" x14ac:dyDescent="0.3">
      <c r="A1191" t="s">
        <v>3874</v>
      </c>
      <c r="B1191" t="s">
        <v>278</v>
      </c>
      <c r="C1191" t="s">
        <v>1000</v>
      </c>
      <c r="D1191">
        <v>80834507072</v>
      </c>
      <c r="E1191" t="s">
        <v>1001</v>
      </c>
    </row>
    <row r="1192" spans="1:5" x14ac:dyDescent="0.3">
      <c r="A1192" t="s">
        <v>3875</v>
      </c>
      <c r="B1192" t="s">
        <v>278</v>
      </c>
      <c r="C1192" t="s">
        <v>935</v>
      </c>
      <c r="D1192">
        <v>336020007</v>
      </c>
      <c r="E1192" t="s">
        <v>936</v>
      </c>
    </row>
    <row r="1193" spans="1:5" x14ac:dyDescent="0.3">
      <c r="A1193" t="s">
        <v>3876</v>
      </c>
      <c r="B1193" t="s">
        <v>278</v>
      </c>
      <c r="C1193" t="s">
        <v>1938</v>
      </c>
      <c r="D1193">
        <v>1118582080</v>
      </c>
      <c r="E1193" t="s">
        <v>1939</v>
      </c>
    </row>
    <row r="1194" spans="1:5" x14ac:dyDescent="0.3">
      <c r="A1194" t="s">
        <v>3877</v>
      </c>
      <c r="B1194" t="s">
        <v>278</v>
      </c>
      <c r="C1194" t="s">
        <v>1913</v>
      </c>
      <c r="D1194">
        <v>81742037020</v>
      </c>
    </row>
    <row r="1195" spans="1:5" x14ac:dyDescent="0.3">
      <c r="A1195" t="s">
        <v>3878</v>
      </c>
      <c r="B1195" t="s">
        <v>278</v>
      </c>
      <c r="C1195" t="s">
        <v>1723</v>
      </c>
      <c r="D1195">
        <v>97548669020</v>
      </c>
      <c r="E1195" t="s">
        <v>1724</v>
      </c>
    </row>
    <row r="1196" spans="1:5" x14ac:dyDescent="0.3">
      <c r="A1196" t="s">
        <v>3879</v>
      </c>
      <c r="B1196" t="s">
        <v>278</v>
      </c>
      <c r="C1196" t="s">
        <v>2692</v>
      </c>
      <c r="D1196">
        <v>74755226015</v>
      </c>
    </row>
    <row r="1197" spans="1:5" x14ac:dyDescent="0.3">
      <c r="A1197" t="s">
        <v>3880</v>
      </c>
      <c r="B1197" t="s">
        <v>278</v>
      </c>
      <c r="C1197" t="s">
        <v>2510</v>
      </c>
      <c r="D1197">
        <v>83122672987</v>
      </c>
      <c r="E1197" t="s">
        <v>2511</v>
      </c>
    </row>
    <row r="1198" spans="1:5" x14ac:dyDescent="0.3">
      <c r="A1198" t="s">
        <v>3881</v>
      </c>
      <c r="B1198" t="s">
        <v>278</v>
      </c>
      <c r="C1198" t="s">
        <v>1733</v>
      </c>
      <c r="D1198">
        <v>82108269053</v>
      </c>
      <c r="E1198" t="s">
        <v>1734</v>
      </c>
    </row>
    <row r="1199" spans="1:5" x14ac:dyDescent="0.3">
      <c r="A1199" t="s">
        <v>3882</v>
      </c>
      <c r="B1199" t="s">
        <v>278</v>
      </c>
      <c r="C1199" t="s">
        <v>2089</v>
      </c>
      <c r="D1199">
        <v>44101759049</v>
      </c>
      <c r="E1199" t="s">
        <v>2090</v>
      </c>
    </row>
    <row r="1200" spans="1:5" x14ac:dyDescent="0.3">
      <c r="A1200" t="s">
        <v>3883</v>
      </c>
      <c r="B1200" t="s">
        <v>278</v>
      </c>
      <c r="C1200" t="s">
        <v>1486</v>
      </c>
      <c r="D1200">
        <v>56385919072</v>
      </c>
      <c r="E1200" t="s">
        <v>1487</v>
      </c>
    </row>
    <row r="1201" spans="1:5" x14ac:dyDescent="0.3">
      <c r="A1201" t="s">
        <v>3884</v>
      </c>
      <c r="B1201" t="s">
        <v>278</v>
      </c>
      <c r="C1201" t="s">
        <v>1451</v>
      </c>
      <c r="D1201">
        <v>2445289009</v>
      </c>
      <c r="E1201" t="s">
        <v>1452</v>
      </c>
    </row>
    <row r="1202" spans="1:5" x14ac:dyDescent="0.3">
      <c r="A1202" t="s">
        <v>3885</v>
      </c>
      <c r="B1202" t="s">
        <v>278</v>
      </c>
      <c r="C1202" t="s">
        <v>888</v>
      </c>
      <c r="D1202">
        <v>94834342034</v>
      </c>
      <c r="E1202" t="s">
        <v>889</v>
      </c>
    </row>
    <row r="1203" spans="1:5" x14ac:dyDescent="0.3">
      <c r="A1203" t="s">
        <v>3886</v>
      </c>
      <c r="B1203" t="s">
        <v>278</v>
      </c>
      <c r="C1203" t="s">
        <v>2377</v>
      </c>
      <c r="D1203">
        <v>3557611060</v>
      </c>
      <c r="E1203" t="s">
        <v>2378</v>
      </c>
    </row>
    <row r="1204" spans="1:5" x14ac:dyDescent="0.3">
      <c r="A1204" t="s">
        <v>3887</v>
      </c>
      <c r="B1204" t="s">
        <v>278</v>
      </c>
      <c r="C1204" t="s">
        <v>1391</v>
      </c>
      <c r="D1204">
        <v>86075080082</v>
      </c>
      <c r="E1204" t="s">
        <v>1392</v>
      </c>
    </row>
    <row r="1205" spans="1:5" x14ac:dyDescent="0.3">
      <c r="A1205" t="s">
        <v>3888</v>
      </c>
      <c r="B1205" t="s">
        <v>278</v>
      </c>
      <c r="C1205" t="s">
        <v>2564</v>
      </c>
      <c r="D1205">
        <v>49226282072</v>
      </c>
    </row>
    <row r="1206" spans="1:5" x14ac:dyDescent="0.3">
      <c r="A1206" t="s">
        <v>3889</v>
      </c>
      <c r="B1206" t="s">
        <v>278</v>
      </c>
      <c r="C1206" t="s">
        <v>2395</v>
      </c>
      <c r="D1206">
        <v>3138345042</v>
      </c>
    </row>
    <row r="1207" spans="1:5" x14ac:dyDescent="0.3">
      <c r="A1207" t="s">
        <v>3890</v>
      </c>
      <c r="B1207" t="s">
        <v>278</v>
      </c>
      <c r="C1207" t="s">
        <v>2629</v>
      </c>
      <c r="D1207">
        <v>89311086053</v>
      </c>
    </row>
    <row r="1208" spans="1:5" x14ac:dyDescent="0.3">
      <c r="A1208" t="s">
        <v>3891</v>
      </c>
      <c r="B1208" t="s">
        <v>278</v>
      </c>
      <c r="C1208" t="s">
        <v>646</v>
      </c>
      <c r="D1208">
        <v>63202409034</v>
      </c>
      <c r="E1208" t="s">
        <v>647</v>
      </c>
    </row>
    <row r="1209" spans="1:5" x14ac:dyDescent="0.3">
      <c r="A1209" t="s">
        <v>3892</v>
      </c>
      <c r="B1209" t="s">
        <v>278</v>
      </c>
      <c r="C1209" t="s">
        <v>1457</v>
      </c>
      <c r="D1209">
        <v>86290533053</v>
      </c>
    </row>
    <row r="1210" spans="1:5" x14ac:dyDescent="0.3">
      <c r="A1210" t="s">
        <v>3893</v>
      </c>
      <c r="B1210" t="s">
        <v>278</v>
      </c>
      <c r="C1210" t="s">
        <v>1577</v>
      </c>
      <c r="D1210">
        <v>86402226068</v>
      </c>
      <c r="E1210" t="s">
        <v>1578</v>
      </c>
    </row>
    <row r="1211" spans="1:5" x14ac:dyDescent="0.3">
      <c r="A1211" t="s">
        <v>3894</v>
      </c>
      <c r="B1211" t="s">
        <v>278</v>
      </c>
      <c r="C1211" t="s">
        <v>2470</v>
      </c>
      <c r="D1211">
        <v>86307010053</v>
      </c>
      <c r="E1211" t="s">
        <v>2471</v>
      </c>
    </row>
    <row r="1212" spans="1:5" x14ac:dyDescent="0.3">
      <c r="A1212" t="s">
        <v>3895</v>
      </c>
      <c r="B1212" t="s">
        <v>278</v>
      </c>
      <c r="C1212" t="s">
        <v>2591</v>
      </c>
      <c r="D1212">
        <v>91590680006</v>
      </c>
      <c r="E1212" t="s">
        <v>2592</v>
      </c>
    </row>
    <row r="1213" spans="1:5" x14ac:dyDescent="0.3">
      <c r="A1213" t="s">
        <v>3896</v>
      </c>
      <c r="B1213" t="s">
        <v>278</v>
      </c>
      <c r="C1213" t="s">
        <v>1525</v>
      </c>
      <c r="D1213">
        <v>2276169010</v>
      </c>
    </row>
    <row r="1214" spans="1:5" x14ac:dyDescent="0.3">
      <c r="A1214" t="s">
        <v>3897</v>
      </c>
      <c r="B1214" t="s">
        <v>278</v>
      </c>
      <c r="C1214" t="s">
        <v>1353</v>
      </c>
      <c r="D1214">
        <v>63498952072</v>
      </c>
      <c r="E1214" t="s">
        <v>1354</v>
      </c>
    </row>
    <row r="1215" spans="1:5" x14ac:dyDescent="0.3">
      <c r="A1215" t="s">
        <v>3898</v>
      </c>
      <c r="B1215" t="s">
        <v>278</v>
      </c>
      <c r="C1215" t="s">
        <v>2741</v>
      </c>
      <c r="D1215">
        <v>2158445050</v>
      </c>
    </row>
    <row r="1216" spans="1:5" x14ac:dyDescent="0.3">
      <c r="A1216" t="s">
        <v>3899</v>
      </c>
      <c r="B1216" t="s">
        <v>278</v>
      </c>
      <c r="C1216" t="s">
        <v>925</v>
      </c>
      <c r="D1216">
        <v>66456045053</v>
      </c>
      <c r="E1216" t="s">
        <v>926</v>
      </c>
    </row>
    <row r="1217" spans="1:5" x14ac:dyDescent="0.3">
      <c r="A1217" t="s">
        <v>3900</v>
      </c>
      <c r="B1217" t="s">
        <v>278</v>
      </c>
      <c r="C1217" t="s">
        <v>1049</v>
      </c>
      <c r="D1217">
        <v>91414040091</v>
      </c>
      <c r="E1217" t="s">
        <v>1050</v>
      </c>
    </row>
    <row r="1218" spans="1:5" x14ac:dyDescent="0.3">
      <c r="A1218" t="s">
        <v>3901</v>
      </c>
      <c r="B1218" t="s">
        <v>278</v>
      </c>
      <c r="C1218" t="s">
        <v>2663</v>
      </c>
      <c r="D1218">
        <v>83947205015</v>
      </c>
      <c r="E1218" t="s">
        <v>2664</v>
      </c>
    </row>
    <row r="1219" spans="1:5" x14ac:dyDescent="0.3">
      <c r="A1219" t="s">
        <v>3902</v>
      </c>
      <c r="B1219" t="s">
        <v>278</v>
      </c>
      <c r="C1219" t="s">
        <v>2729</v>
      </c>
      <c r="D1219">
        <v>1525799070</v>
      </c>
      <c r="E1219" t="s">
        <v>2730</v>
      </c>
    </row>
    <row r="1220" spans="1:5" x14ac:dyDescent="0.3">
      <c r="A1220" t="s">
        <v>3903</v>
      </c>
      <c r="B1220" t="s">
        <v>278</v>
      </c>
      <c r="C1220" t="s">
        <v>1243</v>
      </c>
      <c r="D1220">
        <v>73827070</v>
      </c>
    </row>
    <row r="1221" spans="1:5" x14ac:dyDescent="0.3">
      <c r="A1221" t="s">
        <v>3904</v>
      </c>
      <c r="B1221" t="s">
        <v>278</v>
      </c>
      <c r="C1221" t="s">
        <v>1034</v>
      </c>
      <c r="D1221">
        <v>671960040</v>
      </c>
    </row>
    <row r="1222" spans="1:5" x14ac:dyDescent="0.3">
      <c r="A1222" t="s">
        <v>3905</v>
      </c>
      <c r="B1222" t="s">
        <v>278</v>
      </c>
      <c r="C1222" t="s">
        <v>2512</v>
      </c>
      <c r="D1222">
        <v>72725940044</v>
      </c>
      <c r="E1222" t="s">
        <v>2513</v>
      </c>
    </row>
    <row r="1223" spans="1:5" x14ac:dyDescent="0.3">
      <c r="A1223" t="s">
        <v>3906</v>
      </c>
      <c r="B1223" t="s">
        <v>278</v>
      </c>
      <c r="C1223" t="s">
        <v>1055</v>
      </c>
      <c r="D1223">
        <v>4515152939</v>
      </c>
    </row>
    <row r="1224" spans="1:5" x14ac:dyDescent="0.3">
      <c r="A1224" t="s">
        <v>3907</v>
      </c>
      <c r="B1224" t="s">
        <v>278</v>
      </c>
      <c r="C1224" t="s">
        <v>1371</v>
      </c>
      <c r="D1224">
        <v>90003748049</v>
      </c>
    </row>
    <row r="1225" spans="1:5" x14ac:dyDescent="0.3">
      <c r="A1225" t="s">
        <v>3908</v>
      </c>
      <c r="B1225" t="s">
        <v>278</v>
      </c>
      <c r="C1225" t="s">
        <v>1533</v>
      </c>
      <c r="D1225">
        <v>3630876056</v>
      </c>
    </row>
    <row r="1226" spans="1:5" x14ac:dyDescent="0.3">
      <c r="A1226" t="s">
        <v>3909</v>
      </c>
      <c r="B1226" t="s">
        <v>278</v>
      </c>
      <c r="C1226" t="s">
        <v>1606</v>
      </c>
      <c r="D1226">
        <v>3726779086</v>
      </c>
    </row>
    <row r="1227" spans="1:5" x14ac:dyDescent="0.3">
      <c r="A1227" t="s">
        <v>3910</v>
      </c>
      <c r="B1227" t="s">
        <v>278</v>
      </c>
      <c r="C1227" t="s">
        <v>1918</v>
      </c>
      <c r="D1227">
        <v>522079008</v>
      </c>
    </row>
    <row r="1228" spans="1:5" x14ac:dyDescent="0.3">
      <c r="A1228" t="s">
        <v>3911</v>
      </c>
      <c r="B1228" t="s">
        <v>278</v>
      </c>
      <c r="C1228" t="s">
        <v>1697</v>
      </c>
      <c r="D1228">
        <v>1745731032</v>
      </c>
      <c r="E1228" t="s">
        <v>1698</v>
      </c>
    </row>
    <row r="1229" spans="1:5" x14ac:dyDescent="0.3">
      <c r="A1229" t="s">
        <v>3912</v>
      </c>
      <c r="B1229" t="s">
        <v>278</v>
      </c>
      <c r="C1229" t="s">
        <v>2122</v>
      </c>
      <c r="D1229">
        <v>70735670072</v>
      </c>
      <c r="E1229" t="s">
        <v>2123</v>
      </c>
    </row>
    <row r="1230" spans="1:5" x14ac:dyDescent="0.3">
      <c r="A1230" t="s">
        <v>3913</v>
      </c>
      <c r="B1230" t="s">
        <v>278</v>
      </c>
      <c r="C1230" t="s">
        <v>2695</v>
      </c>
      <c r="D1230">
        <v>50991817087</v>
      </c>
      <c r="E1230" t="s">
        <v>2696</v>
      </c>
    </row>
    <row r="1231" spans="1:5" x14ac:dyDescent="0.3">
      <c r="A1231" t="s">
        <v>3914</v>
      </c>
      <c r="B1231" t="s">
        <v>278</v>
      </c>
      <c r="C1231" t="s">
        <v>2602</v>
      </c>
      <c r="D1231">
        <v>95549560020</v>
      </c>
    </row>
    <row r="1232" spans="1:5" x14ac:dyDescent="0.3">
      <c r="A1232" t="s">
        <v>3915</v>
      </c>
      <c r="B1232" t="s">
        <v>278</v>
      </c>
      <c r="C1232" t="s">
        <v>2368</v>
      </c>
      <c r="D1232">
        <v>2283462070</v>
      </c>
      <c r="E1232" t="s">
        <v>2369</v>
      </c>
    </row>
    <row r="1233" spans="1:5" x14ac:dyDescent="0.3">
      <c r="A1233" t="s">
        <v>3916</v>
      </c>
      <c r="B1233" t="s">
        <v>278</v>
      </c>
      <c r="C1233" t="s">
        <v>2261</v>
      </c>
      <c r="D1233">
        <v>65232976087</v>
      </c>
      <c r="E1233" t="s">
        <v>2262</v>
      </c>
    </row>
    <row r="1234" spans="1:5" x14ac:dyDescent="0.3">
      <c r="A1234" t="s">
        <v>3917</v>
      </c>
      <c r="B1234" t="s">
        <v>278</v>
      </c>
      <c r="C1234" t="s">
        <v>836</v>
      </c>
      <c r="D1234">
        <v>64246477087</v>
      </c>
      <c r="E1234" t="s">
        <v>837</v>
      </c>
    </row>
    <row r="1235" spans="1:5" x14ac:dyDescent="0.3">
      <c r="A1235" t="s">
        <v>3918</v>
      </c>
      <c r="B1235" t="s">
        <v>278</v>
      </c>
      <c r="C1235" t="s">
        <v>974</v>
      </c>
      <c r="D1235">
        <v>81311540091</v>
      </c>
      <c r="E1235" t="s">
        <v>972</v>
      </c>
    </row>
    <row r="1236" spans="1:5" x14ac:dyDescent="0.3">
      <c r="A1236" t="s">
        <v>3919</v>
      </c>
      <c r="B1236" t="s">
        <v>278</v>
      </c>
      <c r="C1236" t="s">
        <v>1021</v>
      </c>
      <c r="D1236">
        <v>99716631049</v>
      </c>
    </row>
    <row r="1237" spans="1:5" x14ac:dyDescent="0.3">
      <c r="A1237" t="s">
        <v>3920</v>
      </c>
      <c r="B1237" t="s">
        <v>278</v>
      </c>
      <c r="C1237" t="s">
        <v>1838</v>
      </c>
      <c r="D1237">
        <v>400810018</v>
      </c>
    </row>
    <row r="1238" spans="1:5" x14ac:dyDescent="0.3">
      <c r="A1238" t="s">
        <v>3921</v>
      </c>
      <c r="B1238" t="s">
        <v>278</v>
      </c>
      <c r="C1238" t="s">
        <v>2204</v>
      </c>
      <c r="D1238">
        <v>77203372049</v>
      </c>
    </row>
    <row r="1239" spans="1:5" x14ac:dyDescent="0.3">
      <c r="A1239" t="s">
        <v>3922</v>
      </c>
      <c r="B1239" t="s">
        <v>278</v>
      </c>
      <c r="C1239" t="s">
        <v>674</v>
      </c>
      <c r="D1239">
        <v>63965941020</v>
      </c>
    </row>
    <row r="1240" spans="1:5" x14ac:dyDescent="0.3">
      <c r="A1240" t="s">
        <v>3923</v>
      </c>
      <c r="B1240" t="s">
        <v>278</v>
      </c>
      <c r="C1240" t="s">
        <v>1509</v>
      </c>
      <c r="D1240">
        <v>486932001</v>
      </c>
    </row>
    <row r="1241" spans="1:5" x14ac:dyDescent="0.3">
      <c r="A1241" t="s">
        <v>3924</v>
      </c>
      <c r="B1241" t="s">
        <v>278</v>
      </c>
      <c r="C1241" t="s">
        <v>1221</v>
      </c>
      <c r="D1241">
        <v>97322059034</v>
      </c>
      <c r="E1241" t="s">
        <v>1222</v>
      </c>
    </row>
    <row r="1242" spans="1:5" x14ac:dyDescent="0.3">
      <c r="A1242" t="s">
        <v>3925</v>
      </c>
      <c r="B1242" t="s">
        <v>278</v>
      </c>
      <c r="C1242" t="s">
        <v>1267</v>
      </c>
      <c r="D1242">
        <v>1911693077</v>
      </c>
    </row>
    <row r="1243" spans="1:5" x14ac:dyDescent="0.3">
      <c r="A1243" t="s">
        <v>3926</v>
      </c>
      <c r="B1243" t="s">
        <v>278</v>
      </c>
      <c r="C1243" t="s">
        <v>2028</v>
      </c>
      <c r="D1243">
        <v>1520604050</v>
      </c>
    </row>
    <row r="1244" spans="1:5" x14ac:dyDescent="0.3">
      <c r="A1244" t="s">
        <v>3927</v>
      </c>
      <c r="B1244" t="s">
        <v>278</v>
      </c>
      <c r="C1244" t="s">
        <v>2671</v>
      </c>
      <c r="D1244">
        <v>1977779026</v>
      </c>
      <c r="E1244" t="s">
        <v>2672</v>
      </c>
    </row>
    <row r="1245" spans="1:5" x14ac:dyDescent="0.3">
      <c r="A1245" t="s">
        <v>3928</v>
      </c>
      <c r="B1245" t="s">
        <v>278</v>
      </c>
      <c r="C1245" t="s">
        <v>2466</v>
      </c>
      <c r="D1245">
        <v>55093744034</v>
      </c>
      <c r="E1245" t="s">
        <v>2467</v>
      </c>
    </row>
    <row r="1246" spans="1:5" x14ac:dyDescent="0.3">
      <c r="A1246" t="s">
        <v>3929</v>
      </c>
      <c r="B1246" t="s">
        <v>278</v>
      </c>
      <c r="C1246" t="s">
        <v>1413</v>
      </c>
      <c r="D1246">
        <v>45656940004</v>
      </c>
      <c r="E1246" t="s">
        <v>1414</v>
      </c>
    </row>
    <row r="1247" spans="1:5" x14ac:dyDescent="0.3">
      <c r="A1247" t="s">
        <v>3930</v>
      </c>
      <c r="B1247" t="s">
        <v>278</v>
      </c>
      <c r="C1247" t="s">
        <v>1526</v>
      </c>
      <c r="D1247">
        <v>1541105079</v>
      </c>
      <c r="E1247" t="s">
        <v>1527</v>
      </c>
    </row>
    <row r="1248" spans="1:5" x14ac:dyDescent="0.3">
      <c r="A1248" t="s">
        <v>3931</v>
      </c>
      <c r="B1248" t="s">
        <v>278</v>
      </c>
      <c r="C1248" t="s">
        <v>2453</v>
      </c>
      <c r="D1248">
        <v>99830426068</v>
      </c>
      <c r="E1248" t="s">
        <v>2454</v>
      </c>
    </row>
    <row r="1249" spans="1:5" x14ac:dyDescent="0.3">
      <c r="A1249" t="s">
        <v>3932</v>
      </c>
      <c r="B1249" t="s">
        <v>278</v>
      </c>
      <c r="C1249" t="s">
        <v>660</v>
      </c>
      <c r="D1249">
        <v>1964001048</v>
      </c>
      <c r="E1249" t="s">
        <v>661</v>
      </c>
    </row>
    <row r="1250" spans="1:5" x14ac:dyDescent="0.3">
      <c r="A1250" t="s">
        <v>3933</v>
      </c>
      <c r="B1250" t="s">
        <v>278</v>
      </c>
      <c r="C1250" t="s">
        <v>1665</v>
      </c>
      <c r="D1250">
        <v>63598116004</v>
      </c>
    </row>
    <row r="1251" spans="1:5" x14ac:dyDescent="0.3">
      <c r="A1251" t="s">
        <v>3934</v>
      </c>
      <c r="B1251" t="s">
        <v>278</v>
      </c>
      <c r="C1251" t="s">
        <v>2186</v>
      </c>
      <c r="D1251">
        <v>82894248091</v>
      </c>
    </row>
    <row r="1252" spans="1:5" x14ac:dyDescent="0.3">
      <c r="A1252" t="s">
        <v>3935</v>
      </c>
      <c r="B1252" t="s">
        <v>278</v>
      </c>
      <c r="C1252" t="s">
        <v>1478</v>
      </c>
      <c r="D1252">
        <v>247701084</v>
      </c>
      <c r="E1252" t="s">
        <v>1479</v>
      </c>
    </row>
    <row r="1253" spans="1:5" x14ac:dyDescent="0.3">
      <c r="A1253" t="s">
        <v>3936</v>
      </c>
      <c r="B1253" t="s">
        <v>278</v>
      </c>
      <c r="C1253" t="s">
        <v>1973</v>
      </c>
      <c r="D1253">
        <v>43006728068</v>
      </c>
      <c r="E1253" t="s">
        <v>1974</v>
      </c>
    </row>
    <row r="1254" spans="1:5" x14ac:dyDescent="0.3">
      <c r="A1254" t="s">
        <v>3937</v>
      </c>
      <c r="B1254" t="s">
        <v>278</v>
      </c>
      <c r="C1254" t="s">
        <v>2022</v>
      </c>
      <c r="D1254">
        <v>25686151091</v>
      </c>
      <c r="E1254" t="s">
        <v>2023</v>
      </c>
    </row>
    <row r="1255" spans="1:5" x14ac:dyDescent="0.3">
      <c r="A1255" t="s">
        <v>3938</v>
      </c>
      <c r="B1255" t="s">
        <v>278</v>
      </c>
      <c r="C1255" t="s">
        <v>985</v>
      </c>
      <c r="D1255">
        <v>1730098088</v>
      </c>
      <c r="E1255" t="s">
        <v>986</v>
      </c>
    </row>
    <row r="1256" spans="1:5" x14ac:dyDescent="0.3">
      <c r="A1256" t="s">
        <v>3939</v>
      </c>
      <c r="B1256" t="s">
        <v>278</v>
      </c>
      <c r="C1256" t="s">
        <v>1540</v>
      </c>
      <c r="D1256">
        <v>337159041</v>
      </c>
      <c r="E1256" t="s">
        <v>1541</v>
      </c>
    </row>
    <row r="1257" spans="1:5" x14ac:dyDescent="0.3">
      <c r="A1257" t="s">
        <v>3940</v>
      </c>
      <c r="B1257" t="s">
        <v>278</v>
      </c>
      <c r="C1257" t="s">
        <v>2543</v>
      </c>
      <c r="D1257">
        <v>82314934091</v>
      </c>
    </row>
    <row r="1258" spans="1:5" x14ac:dyDescent="0.3">
      <c r="A1258" t="s">
        <v>3941</v>
      </c>
      <c r="B1258" t="s">
        <v>278</v>
      </c>
      <c r="C1258" t="s">
        <v>1248</v>
      </c>
      <c r="D1258">
        <v>871262061</v>
      </c>
      <c r="E1258" t="s">
        <v>1249</v>
      </c>
    </row>
    <row r="1259" spans="1:5" x14ac:dyDescent="0.3">
      <c r="A1259" t="s">
        <v>3942</v>
      </c>
      <c r="B1259" t="s">
        <v>278</v>
      </c>
      <c r="C1259" t="s">
        <v>1640</v>
      </c>
      <c r="D1259">
        <v>1960569007</v>
      </c>
      <c r="E1259" t="s">
        <v>1641</v>
      </c>
    </row>
    <row r="1260" spans="1:5" x14ac:dyDescent="0.3">
      <c r="A1260" t="s">
        <v>3943</v>
      </c>
      <c r="B1260" t="s">
        <v>278</v>
      </c>
      <c r="C1260" t="s">
        <v>2364</v>
      </c>
      <c r="D1260">
        <v>3686019</v>
      </c>
      <c r="E1260" t="s">
        <v>2365</v>
      </c>
    </row>
    <row r="1261" spans="1:5" x14ac:dyDescent="0.3">
      <c r="A1261" t="s">
        <v>3944</v>
      </c>
      <c r="B1261" t="s">
        <v>278</v>
      </c>
      <c r="C1261" t="s">
        <v>1495</v>
      </c>
      <c r="D1261">
        <v>44754523091</v>
      </c>
      <c r="E1261" t="s">
        <v>1496</v>
      </c>
    </row>
    <row r="1262" spans="1:5" x14ac:dyDescent="0.3">
      <c r="A1262" t="s">
        <v>3945</v>
      </c>
      <c r="B1262" t="s">
        <v>278</v>
      </c>
      <c r="C1262" t="s">
        <v>2044</v>
      </c>
      <c r="D1262">
        <v>80865100004</v>
      </c>
      <c r="E1262" t="s">
        <v>2045</v>
      </c>
    </row>
    <row r="1263" spans="1:5" x14ac:dyDescent="0.3">
      <c r="A1263" t="s">
        <v>3946</v>
      </c>
      <c r="B1263" t="s">
        <v>278</v>
      </c>
      <c r="C1263" t="s">
        <v>1033</v>
      </c>
      <c r="D1263">
        <v>57946477015</v>
      </c>
    </row>
    <row r="1264" spans="1:5" x14ac:dyDescent="0.3">
      <c r="A1264" t="s">
        <v>3947</v>
      </c>
      <c r="B1264" t="s">
        <v>278</v>
      </c>
      <c r="C1264" t="s">
        <v>2143</v>
      </c>
      <c r="D1264">
        <v>83257730063</v>
      </c>
    </row>
    <row r="1265" spans="1:5" x14ac:dyDescent="0.3">
      <c r="A1265" t="s">
        <v>3948</v>
      </c>
      <c r="B1265" t="s">
        <v>278</v>
      </c>
      <c r="C1265" t="s">
        <v>2495</v>
      </c>
      <c r="D1265">
        <v>300844077</v>
      </c>
    </row>
    <row r="1266" spans="1:5" x14ac:dyDescent="0.3">
      <c r="A1266" t="s">
        <v>3949</v>
      </c>
      <c r="B1266" t="s">
        <v>278</v>
      </c>
      <c r="C1266" t="s">
        <v>2633</v>
      </c>
      <c r="D1266">
        <v>3794338006</v>
      </c>
      <c r="E1266" t="s">
        <v>2634</v>
      </c>
    </row>
    <row r="1267" spans="1:5" x14ac:dyDescent="0.3">
      <c r="A1267" t="s">
        <v>3950</v>
      </c>
      <c r="B1267" t="s">
        <v>278</v>
      </c>
      <c r="C1267" t="s">
        <v>1136</v>
      </c>
      <c r="D1267">
        <v>69843201000</v>
      </c>
      <c r="E1267" t="s">
        <v>1137</v>
      </c>
    </row>
    <row r="1268" spans="1:5" x14ac:dyDescent="0.3">
      <c r="A1268" t="s">
        <v>3951</v>
      </c>
      <c r="B1268" t="s">
        <v>278</v>
      </c>
      <c r="C1268" t="s">
        <v>1284</v>
      </c>
      <c r="D1268">
        <v>91210674068</v>
      </c>
      <c r="E1268" t="s">
        <v>1285</v>
      </c>
    </row>
    <row r="1269" spans="1:5" x14ac:dyDescent="0.3">
      <c r="A1269" t="s">
        <v>3952</v>
      </c>
      <c r="B1269" t="s">
        <v>278</v>
      </c>
      <c r="C1269" t="s">
        <v>1447</v>
      </c>
      <c r="D1269">
        <v>703376080</v>
      </c>
      <c r="E1269" t="s">
        <v>1448</v>
      </c>
    </row>
    <row r="1270" spans="1:5" x14ac:dyDescent="0.3">
      <c r="A1270" t="s">
        <v>3953</v>
      </c>
      <c r="B1270" t="s">
        <v>278</v>
      </c>
      <c r="C1270" t="s">
        <v>1824</v>
      </c>
      <c r="D1270">
        <v>99365375053</v>
      </c>
      <c r="E1270" t="s">
        <v>1825</v>
      </c>
    </row>
    <row r="1271" spans="1:5" x14ac:dyDescent="0.3">
      <c r="A1271" t="s">
        <v>3954</v>
      </c>
      <c r="B1271" t="s">
        <v>278</v>
      </c>
      <c r="C1271" t="s">
        <v>2146</v>
      </c>
      <c r="D1271">
        <v>82478155087</v>
      </c>
      <c r="E1271" t="s">
        <v>2147</v>
      </c>
    </row>
    <row r="1272" spans="1:5" x14ac:dyDescent="0.3">
      <c r="A1272" t="s">
        <v>3955</v>
      </c>
      <c r="B1272" t="s">
        <v>278</v>
      </c>
      <c r="C1272" t="s">
        <v>616</v>
      </c>
      <c r="D1272">
        <v>85756091068</v>
      </c>
    </row>
    <row r="1273" spans="1:5" x14ac:dyDescent="0.3">
      <c r="A1273" t="s">
        <v>3956</v>
      </c>
      <c r="B1273" t="s">
        <v>278</v>
      </c>
      <c r="C1273" t="s">
        <v>1493</v>
      </c>
      <c r="D1273">
        <v>51296438015</v>
      </c>
    </row>
    <row r="1274" spans="1:5" x14ac:dyDescent="0.3">
      <c r="A1274" t="s">
        <v>3957</v>
      </c>
      <c r="B1274" t="s">
        <v>278</v>
      </c>
      <c r="C1274" t="s">
        <v>973</v>
      </c>
      <c r="D1274">
        <v>2314710096</v>
      </c>
    </row>
    <row r="1275" spans="1:5" x14ac:dyDescent="0.3">
      <c r="A1275" t="s">
        <v>3958</v>
      </c>
      <c r="B1275" t="s">
        <v>278</v>
      </c>
      <c r="C1275" t="s">
        <v>1477</v>
      </c>
      <c r="D1275">
        <v>37564501049</v>
      </c>
    </row>
    <row r="1276" spans="1:5" x14ac:dyDescent="0.3">
      <c r="A1276" t="s">
        <v>3959</v>
      </c>
      <c r="B1276" t="s">
        <v>278</v>
      </c>
      <c r="C1276" t="s">
        <v>1919</v>
      </c>
      <c r="D1276">
        <v>97880000020</v>
      </c>
    </row>
    <row r="1277" spans="1:5" x14ac:dyDescent="0.3">
      <c r="A1277" t="s">
        <v>3960</v>
      </c>
      <c r="B1277" t="s">
        <v>278</v>
      </c>
      <c r="C1277" t="s">
        <v>798</v>
      </c>
      <c r="D1277">
        <v>37276263053</v>
      </c>
      <c r="E1277" t="s">
        <v>799</v>
      </c>
    </row>
    <row r="1278" spans="1:5" x14ac:dyDescent="0.3">
      <c r="A1278" t="s">
        <v>3961</v>
      </c>
      <c r="B1278" t="s">
        <v>278</v>
      </c>
      <c r="C1278" t="s">
        <v>3962</v>
      </c>
      <c r="D1278">
        <v>3338421036</v>
      </c>
      <c r="E1278" t="s">
        <v>1594</v>
      </c>
    </row>
    <row r="1279" spans="1:5" x14ac:dyDescent="0.3">
      <c r="A1279" t="s">
        <v>3963</v>
      </c>
      <c r="B1279" t="s">
        <v>278</v>
      </c>
      <c r="C1279" t="s">
        <v>1694</v>
      </c>
      <c r="D1279">
        <v>33546541049</v>
      </c>
    </row>
    <row r="1280" spans="1:5" x14ac:dyDescent="0.3">
      <c r="A1280" t="s">
        <v>3964</v>
      </c>
      <c r="B1280" t="s">
        <v>278</v>
      </c>
      <c r="C1280" t="s">
        <v>2158</v>
      </c>
      <c r="D1280">
        <v>90399510044</v>
      </c>
    </row>
    <row r="1281" spans="1:5" x14ac:dyDescent="0.3">
      <c r="A1281" t="s">
        <v>3965</v>
      </c>
      <c r="B1281" t="s">
        <v>278</v>
      </c>
      <c r="C1281" t="s">
        <v>2607</v>
      </c>
      <c r="D1281">
        <v>81437811000</v>
      </c>
      <c r="E1281" t="s">
        <v>2608</v>
      </c>
    </row>
    <row r="1282" spans="1:5" x14ac:dyDescent="0.3">
      <c r="A1282" t="s">
        <v>3966</v>
      </c>
      <c r="B1282" t="s">
        <v>278</v>
      </c>
      <c r="C1282" t="s">
        <v>1940</v>
      </c>
      <c r="D1282">
        <v>696723000</v>
      </c>
    </row>
    <row r="1283" spans="1:5" x14ac:dyDescent="0.3">
      <c r="A1283" t="s">
        <v>3967</v>
      </c>
      <c r="B1283" t="s">
        <v>278</v>
      </c>
      <c r="C1283" t="s">
        <v>1984</v>
      </c>
      <c r="D1283">
        <v>1192849019</v>
      </c>
      <c r="E1283" t="s">
        <v>1985</v>
      </c>
    </row>
    <row r="1284" spans="1:5" x14ac:dyDescent="0.3">
      <c r="A1284" t="s">
        <v>3968</v>
      </c>
      <c r="B1284" t="s">
        <v>278</v>
      </c>
      <c r="C1284" t="s">
        <v>2253</v>
      </c>
      <c r="D1284">
        <v>56096356087</v>
      </c>
    </row>
    <row r="1285" spans="1:5" x14ac:dyDescent="0.3">
      <c r="A1285" t="s">
        <v>3969</v>
      </c>
      <c r="B1285" t="s">
        <v>278</v>
      </c>
      <c r="C1285" t="s">
        <v>1072</v>
      </c>
      <c r="D1285">
        <v>83219595049</v>
      </c>
      <c r="E1285" t="s">
        <v>1073</v>
      </c>
    </row>
    <row r="1286" spans="1:5" x14ac:dyDescent="0.3">
      <c r="A1286" t="s">
        <v>3970</v>
      </c>
      <c r="B1286" t="s">
        <v>278</v>
      </c>
      <c r="C1286" t="s">
        <v>1531</v>
      </c>
      <c r="D1286">
        <v>80326331034</v>
      </c>
      <c r="E1286" t="s">
        <v>1532</v>
      </c>
    </row>
    <row r="1287" spans="1:5" x14ac:dyDescent="0.3">
      <c r="A1287" t="s">
        <v>3971</v>
      </c>
      <c r="B1287" t="s">
        <v>278</v>
      </c>
      <c r="C1287" t="s">
        <v>1282</v>
      </c>
      <c r="D1287">
        <v>57880387072</v>
      </c>
      <c r="E1287" t="s">
        <v>1283</v>
      </c>
    </row>
    <row r="1288" spans="1:5" x14ac:dyDescent="0.3">
      <c r="A1288" t="s">
        <v>3972</v>
      </c>
      <c r="B1288" t="s">
        <v>278</v>
      </c>
      <c r="C1288" t="s">
        <v>1489</v>
      </c>
      <c r="D1288">
        <v>73288918072</v>
      </c>
      <c r="E1288" t="s">
        <v>1490</v>
      </c>
    </row>
    <row r="1289" spans="1:5" x14ac:dyDescent="0.3">
      <c r="A1289" t="s">
        <v>3973</v>
      </c>
      <c r="B1289" t="s">
        <v>278</v>
      </c>
      <c r="C1289" t="s">
        <v>3974</v>
      </c>
      <c r="D1289">
        <v>122148096</v>
      </c>
    </row>
    <row r="1290" spans="1:5" x14ac:dyDescent="0.3">
      <c r="A1290" t="s">
        <v>3975</v>
      </c>
      <c r="B1290" t="s">
        <v>278</v>
      </c>
      <c r="C1290" t="s">
        <v>1858</v>
      </c>
      <c r="D1290">
        <v>98654276053</v>
      </c>
      <c r="E1290" t="s">
        <v>1859</v>
      </c>
    </row>
    <row r="1291" spans="1:5" x14ac:dyDescent="0.3">
      <c r="A1291" t="s">
        <v>3976</v>
      </c>
      <c r="B1291" t="s">
        <v>278</v>
      </c>
      <c r="C1291" t="s">
        <v>2052</v>
      </c>
      <c r="D1291">
        <v>64426033004</v>
      </c>
      <c r="E1291" t="s">
        <v>2053</v>
      </c>
    </row>
    <row r="1292" spans="1:5" x14ac:dyDescent="0.3">
      <c r="A1292" t="s">
        <v>3977</v>
      </c>
      <c r="B1292" t="s">
        <v>278</v>
      </c>
      <c r="C1292" t="s">
        <v>2444</v>
      </c>
      <c r="D1292">
        <v>90413369072</v>
      </c>
      <c r="E1292" t="s">
        <v>2445</v>
      </c>
    </row>
    <row r="1293" spans="1:5" x14ac:dyDescent="0.3">
      <c r="A1293" t="s">
        <v>3978</v>
      </c>
      <c r="B1293" t="s">
        <v>278</v>
      </c>
      <c r="C1293" t="s">
        <v>1016</v>
      </c>
      <c r="D1293">
        <v>69350817004</v>
      </c>
    </row>
    <row r="1294" spans="1:5" x14ac:dyDescent="0.3">
      <c r="A1294" t="s">
        <v>3979</v>
      </c>
      <c r="B1294" t="s">
        <v>278</v>
      </c>
      <c r="C1294" t="s">
        <v>1076</v>
      </c>
      <c r="D1294">
        <v>1304174085</v>
      </c>
    </row>
    <row r="1295" spans="1:5" x14ac:dyDescent="0.3">
      <c r="A1295" t="s">
        <v>3980</v>
      </c>
      <c r="B1295" t="s">
        <v>278</v>
      </c>
      <c r="C1295" t="s">
        <v>1209</v>
      </c>
      <c r="D1295">
        <v>85829072068</v>
      </c>
    </row>
    <row r="1296" spans="1:5" x14ac:dyDescent="0.3">
      <c r="A1296" t="s">
        <v>3981</v>
      </c>
      <c r="B1296" t="s">
        <v>278</v>
      </c>
      <c r="C1296" t="s">
        <v>1297</v>
      </c>
      <c r="D1296">
        <v>525623019</v>
      </c>
    </row>
    <row r="1297" spans="1:5" x14ac:dyDescent="0.3">
      <c r="A1297" t="s">
        <v>3982</v>
      </c>
      <c r="B1297" t="s">
        <v>278</v>
      </c>
      <c r="C1297" t="s">
        <v>1307</v>
      </c>
      <c r="D1297">
        <v>1628189045</v>
      </c>
      <c r="E1297" t="s">
        <v>1308</v>
      </c>
    </row>
    <row r="1298" spans="1:5" x14ac:dyDescent="0.3">
      <c r="A1298" t="s">
        <v>3983</v>
      </c>
      <c r="B1298" t="s">
        <v>278</v>
      </c>
      <c r="C1298" t="s">
        <v>2012</v>
      </c>
      <c r="D1298">
        <v>77204476034</v>
      </c>
    </row>
    <row r="1299" spans="1:5" x14ac:dyDescent="0.3">
      <c r="A1299" t="s">
        <v>3984</v>
      </c>
      <c r="B1299" t="s">
        <v>278</v>
      </c>
      <c r="C1299" t="s">
        <v>2177</v>
      </c>
      <c r="D1299">
        <v>3087225070</v>
      </c>
    </row>
    <row r="1300" spans="1:5" x14ac:dyDescent="0.3">
      <c r="A1300" t="s">
        <v>3985</v>
      </c>
      <c r="B1300" t="s">
        <v>278</v>
      </c>
      <c r="C1300" t="s">
        <v>2307</v>
      </c>
      <c r="D1300">
        <v>84250143015</v>
      </c>
    </row>
    <row r="1301" spans="1:5" x14ac:dyDescent="0.3">
      <c r="A1301" t="s">
        <v>3986</v>
      </c>
      <c r="B1301" t="s">
        <v>278</v>
      </c>
      <c r="C1301" t="s">
        <v>2433</v>
      </c>
      <c r="D1301">
        <v>47602198034</v>
      </c>
    </row>
    <row r="1302" spans="1:5" x14ac:dyDescent="0.3">
      <c r="A1302" t="s">
        <v>3987</v>
      </c>
      <c r="B1302" t="s">
        <v>278</v>
      </c>
      <c r="C1302" t="s">
        <v>2535</v>
      </c>
      <c r="D1302">
        <v>69692548015</v>
      </c>
    </row>
    <row r="1303" spans="1:5" x14ac:dyDescent="0.3">
      <c r="A1303" t="s">
        <v>3988</v>
      </c>
      <c r="B1303" t="s">
        <v>278</v>
      </c>
      <c r="C1303" t="s">
        <v>2653</v>
      </c>
      <c r="D1303">
        <v>69344477000</v>
      </c>
    </row>
    <row r="1304" spans="1:5" x14ac:dyDescent="0.3">
      <c r="A1304" t="s">
        <v>3989</v>
      </c>
      <c r="B1304" t="s">
        <v>278</v>
      </c>
      <c r="C1304" t="s">
        <v>2688</v>
      </c>
      <c r="D1304">
        <v>47426853004</v>
      </c>
    </row>
    <row r="1305" spans="1:5" x14ac:dyDescent="0.3">
      <c r="A1305" t="s">
        <v>3990</v>
      </c>
      <c r="B1305" t="s">
        <v>278</v>
      </c>
      <c r="C1305" t="s">
        <v>2714</v>
      </c>
      <c r="D1305">
        <v>63288346087</v>
      </c>
    </row>
    <row r="1306" spans="1:5" x14ac:dyDescent="0.3">
      <c r="A1306" t="s">
        <v>3991</v>
      </c>
      <c r="B1306" t="s">
        <v>278</v>
      </c>
      <c r="C1306" t="s">
        <v>3992</v>
      </c>
      <c r="D1306">
        <v>34022210044</v>
      </c>
    </row>
    <row r="1307" spans="1:5" x14ac:dyDescent="0.3">
      <c r="A1307" t="s">
        <v>3993</v>
      </c>
      <c r="B1307" t="s">
        <v>278</v>
      </c>
      <c r="C1307" t="s">
        <v>1439</v>
      </c>
      <c r="D1307">
        <v>88437191068</v>
      </c>
    </row>
    <row r="1308" spans="1:5" x14ac:dyDescent="0.3">
      <c r="A1308" t="s">
        <v>3994</v>
      </c>
      <c r="B1308" t="s">
        <v>278</v>
      </c>
      <c r="C1308" t="s">
        <v>1876</v>
      </c>
      <c r="D1308">
        <v>85661694091</v>
      </c>
    </row>
    <row r="1309" spans="1:5" x14ac:dyDescent="0.3">
      <c r="A1309" t="s">
        <v>3995</v>
      </c>
      <c r="B1309" t="s">
        <v>278</v>
      </c>
      <c r="C1309" t="s">
        <v>1832</v>
      </c>
      <c r="D1309">
        <v>37929755053</v>
      </c>
      <c r="E1309" t="s">
        <v>1833</v>
      </c>
    </row>
    <row r="1310" spans="1:5" x14ac:dyDescent="0.3">
      <c r="A1310" t="s">
        <v>3996</v>
      </c>
      <c r="B1310" t="s">
        <v>278</v>
      </c>
      <c r="C1310" t="s">
        <v>2576</v>
      </c>
      <c r="D1310">
        <v>82104301068</v>
      </c>
      <c r="E1310" t="s">
        <v>2577</v>
      </c>
    </row>
    <row r="1311" spans="1:5" x14ac:dyDescent="0.3">
      <c r="A1311" t="s">
        <v>3997</v>
      </c>
      <c r="B1311" t="s">
        <v>278</v>
      </c>
      <c r="C1311" t="s">
        <v>1579</v>
      </c>
      <c r="D1311">
        <v>2344673040</v>
      </c>
    </row>
    <row r="1312" spans="1:5" x14ac:dyDescent="0.3">
      <c r="A1312" t="s">
        <v>3998</v>
      </c>
      <c r="B1312" t="s">
        <v>278</v>
      </c>
      <c r="C1312" t="s">
        <v>1750</v>
      </c>
      <c r="D1312">
        <v>85728942091</v>
      </c>
    </row>
    <row r="1313" spans="1:5" x14ac:dyDescent="0.3">
      <c r="A1313" t="s">
        <v>3999</v>
      </c>
      <c r="B1313" t="s">
        <v>278</v>
      </c>
      <c r="C1313" t="s">
        <v>2713</v>
      </c>
      <c r="D1313">
        <v>2149449056</v>
      </c>
    </row>
    <row r="1314" spans="1:5" x14ac:dyDescent="0.3">
      <c r="A1314" t="s">
        <v>4000</v>
      </c>
      <c r="B1314" t="s">
        <v>278</v>
      </c>
      <c r="C1314" t="s">
        <v>2548</v>
      </c>
      <c r="D1314">
        <v>99286343000</v>
      </c>
      <c r="E1314" t="s">
        <v>2549</v>
      </c>
    </row>
    <row r="1315" spans="1:5" x14ac:dyDescent="0.3">
      <c r="A1315" t="s">
        <v>4001</v>
      </c>
      <c r="B1315" t="s">
        <v>278</v>
      </c>
      <c r="C1315" t="s">
        <v>970</v>
      </c>
      <c r="D1315">
        <v>67623441000</v>
      </c>
      <c r="E1315" t="s">
        <v>971</v>
      </c>
    </row>
    <row r="1316" spans="1:5" x14ac:dyDescent="0.3">
      <c r="A1316" t="s">
        <v>4002</v>
      </c>
      <c r="B1316" t="s">
        <v>278</v>
      </c>
      <c r="C1316" t="s">
        <v>1658</v>
      </c>
      <c r="D1316">
        <v>734707088</v>
      </c>
      <c r="E1316" t="s">
        <v>1659</v>
      </c>
    </row>
    <row r="1317" spans="1:5" x14ac:dyDescent="0.3">
      <c r="A1317" t="s">
        <v>4003</v>
      </c>
      <c r="B1317" t="s">
        <v>278</v>
      </c>
      <c r="C1317" t="s">
        <v>1628</v>
      </c>
      <c r="D1317">
        <v>72757051091</v>
      </c>
      <c r="E1317" t="s">
        <v>1629</v>
      </c>
    </row>
    <row r="1318" spans="1:5" x14ac:dyDescent="0.3">
      <c r="A1318" t="s">
        <v>4004</v>
      </c>
      <c r="B1318" t="s">
        <v>278</v>
      </c>
      <c r="C1318" t="s">
        <v>2738</v>
      </c>
      <c r="D1318">
        <v>58700838004</v>
      </c>
      <c r="E1318" t="s">
        <v>2739</v>
      </c>
    </row>
    <row r="1319" spans="1:5" x14ac:dyDescent="0.3">
      <c r="A1319" t="s">
        <v>4005</v>
      </c>
      <c r="B1319" t="s">
        <v>278</v>
      </c>
      <c r="C1319" t="s">
        <v>981</v>
      </c>
      <c r="D1319">
        <v>810367017</v>
      </c>
      <c r="E1319" t="s">
        <v>982</v>
      </c>
    </row>
    <row r="1320" spans="1:5" x14ac:dyDescent="0.3">
      <c r="A1320" t="s">
        <v>4006</v>
      </c>
      <c r="B1320" t="s">
        <v>278</v>
      </c>
      <c r="C1320" t="s">
        <v>806</v>
      </c>
      <c r="D1320">
        <v>70363668004</v>
      </c>
      <c r="E1320" t="s">
        <v>807</v>
      </c>
    </row>
    <row r="1321" spans="1:5" x14ac:dyDescent="0.3">
      <c r="A1321" t="s">
        <v>4007</v>
      </c>
      <c r="B1321" t="s">
        <v>278</v>
      </c>
      <c r="C1321" t="s">
        <v>644</v>
      </c>
      <c r="D1321">
        <v>1011912007</v>
      </c>
      <c r="E1321" t="s">
        <v>645</v>
      </c>
    </row>
    <row r="1322" spans="1:5" x14ac:dyDescent="0.3">
      <c r="A1322" t="s">
        <v>4008</v>
      </c>
      <c r="B1322" t="s">
        <v>278</v>
      </c>
      <c r="C1322" t="s">
        <v>1440</v>
      </c>
      <c r="D1322">
        <v>91731208049</v>
      </c>
      <c r="E1322" t="s">
        <v>4009</v>
      </c>
    </row>
    <row r="1323" spans="1:5" x14ac:dyDescent="0.3">
      <c r="A1323" t="s">
        <v>4010</v>
      </c>
      <c r="B1323" t="s">
        <v>278</v>
      </c>
      <c r="C1323" t="s">
        <v>1361</v>
      </c>
      <c r="D1323">
        <v>120144000</v>
      </c>
      <c r="E1323" t="s">
        <v>1362</v>
      </c>
    </row>
    <row r="1324" spans="1:5" x14ac:dyDescent="0.3">
      <c r="A1324" t="s">
        <v>4011</v>
      </c>
      <c r="B1324" t="s">
        <v>278</v>
      </c>
      <c r="C1324" t="s">
        <v>2120</v>
      </c>
      <c r="D1324">
        <v>40781925053</v>
      </c>
      <c r="E1324" t="s">
        <v>2121</v>
      </c>
    </row>
    <row r="1325" spans="1:5" x14ac:dyDescent="0.3">
      <c r="A1325" t="s">
        <v>4012</v>
      </c>
      <c r="B1325" t="s">
        <v>278</v>
      </c>
      <c r="C1325" t="s">
        <v>1759</v>
      </c>
      <c r="D1325">
        <v>81464223068</v>
      </c>
      <c r="E1325" t="s">
        <v>4013</v>
      </c>
    </row>
    <row r="1326" spans="1:5" x14ac:dyDescent="0.3">
      <c r="A1326" t="s">
        <v>4014</v>
      </c>
      <c r="B1326" t="s">
        <v>278</v>
      </c>
      <c r="C1326" t="s">
        <v>2308</v>
      </c>
      <c r="D1326">
        <v>94608784072</v>
      </c>
    </row>
    <row r="1327" spans="1:5" x14ac:dyDescent="0.3">
      <c r="A1327" t="s">
        <v>4015</v>
      </c>
      <c r="B1327" t="s">
        <v>278</v>
      </c>
      <c r="C1327" t="s">
        <v>942</v>
      </c>
      <c r="D1327">
        <v>2366447000</v>
      </c>
    </row>
    <row r="1328" spans="1:5" x14ac:dyDescent="0.3">
      <c r="A1328" t="s">
        <v>4016</v>
      </c>
      <c r="B1328" t="s">
        <v>278</v>
      </c>
      <c r="C1328" t="s">
        <v>780</v>
      </c>
      <c r="D1328">
        <v>1798765039</v>
      </c>
      <c r="E1328" t="s">
        <v>781</v>
      </c>
    </row>
    <row r="1329" spans="1:5" x14ac:dyDescent="0.3">
      <c r="A1329" t="s">
        <v>4017</v>
      </c>
      <c r="B1329" t="s">
        <v>278</v>
      </c>
      <c r="C1329" t="s">
        <v>1851</v>
      </c>
      <c r="D1329">
        <v>1102789097</v>
      </c>
      <c r="E1329" t="s">
        <v>1852</v>
      </c>
    </row>
    <row r="1330" spans="1:5" x14ac:dyDescent="0.3">
      <c r="A1330" t="s">
        <v>4018</v>
      </c>
      <c r="B1330" t="s">
        <v>278</v>
      </c>
      <c r="C1330" t="s">
        <v>682</v>
      </c>
      <c r="D1330">
        <v>94696900010</v>
      </c>
      <c r="E1330" t="s">
        <v>683</v>
      </c>
    </row>
    <row r="1331" spans="1:5" x14ac:dyDescent="0.3">
      <c r="A1331" t="s">
        <v>4019</v>
      </c>
      <c r="B1331" t="s">
        <v>278</v>
      </c>
      <c r="C1331" t="s">
        <v>1417</v>
      </c>
      <c r="D1331">
        <v>98060090020</v>
      </c>
      <c r="E1331" t="s">
        <v>1418</v>
      </c>
    </row>
    <row r="1332" spans="1:5" x14ac:dyDescent="0.3">
      <c r="A1332" t="s">
        <v>4020</v>
      </c>
      <c r="B1332" t="s">
        <v>278</v>
      </c>
      <c r="C1332" t="s">
        <v>961</v>
      </c>
      <c r="D1332">
        <v>98701940015</v>
      </c>
      <c r="E1332" t="s">
        <v>962</v>
      </c>
    </row>
    <row r="1333" spans="1:5" x14ac:dyDescent="0.3">
      <c r="A1333" t="s">
        <v>4021</v>
      </c>
      <c r="B1333" t="s">
        <v>278</v>
      </c>
      <c r="C1333" t="s">
        <v>1601</v>
      </c>
      <c r="D1333">
        <v>83445730091</v>
      </c>
      <c r="E1333" t="s">
        <v>1602</v>
      </c>
    </row>
    <row r="1334" spans="1:5" x14ac:dyDescent="0.3">
      <c r="A1334" t="s">
        <v>4022</v>
      </c>
      <c r="B1334" t="s">
        <v>278</v>
      </c>
      <c r="C1334" t="s">
        <v>1909</v>
      </c>
      <c r="D1334">
        <v>92010091000</v>
      </c>
      <c r="E1334" t="s">
        <v>1910</v>
      </c>
    </row>
    <row r="1335" spans="1:5" x14ac:dyDescent="0.3">
      <c r="A1335" t="s">
        <v>4023</v>
      </c>
      <c r="B1335" t="s">
        <v>278</v>
      </c>
      <c r="C1335" t="s">
        <v>1977</v>
      </c>
      <c r="D1335">
        <v>54252253004</v>
      </c>
      <c r="E1335" t="s">
        <v>1978</v>
      </c>
    </row>
    <row r="1336" spans="1:5" x14ac:dyDescent="0.3">
      <c r="A1336" t="s">
        <v>4024</v>
      </c>
      <c r="B1336" t="s">
        <v>278</v>
      </c>
      <c r="C1336" t="s">
        <v>1893</v>
      </c>
      <c r="D1336">
        <v>77150503004</v>
      </c>
      <c r="E1336" t="s">
        <v>1894</v>
      </c>
    </row>
    <row r="1337" spans="1:5" x14ac:dyDescent="0.3">
      <c r="A1337" t="s">
        <v>4025</v>
      </c>
      <c r="B1337" t="s">
        <v>278</v>
      </c>
      <c r="C1337" t="s">
        <v>1920</v>
      </c>
      <c r="D1337">
        <v>94917078091</v>
      </c>
      <c r="E1337" t="s">
        <v>1921</v>
      </c>
    </row>
    <row r="1338" spans="1:5" x14ac:dyDescent="0.3">
      <c r="A1338" t="s">
        <v>4026</v>
      </c>
      <c r="B1338" t="s">
        <v>278</v>
      </c>
      <c r="C1338" t="s">
        <v>939</v>
      </c>
      <c r="D1338">
        <v>739889010</v>
      </c>
    </row>
    <row r="1339" spans="1:5" x14ac:dyDescent="0.3">
      <c r="A1339" t="s">
        <v>4027</v>
      </c>
      <c r="B1339" t="s">
        <v>278</v>
      </c>
      <c r="C1339" t="s">
        <v>2719</v>
      </c>
      <c r="D1339">
        <v>3500768040</v>
      </c>
    </row>
    <row r="1340" spans="1:5" x14ac:dyDescent="0.3">
      <c r="A1340" t="s">
        <v>4028</v>
      </c>
      <c r="B1340" t="s">
        <v>278</v>
      </c>
      <c r="C1340" t="s">
        <v>2563</v>
      </c>
      <c r="D1340">
        <v>73015555049</v>
      </c>
    </row>
    <row r="1341" spans="1:5" x14ac:dyDescent="0.3">
      <c r="A1341" t="s">
        <v>4029</v>
      </c>
      <c r="B1341" t="s">
        <v>278</v>
      </c>
      <c r="C1341" t="s">
        <v>1460</v>
      </c>
      <c r="D1341">
        <v>84336986053</v>
      </c>
      <c r="E1341" t="s">
        <v>1461</v>
      </c>
    </row>
    <row r="1342" spans="1:5" x14ac:dyDescent="0.3">
      <c r="A1342" t="s">
        <v>4030</v>
      </c>
      <c r="B1342" t="s">
        <v>278</v>
      </c>
      <c r="C1342" t="s">
        <v>2254</v>
      </c>
      <c r="D1342">
        <v>57886202015</v>
      </c>
    </row>
    <row r="1343" spans="1:5" x14ac:dyDescent="0.3">
      <c r="A1343" t="s">
        <v>4031</v>
      </c>
      <c r="B1343" t="s">
        <v>278</v>
      </c>
      <c r="C1343" t="s">
        <v>749</v>
      </c>
      <c r="D1343">
        <v>1112479007</v>
      </c>
    </row>
    <row r="1344" spans="1:5" x14ac:dyDescent="0.3">
      <c r="A1344" t="s">
        <v>4032</v>
      </c>
      <c r="B1344" t="s">
        <v>278</v>
      </c>
      <c r="C1344" t="s">
        <v>1483</v>
      </c>
      <c r="D1344">
        <v>67613020053</v>
      </c>
    </row>
    <row r="1345" spans="1:5" x14ac:dyDescent="0.3">
      <c r="A1345" t="s">
        <v>4033</v>
      </c>
      <c r="B1345" t="s">
        <v>278</v>
      </c>
      <c r="C1345" t="s">
        <v>2304</v>
      </c>
      <c r="D1345">
        <v>81124350063</v>
      </c>
    </row>
    <row r="1346" spans="1:5" x14ac:dyDescent="0.3">
      <c r="A1346" t="s">
        <v>4034</v>
      </c>
      <c r="B1346" t="s">
        <v>278</v>
      </c>
      <c r="C1346" t="s">
        <v>2595</v>
      </c>
      <c r="D1346">
        <v>65634276004</v>
      </c>
    </row>
    <row r="1347" spans="1:5" x14ac:dyDescent="0.3">
      <c r="A1347" t="s">
        <v>4035</v>
      </c>
      <c r="B1347" t="s">
        <v>278</v>
      </c>
      <c r="C1347" t="s">
        <v>2662</v>
      </c>
      <c r="D1347">
        <v>94653755000</v>
      </c>
    </row>
    <row r="1348" spans="1:5" x14ac:dyDescent="0.3">
      <c r="A1348" t="s">
        <v>4036</v>
      </c>
      <c r="B1348" t="s">
        <v>278</v>
      </c>
      <c r="C1348" t="s">
        <v>1035</v>
      </c>
      <c r="D1348">
        <v>70635900068</v>
      </c>
    </row>
    <row r="1349" spans="1:5" x14ac:dyDescent="0.3">
      <c r="A1349" t="s">
        <v>4037</v>
      </c>
      <c r="B1349" t="s">
        <v>278</v>
      </c>
      <c r="C1349" t="s">
        <v>1686</v>
      </c>
      <c r="D1349">
        <v>91818222000</v>
      </c>
      <c r="E1349" t="s">
        <v>1687</v>
      </c>
    </row>
    <row r="1350" spans="1:5" x14ac:dyDescent="0.3">
      <c r="A1350" t="s">
        <v>4038</v>
      </c>
      <c r="B1350" t="s">
        <v>278</v>
      </c>
      <c r="C1350" t="s">
        <v>993</v>
      </c>
      <c r="D1350">
        <v>78828082020</v>
      </c>
      <c r="E1350" t="s">
        <v>994</v>
      </c>
    </row>
    <row r="1351" spans="1:5" x14ac:dyDescent="0.3">
      <c r="A1351" t="s">
        <v>4039</v>
      </c>
      <c r="B1351" t="s">
        <v>278</v>
      </c>
      <c r="C1351" t="s">
        <v>1899</v>
      </c>
      <c r="D1351">
        <v>63210550000</v>
      </c>
      <c r="E1351" t="s">
        <v>1900</v>
      </c>
    </row>
    <row r="1352" spans="1:5" x14ac:dyDescent="0.3">
      <c r="A1352" t="s">
        <v>4040</v>
      </c>
      <c r="B1352" t="s">
        <v>278</v>
      </c>
      <c r="C1352" t="s">
        <v>1494</v>
      </c>
      <c r="D1352">
        <v>95911855020</v>
      </c>
    </row>
    <row r="1353" spans="1:5" x14ac:dyDescent="0.3">
      <c r="A1353" t="s">
        <v>4041</v>
      </c>
      <c r="B1353" t="s">
        <v>278</v>
      </c>
      <c r="C1353" t="s">
        <v>2542</v>
      </c>
      <c r="D1353">
        <v>67738125004</v>
      </c>
    </row>
    <row r="1354" spans="1:5" x14ac:dyDescent="0.3">
      <c r="A1354" t="s">
        <v>4042</v>
      </c>
      <c r="B1354" t="s">
        <v>278</v>
      </c>
      <c r="C1354" t="s">
        <v>4043</v>
      </c>
      <c r="D1354">
        <v>62038265020</v>
      </c>
    </row>
    <row r="1355" spans="1:5" x14ac:dyDescent="0.3">
      <c r="A1355" t="s">
        <v>4044</v>
      </c>
      <c r="B1355" t="s">
        <v>278</v>
      </c>
      <c r="C1355" t="s">
        <v>1140</v>
      </c>
      <c r="D1355">
        <v>575179082</v>
      </c>
    </row>
    <row r="1356" spans="1:5" x14ac:dyDescent="0.3">
      <c r="A1356" t="s">
        <v>4045</v>
      </c>
      <c r="B1356" t="s">
        <v>278</v>
      </c>
      <c r="C1356" t="s">
        <v>1559</v>
      </c>
      <c r="D1356">
        <v>1471347060</v>
      </c>
    </row>
    <row r="1357" spans="1:5" x14ac:dyDescent="0.3">
      <c r="A1357" t="s">
        <v>4046</v>
      </c>
      <c r="B1357" t="s">
        <v>278</v>
      </c>
      <c r="C1357" t="s">
        <v>1081</v>
      </c>
      <c r="D1357">
        <v>2518227024</v>
      </c>
      <c r="E1357" t="s">
        <v>1082</v>
      </c>
    </row>
    <row r="1358" spans="1:5" x14ac:dyDescent="0.3">
      <c r="A1358" t="s">
        <v>4047</v>
      </c>
      <c r="B1358" t="s">
        <v>278</v>
      </c>
      <c r="C1358" t="s">
        <v>1061</v>
      </c>
      <c r="D1358">
        <v>82383740063</v>
      </c>
      <c r="E1358" t="s">
        <v>1062</v>
      </c>
    </row>
    <row r="1359" spans="1:5" x14ac:dyDescent="0.3">
      <c r="A1359" t="s">
        <v>4048</v>
      </c>
      <c r="B1359" t="s">
        <v>278</v>
      </c>
      <c r="C1359" t="s">
        <v>2041</v>
      </c>
      <c r="D1359">
        <v>67708528020</v>
      </c>
    </row>
    <row r="1360" spans="1:5" x14ac:dyDescent="0.3">
      <c r="A1360" t="s">
        <v>4049</v>
      </c>
      <c r="B1360" t="s">
        <v>278</v>
      </c>
      <c r="C1360" t="s">
        <v>1848</v>
      </c>
      <c r="D1360">
        <v>96458291000</v>
      </c>
    </row>
    <row r="1361" spans="1:5" x14ac:dyDescent="0.3">
      <c r="A1361" t="s">
        <v>4050</v>
      </c>
      <c r="B1361" t="s">
        <v>278</v>
      </c>
      <c r="C1361" t="s">
        <v>1817</v>
      </c>
      <c r="D1361">
        <v>1476380031</v>
      </c>
      <c r="E1361" t="s">
        <v>1818</v>
      </c>
    </row>
    <row r="1362" spans="1:5" x14ac:dyDescent="0.3">
      <c r="A1362" t="s">
        <v>4051</v>
      </c>
      <c r="B1362" t="s">
        <v>278</v>
      </c>
      <c r="C1362" t="s">
        <v>2593</v>
      </c>
      <c r="D1362">
        <v>65130049004</v>
      </c>
      <c r="E1362" t="s">
        <v>2594</v>
      </c>
    </row>
    <row r="1363" spans="1:5" x14ac:dyDescent="0.3">
      <c r="A1363" t="s">
        <v>4052</v>
      </c>
      <c r="B1363" t="s">
        <v>278</v>
      </c>
      <c r="C1363" t="s">
        <v>1386</v>
      </c>
      <c r="D1363">
        <v>33436843334</v>
      </c>
    </row>
    <row r="1364" spans="1:5" x14ac:dyDescent="0.3">
      <c r="A1364" t="s">
        <v>4053</v>
      </c>
      <c r="B1364" t="s">
        <v>278</v>
      </c>
      <c r="C1364" t="s">
        <v>1642</v>
      </c>
      <c r="D1364">
        <v>81866534068</v>
      </c>
      <c r="E1364" t="s">
        <v>1643</v>
      </c>
    </row>
    <row r="1365" spans="1:5" x14ac:dyDescent="0.3">
      <c r="A1365" t="s">
        <v>4054</v>
      </c>
      <c r="B1365" t="s">
        <v>278</v>
      </c>
      <c r="C1365" t="s">
        <v>2095</v>
      </c>
      <c r="D1365">
        <v>34610022087</v>
      </c>
      <c r="E1365" t="s">
        <v>2096</v>
      </c>
    </row>
    <row r="1366" spans="1:5" x14ac:dyDescent="0.3">
      <c r="A1366" t="s">
        <v>4055</v>
      </c>
      <c r="B1366" t="s">
        <v>278</v>
      </c>
      <c r="C1366" t="s">
        <v>1102</v>
      </c>
      <c r="D1366">
        <v>479058083</v>
      </c>
      <c r="E1366" t="s">
        <v>1103</v>
      </c>
    </row>
    <row r="1367" spans="1:5" x14ac:dyDescent="0.3">
      <c r="A1367" t="s">
        <v>4056</v>
      </c>
      <c r="B1367" t="s">
        <v>278</v>
      </c>
      <c r="C1367" t="s">
        <v>777</v>
      </c>
      <c r="D1367">
        <v>1892943026</v>
      </c>
    </row>
    <row r="1368" spans="1:5" x14ac:dyDescent="0.3">
      <c r="A1368" t="s">
        <v>4057</v>
      </c>
      <c r="B1368" t="s">
        <v>278</v>
      </c>
      <c r="C1368" t="s">
        <v>1381</v>
      </c>
      <c r="D1368">
        <v>471068080</v>
      </c>
      <c r="E1368" t="s">
        <v>1382</v>
      </c>
    </row>
    <row r="1369" spans="1:5" x14ac:dyDescent="0.3">
      <c r="A1369" t="s">
        <v>4058</v>
      </c>
      <c r="B1369" t="s">
        <v>278</v>
      </c>
      <c r="C1369" t="s">
        <v>2727</v>
      </c>
      <c r="D1369">
        <v>675900980</v>
      </c>
      <c r="E1369" t="s">
        <v>2728</v>
      </c>
    </row>
    <row r="1370" spans="1:5" x14ac:dyDescent="0.3">
      <c r="A1370" t="s">
        <v>4059</v>
      </c>
      <c r="B1370" t="s">
        <v>278</v>
      </c>
      <c r="C1370" t="s">
        <v>1326</v>
      </c>
      <c r="D1370">
        <v>139311050</v>
      </c>
      <c r="E1370" t="s">
        <v>1327</v>
      </c>
    </row>
    <row r="1371" spans="1:5" x14ac:dyDescent="0.3">
      <c r="A1371" t="s">
        <v>4060</v>
      </c>
      <c r="B1371" t="s">
        <v>278</v>
      </c>
      <c r="C1371" t="s">
        <v>587</v>
      </c>
      <c r="D1371">
        <v>18722270078</v>
      </c>
      <c r="E1371" t="s">
        <v>588</v>
      </c>
    </row>
    <row r="1372" spans="1:5" x14ac:dyDescent="0.3">
      <c r="A1372" t="s">
        <v>4061</v>
      </c>
      <c r="B1372" t="s">
        <v>278</v>
      </c>
      <c r="C1372" t="s">
        <v>2479</v>
      </c>
      <c r="D1372">
        <v>54387086068</v>
      </c>
      <c r="E1372" t="s">
        <v>2480</v>
      </c>
    </row>
    <row r="1373" spans="1:5" x14ac:dyDescent="0.3">
      <c r="A1373" t="s">
        <v>4062</v>
      </c>
      <c r="B1373" t="s">
        <v>278</v>
      </c>
      <c r="C1373" t="s">
        <v>1891</v>
      </c>
      <c r="D1373">
        <v>29024854091</v>
      </c>
      <c r="E1373" t="s">
        <v>1892</v>
      </c>
    </row>
    <row r="1374" spans="1:5" x14ac:dyDescent="0.3">
      <c r="A1374" t="s">
        <v>4063</v>
      </c>
      <c r="B1374" t="s">
        <v>278</v>
      </c>
      <c r="C1374" t="s">
        <v>2048</v>
      </c>
      <c r="D1374">
        <v>68132085000</v>
      </c>
      <c r="E1374" t="s">
        <v>2049</v>
      </c>
    </row>
    <row r="1375" spans="1:5" x14ac:dyDescent="0.3">
      <c r="A1375" t="s">
        <v>4064</v>
      </c>
      <c r="B1375" t="s">
        <v>278</v>
      </c>
      <c r="C1375" t="s">
        <v>1155</v>
      </c>
      <c r="D1375">
        <v>1460303032</v>
      </c>
      <c r="E1375" t="s">
        <v>1156</v>
      </c>
    </row>
    <row r="1376" spans="1:5" x14ac:dyDescent="0.3">
      <c r="A1376" t="s">
        <v>4065</v>
      </c>
      <c r="B1376" t="s">
        <v>278</v>
      </c>
      <c r="C1376" t="s">
        <v>1501</v>
      </c>
      <c r="D1376">
        <v>81109237049</v>
      </c>
      <c r="E1376" t="s">
        <v>1502</v>
      </c>
    </row>
    <row r="1377" spans="1:5" x14ac:dyDescent="0.3">
      <c r="A1377" t="s">
        <v>4066</v>
      </c>
      <c r="B1377" t="s">
        <v>278</v>
      </c>
      <c r="C1377" t="s">
        <v>2538</v>
      </c>
      <c r="D1377">
        <v>319064000</v>
      </c>
      <c r="E1377" t="s">
        <v>2539</v>
      </c>
    </row>
    <row r="1378" spans="1:5" x14ac:dyDescent="0.3">
      <c r="A1378" t="s">
        <v>4067</v>
      </c>
      <c r="B1378" t="s">
        <v>278</v>
      </c>
      <c r="C1378" t="s">
        <v>2464</v>
      </c>
      <c r="D1378">
        <v>20694571091</v>
      </c>
      <c r="E1378" t="s">
        <v>2465</v>
      </c>
    </row>
    <row r="1379" spans="1:5" x14ac:dyDescent="0.3">
      <c r="A1379" t="s">
        <v>4068</v>
      </c>
      <c r="B1379" t="s">
        <v>278</v>
      </c>
      <c r="C1379" t="s">
        <v>923</v>
      </c>
      <c r="D1379">
        <v>98510690006</v>
      </c>
      <c r="E1379" t="s">
        <v>924</v>
      </c>
    </row>
    <row r="1380" spans="1:5" x14ac:dyDescent="0.3">
      <c r="A1380" t="s">
        <v>4069</v>
      </c>
      <c r="B1380" t="s">
        <v>278</v>
      </c>
      <c r="C1380" t="s">
        <v>626</v>
      </c>
      <c r="D1380">
        <v>68227973000</v>
      </c>
      <c r="E1380" t="s">
        <v>627</v>
      </c>
    </row>
    <row r="1381" spans="1:5" x14ac:dyDescent="0.3">
      <c r="A1381" t="s">
        <v>4070</v>
      </c>
      <c r="B1381" t="s">
        <v>278</v>
      </c>
      <c r="C1381" t="s">
        <v>1002</v>
      </c>
      <c r="D1381">
        <v>28078284004</v>
      </c>
      <c r="E1381" t="s">
        <v>1003</v>
      </c>
    </row>
    <row r="1382" spans="1:5" x14ac:dyDescent="0.3">
      <c r="A1382" t="s">
        <v>4071</v>
      </c>
      <c r="B1382" t="s">
        <v>278</v>
      </c>
      <c r="C1382" t="s">
        <v>637</v>
      </c>
      <c r="D1382">
        <v>38927136004</v>
      </c>
    </row>
    <row r="1383" spans="1:5" x14ac:dyDescent="0.3">
      <c r="A1383" t="s">
        <v>4072</v>
      </c>
      <c r="B1383" t="s">
        <v>278</v>
      </c>
      <c r="C1383" t="s">
        <v>1058</v>
      </c>
      <c r="D1383">
        <v>96444088020</v>
      </c>
      <c r="E1383" t="s">
        <v>1059</v>
      </c>
    </row>
    <row r="1384" spans="1:5" x14ac:dyDescent="0.3">
      <c r="A1384" t="s">
        <v>4073</v>
      </c>
      <c r="B1384" t="s">
        <v>278</v>
      </c>
      <c r="C1384" t="s">
        <v>1384</v>
      </c>
      <c r="D1384">
        <v>80305482068</v>
      </c>
      <c r="E1384" t="s">
        <v>1385</v>
      </c>
    </row>
    <row r="1385" spans="1:5" x14ac:dyDescent="0.3">
      <c r="A1385" t="s">
        <v>4074</v>
      </c>
      <c r="B1385" t="s">
        <v>278</v>
      </c>
      <c r="C1385" t="s">
        <v>2325</v>
      </c>
      <c r="D1385">
        <v>42286751072</v>
      </c>
    </row>
    <row r="1386" spans="1:5" x14ac:dyDescent="0.3">
      <c r="A1386" t="s">
        <v>4075</v>
      </c>
      <c r="B1386" t="s">
        <v>278</v>
      </c>
      <c r="C1386" t="s">
        <v>2773</v>
      </c>
      <c r="D1386">
        <v>90683048015</v>
      </c>
      <c r="E1386" t="s">
        <v>4076</v>
      </c>
    </row>
    <row r="1387" spans="1:5" x14ac:dyDescent="0.3">
      <c r="A1387" t="s">
        <v>4077</v>
      </c>
      <c r="B1387" t="s">
        <v>278</v>
      </c>
      <c r="C1387" t="s">
        <v>668</v>
      </c>
      <c r="D1387">
        <v>67687652053</v>
      </c>
      <c r="E1387" t="s">
        <v>669</v>
      </c>
    </row>
    <row r="1388" spans="1:5" x14ac:dyDescent="0.3">
      <c r="A1388" t="s">
        <v>4078</v>
      </c>
      <c r="B1388" t="s">
        <v>278</v>
      </c>
      <c r="C1388" t="s">
        <v>1194</v>
      </c>
      <c r="D1388">
        <v>66673682000</v>
      </c>
    </row>
    <row r="1389" spans="1:5" x14ac:dyDescent="0.3">
      <c r="A1389" t="s">
        <v>4079</v>
      </c>
      <c r="B1389" t="s">
        <v>278</v>
      </c>
      <c r="C1389" t="s">
        <v>1688</v>
      </c>
      <c r="D1389">
        <v>92312470004</v>
      </c>
      <c r="E1389" t="s">
        <v>1689</v>
      </c>
    </row>
    <row r="1390" spans="1:5" x14ac:dyDescent="0.3">
      <c r="A1390" t="s">
        <v>4080</v>
      </c>
      <c r="B1390" t="s">
        <v>278</v>
      </c>
      <c r="C1390" t="s">
        <v>1722</v>
      </c>
      <c r="D1390">
        <v>36166839049</v>
      </c>
    </row>
    <row r="1391" spans="1:5" x14ac:dyDescent="0.3">
      <c r="A1391" t="s">
        <v>4081</v>
      </c>
      <c r="B1391" t="s">
        <v>278</v>
      </c>
      <c r="C1391" t="s">
        <v>921</v>
      </c>
      <c r="D1391">
        <v>572997060</v>
      </c>
      <c r="E1391" t="s">
        <v>922</v>
      </c>
    </row>
    <row r="1392" spans="1:5" x14ac:dyDescent="0.3">
      <c r="A1392" t="s">
        <v>4082</v>
      </c>
      <c r="B1392" t="s">
        <v>278</v>
      </c>
      <c r="C1392" t="s">
        <v>1706</v>
      </c>
      <c r="D1392">
        <v>82441650068</v>
      </c>
      <c r="E1392" t="s">
        <v>1707</v>
      </c>
    </row>
    <row r="1393" spans="1:5" x14ac:dyDescent="0.3">
      <c r="A1393" t="s">
        <v>4083</v>
      </c>
      <c r="B1393" t="s">
        <v>278</v>
      </c>
      <c r="C1393" t="s">
        <v>934</v>
      </c>
      <c r="D1393">
        <v>60658797034</v>
      </c>
    </row>
    <row r="1394" spans="1:5" x14ac:dyDescent="0.3">
      <c r="A1394" t="s">
        <v>4084</v>
      </c>
      <c r="B1394" t="s">
        <v>278</v>
      </c>
      <c r="C1394" t="s">
        <v>1951</v>
      </c>
      <c r="D1394">
        <v>57092702020</v>
      </c>
    </row>
    <row r="1395" spans="1:5" x14ac:dyDescent="0.3">
      <c r="A1395" t="s">
        <v>4085</v>
      </c>
      <c r="B1395" t="s">
        <v>278</v>
      </c>
      <c r="C1395" t="s">
        <v>2212</v>
      </c>
      <c r="D1395">
        <v>52897370068</v>
      </c>
    </row>
    <row r="1396" spans="1:5" x14ac:dyDescent="0.3">
      <c r="A1396" t="s">
        <v>4086</v>
      </c>
      <c r="B1396" t="s">
        <v>278</v>
      </c>
      <c r="C1396" t="s">
        <v>2330</v>
      </c>
      <c r="D1396">
        <v>89673522049</v>
      </c>
      <c r="E1396" t="s">
        <v>4087</v>
      </c>
    </row>
    <row r="1397" spans="1:5" x14ac:dyDescent="0.3">
      <c r="A1397" t="s">
        <v>4088</v>
      </c>
      <c r="B1397" t="s">
        <v>278</v>
      </c>
      <c r="C1397" t="s">
        <v>1411</v>
      </c>
      <c r="D1397">
        <v>66453151049</v>
      </c>
      <c r="E1397" t="s">
        <v>1412</v>
      </c>
    </row>
    <row r="1398" spans="1:5" x14ac:dyDescent="0.3">
      <c r="A1398" t="s">
        <v>4089</v>
      </c>
      <c r="B1398" t="s">
        <v>278</v>
      </c>
      <c r="C1398" t="s">
        <v>1569</v>
      </c>
      <c r="D1398">
        <v>1047061040</v>
      </c>
      <c r="E1398" t="s">
        <v>1570</v>
      </c>
    </row>
    <row r="1399" spans="1:5" x14ac:dyDescent="0.3">
      <c r="A1399" t="s">
        <v>4090</v>
      </c>
      <c r="B1399" t="s">
        <v>278</v>
      </c>
      <c r="C1399" t="s">
        <v>1617</v>
      </c>
      <c r="D1399">
        <v>39271587049</v>
      </c>
      <c r="E1399" t="s">
        <v>1618</v>
      </c>
    </row>
    <row r="1400" spans="1:5" x14ac:dyDescent="0.3">
      <c r="A1400" t="s">
        <v>4091</v>
      </c>
      <c r="B1400" t="s">
        <v>278</v>
      </c>
      <c r="C1400" t="s">
        <v>1425</v>
      </c>
      <c r="D1400">
        <v>44914245000</v>
      </c>
      <c r="E1400" t="s">
        <v>1426</v>
      </c>
    </row>
    <row r="1401" spans="1:5" x14ac:dyDescent="0.3">
      <c r="A1401" t="s">
        <v>4092</v>
      </c>
      <c r="B1401" t="s">
        <v>278</v>
      </c>
      <c r="C1401" t="s">
        <v>1443</v>
      </c>
      <c r="D1401">
        <v>76390381034</v>
      </c>
      <c r="E1401" t="s">
        <v>1444</v>
      </c>
    </row>
    <row r="1402" spans="1:5" x14ac:dyDescent="0.3">
      <c r="A1402" t="s">
        <v>4093</v>
      </c>
      <c r="B1402" t="s">
        <v>278</v>
      </c>
      <c r="C1402" t="s">
        <v>1979</v>
      </c>
      <c r="D1402">
        <v>1417249005</v>
      </c>
      <c r="E1402" t="s">
        <v>1980</v>
      </c>
    </row>
    <row r="1403" spans="1:5" x14ac:dyDescent="0.3">
      <c r="A1403" t="s">
        <v>5461</v>
      </c>
      <c r="B1403" t="s">
        <v>278</v>
      </c>
      <c r="C1403" t="s">
        <v>5462</v>
      </c>
      <c r="D1403">
        <v>81816090000</v>
      </c>
    </row>
    <row r="1404" spans="1:5" x14ac:dyDescent="0.3">
      <c r="A1404" t="s">
        <v>5463</v>
      </c>
      <c r="B1404" t="s">
        <v>278</v>
      </c>
      <c r="C1404" t="s">
        <v>5464</v>
      </c>
      <c r="D1404">
        <v>1047297086</v>
      </c>
      <c r="E1404" t="s">
        <v>5465</v>
      </c>
    </row>
    <row r="1405" spans="1:5" x14ac:dyDescent="0.3">
      <c r="A1405" t="s">
        <v>5466</v>
      </c>
      <c r="B1405" t="s">
        <v>278</v>
      </c>
      <c r="C1405" t="s">
        <v>5467</v>
      </c>
      <c r="D1405">
        <v>64143341034</v>
      </c>
    </row>
    <row r="1406" spans="1:5" x14ac:dyDescent="0.3">
      <c r="A1406" t="s">
        <v>5468</v>
      </c>
      <c r="B1406" t="s">
        <v>278</v>
      </c>
      <c r="C1406" t="s">
        <v>5469</v>
      </c>
      <c r="D1406">
        <v>94805300078</v>
      </c>
      <c r="E1406" t="s">
        <v>5470</v>
      </c>
    </row>
    <row r="1407" spans="1:5" x14ac:dyDescent="0.3">
      <c r="A1407" t="s">
        <v>5471</v>
      </c>
      <c r="B1407" t="s">
        <v>278</v>
      </c>
      <c r="C1407" t="s">
        <v>5472</v>
      </c>
      <c r="D1407">
        <v>2659000</v>
      </c>
      <c r="E1407" t="s">
        <v>5473</v>
      </c>
    </row>
    <row r="1408" spans="1:5" x14ac:dyDescent="0.3">
      <c r="A1408" t="s">
        <v>5474</v>
      </c>
      <c r="B1408" t="s">
        <v>278</v>
      </c>
      <c r="C1408" t="s">
        <v>5475</v>
      </c>
      <c r="D1408">
        <v>383380090</v>
      </c>
      <c r="E1408" t="s">
        <v>5476</v>
      </c>
    </row>
    <row r="1409" spans="1:5" x14ac:dyDescent="0.3">
      <c r="A1409" t="s">
        <v>5477</v>
      </c>
      <c r="B1409" t="s">
        <v>278</v>
      </c>
      <c r="C1409" t="s">
        <v>5478</v>
      </c>
      <c r="D1409">
        <v>793708028</v>
      </c>
      <c r="E1409" t="s">
        <v>5479</v>
      </c>
    </row>
    <row r="1410" spans="1:5" x14ac:dyDescent="0.3">
      <c r="A1410" t="s">
        <v>5480</v>
      </c>
      <c r="B1410" t="s">
        <v>278</v>
      </c>
      <c r="C1410" t="s">
        <v>5481</v>
      </c>
      <c r="D1410">
        <v>1540012018</v>
      </c>
      <c r="E1410" t="s">
        <v>5482</v>
      </c>
    </row>
    <row r="1411" spans="1:5" x14ac:dyDescent="0.3">
      <c r="A1411" t="s">
        <v>5483</v>
      </c>
      <c r="B1411" t="s">
        <v>278</v>
      </c>
      <c r="C1411" t="s">
        <v>5484</v>
      </c>
      <c r="D1411">
        <v>2438568062</v>
      </c>
      <c r="E1411" t="s">
        <v>5485</v>
      </c>
    </row>
    <row r="1412" spans="1:5" x14ac:dyDescent="0.3">
      <c r="A1412" t="s">
        <v>5486</v>
      </c>
      <c r="B1412" t="s">
        <v>278</v>
      </c>
      <c r="C1412" t="s">
        <v>5487</v>
      </c>
      <c r="D1412">
        <v>2924885051</v>
      </c>
      <c r="E1412" t="s">
        <v>5488</v>
      </c>
    </row>
    <row r="1413" spans="1:5" x14ac:dyDescent="0.3">
      <c r="A1413" t="s">
        <v>5489</v>
      </c>
      <c r="B1413" t="s">
        <v>278</v>
      </c>
      <c r="C1413" t="s">
        <v>5490</v>
      </c>
      <c r="D1413">
        <v>3453384059</v>
      </c>
      <c r="E1413" t="s">
        <v>5491</v>
      </c>
    </row>
    <row r="1414" spans="1:5" x14ac:dyDescent="0.3">
      <c r="A1414" t="s">
        <v>5492</v>
      </c>
      <c r="B1414" t="s">
        <v>278</v>
      </c>
      <c r="C1414" t="s">
        <v>5493</v>
      </c>
      <c r="D1414">
        <v>29246822072</v>
      </c>
      <c r="E1414" t="s">
        <v>5494</v>
      </c>
    </row>
    <row r="1415" spans="1:5" x14ac:dyDescent="0.3">
      <c r="A1415" t="s">
        <v>5495</v>
      </c>
      <c r="B1415" t="s">
        <v>278</v>
      </c>
      <c r="C1415" t="s">
        <v>5496</v>
      </c>
      <c r="D1415">
        <v>80590292072</v>
      </c>
      <c r="E1415" t="s">
        <v>5497</v>
      </c>
    </row>
    <row r="1416" spans="1:5" x14ac:dyDescent="0.3">
      <c r="A1416" t="s">
        <v>5498</v>
      </c>
      <c r="B1416" t="s">
        <v>278</v>
      </c>
      <c r="C1416" t="s">
        <v>5499</v>
      </c>
      <c r="D1416">
        <v>81653565004</v>
      </c>
      <c r="E1416" t="s">
        <v>5500</v>
      </c>
    </row>
    <row r="1417" spans="1:5" x14ac:dyDescent="0.3">
      <c r="A1417" t="s">
        <v>5501</v>
      </c>
      <c r="B1417" t="s">
        <v>278</v>
      </c>
      <c r="C1417" t="s">
        <v>5502</v>
      </c>
      <c r="D1417">
        <v>91481228072</v>
      </c>
    </row>
    <row r="1418" spans="1:5" x14ac:dyDescent="0.3">
      <c r="A1418" t="s">
        <v>5503</v>
      </c>
      <c r="B1418" t="s">
        <v>278</v>
      </c>
      <c r="C1418" t="s">
        <v>5504</v>
      </c>
      <c r="D1418">
        <v>137309082</v>
      </c>
      <c r="E1418" t="s">
        <v>5505</v>
      </c>
    </row>
    <row r="1419" spans="1:5" x14ac:dyDescent="0.3">
      <c r="A1419" t="s">
        <v>5506</v>
      </c>
      <c r="B1419" t="s">
        <v>278</v>
      </c>
      <c r="C1419" t="s">
        <v>5507</v>
      </c>
      <c r="D1419">
        <v>1853894060</v>
      </c>
      <c r="E1419" t="s">
        <v>5508</v>
      </c>
    </row>
    <row r="1420" spans="1:5" x14ac:dyDescent="0.3">
      <c r="A1420" t="s">
        <v>5509</v>
      </c>
      <c r="B1420" t="s">
        <v>278</v>
      </c>
      <c r="C1420" t="s">
        <v>5510</v>
      </c>
      <c r="D1420">
        <v>2045929094</v>
      </c>
      <c r="E1420" t="s">
        <v>5511</v>
      </c>
    </row>
    <row r="1421" spans="1:5" x14ac:dyDescent="0.3">
      <c r="A1421" t="s">
        <v>5512</v>
      </c>
      <c r="B1421" t="s">
        <v>278</v>
      </c>
      <c r="C1421" t="s">
        <v>5513</v>
      </c>
      <c r="D1421">
        <v>3019581060</v>
      </c>
      <c r="E1421" t="s">
        <v>5514</v>
      </c>
    </row>
    <row r="1422" spans="1:5" x14ac:dyDescent="0.3">
      <c r="A1422" t="s">
        <v>5515</v>
      </c>
      <c r="B1422" t="s">
        <v>278</v>
      </c>
      <c r="C1422" t="s">
        <v>5516</v>
      </c>
      <c r="D1422">
        <v>53537564015</v>
      </c>
      <c r="E1422" t="s">
        <v>5517</v>
      </c>
    </row>
    <row r="1423" spans="1:5" x14ac:dyDescent="0.3">
      <c r="A1423" t="s">
        <v>5518</v>
      </c>
      <c r="B1423" t="s">
        <v>278</v>
      </c>
      <c r="C1423" t="s">
        <v>5519</v>
      </c>
      <c r="D1423">
        <v>56030983091</v>
      </c>
      <c r="E1423" t="s">
        <v>5520</v>
      </c>
    </row>
    <row r="1424" spans="1:5" x14ac:dyDescent="0.3">
      <c r="A1424" t="s">
        <v>5521</v>
      </c>
      <c r="B1424" t="s">
        <v>278</v>
      </c>
      <c r="C1424" t="s">
        <v>5522</v>
      </c>
      <c r="D1424">
        <v>96768460072</v>
      </c>
      <c r="E1424" t="s">
        <v>5523</v>
      </c>
    </row>
    <row r="1425" spans="1:5" x14ac:dyDescent="0.3">
      <c r="A1425" t="s">
        <v>5524</v>
      </c>
      <c r="B1425" t="s">
        <v>278</v>
      </c>
      <c r="C1425" t="s">
        <v>5525</v>
      </c>
      <c r="D1425">
        <v>1592375057</v>
      </c>
      <c r="E1425" t="s">
        <v>5526</v>
      </c>
    </row>
    <row r="1426" spans="1:5" x14ac:dyDescent="0.3">
      <c r="A1426" t="s">
        <v>5527</v>
      </c>
      <c r="B1426" t="s">
        <v>278</v>
      </c>
      <c r="C1426" t="s">
        <v>5528</v>
      </c>
      <c r="D1426">
        <v>2259301029</v>
      </c>
      <c r="E1426" t="s">
        <v>5529</v>
      </c>
    </row>
    <row r="1427" spans="1:5" x14ac:dyDescent="0.3">
      <c r="A1427" t="s">
        <v>5530</v>
      </c>
      <c r="B1427" t="s">
        <v>278</v>
      </c>
      <c r="C1427" t="s">
        <v>5531</v>
      </c>
      <c r="D1427">
        <v>2450878009</v>
      </c>
      <c r="E1427" t="s">
        <v>5532</v>
      </c>
    </row>
    <row r="1428" spans="1:5" x14ac:dyDescent="0.3">
      <c r="A1428" t="s">
        <v>5533</v>
      </c>
      <c r="B1428" t="s">
        <v>278</v>
      </c>
      <c r="C1428" t="s">
        <v>5534</v>
      </c>
      <c r="D1428">
        <v>2571185004</v>
      </c>
      <c r="E1428" t="s">
        <v>5535</v>
      </c>
    </row>
    <row r="1429" spans="1:5" x14ac:dyDescent="0.3">
      <c r="A1429" t="s">
        <v>5536</v>
      </c>
      <c r="B1429" t="s">
        <v>278</v>
      </c>
      <c r="C1429" t="s">
        <v>5537</v>
      </c>
      <c r="D1429">
        <v>3920298047</v>
      </c>
      <c r="E1429" t="s">
        <v>5538</v>
      </c>
    </row>
    <row r="1430" spans="1:5" x14ac:dyDescent="0.3">
      <c r="A1430" t="s">
        <v>5539</v>
      </c>
      <c r="B1430" t="s">
        <v>278</v>
      </c>
      <c r="C1430" t="s">
        <v>5540</v>
      </c>
      <c r="D1430">
        <v>154708062</v>
      </c>
      <c r="E1430" t="s">
        <v>5541</v>
      </c>
    </row>
    <row r="1431" spans="1:5" x14ac:dyDescent="0.3">
      <c r="A1431" t="s">
        <v>5542</v>
      </c>
      <c r="B1431" t="s">
        <v>278</v>
      </c>
      <c r="C1431" t="s">
        <v>5543</v>
      </c>
      <c r="D1431">
        <v>1245357042</v>
      </c>
      <c r="E1431" t="s">
        <v>5544</v>
      </c>
    </row>
    <row r="1432" spans="1:5" x14ac:dyDescent="0.3">
      <c r="A1432" t="s">
        <v>5545</v>
      </c>
      <c r="B1432" t="s">
        <v>278</v>
      </c>
      <c r="C1432" t="s">
        <v>5546</v>
      </c>
      <c r="D1432">
        <v>2250465045</v>
      </c>
      <c r="E1432" t="s">
        <v>5547</v>
      </c>
    </row>
    <row r="1433" spans="1:5" x14ac:dyDescent="0.3">
      <c r="A1433" t="s">
        <v>5548</v>
      </c>
      <c r="B1433" t="s">
        <v>278</v>
      </c>
      <c r="C1433" t="s">
        <v>5549</v>
      </c>
      <c r="D1433">
        <v>2389379095</v>
      </c>
      <c r="E1433" t="s">
        <v>5550</v>
      </c>
    </row>
    <row r="1434" spans="1:5" x14ac:dyDescent="0.3">
      <c r="A1434" t="s">
        <v>5551</v>
      </c>
      <c r="B1434" t="s">
        <v>278</v>
      </c>
      <c r="C1434" t="s">
        <v>5552</v>
      </c>
      <c r="D1434">
        <v>3387371039</v>
      </c>
      <c r="E1434" t="s">
        <v>5553</v>
      </c>
    </row>
    <row r="1435" spans="1:5" x14ac:dyDescent="0.3">
      <c r="A1435" t="s">
        <v>5554</v>
      </c>
      <c r="B1435" t="s">
        <v>278</v>
      </c>
      <c r="C1435" t="s">
        <v>5555</v>
      </c>
      <c r="D1435">
        <v>3433967008</v>
      </c>
      <c r="E1435" t="s">
        <v>5556</v>
      </c>
    </row>
    <row r="1436" spans="1:5" x14ac:dyDescent="0.3">
      <c r="A1436" t="s">
        <v>5557</v>
      </c>
      <c r="B1436" t="s">
        <v>278</v>
      </c>
      <c r="C1436" t="s">
        <v>5558</v>
      </c>
      <c r="D1436">
        <v>3667153058</v>
      </c>
    </row>
    <row r="1437" spans="1:5" x14ac:dyDescent="0.3">
      <c r="A1437" t="s">
        <v>5559</v>
      </c>
      <c r="B1437" t="s">
        <v>278</v>
      </c>
      <c r="C1437" t="s">
        <v>5560</v>
      </c>
      <c r="D1437">
        <v>4185564074</v>
      </c>
      <c r="E1437" t="s">
        <v>5561</v>
      </c>
    </row>
    <row r="1438" spans="1:5" x14ac:dyDescent="0.3">
      <c r="A1438" t="s">
        <v>5562</v>
      </c>
      <c r="B1438" t="s">
        <v>278</v>
      </c>
      <c r="C1438" t="s">
        <v>5563</v>
      </c>
      <c r="D1438">
        <v>29947235068</v>
      </c>
    </row>
    <row r="1439" spans="1:5" x14ac:dyDescent="0.3">
      <c r="A1439" t="s">
        <v>5564</v>
      </c>
      <c r="B1439" t="s">
        <v>278</v>
      </c>
      <c r="C1439" t="s">
        <v>5565</v>
      </c>
      <c r="D1439">
        <v>46574948053</v>
      </c>
      <c r="E1439" t="s">
        <v>5566</v>
      </c>
    </row>
    <row r="1440" spans="1:5" x14ac:dyDescent="0.3">
      <c r="A1440" t="s">
        <v>5567</v>
      </c>
      <c r="B1440" t="s">
        <v>278</v>
      </c>
      <c r="C1440" t="s">
        <v>5568</v>
      </c>
      <c r="D1440">
        <v>54932700059</v>
      </c>
    </row>
    <row r="1441" spans="1:5" x14ac:dyDescent="0.3">
      <c r="A1441" t="s">
        <v>5569</v>
      </c>
      <c r="B1441" t="s">
        <v>278</v>
      </c>
      <c r="C1441" t="s">
        <v>5570</v>
      </c>
      <c r="D1441">
        <v>64329496020</v>
      </c>
      <c r="E1441" t="s">
        <v>5571</v>
      </c>
    </row>
    <row r="1442" spans="1:5" x14ac:dyDescent="0.3">
      <c r="A1442" t="s">
        <v>5572</v>
      </c>
      <c r="B1442" t="s">
        <v>278</v>
      </c>
      <c r="C1442" t="s">
        <v>5573</v>
      </c>
      <c r="D1442">
        <v>78716420063</v>
      </c>
    </row>
    <row r="1443" spans="1:5" x14ac:dyDescent="0.3">
      <c r="A1443" t="s">
        <v>5574</v>
      </c>
      <c r="B1443" t="s">
        <v>278</v>
      </c>
      <c r="C1443" t="s">
        <v>5575</v>
      </c>
      <c r="D1443">
        <v>82070407004</v>
      </c>
      <c r="E1443" t="s">
        <v>5576</v>
      </c>
    </row>
    <row r="1444" spans="1:5" x14ac:dyDescent="0.3">
      <c r="A1444" t="s">
        <v>5577</v>
      </c>
      <c r="B1444" t="s">
        <v>278</v>
      </c>
      <c r="C1444" t="s">
        <v>5578</v>
      </c>
      <c r="D1444">
        <v>3877782094</v>
      </c>
      <c r="E1444" t="s">
        <v>5579</v>
      </c>
    </row>
    <row r="1445" spans="1:5" x14ac:dyDescent="0.3">
      <c r="A1445" t="s">
        <v>5580</v>
      </c>
      <c r="B1445" t="s">
        <v>278</v>
      </c>
      <c r="C1445" t="s">
        <v>5581</v>
      </c>
      <c r="D1445">
        <v>59331933053</v>
      </c>
      <c r="E1445" t="s">
        <v>5582</v>
      </c>
    </row>
    <row r="1446" spans="1:5" x14ac:dyDescent="0.3">
      <c r="A1446" t="s">
        <v>5583</v>
      </c>
      <c r="B1446" t="s">
        <v>278</v>
      </c>
      <c r="C1446" t="s">
        <v>5584</v>
      </c>
      <c r="D1446">
        <v>70591385015</v>
      </c>
      <c r="E1446" t="s">
        <v>5585</v>
      </c>
    </row>
    <row r="1447" spans="1:5" x14ac:dyDescent="0.3">
      <c r="A1447" t="s">
        <v>5586</v>
      </c>
      <c r="B1447" t="s">
        <v>278</v>
      </c>
      <c r="C1447" t="s">
        <v>5587</v>
      </c>
      <c r="D1447">
        <v>92168582068</v>
      </c>
      <c r="E1447" t="s">
        <v>5588</v>
      </c>
    </row>
    <row r="1448" spans="1:5" x14ac:dyDescent="0.3">
      <c r="A1448" t="s">
        <v>5589</v>
      </c>
      <c r="B1448" t="s">
        <v>278</v>
      </c>
      <c r="C1448" t="s">
        <v>5590</v>
      </c>
      <c r="D1448">
        <v>93175540082</v>
      </c>
      <c r="E1448" t="s">
        <v>5591</v>
      </c>
    </row>
    <row r="1449" spans="1:5" x14ac:dyDescent="0.3">
      <c r="A1449" t="s">
        <v>5592</v>
      </c>
      <c r="B1449" t="s">
        <v>278</v>
      </c>
      <c r="C1449" t="s">
        <v>5593</v>
      </c>
      <c r="D1449">
        <v>2079303090</v>
      </c>
      <c r="E1449" t="s">
        <v>5594</v>
      </c>
    </row>
    <row r="1450" spans="1:5" x14ac:dyDescent="0.3">
      <c r="A1450" t="s">
        <v>5595</v>
      </c>
      <c r="B1450" t="s">
        <v>278</v>
      </c>
      <c r="C1450" t="s">
        <v>5596</v>
      </c>
      <c r="D1450">
        <v>2167225008</v>
      </c>
      <c r="E1450" t="s">
        <v>5597</v>
      </c>
    </row>
    <row r="1451" spans="1:5" x14ac:dyDescent="0.3">
      <c r="A1451" t="s">
        <v>5598</v>
      </c>
      <c r="B1451" t="s">
        <v>278</v>
      </c>
      <c r="C1451" t="s">
        <v>5599</v>
      </c>
      <c r="D1451">
        <v>64582655068</v>
      </c>
      <c r="E1451" t="s">
        <v>5600</v>
      </c>
    </row>
    <row r="1452" spans="1:5" x14ac:dyDescent="0.3">
      <c r="A1452" t="s">
        <v>5601</v>
      </c>
      <c r="B1452" t="s">
        <v>278</v>
      </c>
      <c r="C1452" t="s">
        <v>5602</v>
      </c>
      <c r="D1452">
        <v>586904093</v>
      </c>
      <c r="E1452" t="s">
        <v>5603</v>
      </c>
    </row>
    <row r="1453" spans="1:5" x14ac:dyDescent="0.3">
      <c r="A1453" t="s">
        <v>5604</v>
      </c>
      <c r="B1453" t="s">
        <v>278</v>
      </c>
      <c r="C1453" t="s">
        <v>5605</v>
      </c>
      <c r="D1453">
        <v>884657051</v>
      </c>
      <c r="E1453" t="s">
        <v>5606</v>
      </c>
    </row>
    <row r="1454" spans="1:5" x14ac:dyDescent="0.3">
      <c r="A1454" t="s">
        <v>5607</v>
      </c>
      <c r="B1454" t="s">
        <v>278</v>
      </c>
      <c r="C1454" t="s">
        <v>5608</v>
      </c>
      <c r="D1454">
        <v>1546966099</v>
      </c>
      <c r="E1454" t="s">
        <v>5609</v>
      </c>
    </row>
    <row r="1455" spans="1:5" x14ac:dyDescent="0.3">
      <c r="A1455" t="s">
        <v>5610</v>
      </c>
      <c r="B1455" t="s">
        <v>278</v>
      </c>
      <c r="C1455" t="s">
        <v>5611</v>
      </c>
      <c r="D1455">
        <v>46061029004</v>
      </c>
      <c r="E1455" t="s">
        <v>5612</v>
      </c>
    </row>
    <row r="1456" spans="1:5" x14ac:dyDescent="0.3">
      <c r="A1456" t="s">
        <v>5613</v>
      </c>
      <c r="B1456" t="s">
        <v>278</v>
      </c>
      <c r="C1456" t="s">
        <v>5614</v>
      </c>
      <c r="D1456">
        <v>64326969091</v>
      </c>
      <c r="E1456" t="s">
        <v>5615</v>
      </c>
    </row>
    <row r="1457" spans="1:5" x14ac:dyDescent="0.3">
      <c r="A1457" t="s">
        <v>5616</v>
      </c>
      <c r="B1457" t="s">
        <v>278</v>
      </c>
      <c r="C1457" t="s">
        <v>5617</v>
      </c>
      <c r="D1457">
        <v>78489199000</v>
      </c>
      <c r="E1457" t="s">
        <v>5618</v>
      </c>
    </row>
    <row r="1458" spans="1:5" x14ac:dyDescent="0.3">
      <c r="A1458" t="s">
        <v>5619</v>
      </c>
      <c r="B1458" t="s">
        <v>278</v>
      </c>
      <c r="C1458" t="s">
        <v>5620</v>
      </c>
      <c r="D1458">
        <v>80688543049</v>
      </c>
      <c r="E1458" t="s">
        <v>5621</v>
      </c>
    </row>
    <row r="1459" spans="1:5" x14ac:dyDescent="0.3">
      <c r="A1459" t="s">
        <v>5622</v>
      </c>
      <c r="B1459" t="s">
        <v>278</v>
      </c>
      <c r="C1459" t="s">
        <v>5623</v>
      </c>
      <c r="D1459">
        <v>1772962082</v>
      </c>
      <c r="E1459" t="s">
        <v>5624</v>
      </c>
    </row>
    <row r="1460" spans="1:5" x14ac:dyDescent="0.3">
      <c r="A1460" t="s">
        <v>5625</v>
      </c>
      <c r="B1460" t="s">
        <v>278</v>
      </c>
      <c r="C1460" t="s">
        <v>5626</v>
      </c>
      <c r="D1460">
        <v>3121777041</v>
      </c>
      <c r="E1460" t="s">
        <v>5627</v>
      </c>
    </row>
    <row r="1461" spans="1:5" x14ac:dyDescent="0.3">
      <c r="A1461" t="s">
        <v>5628</v>
      </c>
      <c r="B1461" t="s">
        <v>278</v>
      </c>
      <c r="C1461" t="s">
        <v>5629</v>
      </c>
      <c r="D1461">
        <v>63876906091</v>
      </c>
      <c r="E1461" t="s">
        <v>5630</v>
      </c>
    </row>
    <row r="1462" spans="1:5" x14ac:dyDescent="0.3">
      <c r="A1462" t="s">
        <v>5631</v>
      </c>
      <c r="B1462" t="s">
        <v>278</v>
      </c>
      <c r="C1462" t="s">
        <v>5632</v>
      </c>
      <c r="D1462">
        <v>80337457034</v>
      </c>
      <c r="E1462" t="s">
        <v>5633</v>
      </c>
    </row>
    <row r="1463" spans="1:5" x14ac:dyDescent="0.3">
      <c r="A1463" t="s">
        <v>5634</v>
      </c>
      <c r="B1463" t="s">
        <v>278</v>
      </c>
      <c r="C1463" t="s">
        <v>5635</v>
      </c>
      <c r="D1463">
        <v>110605063</v>
      </c>
    </row>
    <row r="1464" spans="1:5" x14ac:dyDescent="0.3">
      <c r="A1464" t="s">
        <v>5636</v>
      </c>
      <c r="B1464" t="s">
        <v>278</v>
      </c>
      <c r="C1464" t="s">
        <v>5637</v>
      </c>
      <c r="D1464">
        <v>857365037</v>
      </c>
      <c r="E1464" t="s">
        <v>5638</v>
      </c>
    </row>
    <row r="1465" spans="1:5" x14ac:dyDescent="0.3">
      <c r="A1465" t="s">
        <v>5639</v>
      </c>
      <c r="B1465" t="s">
        <v>278</v>
      </c>
      <c r="C1465" t="s">
        <v>5640</v>
      </c>
      <c r="D1465">
        <v>2414142022</v>
      </c>
      <c r="E1465" t="s">
        <v>5641</v>
      </c>
    </row>
    <row r="1466" spans="1:5" x14ac:dyDescent="0.3">
      <c r="A1466" t="s">
        <v>5642</v>
      </c>
      <c r="B1466" t="s">
        <v>278</v>
      </c>
      <c r="C1466" t="s">
        <v>5643</v>
      </c>
      <c r="D1466">
        <v>3430489067</v>
      </c>
      <c r="E1466" t="s">
        <v>5644</v>
      </c>
    </row>
    <row r="1467" spans="1:5" x14ac:dyDescent="0.3">
      <c r="A1467" t="s">
        <v>5645</v>
      </c>
      <c r="B1467" t="s">
        <v>278</v>
      </c>
      <c r="C1467" t="s">
        <v>5646</v>
      </c>
      <c r="D1467">
        <v>98755706053</v>
      </c>
      <c r="E1467" t="s">
        <v>5647</v>
      </c>
    </row>
    <row r="1468" spans="1:5" x14ac:dyDescent="0.3">
      <c r="A1468" t="s">
        <v>5648</v>
      </c>
      <c r="B1468" t="s">
        <v>278</v>
      </c>
      <c r="C1468" t="s">
        <v>5649</v>
      </c>
      <c r="D1468">
        <v>1167859006</v>
      </c>
    </row>
    <row r="1469" spans="1:5" x14ac:dyDescent="0.3">
      <c r="A1469" t="s">
        <v>5650</v>
      </c>
      <c r="B1469" t="s">
        <v>278</v>
      </c>
      <c r="C1469" t="s">
        <v>5651</v>
      </c>
      <c r="D1469">
        <v>1311088083</v>
      </c>
    </row>
    <row r="1470" spans="1:5" x14ac:dyDescent="0.3">
      <c r="A1470" t="s">
        <v>5652</v>
      </c>
      <c r="B1470" t="s">
        <v>278</v>
      </c>
      <c r="C1470" t="s">
        <v>5653</v>
      </c>
      <c r="D1470">
        <v>1917880073</v>
      </c>
      <c r="E1470" t="s">
        <v>5654</v>
      </c>
    </row>
    <row r="1471" spans="1:5" x14ac:dyDescent="0.3">
      <c r="A1471" t="s">
        <v>5655</v>
      </c>
      <c r="B1471" t="s">
        <v>278</v>
      </c>
      <c r="C1471" t="s">
        <v>5656</v>
      </c>
      <c r="D1471">
        <v>2496015089</v>
      </c>
      <c r="E1471" t="s">
        <v>5657</v>
      </c>
    </row>
    <row r="1472" spans="1:5" x14ac:dyDescent="0.3">
      <c r="A1472" t="s">
        <v>5658</v>
      </c>
      <c r="B1472" t="s">
        <v>278</v>
      </c>
      <c r="C1472" t="s">
        <v>5659</v>
      </c>
      <c r="D1472">
        <v>3030003094</v>
      </c>
      <c r="E1472" t="s">
        <v>5660</v>
      </c>
    </row>
    <row r="1473" spans="1:5" x14ac:dyDescent="0.3">
      <c r="A1473" t="s">
        <v>5661</v>
      </c>
      <c r="B1473" t="s">
        <v>278</v>
      </c>
      <c r="C1473" t="s">
        <v>5662</v>
      </c>
      <c r="D1473">
        <v>3248596007</v>
      </c>
      <c r="E1473" t="s">
        <v>5663</v>
      </c>
    </row>
    <row r="1474" spans="1:5" x14ac:dyDescent="0.3">
      <c r="A1474" t="s">
        <v>5664</v>
      </c>
      <c r="B1474" t="s">
        <v>278</v>
      </c>
      <c r="C1474" t="s">
        <v>5665</v>
      </c>
      <c r="D1474">
        <v>3275209060</v>
      </c>
      <c r="E1474" t="s">
        <v>5666</v>
      </c>
    </row>
    <row r="1475" spans="1:5" x14ac:dyDescent="0.3">
      <c r="A1475" t="s">
        <v>5667</v>
      </c>
      <c r="B1475" t="s">
        <v>278</v>
      </c>
      <c r="C1475" t="s">
        <v>5668</v>
      </c>
      <c r="D1475">
        <v>3599190062</v>
      </c>
    </row>
    <row r="1476" spans="1:5" x14ac:dyDescent="0.3">
      <c r="A1476" t="s">
        <v>5669</v>
      </c>
      <c r="B1476" t="s">
        <v>278</v>
      </c>
      <c r="C1476" t="s">
        <v>5670</v>
      </c>
      <c r="D1476">
        <v>3639731093</v>
      </c>
      <c r="E1476" t="s">
        <v>5671</v>
      </c>
    </row>
    <row r="1477" spans="1:5" x14ac:dyDescent="0.3">
      <c r="A1477" t="s">
        <v>5672</v>
      </c>
      <c r="B1477" t="s">
        <v>278</v>
      </c>
      <c r="C1477" t="s">
        <v>5673</v>
      </c>
      <c r="D1477">
        <v>4082802045</v>
      </c>
      <c r="E1477" t="s">
        <v>5674</v>
      </c>
    </row>
    <row r="1478" spans="1:5" x14ac:dyDescent="0.3">
      <c r="A1478" t="s">
        <v>5675</v>
      </c>
      <c r="B1478" t="s">
        <v>278</v>
      </c>
      <c r="C1478" t="s">
        <v>5676</v>
      </c>
      <c r="D1478">
        <v>6793467913</v>
      </c>
      <c r="E1478" t="s">
        <v>5677</v>
      </c>
    </row>
    <row r="1479" spans="1:5" x14ac:dyDescent="0.3">
      <c r="A1479" t="s">
        <v>5678</v>
      </c>
      <c r="B1479" t="s">
        <v>278</v>
      </c>
      <c r="C1479" t="s">
        <v>5679</v>
      </c>
      <c r="D1479">
        <v>12015044655</v>
      </c>
      <c r="E1479" t="s">
        <v>5680</v>
      </c>
    </row>
    <row r="1480" spans="1:5" x14ac:dyDescent="0.3">
      <c r="A1480" t="s">
        <v>5681</v>
      </c>
      <c r="B1480" t="s">
        <v>278</v>
      </c>
      <c r="C1480" t="s">
        <v>5682</v>
      </c>
      <c r="D1480">
        <v>86163108000</v>
      </c>
    </row>
    <row r="1481" spans="1:5" x14ac:dyDescent="0.3">
      <c r="A1481" t="s">
        <v>5683</v>
      </c>
      <c r="B1481" t="s">
        <v>278</v>
      </c>
      <c r="C1481" t="s">
        <v>5684</v>
      </c>
      <c r="D1481">
        <v>3349421016</v>
      </c>
      <c r="E1481" t="s">
        <v>5685</v>
      </c>
    </row>
    <row r="1482" spans="1:5" x14ac:dyDescent="0.3">
      <c r="A1482" t="s">
        <v>5686</v>
      </c>
      <c r="B1482" t="s">
        <v>278</v>
      </c>
      <c r="C1482" t="s">
        <v>5687</v>
      </c>
      <c r="D1482">
        <v>84819553020</v>
      </c>
      <c r="E1482" t="s">
        <v>5688</v>
      </c>
    </row>
    <row r="1483" spans="1:5" x14ac:dyDescent="0.3">
      <c r="A1483" t="s">
        <v>5689</v>
      </c>
      <c r="B1483" t="s">
        <v>278</v>
      </c>
      <c r="C1483" t="s">
        <v>5690</v>
      </c>
      <c r="D1483">
        <v>1166848019</v>
      </c>
    </row>
    <row r="1484" spans="1:5" x14ac:dyDescent="0.3">
      <c r="A1484" t="s">
        <v>5691</v>
      </c>
      <c r="B1484" t="s">
        <v>278</v>
      </c>
      <c r="C1484" t="s">
        <v>5692</v>
      </c>
      <c r="D1484">
        <v>1295215071</v>
      </c>
      <c r="E1484" t="s">
        <v>5693</v>
      </c>
    </row>
    <row r="1485" spans="1:5" x14ac:dyDescent="0.3">
      <c r="A1485" t="s">
        <v>5694</v>
      </c>
      <c r="B1485" t="s">
        <v>278</v>
      </c>
      <c r="C1485" t="s">
        <v>5695</v>
      </c>
      <c r="D1485">
        <v>1856495051</v>
      </c>
    </row>
    <row r="1486" spans="1:5" x14ac:dyDescent="0.3">
      <c r="A1486" t="s">
        <v>5696</v>
      </c>
      <c r="B1486" t="s">
        <v>278</v>
      </c>
      <c r="C1486" t="s">
        <v>5697</v>
      </c>
      <c r="D1486">
        <v>1927024757</v>
      </c>
    </row>
    <row r="1487" spans="1:5" x14ac:dyDescent="0.3">
      <c r="A1487" t="s">
        <v>5698</v>
      </c>
      <c r="B1487" t="s">
        <v>278</v>
      </c>
      <c r="C1487" t="s">
        <v>5699</v>
      </c>
      <c r="D1487">
        <v>1948128047</v>
      </c>
      <c r="E1487" t="s">
        <v>5700</v>
      </c>
    </row>
    <row r="1488" spans="1:5" x14ac:dyDescent="0.3">
      <c r="A1488" t="s">
        <v>5701</v>
      </c>
      <c r="B1488" t="s">
        <v>278</v>
      </c>
      <c r="C1488" t="s">
        <v>5702</v>
      </c>
      <c r="D1488">
        <v>2736166094</v>
      </c>
      <c r="E1488" t="s">
        <v>5703</v>
      </c>
    </row>
    <row r="1489" spans="1:5" x14ac:dyDescent="0.3">
      <c r="A1489" t="s">
        <v>5704</v>
      </c>
      <c r="B1489" t="s">
        <v>278</v>
      </c>
      <c r="C1489" t="s">
        <v>5705</v>
      </c>
      <c r="D1489">
        <v>2903702055</v>
      </c>
    </row>
    <row r="1490" spans="1:5" x14ac:dyDescent="0.3">
      <c r="A1490" t="s">
        <v>5706</v>
      </c>
      <c r="B1490" t="s">
        <v>278</v>
      </c>
      <c r="C1490" t="s">
        <v>5707</v>
      </c>
      <c r="D1490">
        <v>3133476033</v>
      </c>
    </row>
    <row r="1491" spans="1:5" x14ac:dyDescent="0.3">
      <c r="A1491" t="s">
        <v>5708</v>
      </c>
      <c r="B1491" t="s">
        <v>278</v>
      </c>
      <c r="C1491" t="s">
        <v>5709</v>
      </c>
      <c r="D1491">
        <v>3330334002</v>
      </c>
      <c r="E1491" t="s">
        <v>5710</v>
      </c>
    </row>
    <row r="1492" spans="1:5" x14ac:dyDescent="0.3">
      <c r="A1492" t="s">
        <v>5711</v>
      </c>
      <c r="B1492" t="s">
        <v>278</v>
      </c>
      <c r="C1492" t="s">
        <v>5712</v>
      </c>
      <c r="D1492">
        <v>3556439018</v>
      </c>
      <c r="E1492" t="s">
        <v>5713</v>
      </c>
    </row>
    <row r="1493" spans="1:5" x14ac:dyDescent="0.3">
      <c r="A1493" t="s">
        <v>5714</v>
      </c>
      <c r="B1493" t="s">
        <v>278</v>
      </c>
      <c r="C1493" t="s">
        <v>5715</v>
      </c>
      <c r="D1493">
        <v>3993125010</v>
      </c>
    </row>
    <row r="1494" spans="1:5" x14ac:dyDescent="0.3">
      <c r="A1494" t="s">
        <v>5716</v>
      </c>
      <c r="B1494" t="s">
        <v>278</v>
      </c>
      <c r="C1494" t="s">
        <v>5717</v>
      </c>
      <c r="D1494">
        <v>81575017091</v>
      </c>
    </row>
    <row r="1495" spans="1:5" x14ac:dyDescent="0.3">
      <c r="A1495" t="s">
        <v>5718</v>
      </c>
      <c r="B1495" t="s">
        <v>278</v>
      </c>
      <c r="C1495" t="s">
        <v>5719</v>
      </c>
      <c r="D1495">
        <v>1065775067</v>
      </c>
    </row>
    <row r="1496" spans="1:5" x14ac:dyDescent="0.3">
      <c r="A1496" t="s">
        <v>5720</v>
      </c>
      <c r="B1496" t="s">
        <v>278</v>
      </c>
      <c r="C1496" t="s">
        <v>5721</v>
      </c>
      <c r="D1496">
        <v>1887635033</v>
      </c>
      <c r="E1496" t="s">
        <v>5722</v>
      </c>
    </row>
    <row r="1497" spans="1:5" x14ac:dyDescent="0.3">
      <c r="A1497" t="s">
        <v>5723</v>
      </c>
      <c r="B1497" t="s">
        <v>278</v>
      </c>
      <c r="C1497" t="s">
        <v>5724</v>
      </c>
      <c r="D1497">
        <v>1980462003</v>
      </c>
      <c r="E1497" t="s">
        <v>5725</v>
      </c>
    </row>
    <row r="1498" spans="1:5" x14ac:dyDescent="0.3">
      <c r="A1498" t="s">
        <v>5726</v>
      </c>
      <c r="B1498" t="s">
        <v>278</v>
      </c>
      <c r="C1498" t="s">
        <v>5727</v>
      </c>
      <c r="D1498">
        <v>2554572275</v>
      </c>
      <c r="E1498" t="s">
        <v>5728</v>
      </c>
    </row>
    <row r="1499" spans="1:5" x14ac:dyDescent="0.3">
      <c r="A1499" t="s">
        <v>5729</v>
      </c>
      <c r="B1499" t="s">
        <v>278</v>
      </c>
      <c r="C1499" t="s">
        <v>5730</v>
      </c>
      <c r="D1499">
        <v>3077367092</v>
      </c>
    </row>
    <row r="1500" spans="1:5" x14ac:dyDescent="0.3">
      <c r="A1500" t="s">
        <v>5731</v>
      </c>
      <c r="B1500" t="s">
        <v>278</v>
      </c>
      <c r="C1500" t="s">
        <v>5732</v>
      </c>
      <c r="D1500">
        <v>3857674040</v>
      </c>
    </row>
    <row r="1501" spans="1:5" x14ac:dyDescent="0.3">
      <c r="A1501" t="s">
        <v>5733</v>
      </c>
      <c r="B1501" t="s">
        <v>278</v>
      </c>
      <c r="C1501" t="s">
        <v>5734</v>
      </c>
      <c r="D1501">
        <v>44987358034</v>
      </c>
      <c r="E1501" t="s">
        <v>5735</v>
      </c>
    </row>
    <row r="1502" spans="1:5" x14ac:dyDescent="0.3">
      <c r="A1502" t="s">
        <v>5736</v>
      </c>
      <c r="B1502" t="s">
        <v>278</v>
      </c>
      <c r="C1502" t="s">
        <v>5737</v>
      </c>
      <c r="D1502">
        <v>1129557030</v>
      </c>
    </row>
    <row r="1503" spans="1:5" x14ac:dyDescent="0.3">
      <c r="A1503" t="s">
        <v>5738</v>
      </c>
      <c r="B1503" t="s">
        <v>278</v>
      </c>
      <c r="C1503" t="s">
        <v>5739</v>
      </c>
      <c r="D1503">
        <v>1458874052</v>
      </c>
      <c r="E1503" t="s">
        <v>5740</v>
      </c>
    </row>
    <row r="1504" spans="1:5" x14ac:dyDescent="0.3">
      <c r="A1504" t="s">
        <v>5741</v>
      </c>
      <c r="B1504" t="s">
        <v>278</v>
      </c>
      <c r="C1504" t="s">
        <v>5742</v>
      </c>
      <c r="D1504">
        <v>1869209036</v>
      </c>
      <c r="E1504" t="s">
        <v>5743</v>
      </c>
    </row>
    <row r="1505" spans="1:5" x14ac:dyDescent="0.3">
      <c r="A1505" t="s">
        <v>5744</v>
      </c>
      <c r="B1505" t="s">
        <v>278</v>
      </c>
      <c r="C1505" t="s">
        <v>5745</v>
      </c>
      <c r="D1505">
        <v>3090714027</v>
      </c>
      <c r="E1505" t="s">
        <v>5746</v>
      </c>
    </row>
    <row r="1506" spans="1:5" x14ac:dyDescent="0.3">
      <c r="A1506" t="s">
        <v>5747</v>
      </c>
      <c r="B1506" t="s">
        <v>278</v>
      </c>
      <c r="C1506" t="s">
        <v>5748</v>
      </c>
      <c r="D1506">
        <v>3370434008</v>
      </c>
      <c r="E1506" t="s">
        <v>5749</v>
      </c>
    </row>
    <row r="1507" spans="1:5" x14ac:dyDescent="0.3">
      <c r="A1507" t="s">
        <v>5750</v>
      </c>
      <c r="B1507" t="s">
        <v>278</v>
      </c>
      <c r="C1507" t="s">
        <v>5751</v>
      </c>
      <c r="D1507">
        <v>3385735009</v>
      </c>
    </row>
    <row r="1508" spans="1:5" x14ac:dyDescent="0.3">
      <c r="A1508" t="s">
        <v>5752</v>
      </c>
      <c r="B1508" t="s">
        <v>278</v>
      </c>
      <c r="C1508" t="s">
        <v>5753</v>
      </c>
      <c r="D1508">
        <v>63976897000</v>
      </c>
    </row>
    <row r="1509" spans="1:5" x14ac:dyDescent="0.3">
      <c r="A1509" t="s">
        <v>5754</v>
      </c>
      <c r="B1509" t="s">
        <v>278</v>
      </c>
      <c r="C1509" t="s">
        <v>5755</v>
      </c>
      <c r="D1509">
        <v>82777411034</v>
      </c>
      <c r="E1509" t="s">
        <v>5756</v>
      </c>
    </row>
    <row r="1510" spans="1:5" x14ac:dyDescent="0.3">
      <c r="A1510" t="s">
        <v>5757</v>
      </c>
      <c r="B1510" t="s">
        <v>278</v>
      </c>
      <c r="C1510" t="s">
        <v>5758</v>
      </c>
      <c r="D1510">
        <v>2264891084</v>
      </c>
      <c r="E1510" t="s">
        <v>5759</v>
      </c>
    </row>
    <row r="1511" spans="1:5" x14ac:dyDescent="0.3">
      <c r="A1511" t="s">
        <v>5760</v>
      </c>
      <c r="B1511" t="s">
        <v>278</v>
      </c>
      <c r="C1511" t="s">
        <v>5761</v>
      </c>
      <c r="D1511">
        <v>52752291000</v>
      </c>
      <c r="E1511" t="s">
        <v>5762</v>
      </c>
    </row>
    <row r="1512" spans="1:5" x14ac:dyDescent="0.3">
      <c r="A1512" t="s">
        <v>5763</v>
      </c>
      <c r="B1512" t="s">
        <v>278</v>
      </c>
      <c r="C1512" t="s">
        <v>5764</v>
      </c>
      <c r="D1512">
        <v>74164465034</v>
      </c>
      <c r="E1512" t="s">
        <v>5765</v>
      </c>
    </row>
    <row r="1513" spans="1:5" x14ac:dyDescent="0.3">
      <c r="A1513" t="s">
        <v>5766</v>
      </c>
      <c r="B1513" t="s">
        <v>278</v>
      </c>
      <c r="C1513" t="s">
        <v>5767</v>
      </c>
      <c r="D1513">
        <v>2636388044</v>
      </c>
      <c r="E1513" t="s">
        <v>5768</v>
      </c>
    </row>
    <row r="1514" spans="1:5" x14ac:dyDescent="0.3">
      <c r="A1514" t="s">
        <v>5769</v>
      </c>
      <c r="B1514" t="s">
        <v>278</v>
      </c>
      <c r="C1514" t="s">
        <v>5770</v>
      </c>
      <c r="D1514">
        <v>2980429082</v>
      </c>
      <c r="E1514" t="s">
        <v>5771</v>
      </c>
    </row>
    <row r="1515" spans="1:5" x14ac:dyDescent="0.3">
      <c r="A1515" t="s">
        <v>5772</v>
      </c>
      <c r="B1515" t="s">
        <v>278</v>
      </c>
      <c r="C1515" t="s">
        <v>5773</v>
      </c>
      <c r="D1515">
        <v>15064000006</v>
      </c>
      <c r="E1515" t="s">
        <v>5774</v>
      </c>
    </row>
    <row r="1516" spans="1:5" x14ac:dyDescent="0.3">
      <c r="A1516" t="s">
        <v>5775</v>
      </c>
      <c r="B1516" t="s">
        <v>278</v>
      </c>
      <c r="C1516" t="s">
        <v>5776</v>
      </c>
      <c r="D1516">
        <v>79086039049</v>
      </c>
      <c r="E1516" t="s">
        <v>5777</v>
      </c>
    </row>
    <row r="1517" spans="1:5" x14ac:dyDescent="0.3">
      <c r="A1517" t="s">
        <v>5778</v>
      </c>
      <c r="B1517" t="s">
        <v>278</v>
      </c>
      <c r="C1517" t="s">
        <v>5779</v>
      </c>
      <c r="D1517">
        <v>85339512053</v>
      </c>
      <c r="E1517" t="s">
        <v>5780</v>
      </c>
    </row>
    <row r="1518" spans="1:5" x14ac:dyDescent="0.3">
      <c r="A1518" t="s">
        <v>5781</v>
      </c>
      <c r="B1518" t="s">
        <v>278</v>
      </c>
      <c r="C1518" t="s">
        <v>5782</v>
      </c>
      <c r="D1518">
        <v>887010008</v>
      </c>
    </row>
    <row r="1519" spans="1:5" x14ac:dyDescent="0.3">
      <c r="A1519" t="s">
        <v>5783</v>
      </c>
      <c r="B1519" t="s">
        <v>278</v>
      </c>
      <c r="C1519" t="s">
        <v>5784</v>
      </c>
      <c r="D1519">
        <v>3867040079</v>
      </c>
    </row>
    <row r="1520" spans="1:5" x14ac:dyDescent="0.3">
      <c r="A1520" t="s">
        <v>5785</v>
      </c>
      <c r="B1520" t="s">
        <v>278</v>
      </c>
      <c r="C1520" t="s">
        <v>5786</v>
      </c>
      <c r="D1520">
        <v>81145179053</v>
      </c>
    </row>
    <row r="1521" spans="1:5" x14ac:dyDescent="0.3">
      <c r="A1521" t="s">
        <v>5787</v>
      </c>
      <c r="B1521" t="s">
        <v>278</v>
      </c>
      <c r="C1521" t="s">
        <v>5788</v>
      </c>
      <c r="D1521">
        <v>82755302020</v>
      </c>
      <c r="E1521" t="s">
        <v>5789</v>
      </c>
    </row>
    <row r="1522" spans="1:5" x14ac:dyDescent="0.3">
      <c r="A1522" t="s">
        <v>5790</v>
      </c>
      <c r="B1522" t="s">
        <v>278</v>
      </c>
      <c r="C1522" t="s">
        <v>5791</v>
      </c>
      <c r="D1522">
        <v>1054760055</v>
      </c>
    </row>
    <row r="1523" spans="1:5" x14ac:dyDescent="0.3">
      <c r="A1523" t="s">
        <v>5792</v>
      </c>
      <c r="B1523" t="s">
        <v>278</v>
      </c>
      <c r="C1523" t="s">
        <v>5793</v>
      </c>
      <c r="D1523">
        <v>1267943084</v>
      </c>
    </row>
    <row r="1524" spans="1:5" x14ac:dyDescent="0.3">
      <c r="A1524" t="s">
        <v>5794</v>
      </c>
      <c r="B1524" t="s">
        <v>278</v>
      </c>
      <c r="C1524" t="s">
        <v>5795</v>
      </c>
      <c r="D1524">
        <v>1568907044</v>
      </c>
      <c r="E1524" t="s">
        <v>5796</v>
      </c>
    </row>
    <row r="1525" spans="1:5" x14ac:dyDescent="0.3">
      <c r="A1525" t="s">
        <v>5797</v>
      </c>
      <c r="B1525" t="s">
        <v>278</v>
      </c>
      <c r="C1525" t="s">
        <v>5798</v>
      </c>
      <c r="D1525">
        <v>2361769000</v>
      </c>
    </row>
    <row r="1526" spans="1:5" x14ac:dyDescent="0.3">
      <c r="A1526" t="s">
        <v>5799</v>
      </c>
      <c r="B1526" t="s">
        <v>278</v>
      </c>
      <c r="C1526" t="s">
        <v>5800</v>
      </c>
      <c r="D1526">
        <v>2833067003</v>
      </c>
    </row>
    <row r="1527" spans="1:5" x14ac:dyDescent="0.3">
      <c r="A1527" t="s">
        <v>5801</v>
      </c>
      <c r="B1527" t="s">
        <v>278</v>
      </c>
      <c r="C1527" t="s">
        <v>5802</v>
      </c>
      <c r="D1527">
        <v>3406460046</v>
      </c>
    </row>
    <row r="1528" spans="1:5" x14ac:dyDescent="0.3">
      <c r="A1528" t="s">
        <v>5803</v>
      </c>
      <c r="B1528" t="s">
        <v>278</v>
      </c>
      <c r="C1528" t="s">
        <v>5804</v>
      </c>
      <c r="D1528">
        <v>4307306082</v>
      </c>
      <c r="E1528" t="s">
        <v>5805</v>
      </c>
    </row>
    <row r="1529" spans="1:5" x14ac:dyDescent="0.3">
      <c r="A1529" t="s">
        <v>5806</v>
      </c>
      <c r="B1529" t="s">
        <v>278</v>
      </c>
      <c r="C1529" t="s">
        <v>5807</v>
      </c>
      <c r="D1529">
        <v>84699167004</v>
      </c>
      <c r="E1529" t="s">
        <v>5808</v>
      </c>
    </row>
    <row r="1530" spans="1:5" x14ac:dyDescent="0.3">
      <c r="A1530" t="s">
        <v>5809</v>
      </c>
      <c r="B1530" t="s">
        <v>278</v>
      </c>
      <c r="C1530" t="s">
        <v>5810</v>
      </c>
      <c r="D1530">
        <v>85137820091</v>
      </c>
      <c r="E1530" t="s">
        <v>5811</v>
      </c>
    </row>
    <row r="1531" spans="1:5" x14ac:dyDescent="0.3">
      <c r="A1531" t="s">
        <v>5812</v>
      </c>
      <c r="B1531" t="s">
        <v>278</v>
      </c>
      <c r="C1531" t="s">
        <v>5813</v>
      </c>
      <c r="D1531">
        <v>85775185072</v>
      </c>
    </row>
    <row r="1532" spans="1:5" x14ac:dyDescent="0.3">
      <c r="A1532" t="s">
        <v>5814</v>
      </c>
      <c r="B1532" t="s">
        <v>278</v>
      </c>
      <c r="C1532" t="s">
        <v>5815</v>
      </c>
      <c r="D1532">
        <v>1863212019</v>
      </c>
      <c r="E1532" t="s">
        <v>5816</v>
      </c>
    </row>
    <row r="1533" spans="1:5" x14ac:dyDescent="0.3">
      <c r="A1533" t="s">
        <v>5817</v>
      </c>
      <c r="B1533" t="s">
        <v>278</v>
      </c>
      <c r="C1533" t="s">
        <v>5818</v>
      </c>
      <c r="D1533">
        <v>2595250060</v>
      </c>
    </row>
    <row r="1534" spans="1:5" x14ac:dyDescent="0.3">
      <c r="A1534" t="s">
        <v>5819</v>
      </c>
      <c r="B1534" t="s">
        <v>278</v>
      </c>
      <c r="C1534" t="s">
        <v>5820</v>
      </c>
      <c r="D1534">
        <v>2621458041</v>
      </c>
    </row>
    <row r="1535" spans="1:5" x14ac:dyDescent="0.3">
      <c r="A1535" t="s">
        <v>5821</v>
      </c>
      <c r="B1535" t="s">
        <v>278</v>
      </c>
      <c r="C1535" t="s">
        <v>5822</v>
      </c>
      <c r="D1535">
        <v>2678072010</v>
      </c>
      <c r="E1535" t="s">
        <v>5823</v>
      </c>
    </row>
    <row r="1536" spans="1:5" x14ac:dyDescent="0.3">
      <c r="A1536" t="s">
        <v>5824</v>
      </c>
      <c r="B1536" t="s">
        <v>278</v>
      </c>
      <c r="C1536" t="s">
        <v>5825</v>
      </c>
      <c r="D1536">
        <v>2945970007</v>
      </c>
      <c r="E1536" t="s">
        <v>5826</v>
      </c>
    </row>
    <row r="1537" spans="1:5" x14ac:dyDescent="0.3">
      <c r="A1537" t="s">
        <v>5827</v>
      </c>
      <c r="B1537" t="s">
        <v>278</v>
      </c>
      <c r="C1537" t="s">
        <v>5828</v>
      </c>
      <c r="D1537">
        <v>3220690092</v>
      </c>
      <c r="E1537" t="s">
        <v>5829</v>
      </c>
    </row>
    <row r="1538" spans="1:5" x14ac:dyDescent="0.3">
      <c r="A1538" t="s">
        <v>5830</v>
      </c>
      <c r="B1538" t="s">
        <v>278</v>
      </c>
      <c r="C1538" t="s">
        <v>5831</v>
      </c>
      <c r="D1538">
        <v>4467260013</v>
      </c>
      <c r="E1538" t="s">
        <v>5832</v>
      </c>
    </row>
    <row r="1539" spans="1:5" x14ac:dyDescent="0.3">
      <c r="A1539" t="s">
        <v>5833</v>
      </c>
      <c r="B1539" t="s">
        <v>278</v>
      </c>
      <c r="C1539" t="s">
        <v>5834</v>
      </c>
      <c r="D1539">
        <v>6202969091</v>
      </c>
    </row>
    <row r="1540" spans="1:5" x14ac:dyDescent="0.3">
      <c r="A1540" t="s">
        <v>5835</v>
      </c>
      <c r="B1540" t="s">
        <v>278</v>
      </c>
      <c r="C1540" t="s">
        <v>5836</v>
      </c>
      <c r="D1540">
        <v>42388058015</v>
      </c>
      <c r="E1540" t="s">
        <v>5837</v>
      </c>
    </row>
    <row r="1541" spans="1:5" x14ac:dyDescent="0.3">
      <c r="A1541" t="s">
        <v>5838</v>
      </c>
      <c r="B1541" t="s">
        <v>278</v>
      </c>
      <c r="C1541" t="s">
        <v>5839</v>
      </c>
      <c r="D1541">
        <v>44792034000</v>
      </c>
      <c r="E1541" t="s">
        <v>5840</v>
      </c>
    </row>
    <row r="1542" spans="1:5" x14ac:dyDescent="0.3">
      <c r="A1542" t="s">
        <v>5841</v>
      </c>
      <c r="B1542" t="s">
        <v>278</v>
      </c>
      <c r="C1542" t="s">
        <v>5842</v>
      </c>
      <c r="D1542">
        <v>49025465072</v>
      </c>
      <c r="E1542" t="s">
        <v>5843</v>
      </c>
    </row>
    <row r="1543" spans="1:5" x14ac:dyDescent="0.3">
      <c r="A1543" t="s">
        <v>5844</v>
      </c>
      <c r="B1543" t="s">
        <v>278</v>
      </c>
      <c r="C1543" t="s">
        <v>5845</v>
      </c>
      <c r="D1543">
        <v>53341155015</v>
      </c>
    </row>
    <row r="1544" spans="1:5" x14ac:dyDescent="0.3">
      <c r="A1544" t="s">
        <v>5846</v>
      </c>
      <c r="B1544" t="s">
        <v>278</v>
      </c>
      <c r="C1544" t="s">
        <v>5847</v>
      </c>
      <c r="D1544">
        <v>60703156004</v>
      </c>
      <c r="E1544" t="s">
        <v>5848</v>
      </c>
    </row>
    <row r="1545" spans="1:5" x14ac:dyDescent="0.3">
      <c r="A1545" t="s">
        <v>5849</v>
      </c>
      <c r="B1545" t="s">
        <v>278</v>
      </c>
      <c r="C1545" t="s">
        <v>5850</v>
      </c>
      <c r="D1545">
        <v>60795999020</v>
      </c>
    </row>
    <row r="1546" spans="1:5" x14ac:dyDescent="0.3">
      <c r="A1546" t="s">
        <v>5851</v>
      </c>
      <c r="B1546" t="s">
        <v>278</v>
      </c>
      <c r="C1546" t="s">
        <v>5852</v>
      </c>
      <c r="D1546">
        <v>89639332020</v>
      </c>
    </row>
    <row r="1547" spans="1:5" x14ac:dyDescent="0.3">
      <c r="A1547" t="s">
        <v>5853</v>
      </c>
      <c r="B1547" t="s">
        <v>278</v>
      </c>
      <c r="C1547" t="s">
        <v>5854</v>
      </c>
      <c r="D1547">
        <v>96354798087</v>
      </c>
    </row>
    <row r="1548" spans="1:5" x14ac:dyDescent="0.3">
      <c r="A1548" t="s">
        <v>5855</v>
      </c>
      <c r="B1548" t="s">
        <v>278</v>
      </c>
      <c r="C1548" t="s">
        <v>5856</v>
      </c>
      <c r="D1548">
        <v>646891073</v>
      </c>
      <c r="E1548" t="s">
        <v>5857</v>
      </c>
    </row>
    <row r="1549" spans="1:5" x14ac:dyDescent="0.3">
      <c r="A1549" t="s">
        <v>5858</v>
      </c>
      <c r="B1549" t="s">
        <v>278</v>
      </c>
      <c r="C1549" t="s">
        <v>5859</v>
      </c>
      <c r="D1549">
        <v>654327203</v>
      </c>
      <c r="E1549" t="s">
        <v>5860</v>
      </c>
    </row>
    <row r="1550" spans="1:5" x14ac:dyDescent="0.3">
      <c r="A1550" t="s">
        <v>5861</v>
      </c>
      <c r="B1550" t="s">
        <v>278</v>
      </c>
      <c r="C1550" t="s">
        <v>5862</v>
      </c>
      <c r="D1550">
        <v>728290014</v>
      </c>
      <c r="E1550" t="s">
        <v>5863</v>
      </c>
    </row>
    <row r="1551" spans="1:5" x14ac:dyDescent="0.3">
      <c r="A1551" t="s">
        <v>5864</v>
      </c>
      <c r="B1551" t="s">
        <v>278</v>
      </c>
      <c r="C1551" t="s">
        <v>5865</v>
      </c>
      <c r="D1551">
        <v>960430083</v>
      </c>
      <c r="E1551" t="s">
        <v>5866</v>
      </c>
    </row>
    <row r="1552" spans="1:5" x14ac:dyDescent="0.3">
      <c r="A1552" t="s">
        <v>5867</v>
      </c>
      <c r="B1552" t="s">
        <v>278</v>
      </c>
      <c r="C1552" t="s">
        <v>5868</v>
      </c>
      <c r="D1552">
        <v>2434463061</v>
      </c>
      <c r="E1552" t="s">
        <v>5869</v>
      </c>
    </row>
    <row r="1553" spans="1:5" x14ac:dyDescent="0.3">
      <c r="A1553" t="s">
        <v>5870</v>
      </c>
      <c r="B1553" t="s">
        <v>278</v>
      </c>
      <c r="C1553" t="s">
        <v>5871</v>
      </c>
      <c r="D1553">
        <v>2485369070</v>
      </c>
    </row>
    <row r="1554" spans="1:5" x14ac:dyDescent="0.3">
      <c r="A1554" t="s">
        <v>5872</v>
      </c>
      <c r="B1554" t="s">
        <v>278</v>
      </c>
      <c r="C1554" t="s">
        <v>5873</v>
      </c>
      <c r="D1554">
        <v>2589625006</v>
      </c>
      <c r="E1554" t="s">
        <v>5874</v>
      </c>
    </row>
    <row r="1555" spans="1:5" x14ac:dyDescent="0.3">
      <c r="A1555" t="s">
        <v>5875</v>
      </c>
      <c r="B1555" t="s">
        <v>278</v>
      </c>
      <c r="C1555" t="s">
        <v>5876</v>
      </c>
      <c r="D1555">
        <v>3658432020</v>
      </c>
      <c r="E1555" t="s">
        <v>5877</v>
      </c>
    </row>
    <row r="1556" spans="1:5" x14ac:dyDescent="0.3">
      <c r="A1556" t="s">
        <v>5878</v>
      </c>
      <c r="B1556" t="s">
        <v>278</v>
      </c>
      <c r="C1556" t="s">
        <v>5879</v>
      </c>
      <c r="D1556">
        <v>3705983008</v>
      </c>
      <c r="E1556" t="s">
        <v>5880</v>
      </c>
    </row>
    <row r="1557" spans="1:5" x14ac:dyDescent="0.3">
      <c r="A1557" t="s">
        <v>5881</v>
      </c>
      <c r="B1557" t="s">
        <v>278</v>
      </c>
      <c r="C1557" t="s">
        <v>5882</v>
      </c>
      <c r="D1557">
        <v>3907766024</v>
      </c>
      <c r="E1557" t="s">
        <v>5883</v>
      </c>
    </row>
    <row r="1558" spans="1:5" x14ac:dyDescent="0.3">
      <c r="A1558" t="s">
        <v>5884</v>
      </c>
      <c r="B1558" t="s">
        <v>278</v>
      </c>
      <c r="C1558" t="s">
        <v>5885</v>
      </c>
      <c r="D1558">
        <v>4220907009</v>
      </c>
      <c r="E1558" t="s">
        <v>5886</v>
      </c>
    </row>
    <row r="1559" spans="1:5" x14ac:dyDescent="0.3">
      <c r="A1559" t="s">
        <v>5887</v>
      </c>
      <c r="B1559" t="s">
        <v>278</v>
      </c>
      <c r="C1559" t="s">
        <v>5888</v>
      </c>
      <c r="D1559">
        <v>4455237003</v>
      </c>
      <c r="E1559" t="s">
        <v>5889</v>
      </c>
    </row>
    <row r="1560" spans="1:5" x14ac:dyDescent="0.3">
      <c r="A1560" t="s">
        <v>5890</v>
      </c>
      <c r="B1560" t="s">
        <v>278</v>
      </c>
      <c r="C1560" t="s">
        <v>5891</v>
      </c>
      <c r="D1560">
        <v>46974883854</v>
      </c>
      <c r="E1560" t="s">
        <v>5892</v>
      </c>
    </row>
    <row r="1561" spans="1:5" x14ac:dyDescent="0.3">
      <c r="A1561" t="s">
        <v>5893</v>
      </c>
      <c r="B1561" t="s">
        <v>278</v>
      </c>
      <c r="C1561" t="s">
        <v>5894</v>
      </c>
      <c r="D1561">
        <v>222713097</v>
      </c>
      <c r="E1561" t="s">
        <v>5895</v>
      </c>
    </row>
    <row r="1562" spans="1:5" x14ac:dyDescent="0.3">
      <c r="A1562" t="s">
        <v>5896</v>
      </c>
      <c r="B1562" t="s">
        <v>278</v>
      </c>
      <c r="C1562" t="s">
        <v>5897</v>
      </c>
      <c r="D1562">
        <v>380061031</v>
      </c>
      <c r="E1562" t="s">
        <v>5898</v>
      </c>
    </row>
    <row r="1563" spans="1:5" x14ac:dyDescent="0.3">
      <c r="A1563" t="s">
        <v>5899</v>
      </c>
      <c r="B1563" t="s">
        <v>278</v>
      </c>
      <c r="C1563" t="s">
        <v>5900</v>
      </c>
      <c r="D1563">
        <v>396198007</v>
      </c>
      <c r="E1563" t="s">
        <v>5901</v>
      </c>
    </row>
    <row r="1564" spans="1:5" x14ac:dyDescent="0.3">
      <c r="A1564" t="s">
        <v>5902</v>
      </c>
      <c r="B1564" t="s">
        <v>278</v>
      </c>
      <c r="C1564" t="s">
        <v>5903</v>
      </c>
      <c r="D1564">
        <v>555267059</v>
      </c>
      <c r="E1564" t="s">
        <v>5904</v>
      </c>
    </row>
    <row r="1565" spans="1:5" x14ac:dyDescent="0.3">
      <c r="A1565" t="s">
        <v>5905</v>
      </c>
      <c r="B1565" t="s">
        <v>278</v>
      </c>
      <c r="C1565" t="s">
        <v>5906</v>
      </c>
      <c r="D1565">
        <v>805053093</v>
      </c>
      <c r="E1565" t="s">
        <v>5907</v>
      </c>
    </row>
    <row r="1566" spans="1:5" x14ac:dyDescent="0.3">
      <c r="A1566" t="s">
        <v>5908</v>
      </c>
      <c r="B1566" t="s">
        <v>278</v>
      </c>
      <c r="C1566" t="s">
        <v>5909</v>
      </c>
      <c r="D1566">
        <v>1160675007</v>
      </c>
      <c r="E1566" t="s">
        <v>5910</v>
      </c>
    </row>
    <row r="1567" spans="1:5" x14ac:dyDescent="0.3">
      <c r="A1567" t="s">
        <v>5911</v>
      </c>
      <c r="B1567" t="s">
        <v>278</v>
      </c>
      <c r="C1567" t="s">
        <v>5912</v>
      </c>
      <c r="D1567">
        <v>1263459021</v>
      </c>
      <c r="E1567" t="s">
        <v>5913</v>
      </c>
    </row>
    <row r="1568" spans="1:5" x14ac:dyDescent="0.3">
      <c r="A1568" t="s">
        <v>5914</v>
      </c>
      <c r="B1568" t="s">
        <v>278</v>
      </c>
      <c r="C1568" t="s">
        <v>5915</v>
      </c>
      <c r="D1568">
        <v>1320946062</v>
      </c>
      <c r="E1568" t="s">
        <v>5916</v>
      </c>
    </row>
    <row r="1569" spans="1:5" x14ac:dyDescent="0.3">
      <c r="A1569" t="s">
        <v>5917</v>
      </c>
      <c r="B1569" t="s">
        <v>278</v>
      </c>
      <c r="C1569" t="s">
        <v>5918</v>
      </c>
      <c r="D1569">
        <v>1330479033</v>
      </c>
      <c r="E1569" t="s">
        <v>5919</v>
      </c>
    </row>
    <row r="1570" spans="1:5" x14ac:dyDescent="0.3">
      <c r="A1570" t="s">
        <v>5920</v>
      </c>
      <c r="B1570" t="s">
        <v>278</v>
      </c>
      <c r="C1570" t="s">
        <v>5921</v>
      </c>
      <c r="D1570">
        <v>1374692093</v>
      </c>
      <c r="E1570" t="s">
        <v>5922</v>
      </c>
    </row>
    <row r="1571" spans="1:5" x14ac:dyDescent="0.3">
      <c r="A1571" t="s">
        <v>5923</v>
      </c>
      <c r="B1571" t="s">
        <v>278</v>
      </c>
      <c r="C1571" t="s">
        <v>5924</v>
      </c>
      <c r="D1571">
        <v>1394881037</v>
      </c>
      <c r="E1571" t="s">
        <v>5925</v>
      </c>
    </row>
    <row r="1572" spans="1:5" x14ac:dyDescent="0.3">
      <c r="A1572" t="s">
        <v>5926</v>
      </c>
      <c r="B1572" t="s">
        <v>278</v>
      </c>
      <c r="C1572" t="s">
        <v>5927</v>
      </c>
      <c r="D1572">
        <v>1570955093</v>
      </c>
      <c r="E1572" t="s">
        <v>5928</v>
      </c>
    </row>
    <row r="1573" spans="1:5" x14ac:dyDescent="0.3">
      <c r="A1573" t="s">
        <v>5929</v>
      </c>
      <c r="B1573" t="s">
        <v>278</v>
      </c>
      <c r="C1573" t="s">
        <v>5930</v>
      </c>
      <c r="D1573">
        <v>1694064077</v>
      </c>
      <c r="E1573" t="s">
        <v>5931</v>
      </c>
    </row>
    <row r="1574" spans="1:5" x14ac:dyDescent="0.3">
      <c r="A1574" t="s">
        <v>5932</v>
      </c>
      <c r="B1574" t="s">
        <v>278</v>
      </c>
      <c r="C1574" t="s">
        <v>5933</v>
      </c>
      <c r="D1574">
        <v>1745726039</v>
      </c>
      <c r="E1574" t="s">
        <v>5934</v>
      </c>
    </row>
    <row r="1575" spans="1:5" x14ac:dyDescent="0.3">
      <c r="A1575" t="s">
        <v>5935</v>
      </c>
      <c r="B1575" t="s">
        <v>278</v>
      </c>
      <c r="C1575" t="s">
        <v>5936</v>
      </c>
      <c r="D1575">
        <v>1784011029</v>
      </c>
      <c r="E1575" t="s">
        <v>5937</v>
      </c>
    </row>
    <row r="1576" spans="1:5" x14ac:dyDescent="0.3">
      <c r="A1576" t="s">
        <v>5938</v>
      </c>
      <c r="B1576" t="s">
        <v>278</v>
      </c>
      <c r="C1576" t="s">
        <v>5939</v>
      </c>
      <c r="D1576">
        <v>1883837006</v>
      </c>
      <c r="E1576" t="s">
        <v>5940</v>
      </c>
    </row>
    <row r="1577" spans="1:5" x14ac:dyDescent="0.3">
      <c r="A1577" t="s">
        <v>5941</v>
      </c>
      <c r="B1577" t="s">
        <v>278</v>
      </c>
      <c r="C1577" t="s">
        <v>5942</v>
      </c>
      <c r="D1577">
        <v>1971088064</v>
      </c>
      <c r="E1577" t="s">
        <v>5943</v>
      </c>
    </row>
    <row r="1578" spans="1:5" x14ac:dyDescent="0.3">
      <c r="A1578" t="s">
        <v>5944</v>
      </c>
      <c r="B1578" t="s">
        <v>278</v>
      </c>
      <c r="C1578" t="s">
        <v>5945</v>
      </c>
      <c r="D1578">
        <v>2086416024</v>
      </c>
      <c r="E1578" t="s">
        <v>5946</v>
      </c>
    </row>
    <row r="1579" spans="1:5" x14ac:dyDescent="0.3">
      <c r="A1579" t="s">
        <v>5947</v>
      </c>
      <c r="B1579" t="s">
        <v>278</v>
      </c>
      <c r="C1579" t="s">
        <v>5948</v>
      </c>
      <c r="D1579">
        <v>2157192042</v>
      </c>
      <c r="E1579" t="s">
        <v>5949</v>
      </c>
    </row>
    <row r="1580" spans="1:5" x14ac:dyDescent="0.3">
      <c r="A1580" t="s">
        <v>5950</v>
      </c>
      <c r="B1580" t="s">
        <v>278</v>
      </c>
      <c r="C1580" t="s">
        <v>5951</v>
      </c>
      <c r="D1580">
        <v>2285272014</v>
      </c>
      <c r="E1580" t="s">
        <v>5952</v>
      </c>
    </row>
    <row r="1581" spans="1:5" x14ac:dyDescent="0.3">
      <c r="A1581" t="s">
        <v>5953</v>
      </c>
      <c r="B1581" t="s">
        <v>278</v>
      </c>
      <c r="C1581" t="s">
        <v>5954</v>
      </c>
      <c r="D1581">
        <v>2326349040</v>
      </c>
      <c r="E1581" t="s">
        <v>5955</v>
      </c>
    </row>
    <row r="1582" spans="1:5" x14ac:dyDescent="0.3">
      <c r="A1582" t="s">
        <v>5956</v>
      </c>
      <c r="B1582" t="s">
        <v>278</v>
      </c>
      <c r="C1582" t="s">
        <v>5957</v>
      </c>
      <c r="D1582">
        <v>2394284048</v>
      </c>
      <c r="E1582" t="s">
        <v>5958</v>
      </c>
    </row>
    <row r="1583" spans="1:5" x14ac:dyDescent="0.3">
      <c r="A1583" t="s">
        <v>5959</v>
      </c>
      <c r="B1583" t="s">
        <v>278</v>
      </c>
      <c r="C1583" t="s">
        <v>5960</v>
      </c>
      <c r="D1583">
        <v>2427388009</v>
      </c>
      <c r="E1583" t="s">
        <v>5961</v>
      </c>
    </row>
    <row r="1584" spans="1:5" x14ac:dyDescent="0.3">
      <c r="A1584" t="s">
        <v>5962</v>
      </c>
      <c r="B1584" t="s">
        <v>278</v>
      </c>
      <c r="C1584" t="s">
        <v>5963</v>
      </c>
      <c r="D1584">
        <v>2428996096</v>
      </c>
      <c r="E1584" t="s">
        <v>5964</v>
      </c>
    </row>
    <row r="1585" spans="1:5" x14ac:dyDescent="0.3">
      <c r="A1585" t="s">
        <v>5965</v>
      </c>
      <c r="B1585" t="s">
        <v>278</v>
      </c>
      <c r="C1585" t="s">
        <v>5966</v>
      </c>
      <c r="D1585">
        <v>2446743021</v>
      </c>
      <c r="E1585" t="s">
        <v>5967</v>
      </c>
    </row>
    <row r="1586" spans="1:5" x14ac:dyDescent="0.3">
      <c r="A1586" t="s">
        <v>5968</v>
      </c>
      <c r="B1586" t="s">
        <v>278</v>
      </c>
      <c r="C1586" t="s">
        <v>5969</v>
      </c>
      <c r="D1586">
        <v>2519057050</v>
      </c>
      <c r="E1586" t="s">
        <v>5970</v>
      </c>
    </row>
    <row r="1587" spans="1:5" x14ac:dyDescent="0.3">
      <c r="A1587" t="s">
        <v>5971</v>
      </c>
      <c r="B1587" t="s">
        <v>278</v>
      </c>
      <c r="C1587" t="s">
        <v>5972</v>
      </c>
      <c r="D1587">
        <v>2637844019</v>
      </c>
      <c r="E1587" t="s">
        <v>5973</v>
      </c>
    </row>
    <row r="1588" spans="1:5" x14ac:dyDescent="0.3">
      <c r="A1588" t="s">
        <v>5974</v>
      </c>
      <c r="B1588" t="s">
        <v>278</v>
      </c>
      <c r="C1588" t="s">
        <v>5975</v>
      </c>
      <c r="D1588">
        <v>2680738055</v>
      </c>
      <c r="E1588" t="s">
        <v>5976</v>
      </c>
    </row>
    <row r="1589" spans="1:5" x14ac:dyDescent="0.3">
      <c r="A1589" t="s">
        <v>5977</v>
      </c>
      <c r="B1589" t="s">
        <v>278</v>
      </c>
      <c r="C1589" t="s">
        <v>5978</v>
      </c>
      <c r="D1589">
        <v>2827779030</v>
      </c>
      <c r="E1589" t="s">
        <v>5979</v>
      </c>
    </row>
    <row r="1590" spans="1:5" x14ac:dyDescent="0.3">
      <c r="A1590" t="s">
        <v>5980</v>
      </c>
      <c r="B1590" t="s">
        <v>278</v>
      </c>
      <c r="C1590" t="s">
        <v>5981</v>
      </c>
      <c r="D1590">
        <v>2868909094</v>
      </c>
      <c r="E1590" t="s">
        <v>5982</v>
      </c>
    </row>
    <row r="1591" spans="1:5" x14ac:dyDescent="0.3">
      <c r="A1591" t="s">
        <v>5983</v>
      </c>
      <c r="B1591" t="s">
        <v>278</v>
      </c>
      <c r="C1591" t="s">
        <v>5984</v>
      </c>
      <c r="D1591">
        <v>2982106060</v>
      </c>
      <c r="E1591" t="s">
        <v>5985</v>
      </c>
    </row>
    <row r="1592" spans="1:5" x14ac:dyDescent="0.3">
      <c r="A1592" t="s">
        <v>5986</v>
      </c>
      <c r="B1592" t="s">
        <v>278</v>
      </c>
      <c r="C1592" t="s">
        <v>5987</v>
      </c>
      <c r="D1592">
        <v>3004452022</v>
      </c>
      <c r="E1592" t="s">
        <v>5988</v>
      </c>
    </row>
    <row r="1593" spans="1:5" x14ac:dyDescent="0.3">
      <c r="A1593" t="s">
        <v>5989</v>
      </c>
      <c r="B1593" t="s">
        <v>278</v>
      </c>
      <c r="C1593" t="s">
        <v>5990</v>
      </c>
      <c r="D1593">
        <v>3015421042</v>
      </c>
      <c r="E1593" t="s">
        <v>5991</v>
      </c>
    </row>
    <row r="1594" spans="1:5" x14ac:dyDescent="0.3">
      <c r="A1594" t="s">
        <v>5992</v>
      </c>
      <c r="B1594" t="s">
        <v>278</v>
      </c>
      <c r="C1594" t="s">
        <v>5993</v>
      </c>
      <c r="D1594">
        <v>3509072006</v>
      </c>
      <c r="E1594" t="s">
        <v>5994</v>
      </c>
    </row>
    <row r="1595" spans="1:5" x14ac:dyDescent="0.3">
      <c r="A1595" t="s">
        <v>5995</v>
      </c>
      <c r="B1595" t="s">
        <v>278</v>
      </c>
      <c r="C1595" t="s">
        <v>5996</v>
      </c>
      <c r="D1595">
        <v>66808359091</v>
      </c>
      <c r="E1595" t="s">
        <v>5997</v>
      </c>
    </row>
    <row r="1596" spans="1:5" x14ac:dyDescent="0.3">
      <c r="A1596" t="s">
        <v>5998</v>
      </c>
      <c r="B1596" t="s">
        <v>278</v>
      </c>
      <c r="C1596" t="s">
        <v>5999</v>
      </c>
      <c r="D1596">
        <v>79170595020</v>
      </c>
      <c r="E1596" t="s">
        <v>6000</v>
      </c>
    </row>
    <row r="1597" spans="1:5" x14ac:dyDescent="0.3">
      <c r="A1597" t="s">
        <v>6001</v>
      </c>
      <c r="B1597" t="s">
        <v>278</v>
      </c>
      <c r="C1597" t="s">
        <v>6002</v>
      </c>
      <c r="D1597">
        <v>80324894015</v>
      </c>
      <c r="E1597" t="s">
        <v>6003</v>
      </c>
    </row>
    <row r="1598" spans="1:5" x14ac:dyDescent="0.3">
      <c r="A1598" t="s">
        <v>6004</v>
      </c>
      <c r="B1598" t="s">
        <v>278</v>
      </c>
      <c r="C1598" t="s">
        <v>6005</v>
      </c>
      <c r="D1598">
        <v>81408544091</v>
      </c>
      <c r="E1598" t="s">
        <v>6006</v>
      </c>
    </row>
    <row r="1599" spans="1:5" x14ac:dyDescent="0.3">
      <c r="A1599" t="s">
        <v>6007</v>
      </c>
      <c r="B1599" t="s">
        <v>278</v>
      </c>
      <c r="C1599" t="s">
        <v>6008</v>
      </c>
      <c r="D1599">
        <v>81750021072</v>
      </c>
      <c r="E1599" t="s">
        <v>6009</v>
      </c>
    </row>
    <row r="1600" spans="1:5" x14ac:dyDescent="0.3">
      <c r="A1600" t="s">
        <v>6010</v>
      </c>
      <c r="B1600" t="s">
        <v>278</v>
      </c>
      <c r="C1600" t="s">
        <v>6011</v>
      </c>
      <c r="D1600">
        <v>83294392087</v>
      </c>
      <c r="E1600" t="s">
        <v>6012</v>
      </c>
    </row>
    <row r="1601" spans="1:5" x14ac:dyDescent="0.3">
      <c r="A1601" t="s">
        <v>6013</v>
      </c>
      <c r="B1601" t="s">
        <v>278</v>
      </c>
      <c r="C1601" t="s">
        <v>6014</v>
      </c>
      <c r="D1601">
        <v>83413588087</v>
      </c>
      <c r="E1601" t="s">
        <v>6015</v>
      </c>
    </row>
    <row r="1602" spans="1:5" x14ac:dyDescent="0.3">
      <c r="A1602" t="s">
        <v>6016</v>
      </c>
      <c r="B1602" t="s">
        <v>278</v>
      </c>
      <c r="C1602" t="s">
        <v>6017</v>
      </c>
      <c r="D1602">
        <v>83772774091</v>
      </c>
      <c r="E1602" t="s">
        <v>6018</v>
      </c>
    </row>
    <row r="1603" spans="1:5" x14ac:dyDescent="0.3">
      <c r="A1603" t="s">
        <v>6019</v>
      </c>
      <c r="B1603" t="s">
        <v>278</v>
      </c>
      <c r="C1603" t="s">
        <v>6020</v>
      </c>
      <c r="D1603">
        <v>83818642087</v>
      </c>
      <c r="E1603" t="s">
        <v>6021</v>
      </c>
    </row>
    <row r="1604" spans="1:5" x14ac:dyDescent="0.3">
      <c r="A1604" t="s">
        <v>6022</v>
      </c>
      <c r="B1604" t="s">
        <v>278</v>
      </c>
      <c r="C1604" t="s">
        <v>6023</v>
      </c>
      <c r="D1604">
        <v>84322985068</v>
      </c>
      <c r="E1604" t="s">
        <v>6024</v>
      </c>
    </row>
    <row r="1605" spans="1:5" x14ac:dyDescent="0.3">
      <c r="A1605" t="s">
        <v>6025</v>
      </c>
      <c r="B1605" t="s">
        <v>278</v>
      </c>
      <c r="C1605" t="s">
        <v>6026</v>
      </c>
      <c r="D1605">
        <v>84668229091</v>
      </c>
      <c r="E1605" t="s">
        <v>6027</v>
      </c>
    </row>
    <row r="1606" spans="1:5" x14ac:dyDescent="0.3">
      <c r="A1606" t="s">
        <v>6028</v>
      </c>
      <c r="B1606" t="s">
        <v>278</v>
      </c>
      <c r="C1606" t="s">
        <v>6029</v>
      </c>
      <c r="D1606">
        <v>84720727034</v>
      </c>
      <c r="E1606" t="s">
        <v>6030</v>
      </c>
    </row>
    <row r="1607" spans="1:5" x14ac:dyDescent="0.3">
      <c r="A1607" t="s">
        <v>6031</v>
      </c>
      <c r="B1607" t="s">
        <v>278</v>
      </c>
      <c r="C1607" t="s">
        <v>6032</v>
      </c>
      <c r="D1607">
        <v>85817481049</v>
      </c>
      <c r="E1607" t="s">
        <v>6033</v>
      </c>
    </row>
    <row r="1608" spans="1:5" x14ac:dyDescent="0.3">
      <c r="A1608" t="s">
        <v>6034</v>
      </c>
      <c r="B1608" t="s">
        <v>278</v>
      </c>
      <c r="C1608" t="s">
        <v>6035</v>
      </c>
      <c r="D1608">
        <v>85851515015</v>
      </c>
      <c r="E1608" t="s">
        <v>6036</v>
      </c>
    </row>
    <row r="1609" spans="1:5" x14ac:dyDescent="0.3">
      <c r="A1609" t="s">
        <v>6037</v>
      </c>
      <c r="B1609" t="s">
        <v>278</v>
      </c>
      <c r="C1609" t="s">
        <v>6038</v>
      </c>
      <c r="D1609">
        <v>86996428068</v>
      </c>
      <c r="E1609" t="s">
        <v>6039</v>
      </c>
    </row>
    <row r="1610" spans="1:5" x14ac:dyDescent="0.3">
      <c r="A1610" t="s">
        <v>6040</v>
      </c>
      <c r="B1610" t="s">
        <v>278</v>
      </c>
      <c r="C1610" t="s">
        <v>6041</v>
      </c>
      <c r="D1610">
        <v>91485240000</v>
      </c>
      <c r="E1610" t="s">
        <v>6042</v>
      </c>
    </row>
    <row r="1611" spans="1:5" x14ac:dyDescent="0.3">
      <c r="A1611" t="s">
        <v>6043</v>
      </c>
      <c r="B1611" t="s">
        <v>278</v>
      </c>
      <c r="C1611" t="s">
        <v>6044</v>
      </c>
      <c r="D1611">
        <v>91568498004</v>
      </c>
      <c r="E1611" t="s">
        <v>6045</v>
      </c>
    </row>
    <row r="1612" spans="1:5" x14ac:dyDescent="0.3">
      <c r="A1612" t="s">
        <v>6046</v>
      </c>
      <c r="B1612" t="s">
        <v>278</v>
      </c>
      <c r="C1612" t="s">
        <v>6047</v>
      </c>
      <c r="D1612">
        <v>94591792072</v>
      </c>
      <c r="E1612" t="s">
        <v>6048</v>
      </c>
    </row>
    <row r="1613" spans="1:5" x14ac:dyDescent="0.3">
      <c r="A1613" t="s">
        <v>6049</v>
      </c>
      <c r="B1613" t="s">
        <v>278</v>
      </c>
      <c r="C1613" t="s">
        <v>6050</v>
      </c>
      <c r="D1613">
        <v>99007622072</v>
      </c>
      <c r="E1613" t="s">
        <v>6051</v>
      </c>
    </row>
    <row r="1614" spans="1:5" x14ac:dyDescent="0.3">
      <c r="A1614" t="s">
        <v>6052</v>
      </c>
      <c r="B1614" t="s">
        <v>278</v>
      </c>
      <c r="C1614" t="s">
        <v>6053</v>
      </c>
      <c r="D1614">
        <v>458739090</v>
      </c>
      <c r="E1614" t="s">
        <v>6054</v>
      </c>
    </row>
    <row r="1615" spans="1:5" x14ac:dyDescent="0.3">
      <c r="A1615" t="s">
        <v>6055</v>
      </c>
      <c r="B1615" t="s">
        <v>278</v>
      </c>
      <c r="C1615" t="s">
        <v>6056</v>
      </c>
      <c r="D1615">
        <v>538857080</v>
      </c>
    </row>
    <row r="1616" spans="1:5" x14ac:dyDescent="0.3">
      <c r="A1616" t="s">
        <v>6057</v>
      </c>
      <c r="B1616" t="s">
        <v>278</v>
      </c>
      <c r="C1616" t="s">
        <v>6058</v>
      </c>
      <c r="D1616">
        <v>907760031</v>
      </c>
      <c r="E1616" t="s">
        <v>6059</v>
      </c>
    </row>
    <row r="1617" spans="1:5" x14ac:dyDescent="0.3">
      <c r="A1617" t="s">
        <v>6060</v>
      </c>
      <c r="B1617" t="s">
        <v>278</v>
      </c>
      <c r="C1617" t="s">
        <v>6061</v>
      </c>
      <c r="D1617">
        <v>914915096</v>
      </c>
      <c r="E1617" t="s">
        <v>6062</v>
      </c>
    </row>
    <row r="1618" spans="1:5" x14ac:dyDescent="0.3">
      <c r="A1618" t="s">
        <v>6063</v>
      </c>
      <c r="B1618" t="s">
        <v>278</v>
      </c>
      <c r="C1618" t="s">
        <v>6064</v>
      </c>
      <c r="D1618">
        <v>1001103041</v>
      </c>
      <c r="E1618" t="s">
        <v>6065</v>
      </c>
    </row>
    <row r="1619" spans="1:5" x14ac:dyDescent="0.3">
      <c r="A1619" t="s">
        <v>6066</v>
      </c>
      <c r="B1619" t="s">
        <v>278</v>
      </c>
      <c r="C1619" t="s">
        <v>6067</v>
      </c>
      <c r="D1619">
        <v>1063878047</v>
      </c>
      <c r="E1619" t="s">
        <v>6068</v>
      </c>
    </row>
    <row r="1620" spans="1:5" x14ac:dyDescent="0.3">
      <c r="A1620" t="s">
        <v>6069</v>
      </c>
      <c r="B1620" t="s">
        <v>278</v>
      </c>
      <c r="C1620" t="s">
        <v>6070</v>
      </c>
      <c r="D1620">
        <v>1168562031</v>
      </c>
      <c r="E1620" t="s">
        <v>6071</v>
      </c>
    </row>
    <row r="1621" spans="1:5" x14ac:dyDescent="0.3">
      <c r="A1621" t="s">
        <v>6072</v>
      </c>
      <c r="B1621" t="s">
        <v>278</v>
      </c>
      <c r="C1621" t="s">
        <v>6073</v>
      </c>
      <c r="D1621">
        <v>1447191005</v>
      </c>
      <c r="E1621" t="s">
        <v>6074</v>
      </c>
    </row>
    <row r="1622" spans="1:5" x14ac:dyDescent="0.3">
      <c r="A1622" t="s">
        <v>6075</v>
      </c>
      <c r="B1622" t="s">
        <v>278</v>
      </c>
      <c r="C1622" t="s">
        <v>6076</v>
      </c>
      <c r="D1622">
        <v>2680480023</v>
      </c>
      <c r="E1622" t="s">
        <v>6077</v>
      </c>
    </row>
    <row r="1623" spans="1:5" x14ac:dyDescent="0.3">
      <c r="A1623" t="s">
        <v>6078</v>
      </c>
      <c r="B1623" t="s">
        <v>278</v>
      </c>
      <c r="C1623" t="s">
        <v>6079</v>
      </c>
      <c r="D1623">
        <v>2793910058</v>
      </c>
      <c r="E1623" t="s">
        <v>6080</v>
      </c>
    </row>
    <row r="1624" spans="1:5" x14ac:dyDescent="0.3">
      <c r="A1624" t="s">
        <v>6081</v>
      </c>
      <c r="B1624" t="s">
        <v>278</v>
      </c>
      <c r="C1624" t="s">
        <v>6082</v>
      </c>
      <c r="D1624">
        <v>2854605950</v>
      </c>
      <c r="E1624" t="s">
        <v>6083</v>
      </c>
    </row>
    <row r="1625" spans="1:5" x14ac:dyDescent="0.3">
      <c r="A1625" t="s">
        <v>6084</v>
      </c>
      <c r="B1625" t="s">
        <v>278</v>
      </c>
      <c r="C1625" t="s">
        <v>6085</v>
      </c>
      <c r="D1625">
        <v>2889603008</v>
      </c>
      <c r="E1625" t="s">
        <v>6086</v>
      </c>
    </row>
    <row r="1626" spans="1:5" x14ac:dyDescent="0.3">
      <c r="A1626" t="s">
        <v>6087</v>
      </c>
      <c r="B1626" t="s">
        <v>278</v>
      </c>
      <c r="C1626" t="s">
        <v>6088</v>
      </c>
      <c r="D1626">
        <v>3131133007</v>
      </c>
      <c r="E1626" t="s">
        <v>6089</v>
      </c>
    </row>
    <row r="1627" spans="1:5" x14ac:dyDescent="0.3">
      <c r="A1627" t="s">
        <v>6090</v>
      </c>
      <c r="B1627" t="s">
        <v>278</v>
      </c>
      <c r="C1627" t="s">
        <v>6091</v>
      </c>
      <c r="D1627">
        <v>3330479078</v>
      </c>
      <c r="E1627" t="s">
        <v>6092</v>
      </c>
    </row>
    <row r="1628" spans="1:5" x14ac:dyDescent="0.3">
      <c r="A1628" t="s">
        <v>6093</v>
      </c>
      <c r="B1628" t="s">
        <v>278</v>
      </c>
      <c r="C1628" t="s">
        <v>6094</v>
      </c>
      <c r="D1628">
        <v>4152416009</v>
      </c>
      <c r="E1628" t="s">
        <v>6095</v>
      </c>
    </row>
    <row r="1629" spans="1:5" x14ac:dyDescent="0.3">
      <c r="A1629" t="s">
        <v>6096</v>
      </c>
      <c r="B1629" t="s">
        <v>278</v>
      </c>
      <c r="C1629" t="s">
        <v>6097</v>
      </c>
      <c r="D1629">
        <v>4532273099</v>
      </c>
      <c r="E1629" t="s">
        <v>6098</v>
      </c>
    </row>
    <row r="1630" spans="1:5" x14ac:dyDescent="0.3">
      <c r="A1630" t="s">
        <v>6099</v>
      </c>
      <c r="B1630" t="s">
        <v>278</v>
      </c>
      <c r="C1630" t="s">
        <v>6100</v>
      </c>
      <c r="D1630">
        <v>46578650059</v>
      </c>
    </row>
    <row r="1631" spans="1:5" x14ac:dyDescent="0.3">
      <c r="A1631" t="s">
        <v>6101</v>
      </c>
      <c r="B1631" t="s">
        <v>278</v>
      </c>
      <c r="C1631" t="s">
        <v>6102</v>
      </c>
      <c r="D1631">
        <v>82034940059</v>
      </c>
    </row>
    <row r="1632" spans="1:5" x14ac:dyDescent="0.3">
      <c r="A1632" t="s">
        <v>6103</v>
      </c>
      <c r="B1632" t="s">
        <v>278</v>
      </c>
      <c r="C1632" t="s">
        <v>6104</v>
      </c>
      <c r="D1632">
        <v>98423452034</v>
      </c>
      <c r="E1632" t="s">
        <v>6105</v>
      </c>
    </row>
    <row r="1633" spans="1:5" x14ac:dyDescent="0.3">
      <c r="A1633" t="s">
        <v>6106</v>
      </c>
      <c r="B1633" t="s">
        <v>278</v>
      </c>
      <c r="C1633" t="s">
        <v>6107</v>
      </c>
      <c r="D1633">
        <v>2359938088</v>
      </c>
    </row>
    <row r="1634" spans="1:5" x14ac:dyDescent="0.3">
      <c r="A1634" t="s">
        <v>6108</v>
      </c>
      <c r="B1634" t="s">
        <v>278</v>
      </c>
      <c r="C1634" t="s">
        <v>6109</v>
      </c>
      <c r="D1634">
        <v>4410126040</v>
      </c>
      <c r="E1634" t="s">
        <v>6110</v>
      </c>
    </row>
    <row r="1635" spans="1:5" x14ac:dyDescent="0.3">
      <c r="A1635" t="s">
        <v>6111</v>
      </c>
      <c r="B1635" t="s">
        <v>278</v>
      </c>
      <c r="C1635" t="s">
        <v>6112</v>
      </c>
      <c r="D1635">
        <v>29199646072</v>
      </c>
    </row>
    <row r="1636" spans="1:5" x14ac:dyDescent="0.3">
      <c r="A1636" t="s">
        <v>6113</v>
      </c>
      <c r="B1636" t="s">
        <v>278</v>
      </c>
      <c r="C1636" t="s">
        <v>6114</v>
      </c>
      <c r="D1636">
        <v>66165962068</v>
      </c>
      <c r="E1636" t="s">
        <v>6115</v>
      </c>
    </row>
    <row r="1637" spans="1:5" x14ac:dyDescent="0.3">
      <c r="A1637" t="s">
        <v>6116</v>
      </c>
      <c r="B1637" t="s">
        <v>278</v>
      </c>
      <c r="C1637" t="s">
        <v>6117</v>
      </c>
      <c r="D1637">
        <v>70107246015</v>
      </c>
      <c r="E1637" t="s">
        <v>6118</v>
      </c>
    </row>
    <row r="1638" spans="1:5" x14ac:dyDescent="0.3">
      <c r="A1638" t="s">
        <v>6119</v>
      </c>
      <c r="B1638" t="s">
        <v>278</v>
      </c>
      <c r="C1638" t="s">
        <v>6120</v>
      </c>
      <c r="D1638">
        <v>81314132091</v>
      </c>
    </row>
    <row r="1639" spans="1:5" x14ac:dyDescent="0.3">
      <c r="A1639" t="s">
        <v>6121</v>
      </c>
      <c r="B1639" t="s">
        <v>278</v>
      </c>
      <c r="C1639" t="s">
        <v>6122</v>
      </c>
      <c r="D1639">
        <v>92223214053</v>
      </c>
      <c r="E1639" t="s">
        <v>972</v>
      </c>
    </row>
    <row r="1640" spans="1:5" x14ac:dyDescent="0.3">
      <c r="A1640" t="s">
        <v>6123</v>
      </c>
      <c r="B1640" t="s">
        <v>278</v>
      </c>
      <c r="C1640" t="s">
        <v>6124</v>
      </c>
      <c r="D1640">
        <v>66655005</v>
      </c>
      <c r="E1640" t="s">
        <v>6125</v>
      </c>
    </row>
    <row r="1641" spans="1:5" x14ac:dyDescent="0.3">
      <c r="A1641" t="s">
        <v>6126</v>
      </c>
      <c r="B1641" t="s">
        <v>278</v>
      </c>
      <c r="C1641" t="s">
        <v>6127</v>
      </c>
      <c r="D1641">
        <v>688328008</v>
      </c>
      <c r="E1641" t="s">
        <v>6128</v>
      </c>
    </row>
    <row r="1642" spans="1:5" x14ac:dyDescent="0.3">
      <c r="A1642" t="s">
        <v>6129</v>
      </c>
      <c r="B1642" t="s">
        <v>278</v>
      </c>
      <c r="C1642" t="s">
        <v>6130</v>
      </c>
      <c r="D1642">
        <v>1368552021</v>
      </c>
      <c r="E1642" t="s">
        <v>6131</v>
      </c>
    </row>
    <row r="1643" spans="1:5" x14ac:dyDescent="0.3">
      <c r="A1643" t="s">
        <v>6132</v>
      </c>
      <c r="B1643" t="s">
        <v>278</v>
      </c>
      <c r="C1643" t="s">
        <v>6133</v>
      </c>
      <c r="D1643">
        <v>1608394085</v>
      </c>
      <c r="E1643" t="s">
        <v>6134</v>
      </c>
    </row>
    <row r="1644" spans="1:5" x14ac:dyDescent="0.3">
      <c r="A1644" t="s">
        <v>6135</v>
      </c>
      <c r="B1644" t="s">
        <v>278</v>
      </c>
      <c r="C1644" t="s">
        <v>6136</v>
      </c>
      <c r="D1644">
        <v>2245499018</v>
      </c>
      <c r="E1644" t="s">
        <v>6137</v>
      </c>
    </row>
    <row r="1645" spans="1:5" x14ac:dyDescent="0.3">
      <c r="A1645" t="s">
        <v>6138</v>
      </c>
      <c r="B1645" t="s">
        <v>278</v>
      </c>
      <c r="C1645" t="s">
        <v>6139</v>
      </c>
      <c r="D1645">
        <v>2607368057</v>
      </c>
      <c r="E1645" t="s">
        <v>6140</v>
      </c>
    </row>
    <row r="1646" spans="1:5" x14ac:dyDescent="0.3">
      <c r="A1646" t="s">
        <v>6141</v>
      </c>
      <c r="B1646" t="s">
        <v>278</v>
      </c>
      <c r="C1646" t="s">
        <v>6142</v>
      </c>
      <c r="D1646">
        <v>2804903052</v>
      </c>
    </row>
    <row r="1647" spans="1:5" x14ac:dyDescent="0.3">
      <c r="A1647" t="s">
        <v>6143</v>
      </c>
      <c r="B1647" t="s">
        <v>278</v>
      </c>
      <c r="C1647" t="s">
        <v>6144</v>
      </c>
      <c r="D1647">
        <v>3346486028</v>
      </c>
      <c r="E1647" t="s">
        <v>6145</v>
      </c>
    </row>
    <row r="1648" spans="1:5" x14ac:dyDescent="0.3">
      <c r="A1648" t="s">
        <v>6146</v>
      </c>
      <c r="B1648" t="s">
        <v>278</v>
      </c>
      <c r="C1648" t="s">
        <v>6147</v>
      </c>
      <c r="D1648">
        <v>3769133048</v>
      </c>
      <c r="E1648" t="s">
        <v>6148</v>
      </c>
    </row>
    <row r="1649" spans="1:5" x14ac:dyDescent="0.3">
      <c r="A1649" t="s">
        <v>6149</v>
      </c>
      <c r="B1649" t="s">
        <v>278</v>
      </c>
      <c r="C1649" t="s">
        <v>6150</v>
      </c>
      <c r="D1649">
        <v>96220910087</v>
      </c>
    </row>
    <row r="1650" spans="1:5" x14ac:dyDescent="0.3">
      <c r="A1650" t="s">
        <v>6151</v>
      </c>
      <c r="B1650" t="s">
        <v>278</v>
      </c>
      <c r="C1650" t="s">
        <v>6152</v>
      </c>
      <c r="D1650">
        <v>79827128</v>
      </c>
    </row>
    <row r="1651" spans="1:5" x14ac:dyDescent="0.3">
      <c r="A1651" t="s">
        <v>6153</v>
      </c>
      <c r="B1651" t="s">
        <v>278</v>
      </c>
      <c r="C1651" t="s">
        <v>6154</v>
      </c>
      <c r="D1651">
        <v>1833846109</v>
      </c>
    </row>
    <row r="1652" spans="1:5" x14ac:dyDescent="0.3">
      <c r="A1652" t="s">
        <v>6155</v>
      </c>
      <c r="B1652" t="s">
        <v>278</v>
      </c>
      <c r="C1652" t="s">
        <v>6156</v>
      </c>
      <c r="D1652">
        <v>2014857105</v>
      </c>
    </row>
    <row r="1653" spans="1:5" x14ac:dyDescent="0.3">
      <c r="A1653" t="s">
        <v>6157</v>
      </c>
      <c r="B1653" t="s">
        <v>278</v>
      </c>
      <c r="C1653" t="s">
        <v>6158</v>
      </c>
      <c r="D1653">
        <v>2109992174</v>
      </c>
      <c r="E1653" t="s">
        <v>6159</v>
      </c>
    </row>
    <row r="1654" spans="1:5" x14ac:dyDescent="0.3">
      <c r="A1654" t="s">
        <v>6160</v>
      </c>
      <c r="B1654" t="s">
        <v>278</v>
      </c>
      <c r="C1654" t="s">
        <v>6161</v>
      </c>
      <c r="D1654">
        <v>2192930151</v>
      </c>
    </row>
    <row r="1655" spans="1:5" x14ac:dyDescent="0.3">
      <c r="A1655" t="s">
        <v>6162</v>
      </c>
      <c r="B1655" t="s">
        <v>278</v>
      </c>
      <c r="C1655" t="s">
        <v>6163</v>
      </c>
      <c r="D1655">
        <v>3626090124</v>
      </c>
      <c r="E1655" t="s">
        <v>6164</v>
      </c>
    </row>
    <row r="1656" spans="1:5" x14ac:dyDescent="0.3">
      <c r="A1656" t="s">
        <v>6165</v>
      </c>
      <c r="B1656" t="s">
        <v>278</v>
      </c>
      <c r="C1656" t="s">
        <v>6166</v>
      </c>
      <c r="D1656">
        <v>3701060169</v>
      </c>
    </row>
    <row r="1657" spans="1:5" x14ac:dyDescent="0.3">
      <c r="A1657" t="s">
        <v>6167</v>
      </c>
      <c r="B1657" t="s">
        <v>278</v>
      </c>
      <c r="C1657" t="s">
        <v>6168</v>
      </c>
      <c r="D1657">
        <v>4258225169</v>
      </c>
    </row>
    <row r="1658" spans="1:5" x14ac:dyDescent="0.3">
      <c r="A1658" t="s">
        <v>6169</v>
      </c>
      <c r="B1658" t="s">
        <v>278</v>
      </c>
      <c r="C1658" t="s">
        <v>6170</v>
      </c>
      <c r="D1658">
        <v>4329224151</v>
      </c>
      <c r="E1658" t="s">
        <v>6171</v>
      </c>
    </row>
    <row r="1659" spans="1:5" x14ac:dyDescent="0.3">
      <c r="A1659" t="s">
        <v>6172</v>
      </c>
      <c r="B1659" t="s">
        <v>278</v>
      </c>
      <c r="C1659" t="s">
        <v>6173</v>
      </c>
      <c r="D1659">
        <v>4414549175</v>
      </c>
    </row>
    <row r="1660" spans="1:5" x14ac:dyDescent="0.3">
      <c r="A1660" t="s">
        <v>6174</v>
      </c>
      <c r="B1660" t="s">
        <v>278</v>
      </c>
      <c r="C1660" t="s">
        <v>6175</v>
      </c>
      <c r="D1660">
        <v>4919479174</v>
      </c>
    </row>
    <row r="1661" spans="1:5" x14ac:dyDescent="0.3">
      <c r="A1661" t="s">
        <v>6176</v>
      </c>
      <c r="B1661" t="s">
        <v>278</v>
      </c>
      <c r="C1661" t="s">
        <v>6177</v>
      </c>
      <c r="D1661">
        <v>11336935120</v>
      </c>
    </row>
    <row r="1662" spans="1:5" x14ac:dyDescent="0.3">
      <c r="A1662" t="s">
        <v>6178</v>
      </c>
      <c r="B1662" t="s">
        <v>278</v>
      </c>
      <c r="C1662" t="s">
        <v>6179</v>
      </c>
      <c r="D1662">
        <v>26647516115</v>
      </c>
    </row>
    <row r="1663" spans="1:5" x14ac:dyDescent="0.3">
      <c r="A1663" t="s">
        <v>6180</v>
      </c>
      <c r="B1663" t="s">
        <v>278</v>
      </c>
      <c r="C1663" t="s">
        <v>6181</v>
      </c>
      <c r="D1663">
        <v>37976397168</v>
      </c>
    </row>
    <row r="1664" spans="1:5" x14ac:dyDescent="0.3">
      <c r="A1664" t="s">
        <v>6182</v>
      </c>
      <c r="B1664" t="s">
        <v>278</v>
      </c>
      <c r="C1664" t="s">
        <v>6183</v>
      </c>
      <c r="D1664">
        <v>46174265153</v>
      </c>
    </row>
    <row r="1665" spans="1:5" x14ac:dyDescent="0.3">
      <c r="A1665" t="s">
        <v>6184</v>
      </c>
      <c r="B1665" t="s">
        <v>278</v>
      </c>
      <c r="C1665" t="s">
        <v>6185</v>
      </c>
      <c r="D1665">
        <v>58442308172</v>
      </c>
    </row>
    <row r="1666" spans="1:5" x14ac:dyDescent="0.3">
      <c r="A1666" t="s">
        <v>6186</v>
      </c>
      <c r="B1666" t="s">
        <v>278</v>
      </c>
      <c r="C1666" t="s">
        <v>6187</v>
      </c>
      <c r="D1666">
        <v>70012684104</v>
      </c>
    </row>
    <row r="1667" spans="1:5" x14ac:dyDescent="0.3">
      <c r="A1667" t="s">
        <v>6188</v>
      </c>
      <c r="B1667" t="s">
        <v>278</v>
      </c>
      <c r="C1667" t="s">
        <v>6189</v>
      </c>
      <c r="D1667">
        <v>73689467187</v>
      </c>
    </row>
    <row r="1668" spans="1:5" x14ac:dyDescent="0.3">
      <c r="A1668" t="s">
        <v>6190</v>
      </c>
      <c r="B1668" t="s">
        <v>278</v>
      </c>
      <c r="C1668" t="s">
        <v>6191</v>
      </c>
      <c r="D1668">
        <v>73836168120</v>
      </c>
    </row>
    <row r="1669" spans="1:5" x14ac:dyDescent="0.3">
      <c r="A1669" t="s">
        <v>6192</v>
      </c>
      <c r="B1669" t="s">
        <v>278</v>
      </c>
      <c r="C1669" t="s">
        <v>6193</v>
      </c>
      <c r="D1669">
        <v>78260094720</v>
      </c>
    </row>
    <row r="1670" spans="1:5" x14ac:dyDescent="0.3">
      <c r="A1670" t="s">
        <v>6194</v>
      </c>
      <c r="B1670" t="s">
        <v>278</v>
      </c>
      <c r="C1670" t="s">
        <v>6195</v>
      </c>
      <c r="D1670">
        <v>92024696104</v>
      </c>
    </row>
    <row r="1671" spans="1:5" x14ac:dyDescent="0.3">
      <c r="A1671" t="s">
        <v>6196</v>
      </c>
      <c r="B1671" t="s">
        <v>278</v>
      </c>
      <c r="C1671" t="s">
        <v>6197</v>
      </c>
      <c r="D1671">
        <v>453784011</v>
      </c>
    </row>
    <row r="1672" spans="1:5" x14ac:dyDescent="0.3">
      <c r="A1672" t="s">
        <v>6198</v>
      </c>
      <c r="B1672" t="s">
        <v>278</v>
      </c>
      <c r="C1672" t="s">
        <v>6199</v>
      </c>
      <c r="D1672">
        <v>1015225098</v>
      </c>
      <c r="E1672" t="s">
        <v>6200</v>
      </c>
    </row>
    <row r="1673" spans="1:5" x14ac:dyDescent="0.3">
      <c r="A1673" t="s">
        <v>6201</v>
      </c>
      <c r="B1673" t="s">
        <v>278</v>
      </c>
      <c r="C1673" t="s">
        <v>6202</v>
      </c>
      <c r="D1673">
        <v>1742694047</v>
      </c>
      <c r="E1673" t="s">
        <v>6203</v>
      </c>
    </row>
    <row r="1674" spans="1:5" x14ac:dyDescent="0.3">
      <c r="A1674" t="s">
        <v>6204</v>
      </c>
      <c r="B1674" t="s">
        <v>278</v>
      </c>
      <c r="C1674" t="s">
        <v>6205</v>
      </c>
      <c r="D1674">
        <v>2007032260</v>
      </c>
      <c r="E1674" t="s">
        <v>6206</v>
      </c>
    </row>
    <row r="1675" spans="1:5" x14ac:dyDescent="0.3">
      <c r="A1675" t="s">
        <v>6207</v>
      </c>
      <c r="B1675" t="s">
        <v>278</v>
      </c>
      <c r="C1675" t="s">
        <v>6208</v>
      </c>
      <c r="D1675">
        <v>2291500040</v>
      </c>
      <c r="E1675" t="s">
        <v>6209</v>
      </c>
    </row>
    <row r="1676" spans="1:5" x14ac:dyDescent="0.3">
      <c r="A1676" t="s">
        <v>6210</v>
      </c>
      <c r="B1676" t="s">
        <v>278</v>
      </c>
      <c r="C1676" t="s">
        <v>6211</v>
      </c>
      <c r="D1676">
        <v>2954467061</v>
      </c>
      <c r="E1676" t="s">
        <v>6212</v>
      </c>
    </row>
    <row r="1677" spans="1:5" x14ac:dyDescent="0.3">
      <c r="A1677" t="s">
        <v>6213</v>
      </c>
      <c r="B1677" t="s">
        <v>278</v>
      </c>
      <c r="C1677" t="s">
        <v>6214</v>
      </c>
      <c r="D1677">
        <v>3002592048</v>
      </c>
      <c r="E1677" t="s">
        <v>6215</v>
      </c>
    </row>
    <row r="1678" spans="1:5" x14ac:dyDescent="0.3">
      <c r="A1678" t="s">
        <v>6216</v>
      </c>
      <c r="B1678" t="s">
        <v>278</v>
      </c>
      <c r="C1678" t="s">
        <v>6217</v>
      </c>
      <c r="D1678">
        <v>3074613009</v>
      </c>
      <c r="E1678" t="s">
        <v>6218</v>
      </c>
    </row>
    <row r="1679" spans="1:5" x14ac:dyDescent="0.3">
      <c r="A1679" t="s">
        <v>6219</v>
      </c>
      <c r="B1679" t="s">
        <v>278</v>
      </c>
      <c r="C1679" t="s">
        <v>6220</v>
      </c>
      <c r="D1679">
        <v>3324812046</v>
      </c>
      <c r="E1679" t="s">
        <v>6221</v>
      </c>
    </row>
    <row r="1680" spans="1:5" x14ac:dyDescent="0.3">
      <c r="A1680" t="s">
        <v>6222</v>
      </c>
      <c r="B1680" t="s">
        <v>278</v>
      </c>
      <c r="C1680" t="s">
        <v>6223</v>
      </c>
      <c r="D1680">
        <v>55809154034</v>
      </c>
      <c r="E1680" t="s">
        <v>6224</v>
      </c>
    </row>
    <row r="1681" spans="1:5" x14ac:dyDescent="0.3">
      <c r="A1681" t="s">
        <v>6225</v>
      </c>
      <c r="B1681" t="s">
        <v>278</v>
      </c>
      <c r="C1681" t="s">
        <v>6226</v>
      </c>
      <c r="D1681">
        <v>56665920097</v>
      </c>
      <c r="E1681" t="s">
        <v>6227</v>
      </c>
    </row>
    <row r="1682" spans="1:5" x14ac:dyDescent="0.3">
      <c r="A1682" t="s">
        <v>6228</v>
      </c>
      <c r="B1682" t="s">
        <v>278</v>
      </c>
      <c r="C1682" t="s">
        <v>6229</v>
      </c>
      <c r="D1682">
        <v>62581210044</v>
      </c>
      <c r="E1682" t="s">
        <v>6230</v>
      </c>
    </row>
    <row r="1683" spans="1:5" x14ac:dyDescent="0.3">
      <c r="A1683" t="s">
        <v>6231</v>
      </c>
      <c r="B1683" t="s">
        <v>278</v>
      </c>
      <c r="C1683" t="s">
        <v>6232</v>
      </c>
      <c r="D1683">
        <v>63270838034</v>
      </c>
      <c r="E1683" t="s">
        <v>6233</v>
      </c>
    </row>
    <row r="1684" spans="1:5" x14ac:dyDescent="0.3">
      <c r="A1684" t="s">
        <v>6234</v>
      </c>
      <c r="B1684" t="s">
        <v>278</v>
      </c>
      <c r="C1684" t="s">
        <v>6235</v>
      </c>
      <c r="D1684">
        <v>80392660091</v>
      </c>
    </row>
    <row r="1685" spans="1:5" x14ac:dyDescent="0.3">
      <c r="A1685" t="s">
        <v>6236</v>
      </c>
      <c r="B1685" t="s">
        <v>278</v>
      </c>
      <c r="C1685" t="s">
        <v>6237</v>
      </c>
      <c r="D1685">
        <v>85113808091</v>
      </c>
      <c r="E1685" t="s">
        <v>6238</v>
      </c>
    </row>
    <row r="1686" spans="1:5" x14ac:dyDescent="0.3">
      <c r="A1686" t="s">
        <v>6239</v>
      </c>
      <c r="B1686" t="s">
        <v>278</v>
      </c>
      <c r="C1686" t="s">
        <v>6240</v>
      </c>
      <c r="D1686">
        <v>89514319087</v>
      </c>
      <c r="E1686" t="s">
        <v>6241</v>
      </c>
    </row>
    <row r="1687" spans="1:5" x14ac:dyDescent="0.3">
      <c r="A1687" t="s">
        <v>6242</v>
      </c>
      <c r="B1687" t="s">
        <v>278</v>
      </c>
      <c r="C1687" t="s">
        <v>6243</v>
      </c>
      <c r="D1687">
        <v>94725381004</v>
      </c>
      <c r="E1687" t="s">
        <v>6244</v>
      </c>
    </row>
    <row r="1688" spans="1:5" x14ac:dyDescent="0.3">
      <c r="A1688" t="s">
        <v>6245</v>
      </c>
      <c r="B1688" t="s">
        <v>278</v>
      </c>
      <c r="C1688" t="s">
        <v>6246</v>
      </c>
      <c r="D1688">
        <v>2860032010</v>
      </c>
      <c r="E1688" t="s">
        <v>6247</v>
      </c>
    </row>
    <row r="1689" spans="1:5" x14ac:dyDescent="0.3">
      <c r="A1689" t="s">
        <v>6248</v>
      </c>
      <c r="B1689" t="s">
        <v>278</v>
      </c>
      <c r="C1689" t="s">
        <v>6249</v>
      </c>
      <c r="D1689">
        <v>3695200090</v>
      </c>
      <c r="E1689" t="s">
        <v>6250</v>
      </c>
    </row>
    <row r="1690" spans="1:5" x14ac:dyDescent="0.3">
      <c r="A1690" t="s">
        <v>6251</v>
      </c>
      <c r="B1690" t="s">
        <v>278</v>
      </c>
      <c r="C1690" t="s">
        <v>6252</v>
      </c>
      <c r="D1690">
        <v>4035761052</v>
      </c>
      <c r="E1690" t="s">
        <v>6253</v>
      </c>
    </row>
    <row r="1691" spans="1:5" x14ac:dyDescent="0.3">
      <c r="A1691" t="s">
        <v>6254</v>
      </c>
      <c r="B1691" t="s">
        <v>278</v>
      </c>
      <c r="C1691" t="s">
        <v>6255</v>
      </c>
      <c r="D1691">
        <v>5104367061</v>
      </c>
      <c r="E1691" t="s">
        <v>6256</v>
      </c>
    </row>
    <row r="1692" spans="1:5" x14ac:dyDescent="0.3">
      <c r="A1692" t="s">
        <v>6257</v>
      </c>
      <c r="B1692" t="s">
        <v>278</v>
      </c>
      <c r="C1692" t="s">
        <v>6258</v>
      </c>
      <c r="D1692">
        <v>99322900091</v>
      </c>
      <c r="E1692" t="s">
        <v>6259</v>
      </c>
    </row>
    <row r="1693" spans="1:5" x14ac:dyDescent="0.3">
      <c r="A1693" t="s">
        <v>6260</v>
      </c>
      <c r="B1693" t="s">
        <v>278</v>
      </c>
      <c r="C1693" t="s">
        <v>6261</v>
      </c>
      <c r="D1693">
        <v>406677077</v>
      </c>
      <c r="E1693" t="s">
        <v>6262</v>
      </c>
    </row>
    <row r="1694" spans="1:5" x14ac:dyDescent="0.3">
      <c r="A1694" t="s">
        <v>6263</v>
      </c>
      <c r="B1694" t="s">
        <v>278</v>
      </c>
      <c r="C1694" t="s">
        <v>6264</v>
      </c>
      <c r="D1694">
        <v>1468236059</v>
      </c>
      <c r="E1694" t="s">
        <v>6265</v>
      </c>
    </row>
    <row r="1695" spans="1:5" x14ac:dyDescent="0.3">
      <c r="A1695" t="s">
        <v>6266</v>
      </c>
      <c r="B1695" t="s">
        <v>278</v>
      </c>
      <c r="C1695" t="s">
        <v>6267</v>
      </c>
      <c r="D1695">
        <v>1703750055</v>
      </c>
      <c r="E1695" t="s">
        <v>6268</v>
      </c>
    </row>
    <row r="1696" spans="1:5" x14ac:dyDescent="0.3">
      <c r="A1696" t="s">
        <v>6269</v>
      </c>
      <c r="B1696" t="s">
        <v>278</v>
      </c>
      <c r="C1696" t="s">
        <v>6270</v>
      </c>
      <c r="D1696">
        <v>2424280029</v>
      </c>
      <c r="E1696" t="s">
        <v>6271</v>
      </c>
    </row>
    <row r="1697" spans="1:5" x14ac:dyDescent="0.3">
      <c r="A1697" t="s">
        <v>6272</v>
      </c>
      <c r="B1697" t="s">
        <v>278</v>
      </c>
      <c r="C1697" t="s">
        <v>6273</v>
      </c>
      <c r="D1697">
        <v>2586804074</v>
      </c>
      <c r="E1697" t="s">
        <v>6274</v>
      </c>
    </row>
    <row r="1698" spans="1:5" x14ac:dyDescent="0.3">
      <c r="A1698" t="s">
        <v>6275</v>
      </c>
      <c r="B1698" t="s">
        <v>278</v>
      </c>
      <c r="C1698" t="s">
        <v>6276</v>
      </c>
      <c r="D1698">
        <v>2913025056</v>
      </c>
    </row>
    <row r="1699" spans="1:5" x14ac:dyDescent="0.3">
      <c r="A1699" t="s">
        <v>6277</v>
      </c>
      <c r="B1699" t="s">
        <v>278</v>
      </c>
      <c r="C1699" t="s">
        <v>6278</v>
      </c>
      <c r="D1699">
        <v>2999766025</v>
      </c>
    </row>
    <row r="1700" spans="1:5" x14ac:dyDescent="0.3">
      <c r="A1700" t="s">
        <v>6279</v>
      </c>
      <c r="B1700" t="s">
        <v>278</v>
      </c>
      <c r="C1700" t="s">
        <v>6280</v>
      </c>
      <c r="D1700">
        <v>3512116086</v>
      </c>
      <c r="E1700" t="s">
        <v>6281</v>
      </c>
    </row>
    <row r="1701" spans="1:5" x14ac:dyDescent="0.3">
      <c r="A1701" t="s">
        <v>6282</v>
      </c>
      <c r="B1701" t="s">
        <v>278</v>
      </c>
      <c r="C1701" t="s">
        <v>6283</v>
      </c>
      <c r="D1701">
        <v>3648215078</v>
      </c>
    </row>
    <row r="1702" spans="1:5" x14ac:dyDescent="0.3">
      <c r="A1702" t="s">
        <v>6284</v>
      </c>
      <c r="B1702" t="s">
        <v>278</v>
      </c>
      <c r="C1702" t="s">
        <v>6285</v>
      </c>
      <c r="D1702">
        <v>3874685012</v>
      </c>
      <c r="E1702" t="s">
        <v>6286</v>
      </c>
    </row>
    <row r="1703" spans="1:5" x14ac:dyDescent="0.3">
      <c r="A1703" t="s">
        <v>6287</v>
      </c>
      <c r="B1703" t="s">
        <v>278</v>
      </c>
      <c r="C1703" t="s">
        <v>6288</v>
      </c>
      <c r="D1703">
        <v>3951964006</v>
      </c>
    </row>
    <row r="1704" spans="1:5" x14ac:dyDescent="0.3">
      <c r="A1704" t="s">
        <v>6289</v>
      </c>
      <c r="B1704" t="s">
        <v>278</v>
      </c>
      <c r="C1704" t="s">
        <v>6290</v>
      </c>
      <c r="D1704">
        <v>569231043</v>
      </c>
      <c r="E1704" t="s">
        <v>6291</v>
      </c>
    </row>
    <row r="1705" spans="1:5" x14ac:dyDescent="0.3">
      <c r="A1705" t="s">
        <v>6292</v>
      </c>
      <c r="B1705" t="s">
        <v>278</v>
      </c>
      <c r="C1705" t="s">
        <v>6293</v>
      </c>
      <c r="D1705">
        <v>2024223052</v>
      </c>
      <c r="E1705" t="s">
        <v>6294</v>
      </c>
    </row>
    <row r="1706" spans="1:5" x14ac:dyDescent="0.3">
      <c r="A1706" t="s">
        <v>6295</v>
      </c>
      <c r="B1706" t="s">
        <v>278</v>
      </c>
      <c r="C1706" t="s">
        <v>6296</v>
      </c>
      <c r="D1706">
        <v>2780331054</v>
      </c>
      <c r="E1706" t="s">
        <v>6297</v>
      </c>
    </row>
    <row r="1707" spans="1:5" x14ac:dyDescent="0.3">
      <c r="A1707" t="s">
        <v>6298</v>
      </c>
      <c r="B1707" t="s">
        <v>278</v>
      </c>
      <c r="C1707" t="s">
        <v>6299</v>
      </c>
      <c r="D1707">
        <v>2866134095</v>
      </c>
      <c r="E1707" t="s">
        <v>6300</v>
      </c>
    </row>
    <row r="1708" spans="1:5" x14ac:dyDescent="0.3">
      <c r="A1708" t="s">
        <v>6301</v>
      </c>
      <c r="B1708" t="s">
        <v>278</v>
      </c>
      <c r="C1708" t="s">
        <v>6302</v>
      </c>
      <c r="D1708">
        <v>3361253055</v>
      </c>
      <c r="E1708" t="s">
        <v>6303</v>
      </c>
    </row>
    <row r="1709" spans="1:5" x14ac:dyDescent="0.3">
      <c r="A1709" t="s">
        <v>6304</v>
      </c>
      <c r="B1709" t="s">
        <v>278</v>
      </c>
      <c r="C1709" t="s">
        <v>6305</v>
      </c>
      <c r="D1709">
        <v>3445815003</v>
      </c>
      <c r="E1709" t="s">
        <v>6306</v>
      </c>
    </row>
    <row r="1710" spans="1:5" x14ac:dyDescent="0.3">
      <c r="A1710" t="s">
        <v>6307</v>
      </c>
      <c r="B1710" t="s">
        <v>278</v>
      </c>
      <c r="C1710" t="s">
        <v>6308</v>
      </c>
      <c r="D1710">
        <v>3483462040</v>
      </c>
      <c r="E1710" t="s">
        <v>6309</v>
      </c>
    </row>
    <row r="1711" spans="1:5" x14ac:dyDescent="0.3">
      <c r="A1711" t="s">
        <v>6310</v>
      </c>
      <c r="B1711" t="s">
        <v>278</v>
      </c>
      <c r="C1711" t="s">
        <v>6311</v>
      </c>
      <c r="D1711">
        <v>3567326066</v>
      </c>
      <c r="E1711" t="s">
        <v>6312</v>
      </c>
    </row>
    <row r="1712" spans="1:5" x14ac:dyDescent="0.3">
      <c r="A1712" t="s">
        <v>6313</v>
      </c>
      <c r="B1712" t="s">
        <v>278</v>
      </c>
      <c r="C1712" t="s">
        <v>6314</v>
      </c>
      <c r="D1712">
        <v>3702885056</v>
      </c>
      <c r="E1712" t="s">
        <v>6315</v>
      </c>
    </row>
    <row r="1713" spans="1:5" x14ac:dyDescent="0.3">
      <c r="A1713" t="s">
        <v>6316</v>
      </c>
      <c r="B1713" t="s">
        <v>278</v>
      </c>
      <c r="C1713" t="s">
        <v>6317</v>
      </c>
      <c r="D1713">
        <v>4109952077</v>
      </c>
      <c r="E1713" t="s">
        <v>6318</v>
      </c>
    </row>
    <row r="1714" spans="1:5" x14ac:dyDescent="0.3">
      <c r="A1714" t="s">
        <v>6319</v>
      </c>
      <c r="B1714" t="s">
        <v>278</v>
      </c>
      <c r="C1714" t="s">
        <v>6320</v>
      </c>
      <c r="D1714">
        <v>4113375054</v>
      </c>
      <c r="E1714" t="s">
        <v>6321</v>
      </c>
    </row>
    <row r="1715" spans="1:5" x14ac:dyDescent="0.3">
      <c r="A1715" t="s">
        <v>6322</v>
      </c>
      <c r="B1715" t="s">
        <v>278</v>
      </c>
      <c r="C1715" t="s">
        <v>6323</v>
      </c>
      <c r="D1715">
        <v>98650734049</v>
      </c>
      <c r="E1715" t="s">
        <v>6324</v>
      </c>
    </row>
    <row r="1716" spans="1:5" x14ac:dyDescent="0.3">
      <c r="A1716" t="s">
        <v>6325</v>
      </c>
      <c r="B1716" t="s">
        <v>278</v>
      </c>
      <c r="C1716" t="s">
        <v>6326</v>
      </c>
      <c r="D1716">
        <v>434297003</v>
      </c>
      <c r="E1716" t="s">
        <v>6327</v>
      </c>
    </row>
    <row r="1717" spans="1:5" x14ac:dyDescent="0.3">
      <c r="A1717" t="s">
        <v>6328</v>
      </c>
      <c r="B1717" t="s">
        <v>278</v>
      </c>
      <c r="C1717" t="s">
        <v>6329</v>
      </c>
      <c r="D1717">
        <v>844964018</v>
      </c>
      <c r="E1717" t="s">
        <v>6330</v>
      </c>
    </row>
    <row r="1718" spans="1:5" x14ac:dyDescent="0.3">
      <c r="A1718" t="s">
        <v>6331</v>
      </c>
      <c r="B1718" t="s">
        <v>278</v>
      </c>
      <c r="C1718" t="s">
        <v>6332</v>
      </c>
      <c r="D1718">
        <v>1264020007</v>
      </c>
      <c r="E1718" t="s">
        <v>6333</v>
      </c>
    </row>
    <row r="1719" spans="1:5" x14ac:dyDescent="0.3">
      <c r="A1719" t="s">
        <v>6334</v>
      </c>
      <c r="B1719" t="s">
        <v>278</v>
      </c>
      <c r="C1719" t="s">
        <v>6335</v>
      </c>
      <c r="D1719">
        <v>2811194061</v>
      </c>
      <c r="E1719" t="s">
        <v>6336</v>
      </c>
    </row>
    <row r="1720" spans="1:5" x14ac:dyDescent="0.3">
      <c r="A1720" t="s">
        <v>6337</v>
      </c>
      <c r="B1720" t="s">
        <v>278</v>
      </c>
      <c r="C1720" t="s">
        <v>6338</v>
      </c>
      <c r="D1720">
        <v>3551471061</v>
      </c>
      <c r="E1720" t="s">
        <v>6339</v>
      </c>
    </row>
    <row r="1721" spans="1:5" x14ac:dyDescent="0.3">
      <c r="A1721" t="s">
        <v>6340</v>
      </c>
      <c r="B1721" t="s">
        <v>278</v>
      </c>
      <c r="C1721" t="s">
        <v>6341</v>
      </c>
      <c r="D1721">
        <v>3747837050</v>
      </c>
      <c r="E1721" t="s">
        <v>6342</v>
      </c>
    </row>
    <row r="1722" spans="1:5" x14ac:dyDescent="0.3">
      <c r="A1722" t="s">
        <v>6343</v>
      </c>
      <c r="B1722" t="s">
        <v>278</v>
      </c>
      <c r="C1722" t="s">
        <v>6344</v>
      </c>
      <c r="D1722">
        <v>4502934089</v>
      </c>
      <c r="E1722" t="s">
        <v>6345</v>
      </c>
    </row>
    <row r="1723" spans="1:5" x14ac:dyDescent="0.3">
      <c r="A1723" t="s">
        <v>6346</v>
      </c>
      <c r="B1723" t="s">
        <v>278</v>
      </c>
      <c r="C1723" t="s">
        <v>6347</v>
      </c>
      <c r="D1723">
        <v>88855937049</v>
      </c>
      <c r="E1723" t="s">
        <v>6348</v>
      </c>
    </row>
    <row r="1724" spans="1:5" x14ac:dyDescent="0.3">
      <c r="A1724" t="s">
        <v>6349</v>
      </c>
      <c r="B1724" t="s">
        <v>278</v>
      </c>
      <c r="C1724" t="s">
        <v>6350</v>
      </c>
      <c r="D1724">
        <v>90327608072</v>
      </c>
      <c r="E1724" t="s">
        <v>6351</v>
      </c>
    </row>
    <row r="1725" spans="1:5" x14ac:dyDescent="0.3">
      <c r="A1725" t="s">
        <v>6352</v>
      </c>
      <c r="B1725" t="s">
        <v>278</v>
      </c>
      <c r="C1725" t="s">
        <v>6353</v>
      </c>
      <c r="D1725">
        <v>99300613049</v>
      </c>
      <c r="E1725" t="s">
        <v>6354</v>
      </c>
    </row>
    <row r="1726" spans="1:5" x14ac:dyDescent="0.3">
      <c r="A1726" t="s">
        <v>6355</v>
      </c>
      <c r="B1726" t="s">
        <v>278</v>
      </c>
      <c r="C1726" t="s">
        <v>6356</v>
      </c>
      <c r="D1726">
        <v>520281004</v>
      </c>
    </row>
    <row r="1727" spans="1:5" x14ac:dyDescent="0.3">
      <c r="A1727" t="s">
        <v>6357</v>
      </c>
      <c r="B1727" t="s">
        <v>278</v>
      </c>
      <c r="C1727" t="s">
        <v>6358</v>
      </c>
      <c r="D1727">
        <v>411543040</v>
      </c>
    </row>
    <row r="1728" spans="1:5" x14ac:dyDescent="0.3">
      <c r="A1728" t="s">
        <v>6359</v>
      </c>
      <c r="B1728" t="s">
        <v>278</v>
      </c>
      <c r="C1728" t="s">
        <v>6360</v>
      </c>
      <c r="D1728">
        <v>2347292013</v>
      </c>
    </row>
    <row r="1729" spans="1:5" x14ac:dyDescent="0.3">
      <c r="A1729" t="s">
        <v>6361</v>
      </c>
      <c r="B1729" t="s">
        <v>278</v>
      </c>
      <c r="C1729" t="s">
        <v>6362</v>
      </c>
      <c r="D1729">
        <v>2383447030</v>
      </c>
      <c r="E1729" t="s">
        <v>6363</v>
      </c>
    </row>
    <row r="1730" spans="1:5" x14ac:dyDescent="0.3">
      <c r="A1730" t="s">
        <v>6364</v>
      </c>
      <c r="B1730" t="s">
        <v>278</v>
      </c>
      <c r="C1730" t="s">
        <v>6365</v>
      </c>
      <c r="D1730">
        <v>3420330006</v>
      </c>
    </row>
    <row r="1731" spans="1:5" x14ac:dyDescent="0.3">
      <c r="A1731" t="s">
        <v>6366</v>
      </c>
      <c r="B1731" t="s">
        <v>278</v>
      </c>
      <c r="C1731" t="s">
        <v>6367</v>
      </c>
      <c r="D1731">
        <v>3592799029</v>
      </c>
      <c r="E1731" t="s">
        <v>6368</v>
      </c>
    </row>
    <row r="1732" spans="1:5" x14ac:dyDescent="0.3">
      <c r="A1732" t="s">
        <v>6369</v>
      </c>
      <c r="B1732" t="s">
        <v>278</v>
      </c>
      <c r="C1732" t="s">
        <v>6370</v>
      </c>
      <c r="D1732">
        <v>3639062078</v>
      </c>
      <c r="E1732" t="s">
        <v>6371</v>
      </c>
    </row>
    <row r="1733" spans="1:5" x14ac:dyDescent="0.3">
      <c r="A1733" t="s">
        <v>6372</v>
      </c>
      <c r="B1733" t="s">
        <v>278</v>
      </c>
      <c r="C1733" t="s">
        <v>6373</v>
      </c>
      <c r="D1733">
        <v>3790165085</v>
      </c>
    </row>
    <row r="1734" spans="1:5" x14ac:dyDescent="0.3">
      <c r="A1734" t="s">
        <v>6374</v>
      </c>
      <c r="B1734" t="s">
        <v>278</v>
      </c>
      <c r="C1734" t="s">
        <v>6375</v>
      </c>
      <c r="D1734">
        <v>3803748038</v>
      </c>
      <c r="E1734" t="s">
        <v>6376</v>
      </c>
    </row>
    <row r="1735" spans="1:5" x14ac:dyDescent="0.3">
      <c r="A1735" t="s">
        <v>6377</v>
      </c>
      <c r="B1735" t="s">
        <v>278</v>
      </c>
      <c r="C1735" t="s">
        <v>6378</v>
      </c>
      <c r="D1735">
        <v>3812432064</v>
      </c>
    </row>
    <row r="1736" spans="1:5" x14ac:dyDescent="0.3">
      <c r="A1736" t="s">
        <v>6379</v>
      </c>
      <c r="B1736" t="s">
        <v>278</v>
      </c>
      <c r="C1736" t="s">
        <v>6380</v>
      </c>
      <c r="D1736">
        <v>3900647003</v>
      </c>
      <c r="E1736" t="s">
        <v>6381</v>
      </c>
    </row>
    <row r="1737" spans="1:5" x14ac:dyDescent="0.3">
      <c r="A1737" t="s">
        <v>6382</v>
      </c>
      <c r="B1737" t="s">
        <v>278</v>
      </c>
      <c r="C1737" t="s">
        <v>6383</v>
      </c>
      <c r="D1737">
        <v>3900650055</v>
      </c>
      <c r="E1737" t="s">
        <v>6384</v>
      </c>
    </row>
    <row r="1738" spans="1:5" x14ac:dyDescent="0.3">
      <c r="A1738" t="s">
        <v>6385</v>
      </c>
      <c r="B1738" t="s">
        <v>278</v>
      </c>
      <c r="C1738" t="s">
        <v>6386</v>
      </c>
      <c r="D1738">
        <v>553687000</v>
      </c>
      <c r="E1738" t="s">
        <v>6387</v>
      </c>
    </row>
    <row r="1739" spans="1:5" x14ac:dyDescent="0.3">
      <c r="A1739" t="s">
        <v>6388</v>
      </c>
      <c r="B1739" t="s">
        <v>278</v>
      </c>
      <c r="C1739" t="s">
        <v>6389</v>
      </c>
      <c r="D1739">
        <v>1742293050</v>
      </c>
    </row>
    <row r="1740" spans="1:5" x14ac:dyDescent="0.3">
      <c r="A1740" t="s">
        <v>6390</v>
      </c>
      <c r="B1740" t="s">
        <v>278</v>
      </c>
      <c r="C1740" t="s">
        <v>6391</v>
      </c>
      <c r="D1740">
        <v>3650576066</v>
      </c>
      <c r="E1740" t="s">
        <v>6392</v>
      </c>
    </row>
    <row r="1741" spans="1:5" x14ac:dyDescent="0.3">
      <c r="A1741" t="s">
        <v>6393</v>
      </c>
      <c r="B1741" t="s">
        <v>278</v>
      </c>
      <c r="C1741" t="s">
        <v>6394</v>
      </c>
      <c r="D1741">
        <v>95290532072</v>
      </c>
      <c r="E1741" t="s">
        <v>6395</v>
      </c>
    </row>
    <row r="1742" spans="1:5" x14ac:dyDescent="0.3">
      <c r="A1742" t="s">
        <v>6396</v>
      </c>
      <c r="B1742" t="s">
        <v>278</v>
      </c>
      <c r="C1742" t="s">
        <v>6397</v>
      </c>
      <c r="D1742">
        <v>2248765037</v>
      </c>
    </row>
    <row r="1743" spans="1:5" x14ac:dyDescent="0.3">
      <c r="A1743" t="s">
        <v>6398</v>
      </c>
      <c r="B1743" t="s">
        <v>278</v>
      </c>
      <c r="C1743" t="s">
        <v>6399</v>
      </c>
      <c r="D1743">
        <v>94002681068</v>
      </c>
    </row>
    <row r="1744" spans="1:5" x14ac:dyDescent="0.3">
      <c r="A1744" t="s">
        <v>6400</v>
      </c>
      <c r="B1744" t="s">
        <v>278</v>
      </c>
      <c r="C1744" t="s">
        <v>6401</v>
      </c>
      <c r="D1744">
        <v>430908008</v>
      </c>
      <c r="E1744" t="s">
        <v>6402</v>
      </c>
    </row>
    <row r="1745" spans="1:5" x14ac:dyDescent="0.3">
      <c r="A1745" t="s">
        <v>6403</v>
      </c>
      <c r="B1745" t="s">
        <v>278</v>
      </c>
      <c r="C1745" t="s">
        <v>6404</v>
      </c>
      <c r="D1745">
        <v>975864041</v>
      </c>
      <c r="E1745" t="s">
        <v>6405</v>
      </c>
    </row>
    <row r="1746" spans="1:5" x14ac:dyDescent="0.3">
      <c r="A1746" t="s">
        <v>6406</v>
      </c>
      <c r="B1746" t="s">
        <v>278</v>
      </c>
      <c r="C1746" t="s">
        <v>6407</v>
      </c>
      <c r="D1746">
        <v>1069126071</v>
      </c>
      <c r="E1746" t="s">
        <v>6408</v>
      </c>
    </row>
    <row r="1747" spans="1:5" x14ac:dyDescent="0.3">
      <c r="A1747" t="s">
        <v>6409</v>
      </c>
      <c r="B1747" t="s">
        <v>278</v>
      </c>
      <c r="C1747" t="s">
        <v>6410</v>
      </c>
      <c r="D1747">
        <v>1414146000</v>
      </c>
      <c r="E1747" t="s">
        <v>6411</v>
      </c>
    </row>
    <row r="1748" spans="1:5" x14ac:dyDescent="0.3">
      <c r="A1748" t="s">
        <v>6412</v>
      </c>
      <c r="B1748" t="s">
        <v>278</v>
      </c>
      <c r="C1748" t="s">
        <v>6413</v>
      </c>
      <c r="D1748">
        <v>1812662025</v>
      </c>
      <c r="E1748" t="s">
        <v>6414</v>
      </c>
    </row>
    <row r="1749" spans="1:5" x14ac:dyDescent="0.3">
      <c r="A1749" t="s">
        <v>6415</v>
      </c>
      <c r="B1749" t="s">
        <v>278</v>
      </c>
      <c r="C1749" t="s">
        <v>6416</v>
      </c>
      <c r="D1749">
        <v>2054411060</v>
      </c>
      <c r="E1749" t="s">
        <v>6417</v>
      </c>
    </row>
    <row r="1750" spans="1:5" x14ac:dyDescent="0.3">
      <c r="A1750" t="s">
        <v>6418</v>
      </c>
      <c r="B1750" t="s">
        <v>278</v>
      </c>
      <c r="C1750" t="s">
        <v>6419</v>
      </c>
      <c r="D1750">
        <v>2307630066</v>
      </c>
      <c r="E1750" t="s">
        <v>6420</v>
      </c>
    </row>
    <row r="1751" spans="1:5" x14ac:dyDescent="0.3">
      <c r="A1751" t="s">
        <v>6421</v>
      </c>
      <c r="B1751" t="s">
        <v>278</v>
      </c>
      <c r="C1751" t="s">
        <v>6422</v>
      </c>
      <c r="D1751">
        <v>2571183060</v>
      </c>
      <c r="E1751" t="s">
        <v>6423</v>
      </c>
    </row>
    <row r="1752" spans="1:5" x14ac:dyDescent="0.3">
      <c r="A1752" t="s">
        <v>6424</v>
      </c>
      <c r="B1752" t="s">
        <v>278</v>
      </c>
      <c r="C1752" t="s">
        <v>6425</v>
      </c>
      <c r="D1752">
        <v>2804135055</v>
      </c>
    </row>
    <row r="1753" spans="1:5" x14ac:dyDescent="0.3">
      <c r="A1753" t="s">
        <v>6426</v>
      </c>
      <c r="B1753" t="s">
        <v>278</v>
      </c>
      <c r="C1753" t="s">
        <v>6427</v>
      </c>
      <c r="D1753">
        <v>2834136033</v>
      </c>
      <c r="E1753" t="s">
        <v>6428</v>
      </c>
    </row>
    <row r="1754" spans="1:5" x14ac:dyDescent="0.3">
      <c r="A1754" t="s">
        <v>6429</v>
      </c>
      <c r="B1754" t="s">
        <v>278</v>
      </c>
      <c r="C1754" t="s">
        <v>6430</v>
      </c>
      <c r="D1754">
        <v>3161663080</v>
      </c>
      <c r="E1754" t="s">
        <v>6431</v>
      </c>
    </row>
    <row r="1755" spans="1:5" x14ac:dyDescent="0.3">
      <c r="A1755" t="s">
        <v>6432</v>
      </c>
      <c r="B1755" t="s">
        <v>278</v>
      </c>
      <c r="C1755" t="s">
        <v>6433</v>
      </c>
      <c r="D1755">
        <v>3387492090</v>
      </c>
      <c r="E1755" t="s">
        <v>6434</v>
      </c>
    </row>
    <row r="1756" spans="1:5" x14ac:dyDescent="0.3">
      <c r="A1756" t="s">
        <v>6435</v>
      </c>
      <c r="B1756" t="s">
        <v>278</v>
      </c>
      <c r="C1756" t="s">
        <v>6436</v>
      </c>
      <c r="D1756">
        <v>4257906065</v>
      </c>
      <c r="E1756" t="s">
        <v>6437</v>
      </c>
    </row>
    <row r="1757" spans="1:5" x14ac:dyDescent="0.3">
      <c r="A1757" t="s">
        <v>6438</v>
      </c>
      <c r="B1757" t="s">
        <v>278</v>
      </c>
      <c r="C1757" t="s">
        <v>6439</v>
      </c>
      <c r="D1757">
        <v>23860880063</v>
      </c>
      <c r="E1757" t="s">
        <v>6440</v>
      </c>
    </row>
    <row r="1758" spans="1:5" x14ac:dyDescent="0.3">
      <c r="A1758" t="s">
        <v>6441</v>
      </c>
      <c r="B1758" t="s">
        <v>278</v>
      </c>
      <c r="C1758" t="s">
        <v>6442</v>
      </c>
      <c r="D1758">
        <v>34952243869</v>
      </c>
      <c r="E1758" t="s">
        <v>6443</v>
      </c>
    </row>
    <row r="1759" spans="1:5" x14ac:dyDescent="0.3">
      <c r="A1759" t="s">
        <v>6444</v>
      </c>
      <c r="B1759" t="s">
        <v>278</v>
      </c>
      <c r="C1759" t="s">
        <v>6445</v>
      </c>
      <c r="D1759">
        <v>57399310025</v>
      </c>
      <c r="E1759" t="s">
        <v>6446</v>
      </c>
    </row>
    <row r="1760" spans="1:5" x14ac:dyDescent="0.3">
      <c r="A1760" t="s">
        <v>6447</v>
      </c>
      <c r="B1760" t="s">
        <v>278</v>
      </c>
      <c r="C1760" t="s">
        <v>6448</v>
      </c>
      <c r="D1760">
        <v>81036663000</v>
      </c>
      <c r="E1760" t="s">
        <v>6449</v>
      </c>
    </row>
    <row r="1761" spans="1:5" x14ac:dyDescent="0.3">
      <c r="A1761" t="s">
        <v>6450</v>
      </c>
      <c r="B1761" t="s">
        <v>278</v>
      </c>
      <c r="C1761" t="s">
        <v>6451</v>
      </c>
      <c r="D1761">
        <v>83144587087</v>
      </c>
      <c r="E1761" t="s">
        <v>6452</v>
      </c>
    </row>
    <row r="1762" spans="1:5" x14ac:dyDescent="0.3">
      <c r="A1762" t="s">
        <v>6453</v>
      </c>
      <c r="B1762" t="s">
        <v>278</v>
      </c>
      <c r="C1762" t="s">
        <v>6454</v>
      </c>
      <c r="D1762">
        <v>84868708015</v>
      </c>
      <c r="E1762" t="s">
        <v>6455</v>
      </c>
    </row>
    <row r="1763" spans="1:5" x14ac:dyDescent="0.3">
      <c r="A1763" t="s">
        <v>6456</v>
      </c>
      <c r="B1763" t="s">
        <v>278</v>
      </c>
      <c r="C1763" t="s">
        <v>6457</v>
      </c>
      <c r="D1763">
        <v>85842737000</v>
      </c>
      <c r="E1763" t="s">
        <v>6458</v>
      </c>
    </row>
    <row r="1764" spans="1:5" x14ac:dyDescent="0.3">
      <c r="A1764" t="s">
        <v>6459</v>
      </c>
      <c r="B1764" t="s">
        <v>278</v>
      </c>
      <c r="C1764" t="s">
        <v>6460</v>
      </c>
      <c r="D1764">
        <v>85947393034</v>
      </c>
      <c r="E1764" t="s">
        <v>6461</v>
      </c>
    </row>
    <row r="1765" spans="1:5" x14ac:dyDescent="0.3">
      <c r="A1765" t="s">
        <v>6462</v>
      </c>
      <c r="B1765" t="s">
        <v>278</v>
      </c>
      <c r="C1765" t="s">
        <v>6463</v>
      </c>
      <c r="D1765">
        <v>87261545015</v>
      </c>
      <c r="E1765" t="s">
        <v>6464</v>
      </c>
    </row>
    <row r="1766" spans="1:5" x14ac:dyDescent="0.3">
      <c r="A1766" t="s">
        <v>6465</v>
      </c>
      <c r="B1766" t="s">
        <v>278</v>
      </c>
      <c r="C1766" t="s">
        <v>6466</v>
      </c>
      <c r="D1766">
        <v>88384020000</v>
      </c>
      <c r="E1766" t="s">
        <v>6467</v>
      </c>
    </row>
    <row r="1767" spans="1:5" x14ac:dyDescent="0.3">
      <c r="A1767" t="s">
        <v>6468</v>
      </c>
      <c r="B1767" t="s">
        <v>278</v>
      </c>
      <c r="C1767" t="s">
        <v>6469</v>
      </c>
      <c r="D1767">
        <v>95486836015</v>
      </c>
      <c r="E1767" t="s">
        <v>6470</v>
      </c>
    </row>
    <row r="1768" spans="1:5" x14ac:dyDescent="0.3">
      <c r="A1768" t="s">
        <v>6471</v>
      </c>
      <c r="B1768" t="s">
        <v>278</v>
      </c>
      <c r="C1768" t="s">
        <v>6472</v>
      </c>
      <c r="D1768">
        <v>96827750000</v>
      </c>
      <c r="E1768" t="s">
        <v>6473</v>
      </c>
    </row>
    <row r="1769" spans="1:5" x14ac:dyDescent="0.3">
      <c r="A1769" t="s">
        <v>6474</v>
      </c>
      <c r="B1769" t="s">
        <v>278</v>
      </c>
      <c r="C1769" t="s">
        <v>6475</v>
      </c>
      <c r="D1769">
        <v>98892070010</v>
      </c>
      <c r="E1769" t="s">
        <v>6476</v>
      </c>
    </row>
    <row r="1770" spans="1:5" x14ac:dyDescent="0.3">
      <c r="A1770" t="s">
        <v>6477</v>
      </c>
      <c r="B1770" t="s">
        <v>278</v>
      </c>
      <c r="C1770" t="s">
        <v>6478</v>
      </c>
      <c r="D1770">
        <v>99927292015</v>
      </c>
      <c r="E1770" t="s">
        <v>6479</v>
      </c>
    </row>
    <row r="1771" spans="1:5" x14ac:dyDescent="0.3">
      <c r="A1771" t="s">
        <v>6480</v>
      </c>
      <c r="B1771" t="s">
        <v>278</v>
      </c>
      <c r="C1771" t="s">
        <v>6481</v>
      </c>
      <c r="D1771">
        <v>81716958091</v>
      </c>
    </row>
    <row r="1772" spans="1:5" x14ac:dyDescent="0.3">
      <c r="A1772" t="s">
        <v>6482</v>
      </c>
      <c r="B1772" t="s">
        <v>278</v>
      </c>
      <c r="C1772" t="s">
        <v>6483</v>
      </c>
      <c r="D1772">
        <v>187620008</v>
      </c>
      <c r="E1772" t="s">
        <v>6484</v>
      </c>
    </row>
    <row r="1773" spans="1:5" x14ac:dyDescent="0.3">
      <c r="A1773" t="s">
        <v>6485</v>
      </c>
      <c r="B1773" t="s">
        <v>278</v>
      </c>
      <c r="C1773" t="s">
        <v>6486</v>
      </c>
      <c r="D1773">
        <v>490295096</v>
      </c>
      <c r="E1773" t="s">
        <v>6487</v>
      </c>
    </row>
    <row r="1774" spans="1:5" x14ac:dyDescent="0.3">
      <c r="A1774" t="s">
        <v>6488</v>
      </c>
      <c r="B1774" t="s">
        <v>278</v>
      </c>
      <c r="C1774" t="s">
        <v>6489</v>
      </c>
      <c r="D1774">
        <v>660629003</v>
      </c>
      <c r="E1774" t="s">
        <v>6490</v>
      </c>
    </row>
    <row r="1775" spans="1:5" x14ac:dyDescent="0.3">
      <c r="A1775" t="s">
        <v>6491</v>
      </c>
      <c r="B1775" t="s">
        <v>278</v>
      </c>
      <c r="C1775" t="s">
        <v>6492</v>
      </c>
      <c r="D1775">
        <v>2472229097</v>
      </c>
      <c r="E1775" t="s">
        <v>6493</v>
      </c>
    </row>
    <row r="1776" spans="1:5" x14ac:dyDescent="0.3">
      <c r="A1776" t="s">
        <v>6494</v>
      </c>
      <c r="B1776" t="s">
        <v>278</v>
      </c>
      <c r="C1776" t="s">
        <v>6495</v>
      </c>
      <c r="D1776">
        <v>35564113004</v>
      </c>
      <c r="E1776" t="s">
        <v>6496</v>
      </c>
    </row>
    <row r="1777" spans="1:5" x14ac:dyDescent="0.3">
      <c r="A1777" t="s">
        <v>6497</v>
      </c>
      <c r="B1777" t="s">
        <v>278</v>
      </c>
      <c r="C1777" t="s">
        <v>6498</v>
      </c>
      <c r="D1777">
        <v>41053303068</v>
      </c>
      <c r="E1777" t="s">
        <v>6499</v>
      </c>
    </row>
    <row r="1778" spans="1:5" x14ac:dyDescent="0.3">
      <c r="A1778" t="s">
        <v>6500</v>
      </c>
      <c r="B1778" t="s">
        <v>278</v>
      </c>
      <c r="C1778" t="s">
        <v>6501</v>
      </c>
      <c r="D1778">
        <v>44045182004</v>
      </c>
      <c r="E1778" t="s">
        <v>6502</v>
      </c>
    </row>
    <row r="1779" spans="1:5" x14ac:dyDescent="0.3">
      <c r="A1779" t="s">
        <v>6503</v>
      </c>
      <c r="B1779" t="s">
        <v>278</v>
      </c>
      <c r="C1779" t="s">
        <v>6504</v>
      </c>
      <c r="D1779">
        <v>61698032234</v>
      </c>
      <c r="E1779" t="s">
        <v>6505</v>
      </c>
    </row>
    <row r="1780" spans="1:5" x14ac:dyDescent="0.3">
      <c r="A1780" t="s">
        <v>6506</v>
      </c>
      <c r="B1780" t="s">
        <v>278</v>
      </c>
      <c r="C1780" t="s">
        <v>6507</v>
      </c>
      <c r="D1780">
        <v>78557925034</v>
      </c>
      <c r="E1780" t="s">
        <v>6508</v>
      </c>
    </row>
    <row r="1781" spans="1:5" x14ac:dyDescent="0.3">
      <c r="A1781" t="s">
        <v>6509</v>
      </c>
      <c r="B1781" t="s">
        <v>278</v>
      </c>
      <c r="C1781" t="s">
        <v>6510</v>
      </c>
      <c r="D1781">
        <v>88383326068</v>
      </c>
      <c r="E1781" t="s">
        <v>6511</v>
      </c>
    </row>
    <row r="1782" spans="1:5" x14ac:dyDescent="0.3">
      <c r="A1782" t="s">
        <v>6512</v>
      </c>
      <c r="B1782" t="s">
        <v>278</v>
      </c>
      <c r="C1782" t="s">
        <v>6513</v>
      </c>
      <c r="D1782">
        <v>98687913087</v>
      </c>
      <c r="E1782" t="s">
        <v>6514</v>
      </c>
    </row>
    <row r="1783" spans="1:5" x14ac:dyDescent="0.3">
      <c r="A1783" t="s">
        <v>6515</v>
      </c>
      <c r="B1783" t="s">
        <v>278</v>
      </c>
      <c r="C1783" t="s">
        <v>6516</v>
      </c>
      <c r="D1783">
        <v>1668301008</v>
      </c>
    </row>
    <row r="1784" spans="1:5" x14ac:dyDescent="0.3">
      <c r="A1784" t="s">
        <v>6517</v>
      </c>
      <c r="B1784" t="s">
        <v>278</v>
      </c>
      <c r="C1784" t="s">
        <v>6518</v>
      </c>
      <c r="D1784">
        <v>66672317015</v>
      </c>
    </row>
    <row r="1785" spans="1:5" x14ac:dyDescent="0.3">
      <c r="A1785" t="s">
        <v>6519</v>
      </c>
      <c r="B1785" t="s">
        <v>278</v>
      </c>
      <c r="C1785" t="s">
        <v>6520</v>
      </c>
      <c r="D1785">
        <v>1129778045</v>
      </c>
    </row>
    <row r="1786" spans="1:5" x14ac:dyDescent="0.3">
      <c r="A1786" t="s">
        <v>6521</v>
      </c>
      <c r="B1786" t="s">
        <v>278</v>
      </c>
      <c r="C1786" t="s">
        <v>6522</v>
      </c>
      <c r="D1786">
        <v>1486273076</v>
      </c>
    </row>
    <row r="1787" spans="1:5" x14ac:dyDescent="0.3">
      <c r="A1787" t="s">
        <v>6523</v>
      </c>
      <c r="B1787" t="s">
        <v>278</v>
      </c>
      <c r="C1787" t="s">
        <v>6524</v>
      </c>
      <c r="D1787">
        <v>1569156000</v>
      </c>
    </row>
    <row r="1788" spans="1:5" x14ac:dyDescent="0.3">
      <c r="A1788" t="s">
        <v>6525</v>
      </c>
      <c r="B1788" t="s">
        <v>278</v>
      </c>
      <c r="C1788" t="s">
        <v>6526</v>
      </c>
      <c r="D1788">
        <v>1631011081</v>
      </c>
    </row>
    <row r="1789" spans="1:5" x14ac:dyDescent="0.3">
      <c r="A1789" t="s">
        <v>6527</v>
      </c>
      <c r="B1789" t="s">
        <v>278</v>
      </c>
      <c r="C1789" t="s">
        <v>6528</v>
      </c>
      <c r="D1789">
        <v>90047508000</v>
      </c>
      <c r="E1789" t="s">
        <v>6529</v>
      </c>
    </row>
    <row r="1790" spans="1:5" x14ac:dyDescent="0.3">
      <c r="A1790" t="s">
        <v>6530</v>
      </c>
      <c r="B1790" t="s">
        <v>278</v>
      </c>
      <c r="C1790" t="s">
        <v>6531</v>
      </c>
      <c r="D1790">
        <v>92237428034</v>
      </c>
    </row>
    <row r="1791" spans="1:5" x14ac:dyDescent="0.3">
      <c r="A1791" t="s">
        <v>6532</v>
      </c>
      <c r="B1791" t="s">
        <v>278</v>
      </c>
      <c r="C1791" t="s">
        <v>6533</v>
      </c>
      <c r="D1791">
        <v>3434470026</v>
      </c>
    </row>
    <row r="1792" spans="1:5" x14ac:dyDescent="0.3">
      <c r="A1792" t="s">
        <v>6534</v>
      </c>
      <c r="B1792" t="s">
        <v>278</v>
      </c>
      <c r="C1792" t="s">
        <v>6535</v>
      </c>
      <c r="D1792">
        <v>35308540004</v>
      </c>
    </row>
    <row r="1793" spans="1:5" x14ac:dyDescent="0.3">
      <c r="A1793" t="s">
        <v>6536</v>
      </c>
      <c r="B1793" t="s">
        <v>278</v>
      </c>
      <c r="C1793" t="s">
        <v>6537</v>
      </c>
      <c r="D1793">
        <v>44837674020</v>
      </c>
    </row>
    <row r="1794" spans="1:5" x14ac:dyDescent="0.3">
      <c r="A1794" t="s">
        <v>6538</v>
      </c>
      <c r="B1794" t="s">
        <v>278</v>
      </c>
      <c r="C1794" t="s">
        <v>6539</v>
      </c>
      <c r="D1794">
        <v>45323208015</v>
      </c>
    </row>
    <row r="1795" spans="1:5" x14ac:dyDescent="0.3">
      <c r="A1795" t="s">
        <v>6540</v>
      </c>
      <c r="B1795" t="s">
        <v>278</v>
      </c>
      <c r="C1795" t="s">
        <v>6541</v>
      </c>
      <c r="D1795">
        <v>78242908087</v>
      </c>
      <c r="E1795" t="s">
        <v>6542</v>
      </c>
    </row>
    <row r="1796" spans="1:5" x14ac:dyDescent="0.3">
      <c r="A1796" t="s">
        <v>6543</v>
      </c>
      <c r="B1796" t="s">
        <v>278</v>
      </c>
      <c r="C1796" t="s">
        <v>6544</v>
      </c>
      <c r="D1796">
        <v>420349065</v>
      </c>
      <c r="E1796" t="s">
        <v>6545</v>
      </c>
    </row>
    <row r="1797" spans="1:5" x14ac:dyDescent="0.3">
      <c r="A1797" t="s">
        <v>6546</v>
      </c>
      <c r="B1797" t="s">
        <v>278</v>
      </c>
      <c r="C1797" t="s">
        <v>6547</v>
      </c>
      <c r="D1797">
        <v>766722040</v>
      </c>
      <c r="E1797" t="s">
        <v>6548</v>
      </c>
    </row>
    <row r="1798" spans="1:5" x14ac:dyDescent="0.3">
      <c r="A1798" t="s">
        <v>6549</v>
      </c>
      <c r="B1798" t="s">
        <v>278</v>
      </c>
      <c r="C1798" t="s">
        <v>6550</v>
      </c>
      <c r="D1798">
        <v>1920273018</v>
      </c>
      <c r="E1798" t="s">
        <v>6551</v>
      </c>
    </row>
    <row r="1799" spans="1:5" x14ac:dyDescent="0.3">
      <c r="A1799" t="s">
        <v>6552</v>
      </c>
      <c r="B1799" t="s">
        <v>278</v>
      </c>
      <c r="C1799" t="s">
        <v>6553</v>
      </c>
      <c r="D1799">
        <v>1264076061</v>
      </c>
      <c r="E1799" t="s">
        <v>6554</v>
      </c>
    </row>
    <row r="1800" spans="1:5" x14ac:dyDescent="0.3">
      <c r="A1800" t="s">
        <v>6555</v>
      </c>
      <c r="B1800" t="s">
        <v>278</v>
      </c>
      <c r="C1800" t="s">
        <v>6556</v>
      </c>
      <c r="D1800">
        <v>1792993013</v>
      </c>
      <c r="E1800" t="s">
        <v>6557</v>
      </c>
    </row>
    <row r="1801" spans="1:5" x14ac:dyDescent="0.3">
      <c r="A1801" t="s">
        <v>6558</v>
      </c>
      <c r="B1801" t="s">
        <v>278</v>
      </c>
      <c r="C1801" t="s">
        <v>6559</v>
      </c>
      <c r="D1801">
        <v>2146108029</v>
      </c>
    </row>
    <row r="1802" spans="1:5" x14ac:dyDescent="0.3">
      <c r="A1802" t="s">
        <v>6560</v>
      </c>
      <c r="B1802" t="s">
        <v>278</v>
      </c>
      <c r="C1802" t="s">
        <v>6561</v>
      </c>
      <c r="D1802">
        <v>2379156000</v>
      </c>
    </row>
    <row r="1803" spans="1:5" x14ac:dyDescent="0.3">
      <c r="A1803" t="s">
        <v>6562</v>
      </c>
      <c r="B1803" t="s">
        <v>278</v>
      </c>
      <c r="C1803" t="s">
        <v>6563</v>
      </c>
      <c r="D1803">
        <v>3071680007</v>
      </c>
      <c r="E1803" t="s">
        <v>6564</v>
      </c>
    </row>
    <row r="1804" spans="1:5" x14ac:dyDescent="0.3">
      <c r="A1804" t="s">
        <v>6565</v>
      </c>
      <c r="B1804" t="s">
        <v>278</v>
      </c>
      <c r="C1804" t="s">
        <v>6566</v>
      </c>
      <c r="D1804">
        <v>3173901045</v>
      </c>
      <c r="E1804" t="s">
        <v>6567</v>
      </c>
    </row>
    <row r="1805" spans="1:5" x14ac:dyDescent="0.3">
      <c r="A1805" t="s">
        <v>6568</v>
      </c>
      <c r="B1805" t="s">
        <v>278</v>
      </c>
      <c r="C1805" t="s">
        <v>6569</v>
      </c>
      <c r="D1805">
        <v>3889725058</v>
      </c>
      <c r="E1805" t="s">
        <v>6570</v>
      </c>
    </row>
    <row r="1806" spans="1:5" x14ac:dyDescent="0.3">
      <c r="A1806" t="s">
        <v>6571</v>
      </c>
      <c r="B1806" t="s">
        <v>278</v>
      </c>
      <c r="C1806" t="s">
        <v>6572</v>
      </c>
      <c r="D1806">
        <v>27493601020</v>
      </c>
    </row>
    <row r="1807" spans="1:5" x14ac:dyDescent="0.3">
      <c r="A1807" t="s">
        <v>6573</v>
      </c>
      <c r="B1807" t="s">
        <v>278</v>
      </c>
      <c r="C1807" t="s">
        <v>6574</v>
      </c>
      <c r="D1807">
        <v>28064100020</v>
      </c>
      <c r="E1807" t="s">
        <v>6575</v>
      </c>
    </row>
    <row r="1808" spans="1:5" x14ac:dyDescent="0.3">
      <c r="A1808" t="s">
        <v>6576</v>
      </c>
      <c r="B1808" t="s">
        <v>278</v>
      </c>
      <c r="C1808" t="s">
        <v>6577</v>
      </c>
      <c r="D1808">
        <v>42157552049</v>
      </c>
    </row>
    <row r="1809" spans="1:5" x14ac:dyDescent="0.3">
      <c r="A1809" t="s">
        <v>6578</v>
      </c>
      <c r="B1809" t="s">
        <v>278</v>
      </c>
      <c r="C1809" t="s">
        <v>6579</v>
      </c>
      <c r="D1809">
        <v>45742405049</v>
      </c>
      <c r="E1809" t="s">
        <v>6580</v>
      </c>
    </row>
    <row r="1810" spans="1:5" x14ac:dyDescent="0.3">
      <c r="A1810" t="s">
        <v>6581</v>
      </c>
      <c r="B1810" t="s">
        <v>278</v>
      </c>
      <c r="C1810" t="s">
        <v>6582</v>
      </c>
      <c r="D1810">
        <v>48688860025</v>
      </c>
      <c r="E1810" t="s">
        <v>6583</v>
      </c>
    </row>
    <row r="1811" spans="1:5" x14ac:dyDescent="0.3">
      <c r="A1811" t="s">
        <v>6584</v>
      </c>
      <c r="B1811" t="s">
        <v>278</v>
      </c>
      <c r="C1811" t="s">
        <v>6585</v>
      </c>
      <c r="D1811">
        <v>59945869000</v>
      </c>
      <c r="E1811" t="s">
        <v>6586</v>
      </c>
    </row>
    <row r="1812" spans="1:5" x14ac:dyDescent="0.3">
      <c r="A1812" t="s">
        <v>6587</v>
      </c>
      <c r="B1812" t="s">
        <v>278</v>
      </c>
      <c r="C1812" t="s">
        <v>6588</v>
      </c>
      <c r="D1812">
        <v>81649223072</v>
      </c>
    </row>
    <row r="1813" spans="1:5" x14ac:dyDescent="0.3">
      <c r="A1813" t="s">
        <v>6589</v>
      </c>
      <c r="B1813" t="s">
        <v>278</v>
      </c>
      <c r="C1813" t="s">
        <v>6590</v>
      </c>
      <c r="D1813">
        <v>82059853087</v>
      </c>
    </row>
    <row r="1814" spans="1:5" x14ac:dyDescent="0.3">
      <c r="A1814" t="s">
        <v>6591</v>
      </c>
      <c r="B1814" t="s">
        <v>278</v>
      </c>
      <c r="C1814" t="s">
        <v>6592</v>
      </c>
      <c r="D1814">
        <v>82444340078</v>
      </c>
      <c r="E1814" t="s">
        <v>6593</v>
      </c>
    </row>
    <row r="1815" spans="1:5" x14ac:dyDescent="0.3">
      <c r="A1815" t="s">
        <v>6594</v>
      </c>
      <c r="B1815" t="s">
        <v>278</v>
      </c>
      <c r="C1815" t="s">
        <v>6595</v>
      </c>
      <c r="D1815">
        <v>83450238000</v>
      </c>
      <c r="E1815" t="s">
        <v>6596</v>
      </c>
    </row>
    <row r="1816" spans="1:5" x14ac:dyDescent="0.3">
      <c r="A1816" t="s">
        <v>6597</v>
      </c>
      <c r="B1816" t="s">
        <v>278</v>
      </c>
      <c r="C1816" t="s">
        <v>6598</v>
      </c>
      <c r="D1816">
        <v>92100449087</v>
      </c>
      <c r="E1816" t="s">
        <v>6599</v>
      </c>
    </row>
    <row r="1817" spans="1:5" x14ac:dyDescent="0.3">
      <c r="A1817" t="s">
        <v>6600</v>
      </c>
      <c r="B1817" t="s">
        <v>278</v>
      </c>
      <c r="C1817" t="s">
        <v>6601</v>
      </c>
      <c r="D1817">
        <v>98483935015</v>
      </c>
      <c r="E1817" t="s">
        <v>6602</v>
      </c>
    </row>
    <row r="1818" spans="1:5" x14ac:dyDescent="0.3">
      <c r="A1818" t="s">
        <v>6603</v>
      </c>
      <c r="B1818" t="s">
        <v>278</v>
      </c>
      <c r="C1818" t="s">
        <v>6604</v>
      </c>
      <c r="D1818">
        <v>22960406087</v>
      </c>
    </row>
    <row r="1819" spans="1:5" x14ac:dyDescent="0.3">
      <c r="A1819" t="s">
        <v>6605</v>
      </c>
      <c r="B1819" t="s">
        <v>278</v>
      </c>
      <c r="C1819" t="s">
        <v>6606</v>
      </c>
      <c r="D1819">
        <v>50779770030</v>
      </c>
      <c r="E1819" t="s">
        <v>6607</v>
      </c>
    </row>
    <row r="1820" spans="1:5" x14ac:dyDescent="0.3">
      <c r="A1820" t="s">
        <v>6608</v>
      </c>
      <c r="B1820" t="s">
        <v>278</v>
      </c>
      <c r="C1820" t="s">
        <v>6609</v>
      </c>
      <c r="D1820">
        <v>94162913072</v>
      </c>
    </row>
    <row r="1821" spans="1:5" x14ac:dyDescent="0.3">
      <c r="A1821" t="s">
        <v>6610</v>
      </c>
      <c r="B1821" t="s">
        <v>278</v>
      </c>
      <c r="C1821" t="s">
        <v>6611</v>
      </c>
      <c r="D1821">
        <v>58089012</v>
      </c>
    </row>
    <row r="1822" spans="1:5" x14ac:dyDescent="0.3">
      <c r="A1822" t="s">
        <v>6612</v>
      </c>
      <c r="B1822" t="s">
        <v>278</v>
      </c>
      <c r="C1822" t="s">
        <v>6613</v>
      </c>
      <c r="D1822">
        <v>345343000</v>
      </c>
    </row>
    <row r="1823" spans="1:5" x14ac:dyDescent="0.3">
      <c r="A1823" t="s">
        <v>6614</v>
      </c>
      <c r="B1823" t="s">
        <v>278</v>
      </c>
      <c r="C1823" t="s">
        <v>6615</v>
      </c>
      <c r="D1823">
        <v>1070779067</v>
      </c>
      <c r="E1823" t="s">
        <v>6616</v>
      </c>
    </row>
    <row r="1824" spans="1:5" x14ac:dyDescent="0.3">
      <c r="A1824" t="s">
        <v>6617</v>
      </c>
      <c r="B1824" t="s">
        <v>278</v>
      </c>
      <c r="C1824" t="s">
        <v>6618</v>
      </c>
      <c r="D1824">
        <v>2829143078</v>
      </c>
    </row>
    <row r="1825" spans="1:5" x14ac:dyDescent="0.3">
      <c r="A1825" t="s">
        <v>6619</v>
      </c>
      <c r="B1825" t="s">
        <v>278</v>
      </c>
      <c r="C1825" t="s">
        <v>6620</v>
      </c>
      <c r="D1825">
        <v>3389889043</v>
      </c>
    </row>
    <row r="1826" spans="1:5" x14ac:dyDescent="0.3">
      <c r="A1826" t="s">
        <v>6621</v>
      </c>
      <c r="B1826" t="s">
        <v>278</v>
      </c>
      <c r="C1826" t="s">
        <v>6622</v>
      </c>
      <c r="D1826">
        <v>8122188842</v>
      </c>
    </row>
    <row r="1827" spans="1:5" x14ac:dyDescent="0.3">
      <c r="A1827" t="s">
        <v>6623</v>
      </c>
      <c r="B1827" t="s">
        <v>278</v>
      </c>
      <c r="C1827" t="s">
        <v>6624</v>
      </c>
      <c r="D1827">
        <v>10791205053</v>
      </c>
    </row>
    <row r="1828" spans="1:5" x14ac:dyDescent="0.3">
      <c r="A1828" t="s">
        <v>6625</v>
      </c>
      <c r="B1828" t="s">
        <v>278</v>
      </c>
      <c r="C1828" t="s">
        <v>6626</v>
      </c>
      <c r="D1828">
        <v>21607290006</v>
      </c>
    </row>
    <row r="1829" spans="1:5" x14ac:dyDescent="0.3">
      <c r="A1829" t="s">
        <v>6627</v>
      </c>
      <c r="B1829" t="s">
        <v>278</v>
      </c>
      <c r="C1829" t="s">
        <v>6628</v>
      </c>
      <c r="D1829">
        <v>26322951068</v>
      </c>
    </row>
    <row r="1830" spans="1:5" x14ac:dyDescent="0.3">
      <c r="A1830" t="s">
        <v>6629</v>
      </c>
      <c r="B1830" t="s">
        <v>278</v>
      </c>
      <c r="C1830" t="s">
        <v>6630</v>
      </c>
      <c r="D1830">
        <v>37925091053</v>
      </c>
    </row>
    <row r="1831" spans="1:5" x14ac:dyDescent="0.3">
      <c r="A1831" t="s">
        <v>6631</v>
      </c>
      <c r="B1831" t="s">
        <v>278</v>
      </c>
      <c r="C1831" t="s">
        <v>6632</v>
      </c>
      <c r="D1831">
        <v>55372856068</v>
      </c>
    </row>
    <row r="1832" spans="1:5" x14ac:dyDescent="0.3">
      <c r="A1832" t="s">
        <v>6633</v>
      </c>
      <c r="B1832" t="s">
        <v>278</v>
      </c>
      <c r="C1832" t="s">
        <v>6634</v>
      </c>
      <c r="D1832">
        <v>61249904072</v>
      </c>
      <c r="E1832" t="s">
        <v>6635</v>
      </c>
    </row>
    <row r="1833" spans="1:5" x14ac:dyDescent="0.3">
      <c r="A1833" t="s">
        <v>6636</v>
      </c>
      <c r="B1833" t="s">
        <v>278</v>
      </c>
      <c r="C1833" t="s">
        <v>6637</v>
      </c>
      <c r="D1833">
        <v>61911836072</v>
      </c>
    </row>
    <row r="1834" spans="1:5" x14ac:dyDescent="0.3">
      <c r="A1834" t="s">
        <v>6638</v>
      </c>
      <c r="B1834" t="s">
        <v>278</v>
      </c>
      <c r="C1834" t="s">
        <v>6639</v>
      </c>
      <c r="D1834">
        <v>65105516087</v>
      </c>
      <c r="E1834" t="s">
        <v>6640</v>
      </c>
    </row>
    <row r="1835" spans="1:5" x14ac:dyDescent="0.3">
      <c r="A1835" t="s">
        <v>6641</v>
      </c>
      <c r="B1835" t="s">
        <v>278</v>
      </c>
      <c r="C1835" t="s">
        <v>6642</v>
      </c>
      <c r="D1835">
        <v>65413130082</v>
      </c>
      <c r="E1835" t="s">
        <v>6643</v>
      </c>
    </row>
    <row r="1836" spans="1:5" x14ac:dyDescent="0.3">
      <c r="A1836" t="s">
        <v>6644</v>
      </c>
      <c r="B1836" t="s">
        <v>278</v>
      </c>
      <c r="C1836" t="s">
        <v>6645</v>
      </c>
      <c r="D1836">
        <v>65422716000</v>
      </c>
      <c r="E1836" t="s">
        <v>6646</v>
      </c>
    </row>
    <row r="1837" spans="1:5" x14ac:dyDescent="0.3">
      <c r="A1837" t="s">
        <v>6647</v>
      </c>
      <c r="B1837" t="s">
        <v>278</v>
      </c>
      <c r="C1837" t="s">
        <v>6648</v>
      </c>
      <c r="D1837">
        <v>67005357000</v>
      </c>
      <c r="E1837" t="s">
        <v>6649</v>
      </c>
    </row>
    <row r="1838" spans="1:5" x14ac:dyDescent="0.3">
      <c r="A1838" t="s">
        <v>6650</v>
      </c>
      <c r="B1838" t="s">
        <v>278</v>
      </c>
      <c r="C1838" t="s">
        <v>6651</v>
      </c>
      <c r="D1838">
        <v>69390959004</v>
      </c>
    </row>
    <row r="1839" spans="1:5" x14ac:dyDescent="0.3">
      <c r="A1839" t="s">
        <v>6652</v>
      </c>
      <c r="B1839" t="s">
        <v>278</v>
      </c>
      <c r="C1839" t="s">
        <v>6653</v>
      </c>
      <c r="D1839">
        <v>79434100925</v>
      </c>
    </row>
    <row r="1840" spans="1:5" x14ac:dyDescent="0.3">
      <c r="A1840" t="s">
        <v>6654</v>
      </c>
      <c r="B1840" t="s">
        <v>278</v>
      </c>
      <c r="C1840" t="s">
        <v>6655</v>
      </c>
      <c r="D1840">
        <v>92781853020</v>
      </c>
    </row>
    <row r="1841" spans="1:5" x14ac:dyDescent="0.3">
      <c r="A1841" t="s">
        <v>6656</v>
      </c>
      <c r="B1841" t="s">
        <v>278</v>
      </c>
      <c r="C1841" t="s">
        <v>6657</v>
      </c>
      <c r="D1841">
        <v>99972140059</v>
      </c>
      <c r="E1841" t="s">
        <v>6658</v>
      </c>
    </row>
    <row r="1842" spans="1:5" x14ac:dyDescent="0.3">
      <c r="A1842" t="s">
        <v>6659</v>
      </c>
      <c r="B1842" t="s">
        <v>278</v>
      </c>
      <c r="C1842" t="s">
        <v>6660</v>
      </c>
      <c r="D1842">
        <v>1053594089</v>
      </c>
      <c r="E1842" t="s">
        <v>6661</v>
      </c>
    </row>
    <row r="1843" spans="1:5" x14ac:dyDescent="0.3">
      <c r="A1843" t="s">
        <v>6662</v>
      </c>
      <c r="B1843" t="s">
        <v>278</v>
      </c>
      <c r="C1843" t="s">
        <v>6663</v>
      </c>
      <c r="D1843">
        <v>58673067049</v>
      </c>
      <c r="E1843" t="s">
        <v>6664</v>
      </c>
    </row>
    <row r="1844" spans="1:5" x14ac:dyDescent="0.3">
      <c r="A1844" t="s">
        <v>6665</v>
      </c>
      <c r="B1844" t="s">
        <v>278</v>
      </c>
      <c r="C1844" t="s">
        <v>6666</v>
      </c>
      <c r="D1844">
        <v>72320397000</v>
      </c>
    </row>
    <row r="1845" spans="1:5" x14ac:dyDescent="0.3">
      <c r="A1845" t="s">
        <v>6667</v>
      </c>
      <c r="B1845" t="s">
        <v>278</v>
      </c>
      <c r="C1845" t="s">
        <v>6668</v>
      </c>
      <c r="D1845">
        <v>80592775020</v>
      </c>
      <c r="E1845" t="s">
        <v>6669</v>
      </c>
    </row>
    <row r="1846" spans="1:5" x14ac:dyDescent="0.3">
      <c r="A1846" t="s">
        <v>6670</v>
      </c>
      <c r="B1846" t="s">
        <v>278</v>
      </c>
      <c r="C1846" t="s">
        <v>6671</v>
      </c>
      <c r="D1846">
        <v>95530827004</v>
      </c>
      <c r="E1846" t="s">
        <v>6672</v>
      </c>
    </row>
    <row r="1847" spans="1:5" x14ac:dyDescent="0.3">
      <c r="A1847" t="s">
        <v>6673</v>
      </c>
      <c r="B1847" t="s">
        <v>278</v>
      </c>
      <c r="C1847" t="s">
        <v>6674</v>
      </c>
      <c r="D1847">
        <v>54937140</v>
      </c>
      <c r="E1847" t="s">
        <v>6675</v>
      </c>
    </row>
    <row r="1848" spans="1:5" x14ac:dyDescent="0.3">
      <c r="A1848" t="s">
        <v>6676</v>
      </c>
      <c r="B1848" t="s">
        <v>278</v>
      </c>
      <c r="C1848" t="s">
        <v>6677</v>
      </c>
      <c r="D1848">
        <v>451716370</v>
      </c>
      <c r="E1848" t="s">
        <v>6678</v>
      </c>
    </row>
    <row r="1849" spans="1:5" x14ac:dyDescent="0.3">
      <c r="A1849" t="s">
        <v>6679</v>
      </c>
      <c r="B1849" t="s">
        <v>278</v>
      </c>
      <c r="C1849" t="s">
        <v>6680</v>
      </c>
      <c r="D1849">
        <v>471156108</v>
      </c>
      <c r="E1849" t="s">
        <v>6681</v>
      </c>
    </row>
    <row r="1850" spans="1:5" x14ac:dyDescent="0.3">
      <c r="A1850" t="s">
        <v>6682</v>
      </c>
      <c r="B1850" t="s">
        <v>278</v>
      </c>
      <c r="C1850" t="s">
        <v>6683</v>
      </c>
      <c r="D1850">
        <v>529466147</v>
      </c>
      <c r="E1850" t="s">
        <v>6684</v>
      </c>
    </row>
    <row r="1851" spans="1:5" x14ac:dyDescent="0.3">
      <c r="A1851" t="s">
        <v>6685</v>
      </c>
      <c r="B1851" t="s">
        <v>278</v>
      </c>
      <c r="C1851" t="s">
        <v>6686</v>
      </c>
      <c r="D1851">
        <v>1514274108</v>
      </c>
      <c r="E1851" t="s">
        <v>6687</v>
      </c>
    </row>
    <row r="1852" spans="1:5" x14ac:dyDescent="0.3">
      <c r="A1852" t="s">
        <v>6688</v>
      </c>
      <c r="B1852" t="s">
        <v>278</v>
      </c>
      <c r="C1852" t="s">
        <v>6689</v>
      </c>
      <c r="D1852">
        <v>1772750140</v>
      </c>
      <c r="E1852" t="s">
        <v>6690</v>
      </c>
    </row>
    <row r="1853" spans="1:5" x14ac:dyDescent="0.3">
      <c r="A1853" t="s">
        <v>6691</v>
      </c>
      <c r="B1853" t="s">
        <v>278</v>
      </c>
      <c r="C1853" t="s">
        <v>6692</v>
      </c>
      <c r="D1853">
        <v>1909647152</v>
      </c>
      <c r="E1853" t="s">
        <v>6693</v>
      </c>
    </row>
    <row r="1854" spans="1:5" x14ac:dyDescent="0.3">
      <c r="A1854" t="s">
        <v>6694</v>
      </c>
      <c r="B1854" t="s">
        <v>278</v>
      </c>
      <c r="C1854" t="s">
        <v>6695</v>
      </c>
      <c r="D1854">
        <v>2054224111</v>
      </c>
    </row>
    <row r="1855" spans="1:5" x14ac:dyDescent="0.3">
      <c r="A1855" t="s">
        <v>6696</v>
      </c>
      <c r="B1855" t="s">
        <v>278</v>
      </c>
      <c r="C1855" t="s">
        <v>6697</v>
      </c>
      <c r="D1855">
        <v>2529648107</v>
      </c>
      <c r="E1855" t="s">
        <v>6698</v>
      </c>
    </row>
    <row r="1856" spans="1:5" x14ac:dyDescent="0.3">
      <c r="A1856" t="s">
        <v>6699</v>
      </c>
      <c r="B1856" t="s">
        <v>278</v>
      </c>
      <c r="C1856" t="s">
        <v>6700</v>
      </c>
      <c r="D1856">
        <v>2530242186</v>
      </c>
      <c r="E1856" t="s">
        <v>6701</v>
      </c>
    </row>
    <row r="1857" spans="1:5" x14ac:dyDescent="0.3">
      <c r="A1857" t="s">
        <v>6702</v>
      </c>
      <c r="B1857" t="s">
        <v>278</v>
      </c>
      <c r="C1857" t="s">
        <v>6703</v>
      </c>
      <c r="D1857">
        <v>2862888184</v>
      </c>
      <c r="E1857" t="s">
        <v>6704</v>
      </c>
    </row>
    <row r="1858" spans="1:5" x14ac:dyDescent="0.3">
      <c r="A1858" t="s">
        <v>6705</v>
      </c>
      <c r="B1858" t="s">
        <v>278</v>
      </c>
      <c r="C1858" t="s">
        <v>6706</v>
      </c>
      <c r="D1858">
        <v>2893080111</v>
      </c>
      <c r="E1858" t="s">
        <v>6707</v>
      </c>
    </row>
    <row r="1859" spans="1:5" x14ac:dyDescent="0.3">
      <c r="A1859" t="s">
        <v>6708</v>
      </c>
      <c r="B1859" t="s">
        <v>278</v>
      </c>
      <c r="C1859" t="s">
        <v>6709</v>
      </c>
      <c r="D1859">
        <v>4218587108</v>
      </c>
      <c r="E1859" t="s">
        <v>6710</v>
      </c>
    </row>
    <row r="1860" spans="1:5" x14ac:dyDescent="0.3">
      <c r="A1860" t="s">
        <v>6711</v>
      </c>
      <c r="B1860" t="s">
        <v>278</v>
      </c>
      <c r="C1860" t="s">
        <v>6712</v>
      </c>
      <c r="D1860">
        <v>4707439136</v>
      </c>
    </row>
    <row r="1861" spans="1:5" x14ac:dyDescent="0.3">
      <c r="A1861" t="s">
        <v>6713</v>
      </c>
      <c r="B1861" t="s">
        <v>278</v>
      </c>
      <c r="C1861" t="s">
        <v>6714</v>
      </c>
      <c r="D1861">
        <v>5016066108</v>
      </c>
    </row>
    <row r="1862" spans="1:5" x14ac:dyDescent="0.3">
      <c r="A1862" t="s">
        <v>6715</v>
      </c>
      <c r="B1862" t="s">
        <v>278</v>
      </c>
      <c r="C1862" t="s">
        <v>6716</v>
      </c>
      <c r="D1862">
        <v>5121473109</v>
      </c>
    </row>
    <row r="1863" spans="1:5" x14ac:dyDescent="0.3">
      <c r="A1863" t="s">
        <v>6717</v>
      </c>
      <c r="B1863" t="s">
        <v>278</v>
      </c>
      <c r="C1863" t="s">
        <v>6718</v>
      </c>
      <c r="D1863">
        <v>12774233690</v>
      </c>
      <c r="E1863" t="s">
        <v>6719</v>
      </c>
    </row>
    <row r="1864" spans="1:5" x14ac:dyDescent="0.3">
      <c r="A1864" t="s">
        <v>6720</v>
      </c>
      <c r="B1864" t="s">
        <v>278</v>
      </c>
      <c r="C1864" t="s">
        <v>6721</v>
      </c>
      <c r="D1864">
        <v>20700628053</v>
      </c>
    </row>
    <row r="1865" spans="1:5" x14ac:dyDescent="0.3">
      <c r="A1865" t="s">
        <v>6722</v>
      </c>
      <c r="B1865" t="s">
        <v>278</v>
      </c>
      <c r="C1865" t="s">
        <v>6723</v>
      </c>
      <c r="D1865">
        <v>31025374134</v>
      </c>
    </row>
    <row r="1866" spans="1:5" x14ac:dyDescent="0.3">
      <c r="A1866" t="s">
        <v>6724</v>
      </c>
      <c r="B1866" t="s">
        <v>278</v>
      </c>
      <c r="C1866" t="s">
        <v>6725</v>
      </c>
      <c r="D1866">
        <v>33421161100</v>
      </c>
      <c r="E1866" t="s">
        <v>6726</v>
      </c>
    </row>
    <row r="1867" spans="1:5" x14ac:dyDescent="0.3">
      <c r="A1867" t="s">
        <v>6727</v>
      </c>
      <c r="B1867" t="s">
        <v>278</v>
      </c>
      <c r="C1867" t="s">
        <v>6728</v>
      </c>
      <c r="D1867">
        <v>51605082104</v>
      </c>
      <c r="E1867" t="s">
        <v>6729</v>
      </c>
    </row>
    <row r="1868" spans="1:5" x14ac:dyDescent="0.3">
      <c r="A1868" t="s">
        <v>6730</v>
      </c>
      <c r="B1868" t="s">
        <v>278</v>
      </c>
      <c r="C1868" t="s">
        <v>6731</v>
      </c>
      <c r="D1868">
        <v>54832217100</v>
      </c>
    </row>
    <row r="1869" spans="1:5" x14ac:dyDescent="0.3">
      <c r="A1869" t="s">
        <v>6732</v>
      </c>
      <c r="B1869" t="s">
        <v>278</v>
      </c>
      <c r="C1869" t="s">
        <v>6733</v>
      </c>
      <c r="D1869">
        <v>60537221115</v>
      </c>
      <c r="E1869" t="s">
        <v>6734</v>
      </c>
    </row>
    <row r="1870" spans="1:5" x14ac:dyDescent="0.3">
      <c r="A1870" t="s">
        <v>6735</v>
      </c>
      <c r="B1870" t="s">
        <v>278</v>
      </c>
      <c r="C1870" t="s">
        <v>6736</v>
      </c>
      <c r="D1870">
        <v>60642033153</v>
      </c>
      <c r="E1870" t="s">
        <v>6737</v>
      </c>
    </row>
    <row r="1871" spans="1:5" x14ac:dyDescent="0.3">
      <c r="A1871" t="s">
        <v>6738</v>
      </c>
      <c r="B1871" t="s">
        <v>278</v>
      </c>
      <c r="C1871" t="s">
        <v>6739</v>
      </c>
      <c r="D1871">
        <v>61017876134</v>
      </c>
      <c r="E1871" t="s">
        <v>6740</v>
      </c>
    </row>
    <row r="1872" spans="1:5" x14ac:dyDescent="0.3">
      <c r="A1872" t="s">
        <v>6741</v>
      </c>
      <c r="B1872" t="s">
        <v>278</v>
      </c>
      <c r="C1872" t="s">
        <v>6742</v>
      </c>
      <c r="D1872">
        <v>62085298168</v>
      </c>
      <c r="E1872" t="s">
        <v>6743</v>
      </c>
    </row>
    <row r="1873" spans="1:5" x14ac:dyDescent="0.3">
      <c r="A1873" t="s">
        <v>6744</v>
      </c>
      <c r="B1873" t="s">
        <v>278</v>
      </c>
      <c r="C1873" t="s">
        <v>6745</v>
      </c>
      <c r="D1873">
        <v>65961846334</v>
      </c>
      <c r="E1873" t="s">
        <v>6746</v>
      </c>
    </row>
    <row r="1874" spans="1:5" x14ac:dyDescent="0.3">
      <c r="A1874" t="s">
        <v>6747</v>
      </c>
      <c r="B1874" t="s">
        <v>278</v>
      </c>
      <c r="C1874" t="s">
        <v>6748</v>
      </c>
      <c r="D1874">
        <v>67529305387</v>
      </c>
      <c r="E1874" t="s">
        <v>6749</v>
      </c>
    </row>
    <row r="1875" spans="1:5" x14ac:dyDescent="0.3">
      <c r="A1875" t="s">
        <v>6750</v>
      </c>
      <c r="B1875" t="s">
        <v>278</v>
      </c>
      <c r="C1875" t="s">
        <v>6751</v>
      </c>
      <c r="D1875">
        <v>70593426134</v>
      </c>
    </row>
    <row r="1876" spans="1:5" x14ac:dyDescent="0.3">
      <c r="A1876" t="s">
        <v>6752</v>
      </c>
      <c r="B1876" t="s">
        <v>278</v>
      </c>
      <c r="C1876" t="s">
        <v>6753</v>
      </c>
      <c r="D1876">
        <v>71364161320</v>
      </c>
      <c r="E1876" t="s">
        <v>6754</v>
      </c>
    </row>
    <row r="1877" spans="1:5" x14ac:dyDescent="0.3">
      <c r="A1877" t="s">
        <v>6755</v>
      </c>
      <c r="B1877" t="s">
        <v>278</v>
      </c>
      <c r="C1877" t="s">
        <v>6756</v>
      </c>
      <c r="D1877">
        <v>71700960130</v>
      </c>
    </row>
    <row r="1878" spans="1:5" x14ac:dyDescent="0.3">
      <c r="A1878" t="s">
        <v>6757</v>
      </c>
      <c r="B1878" t="s">
        <v>278</v>
      </c>
      <c r="C1878" t="s">
        <v>6758</v>
      </c>
      <c r="D1878">
        <v>72162155168</v>
      </c>
      <c r="E1878" t="s">
        <v>6759</v>
      </c>
    </row>
    <row r="1879" spans="1:5" x14ac:dyDescent="0.3">
      <c r="A1879" t="s">
        <v>6760</v>
      </c>
      <c r="B1879" t="s">
        <v>278</v>
      </c>
      <c r="C1879" t="s">
        <v>6761</v>
      </c>
      <c r="D1879">
        <v>72628197120</v>
      </c>
    </row>
    <row r="1880" spans="1:5" x14ac:dyDescent="0.3">
      <c r="A1880" t="s">
        <v>6762</v>
      </c>
      <c r="B1880" t="s">
        <v>278</v>
      </c>
      <c r="C1880" t="s">
        <v>6763</v>
      </c>
      <c r="D1880">
        <v>85313033115</v>
      </c>
      <c r="E1880" t="s">
        <v>6764</v>
      </c>
    </row>
    <row r="1881" spans="1:5" x14ac:dyDescent="0.3">
      <c r="A1881" t="s">
        <v>6765</v>
      </c>
      <c r="B1881" t="s">
        <v>278</v>
      </c>
      <c r="C1881" t="s">
        <v>6766</v>
      </c>
      <c r="D1881">
        <v>89490150053</v>
      </c>
      <c r="E1881" t="s">
        <v>6767</v>
      </c>
    </row>
    <row r="1882" spans="1:5" x14ac:dyDescent="0.3">
      <c r="A1882" t="s">
        <v>6768</v>
      </c>
      <c r="B1882" t="s">
        <v>278</v>
      </c>
      <c r="C1882" t="s">
        <v>6769</v>
      </c>
      <c r="D1882">
        <v>90126793115</v>
      </c>
      <c r="E1882" t="s">
        <v>6770</v>
      </c>
    </row>
    <row r="1883" spans="1:5" x14ac:dyDescent="0.3">
      <c r="A1883" t="s">
        <v>6771</v>
      </c>
      <c r="B1883" t="s">
        <v>278</v>
      </c>
      <c r="C1883" t="s">
        <v>6772</v>
      </c>
      <c r="D1883">
        <v>92595758500</v>
      </c>
      <c r="E1883" t="s">
        <v>6773</v>
      </c>
    </row>
    <row r="1884" spans="1:5" x14ac:dyDescent="0.3">
      <c r="A1884" t="s">
        <v>6774</v>
      </c>
      <c r="B1884" t="s">
        <v>278</v>
      </c>
      <c r="C1884" t="s">
        <v>6775</v>
      </c>
      <c r="D1884">
        <v>93787707115</v>
      </c>
      <c r="E1884" t="s">
        <v>6776</v>
      </c>
    </row>
    <row r="1885" spans="1:5" x14ac:dyDescent="0.3">
      <c r="A1885" t="s">
        <v>6777</v>
      </c>
      <c r="B1885" t="s">
        <v>278</v>
      </c>
      <c r="C1885" t="s">
        <v>6778</v>
      </c>
      <c r="D1885">
        <v>98362445149</v>
      </c>
      <c r="E1885" t="s">
        <v>6779</v>
      </c>
    </row>
    <row r="1886" spans="1:5" x14ac:dyDescent="0.3">
      <c r="A1886" t="s">
        <v>6780</v>
      </c>
      <c r="B1886" t="s">
        <v>278</v>
      </c>
      <c r="C1886" t="s">
        <v>6781</v>
      </c>
      <c r="D1886">
        <v>99370964134</v>
      </c>
    </row>
    <row r="1887" spans="1:5" x14ac:dyDescent="0.3">
      <c r="A1887" t="s">
        <v>6782</v>
      </c>
      <c r="B1887" t="s">
        <v>278</v>
      </c>
      <c r="C1887" t="s">
        <v>6783</v>
      </c>
      <c r="D1887">
        <v>119862042</v>
      </c>
    </row>
    <row r="1888" spans="1:5" x14ac:dyDescent="0.3">
      <c r="A1888" t="s">
        <v>6784</v>
      </c>
      <c r="B1888" t="s">
        <v>278</v>
      </c>
      <c r="C1888" t="s">
        <v>6785</v>
      </c>
      <c r="D1888">
        <v>443096007</v>
      </c>
      <c r="E1888" t="s">
        <v>6786</v>
      </c>
    </row>
    <row r="1889" spans="1:5" x14ac:dyDescent="0.3">
      <c r="A1889" t="s">
        <v>6787</v>
      </c>
      <c r="B1889" t="s">
        <v>278</v>
      </c>
      <c r="C1889" t="s">
        <v>6788</v>
      </c>
      <c r="D1889">
        <v>2113729008</v>
      </c>
      <c r="E1889" t="s">
        <v>6789</v>
      </c>
    </row>
    <row r="1890" spans="1:5" x14ac:dyDescent="0.3">
      <c r="A1890" t="s">
        <v>6790</v>
      </c>
      <c r="B1890" t="s">
        <v>278</v>
      </c>
      <c r="C1890" t="s">
        <v>6791</v>
      </c>
      <c r="D1890">
        <v>4009169591</v>
      </c>
    </row>
    <row r="1891" spans="1:5" x14ac:dyDescent="0.3">
      <c r="A1891" t="s">
        <v>6792</v>
      </c>
      <c r="B1891" t="s">
        <v>278</v>
      </c>
      <c r="C1891" t="s">
        <v>6793</v>
      </c>
      <c r="D1891">
        <v>63702304053</v>
      </c>
      <c r="E1891" t="s">
        <v>6794</v>
      </c>
    </row>
    <row r="1892" spans="1:5" x14ac:dyDescent="0.3">
      <c r="A1892" t="s">
        <v>6795</v>
      </c>
      <c r="B1892" t="s">
        <v>278</v>
      </c>
      <c r="C1892" t="s">
        <v>6796</v>
      </c>
      <c r="D1892">
        <v>185847056</v>
      </c>
    </row>
    <row r="1893" spans="1:5" x14ac:dyDescent="0.3">
      <c r="A1893" t="s">
        <v>6797</v>
      </c>
      <c r="B1893" t="s">
        <v>278</v>
      </c>
      <c r="C1893" t="s">
        <v>6798</v>
      </c>
      <c r="D1893">
        <v>2770478036</v>
      </c>
    </row>
    <row r="1894" spans="1:5" x14ac:dyDescent="0.3">
      <c r="A1894" t="s">
        <v>6799</v>
      </c>
      <c r="B1894" t="s">
        <v>278</v>
      </c>
      <c r="C1894" t="s">
        <v>6800</v>
      </c>
      <c r="D1894">
        <v>50996428020</v>
      </c>
    </row>
    <row r="1895" spans="1:5" x14ac:dyDescent="0.3">
      <c r="A1895" t="s">
        <v>6801</v>
      </c>
      <c r="B1895" t="s">
        <v>278</v>
      </c>
      <c r="C1895" t="s">
        <v>6802</v>
      </c>
      <c r="D1895">
        <v>65041046034</v>
      </c>
      <c r="E1895" t="s">
        <v>6803</v>
      </c>
    </row>
    <row r="1896" spans="1:5" x14ac:dyDescent="0.3">
      <c r="A1896" t="s">
        <v>6804</v>
      </c>
      <c r="B1896" t="s">
        <v>278</v>
      </c>
      <c r="C1896" t="s">
        <v>6805</v>
      </c>
      <c r="D1896">
        <v>65975871034</v>
      </c>
    </row>
    <row r="1897" spans="1:5" x14ac:dyDescent="0.3">
      <c r="A1897" t="s">
        <v>6806</v>
      </c>
      <c r="B1897" t="s">
        <v>278</v>
      </c>
      <c r="C1897" t="s">
        <v>6807</v>
      </c>
      <c r="D1897">
        <v>652880096</v>
      </c>
      <c r="E1897" t="s">
        <v>6808</v>
      </c>
    </row>
    <row r="1898" spans="1:5" x14ac:dyDescent="0.3">
      <c r="A1898" t="s">
        <v>6809</v>
      </c>
      <c r="B1898" t="s">
        <v>278</v>
      </c>
      <c r="C1898" t="s">
        <v>6810</v>
      </c>
      <c r="D1898">
        <v>765206099</v>
      </c>
      <c r="E1898" t="s">
        <v>6811</v>
      </c>
    </row>
    <row r="1899" spans="1:5" x14ac:dyDescent="0.3">
      <c r="A1899" t="s">
        <v>6812</v>
      </c>
      <c r="B1899" t="s">
        <v>278</v>
      </c>
      <c r="C1899" t="s">
        <v>6813</v>
      </c>
      <c r="D1899">
        <v>2518709010</v>
      </c>
      <c r="E1899" t="s">
        <v>6814</v>
      </c>
    </row>
    <row r="1900" spans="1:5" x14ac:dyDescent="0.3">
      <c r="A1900" t="s">
        <v>6815</v>
      </c>
      <c r="B1900" t="s">
        <v>278</v>
      </c>
      <c r="C1900" t="s">
        <v>6816</v>
      </c>
      <c r="D1900">
        <v>2873388005</v>
      </c>
      <c r="E1900" t="s">
        <v>6817</v>
      </c>
    </row>
    <row r="1901" spans="1:5" x14ac:dyDescent="0.3">
      <c r="A1901" t="s">
        <v>6818</v>
      </c>
      <c r="B1901" t="s">
        <v>278</v>
      </c>
      <c r="C1901" t="s">
        <v>6819</v>
      </c>
      <c r="D1901">
        <v>26590239053</v>
      </c>
      <c r="E1901" t="s">
        <v>6820</v>
      </c>
    </row>
    <row r="1902" spans="1:5" x14ac:dyDescent="0.3">
      <c r="A1902" t="s">
        <v>6821</v>
      </c>
      <c r="B1902" t="s">
        <v>278</v>
      </c>
      <c r="C1902" t="s">
        <v>6822</v>
      </c>
      <c r="D1902">
        <v>43781110044</v>
      </c>
      <c r="E1902" t="s">
        <v>6823</v>
      </c>
    </row>
    <row r="1903" spans="1:5" x14ac:dyDescent="0.3">
      <c r="A1903" t="s">
        <v>6824</v>
      </c>
      <c r="B1903" t="s">
        <v>278</v>
      </c>
      <c r="C1903" t="s">
        <v>6825</v>
      </c>
      <c r="D1903">
        <v>88680525987</v>
      </c>
      <c r="E1903" t="s">
        <v>6826</v>
      </c>
    </row>
    <row r="1904" spans="1:5" x14ac:dyDescent="0.3">
      <c r="A1904" t="s">
        <v>6827</v>
      </c>
      <c r="B1904" t="s">
        <v>278</v>
      </c>
      <c r="C1904" t="s">
        <v>6828</v>
      </c>
      <c r="D1904">
        <v>57941360063</v>
      </c>
    </row>
    <row r="1905" spans="1:5" x14ac:dyDescent="0.3">
      <c r="A1905" t="s">
        <v>6829</v>
      </c>
      <c r="B1905" t="s">
        <v>278</v>
      </c>
      <c r="C1905" t="s">
        <v>6830</v>
      </c>
      <c r="D1905">
        <v>80458491004</v>
      </c>
      <c r="E1905" t="s">
        <v>6831</v>
      </c>
    </row>
    <row r="1906" spans="1:5" x14ac:dyDescent="0.3">
      <c r="A1906" t="s">
        <v>6832</v>
      </c>
      <c r="B1906" t="s">
        <v>278</v>
      </c>
      <c r="C1906" t="s">
        <v>6833</v>
      </c>
      <c r="D1906">
        <v>2537517482</v>
      </c>
      <c r="E1906" t="s">
        <v>6834</v>
      </c>
    </row>
    <row r="1907" spans="1:5" x14ac:dyDescent="0.3">
      <c r="A1907" t="s">
        <v>6835</v>
      </c>
      <c r="B1907" t="s">
        <v>278</v>
      </c>
      <c r="C1907" t="s">
        <v>6836</v>
      </c>
      <c r="D1907">
        <v>33969868068</v>
      </c>
    </row>
    <row r="1908" spans="1:5" x14ac:dyDescent="0.3">
      <c r="A1908" t="s">
        <v>6837</v>
      </c>
      <c r="B1908" t="s">
        <v>278</v>
      </c>
      <c r="C1908" t="s">
        <v>6838</v>
      </c>
      <c r="D1908">
        <v>91554284953</v>
      </c>
    </row>
    <row r="1909" spans="1:5" x14ac:dyDescent="0.3">
      <c r="A1909" t="s">
        <v>6839</v>
      </c>
      <c r="B1909" t="s">
        <v>278</v>
      </c>
      <c r="C1909" t="s">
        <v>6840</v>
      </c>
      <c r="D1909">
        <v>957155093</v>
      </c>
    </row>
    <row r="1910" spans="1:5" x14ac:dyDescent="0.3">
      <c r="A1910" t="s">
        <v>6841</v>
      </c>
      <c r="B1910" t="s">
        <v>278</v>
      </c>
      <c r="C1910" t="s">
        <v>6842</v>
      </c>
      <c r="D1910">
        <v>5426359091</v>
      </c>
    </row>
    <row r="1911" spans="1:5" x14ac:dyDescent="0.3">
      <c r="A1911" t="s">
        <v>6843</v>
      </c>
      <c r="B1911" t="s">
        <v>278</v>
      </c>
      <c r="C1911" t="s">
        <v>6844</v>
      </c>
      <c r="D1911">
        <v>38459035034</v>
      </c>
    </row>
    <row r="1912" spans="1:5" x14ac:dyDescent="0.3">
      <c r="A1912" t="s">
        <v>6845</v>
      </c>
      <c r="B1912" t="s">
        <v>278</v>
      </c>
      <c r="C1912" t="s">
        <v>6846</v>
      </c>
      <c r="D1912">
        <v>44451962072</v>
      </c>
    </row>
    <row r="1913" spans="1:5" x14ac:dyDescent="0.3">
      <c r="A1913" t="s">
        <v>6847</v>
      </c>
      <c r="B1913" t="s">
        <v>278</v>
      </c>
      <c r="C1913" t="s">
        <v>6848</v>
      </c>
      <c r="D1913">
        <v>57989290006</v>
      </c>
      <c r="E1913" t="s">
        <v>6849</v>
      </c>
    </row>
    <row r="1914" spans="1:5" x14ac:dyDescent="0.3">
      <c r="A1914" t="s">
        <v>6850</v>
      </c>
      <c r="B1914" t="s">
        <v>278</v>
      </c>
      <c r="C1914" t="s">
        <v>6851</v>
      </c>
      <c r="D1914">
        <v>59106077072</v>
      </c>
    </row>
    <row r="1915" spans="1:5" x14ac:dyDescent="0.3">
      <c r="A1915" t="s">
        <v>6852</v>
      </c>
      <c r="B1915" t="s">
        <v>278</v>
      </c>
      <c r="C1915" t="s">
        <v>6853</v>
      </c>
      <c r="D1915">
        <v>1447196066</v>
      </c>
      <c r="E1915" t="s">
        <v>6854</v>
      </c>
    </row>
    <row r="1916" spans="1:5" x14ac:dyDescent="0.3">
      <c r="A1916" t="s">
        <v>6855</v>
      </c>
      <c r="B1916" t="s">
        <v>278</v>
      </c>
      <c r="C1916" t="s">
        <v>6856</v>
      </c>
      <c r="D1916">
        <v>1762728010</v>
      </c>
      <c r="E1916" t="s">
        <v>6857</v>
      </c>
    </row>
    <row r="1917" spans="1:5" x14ac:dyDescent="0.3">
      <c r="A1917" t="s">
        <v>6858</v>
      </c>
      <c r="B1917" t="s">
        <v>278</v>
      </c>
      <c r="C1917" t="s">
        <v>6859</v>
      </c>
      <c r="D1917">
        <v>2359686097</v>
      </c>
      <c r="E1917" t="s">
        <v>6860</v>
      </c>
    </row>
    <row r="1918" spans="1:5" x14ac:dyDescent="0.3">
      <c r="A1918" t="s">
        <v>6861</v>
      </c>
      <c r="B1918" t="s">
        <v>278</v>
      </c>
      <c r="C1918" t="s">
        <v>6862</v>
      </c>
      <c r="D1918">
        <v>2480985008</v>
      </c>
      <c r="E1918" t="s">
        <v>6863</v>
      </c>
    </row>
    <row r="1919" spans="1:5" x14ac:dyDescent="0.3">
      <c r="A1919" t="s">
        <v>6864</v>
      </c>
      <c r="B1919" t="s">
        <v>278</v>
      </c>
      <c r="C1919" t="s">
        <v>6865</v>
      </c>
      <c r="D1919">
        <v>929537009</v>
      </c>
    </row>
    <row r="1920" spans="1:5" x14ac:dyDescent="0.3">
      <c r="A1920" t="s">
        <v>6866</v>
      </c>
      <c r="B1920" t="s">
        <v>278</v>
      </c>
      <c r="C1920" t="s">
        <v>6867</v>
      </c>
      <c r="D1920">
        <v>3800578085</v>
      </c>
      <c r="E1920" t="s">
        <v>6868</v>
      </c>
    </row>
    <row r="1921" spans="1:5" x14ac:dyDescent="0.3">
      <c r="A1921" t="s">
        <v>6869</v>
      </c>
      <c r="B1921" t="s">
        <v>278</v>
      </c>
      <c r="C1921" t="s">
        <v>6870</v>
      </c>
      <c r="D1921">
        <v>90896599000</v>
      </c>
      <c r="E1921" t="s">
        <v>6871</v>
      </c>
    </row>
    <row r="1922" spans="1:5" x14ac:dyDescent="0.3">
      <c r="A1922" t="s">
        <v>6872</v>
      </c>
      <c r="B1922" t="s">
        <v>278</v>
      </c>
      <c r="C1922" t="s">
        <v>6873</v>
      </c>
      <c r="D1922">
        <v>1286618010</v>
      </c>
      <c r="E1922" t="s">
        <v>6874</v>
      </c>
    </row>
    <row r="1923" spans="1:5" x14ac:dyDescent="0.3">
      <c r="A1923" t="s">
        <v>6875</v>
      </c>
      <c r="B1923" t="s">
        <v>278</v>
      </c>
      <c r="C1923" t="s">
        <v>6876</v>
      </c>
      <c r="D1923">
        <v>1877524000</v>
      </c>
      <c r="E1923" t="s">
        <v>6877</v>
      </c>
    </row>
    <row r="1924" spans="1:5" x14ac:dyDescent="0.3">
      <c r="A1924" t="s">
        <v>6878</v>
      </c>
      <c r="B1924" t="s">
        <v>278</v>
      </c>
      <c r="C1924" t="s">
        <v>6879</v>
      </c>
      <c r="D1924">
        <v>47663855000</v>
      </c>
      <c r="E1924" t="s">
        <v>6880</v>
      </c>
    </row>
    <row r="1925" spans="1:5" x14ac:dyDescent="0.3">
      <c r="A1925" t="s">
        <v>6881</v>
      </c>
      <c r="B1925" t="s">
        <v>278</v>
      </c>
      <c r="C1925" t="s">
        <v>6882</v>
      </c>
      <c r="D1925">
        <v>548288054</v>
      </c>
      <c r="E1925" t="s">
        <v>6883</v>
      </c>
    </row>
    <row r="1926" spans="1:5" x14ac:dyDescent="0.3">
      <c r="A1926" t="s">
        <v>6884</v>
      </c>
      <c r="B1926" t="s">
        <v>278</v>
      </c>
      <c r="C1926" t="s">
        <v>6885</v>
      </c>
      <c r="D1926">
        <v>977184080</v>
      </c>
      <c r="E1926" t="s">
        <v>6886</v>
      </c>
    </row>
    <row r="1927" spans="1:5" x14ac:dyDescent="0.3">
      <c r="A1927" t="s">
        <v>6887</v>
      </c>
      <c r="B1927" t="s">
        <v>278</v>
      </c>
      <c r="C1927" t="s">
        <v>6888</v>
      </c>
      <c r="D1927">
        <v>1985702010</v>
      </c>
      <c r="E1927" t="s">
        <v>6889</v>
      </c>
    </row>
    <row r="1928" spans="1:5" x14ac:dyDescent="0.3">
      <c r="A1928" t="s">
        <v>6890</v>
      </c>
      <c r="B1928" t="s">
        <v>278</v>
      </c>
      <c r="C1928" t="s">
        <v>6891</v>
      </c>
      <c r="D1928">
        <v>85680885034</v>
      </c>
      <c r="E1928" t="s">
        <v>6892</v>
      </c>
    </row>
    <row r="1929" spans="1:5" x14ac:dyDescent="0.3">
      <c r="A1929" t="s">
        <v>6893</v>
      </c>
      <c r="B1929" t="s">
        <v>278</v>
      </c>
      <c r="C1929" t="s">
        <v>6894</v>
      </c>
      <c r="D1929">
        <v>86007335020</v>
      </c>
      <c r="E1929" t="s">
        <v>6895</v>
      </c>
    </row>
    <row r="1930" spans="1:5" x14ac:dyDescent="0.3">
      <c r="A1930" t="s">
        <v>6896</v>
      </c>
      <c r="B1930" t="s">
        <v>278</v>
      </c>
      <c r="C1930" t="s">
        <v>6897</v>
      </c>
      <c r="D1930">
        <v>91872448020</v>
      </c>
      <c r="E1930" t="s">
        <v>6898</v>
      </c>
    </row>
    <row r="1931" spans="1:5" x14ac:dyDescent="0.3">
      <c r="A1931" t="s">
        <v>6899</v>
      </c>
      <c r="B1931" t="s">
        <v>278</v>
      </c>
      <c r="C1931" t="s">
        <v>6900</v>
      </c>
      <c r="D1931">
        <v>3386351069</v>
      </c>
    </row>
    <row r="1932" spans="1:5" x14ac:dyDescent="0.3">
      <c r="A1932" t="s">
        <v>6901</v>
      </c>
      <c r="B1932" t="s">
        <v>278</v>
      </c>
      <c r="C1932" t="s">
        <v>6902</v>
      </c>
      <c r="D1932">
        <v>1999175077</v>
      </c>
      <c r="E1932" t="s">
        <v>6903</v>
      </c>
    </row>
    <row r="1933" spans="1:5" x14ac:dyDescent="0.3">
      <c r="A1933" t="s">
        <v>6904</v>
      </c>
      <c r="B1933" t="s">
        <v>278</v>
      </c>
      <c r="C1933" t="s">
        <v>6905</v>
      </c>
      <c r="D1933">
        <v>2569673005</v>
      </c>
      <c r="E1933" t="s">
        <v>6906</v>
      </c>
    </row>
    <row r="1934" spans="1:5" x14ac:dyDescent="0.3">
      <c r="A1934" t="s">
        <v>6907</v>
      </c>
      <c r="B1934" t="s">
        <v>278</v>
      </c>
      <c r="C1934" t="s">
        <v>6908</v>
      </c>
      <c r="D1934">
        <v>45458944020</v>
      </c>
    </row>
    <row r="1935" spans="1:5" x14ac:dyDescent="0.3">
      <c r="A1935" t="s">
        <v>6909</v>
      </c>
      <c r="B1935" t="s">
        <v>278</v>
      </c>
      <c r="C1935" t="s">
        <v>6910</v>
      </c>
      <c r="D1935">
        <v>1131879040</v>
      </c>
    </row>
    <row r="1936" spans="1:5" x14ac:dyDescent="0.3">
      <c r="A1936" t="s">
        <v>6911</v>
      </c>
      <c r="B1936" t="s">
        <v>278</v>
      </c>
      <c r="C1936" t="s">
        <v>6912</v>
      </c>
      <c r="D1936">
        <v>63952548049</v>
      </c>
    </row>
    <row r="1937" spans="1:5" x14ac:dyDescent="0.3">
      <c r="A1937" t="s">
        <v>6913</v>
      </c>
      <c r="B1937" t="s">
        <v>278</v>
      </c>
      <c r="C1937" t="s">
        <v>6914</v>
      </c>
      <c r="D1937">
        <v>585722013</v>
      </c>
      <c r="E1937" t="s">
        <v>6915</v>
      </c>
    </row>
    <row r="1938" spans="1:5" x14ac:dyDescent="0.3">
      <c r="A1938" t="s">
        <v>6916</v>
      </c>
      <c r="B1938" t="s">
        <v>278</v>
      </c>
      <c r="C1938" t="s">
        <v>6917</v>
      </c>
      <c r="D1938">
        <v>636137007</v>
      </c>
      <c r="E1938" t="s">
        <v>6918</v>
      </c>
    </row>
    <row r="1939" spans="1:5" x14ac:dyDescent="0.3">
      <c r="A1939" t="s">
        <v>6919</v>
      </c>
      <c r="B1939" t="s">
        <v>278</v>
      </c>
      <c r="C1939" t="s">
        <v>6920</v>
      </c>
      <c r="D1939">
        <v>2749866049</v>
      </c>
    </row>
    <row r="1940" spans="1:5" x14ac:dyDescent="0.3">
      <c r="A1940" t="s">
        <v>6921</v>
      </c>
      <c r="B1940" t="s">
        <v>278</v>
      </c>
      <c r="C1940" t="s">
        <v>6922</v>
      </c>
      <c r="D1940">
        <v>81585950068</v>
      </c>
      <c r="E1940" t="s">
        <v>6923</v>
      </c>
    </row>
    <row r="1941" spans="1:5" x14ac:dyDescent="0.3">
      <c r="A1941" t="s">
        <v>6924</v>
      </c>
      <c r="B1941" t="s">
        <v>278</v>
      </c>
      <c r="C1941" t="s">
        <v>6925</v>
      </c>
      <c r="D1941">
        <v>204261007</v>
      </c>
    </row>
    <row r="1942" spans="1:5" x14ac:dyDescent="0.3">
      <c r="A1942" t="s">
        <v>6926</v>
      </c>
      <c r="B1942" t="s">
        <v>278</v>
      </c>
      <c r="C1942" t="s">
        <v>6927</v>
      </c>
      <c r="D1942">
        <v>16786416004</v>
      </c>
    </row>
    <row r="1943" spans="1:5" x14ac:dyDescent="0.3">
      <c r="A1943" t="s">
        <v>6928</v>
      </c>
      <c r="B1943" t="s">
        <v>278</v>
      </c>
      <c r="C1943" t="s">
        <v>6929</v>
      </c>
      <c r="D1943">
        <v>48527998068</v>
      </c>
    </row>
    <row r="1944" spans="1:5" x14ac:dyDescent="0.3">
      <c r="A1944" t="s">
        <v>6930</v>
      </c>
      <c r="B1944" t="s">
        <v>278</v>
      </c>
      <c r="C1944" t="s">
        <v>6931</v>
      </c>
      <c r="D1944">
        <v>61045330000</v>
      </c>
    </row>
    <row r="1945" spans="1:5" x14ac:dyDescent="0.3">
      <c r="A1945" t="s">
        <v>6932</v>
      </c>
      <c r="B1945" t="s">
        <v>278</v>
      </c>
      <c r="C1945" t="s">
        <v>6933</v>
      </c>
      <c r="D1945">
        <v>69716412053</v>
      </c>
    </row>
    <row r="1946" spans="1:5" x14ac:dyDescent="0.3">
      <c r="A1946" t="s">
        <v>6934</v>
      </c>
      <c r="B1946" t="s">
        <v>278</v>
      </c>
      <c r="C1946" t="s">
        <v>6935</v>
      </c>
      <c r="D1946">
        <v>70861838068</v>
      </c>
      <c r="E1946" t="s">
        <v>6936</v>
      </c>
    </row>
    <row r="1947" spans="1:5" x14ac:dyDescent="0.3">
      <c r="A1947" t="s">
        <v>6937</v>
      </c>
      <c r="B1947" t="s">
        <v>278</v>
      </c>
      <c r="C1947" t="s">
        <v>6938</v>
      </c>
      <c r="D1947">
        <v>80333494091</v>
      </c>
    </row>
    <row r="1948" spans="1:5" x14ac:dyDescent="0.3">
      <c r="A1948" t="s">
        <v>6939</v>
      </c>
      <c r="B1948" t="s">
        <v>278</v>
      </c>
      <c r="C1948" t="s">
        <v>6940</v>
      </c>
      <c r="D1948">
        <v>95318550053</v>
      </c>
    </row>
    <row r="1949" spans="1:5" x14ac:dyDescent="0.3">
      <c r="A1949" t="s">
        <v>6941</v>
      </c>
      <c r="B1949" t="s">
        <v>278</v>
      </c>
      <c r="C1949" t="s">
        <v>6942</v>
      </c>
      <c r="D1949">
        <v>76212769087</v>
      </c>
    </row>
    <row r="1950" spans="1:5" x14ac:dyDescent="0.3">
      <c r="A1950" t="s">
        <v>6943</v>
      </c>
      <c r="B1950" t="s">
        <v>278</v>
      </c>
      <c r="C1950" t="s">
        <v>6944</v>
      </c>
      <c r="D1950">
        <v>92040080</v>
      </c>
    </row>
    <row r="1951" spans="1:5" x14ac:dyDescent="0.3">
      <c r="A1951" t="s">
        <v>6945</v>
      </c>
      <c r="B1951" t="s">
        <v>278</v>
      </c>
      <c r="C1951" t="s">
        <v>6946</v>
      </c>
      <c r="D1951">
        <v>118345010</v>
      </c>
    </row>
    <row r="1952" spans="1:5" x14ac:dyDescent="0.3">
      <c r="A1952" t="s">
        <v>6947</v>
      </c>
      <c r="B1952" t="s">
        <v>278</v>
      </c>
      <c r="C1952" t="s">
        <v>6948</v>
      </c>
      <c r="D1952">
        <v>1474840060</v>
      </c>
    </row>
    <row r="1953" spans="1:5" x14ac:dyDescent="0.3">
      <c r="A1953" t="s">
        <v>6949</v>
      </c>
      <c r="B1953" t="s">
        <v>278</v>
      </c>
      <c r="C1953" t="s">
        <v>6950</v>
      </c>
      <c r="D1953">
        <v>1766111009</v>
      </c>
    </row>
    <row r="1954" spans="1:5" x14ac:dyDescent="0.3">
      <c r="A1954" t="s">
        <v>6951</v>
      </c>
      <c r="B1954" t="s">
        <v>278</v>
      </c>
      <c r="C1954" t="s">
        <v>6952</v>
      </c>
      <c r="D1954">
        <v>1870983017</v>
      </c>
      <c r="E1954" t="s">
        <v>6953</v>
      </c>
    </row>
    <row r="1955" spans="1:5" x14ac:dyDescent="0.3">
      <c r="A1955" t="s">
        <v>6954</v>
      </c>
      <c r="B1955" t="s">
        <v>278</v>
      </c>
      <c r="C1955" t="s">
        <v>6955</v>
      </c>
      <c r="D1955">
        <v>19113927000</v>
      </c>
    </row>
    <row r="1956" spans="1:5" x14ac:dyDescent="0.3">
      <c r="A1956" t="s">
        <v>6956</v>
      </c>
      <c r="B1956" t="s">
        <v>278</v>
      </c>
      <c r="C1956" t="s">
        <v>6957</v>
      </c>
      <c r="D1956">
        <v>57888337015</v>
      </c>
    </row>
    <row r="1957" spans="1:5" x14ac:dyDescent="0.3">
      <c r="A1957" t="s">
        <v>6958</v>
      </c>
      <c r="B1957" t="s">
        <v>278</v>
      </c>
      <c r="C1957" t="s">
        <v>6959</v>
      </c>
      <c r="D1957">
        <v>73925330020</v>
      </c>
      <c r="E1957" t="s">
        <v>6960</v>
      </c>
    </row>
    <row r="1958" spans="1:5" x14ac:dyDescent="0.3">
      <c r="A1958" t="s">
        <v>6961</v>
      </c>
      <c r="B1958" t="s">
        <v>278</v>
      </c>
      <c r="C1958" t="s">
        <v>6962</v>
      </c>
      <c r="D1958">
        <v>126191085</v>
      </c>
      <c r="E1958" t="s">
        <v>6963</v>
      </c>
    </row>
    <row r="1959" spans="1:5" x14ac:dyDescent="0.3">
      <c r="A1959" t="s">
        <v>6964</v>
      </c>
      <c r="B1959" t="s">
        <v>278</v>
      </c>
      <c r="C1959" t="s">
        <v>6965</v>
      </c>
      <c r="D1959">
        <v>327985046</v>
      </c>
      <c r="E1959" t="s">
        <v>6966</v>
      </c>
    </row>
    <row r="1960" spans="1:5" x14ac:dyDescent="0.3">
      <c r="A1960" t="s">
        <v>6967</v>
      </c>
      <c r="B1960" t="s">
        <v>278</v>
      </c>
      <c r="C1960" t="s">
        <v>6968</v>
      </c>
      <c r="D1960">
        <v>1164393006</v>
      </c>
    </row>
    <row r="1961" spans="1:5" x14ac:dyDescent="0.3">
      <c r="A1961" t="s">
        <v>6969</v>
      </c>
      <c r="B1961" t="s">
        <v>278</v>
      </c>
      <c r="C1961" t="s">
        <v>6970</v>
      </c>
      <c r="D1961">
        <v>17090997049</v>
      </c>
    </row>
    <row r="1962" spans="1:5" x14ac:dyDescent="0.3">
      <c r="A1962" t="s">
        <v>6971</v>
      </c>
      <c r="B1962" t="s">
        <v>278</v>
      </c>
      <c r="C1962" t="s">
        <v>6972</v>
      </c>
      <c r="D1962">
        <v>32324324091</v>
      </c>
    </row>
    <row r="1963" spans="1:5" x14ac:dyDescent="0.3">
      <c r="A1963" t="s">
        <v>6973</v>
      </c>
      <c r="B1963" t="s">
        <v>278</v>
      </c>
      <c r="C1963" t="s">
        <v>6974</v>
      </c>
      <c r="D1963">
        <v>37838857015</v>
      </c>
      <c r="E1963" t="s">
        <v>6975</v>
      </c>
    </row>
    <row r="1964" spans="1:5" x14ac:dyDescent="0.3">
      <c r="A1964" t="s">
        <v>6976</v>
      </c>
      <c r="B1964" t="s">
        <v>278</v>
      </c>
      <c r="C1964" t="s">
        <v>6977</v>
      </c>
      <c r="D1964">
        <v>39696049072</v>
      </c>
      <c r="E1964" t="s">
        <v>6978</v>
      </c>
    </row>
    <row r="1965" spans="1:5" x14ac:dyDescent="0.3">
      <c r="A1965" t="s">
        <v>6979</v>
      </c>
      <c r="B1965" t="s">
        <v>278</v>
      </c>
      <c r="C1965" t="s">
        <v>6980</v>
      </c>
      <c r="D1965">
        <v>58237488091</v>
      </c>
      <c r="E1965" t="s">
        <v>6981</v>
      </c>
    </row>
    <row r="1966" spans="1:5" x14ac:dyDescent="0.3">
      <c r="A1966" t="s">
        <v>6982</v>
      </c>
      <c r="B1966" t="s">
        <v>278</v>
      </c>
      <c r="C1966" t="s">
        <v>6983</v>
      </c>
      <c r="D1966">
        <v>68360550000</v>
      </c>
      <c r="E1966" t="s">
        <v>6984</v>
      </c>
    </row>
    <row r="1967" spans="1:5" x14ac:dyDescent="0.3">
      <c r="A1967" t="s">
        <v>6985</v>
      </c>
      <c r="B1967" t="s">
        <v>278</v>
      </c>
      <c r="C1967" t="s">
        <v>6986</v>
      </c>
      <c r="D1967">
        <v>69698163034</v>
      </c>
      <c r="E1967" t="s">
        <v>6987</v>
      </c>
    </row>
    <row r="1968" spans="1:5" x14ac:dyDescent="0.3">
      <c r="A1968" t="s">
        <v>6988</v>
      </c>
      <c r="B1968" t="s">
        <v>278</v>
      </c>
      <c r="C1968" t="s">
        <v>6989</v>
      </c>
      <c r="D1968">
        <v>92256775020</v>
      </c>
      <c r="E1968" t="s">
        <v>6990</v>
      </c>
    </row>
    <row r="1969" spans="1:5" x14ac:dyDescent="0.3">
      <c r="A1969" t="s">
        <v>6991</v>
      </c>
      <c r="B1969" t="s">
        <v>278</v>
      </c>
      <c r="C1969" t="s">
        <v>6992</v>
      </c>
      <c r="D1969">
        <v>94533393004</v>
      </c>
    </row>
    <row r="1970" spans="1:5" x14ac:dyDescent="0.3">
      <c r="A1970" t="s">
        <v>6993</v>
      </c>
      <c r="B1970" t="s">
        <v>278</v>
      </c>
      <c r="C1970" t="s">
        <v>6994</v>
      </c>
      <c r="D1970">
        <v>95429166049</v>
      </c>
    </row>
    <row r="1971" spans="1:5" x14ac:dyDescent="0.3">
      <c r="A1971" t="s">
        <v>6995</v>
      </c>
      <c r="B1971" t="s">
        <v>278</v>
      </c>
      <c r="C1971" t="s">
        <v>6996</v>
      </c>
      <c r="D1971">
        <v>98544411053</v>
      </c>
      <c r="E1971" t="s">
        <v>6997</v>
      </c>
    </row>
    <row r="1972" spans="1:5" x14ac:dyDescent="0.3">
      <c r="A1972" t="s">
        <v>6998</v>
      </c>
      <c r="B1972" t="s">
        <v>278</v>
      </c>
      <c r="C1972" t="s">
        <v>6999</v>
      </c>
      <c r="D1972">
        <v>99411580025</v>
      </c>
      <c r="E1972" t="s">
        <v>7000</v>
      </c>
    </row>
    <row r="1973" spans="1:5" x14ac:dyDescent="0.3">
      <c r="A1973" t="s">
        <v>7001</v>
      </c>
      <c r="B1973" t="s">
        <v>278</v>
      </c>
      <c r="C1973" t="s">
        <v>7002</v>
      </c>
      <c r="D1973">
        <v>385338040</v>
      </c>
    </row>
    <row r="1974" spans="1:5" x14ac:dyDescent="0.3">
      <c r="A1974" t="s">
        <v>7003</v>
      </c>
      <c r="B1974" t="s">
        <v>278</v>
      </c>
      <c r="C1974" t="s">
        <v>7004</v>
      </c>
      <c r="D1974">
        <v>89913043034</v>
      </c>
    </row>
    <row r="1975" spans="1:5" x14ac:dyDescent="0.3">
      <c r="A1975" t="s">
        <v>7005</v>
      </c>
      <c r="B1975" t="s">
        <v>278</v>
      </c>
      <c r="C1975" t="s">
        <v>7006</v>
      </c>
      <c r="D1975">
        <v>90535600097</v>
      </c>
      <c r="E1975" t="s">
        <v>7007</v>
      </c>
    </row>
    <row r="1976" spans="1:5" x14ac:dyDescent="0.3">
      <c r="A1976" t="s">
        <v>7008</v>
      </c>
      <c r="B1976" t="s">
        <v>278</v>
      </c>
      <c r="C1976" t="s">
        <v>7009</v>
      </c>
      <c r="D1976">
        <v>5185924993</v>
      </c>
      <c r="E1976" t="s">
        <v>7010</v>
      </c>
    </row>
    <row r="1977" spans="1:5" x14ac:dyDescent="0.3">
      <c r="A1977" t="s">
        <v>7011</v>
      </c>
      <c r="B1977" t="s">
        <v>278</v>
      </c>
      <c r="C1977" t="s">
        <v>7012</v>
      </c>
      <c r="D1977">
        <v>40042367034</v>
      </c>
    </row>
    <row r="1978" spans="1:5" x14ac:dyDescent="0.3">
      <c r="A1978" t="s">
        <v>7013</v>
      </c>
      <c r="B1978" t="s">
        <v>278</v>
      </c>
      <c r="C1978" t="s">
        <v>7014</v>
      </c>
      <c r="D1978">
        <v>42756073091</v>
      </c>
    </row>
    <row r="1979" spans="1:5" x14ac:dyDescent="0.3">
      <c r="A1979" t="s">
        <v>7015</v>
      </c>
      <c r="B1979" t="s">
        <v>278</v>
      </c>
      <c r="C1979" t="s">
        <v>7016</v>
      </c>
      <c r="D1979">
        <v>52996123034</v>
      </c>
      <c r="E1979" t="s">
        <v>7017</v>
      </c>
    </row>
    <row r="1980" spans="1:5" x14ac:dyDescent="0.3">
      <c r="A1980" t="s">
        <v>7018</v>
      </c>
      <c r="B1980" t="s">
        <v>278</v>
      </c>
      <c r="C1980" t="s">
        <v>7019</v>
      </c>
      <c r="D1980">
        <v>55337880004</v>
      </c>
      <c r="E1980" t="s">
        <v>7020</v>
      </c>
    </row>
    <row r="1981" spans="1:5" x14ac:dyDescent="0.3">
      <c r="A1981" t="s">
        <v>7021</v>
      </c>
      <c r="B1981" t="s">
        <v>278</v>
      </c>
      <c r="C1981" t="s">
        <v>7022</v>
      </c>
      <c r="D1981">
        <v>75105640004</v>
      </c>
      <c r="E1981" t="s">
        <v>7023</v>
      </c>
    </row>
    <row r="1982" spans="1:5" x14ac:dyDescent="0.3">
      <c r="A1982" t="s">
        <v>7024</v>
      </c>
      <c r="B1982" t="s">
        <v>278</v>
      </c>
      <c r="C1982" t="s">
        <v>7025</v>
      </c>
      <c r="D1982">
        <v>97532800091</v>
      </c>
      <c r="E1982" t="s">
        <v>7026</v>
      </c>
    </row>
    <row r="1983" spans="1:5" x14ac:dyDescent="0.3">
      <c r="A1983" t="s">
        <v>7027</v>
      </c>
      <c r="B1983" t="s">
        <v>278</v>
      </c>
      <c r="C1983" t="s">
        <v>7028</v>
      </c>
      <c r="D1983">
        <v>99250845049</v>
      </c>
      <c r="E1983" t="s">
        <v>7029</v>
      </c>
    </row>
    <row r="1984" spans="1:5" x14ac:dyDescent="0.3">
      <c r="A1984" t="s">
        <v>7030</v>
      </c>
      <c r="B1984" t="s">
        <v>278</v>
      </c>
      <c r="C1984" t="s">
        <v>7031</v>
      </c>
      <c r="D1984">
        <v>227814045</v>
      </c>
      <c r="E1984" t="s">
        <v>7032</v>
      </c>
    </row>
    <row r="1985" spans="1:5" x14ac:dyDescent="0.3">
      <c r="A1985" t="s">
        <v>7033</v>
      </c>
      <c r="B1985" t="s">
        <v>278</v>
      </c>
      <c r="C1985" t="s">
        <v>7034</v>
      </c>
      <c r="D1985">
        <v>1568862008</v>
      </c>
      <c r="E1985" t="s">
        <v>7035</v>
      </c>
    </row>
    <row r="1986" spans="1:5" x14ac:dyDescent="0.3">
      <c r="A1986" t="s">
        <v>7036</v>
      </c>
      <c r="B1986" t="s">
        <v>278</v>
      </c>
      <c r="C1986" t="s">
        <v>7037</v>
      </c>
      <c r="D1986">
        <v>1663808066</v>
      </c>
      <c r="E1986" t="s">
        <v>7038</v>
      </c>
    </row>
    <row r="1987" spans="1:5" x14ac:dyDescent="0.3">
      <c r="A1987" t="s">
        <v>7039</v>
      </c>
      <c r="B1987" t="s">
        <v>278</v>
      </c>
      <c r="C1987" t="s">
        <v>7040</v>
      </c>
      <c r="D1987">
        <v>1766652000</v>
      </c>
      <c r="E1987" t="s">
        <v>7041</v>
      </c>
    </row>
    <row r="1988" spans="1:5" x14ac:dyDescent="0.3">
      <c r="A1988" t="s">
        <v>7042</v>
      </c>
      <c r="B1988" t="s">
        <v>278</v>
      </c>
      <c r="C1988" t="s">
        <v>7043</v>
      </c>
      <c r="D1988">
        <v>2680433025</v>
      </c>
      <c r="E1988" t="s">
        <v>7044</v>
      </c>
    </row>
    <row r="1989" spans="1:5" x14ac:dyDescent="0.3">
      <c r="A1989" t="s">
        <v>7045</v>
      </c>
      <c r="B1989" t="s">
        <v>278</v>
      </c>
      <c r="C1989" t="s">
        <v>7046</v>
      </c>
      <c r="D1989">
        <v>70358958172</v>
      </c>
      <c r="E1989" t="s">
        <v>7047</v>
      </c>
    </row>
    <row r="1990" spans="1:5" x14ac:dyDescent="0.3">
      <c r="A1990" t="s">
        <v>7048</v>
      </c>
      <c r="B1990" t="s">
        <v>278</v>
      </c>
      <c r="C1990" t="s">
        <v>7049</v>
      </c>
      <c r="D1990">
        <v>2661736085</v>
      </c>
    </row>
    <row r="1991" spans="1:5" x14ac:dyDescent="0.3">
      <c r="A1991" t="s">
        <v>7050</v>
      </c>
      <c r="B1991" t="s">
        <v>278</v>
      </c>
      <c r="C1991" t="s">
        <v>7051</v>
      </c>
      <c r="D1991">
        <v>95317015049</v>
      </c>
    </row>
    <row r="1992" spans="1:5" x14ac:dyDescent="0.3">
      <c r="A1992" t="s">
        <v>7052</v>
      </c>
      <c r="B1992" t="s">
        <v>278</v>
      </c>
      <c r="C1992" t="s">
        <v>7053</v>
      </c>
      <c r="D1992">
        <v>96979828053</v>
      </c>
    </row>
    <row r="1993" spans="1:5" x14ac:dyDescent="0.3">
      <c r="A1993" t="s">
        <v>7054</v>
      </c>
      <c r="B1993" t="s">
        <v>278</v>
      </c>
      <c r="C1993" t="s">
        <v>7055</v>
      </c>
      <c r="D1993">
        <v>70571570020</v>
      </c>
      <c r="E1993" t="s">
        <v>7056</v>
      </c>
    </row>
    <row r="1994" spans="1:5" x14ac:dyDescent="0.3">
      <c r="A1994" t="s">
        <v>7057</v>
      </c>
      <c r="B1994" t="s">
        <v>278</v>
      </c>
      <c r="C1994" t="s">
        <v>7058</v>
      </c>
      <c r="D1994">
        <v>96519380059</v>
      </c>
      <c r="E1994" t="s">
        <v>7059</v>
      </c>
    </row>
    <row r="1995" spans="1:5" x14ac:dyDescent="0.3">
      <c r="A1995" t="s">
        <v>7060</v>
      </c>
      <c r="B1995" t="s">
        <v>278</v>
      </c>
      <c r="C1995" t="s">
        <v>7061</v>
      </c>
      <c r="D1995">
        <v>97847160030</v>
      </c>
      <c r="E1995" t="s">
        <v>7062</v>
      </c>
    </row>
    <row r="1996" spans="1:5" x14ac:dyDescent="0.3">
      <c r="A1996" t="s">
        <v>7063</v>
      </c>
      <c r="B1996" t="s">
        <v>278</v>
      </c>
      <c r="C1996" t="s">
        <v>7064</v>
      </c>
      <c r="D1996">
        <v>99739127053</v>
      </c>
      <c r="E1996" t="s">
        <v>7065</v>
      </c>
    </row>
    <row r="1997" spans="1:5" x14ac:dyDescent="0.3">
      <c r="A1997" t="s">
        <v>7066</v>
      </c>
      <c r="B1997" t="s">
        <v>278</v>
      </c>
      <c r="C1997" t="s">
        <v>7067</v>
      </c>
      <c r="D1997">
        <v>1975787056</v>
      </c>
    </row>
    <row r="1998" spans="1:5" x14ac:dyDescent="0.3">
      <c r="A1998" t="s">
        <v>7068</v>
      </c>
      <c r="B1998" t="s">
        <v>278</v>
      </c>
      <c r="C1998" t="s">
        <v>7069</v>
      </c>
      <c r="D1998">
        <v>91111315000</v>
      </c>
      <c r="E1998" t="s">
        <v>7070</v>
      </c>
    </row>
    <row r="1999" spans="1:5" x14ac:dyDescent="0.3">
      <c r="A1999" t="s">
        <v>7071</v>
      </c>
      <c r="B1999" t="s">
        <v>278</v>
      </c>
      <c r="C1999" t="s">
        <v>7072</v>
      </c>
      <c r="D1999">
        <v>2976936030</v>
      </c>
      <c r="E1999" t="s">
        <v>7073</v>
      </c>
    </row>
    <row r="2000" spans="1:5" x14ac:dyDescent="0.3">
      <c r="A2000" t="s">
        <v>7074</v>
      </c>
      <c r="B2000" t="s">
        <v>278</v>
      </c>
      <c r="C2000" t="s">
        <v>7075</v>
      </c>
      <c r="D2000">
        <v>571279058</v>
      </c>
    </row>
    <row r="2001" spans="1:4" x14ac:dyDescent="0.3">
      <c r="A2001" t="s">
        <v>7076</v>
      </c>
      <c r="B2001" t="s">
        <v>278</v>
      </c>
      <c r="C2001" t="s">
        <v>7077</v>
      </c>
      <c r="D2001">
        <v>17210917004</v>
      </c>
    </row>
    <row r="2002" spans="1:4" x14ac:dyDescent="0.3">
      <c r="A2002" t="s">
        <v>7078</v>
      </c>
      <c r="B2002" t="s">
        <v>278</v>
      </c>
      <c r="C2002" t="s">
        <v>7079</v>
      </c>
      <c r="D2002">
        <v>47050802034</v>
      </c>
    </row>
    <row r="2003" spans="1:4" x14ac:dyDescent="0.3">
      <c r="A2003" t="s">
        <v>7080</v>
      </c>
      <c r="B2003" t="s">
        <v>278</v>
      </c>
      <c r="C2003" t="s">
        <v>7081</v>
      </c>
      <c r="D2003">
        <v>64434508091</v>
      </c>
    </row>
    <row r="2004" spans="1:4" x14ac:dyDescent="0.3">
      <c r="A2004" t="s">
        <v>7082</v>
      </c>
      <c r="B2004" t="s">
        <v>278</v>
      </c>
      <c r="C2004" t="s">
        <v>7083</v>
      </c>
      <c r="D2004">
        <v>1451385269</v>
      </c>
    </row>
    <row r="2005" spans="1:4" x14ac:dyDescent="0.3">
      <c r="A2005" t="s">
        <v>7084</v>
      </c>
      <c r="B2005" t="s">
        <v>278</v>
      </c>
      <c r="C2005" t="s">
        <v>7085</v>
      </c>
      <c r="D2005">
        <v>1643364006</v>
      </c>
    </row>
    <row r="2006" spans="1:4" x14ac:dyDescent="0.3">
      <c r="A2006" t="s">
        <v>7086</v>
      </c>
      <c r="B2006" t="s">
        <v>278</v>
      </c>
      <c r="C2006" t="s">
        <v>7087</v>
      </c>
      <c r="D2006">
        <v>1770367020</v>
      </c>
    </row>
    <row r="2007" spans="1:4" x14ac:dyDescent="0.3">
      <c r="A2007" t="s">
        <v>7088</v>
      </c>
      <c r="B2007" t="s">
        <v>278</v>
      </c>
      <c r="C2007" t="s">
        <v>7089</v>
      </c>
      <c r="D2007">
        <v>3012705031</v>
      </c>
    </row>
    <row r="2008" spans="1:4" x14ac:dyDescent="0.3">
      <c r="A2008" t="s">
        <v>7090</v>
      </c>
      <c r="B2008" t="s">
        <v>278</v>
      </c>
      <c r="C2008" t="s">
        <v>7091</v>
      </c>
      <c r="D2008">
        <v>3642905013</v>
      </c>
    </row>
    <row r="2009" spans="1:4" x14ac:dyDescent="0.3">
      <c r="A2009" t="s">
        <v>7092</v>
      </c>
      <c r="B2009" t="s">
        <v>278</v>
      </c>
      <c r="C2009" t="s">
        <v>7093</v>
      </c>
      <c r="D2009">
        <v>4247801007</v>
      </c>
    </row>
    <row r="2010" spans="1:4" x14ac:dyDescent="0.3">
      <c r="A2010" t="s">
        <v>7094</v>
      </c>
      <c r="B2010" t="s">
        <v>278</v>
      </c>
      <c r="C2010" t="s">
        <v>7095</v>
      </c>
      <c r="D2010">
        <v>21199680044</v>
      </c>
    </row>
    <row r="2011" spans="1:4" x14ac:dyDescent="0.3">
      <c r="A2011" t="s">
        <v>7096</v>
      </c>
      <c r="B2011" t="s">
        <v>278</v>
      </c>
      <c r="C2011" t="s">
        <v>7097</v>
      </c>
      <c r="D2011">
        <v>22409955053</v>
      </c>
    </row>
    <row r="2012" spans="1:4" x14ac:dyDescent="0.3">
      <c r="A2012" t="s">
        <v>7098</v>
      </c>
      <c r="B2012" t="s">
        <v>278</v>
      </c>
      <c r="C2012" t="s">
        <v>7099</v>
      </c>
      <c r="D2012">
        <v>37068067034</v>
      </c>
    </row>
    <row r="2013" spans="1:4" x14ac:dyDescent="0.3">
      <c r="A2013" t="s">
        <v>7100</v>
      </c>
      <c r="B2013" t="s">
        <v>278</v>
      </c>
      <c r="C2013" t="s">
        <v>7101</v>
      </c>
      <c r="D2013">
        <v>56187416015</v>
      </c>
    </row>
    <row r="2014" spans="1:4" x14ac:dyDescent="0.3">
      <c r="A2014" t="s">
        <v>7102</v>
      </c>
      <c r="B2014" t="s">
        <v>278</v>
      </c>
      <c r="C2014" t="s">
        <v>7103</v>
      </c>
      <c r="D2014">
        <v>70939047004</v>
      </c>
    </row>
    <row r="2015" spans="1:4" x14ac:dyDescent="0.3">
      <c r="A2015" t="s">
        <v>7104</v>
      </c>
      <c r="B2015" t="s">
        <v>278</v>
      </c>
      <c r="C2015" t="s">
        <v>7105</v>
      </c>
      <c r="D2015">
        <v>71362932000</v>
      </c>
    </row>
    <row r="2016" spans="1:4" x14ac:dyDescent="0.3">
      <c r="A2016" t="s">
        <v>7106</v>
      </c>
      <c r="B2016" t="s">
        <v>278</v>
      </c>
      <c r="C2016" t="s">
        <v>7107</v>
      </c>
      <c r="D2016">
        <v>90054660068</v>
      </c>
    </row>
    <row r="2017" spans="1:5" x14ac:dyDescent="0.3">
      <c r="A2017" t="s">
        <v>7108</v>
      </c>
      <c r="B2017" t="s">
        <v>278</v>
      </c>
      <c r="C2017" t="s">
        <v>7109</v>
      </c>
      <c r="D2017">
        <v>92940692068</v>
      </c>
    </row>
    <row r="2018" spans="1:5" x14ac:dyDescent="0.3">
      <c r="A2018" t="s">
        <v>7110</v>
      </c>
      <c r="B2018" t="s">
        <v>278</v>
      </c>
      <c r="C2018" t="s">
        <v>7111</v>
      </c>
      <c r="D2018">
        <v>99107970030</v>
      </c>
    </row>
    <row r="2019" spans="1:5" x14ac:dyDescent="0.3">
      <c r="A2019" t="s">
        <v>7112</v>
      </c>
      <c r="B2019" t="s">
        <v>278</v>
      </c>
      <c r="C2019" t="s">
        <v>7113</v>
      </c>
      <c r="D2019">
        <v>2543780050</v>
      </c>
    </row>
    <row r="2020" spans="1:5" x14ac:dyDescent="0.3">
      <c r="A2020" t="s">
        <v>7114</v>
      </c>
      <c r="B2020" t="s">
        <v>278</v>
      </c>
      <c r="C2020" t="s">
        <v>7115</v>
      </c>
      <c r="D2020">
        <v>2657472010</v>
      </c>
    </row>
    <row r="2021" spans="1:5" x14ac:dyDescent="0.3">
      <c r="A2021" t="s">
        <v>7116</v>
      </c>
      <c r="B2021" t="s">
        <v>278</v>
      </c>
      <c r="C2021" t="s">
        <v>7117</v>
      </c>
      <c r="D2021">
        <v>31783228091</v>
      </c>
    </row>
    <row r="2022" spans="1:5" x14ac:dyDescent="0.3">
      <c r="A2022" t="s">
        <v>7118</v>
      </c>
      <c r="B2022" t="s">
        <v>278</v>
      </c>
      <c r="C2022" t="s">
        <v>7119</v>
      </c>
      <c r="D2022">
        <v>60665041004</v>
      </c>
    </row>
    <row r="2023" spans="1:5" x14ac:dyDescent="0.3">
      <c r="A2023" t="s">
        <v>7120</v>
      </c>
      <c r="B2023" t="s">
        <v>278</v>
      </c>
      <c r="C2023" t="s">
        <v>7121</v>
      </c>
      <c r="D2023">
        <v>89872533091</v>
      </c>
      <c r="E2023" t="s">
        <v>7122</v>
      </c>
    </row>
    <row r="2024" spans="1:5" x14ac:dyDescent="0.3">
      <c r="A2024" t="s">
        <v>7123</v>
      </c>
      <c r="B2024" t="s">
        <v>278</v>
      </c>
      <c r="C2024" t="s">
        <v>7124</v>
      </c>
      <c r="D2024">
        <v>93653360072</v>
      </c>
      <c r="E2024" t="s">
        <v>7125</v>
      </c>
    </row>
    <row r="2025" spans="1:5" x14ac:dyDescent="0.3">
      <c r="A2025" t="s">
        <v>7126</v>
      </c>
      <c r="B2025" t="s">
        <v>278</v>
      </c>
      <c r="C2025" t="s">
        <v>7127</v>
      </c>
      <c r="D2025">
        <v>955034043</v>
      </c>
      <c r="E2025" t="s">
        <v>7128</v>
      </c>
    </row>
    <row r="2026" spans="1:5" x14ac:dyDescent="0.3">
      <c r="A2026" t="s">
        <v>7129</v>
      </c>
      <c r="B2026" t="s">
        <v>278</v>
      </c>
      <c r="C2026" t="s">
        <v>7130</v>
      </c>
      <c r="D2026">
        <v>889793000</v>
      </c>
      <c r="E2026" t="s">
        <v>7131</v>
      </c>
    </row>
    <row r="2027" spans="1:5" x14ac:dyDescent="0.3">
      <c r="A2027" t="s">
        <v>7132</v>
      </c>
      <c r="B2027" t="s">
        <v>278</v>
      </c>
      <c r="C2027" t="s">
        <v>7133</v>
      </c>
      <c r="D2027">
        <v>2090939001</v>
      </c>
    </row>
    <row r="2028" spans="1:5" x14ac:dyDescent="0.3">
      <c r="A2028" t="s">
        <v>7134</v>
      </c>
      <c r="B2028" t="s">
        <v>278</v>
      </c>
      <c r="C2028" t="s">
        <v>7135</v>
      </c>
      <c r="D2028">
        <v>81548672068</v>
      </c>
    </row>
    <row r="2029" spans="1:5" x14ac:dyDescent="0.3">
      <c r="A2029" t="s">
        <v>7136</v>
      </c>
      <c r="B2029" t="s">
        <v>278</v>
      </c>
      <c r="C2029" t="s">
        <v>7137</v>
      </c>
      <c r="D2029">
        <v>279207042</v>
      </c>
    </row>
    <row r="2030" spans="1:5" x14ac:dyDescent="0.3">
      <c r="A2030" t="s">
        <v>7138</v>
      </c>
      <c r="B2030" t="s">
        <v>278</v>
      </c>
      <c r="C2030" t="s">
        <v>7139</v>
      </c>
      <c r="D2030">
        <v>41891635034</v>
      </c>
    </row>
    <row r="2031" spans="1:5" x14ac:dyDescent="0.3">
      <c r="A2031" t="s">
        <v>7140</v>
      </c>
      <c r="B2031" t="s">
        <v>278</v>
      </c>
      <c r="C2031" t="s">
        <v>7141</v>
      </c>
      <c r="D2031">
        <v>44937806068</v>
      </c>
    </row>
    <row r="2032" spans="1:5" x14ac:dyDescent="0.3">
      <c r="A2032" t="s">
        <v>7142</v>
      </c>
      <c r="B2032" t="s">
        <v>278</v>
      </c>
      <c r="C2032" t="s">
        <v>7143</v>
      </c>
      <c r="D2032">
        <v>76541517053</v>
      </c>
    </row>
    <row r="2033" spans="1:4" x14ac:dyDescent="0.3">
      <c r="A2033" t="s">
        <v>7144</v>
      </c>
      <c r="B2033" t="s">
        <v>278</v>
      </c>
      <c r="C2033" t="s">
        <v>7145</v>
      </c>
      <c r="D2033">
        <v>78105439034</v>
      </c>
    </row>
    <row r="2034" spans="1:4" x14ac:dyDescent="0.3">
      <c r="A2034" t="s">
        <v>7146</v>
      </c>
      <c r="B2034" t="s">
        <v>278</v>
      </c>
      <c r="C2034" t="s">
        <v>7147</v>
      </c>
      <c r="D2034">
        <v>155844105</v>
      </c>
    </row>
    <row r="2035" spans="1:4" x14ac:dyDescent="0.3">
      <c r="A2035" t="s">
        <v>7148</v>
      </c>
      <c r="B2035" t="s">
        <v>278</v>
      </c>
      <c r="C2035" t="s">
        <v>7149</v>
      </c>
      <c r="D2035">
        <v>22683313187</v>
      </c>
    </row>
    <row r="2036" spans="1:4" x14ac:dyDescent="0.3">
      <c r="A2036" t="s">
        <v>7150</v>
      </c>
      <c r="B2036" t="s">
        <v>278</v>
      </c>
      <c r="C2036" t="s">
        <v>7151</v>
      </c>
      <c r="D2036">
        <v>68985762168</v>
      </c>
    </row>
    <row r="2037" spans="1:4" x14ac:dyDescent="0.3">
      <c r="A2037" t="s">
        <v>7152</v>
      </c>
      <c r="B2037" t="s">
        <v>278</v>
      </c>
      <c r="C2037" t="s">
        <v>7153</v>
      </c>
      <c r="D2037">
        <v>74557050778</v>
      </c>
    </row>
    <row r="2038" spans="1:4" x14ac:dyDescent="0.3">
      <c r="A2038" t="s">
        <v>7154</v>
      </c>
      <c r="B2038" t="s">
        <v>278</v>
      </c>
      <c r="C2038" t="s">
        <v>7155</v>
      </c>
      <c r="D2038">
        <v>28392515072</v>
      </c>
    </row>
    <row r="2039" spans="1:4" x14ac:dyDescent="0.3">
      <c r="A2039" t="s">
        <v>7156</v>
      </c>
      <c r="B2039" t="s">
        <v>278</v>
      </c>
      <c r="C2039" t="s">
        <v>7157</v>
      </c>
      <c r="D2039">
        <v>36933287068</v>
      </c>
    </row>
    <row r="2040" spans="1:4" x14ac:dyDescent="0.3">
      <c r="A2040" t="s">
        <v>7158</v>
      </c>
      <c r="B2040" t="s">
        <v>278</v>
      </c>
      <c r="C2040" t="s">
        <v>7159</v>
      </c>
      <c r="D2040">
        <v>91272670082</v>
      </c>
    </row>
    <row r="2041" spans="1:4" x14ac:dyDescent="0.3">
      <c r="A2041" t="s">
        <v>7160</v>
      </c>
      <c r="B2041" t="s">
        <v>278</v>
      </c>
      <c r="C2041" t="s">
        <v>7161</v>
      </c>
      <c r="D2041">
        <v>96649976091</v>
      </c>
    </row>
    <row r="2042" spans="1:4" x14ac:dyDescent="0.3">
      <c r="A2042" t="s">
        <v>7162</v>
      </c>
      <c r="B2042" t="s">
        <v>278</v>
      </c>
      <c r="C2042" t="s">
        <v>7163</v>
      </c>
      <c r="D2042">
        <v>45338566087</v>
      </c>
    </row>
    <row r="2043" spans="1:4" x14ac:dyDescent="0.3">
      <c r="A2043" t="s">
        <v>7164</v>
      </c>
      <c r="B2043" t="s">
        <v>278</v>
      </c>
      <c r="C2043" t="s">
        <v>7165</v>
      </c>
      <c r="D2043">
        <v>904118037</v>
      </c>
    </row>
    <row r="2044" spans="1:4" x14ac:dyDescent="0.3">
      <c r="A2044" t="s">
        <v>7166</v>
      </c>
      <c r="B2044" t="s">
        <v>278</v>
      </c>
      <c r="C2044" t="s">
        <v>7167</v>
      </c>
      <c r="D2044">
        <v>1067057099</v>
      </c>
    </row>
    <row r="2045" spans="1:4" x14ac:dyDescent="0.3">
      <c r="A2045" t="s">
        <v>7168</v>
      </c>
      <c r="B2045" t="s">
        <v>278</v>
      </c>
      <c r="C2045" t="s">
        <v>7169</v>
      </c>
      <c r="D2045">
        <v>1568171013</v>
      </c>
    </row>
    <row r="2046" spans="1:4" x14ac:dyDescent="0.3">
      <c r="A2046" t="s">
        <v>7170</v>
      </c>
      <c r="B2046" t="s">
        <v>278</v>
      </c>
      <c r="C2046" t="s">
        <v>7171</v>
      </c>
      <c r="D2046">
        <v>3780289016</v>
      </c>
    </row>
    <row r="2047" spans="1:4" x14ac:dyDescent="0.3">
      <c r="A2047" t="s">
        <v>7172</v>
      </c>
      <c r="B2047" t="s">
        <v>278</v>
      </c>
      <c r="C2047" t="s">
        <v>7173</v>
      </c>
      <c r="D2047">
        <v>20549997091</v>
      </c>
    </row>
    <row r="2048" spans="1:4" x14ac:dyDescent="0.3">
      <c r="A2048" t="s">
        <v>7174</v>
      </c>
      <c r="B2048" t="s">
        <v>278</v>
      </c>
      <c r="C2048" t="s">
        <v>7175</v>
      </c>
      <c r="D2048">
        <v>32410913091</v>
      </c>
    </row>
    <row r="2049" spans="1:5" x14ac:dyDescent="0.3">
      <c r="A2049" t="s">
        <v>7176</v>
      </c>
      <c r="B2049" t="s">
        <v>278</v>
      </c>
      <c r="C2049" t="s">
        <v>7177</v>
      </c>
      <c r="D2049">
        <v>43055095049</v>
      </c>
    </row>
    <row r="2050" spans="1:5" x14ac:dyDescent="0.3">
      <c r="A2050" t="s">
        <v>7178</v>
      </c>
      <c r="B2050" t="s">
        <v>278</v>
      </c>
      <c r="C2050" t="s">
        <v>7179</v>
      </c>
      <c r="D2050">
        <v>67909795068</v>
      </c>
    </row>
    <row r="2051" spans="1:5" x14ac:dyDescent="0.3">
      <c r="A2051" t="s">
        <v>7180</v>
      </c>
      <c r="B2051" t="s">
        <v>278</v>
      </c>
      <c r="C2051" t="s">
        <v>7181</v>
      </c>
      <c r="D2051">
        <v>78002257049</v>
      </c>
    </row>
    <row r="2052" spans="1:5" x14ac:dyDescent="0.3">
      <c r="A2052" t="s">
        <v>7182</v>
      </c>
      <c r="B2052" t="s">
        <v>278</v>
      </c>
      <c r="C2052" t="s">
        <v>7183</v>
      </c>
      <c r="D2052">
        <v>83893903020</v>
      </c>
    </row>
    <row r="2053" spans="1:5" x14ac:dyDescent="0.3">
      <c r="A2053" t="s">
        <v>7184</v>
      </c>
      <c r="B2053" t="s">
        <v>278</v>
      </c>
      <c r="C2053" t="s">
        <v>7185</v>
      </c>
      <c r="D2053">
        <v>84854430044</v>
      </c>
    </row>
    <row r="2054" spans="1:5" x14ac:dyDescent="0.3">
      <c r="A2054" t="s">
        <v>7186</v>
      </c>
      <c r="B2054" t="s">
        <v>278</v>
      </c>
      <c r="C2054" t="s">
        <v>7187</v>
      </c>
      <c r="D2054">
        <v>90926161091</v>
      </c>
    </row>
    <row r="2055" spans="1:5" x14ac:dyDescent="0.3">
      <c r="A2055" t="s">
        <v>7188</v>
      </c>
      <c r="B2055" t="s">
        <v>278</v>
      </c>
      <c r="C2055" t="s">
        <v>7189</v>
      </c>
      <c r="D2055">
        <v>88882934004</v>
      </c>
    </row>
    <row r="2056" spans="1:5" x14ac:dyDescent="0.3">
      <c r="A2056" t="s">
        <v>7190</v>
      </c>
      <c r="B2056" t="s">
        <v>278</v>
      </c>
      <c r="C2056" t="s">
        <v>7191</v>
      </c>
      <c r="D2056">
        <v>1047908069</v>
      </c>
    </row>
    <row r="2057" spans="1:5" x14ac:dyDescent="0.3">
      <c r="A2057" t="s">
        <v>7192</v>
      </c>
      <c r="B2057" t="s">
        <v>278</v>
      </c>
      <c r="C2057" t="s">
        <v>7193</v>
      </c>
      <c r="D2057">
        <v>7803047645</v>
      </c>
    </row>
    <row r="2058" spans="1:5" x14ac:dyDescent="0.3">
      <c r="A2058" t="s">
        <v>7194</v>
      </c>
      <c r="B2058" t="s">
        <v>278</v>
      </c>
      <c r="C2058" t="s">
        <v>7195</v>
      </c>
      <c r="D2058">
        <v>66042003</v>
      </c>
    </row>
    <row r="2059" spans="1:5" x14ac:dyDescent="0.3">
      <c r="A2059" t="s">
        <v>7196</v>
      </c>
      <c r="B2059" t="s">
        <v>278</v>
      </c>
      <c r="C2059" t="s">
        <v>7197</v>
      </c>
      <c r="D2059">
        <v>2364729092</v>
      </c>
    </row>
    <row r="2060" spans="1:5" x14ac:dyDescent="0.3">
      <c r="A2060" t="s">
        <v>7198</v>
      </c>
      <c r="B2060" t="s">
        <v>278</v>
      </c>
      <c r="C2060" t="s">
        <v>7199</v>
      </c>
      <c r="D2060">
        <v>32335636049</v>
      </c>
    </row>
    <row r="2061" spans="1:5" x14ac:dyDescent="0.3">
      <c r="A2061" t="s">
        <v>7200</v>
      </c>
      <c r="B2061" t="s">
        <v>278</v>
      </c>
      <c r="C2061" t="s">
        <v>7201</v>
      </c>
      <c r="D2061">
        <v>66732131087</v>
      </c>
    </row>
    <row r="2062" spans="1:5" x14ac:dyDescent="0.3">
      <c r="A2062" t="s">
        <v>7202</v>
      </c>
      <c r="B2062" t="s">
        <v>278</v>
      </c>
      <c r="C2062" t="s">
        <v>7203</v>
      </c>
      <c r="D2062">
        <v>92655009053</v>
      </c>
    </row>
    <row r="2063" spans="1:5" x14ac:dyDescent="0.3">
      <c r="A2063" t="s">
        <v>7204</v>
      </c>
      <c r="B2063" t="s">
        <v>278</v>
      </c>
      <c r="C2063" t="s">
        <v>7205</v>
      </c>
      <c r="D2063">
        <v>278047041</v>
      </c>
    </row>
    <row r="2064" spans="1:5" x14ac:dyDescent="0.3">
      <c r="A2064" t="s">
        <v>7206</v>
      </c>
      <c r="B2064" t="s">
        <v>278</v>
      </c>
      <c r="C2064" t="s">
        <v>7207</v>
      </c>
      <c r="D2064">
        <v>1035540096</v>
      </c>
      <c r="E2064" t="s">
        <v>7208</v>
      </c>
    </row>
    <row r="2065" spans="1:4" x14ac:dyDescent="0.3">
      <c r="A2065" t="s">
        <v>7209</v>
      </c>
      <c r="B2065" t="s">
        <v>278</v>
      </c>
      <c r="C2065" t="s">
        <v>7210</v>
      </c>
      <c r="D2065">
        <v>1174832061</v>
      </c>
    </row>
    <row r="2066" spans="1:4" x14ac:dyDescent="0.3">
      <c r="A2066" t="s">
        <v>7211</v>
      </c>
      <c r="B2066" t="s">
        <v>278</v>
      </c>
      <c r="C2066" t="s">
        <v>7212</v>
      </c>
      <c r="D2066">
        <v>1281447005</v>
      </c>
    </row>
    <row r="2067" spans="1:4" x14ac:dyDescent="0.3">
      <c r="A2067" t="s">
        <v>7213</v>
      </c>
      <c r="B2067" t="s">
        <v>278</v>
      </c>
      <c r="C2067" t="s">
        <v>7214</v>
      </c>
      <c r="D2067">
        <v>1643677055</v>
      </c>
    </row>
    <row r="2068" spans="1:4" x14ac:dyDescent="0.3">
      <c r="A2068" t="s">
        <v>7215</v>
      </c>
      <c r="B2068" t="s">
        <v>278</v>
      </c>
      <c r="C2068" t="s">
        <v>7216</v>
      </c>
      <c r="D2068">
        <v>2043678086</v>
      </c>
    </row>
    <row r="2069" spans="1:4" x14ac:dyDescent="0.3">
      <c r="A2069" t="s">
        <v>7217</v>
      </c>
      <c r="B2069" t="s">
        <v>278</v>
      </c>
      <c r="C2069" t="s">
        <v>7218</v>
      </c>
      <c r="D2069">
        <v>2798587018</v>
      </c>
    </row>
    <row r="2070" spans="1:4" x14ac:dyDescent="0.3">
      <c r="A2070" t="s">
        <v>7219</v>
      </c>
      <c r="B2070" t="s">
        <v>278</v>
      </c>
      <c r="C2070" t="s">
        <v>7220</v>
      </c>
      <c r="D2070">
        <v>2833219032</v>
      </c>
    </row>
    <row r="2071" spans="1:4" x14ac:dyDescent="0.3">
      <c r="A2071" t="s">
        <v>7221</v>
      </c>
      <c r="B2071" t="s">
        <v>278</v>
      </c>
      <c r="C2071" t="s">
        <v>7222</v>
      </c>
      <c r="D2071">
        <v>2925440061</v>
      </c>
    </row>
    <row r="2072" spans="1:4" x14ac:dyDescent="0.3">
      <c r="A2072" t="s">
        <v>7223</v>
      </c>
      <c r="B2072" t="s">
        <v>278</v>
      </c>
      <c r="C2072" t="s">
        <v>7224</v>
      </c>
      <c r="D2072">
        <v>3916107089</v>
      </c>
    </row>
    <row r="2073" spans="1:4" x14ac:dyDescent="0.3">
      <c r="A2073" t="s">
        <v>7225</v>
      </c>
      <c r="B2073" t="s">
        <v>278</v>
      </c>
      <c r="C2073" t="s">
        <v>7226</v>
      </c>
      <c r="D2073">
        <v>4374001662</v>
      </c>
    </row>
    <row r="2074" spans="1:4" x14ac:dyDescent="0.3">
      <c r="A2074" t="s">
        <v>7227</v>
      </c>
      <c r="B2074" t="s">
        <v>278</v>
      </c>
      <c r="C2074" t="s">
        <v>7228</v>
      </c>
      <c r="D2074">
        <v>19999186149</v>
      </c>
    </row>
    <row r="2075" spans="1:4" x14ac:dyDescent="0.3">
      <c r="A2075" t="s">
        <v>7229</v>
      </c>
      <c r="B2075" t="s">
        <v>278</v>
      </c>
      <c r="C2075" t="s">
        <v>7230</v>
      </c>
      <c r="D2075">
        <v>31478298049</v>
      </c>
    </row>
    <row r="2076" spans="1:4" x14ac:dyDescent="0.3">
      <c r="A2076" t="s">
        <v>7231</v>
      </c>
      <c r="B2076" t="s">
        <v>278</v>
      </c>
      <c r="C2076" t="s">
        <v>7232</v>
      </c>
      <c r="D2076">
        <v>44468504072</v>
      </c>
    </row>
    <row r="2077" spans="1:4" x14ac:dyDescent="0.3">
      <c r="A2077" t="s">
        <v>7233</v>
      </c>
      <c r="B2077" t="s">
        <v>278</v>
      </c>
      <c r="C2077" t="s">
        <v>7234</v>
      </c>
      <c r="D2077">
        <v>57536775091</v>
      </c>
    </row>
    <row r="2078" spans="1:4" x14ac:dyDescent="0.3">
      <c r="A2078" t="s">
        <v>7235</v>
      </c>
      <c r="B2078" t="s">
        <v>278</v>
      </c>
      <c r="C2078" t="s">
        <v>7236</v>
      </c>
      <c r="D2078">
        <v>60341114049</v>
      </c>
    </row>
    <row r="2079" spans="1:4" x14ac:dyDescent="0.3">
      <c r="A2079" t="s">
        <v>7237</v>
      </c>
      <c r="B2079" t="s">
        <v>278</v>
      </c>
      <c r="C2079" t="s">
        <v>7238</v>
      </c>
      <c r="D2079">
        <v>81938101049</v>
      </c>
    </row>
    <row r="2080" spans="1:4" x14ac:dyDescent="0.3">
      <c r="A2080" t="s">
        <v>7239</v>
      </c>
      <c r="B2080" t="s">
        <v>278</v>
      </c>
      <c r="C2080" t="s">
        <v>7240</v>
      </c>
      <c r="D2080">
        <v>47706805034</v>
      </c>
    </row>
    <row r="2081" spans="1:5" x14ac:dyDescent="0.3">
      <c r="A2081" t="s">
        <v>7241</v>
      </c>
      <c r="B2081" t="s">
        <v>278</v>
      </c>
      <c r="C2081" t="s">
        <v>7242</v>
      </c>
      <c r="D2081">
        <v>5990046901</v>
      </c>
    </row>
    <row r="2082" spans="1:5" x14ac:dyDescent="0.3">
      <c r="A2082" t="s">
        <v>7243</v>
      </c>
      <c r="B2082" t="s">
        <v>278</v>
      </c>
      <c r="C2082" t="s">
        <v>7244</v>
      </c>
      <c r="D2082">
        <v>37091417020</v>
      </c>
    </row>
    <row r="2083" spans="1:5" x14ac:dyDescent="0.3">
      <c r="A2083" t="s">
        <v>7245</v>
      </c>
      <c r="B2083" t="s">
        <v>278</v>
      </c>
      <c r="C2083" t="s">
        <v>7246</v>
      </c>
      <c r="D2083">
        <v>84907282087</v>
      </c>
    </row>
    <row r="2084" spans="1:5" x14ac:dyDescent="0.3">
      <c r="A2084" t="s">
        <v>7247</v>
      </c>
      <c r="B2084" t="s">
        <v>278</v>
      </c>
      <c r="C2084" t="s">
        <v>7248</v>
      </c>
      <c r="D2084">
        <v>31547427000</v>
      </c>
    </row>
    <row r="2085" spans="1:5" x14ac:dyDescent="0.3">
      <c r="A2085" t="s">
        <v>7249</v>
      </c>
      <c r="B2085" t="s">
        <v>278</v>
      </c>
      <c r="C2085" t="s">
        <v>7250</v>
      </c>
      <c r="D2085">
        <v>59380667000</v>
      </c>
    </row>
    <row r="2086" spans="1:5" x14ac:dyDescent="0.3">
      <c r="A2086" t="s">
        <v>7251</v>
      </c>
      <c r="B2086" t="s">
        <v>278</v>
      </c>
      <c r="C2086" t="s">
        <v>7252</v>
      </c>
      <c r="D2086">
        <v>91322120030</v>
      </c>
    </row>
    <row r="2087" spans="1:5" x14ac:dyDescent="0.3">
      <c r="A2087" t="s">
        <v>7253</v>
      </c>
      <c r="B2087" t="s">
        <v>278</v>
      </c>
      <c r="C2087" t="s">
        <v>7254</v>
      </c>
      <c r="D2087">
        <v>49834096020</v>
      </c>
      <c r="E2087" t="s">
        <v>7255</v>
      </c>
    </row>
    <row r="2088" spans="1:5" x14ac:dyDescent="0.3">
      <c r="A2088" t="s">
        <v>7256</v>
      </c>
      <c r="B2088" t="s">
        <v>278</v>
      </c>
      <c r="C2088" t="s">
        <v>7257</v>
      </c>
      <c r="D2088">
        <v>65229495049</v>
      </c>
      <c r="E2088" t="s">
        <v>7258</v>
      </c>
    </row>
    <row r="2089" spans="1:5" x14ac:dyDescent="0.3">
      <c r="A2089" t="s">
        <v>7259</v>
      </c>
      <c r="B2089" t="s">
        <v>278</v>
      </c>
      <c r="C2089" t="s">
        <v>7260</v>
      </c>
      <c r="D2089">
        <v>972900098</v>
      </c>
    </row>
    <row r="2090" spans="1:5" x14ac:dyDescent="0.3">
      <c r="A2090" t="s">
        <v>7261</v>
      </c>
      <c r="B2090" t="s">
        <v>278</v>
      </c>
      <c r="C2090" t="s">
        <v>7262</v>
      </c>
      <c r="D2090">
        <v>96321857068</v>
      </c>
    </row>
    <row r="2091" spans="1:5" x14ac:dyDescent="0.3">
      <c r="A2091" t="s">
        <v>7263</v>
      </c>
      <c r="B2091" t="s">
        <v>278</v>
      </c>
      <c r="C2091" t="s">
        <v>7264</v>
      </c>
      <c r="D2091">
        <v>50779168020</v>
      </c>
      <c r="E2091" t="s">
        <v>7265</v>
      </c>
    </row>
    <row r="2092" spans="1:5" x14ac:dyDescent="0.3">
      <c r="A2092" t="s">
        <v>7266</v>
      </c>
      <c r="B2092" t="s">
        <v>278</v>
      </c>
      <c r="C2092" t="s">
        <v>7267</v>
      </c>
      <c r="D2092">
        <v>1919153004</v>
      </c>
      <c r="E2092" t="s">
        <v>7268</v>
      </c>
    </row>
    <row r="2093" spans="1:5" x14ac:dyDescent="0.3">
      <c r="A2093" t="s">
        <v>7269</v>
      </c>
      <c r="B2093" t="s">
        <v>278</v>
      </c>
      <c r="C2093" t="s">
        <v>7270</v>
      </c>
      <c r="D2093">
        <v>2624647058</v>
      </c>
    </row>
    <row r="2094" spans="1:5" x14ac:dyDescent="0.3">
      <c r="A2094" t="s">
        <v>7271</v>
      </c>
      <c r="B2094" t="s">
        <v>278</v>
      </c>
      <c r="C2094" t="s">
        <v>7272</v>
      </c>
      <c r="D2094">
        <v>86334611020</v>
      </c>
    </row>
    <row r="2095" spans="1:5" x14ac:dyDescent="0.3">
      <c r="A2095" t="s">
        <v>7273</v>
      </c>
      <c r="B2095" t="s">
        <v>278</v>
      </c>
      <c r="C2095" t="s">
        <v>7274</v>
      </c>
      <c r="D2095">
        <v>1010184016</v>
      </c>
    </row>
    <row r="2096" spans="1:5" x14ac:dyDescent="0.3">
      <c r="A2096" t="s">
        <v>7275</v>
      </c>
      <c r="B2096" t="s">
        <v>278</v>
      </c>
      <c r="C2096" t="s">
        <v>7276</v>
      </c>
      <c r="D2096">
        <v>3003240064</v>
      </c>
    </row>
    <row r="2097" spans="1:5" x14ac:dyDescent="0.3">
      <c r="A2097" t="s">
        <v>7277</v>
      </c>
      <c r="B2097" t="s">
        <v>278</v>
      </c>
      <c r="C2097" t="s">
        <v>7278</v>
      </c>
      <c r="D2097">
        <v>75920930063</v>
      </c>
      <c r="E2097" t="s">
        <v>7279</v>
      </c>
    </row>
    <row r="2098" spans="1:5" x14ac:dyDescent="0.3">
      <c r="A2098" t="s">
        <v>7280</v>
      </c>
      <c r="B2098" t="s">
        <v>278</v>
      </c>
      <c r="C2098" t="s">
        <v>7281</v>
      </c>
      <c r="D2098">
        <v>97096466053</v>
      </c>
      <c r="E2098" t="s">
        <v>7282</v>
      </c>
    </row>
    <row r="2099" spans="1:5" x14ac:dyDescent="0.3">
      <c r="A2099" t="s">
        <v>7283</v>
      </c>
      <c r="B2099" t="s">
        <v>278</v>
      </c>
      <c r="C2099" t="s">
        <v>7284</v>
      </c>
      <c r="D2099">
        <v>66482313000</v>
      </c>
    </row>
    <row r="2100" spans="1:5" x14ac:dyDescent="0.3">
      <c r="A2100" t="s">
        <v>7285</v>
      </c>
      <c r="B2100" t="s">
        <v>278</v>
      </c>
      <c r="C2100" t="s">
        <v>7286</v>
      </c>
      <c r="D2100">
        <v>490081029</v>
      </c>
      <c r="E2100" t="s">
        <v>7287</v>
      </c>
    </row>
    <row r="2101" spans="1:5" x14ac:dyDescent="0.3">
      <c r="A2101" t="s">
        <v>7288</v>
      </c>
      <c r="B2101" t="s">
        <v>278</v>
      </c>
      <c r="C2101" t="s">
        <v>7289</v>
      </c>
      <c r="D2101">
        <v>67929885020</v>
      </c>
    </row>
    <row r="2102" spans="1:5" x14ac:dyDescent="0.3">
      <c r="A2102" t="s">
        <v>7290</v>
      </c>
      <c r="B2102" t="s">
        <v>278</v>
      </c>
      <c r="C2102" t="s">
        <v>7291</v>
      </c>
      <c r="D2102">
        <v>1467483010</v>
      </c>
    </row>
  </sheetData>
  <sortState ref="A2:E137">
    <sortCondition ref="D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7840-1787-441B-ACF0-8C85F95750CA}">
  <dimension ref="A1:E2102"/>
  <sheetViews>
    <sheetView workbookViewId="0"/>
  </sheetViews>
  <sheetFormatPr defaultRowHeight="14.4" x14ac:dyDescent="0.3"/>
  <cols>
    <col min="1" max="1" width="25" bestFit="1" customWidth="1"/>
    <col min="2" max="2" width="32.109375" bestFit="1" customWidth="1"/>
    <col min="3" max="3" width="18" bestFit="1" customWidth="1"/>
    <col min="4" max="4" width="12.77734375" bestFit="1" customWidth="1"/>
    <col min="5" max="5" width="22.44140625" bestFit="1" customWidth="1"/>
  </cols>
  <sheetData>
    <row r="1" spans="1:5" x14ac:dyDescent="0.3">
      <c r="A1" t="s">
        <v>414</v>
      </c>
      <c r="B1" s="1" t="s">
        <v>569</v>
      </c>
      <c r="C1" s="1" t="s">
        <v>568</v>
      </c>
      <c r="D1" s="1" t="s">
        <v>271</v>
      </c>
      <c r="E1" s="1" t="s">
        <v>570</v>
      </c>
    </row>
    <row r="2" spans="1:5" x14ac:dyDescent="0.3">
      <c r="A2" t="s">
        <v>277</v>
      </c>
      <c r="B2" t="str">
        <f>User!E2</f>
        <v>analisa@suporte.maristas.org.br</v>
      </c>
      <c r="C2" t="str">
        <f>IF(OR(B2=B1,B2=B3),"Sim","Não")</f>
        <v>Não</v>
      </c>
      <c r="D2" t="str">
        <f>User!D2</f>
        <v>Analisa</v>
      </c>
      <c r="E2" t="str">
        <f>IF(OR(D2=D1,D2=D3),"Sim","Não")</f>
        <v>Não</v>
      </c>
    </row>
    <row r="3" spans="1:5" x14ac:dyDescent="0.3">
      <c r="A3" t="s">
        <v>279</v>
      </c>
      <c r="B3" t="str">
        <f>User!E3</f>
        <v>everton.zambon@maristas.org.br</v>
      </c>
      <c r="C3" t="str">
        <f t="shared" ref="C3:C66" si="0">IF(OR(B3=B2,B3=B4),"Sim","Não")</f>
        <v>Não</v>
      </c>
      <c r="D3">
        <f>User!D3</f>
        <v>63145448072</v>
      </c>
      <c r="E3" t="str">
        <f t="shared" ref="E3:E66" si="1">IF(OR(D3=D2,D3=D4),"Sim","Não")</f>
        <v>Não</v>
      </c>
    </row>
    <row r="4" spans="1:5" x14ac:dyDescent="0.3">
      <c r="A4" t="s">
        <v>280</v>
      </c>
      <c r="B4" t="str">
        <f>User!E4</f>
        <v>ana.ottenstein@maristas.org.br</v>
      </c>
      <c r="C4" t="str">
        <f t="shared" si="0"/>
        <v>Não</v>
      </c>
      <c r="D4">
        <f>User!D4</f>
        <v>955838070</v>
      </c>
      <c r="E4" t="str">
        <f t="shared" si="1"/>
        <v>Não</v>
      </c>
    </row>
    <row r="5" spans="1:5" x14ac:dyDescent="0.3">
      <c r="A5" t="s">
        <v>281</v>
      </c>
      <c r="B5" t="str">
        <f>User!E5</f>
        <v>bettina.gatto@maristas.org.br</v>
      </c>
      <c r="C5" t="str">
        <f t="shared" si="0"/>
        <v>Não</v>
      </c>
      <c r="D5">
        <f>User!D5</f>
        <v>1025757033</v>
      </c>
      <c r="E5" t="str">
        <f t="shared" si="1"/>
        <v>Não</v>
      </c>
    </row>
    <row r="6" spans="1:5" x14ac:dyDescent="0.3">
      <c r="A6" t="s">
        <v>282</v>
      </c>
      <c r="B6" t="str">
        <f>User!E6</f>
        <v>inaiara.kersting@maristas.org.br</v>
      </c>
      <c r="C6" t="str">
        <f t="shared" si="0"/>
        <v>Não</v>
      </c>
      <c r="D6">
        <f>User!D6</f>
        <v>80643167072</v>
      </c>
      <c r="E6" t="str">
        <f t="shared" si="1"/>
        <v>Não</v>
      </c>
    </row>
    <row r="7" spans="1:5" x14ac:dyDescent="0.3">
      <c r="A7" t="s">
        <v>283</v>
      </c>
      <c r="B7">
        <f>User!E7</f>
        <v>0</v>
      </c>
      <c r="C7" t="str">
        <f t="shared" si="0"/>
        <v>Não</v>
      </c>
      <c r="D7">
        <f>User!D7</f>
        <v>85782718072</v>
      </c>
      <c r="E7" t="str">
        <f t="shared" si="1"/>
        <v>Não</v>
      </c>
    </row>
    <row r="8" spans="1:5" x14ac:dyDescent="0.3">
      <c r="A8" t="s">
        <v>284</v>
      </c>
      <c r="B8" t="str">
        <f>User!E8</f>
        <v>adelia.atti@maristas.org.br</v>
      </c>
      <c r="C8" t="str">
        <f t="shared" si="0"/>
        <v>Não</v>
      </c>
      <c r="D8">
        <f>User!D8</f>
        <v>53714997091</v>
      </c>
      <c r="E8" t="str">
        <f t="shared" si="1"/>
        <v>Não</v>
      </c>
    </row>
    <row r="9" spans="1:5" x14ac:dyDescent="0.3">
      <c r="A9" t="s">
        <v>285</v>
      </c>
      <c r="B9" t="str">
        <f>User!E9</f>
        <v>alecsandro.siqueira@maristas.org.br</v>
      </c>
      <c r="C9" t="str">
        <f t="shared" si="0"/>
        <v>Não</v>
      </c>
      <c r="D9">
        <f>User!D9</f>
        <v>90519884000</v>
      </c>
      <c r="E9" t="str">
        <f t="shared" si="1"/>
        <v>Não</v>
      </c>
    </row>
    <row r="10" spans="1:5" x14ac:dyDescent="0.3">
      <c r="A10" t="s">
        <v>286</v>
      </c>
      <c r="B10" t="str">
        <f>User!E10</f>
        <v>amanda.freitas@maristas.org.br</v>
      </c>
      <c r="C10" t="str">
        <f t="shared" si="0"/>
        <v>Não</v>
      </c>
      <c r="D10">
        <f>User!D10</f>
        <v>652820000</v>
      </c>
      <c r="E10" t="str">
        <f t="shared" si="1"/>
        <v>Não</v>
      </c>
    </row>
    <row r="11" spans="1:5" x14ac:dyDescent="0.3">
      <c r="A11" t="s">
        <v>287</v>
      </c>
      <c r="B11" t="str">
        <f>User!E11</f>
        <v>barbara.hennicka@maristas.org.br</v>
      </c>
      <c r="C11" t="str">
        <f t="shared" si="0"/>
        <v>Não</v>
      </c>
      <c r="D11">
        <f>User!D11</f>
        <v>2288983078</v>
      </c>
      <c r="E11" t="str">
        <f t="shared" si="1"/>
        <v>Não</v>
      </c>
    </row>
    <row r="12" spans="1:5" x14ac:dyDescent="0.3">
      <c r="A12" t="s">
        <v>288</v>
      </c>
      <c r="B12" t="str">
        <f>User!E12</f>
        <v>camila.reinke@maristas.org.br</v>
      </c>
      <c r="C12" t="str">
        <f t="shared" si="0"/>
        <v>Não</v>
      </c>
      <c r="D12">
        <f>User!D12</f>
        <v>97169781034</v>
      </c>
      <c r="E12" t="str">
        <f t="shared" si="1"/>
        <v>Não</v>
      </c>
    </row>
    <row r="13" spans="1:5" x14ac:dyDescent="0.3">
      <c r="A13" t="s">
        <v>289</v>
      </c>
      <c r="B13" t="str">
        <f>User!E13</f>
        <v>claudio.andrade@maristas.org.br</v>
      </c>
      <c r="C13" t="str">
        <f t="shared" si="0"/>
        <v>Não</v>
      </c>
      <c r="D13">
        <f>User!D13</f>
        <v>84602481000</v>
      </c>
      <c r="E13" t="str">
        <f t="shared" si="1"/>
        <v>Não</v>
      </c>
    </row>
    <row r="14" spans="1:5" x14ac:dyDescent="0.3">
      <c r="A14" t="s">
        <v>290</v>
      </c>
      <c r="B14" t="str">
        <f>User!E14</f>
        <v>debora.wegner@maristas.org.br</v>
      </c>
      <c r="C14" t="str">
        <f t="shared" si="0"/>
        <v>Não</v>
      </c>
      <c r="D14">
        <f>User!D14</f>
        <v>89788664091</v>
      </c>
      <c r="E14" t="str">
        <f t="shared" si="1"/>
        <v>Não</v>
      </c>
    </row>
    <row r="15" spans="1:5" x14ac:dyDescent="0.3">
      <c r="A15" t="s">
        <v>291</v>
      </c>
      <c r="B15" t="str">
        <f>User!E15</f>
        <v>eduardo.rodrigues@maristas.org.br</v>
      </c>
      <c r="C15" t="str">
        <f t="shared" si="0"/>
        <v>Não</v>
      </c>
      <c r="D15">
        <f>User!D15</f>
        <v>90694864072</v>
      </c>
      <c r="E15" t="str">
        <f t="shared" si="1"/>
        <v>Não</v>
      </c>
    </row>
    <row r="16" spans="1:5" x14ac:dyDescent="0.3">
      <c r="A16" t="s">
        <v>292</v>
      </c>
      <c r="B16" t="str">
        <f>User!E16</f>
        <v>eduardo.saffi@maristas.org.br</v>
      </c>
      <c r="C16" t="str">
        <f t="shared" si="0"/>
        <v>Não</v>
      </c>
      <c r="D16">
        <f>User!D16</f>
        <v>92633722091</v>
      </c>
      <c r="E16" t="str">
        <f t="shared" si="1"/>
        <v>Não</v>
      </c>
    </row>
    <row r="17" spans="1:5" x14ac:dyDescent="0.3">
      <c r="A17" t="s">
        <v>293</v>
      </c>
      <c r="B17" t="str">
        <f>User!E17</f>
        <v>leandro.dias@maristas.org.br</v>
      </c>
      <c r="C17" t="str">
        <f t="shared" si="0"/>
        <v>Não</v>
      </c>
      <c r="D17">
        <f>User!D17</f>
        <v>29169151091</v>
      </c>
      <c r="E17" t="str">
        <f t="shared" si="1"/>
        <v>Não</v>
      </c>
    </row>
    <row r="18" spans="1:5" x14ac:dyDescent="0.3">
      <c r="A18" t="s">
        <v>294</v>
      </c>
      <c r="B18" t="str">
        <f>User!E18</f>
        <v>leticia.lemos@maristas.org.br</v>
      </c>
      <c r="C18" t="str">
        <f t="shared" si="0"/>
        <v>Não</v>
      </c>
      <c r="D18">
        <f>User!D18</f>
        <v>97461180053</v>
      </c>
      <c r="E18" t="str">
        <f t="shared" si="1"/>
        <v>Não</v>
      </c>
    </row>
    <row r="19" spans="1:5" x14ac:dyDescent="0.3">
      <c r="A19" t="s">
        <v>295</v>
      </c>
      <c r="B19" t="str">
        <f>User!E19</f>
        <v>luis.paiva@maristas.org.br</v>
      </c>
      <c r="C19" t="str">
        <f t="shared" si="0"/>
        <v>Não</v>
      </c>
      <c r="D19">
        <f>User!D19</f>
        <v>40464610044</v>
      </c>
      <c r="E19" t="str">
        <f t="shared" si="1"/>
        <v>Não</v>
      </c>
    </row>
    <row r="20" spans="1:5" x14ac:dyDescent="0.3">
      <c r="A20" t="s">
        <v>296</v>
      </c>
      <c r="B20" t="str">
        <f>User!E20</f>
        <v>marcelo.mendonca@maristas.org.br</v>
      </c>
      <c r="C20" t="str">
        <f t="shared" si="0"/>
        <v>Não</v>
      </c>
      <c r="D20">
        <f>User!D20</f>
        <v>96243589072</v>
      </c>
      <c r="E20" t="str">
        <f t="shared" si="1"/>
        <v>Não</v>
      </c>
    </row>
    <row r="21" spans="1:5" x14ac:dyDescent="0.3">
      <c r="A21" t="s">
        <v>297</v>
      </c>
      <c r="B21" t="str">
        <f>User!E21</f>
        <v>marcus.santos@maristas.org.br</v>
      </c>
      <c r="C21" t="str">
        <f t="shared" si="0"/>
        <v>Não</v>
      </c>
      <c r="D21">
        <f>User!D21</f>
        <v>90020960034</v>
      </c>
      <c r="E21" t="str">
        <f t="shared" si="1"/>
        <v>Não</v>
      </c>
    </row>
    <row r="22" spans="1:5" x14ac:dyDescent="0.3">
      <c r="A22" t="s">
        <v>298</v>
      </c>
      <c r="B22" t="str">
        <f>User!E22</f>
        <v>natalia.monticeli@maristas.org.br</v>
      </c>
      <c r="C22" t="str">
        <f t="shared" si="0"/>
        <v>Não</v>
      </c>
      <c r="D22">
        <f>User!D22</f>
        <v>1228417008</v>
      </c>
      <c r="E22" t="str">
        <f t="shared" si="1"/>
        <v>Não</v>
      </c>
    </row>
    <row r="23" spans="1:5" x14ac:dyDescent="0.3">
      <c r="A23" t="s">
        <v>299</v>
      </c>
      <c r="B23" t="str">
        <f>User!E23</f>
        <v>rogerio.vargas@maristas.org.br</v>
      </c>
      <c r="C23" t="str">
        <f t="shared" si="0"/>
        <v>Não</v>
      </c>
      <c r="D23">
        <f>User!D23</f>
        <v>97560383068</v>
      </c>
      <c r="E23" t="str">
        <f t="shared" si="1"/>
        <v>Não</v>
      </c>
    </row>
    <row r="24" spans="1:5" x14ac:dyDescent="0.3">
      <c r="A24" t="s">
        <v>300</v>
      </c>
      <c r="B24" t="str">
        <f>User!E24</f>
        <v>saulo.caetano@maristas.org.br</v>
      </c>
      <c r="C24" t="str">
        <f t="shared" si="0"/>
        <v>Não</v>
      </c>
      <c r="D24">
        <f>User!D24</f>
        <v>5141355810</v>
      </c>
      <c r="E24" t="str">
        <f t="shared" si="1"/>
        <v>Não</v>
      </c>
    </row>
    <row r="25" spans="1:5" x14ac:dyDescent="0.3">
      <c r="A25" t="s">
        <v>301</v>
      </c>
      <c r="B25" t="str">
        <f>User!E25</f>
        <v>william.silva@maristas.org.br</v>
      </c>
      <c r="C25" t="str">
        <f t="shared" si="0"/>
        <v>Não</v>
      </c>
      <c r="D25">
        <f>User!D25</f>
        <v>2709245078</v>
      </c>
      <c r="E25" t="str">
        <f t="shared" si="1"/>
        <v>Não</v>
      </c>
    </row>
    <row r="26" spans="1:5" x14ac:dyDescent="0.3">
      <c r="A26" t="s">
        <v>302</v>
      </c>
      <c r="B26" t="str">
        <f>User!E26</f>
        <v>leia@maristas.org.br</v>
      </c>
      <c r="C26" t="str">
        <f t="shared" si="0"/>
        <v>Não</v>
      </c>
      <c r="D26">
        <f>User!D26</f>
        <v>93736118015</v>
      </c>
      <c r="E26" t="str">
        <f t="shared" si="1"/>
        <v>Não</v>
      </c>
    </row>
    <row r="27" spans="1:5" x14ac:dyDescent="0.3">
      <c r="A27" t="s">
        <v>303</v>
      </c>
      <c r="B27" t="str">
        <f>User!E27</f>
        <v>luish@maristas.org.br</v>
      </c>
      <c r="C27" t="str">
        <f t="shared" si="0"/>
        <v>Não</v>
      </c>
      <c r="D27">
        <f>User!D27</f>
        <v>50253620082</v>
      </c>
      <c r="E27" t="str">
        <f t="shared" si="1"/>
        <v>Não</v>
      </c>
    </row>
    <row r="28" spans="1:5" x14ac:dyDescent="0.3">
      <c r="A28" t="s">
        <v>304</v>
      </c>
      <c r="B28" t="str">
        <f>User!E28</f>
        <v>danilo.boff@maristas.org.br</v>
      </c>
      <c r="C28" t="str">
        <f t="shared" si="0"/>
        <v>Não</v>
      </c>
      <c r="D28">
        <f>User!D28</f>
        <v>82250758034</v>
      </c>
      <c r="E28" t="str">
        <f t="shared" si="1"/>
        <v>Não</v>
      </c>
    </row>
    <row r="29" spans="1:5" x14ac:dyDescent="0.3">
      <c r="A29" t="s">
        <v>305</v>
      </c>
      <c r="B29" t="str">
        <f>User!E29</f>
        <v>eliezar.pereira@maristas.org.br</v>
      </c>
      <c r="C29" t="str">
        <f t="shared" si="0"/>
        <v>Não</v>
      </c>
      <c r="D29">
        <f>User!D29</f>
        <v>35804238000</v>
      </c>
      <c r="E29" t="str">
        <f t="shared" si="1"/>
        <v>Não</v>
      </c>
    </row>
    <row r="30" spans="1:5" x14ac:dyDescent="0.3">
      <c r="A30" t="s">
        <v>306</v>
      </c>
      <c r="B30" t="str">
        <f>User!E30</f>
        <v>andressa.guimaraes@maristas.org.br</v>
      </c>
      <c r="C30" t="str">
        <f t="shared" si="0"/>
        <v>Não</v>
      </c>
      <c r="D30">
        <f>User!D30</f>
        <v>1494101076</v>
      </c>
      <c r="E30" t="str">
        <f t="shared" si="1"/>
        <v>Não</v>
      </c>
    </row>
    <row r="31" spans="1:5" x14ac:dyDescent="0.3">
      <c r="A31" t="s">
        <v>307</v>
      </c>
      <c r="B31" t="str">
        <f>User!E31</f>
        <v>roberto.bonatto@maristas.org.br</v>
      </c>
      <c r="C31" t="str">
        <f t="shared" si="0"/>
        <v>Não</v>
      </c>
      <c r="D31">
        <f>User!D31</f>
        <v>58182381053</v>
      </c>
      <c r="E31" t="str">
        <f t="shared" si="1"/>
        <v>Não</v>
      </c>
    </row>
    <row r="32" spans="1:5" x14ac:dyDescent="0.3">
      <c r="A32" t="s">
        <v>308</v>
      </c>
      <c r="B32" t="str">
        <f>User!E32</f>
        <v>anderson.menezes@maristas.org.br</v>
      </c>
      <c r="C32" t="str">
        <f t="shared" si="0"/>
        <v>Não</v>
      </c>
      <c r="D32">
        <f>User!D32</f>
        <v>82945373068</v>
      </c>
      <c r="E32" t="str">
        <f t="shared" si="1"/>
        <v>Não</v>
      </c>
    </row>
    <row r="33" spans="1:5" x14ac:dyDescent="0.3">
      <c r="A33" t="s">
        <v>309</v>
      </c>
      <c r="B33" t="str">
        <f>User!E33</f>
        <v>andressa.wiebusch@maristas.org.br</v>
      </c>
      <c r="C33" t="str">
        <f t="shared" si="0"/>
        <v>Não</v>
      </c>
      <c r="D33">
        <f>User!D33</f>
        <v>2422325076</v>
      </c>
      <c r="E33" t="str">
        <f t="shared" si="1"/>
        <v>Não</v>
      </c>
    </row>
    <row r="34" spans="1:5" x14ac:dyDescent="0.3">
      <c r="A34" t="s">
        <v>310</v>
      </c>
      <c r="B34" t="str">
        <f>User!E34</f>
        <v>caroline.garziera@maristas.org.br</v>
      </c>
      <c r="C34" t="str">
        <f t="shared" si="0"/>
        <v>Não</v>
      </c>
      <c r="D34">
        <f>User!D34</f>
        <v>90045858004</v>
      </c>
      <c r="E34" t="str">
        <f t="shared" si="1"/>
        <v>Não</v>
      </c>
    </row>
    <row r="35" spans="1:5" x14ac:dyDescent="0.3">
      <c r="A35" t="s">
        <v>311</v>
      </c>
      <c r="B35" t="str">
        <f>User!E35</f>
        <v>silvana@maristas.org.br</v>
      </c>
      <c r="C35" t="str">
        <f t="shared" si="0"/>
        <v>Não</v>
      </c>
      <c r="D35">
        <f>User!D35</f>
        <v>42166403034</v>
      </c>
      <c r="E35" t="str">
        <f t="shared" si="1"/>
        <v>Não</v>
      </c>
    </row>
    <row r="36" spans="1:5" x14ac:dyDescent="0.3">
      <c r="A36" t="s">
        <v>312</v>
      </c>
      <c r="B36" t="str">
        <f>User!E36</f>
        <v>vivian.monteiro@maristas.org.br</v>
      </c>
      <c r="C36" t="str">
        <f t="shared" si="0"/>
        <v>Não</v>
      </c>
      <c r="D36">
        <f>User!D36</f>
        <v>95230599049</v>
      </c>
      <c r="E36" t="str">
        <f t="shared" si="1"/>
        <v>Não</v>
      </c>
    </row>
    <row r="37" spans="1:5" x14ac:dyDescent="0.3">
      <c r="A37" t="s">
        <v>313</v>
      </c>
      <c r="B37" t="str">
        <f>User!E37</f>
        <v>alessandra.paschoal@maristas.org.br</v>
      </c>
      <c r="C37" t="str">
        <f t="shared" si="0"/>
        <v>Não</v>
      </c>
      <c r="D37">
        <f>User!D37</f>
        <v>58109340059</v>
      </c>
      <c r="E37" t="str">
        <f t="shared" si="1"/>
        <v>Não</v>
      </c>
    </row>
    <row r="38" spans="1:5" x14ac:dyDescent="0.3">
      <c r="A38" t="s">
        <v>314</v>
      </c>
      <c r="B38" t="str">
        <f>User!E38</f>
        <v>andrea.miglioransa@maristas.org.br</v>
      </c>
      <c r="C38" t="str">
        <f t="shared" si="0"/>
        <v>Não</v>
      </c>
      <c r="D38">
        <f>User!D38</f>
        <v>88475603068</v>
      </c>
      <c r="E38" t="str">
        <f t="shared" si="1"/>
        <v>Não</v>
      </c>
    </row>
    <row r="39" spans="1:5" x14ac:dyDescent="0.3">
      <c r="A39" t="s">
        <v>315</v>
      </c>
      <c r="B39" t="str">
        <f>User!E39</f>
        <v>clarice.conter@maristas.org.br</v>
      </c>
      <c r="C39" t="str">
        <f t="shared" si="0"/>
        <v>Não</v>
      </c>
      <c r="D39">
        <f>User!D39</f>
        <v>63657775072</v>
      </c>
      <c r="E39" t="str">
        <f t="shared" si="1"/>
        <v>Não</v>
      </c>
    </row>
    <row r="40" spans="1:5" x14ac:dyDescent="0.3">
      <c r="A40" t="s">
        <v>316</v>
      </c>
      <c r="B40" t="str">
        <f>User!E40</f>
        <v>genoveva@maristas.org.br</v>
      </c>
      <c r="C40" t="str">
        <f t="shared" si="0"/>
        <v>Não</v>
      </c>
      <c r="D40">
        <f>User!D40</f>
        <v>5864062049</v>
      </c>
      <c r="E40" t="str">
        <f t="shared" si="1"/>
        <v>Não</v>
      </c>
    </row>
    <row r="41" spans="1:5" x14ac:dyDescent="0.3">
      <c r="A41" t="s">
        <v>317</v>
      </c>
      <c r="B41" t="str">
        <f>User!E41</f>
        <v>mariana.arieta@maristas.org.br</v>
      </c>
      <c r="C41" t="str">
        <f t="shared" si="0"/>
        <v>Não</v>
      </c>
      <c r="D41">
        <f>User!D41</f>
        <v>98874438087</v>
      </c>
      <c r="E41" t="str">
        <f t="shared" si="1"/>
        <v>Não</v>
      </c>
    </row>
    <row r="42" spans="1:5" x14ac:dyDescent="0.3">
      <c r="A42" t="s">
        <v>318</v>
      </c>
      <c r="B42" t="str">
        <f>User!E42</f>
        <v>bossoni@maristas.org.br</v>
      </c>
      <c r="C42" t="str">
        <f t="shared" si="0"/>
        <v>Não</v>
      </c>
      <c r="D42">
        <f>User!D42</f>
        <v>45186430030</v>
      </c>
      <c r="E42" t="str">
        <f t="shared" si="1"/>
        <v>Não</v>
      </c>
    </row>
    <row r="43" spans="1:5" x14ac:dyDescent="0.3">
      <c r="A43" t="s">
        <v>319</v>
      </c>
      <c r="B43" t="str">
        <f>User!E43</f>
        <v>simone@maristas.org.br</v>
      </c>
      <c r="C43" t="str">
        <f t="shared" si="0"/>
        <v>Não</v>
      </c>
      <c r="D43">
        <f>User!D43</f>
        <v>38302390097</v>
      </c>
      <c r="E43" t="str">
        <f t="shared" si="1"/>
        <v>Não</v>
      </c>
    </row>
    <row r="44" spans="1:5" x14ac:dyDescent="0.3">
      <c r="A44" t="s">
        <v>320</v>
      </c>
      <c r="B44" t="str">
        <f>User!E44</f>
        <v>suzana.diemer@maristas.org.br</v>
      </c>
      <c r="C44" t="str">
        <f t="shared" si="0"/>
        <v>Não</v>
      </c>
      <c r="D44">
        <f>User!D44</f>
        <v>43955568091</v>
      </c>
      <c r="E44" t="str">
        <f t="shared" si="1"/>
        <v>Não</v>
      </c>
    </row>
    <row r="45" spans="1:5" x14ac:dyDescent="0.3">
      <c r="A45" t="s">
        <v>321</v>
      </c>
      <c r="B45" t="str">
        <f>User!E45</f>
        <v>marcelo@maristas.org.br</v>
      </c>
      <c r="C45" t="str">
        <f t="shared" si="0"/>
        <v>Não</v>
      </c>
      <c r="D45">
        <f>User!D45</f>
        <v>53824024004</v>
      </c>
      <c r="E45" t="str">
        <f t="shared" si="1"/>
        <v>Não</v>
      </c>
    </row>
    <row r="46" spans="1:5" x14ac:dyDescent="0.3">
      <c r="A46" t="s">
        <v>322</v>
      </c>
      <c r="B46" t="str">
        <f>User!E46</f>
        <v>ana.derungs@maristas.org.br</v>
      </c>
      <c r="C46" t="str">
        <f t="shared" si="0"/>
        <v>Não</v>
      </c>
      <c r="D46">
        <f>User!D46</f>
        <v>2817565037</v>
      </c>
      <c r="E46" t="str">
        <f t="shared" si="1"/>
        <v>Não</v>
      </c>
    </row>
    <row r="47" spans="1:5" x14ac:dyDescent="0.3">
      <c r="A47" t="s">
        <v>323</v>
      </c>
      <c r="B47" t="str">
        <f>User!E47</f>
        <v>carina.prestes@maristas.org.br</v>
      </c>
      <c r="C47" t="str">
        <f t="shared" si="0"/>
        <v>Não</v>
      </c>
      <c r="D47">
        <f>User!D47</f>
        <v>83671730072</v>
      </c>
      <c r="E47" t="str">
        <f t="shared" si="1"/>
        <v>Não</v>
      </c>
    </row>
    <row r="48" spans="1:5" x14ac:dyDescent="0.3">
      <c r="A48" t="s">
        <v>324</v>
      </c>
      <c r="B48" t="str">
        <f>User!E48</f>
        <v>denise@maristas.org.br</v>
      </c>
      <c r="C48" t="str">
        <f t="shared" si="0"/>
        <v>Não</v>
      </c>
      <c r="D48">
        <f>User!D48</f>
        <v>45632766004</v>
      </c>
      <c r="E48" t="str">
        <f t="shared" si="1"/>
        <v>Não</v>
      </c>
    </row>
    <row r="49" spans="1:5" x14ac:dyDescent="0.3">
      <c r="A49" t="s">
        <v>325</v>
      </c>
      <c r="B49" t="str">
        <f>User!E49</f>
        <v>edclei.dias@maristas.org.br</v>
      </c>
      <c r="C49" t="str">
        <f t="shared" si="0"/>
        <v>Não</v>
      </c>
      <c r="D49">
        <f>User!D49</f>
        <v>2343295050</v>
      </c>
      <c r="E49" t="str">
        <f t="shared" si="1"/>
        <v>Não</v>
      </c>
    </row>
    <row r="50" spans="1:5" x14ac:dyDescent="0.3">
      <c r="A50" t="s">
        <v>326</v>
      </c>
      <c r="B50" t="str">
        <f>User!E50</f>
        <v>michelle.freitas@maristas.org.br</v>
      </c>
      <c r="C50" t="str">
        <f t="shared" si="0"/>
        <v>Não</v>
      </c>
      <c r="D50">
        <f>User!D50</f>
        <v>2677867001</v>
      </c>
      <c r="E50" t="str">
        <f t="shared" si="1"/>
        <v>Não</v>
      </c>
    </row>
    <row r="51" spans="1:5" x14ac:dyDescent="0.3">
      <c r="A51" t="s">
        <v>327</v>
      </c>
      <c r="B51" t="str">
        <f>User!E51</f>
        <v>monica.lima@maristas.org.br</v>
      </c>
      <c r="C51" t="str">
        <f t="shared" si="0"/>
        <v>Não</v>
      </c>
      <c r="D51">
        <f>User!D51</f>
        <v>3308739038</v>
      </c>
      <c r="E51" t="str">
        <f t="shared" si="1"/>
        <v>Não</v>
      </c>
    </row>
    <row r="52" spans="1:5" x14ac:dyDescent="0.3">
      <c r="A52" t="s">
        <v>328</v>
      </c>
      <c r="B52" t="str">
        <f>User!E52</f>
        <v>roberto.bica@maristas.org.br</v>
      </c>
      <c r="C52" t="str">
        <f t="shared" si="0"/>
        <v>Não</v>
      </c>
      <c r="D52">
        <f>User!D52</f>
        <v>917542088</v>
      </c>
      <c r="E52" t="str">
        <f t="shared" si="1"/>
        <v>Não</v>
      </c>
    </row>
    <row r="53" spans="1:5" x14ac:dyDescent="0.3">
      <c r="A53" t="s">
        <v>329</v>
      </c>
      <c r="B53" t="str">
        <f>User!E53</f>
        <v>vanessa.blumberg@maristas.org.br</v>
      </c>
      <c r="C53" t="str">
        <f t="shared" si="0"/>
        <v>Não</v>
      </c>
      <c r="D53">
        <f>User!D53</f>
        <v>997098058</v>
      </c>
      <c r="E53" t="str">
        <f t="shared" si="1"/>
        <v>Não</v>
      </c>
    </row>
    <row r="54" spans="1:5" x14ac:dyDescent="0.3">
      <c r="A54" t="s">
        <v>330</v>
      </c>
      <c r="B54" t="str">
        <f>User!E54</f>
        <v>vanessa.freitas@maristas.org.br</v>
      </c>
      <c r="C54" t="str">
        <f t="shared" si="0"/>
        <v>Não</v>
      </c>
      <c r="D54">
        <f>User!D54</f>
        <v>95416536004</v>
      </c>
      <c r="E54" t="str">
        <f t="shared" si="1"/>
        <v>Não</v>
      </c>
    </row>
    <row r="55" spans="1:5" x14ac:dyDescent="0.3">
      <c r="A55" t="s">
        <v>331</v>
      </c>
      <c r="B55" t="str">
        <f>User!E55</f>
        <v>raquel.peixoto@maristas.org.br</v>
      </c>
      <c r="C55" t="str">
        <f t="shared" si="0"/>
        <v>Não</v>
      </c>
      <c r="D55">
        <f>User!D55</f>
        <v>64682099</v>
      </c>
      <c r="E55" t="str">
        <f t="shared" si="1"/>
        <v>Não</v>
      </c>
    </row>
    <row r="56" spans="1:5" x14ac:dyDescent="0.3">
      <c r="A56" t="s">
        <v>332</v>
      </c>
      <c r="B56" t="str">
        <f>User!E56</f>
        <v>mauricio.erthal@maristas.org.br</v>
      </c>
      <c r="C56" t="str">
        <f t="shared" si="0"/>
        <v>Não</v>
      </c>
      <c r="D56">
        <f>User!D56</f>
        <v>80506380068</v>
      </c>
      <c r="E56" t="str">
        <f t="shared" si="1"/>
        <v>Não</v>
      </c>
    </row>
    <row r="57" spans="1:5" x14ac:dyDescent="0.3">
      <c r="A57" t="s">
        <v>333</v>
      </c>
      <c r="B57" t="str">
        <f>User!E57</f>
        <v>juliana.matos@maristas.org.br</v>
      </c>
      <c r="C57" t="str">
        <f t="shared" si="0"/>
        <v>Não</v>
      </c>
      <c r="D57">
        <f>User!D57</f>
        <v>1406312088</v>
      </c>
      <c r="E57" t="str">
        <f t="shared" si="1"/>
        <v>Não</v>
      </c>
    </row>
    <row r="58" spans="1:5" x14ac:dyDescent="0.3">
      <c r="A58" t="s">
        <v>334</v>
      </c>
      <c r="B58" t="str">
        <f>User!E58</f>
        <v>emily.mello@maristas.org.br</v>
      </c>
      <c r="C58" t="str">
        <f t="shared" si="0"/>
        <v>Não</v>
      </c>
      <c r="D58">
        <f>User!D58</f>
        <v>2151224023</v>
      </c>
      <c r="E58" t="str">
        <f t="shared" si="1"/>
        <v>Não</v>
      </c>
    </row>
    <row r="59" spans="1:5" x14ac:dyDescent="0.3">
      <c r="A59" t="s">
        <v>335</v>
      </c>
      <c r="B59" t="str">
        <f>User!E59</f>
        <v>karenarnt@maristas.org.br</v>
      </c>
      <c r="C59" t="str">
        <f t="shared" si="0"/>
        <v>Não</v>
      </c>
      <c r="D59">
        <f>User!D59</f>
        <v>62216481068</v>
      </c>
      <c r="E59" t="str">
        <f t="shared" si="1"/>
        <v>Não</v>
      </c>
    </row>
    <row r="60" spans="1:5" x14ac:dyDescent="0.3">
      <c r="A60" t="s">
        <v>336</v>
      </c>
      <c r="B60" t="str">
        <f>User!E60</f>
        <v>andre@maristas.org.br</v>
      </c>
      <c r="C60" t="str">
        <f t="shared" si="0"/>
        <v>Não</v>
      </c>
      <c r="D60">
        <f>User!D60</f>
        <v>91485568072</v>
      </c>
      <c r="E60" t="str">
        <f t="shared" si="1"/>
        <v>Não</v>
      </c>
    </row>
    <row r="61" spans="1:5" x14ac:dyDescent="0.3">
      <c r="A61" t="s">
        <v>337</v>
      </c>
      <c r="B61" t="str">
        <f>User!E61</f>
        <v>clarice.neves@maristas.org.br</v>
      </c>
      <c r="C61" t="str">
        <f t="shared" si="0"/>
        <v>Não</v>
      </c>
      <c r="D61">
        <f>User!D61</f>
        <v>59550430049</v>
      </c>
      <c r="E61" t="str">
        <f t="shared" si="1"/>
        <v>Não</v>
      </c>
    </row>
    <row r="62" spans="1:5" x14ac:dyDescent="0.3">
      <c r="A62" t="s">
        <v>338</v>
      </c>
      <c r="B62" t="str">
        <f>User!E62</f>
        <v>paulo.antoniolli@maristas.org.br</v>
      </c>
      <c r="C62" t="str">
        <f t="shared" si="0"/>
        <v>Não</v>
      </c>
      <c r="D62">
        <f>User!D62</f>
        <v>37226916053</v>
      </c>
      <c r="E62" t="str">
        <f t="shared" si="1"/>
        <v>Não</v>
      </c>
    </row>
    <row r="63" spans="1:5" x14ac:dyDescent="0.3">
      <c r="A63" t="s">
        <v>339</v>
      </c>
      <c r="B63" t="str">
        <f>User!E63</f>
        <v>roselaine.proenca@maristas.org.br</v>
      </c>
      <c r="C63" t="str">
        <f t="shared" si="0"/>
        <v>Não</v>
      </c>
      <c r="D63">
        <f>User!D63</f>
        <v>78507103049</v>
      </c>
      <c r="E63" t="str">
        <f t="shared" si="1"/>
        <v>Não</v>
      </c>
    </row>
    <row r="64" spans="1:5" x14ac:dyDescent="0.3">
      <c r="A64" t="s">
        <v>340</v>
      </c>
      <c r="B64" t="str">
        <f>User!E64</f>
        <v>claudio.filho@maristas.org.br</v>
      </c>
      <c r="C64" t="str">
        <f t="shared" si="0"/>
        <v>Não</v>
      </c>
      <c r="D64">
        <f>User!D64</f>
        <v>70891028072</v>
      </c>
      <c r="E64" t="str">
        <f t="shared" si="1"/>
        <v>Não</v>
      </c>
    </row>
    <row r="65" spans="1:5" x14ac:dyDescent="0.3">
      <c r="A65" t="s">
        <v>341</v>
      </c>
      <c r="B65" t="str">
        <f>User!E65</f>
        <v>karenklein@maristas.org.br</v>
      </c>
      <c r="C65" t="str">
        <f t="shared" si="0"/>
        <v>Não</v>
      </c>
      <c r="D65">
        <f>User!D65</f>
        <v>67418597053</v>
      </c>
      <c r="E65" t="str">
        <f t="shared" si="1"/>
        <v>Não</v>
      </c>
    </row>
    <row r="66" spans="1:5" x14ac:dyDescent="0.3">
      <c r="A66" t="s">
        <v>342</v>
      </c>
      <c r="B66" t="str">
        <f>User!E66</f>
        <v>simone.bianchet@maristas.org.br</v>
      </c>
      <c r="C66" t="str">
        <f t="shared" si="0"/>
        <v>Não</v>
      </c>
      <c r="D66">
        <f>User!D66</f>
        <v>182835006</v>
      </c>
      <c r="E66" t="str">
        <f t="shared" si="1"/>
        <v>Não</v>
      </c>
    </row>
    <row r="67" spans="1:5" x14ac:dyDescent="0.3">
      <c r="A67" t="s">
        <v>343</v>
      </c>
      <c r="B67" t="str">
        <f>User!E67</f>
        <v>carlos.aveiro@maristas.org.br</v>
      </c>
      <c r="C67" t="str">
        <f t="shared" ref="C67:C130" si="2">IF(OR(B67=B66,B67=B68),"Sim","Não")</f>
        <v>Não</v>
      </c>
      <c r="D67">
        <f>User!D67</f>
        <v>96591056068</v>
      </c>
      <c r="E67" t="str">
        <f t="shared" ref="E67:E130" si="3">IF(OR(D67=D66,D67=D68),"Sim","Não")</f>
        <v>Não</v>
      </c>
    </row>
    <row r="68" spans="1:5" x14ac:dyDescent="0.3">
      <c r="A68" t="s">
        <v>344</v>
      </c>
      <c r="B68" t="str">
        <f>User!E68</f>
        <v>fernanda.barbosa@maristas.org.br</v>
      </c>
      <c r="C68" t="str">
        <f t="shared" si="2"/>
        <v>Não</v>
      </c>
      <c r="D68">
        <f>User!D68</f>
        <v>99964317034</v>
      </c>
      <c r="E68" t="str">
        <f t="shared" si="3"/>
        <v>Não</v>
      </c>
    </row>
    <row r="69" spans="1:5" x14ac:dyDescent="0.3">
      <c r="A69" t="s">
        <v>345</v>
      </c>
      <c r="B69" t="str">
        <f>User!E69</f>
        <v>flavio.gomes@maristas.org.br</v>
      </c>
      <c r="C69" t="str">
        <f t="shared" si="2"/>
        <v>Não</v>
      </c>
      <c r="D69">
        <f>User!D69</f>
        <v>46359494000</v>
      </c>
      <c r="E69" t="str">
        <f t="shared" si="3"/>
        <v>Não</v>
      </c>
    </row>
    <row r="70" spans="1:5" x14ac:dyDescent="0.3">
      <c r="A70" t="s">
        <v>346</v>
      </c>
      <c r="B70" t="str">
        <f>User!E70</f>
        <v>gislaine.soares@maristas.org.br</v>
      </c>
      <c r="C70" t="str">
        <f t="shared" si="2"/>
        <v>Não</v>
      </c>
      <c r="D70">
        <f>User!D70</f>
        <v>62464868000</v>
      </c>
      <c r="E70" t="str">
        <f t="shared" si="3"/>
        <v>Não</v>
      </c>
    </row>
    <row r="71" spans="1:5" x14ac:dyDescent="0.3">
      <c r="A71" t="s">
        <v>347</v>
      </c>
      <c r="B71" t="str">
        <f>User!E71</f>
        <v>gislaine.lima@maristas.org.br</v>
      </c>
      <c r="C71" t="str">
        <f t="shared" si="2"/>
        <v>Não</v>
      </c>
      <c r="D71">
        <f>User!D71</f>
        <v>1275278000</v>
      </c>
      <c r="E71" t="str">
        <f t="shared" si="3"/>
        <v>Não</v>
      </c>
    </row>
    <row r="72" spans="1:5" x14ac:dyDescent="0.3">
      <c r="A72" t="s">
        <v>348</v>
      </c>
      <c r="B72" t="str">
        <f>User!E72</f>
        <v>leticia.xavier@maristas.org.br</v>
      </c>
      <c r="C72" t="str">
        <f t="shared" si="2"/>
        <v>Não</v>
      </c>
      <c r="D72">
        <f>User!D72</f>
        <v>2890163040</v>
      </c>
      <c r="E72" t="str">
        <f t="shared" si="3"/>
        <v>Não</v>
      </c>
    </row>
    <row r="73" spans="1:5" x14ac:dyDescent="0.3">
      <c r="A73" t="s">
        <v>349</v>
      </c>
      <c r="B73" t="str">
        <f>User!E73</f>
        <v>maiara.morais@maristas.org.br</v>
      </c>
      <c r="C73" t="str">
        <f t="shared" si="2"/>
        <v>Não</v>
      </c>
      <c r="D73">
        <f>User!D73</f>
        <v>85419303000</v>
      </c>
      <c r="E73" t="str">
        <f t="shared" si="3"/>
        <v>Não</v>
      </c>
    </row>
    <row r="74" spans="1:5" x14ac:dyDescent="0.3">
      <c r="A74" t="s">
        <v>350</v>
      </c>
      <c r="B74" t="str">
        <f>User!E74</f>
        <v>michelle.almeida@maristas.org.br</v>
      </c>
      <c r="C74" t="str">
        <f t="shared" si="2"/>
        <v>Não</v>
      </c>
      <c r="D74">
        <f>User!D74</f>
        <v>1410744000</v>
      </c>
      <c r="E74" t="str">
        <f t="shared" si="3"/>
        <v>Não</v>
      </c>
    </row>
    <row r="75" spans="1:5" x14ac:dyDescent="0.3">
      <c r="A75" t="s">
        <v>351</v>
      </c>
      <c r="B75" t="str">
        <f>User!E75</f>
        <v>suellen.medeiros@maristas.org.br</v>
      </c>
      <c r="C75" t="str">
        <f t="shared" si="2"/>
        <v>Não</v>
      </c>
      <c r="D75">
        <f>User!D75</f>
        <v>383726069</v>
      </c>
      <c r="E75" t="str">
        <f t="shared" si="3"/>
        <v>Não</v>
      </c>
    </row>
    <row r="76" spans="1:5" x14ac:dyDescent="0.3">
      <c r="A76" t="s">
        <v>352</v>
      </c>
      <c r="B76" t="str">
        <f>User!E76</f>
        <v>yasmim.ferreira@maristas.org.br</v>
      </c>
      <c r="C76" t="str">
        <f t="shared" si="2"/>
        <v>Não</v>
      </c>
      <c r="D76">
        <f>User!D76</f>
        <v>84979887015</v>
      </c>
      <c r="E76" t="str">
        <f t="shared" si="3"/>
        <v>Não</v>
      </c>
    </row>
    <row r="77" spans="1:5" x14ac:dyDescent="0.3">
      <c r="A77" t="s">
        <v>353</v>
      </c>
      <c r="B77" t="str">
        <f>User!E77</f>
        <v>vera@maristas.org.br</v>
      </c>
      <c r="C77" t="str">
        <f t="shared" si="2"/>
        <v>Não</v>
      </c>
      <c r="D77">
        <f>User!D77</f>
        <v>22122362049</v>
      </c>
      <c r="E77" t="str">
        <f t="shared" si="3"/>
        <v>Não</v>
      </c>
    </row>
    <row r="78" spans="1:5" x14ac:dyDescent="0.3">
      <c r="A78" t="s">
        <v>354</v>
      </c>
      <c r="B78" t="str">
        <f>User!E78</f>
        <v>jorel.silveira@maristas.org.br</v>
      </c>
      <c r="C78" t="str">
        <f t="shared" si="2"/>
        <v>Não</v>
      </c>
      <c r="D78">
        <f>User!D78</f>
        <v>83692924020</v>
      </c>
      <c r="E78" t="str">
        <f t="shared" si="3"/>
        <v>Não</v>
      </c>
    </row>
    <row r="79" spans="1:5" x14ac:dyDescent="0.3">
      <c r="A79" t="s">
        <v>355</v>
      </c>
      <c r="B79" t="str">
        <f>User!E79</f>
        <v>marcos.cestari@maristas.org.br</v>
      </c>
      <c r="C79" t="str">
        <f t="shared" si="2"/>
        <v>Não</v>
      </c>
      <c r="D79">
        <f>User!D79</f>
        <v>1377012093</v>
      </c>
      <c r="E79" t="str">
        <f t="shared" si="3"/>
        <v>Não</v>
      </c>
    </row>
    <row r="80" spans="1:5" x14ac:dyDescent="0.3">
      <c r="A80" t="s">
        <v>356</v>
      </c>
      <c r="B80" t="str">
        <f>User!E80</f>
        <v>maicon.silva@maristas.org.br</v>
      </c>
      <c r="C80" t="str">
        <f t="shared" si="2"/>
        <v>Não</v>
      </c>
      <c r="D80">
        <f>User!D80</f>
        <v>2088579079</v>
      </c>
      <c r="E80" t="str">
        <f t="shared" si="3"/>
        <v>Não</v>
      </c>
    </row>
    <row r="81" spans="1:5" x14ac:dyDescent="0.3">
      <c r="A81" t="s">
        <v>357</v>
      </c>
      <c r="B81" t="str">
        <f>User!E81</f>
        <v>sandra.nunes@maristas.org.br</v>
      </c>
      <c r="C81" t="str">
        <f t="shared" si="2"/>
        <v>Não</v>
      </c>
      <c r="D81">
        <f>User!D81</f>
        <v>50855310006</v>
      </c>
      <c r="E81" t="str">
        <f t="shared" si="3"/>
        <v>Não</v>
      </c>
    </row>
    <row r="82" spans="1:5" x14ac:dyDescent="0.3">
      <c r="A82" t="s">
        <v>358</v>
      </c>
      <c r="B82" t="str">
        <f>User!E82</f>
        <v>amanda.almeida@maristas.org.br</v>
      </c>
      <c r="C82" t="str">
        <f t="shared" si="2"/>
        <v>Não</v>
      </c>
      <c r="D82">
        <f>User!D82</f>
        <v>85556670030</v>
      </c>
      <c r="E82" t="str">
        <f t="shared" si="3"/>
        <v>Não</v>
      </c>
    </row>
    <row r="83" spans="1:5" x14ac:dyDescent="0.3">
      <c r="A83" t="s">
        <v>359</v>
      </c>
      <c r="B83" t="str">
        <f>User!E83</f>
        <v>beatriz.lima@maristas.org.br</v>
      </c>
      <c r="C83" t="str">
        <f t="shared" si="2"/>
        <v>Não</v>
      </c>
      <c r="D83">
        <f>User!D83</f>
        <v>2902600275</v>
      </c>
      <c r="E83" t="str">
        <f t="shared" si="3"/>
        <v>Não</v>
      </c>
    </row>
    <row r="84" spans="1:5" x14ac:dyDescent="0.3">
      <c r="A84" t="s">
        <v>360</v>
      </c>
      <c r="B84" t="str">
        <f>User!E84</f>
        <v>carolina.conceicao@maristas.org.br</v>
      </c>
      <c r="C84" t="str">
        <f t="shared" si="2"/>
        <v>Não</v>
      </c>
      <c r="D84">
        <f>User!D84</f>
        <v>1445728001</v>
      </c>
      <c r="E84" t="str">
        <f t="shared" si="3"/>
        <v>Não</v>
      </c>
    </row>
    <row r="85" spans="1:5" x14ac:dyDescent="0.3">
      <c r="A85" t="s">
        <v>361</v>
      </c>
      <c r="B85" t="str">
        <f>User!E85</f>
        <v>juliana.abreu@maristas.org.br</v>
      </c>
      <c r="C85" t="str">
        <f t="shared" si="2"/>
        <v>Não</v>
      </c>
      <c r="D85">
        <f>User!D85</f>
        <v>1478518073</v>
      </c>
      <c r="E85" t="str">
        <f t="shared" si="3"/>
        <v>Não</v>
      </c>
    </row>
    <row r="86" spans="1:5" x14ac:dyDescent="0.3">
      <c r="A86" t="s">
        <v>362</v>
      </c>
      <c r="B86" t="str">
        <f>User!E86</f>
        <v>maiara.fernandes@maristas.org.br</v>
      </c>
      <c r="C86" t="str">
        <f t="shared" si="2"/>
        <v>Não</v>
      </c>
      <c r="D86">
        <f>User!D86</f>
        <v>2681651069</v>
      </c>
      <c r="E86" t="str">
        <f t="shared" si="3"/>
        <v>Não</v>
      </c>
    </row>
    <row r="87" spans="1:5" x14ac:dyDescent="0.3">
      <c r="A87" t="s">
        <v>363</v>
      </c>
      <c r="B87" t="str">
        <f>User!E87</f>
        <v>rafaela.paladini@maristas.org.br</v>
      </c>
      <c r="C87" t="str">
        <f t="shared" si="2"/>
        <v>Não</v>
      </c>
      <c r="D87">
        <f>User!D87</f>
        <v>4217201079</v>
      </c>
      <c r="E87" t="str">
        <f t="shared" si="3"/>
        <v>Não</v>
      </c>
    </row>
    <row r="88" spans="1:5" x14ac:dyDescent="0.3">
      <c r="A88" t="s">
        <v>364</v>
      </c>
      <c r="B88" t="str">
        <f>User!E88</f>
        <v>juliana.flores@maristas.org.br</v>
      </c>
      <c r="C88" t="str">
        <f t="shared" si="2"/>
        <v>Não</v>
      </c>
      <c r="D88">
        <f>User!D88</f>
        <v>2655507002</v>
      </c>
      <c r="E88" t="str">
        <f t="shared" si="3"/>
        <v>Não</v>
      </c>
    </row>
    <row r="89" spans="1:5" x14ac:dyDescent="0.3">
      <c r="A89" t="s">
        <v>365</v>
      </c>
      <c r="B89" t="str">
        <f>User!E89</f>
        <v>liliancristine_fdj@hotmail.com</v>
      </c>
      <c r="C89" t="str">
        <f t="shared" si="2"/>
        <v>Não</v>
      </c>
      <c r="D89">
        <f>User!D89</f>
        <v>2320489088</v>
      </c>
      <c r="E89" t="str">
        <f t="shared" si="3"/>
        <v>Não</v>
      </c>
    </row>
    <row r="90" spans="1:5" x14ac:dyDescent="0.3">
      <c r="A90" t="s">
        <v>366</v>
      </c>
      <c r="B90" t="str">
        <f>User!E90</f>
        <v>luana.dasilva@maristas.org.br</v>
      </c>
      <c r="C90" t="str">
        <f t="shared" si="2"/>
        <v>Não</v>
      </c>
      <c r="D90">
        <f>User!D90</f>
        <v>1457522080</v>
      </c>
      <c r="E90" t="str">
        <f t="shared" si="3"/>
        <v>Não</v>
      </c>
    </row>
    <row r="91" spans="1:5" x14ac:dyDescent="0.3">
      <c r="A91" t="s">
        <v>367</v>
      </c>
      <c r="B91" t="str">
        <f>User!E91</f>
        <v>natalia.moraes@maristas.org.br</v>
      </c>
      <c r="C91" t="str">
        <f t="shared" si="2"/>
        <v>Não</v>
      </c>
      <c r="D91">
        <f>User!D91</f>
        <v>2215892013</v>
      </c>
      <c r="E91" t="str">
        <f t="shared" si="3"/>
        <v>Não</v>
      </c>
    </row>
    <row r="92" spans="1:5" x14ac:dyDescent="0.3">
      <c r="A92" t="s">
        <v>368</v>
      </c>
      <c r="B92" t="str">
        <f>User!E92</f>
        <v>miguel.silva@maristas.org.br</v>
      </c>
      <c r="C92" t="str">
        <f t="shared" si="2"/>
        <v>Não</v>
      </c>
      <c r="D92">
        <f>User!D92</f>
        <v>2904220003</v>
      </c>
      <c r="E92" t="str">
        <f t="shared" si="3"/>
        <v>Não</v>
      </c>
    </row>
    <row r="93" spans="1:5" x14ac:dyDescent="0.3">
      <c r="A93" t="s">
        <v>369</v>
      </c>
      <c r="B93" t="str">
        <f>User!E93</f>
        <v>lidiani.barbosa@maristas.org.br</v>
      </c>
      <c r="C93" t="str">
        <f t="shared" si="2"/>
        <v>Não</v>
      </c>
      <c r="D93">
        <f>User!D93</f>
        <v>90885937015</v>
      </c>
      <c r="E93" t="str">
        <f t="shared" si="3"/>
        <v>Não</v>
      </c>
    </row>
    <row r="94" spans="1:5" x14ac:dyDescent="0.3">
      <c r="A94" t="s">
        <v>370</v>
      </c>
      <c r="B94" t="str">
        <f>User!E94</f>
        <v>angelo.brum@maristas.org.br</v>
      </c>
      <c r="C94" t="str">
        <f t="shared" si="2"/>
        <v>Não</v>
      </c>
      <c r="D94">
        <f>User!D94</f>
        <v>55420168049</v>
      </c>
      <c r="E94" t="str">
        <f t="shared" si="3"/>
        <v>Não</v>
      </c>
    </row>
    <row r="95" spans="1:5" x14ac:dyDescent="0.3">
      <c r="A95" t="s">
        <v>371</v>
      </c>
      <c r="B95" t="str">
        <f>User!E95</f>
        <v>paulo.guerra@maristas.org.br</v>
      </c>
      <c r="C95" t="str">
        <f t="shared" si="2"/>
        <v>Não</v>
      </c>
      <c r="D95">
        <f>User!D95</f>
        <v>33977488015</v>
      </c>
      <c r="E95" t="str">
        <f t="shared" si="3"/>
        <v>Não</v>
      </c>
    </row>
    <row r="96" spans="1:5" x14ac:dyDescent="0.3">
      <c r="A96" t="s">
        <v>372</v>
      </c>
      <c r="B96" t="str">
        <f>User!E96</f>
        <v>daniel.piccinini@maristas.org.br</v>
      </c>
      <c r="C96" t="str">
        <f t="shared" si="2"/>
        <v>Não</v>
      </c>
      <c r="D96">
        <f>User!D96</f>
        <v>94561850015</v>
      </c>
      <c r="E96" t="str">
        <f t="shared" si="3"/>
        <v>Não</v>
      </c>
    </row>
    <row r="97" spans="1:5" x14ac:dyDescent="0.3">
      <c r="A97" t="s">
        <v>373</v>
      </c>
      <c r="B97" t="str">
        <f>User!E97</f>
        <v>paula.cruz@maristas.org.br</v>
      </c>
      <c r="C97" t="str">
        <f t="shared" si="2"/>
        <v>Não</v>
      </c>
      <c r="D97">
        <f>User!D97</f>
        <v>3377831010</v>
      </c>
      <c r="E97" t="str">
        <f t="shared" si="3"/>
        <v>Não</v>
      </c>
    </row>
    <row r="98" spans="1:5" x14ac:dyDescent="0.3">
      <c r="A98" t="s">
        <v>374</v>
      </c>
      <c r="B98" t="str">
        <f>User!E98</f>
        <v>thiago.laino@maristas.org.br</v>
      </c>
      <c r="C98" t="str">
        <f t="shared" si="2"/>
        <v>Não</v>
      </c>
      <c r="D98">
        <f>User!D98</f>
        <v>121415007</v>
      </c>
      <c r="E98" t="str">
        <f t="shared" si="3"/>
        <v>Não</v>
      </c>
    </row>
    <row r="99" spans="1:5" x14ac:dyDescent="0.3">
      <c r="A99" t="s">
        <v>375</v>
      </c>
      <c r="B99" t="str">
        <f>User!E99</f>
        <v>andreia.pereira@maristas.org.br</v>
      </c>
      <c r="C99" t="str">
        <f t="shared" si="2"/>
        <v>Não</v>
      </c>
      <c r="D99">
        <f>User!D99</f>
        <v>818644001</v>
      </c>
      <c r="E99" t="str">
        <f t="shared" si="3"/>
        <v>Não</v>
      </c>
    </row>
    <row r="100" spans="1:5" x14ac:dyDescent="0.3">
      <c r="A100" t="s">
        <v>376</v>
      </c>
      <c r="B100">
        <f>User!E100</f>
        <v>0</v>
      </c>
      <c r="C100" t="str">
        <f t="shared" si="2"/>
        <v>Não</v>
      </c>
      <c r="D100">
        <f>User!D100</f>
        <v>1119246008</v>
      </c>
      <c r="E100" t="str">
        <f t="shared" si="3"/>
        <v>Não</v>
      </c>
    </row>
    <row r="101" spans="1:5" x14ac:dyDescent="0.3">
      <c r="A101" t="s">
        <v>377</v>
      </c>
      <c r="B101" t="str">
        <f>User!E101</f>
        <v>jessica.silva@maristas.org.br</v>
      </c>
      <c r="C101" t="str">
        <f t="shared" si="2"/>
        <v>Não</v>
      </c>
      <c r="D101">
        <f>User!D101</f>
        <v>2623705062</v>
      </c>
      <c r="E101" t="str">
        <f t="shared" si="3"/>
        <v>Não</v>
      </c>
    </row>
    <row r="102" spans="1:5" x14ac:dyDescent="0.3">
      <c r="A102" t="s">
        <v>378</v>
      </c>
      <c r="B102">
        <f>User!E102</f>
        <v>0</v>
      </c>
      <c r="C102" t="str">
        <f t="shared" si="2"/>
        <v>Não</v>
      </c>
      <c r="D102">
        <f>User!D102</f>
        <v>97786217053</v>
      </c>
      <c r="E102" t="str">
        <f t="shared" si="3"/>
        <v>Não</v>
      </c>
    </row>
    <row r="103" spans="1:5" x14ac:dyDescent="0.3">
      <c r="A103" t="s">
        <v>379</v>
      </c>
      <c r="B103" t="str">
        <f>User!E103</f>
        <v>vanessa.pinheiro@maristas.org.br</v>
      </c>
      <c r="C103" t="str">
        <f t="shared" si="2"/>
        <v>Não</v>
      </c>
      <c r="D103">
        <f>User!D103</f>
        <v>2060382084</v>
      </c>
      <c r="E103" t="str">
        <f t="shared" si="3"/>
        <v>Não</v>
      </c>
    </row>
    <row r="104" spans="1:5" x14ac:dyDescent="0.3">
      <c r="A104" t="s">
        <v>380</v>
      </c>
      <c r="B104" t="str">
        <f>User!E104</f>
        <v>juliana.hugo@maristas.org.br</v>
      </c>
      <c r="C104" t="str">
        <f t="shared" si="2"/>
        <v>Não</v>
      </c>
      <c r="D104">
        <f>User!D104</f>
        <v>514673052</v>
      </c>
      <c r="E104" t="str">
        <f t="shared" si="3"/>
        <v>Não</v>
      </c>
    </row>
    <row r="105" spans="1:5" x14ac:dyDescent="0.3">
      <c r="A105" t="s">
        <v>381</v>
      </c>
      <c r="B105" t="str">
        <f>User!E105</f>
        <v>renata.lewandowski@maristas.org.br</v>
      </c>
      <c r="C105" t="str">
        <f t="shared" si="2"/>
        <v>Não</v>
      </c>
      <c r="D105">
        <f>User!D105</f>
        <v>559674007</v>
      </c>
      <c r="E105" t="str">
        <f t="shared" si="3"/>
        <v>Não</v>
      </c>
    </row>
    <row r="106" spans="1:5" x14ac:dyDescent="0.3">
      <c r="A106" t="s">
        <v>382</v>
      </c>
      <c r="B106" t="str">
        <f>User!E106</f>
        <v>jaqueline.camara@maristas.org.br</v>
      </c>
      <c r="C106" t="str">
        <f t="shared" si="2"/>
        <v>Não</v>
      </c>
      <c r="D106">
        <f>User!D106</f>
        <v>89026071</v>
      </c>
      <c r="E106" t="str">
        <f t="shared" si="3"/>
        <v>Não</v>
      </c>
    </row>
    <row r="107" spans="1:5" x14ac:dyDescent="0.3">
      <c r="A107" t="s">
        <v>383</v>
      </c>
      <c r="B107" t="str">
        <f>User!E107</f>
        <v>emanuelle.hubert@maristas.org.br</v>
      </c>
      <c r="C107" t="str">
        <f t="shared" si="2"/>
        <v>Não</v>
      </c>
      <c r="D107">
        <f>User!D107</f>
        <v>1955242097</v>
      </c>
      <c r="E107" t="str">
        <f t="shared" si="3"/>
        <v>Não</v>
      </c>
    </row>
    <row r="108" spans="1:5" x14ac:dyDescent="0.3">
      <c r="A108" t="s">
        <v>384</v>
      </c>
      <c r="B108" t="str">
        <f>User!E108</f>
        <v>luciano.centenaro@maristas.org.br</v>
      </c>
      <c r="C108" t="str">
        <f t="shared" si="2"/>
        <v>Não</v>
      </c>
      <c r="D108">
        <f>User!D108</f>
        <v>91552990087</v>
      </c>
      <c r="E108" t="str">
        <f t="shared" si="3"/>
        <v>Não</v>
      </c>
    </row>
    <row r="109" spans="1:5" x14ac:dyDescent="0.3">
      <c r="A109" t="s">
        <v>385</v>
      </c>
      <c r="B109" t="str">
        <f>User!E109</f>
        <v>ernani@maristas.org.br</v>
      </c>
      <c r="C109" t="str">
        <f t="shared" si="2"/>
        <v>Não</v>
      </c>
      <c r="D109">
        <f>User!D109</f>
        <v>53640551087</v>
      </c>
      <c r="E109" t="str">
        <f t="shared" si="3"/>
        <v>Não</v>
      </c>
    </row>
    <row r="110" spans="1:5" x14ac:dyDescent="0.3">
      <c r="A110" t="s">
        <v>386</v>
      </c>
      <c r="B110" t="str">
        <f>User!E110</f>
        <v>thiele.tavares@maristas.org.br</v>
      </c>
      <c r="C110" t="str">
        <f t="shared" si="2"/>
        <v>Não</v>
      </c>
      <c r="D110">
        <f>User!D110</f>
        <v>1912819058</v>
      </c>
      <c r="E110" t="str">
        <f t="shared" si="3"/>
        <v>Não</v>
      </c>
    </row>
    <row r="111" spans="1:5" x14ac:dyDescent="0.3">
      <c r="A111" t="s">
        <v>387</v>
      </c>
      <c r="B111" t="str">
        <f>User!E111</f>
        <v>renato.capitani@maristas.org.br</v>
      </c>
      <c r="C111" t="str">
        <f t="shared" si="2"/>
        <v>Não</v>
      </c>
      <c r="D111">
        <f>User!D111</f>
        <v>709594046</v>
      </c>
      <c r="E111" t="str">
        <f t="shared" si="3"/>
        <v>Não</v>
      </c>
    </row>
    <row r="112" spans="1:5" x14ac:dyDescent="0.3">
      <c r="A112" t="s">
        <v>388</v>
      </c>
      <c r="B112" t="str">
        <f>User!E112</f>
        <v>eric.wietzke@maristas.org.br</v>
      </c>
      <c r="C112" t="str">
        <f t="shared" si="2"/>
        <v>Não</v>
      </c>
      <c r="D112">
        <f>User!D112</f>
        <v>1079511008</v>
      </c>
      <c r="E112" t="str">
        <f t="shared" si="3"/>
        <v>Não</v>
      </c>
    </row>
    <row r="113" spans="1:5" x14ac:dyDescent="0.3">
      <c r="A113" t="s">
        <v>389</v>
      </c>
      <c r="B113" t="str">
        <f>User!E113</f>
        <v>fernanda.saldanha@maristas.org.br</v>
      </c>
      <c r="C113" t="str">
        <f t="shared" si="2"/>
        <v>Não</v>
      </c>
      <c r="D113">
        <f>User!D113</f>
        <v>1006172041</v>
      </c>
      <c r="E113" t="str">
        <f t="shared" si="3"/>
        <v>Não</v>
      </c>
    </row>
    <row r="114" spans="1:5" x14ac:dyDescent="0.3">
      <c r="A114" t="s">
        <v>390</v>
      </c>
      <c r="B114" t="str">
        <f>User!E114</f>
        <v>georgia.brasil@maristas.org.br</v>
      </c>
      <c r="C114" t="str">
        <f t="shared" si="2"/>
        <v>Não</v>
      </c>
      <c r="D114">
        <f>User!D114</f>
        <v>91729920004</v>
      </c>
      <c r="E114" t="str">
        <f t="shared" si="3"/>
        <v>Não</v>
      </c>
    </row>
    <row r="115" spans="1:5" x14ac:dyDescent="0.3">
      <c r="A115" t="s">
        <v>391</v>
      </c>
      <c r="B115" t="str">
        <f>User!E115</f>
        <v>ivanise.cunha@maristas.org.br</v>
      </c>
      <c r="C115" t="str">
        <f t="shared" si="2"/>
        <v>Não</v>
      </c>
      <c r="D115">
        <f>User!D115</f>
        <v>96368756004</v>
      </c>
      <c r="E115" t="str">
        <f t="shared" si="3"/>
        <v>Não</v>
      </c>
    </row>
    <row r="116" spans="1:5" x14ac:dyDescent="0.3">
      <c r="A116" t="s">
        <v>392</v>
      </c>
      <c r="B116" t="str">
        <f>User!E116</f>
        <v>claiton.golzer@maristas.org.br</v>
      </c>
      <c r="C116" t="str">
        <f t="shared" si="2"/>
        <v>Não</v>
      </c>
      <c r="D116">
        <f>User!D116</f>
        <v>56908520072</v>
      </c>
      <c r="E116" t="str">
        <f t="shared" si="3"/>
        <v>Não</v>
      </c>
    </row>
    <row r="117" spans="1:5" x14ac:dyDescent="0.3">
      <c r="A117" t="s">
        <v>393</v>
      </c>
      <c r="B117" t="str">
        <f>User!E117</f>
        <v>eliane.schultz@maristas.org.br</v>
      </c>
      <c r="C117" t="str">
        <f t="shared" si="2"/>
        <v>Não</v>
      </c>
      <c r="D117">
        <f>User!D117</f>
        <v>96753218068</v>
      </c>
      <c r="E117" t="str">
        <f t="shared" si="3"/>
        <v>Não</v>
      </c>
    </row>
    <row r="118" spans="1:5" x14ac:dyDescent="0.3">
      <c r="A118" t="s">
        <v>394</v>
      </c>
      <c r="B118" t="str">
        <f>User!E118</f>
        <v>feliciano.morales@maristas.org.br</v>
      </c>
      <c r="C118" t="str">
        <f t="shared" si="2"/>
        <v>Não</v>
      </c>
      <c r="D118">
        <f>User!D118</f>
        <v>2981801031</v>
      </c>
      <c r="E118" t="str">
        <f t="shared" si="3"/>
        <v>Não</v>
      </c>
    </row>
    <row r="119" spans="1:5" x14ac:dyDescent="0.3">
      <c r="A119" t="s">
        <v>395</v>
      </c>
      <c r="B119" t="str">
        <f>User!E119</f>
        <v>ana.alves@maristas.org.br</v>
      </c>
      <c r="C119" t="str">
        <f t="shared" si="2"/>
        <v>Não</v>
      </c>
      <c r="D119">
        <f>User!D119</f>
        <v>89612531072</v>
      </c>
      <c r="E119" t="str">
        <f t="shared" si="3"/>
        <v>Não</v>
      </c>
    </row>
    <row r="120" spans="1:5" x14ac:dyDescent="0.3">
      <c r="A120" t="s">
        <v>396</v>
      </c>
      <c r="B120" t="str">
        <f>User!E120</f>
        <v>lisandra.amaral@maristas.org.br</v>
      </c>
      <c r="C120" t="str">
        <f t="shared" si="2"/>
        <v>Não</v>
      </c>
      <c r="D120">
        <f>User!D120</f>
        <v>96703601020</v>
      </c>
      <c r="E120" t="str">
        <f t="shared" si="3"/>
        <v>Não</v>
      </c>
    </row>
    <row r="121" spans="1:5" x14ac:dyDescent="0.3">
      <c r="A121" t="s">
        <v>397</v>
      </c>
      <c r="B121" t="str">
        <f>User!E121</f>
        <v>luiz.selbach@maristas.org.br</v>
      </c>
      <c r="C121" t="str">
        <f t="shared" si="2"/>
        <v>Não</v>
      </c>
      <c r="D121">
        <f>User!D121</f>
        <v>96034998034</v>
      </c>
      <c r="E121" t="str">
        <f t="shared" si="3"/>
        <v>Não</v>
      </c>
    </row>
    <row r="122" spans="1:5" x14ac:dyDescent="0.3">
      <c r="A122" t="s">
        <v>398</v>
      </c>
      <c r="B122" t="str">
        <f>User!E122</f>
        <v>ana.araujo@maristas.org.br</v>
      </c>
      <c r="C122" t="str">
        <f t="shared" si="2"/>
        <v>Não</v>
      </c>
      <c r="D122">
        <f>User!D122</f>
        <v>46624678020</v>
      </c>
      <c r="E122" t="str">
        <f t="shared" si="3"/>
        <v>Não</v>
      </c>
    </row>
    <row r="123" spans="1:5" x14ac:dyDescent="0.3">
      <c r="A123" t="s">
        <v>399</v>
      </c>
      <c r="B123" t="str">
        <f>User!E123</f>
        <v>camila.fabis@maristas.org.br</v>
      </c>
      <c r="C123" t="str">
        <f t="shared" si="2"/>
        <v>Não</v>
      </c>
      <c r="D123">
        <f>User!D123</f>
        <v>1416951024</v>
      </c>
      <c r="E123" t="str">
        <f t="shared" si="3"/>
        <v>Não</v>
      </c>
    </row>
    <row r="124" spans="1:5" x14ac:dyDescent="0.3">
      <c r="A124" t="s">
        <v>400</v>
      </c>
      <c r="B124" t="str">
        <f>User!E124</f>
        <v>debora@maristas.org.br</v>
      </c>
      <c r="C124" t="str">
        <f t="shared" si="2"/>
        <v>Não</v>
      </c>
      <c r="D124">
        <f>User!D124</f>
        <v>39065979034</v>
      </c>
      <c r="E124" t="str">
        <f t="shared" si="3"/>
        <v>Não</v>
      </c>
    </row>
    <row r="125" spans="1:5" x14ac:dyDescent="0.3">
      <c r="A125" t="s">
        <v>401</v>
      </c>
      <c r="B125" t="str">
        <f>User!E125</f>
        <v>flavia.serpa@maristas.org.br</v>
      </c>
      <c r="C125" t="str">
        <f t="shared" si="2"/>
        <v>Não</v>
      </c>
      <c r="D125">
        <f>User!D125</f>
        <v>81117191087</v>
      </c>
      <c r="E125" t="str">
        <f t="shared" si="3"/>
        <v>Não</v>
      </c>
    </row>
    <row r="126" spans="1:5" x14ac:dyDescent="0.3">
      <c r="A126" t="s">
        <v>402</v>
      </c>
      <c r="B126" t="str">
        <f>User!E126</f>
        <v>frederico.guedes@maristas.org.br</v>
      </c>
      <c r="C126" t="str">
        <f t="shared" si="2"/>
        <v>Não</v>
      </c>
      <c r="D126">
        <f>User!D126</f>
        <v>151285047</v>
      </c>
      <c r="E126" t="str">
        <f t="shared" si="3"/>
        <v>Não</v>
      </c>
    </row>
    <row r="127" spans="1:5" x14ac:dyDescent="0.3">
      <c r="A127" t="s">
        <v>403</v>
      </c>
      <c r="B127" t="str">
        <f>User!E127</f>
        <v>joice.bruhn@maristas.org.br</v>
      </c>
      <c r="C127" t="str">
        <f t="shared" si="2"/>
        <v>Não</v>
      </c>
      <c r="D127">
        <f>User!D127</f>
        <v>93155387068</v>
      </c>
      <c r="E127" t="str">
        <f t="shared" si="3"/>
        <v>Não</v>
      </c>
    </row>
    <row r="128" spans="1:5" x14ac:dyDescent="0.3">
      <c r="A128" t="s">
        <v>404</v>
      </c>
      <c r="B128" t="str">
        <f>User!E128</f>
        <v>loide.trois@maristas.org.br</v>
      </c>
      <c r="C128" t="str">
        <f t="shared" si="2"/>
        <v>Não</v>
      </c>
      <c r="D128">
        <f>User!D128</f>
        <v>51418061034</v>
      </c>
      <c r="E128" t="str">
        <f t="shared" si="3"/>
        <v>Não</v>
      </c>
    </row>
    <row r="129" spans="1:5" x14ac:dyDescent="0.3">
      <c r="A129" t="s">
        <v>405</v>
      </c>
      <c r="B129" t="str">
        <f>User!E129</f>
        <v>lucas.ribeiro@maristas.org.br</v>
      </c>
      <c r="C129" t="str">
        <f t="shared" si="2"/>
        <v>Não</v>
      </c>
      <c r="D129">
        <f>User!D129</f>
        <v>621861081</v>
      </c>
      <c r="E129" t="str">
        <f t="shared" si="3"/>
        <v>Não</v>
      </c>
    </row>
    <row r="130" spans="1:5" x14ac:dyDescent="0.3">
      <c r="A130" t="s">
        <v>406</v>
      </c>
      <c r="B130" t="str">
        <f>User!E130</f>
        <v>patricia.saldanha@maristas.org.br</v>
      </c>
      <c r="C130" t="str">
        <f t="shared" si="2"/>
        <v>Não</v>
      </c>
      <c r="D130">
        <f>User!D130</f>
        <v>79167071015</v>
      </c>
      <c r="E130" t="str">
        <f t="shared" si="3"/>
        <v>Não</v>
      </c>
    </row>
    <row r="131" spans="1:5" x14ac:dyDescent="0.3">
      <c r="A131" t="s">
        <v>407</v>
      </c>
      <c r="B131" t="str">
        <f>User!E131</f>
        <v>simone.martins@maristas.org.br</v>
      </c>
      <c r="C131" t="str">
        <f t="shared" ref="C131:C194" si="4">IF(OR(B131=B130,B131=B132),"Sim","Não")</f>
        <v>Não</v>
      </c>
      <c r="D131">
        <f>User!D131</f>
        <v>90248333020</v>
      </c>
      <c r="E131" t="str">
        <f t="shared" ref="E131:E194" si="5">IF(OR(D131=D130,D131=D132),"Sim","Não")</f>
        <v>Não</v>
      </c>
    </row>
    <row r="132" spans="1:5" x14ac:dyDescent="0.3">
      <c r="A132" t="s">
        <v>408</v>
      </c>
      <c r="B132" t="str">
        <f>User!E132</f>
        <v>ederson.locatelli@maristas.org.br</v>
      </c>
      <c r="C132" t="str">
        <f t="shared" si="4"/>
        <v>Não</v>
      </c>
      <c r="D132">
        <f>User!D132</f>
        <v>2570687910</v>
      </c>
      <c r="E132" t="str">
        <f t="shared" si="5"/>
        <v>Não</v>
      </c>
    </row>
    <row r="133" spans="1:5" x14ac:dyDescent="0.3">
      <c r="A133" t="s">
        <v>409</v>
      </c>
      <c r="B133" t="str">
        <f>User!E133</f>
        <v>carine.moreira@maristas.org.br</v>
      </c>
      <c r="C133" t="str">
        <f t="shared" si="4"/>
        <v>Não</v>
      </c>
      <c r="D133">
        <f>User!D133</f>
        <v>235308048</v>
      </c>
      <c r="E133" t="str">
        <f t="shared" si="5"/>
        <v>Não</v>
      </c>
    </row>
    <row r="134" spans="1:5" x14ac:dyDescent="0.3">
      <c r="A134" t="s">
        <v>410</v>
      </c>
      <c r="B134" t="str">
        <f>User!E134</f>
        <v>carlos.soares@maristas.org.br</v>
      </c>
      <c r="C134" t="str">
        <f t="shared" si="4"/>
        <v>Não</v>
      </c>
      <c r="D134">
        <f>User!D134</f>
        <v>83667423004</v>
      </c>
      <c r="E134" t="str">
        <f t="shared" si="5"/>
        <v>Não</v>
      </c>
    </row>
    <row r="135" spans="1:5" x14ac:dyDescent="0.3">
      <c r="A135" t="s">
        <v>411</v>
      </c>
      <c r="B135" t="str">
        <f>User!E135</f>
        <v>rodrigo.loureiro@maristas.org.br</v>
      </c>
      <c r="C135" t="str">
        <f t="shared" si="4"/>
        <v>Não</v>
      </c>
      <c r="D135">
        <f>User!D135</f>
        <v>72462086072</v>
      </c>
      <c r="E135" t="str">
        <f t="shared" si="5"/>
        <v>Não</v>
      </c>
    </row>
    <row r="136" spans="1:5" x14ac:dyDescent="0.3">
      <c r="A136" t="s">
        <v>412</v>
      </c>
      <c r="B136" t="str">
        <f>User!E136</f>
        <v>jeferson.carvalho@maristas.org.br</v>
      </c>
      <c r="C136" t="str">
        <f t="shared" si="4"/>
        <v>Não</v>
      </c>
      <c r="D136">
        <f>User!D136</f>
        <v>2695047029</v>
      </c>
      <c r="E136" t="str">
        <f t="shared" si="5"/>
        <v>Não</v>
      </c>
    </row>
    <row r="137" spans="1:5" x14ac:dyDescent="0.3">
      <c r="A137" t="s">
        <v>413</v>
      </c>
      <c r="B137" t="str">
        <f>User!E137</f>
        <v>luciana.scherer@maristas.org.br</v>
      </c>
      <c r="C137" t="str">
        <f t="shared" si="4"/>
        <v>Não</v>
      </c>
      <c r="D137">
        <f>User!D137</f>
        <v>48951765091</v>
      </c>
      <c r="E137" t="str">
        <f t="shared" si="5"/>
        <v>Não</v>
      </c>
    </row>
    <row r="138" spans="1:5" x14ac:dyDescent="0.3">
      <c r="A138" t="s">
        <v>2796</v>
      </c>
      <c r="B138" t="str">
        <f>User!E138</f>
        <v>fagner.nascimento@maristas.org.br</v>
      </c>
      <c r="C138" t="str">
        <f t="shared" si="4"/>
        <v>Não</v>
      </c>
      <c r="D138">
        <f>User!D138</f>
        <v>2308192062</v>
      </c>
      <c r="E138" t="str">
        <f t="shared" si="5"/>
        <v>Não</v>
      </c>
    </row>
    <row r="139" spans="1:5" x14ac:dyDescent="0.3">
      <c r="A139" t="s">
        <v>2797</v>
      </c>
      <c r="B139" t="str">
        <f>User!E139</f>
        <v>pedro.mondini@maristas.org.br</v>
      </c>
      <c r="C139" t="str">
        <f t="shared" si="4"/>
        <v>Não</v>
      </c>
      <c r="D139">
        <f>User!D139</f>
        <v>1391514009</v>
      </c>
      <c r="E139" t="str">
        <f t="shared" si="5"/>
        <v>Não</v>
      </c>
    </row>
    <row r="140" spans="1:5" x14ac:dyDescent="0.3">
      <c r="A140" t="s">
        <v>2798</v>
      </c>
      <c r="B140" t="str">
        <f>User!E140</f>
        <v>leonardo.mayer@maristas.org.br</v>
      </c>
      <c r="C140" t="str">
        <f t="shared" si="4"/>
        <v>Não</v>
      </c>
      <c r="D140">
        <f>User!D140</f>
        <v>923608079</v>
      </c>
      <c r="E140" t="str">
        <f t="shared" si="5"/>
        <v>Não</v>
      </c>
    </row>
    <row r="141" spans="1:5" x14ac:dyDescent="0.3">
      <c r="A141" t="s">
        <v>2799</v>
      </c>
      <c r="B141" t="str">
        <f>User!E141</f>
        <v>candice.zanin@maristas.org.br</v>
      </c>
      <c r="C141" t="str">
        <f t="shared" si="4"/>
        <v>Não</v>
      </c>
      <c r="D141">
        <f>User!D141</f>
        <v>1019413077</v>
      </c>
      <c r="E141" t="str">
        <f t="shared" si="5"/>
        <v>Não</v>
      </c>
    </row>
    <row r="142" spans="1:5" x14ac:dyDescent="0.3">
      <c r="A142" t="s">
        <v>2800</v>
      </c>
      <c r="B142" t="str">
        <f>User!E142</f>
        <v>luciano.carvalho@maristas.org.br</v>
      </c>
      <c r="C142" t="str">
        <f t="shared" si="4"/>
        <v>Não</v>
      </c>
      <c r="D142">
        <f>User!D142</f>
        <v>80552005053</v>
      </c>
      <c r="E142" t="str">
        <f t="shared" si="5"/>
        <v>Não</v>
      </c>
    </row>
    <row r="143" spans="1:5" x14ac:dyDescent="0.3">
      <c r="A143" t="s">
        <v>2801</v>
      </c>
      <c r="B143" t="str">
        <f>User!E143</f>
        <v>anderson.bengoche@maristas.org.br</v>
      </c>
      <c r="C143" t="str">
        <f t="shared" si="4"/>
        <v>Não</v>
      </c>
      <c r="D143">
        <f>User!D143</f>
        <v>1510389024</v>
      </c>
      <c r="E143" t="str">
        <f t="shared" si="5"/>
        <v>Não</v>
      </c>
    </row>
    <row r="144" spans="1:5" x14ac:dyDescent="0.3">
      <c r="A144" t="s">
        <v>2802</v>
      </c>
      <c r="B144" t="str">
        <f>User!E144</f>
        <v>emerson.rocha@maristas.org.br</v>
      </c>
      <c r="C144" t="str">
        <f t="shared" si="4"/>
        <v>Não</v>
      </c>
      <c r="D144">
        <f>User!D144</f>
        <v>81397690020</v>
      </c>
      <c r="E144" t="str">
        <f t="shared" si="5"/>
        <v>Não</v>
      </c>
    </row>
    <row r="145" spans="1:5" x14ac:dyDescent="0.3">
      <c r="A145" t="s">
        <v>2803</v>
      </c>
      <c r="B145" t="str">
        <f>User!E145</f>
        <v>lair.contreira@maristas.org.br</v>
      </c>
      <c r="C145" t="str">
        <f t="shared" si="4"/>
        <v>Não</v>
      </c>
      <c r="D145">
        <f>User!D145</f>
        <v>90818660015</v>
      </c>
      <c r="E145" t="str">
        <f t="shared" si="5"/>
        <v>Não</v>
      </c>
    </row>
    <row r="146" spans="1:5" x14ac:dyDescent="0.3">
      <c r="A146" t="s">
        <v>2804</v>
      </c>
      <c r="B146" t="str">
        <f>User!E146</f>
        <v>luiz.kemele@maristas.org.br</v>
      </c>
      <c r="C146" t="str">
        <f t="shared" si="4"/>
        <v>Não</v>
      </c>
      <c r="D146">
        <f>User!D146</f>
        <v>58698299091</v>
      </c>
      <c r="E146" t="str">
        <f t="shared" si="5"/>
        <v>Não</v>
      </c>
    </row>
    <row r="147" spans="1:5" x14ac:dyDescent="0.3">
      <c r="A147" t="s">
        <v>2805</v>
      </c>
      <c r="B147" t="str">
        <f>User!E147</f>
        <v>rita.moura@maristas.org.br</v>
      </c>
      <c r="C147" t="str">
        <f t="shared" si="4"/>
        <v>Não</v>
      </c>
      <c r="D147">
        <f>User!D147</f>
        <v>68146558020</v>
      </c>
      <c r="E147" t="str">
        <f t="shared" si="5"/>
        <v>Não</v>
      </c>
    </row>
    <row r="148" spans="1:5" x14ac:dyDescent="0.3">
      <c r="A148" t="s">
        <v>2806</v>
      </c>
      <c r="B148" t="str">
        <f>User!E148</f>
        <v>vitor.sonnemann@maristas.org.br</v>
      </c>
      <c r="C148" t="str">
        <f t="shared" si="4"/>
        <v>Não</v>
      </c>
      <c r="D148">
        <f>User!D148</f>
        <v>62858890072</v>
      </c>
      <c r="E148" t="str">
        <f t="shared" si="5"/>
        <v>Não</v>
      </c>
    </row>
    <row r="149" spans="1:5" x14ac:dyDescent="0.3">
      <c r="A149" t="s">
        <v>2807</v>
      </c>
      <c r="B149" t="str">
        <f>User!E149</f>
        <v>bruna.vargas@maristas.org.br</v>
      </c>
      <c r="C149" t="str">
        <f t="shared" si="4"/>
        <v>Não</v>
      </c>
      <c r="D149">
        <f>User!D149</f>
        <v>2390699006</v>
      </c>
      <c r="E149" t="str">
        <f t="shared" si="5"/>
        <v>Não</v>
      </c>
    </row>
    <row r="150" spans="1:5" x14ac:dyDescent="0.3">
      <c r="A150" t="s">
        <v>2808</v>
      </c>
      <c r="B150" t="str">
        <f>User!E150</f>
        <v>carla.nascimento@maristas.org.br</v>
      </c>
      <c r="C150" t="str">
        <f t="shared" si="4"/>
        <v>Não</v>
      </c>
      <c r="D150">
        <f>User!D150</f>
        <v>2096563011</v>
      </c>
      <c r="E150" t="str">
        <f t="shared" si="5"/>
        <v>Não</v>
      </c>
    </row>
    <row r="151" spans="1:5" x14ac:dyDescent="0.3">
      <c r="A151" t="s">
        <v>2809</v>
      </c>
      <c r="B151" t="str">
        <f>User!E151</f>
        <v>vanessa.nascimento@maristas.org.br</v>
      </c>
      <c r="C151" t="str">
        <f t="shared" si="4"/>
        <v>Não</v>
      </c>
      <c r="D151">
        <f>User!D151</f>
        <v>1813002061</v>
      </c>
      <c r="E151" t="str">
        <f t="shared" si="5"/>
        <v>Não</v>
      </c>
    </row>
    <row r="152" spans="1:5" x14ac:dyDescent="0.3">
      <c r="A152" t="s">
        <v>2810</v>
      </c>
      <c r="B152" t="str">
        <f>User!E152</f>
        <v>alexia.gomes@maristas.org.br</v>
      </c>
      <c r="C152" t="str">
        <f t="shared" si="4"/>
        <v>Não</v>
      </c>
      <c r="D152">
        <f>User!D152</f>
        <v>4414370019</v>
      </c>
      <c r="E152" t="str">
        <f t="shared" si="5"/>
        <v>Não</v>
      </c>
    </row>
    <row r="153" spans="1:5" x14ac:dyDescent="0.3">
      <c r="A153" t="s">
        <v>2811</v>
      </c>
      <c r="B153" t="str">
        <f>User!E153</f>
        <v>fabricio.goncalves@maristas.org.br</v>
      </c>
      <c r="C153" t="str">
        <f t="shared" si="4"/>
        <v>Não</v>
      </c>
      <c r="D153">
        <f>User!D153</f>
        <v>1746335050</v>
      </c>
      <c r="E153" t="str">
        <f t="shared" si="5"/>
        <v>Não</v>
      </c>
    </row>
    <row r="154" spans="1:5" x14ac:dyDescent="0.3">
      <c r="A154" t="s">
        <v>2812</v>
      </c>
      <c r="B154" t="str">
        <f>User!E154</f>
        <v>rodrigo.weimer@maristas.org.br</v>
      </c>
      <c r="C154" t="str">
        <f t="shared" si="4"/>
        <v>Não</v>
      </c>
      <c r="D154">
        <f>User!D154</f>
        <v>1864878002</v>
      </c>
      <c r="E154" t="str">
        <f t="shared" si="5"/>
        <v>Não</v>
      </c>
    </row>
    <row r="155" spans="1:5" x14ac:dyDescent="0.3">
      <c r="A155" t="s">
        <v>2813</v>
      </c>
      <c r="B155" t="str">
        <f>User!E155</f>
        <v>carina.santos@maristas.org.br</v>
      </c>
      <c r="C155" t="str">
        <f t="shared" si="4"/>
        <v>Não</v>
      </c>
      <c r="D155">
        <f>User!D155</f>
        <v>98901044072</v>
      </c>
      <c r="E155" t="str">
        <f t="shared" si="5"/>
        <v>Não</v>
      </c>
    </row>
    <row r="156" spans="1:5" x14ac:dyDescent="0.3">
      <c r="A156" t="s">
        <v>2814</v>
      </c>
      <c r="B156" t="str">
        <f>User!E156</f>
        <v>paloma.trindade@maristas.org.br</v>
      </c>
      <c r="C156" t="str">
        <f t="shared" si="4"/>
        <v>Não</v>
      </c>
      <c r="D156">
        <f>User!D156</f>
        <v>84829192020</v>
      </c>
      <c r="E156" t="str">
        <f t="shared" si="5"/>
        <v>Não</v>
      </c>
    </row>
    <row r="157" spans="1:5" x14ac:dyDescent="0.3">
      <c r="A157" t="s">
        <v>2815</v>
      </c>
      <c r="B157" t="str">
        <f>User!E157</f>
        <v>patrick.alves@maristas.org.br</v>
      </c>
      <c r="C157" t="str">
        <f t="shared" si="4"/>
        <v>Não</v>
      </c>
      <c r="D157">
        <f>User!D157</f>
        <v>85465356049</v>
      </c>
      <c r="E157" t="str">
        <f t="shared" si="5"/>
        <v>Não</v>
      </c>
    </row>
    <row r="158" spans="1:5" x14ac:dyDescent="0.3">
      <c r="A158" t="s">
        <v>2816</v>
      </c>
      <c r="B158" t="str">
        <f>User!E158</f>
        <v>fernando.pereira@maristas.org.br</v>
      </c>
      <c r="C158" t="str">
        <f t="shared" si="4"/>
        <v>Não</v>
      </c>
      <c r="D158">
        <f>User!D158</f>
        <v>317704010</v>
      </c>
      <c r="E158" t="str">
        <f t="shared" si="5"/>
        <v>Não</v>
      </c>
    </row>
    <row r="159" spans="1:5" x14ac:dyDescent="0.3">
      <c r="A159" t="s">
        <v>2817</v>
      </c>
      <c r="B159" t="str">
        <f>User!E159</f>
        <v>anelise.apellaniz@maristas.org.br</v>
      </c>
      <c r="C159" t="str">
        <f t="shared" si="4"/>
        <v>Não</v>
      </c>
      <c r="D159">
        <f>User!D159</f>
        <v>1503244059</v>
      </c>
      <c r="E159" t="str">
        <f t="shared" si="5"/>
        <v>Não</v>
      </c>
    </row>
    <row r="160" spans="1:5" x14ac:dyDescent="0.3">
      <c r="A160" t="s">
        <v>2818</v>
      </c>
      <c r="B160" t="str">
        <f>User!E160</f>
        <v>tatiana.costa@maristas.org.br</v>
      </c>
      <c r="C160" t="str">
        <f t="shared" si="4"/>
        <v>Não</v>
      </c>
      <c r="D160">
        <f>User!D160</f>
        <v>94386579087</v>
      </c>
      <c r="E160" t="str">
        <f t="shared" si="5"/>
        <v>Não</v>
      </c>
    </row>
    <row r="161" spans="1:5" x14ac:dyDescent="0.3">
      <c r="A161" t="s">
        <v>2819</v>
      </c>
      <c r="B161" t="str">
        <f>User!E161</f>
        <v>docarmo@maristas.org.br</v>
      </c>
      <c r="C161" t="str">
        <f t="shared" si="4"/>
        <v>Não</v>
      </c>
      <c r="D161">
        <f>User!D161</f>
        <v>52354652020</v>
      </c>
      <c r="E161" t="str">
        <f t="shared" si="5"/>
        <v>Não</v>
      </c>
    </row>
    <row r="162" spans="1:5" x14ac:dyDescent="0.3">
      <c r="A162" t="s">
        <v>2820</v>
      </c>
      <c r="B162" t="str">
        <f>User!E162</f>
        <v>jonatan.santos@maristas.org.br</v>
      </c>
      <c r="C162" t="str">
        <f t="shared" si="4"/>
        <v>Não</v>
      </c>
      <c r="D162">
        <f>User!D162</f>
        <v>87556448053</v>
      </c>
      <c r="E162" t="str">
        <f t="shared" si="5"/>
        <v>Não</v>
      </c>
    </row>
    <row r="163" spans="1:5" x14ac:dyDescent="0.3">
      <c r="A163" t="s">
        <v>2821</v>
      </c>
      <c r="B163">
        <f>User!E163</f>
        <v>0</v>
      </c>
      <c r="C163" t="str">
        <f t="shared" si="4"/>
        <v>Não</v>
      </c>
      <c r="D163">
        <f>User!D163</f>
        <v>73618705115</v>
      </c>
      <c r="E163" t="str">
        <f t="shared" si="5"/>
        <v>Não</v>
      </c>
    </row>
    <row r="164" spans="1:5" x14ac:dyDescent="0.3">
      <c r="A164" t="s">
        <v>2822</v>
      </c>
      <c r="B164" t="str">
        <f>User!E164</f>
        <v>maria.braga@maristas.org.br</v>
      </c>
      <c r="C164" t="str">
        <f t="shared" si="4"/>
        <v>Não</v>
      </c>
      <c r="D164">
        <f>User!D164</f>
        <v>2820995063</v>
      </c>
      <c r="E164" t="str">
        <f t="shared" si="5"/>
        <v>Não</v>
      </c>
    </row>
    <row r="165" spans="1:5" x14ac:dyDescent="0.3">
      <c r="A165" t="s">
        <v>2823</v>
      </c>
      <c r="B165" t="str">
        <f>User!E165</f>
        <v>alice.oliveira@maristas.org.br</v>
      </c>
      <c r="C165" t="str">
        <f t="shared" si="4"/>
        <v>Não</v>
      </c>
      <c r="D165">
        <f>User!D165</f>
        <v>99901900034</v>
      </c>
      <c r="E165" t="str">
        <f t="shared" si="5"/>
        <v>Não</v>
      </c>
    </row>
    <row r="166" spans="1:5" x14ac:dyDescent="0.3">
      <c r="A166" t="s">
        <v>2824</v>
      </c>
      <c r="B166" t="str">
        <f>User!E166</f>
        <v>mayara.pereira@maristas.org.br</v>
      </c>
      <c r="C166" t="str">
        <f t="shared" si="4"/>
        <v>Não</v>
      </c>
      <c r="D166">
        <f>User!D166</f>
        <v>83739742020</v>
      </c>
      <c r="E166" t="str">
        <f t="shared" si="5"/>
        <v>Não</v>
      </c>
    </row>
    <row r="167" spans="1:5" x14ac:dyDescent="0.3">
      <c r="A167" t="s">
        <v>2825</v>
      </c>
      <c r="B167" t="str">
        <f>User!E167</f>
        <v>naurielle.escoto@maristas.org.br</v>
      </c>
      <c r="C167" t="str">
        <f t="shared" si="4"/>
        <v>Não</v>
      </c>
      <c r="D167">
        <f>User!D167</f>
        <v>3874520013</v>
      </c>
      <c r="E167" t="str">
        <f t="shared" si="5"/>
        <v>Não</v>
      </c>
    </row>
    <row r="168" spans="1:5" x14ac:dyDescent="0.3">
      <c r="A168" t="s">
        <v>2826</v>
      </c>
      <c r="B168" t="str">
        <f>User!E168</f>
        <v>taiane.zanuso@maristas.org.br</v>
      </c>
      <c r="C168" t="str">
        <f t="shared" si="4"/>
        <v>Não</v>
      </c>
      <c r="D168">
        <f>User!D168</f>
        <v>1122772092</v>
      </c>
      <c r="E168" t="str">
        <f t="shared" si="5"/>
        <v>Não</v>
      </c>
    </row>
    <row r="169" spans="1:5" x14ac:dyDescent="0.3">
      <c r="A169" t="s">
        <v>2827</v>
      </c>
      <c r="B169" t="str">
        <f>User!E169</f>
        <v>adriano.rodrigues@maristas.org.br</v>
      </c>
      <c r="C169" t="str">
        <f t="shared" si="4"/>
        <v>Não</v>
      </c>
      <c r="D169">
        <f>User!D169</f>
        <v>67628656072</v>
      </c>
      <c r="E169" t="str">
        <f t="shared" si="5"/>
        <v>Não</v>
      </c>
    </row>
    <row r="170" spans="1:5" x14ac:dyDescent="0.3">
      <c r="A170" t="s">
        <v>2828</v>
      </c>
      <c r="B170">
        <f>User!E170</f>
        <v>0</v>
      </c>
      <c r="C170" t="str">
        <f t="shared" si="4"/>
        <v>Não</v>
      </c>
      <c r="D170">
        <f>User!D170</f>
        <v>98934562072</v>
      </c>
      <c r="E170" t="str">
        <f t="shared" si="5"/>
        <v>Não</v>
      </c>
    </row>
    <row r="171" spans="1:5" x14ac:dyDescent="0.3">
      <c r="A171" t="s">
        <v>2829</v>
      </c>
      <c r="B171" t="str">
        <f>User!E171</f>
        <v>astrogildo.tavares@maristas.org.br</v>
      </c>
      <c r="C171" t="str">
        <f t="shared" si="4"/>
        <v>Não</v>
      </c>
      <c r="D171">
        <f>User!D171</f>
        <v>359040039</v>
      </c>
      <c r="E171" t="str">
        <f t="shared" si="5"/>
        <v>Não</v>
      </c>
    </row>
    <row r="172" spans="1:5" x14ac:dyDescent="0.3">
      <c r="A172" t="s">
        <v>2830</v>
      </c>
      <c r="C172" t="str">
        <f t="shared" si="4"/>
        <v>Sim</v>
      </c>
      <c r="D172">
        <f>User!D172</f>
        <v>81238584004</v>
      </c>
      <c r="E172" t="str">
        <f t="shared" si="5"/>
        <v>Não</v>
      </c>
    </row>
    <row r="173" spans="1:5" x14ac:dyDescent="0.3">
      <c r="A173" t="s">
        <v>2831</v>
      </c>
      <c r="C173" t="str">
        <f t="shared" si="4"/>
        <v>Sim</v>
      </c>
      <c r="D173">
        <f>User!D173</f>
        <v>85148261072</v>
      </c>
      <c r="E173" t="str">
        <f t="shared" si="5"/>
        <v>Não</v>
      </c>
    </row>
    <row r="174" spans="1:5" x14ac:dyDescent="0.3">
      <c r="A174" t="s">
        <v>2832</v>
      </c>
      <c r="C174" t="str">
        <f t="shared" si="4"/>
        <v>Sim</v>
      </c>
      <c r="D174">
        <f>User!D174</f>
        <v>14839393915</v>
      </c>
      <c r="E174" t="str">
        <f t="shared" si="5"/>
        <v>Não</v>
      </c>
    </row>
    <row r="175" spans="1:5" x14ac:dyDescent="0.3">
      <c r="A175" t="s">
        <v>2833</v>
      </c>
      <c r="B175" t="str">
        <f>User!E175</f>
        <v>paulo.garcia@maristas.org.br</v>
      </c>
      <c r="C175" t="str">
        <f t="shared" si="4"/>
        <v>Não</v>
      </c>
      <c r="D175">
        <f>User!D175</f>
        <v>47655038015</v>
      </c>
      <c r="E175" t="str">
        <f t="shared" si="5"/>
        <v>Não</v>
      </c>
    </row>
    <row r="176" spans="1:5" x14ac:dyDescent="0.3">
      <c r="A176" t="s">
        <v>2834</v>
      </c>
      <c r="B176">
        <f>User!E176</f>
        <v>0</v>
      </c>
      <c r="C176" t="str">
        <f t="shared" si="4"/>
        <v>Não</v>
      </c>
      <c r="D176">
        <f>User!D176</f>
        <v>63041014068</v>
      </c>
      <c r="E176" t="str">
        <f t="shared" si="5"/>
        <v>Não</v>
      </c>
    </row>
    <row r="177" spans="1:5" x14ac:dyDescent="0.3">
      <c r="A177" t="s">
        <v>2835</v>
      </c>
      <c r="B177" t="str">
        <f>User!E177</f>
        <v>marcio.farias@maristas.org.br</v>
      </c>
      <c r="C177" t="str">
        <f t="shared" si="4"/>
        <v>Não</v>
      </c>
      <c r="D177">
        <f>User!D177</f>
        <v>59027495068</v>
      </c>
      <c r="E177" t="str">
        <f t="shared" si="5"/>
        <v>Não</v>
      </c>
    </row>
    <row r="178" spans="1:5" x14ac:dyDescent="0.3">
      <c r="A178" t="s">
        <v>2836</v>
      </c>
      <c r="B178" t="str">
        <f>User!E178</f>
        <v>cleber.lautert@maristas.org.br</v>
      </c>
      <c r="C178" t="str">
        <f t="shared" si="4"/>
        <v>Não</v>
      </c>
      <c r="D178">
        <f>User!D178</f>
        <v>78512859091</v>
      </c>
      <c r="E178" t="str">
        <f t="shared" si="5"/>
        <v>Não</v>
      </c>
    </row>
    <row r="179" spans="1:5" x14ac:dyDescent="0.3">
      <c r="A179" t="s">
        <v>2837</v>
      </c>
      <c r="B179" t="str">
        <f>User!E179</f>
        <v>diego.ferraz@maristas.org.br</v>
      </c>
      <c r="C179" t="str">
        <f t="shared" si="4"/>
        <v>Não</v>
      </c>
      <c r="D179">
        <f>User!D179</f>
        <v>2569861006</v>
      </c>
      <c r="E179" t="str">
        <f t="shared" si="5"/>
        <v>Não</v>
      </c>
    </row>
    <row r="180" spans="1:5" x14ac:dyDescent="0.3">
      <c r="A180" t="s">
        <v>2838</v>
      </c>
      <c r="B180" t="str">
        <f>User!E180</f>
        <v>eferson.rosa@maristas.org.br</v>
      </c>
      <c r="C180" t="str">
        <f t="shared" si="4"/>
        <v>Não</v>
      </c>
      <c r="D180">
        <f>User!D180</f>
        <v>93393105000</v>
      </c>
      <c r="E180" t="str">
        <f t="shared" si="5"/>
        <v>Não</v>
      </c>
    </row>
    <row r="181" spans="1:5" x14ac:dyDescent="0.3">
      <c r="A181" t="s">
        <v>2839</v>
      </c>
      <c r="B181" t="str">
        <f>User!E181</f>
        <v>felipe.bastos@maristas.org.br</v>
      </c>
      <c r="C181" t="str">
        <f t="shared" si="4"/>
        <v>Não</v>
      </c>
      <c r="D181">
        <f>User!D181</f>
        <v>2922801063</v>
      </c>
      <c r="E181" t="str">
        <f t="shared" si="5"/>
        <v>Não</v>
      </c>
    </row>
    <row r="182" spans="1:5" x14ac:dyDescent="0.3">
      <c r="A182" t="s">
        <v>2840</v>
      </c>
      <c r="B182">
        <f>User!E182</f>
        <v>0</v>
      </c>
      <c r="C182" t="str">
        <f t="shared" si="4"/>
        <v>Não</v>
      </c>
      <c r="D182">
        <f>User!D182</f>
        <v>20973136049</v>
      </c>
      <c r="E182" t="str">
        <f t="shared" si="5"/>
        <v>Não</v>
      </c>
    </row>
    <row r="183" spans="1:5" x14ac:dyDescent="0.3">
      <c r="A183" t="s">
        <v>2841</v>
      </c>
      <c r="B183" t="str">
        <f>User!E183</f>
        <v>mauro.bairros@maristas.org.br</v>
      </c>
      <c r="C183" t="str">
        <f t="shared" si="4"/>
        <v>Não</v>
      </c>
      <c r="D183">
        <f>User!D183</f>
        <v>45647615015</v>
      </c>
      <c r="E183" t="str">
        <f t="shared" si="5"/>
        <v>Não</v>
      </c>
    </row>
    <row r="184" spans="1:5" x14ac:dyDescent="0.3">
      <c r="A184" t="s">
        <v>2842</v>
      </c>
      <c r="B184" t="str">
        <f>User!E184</f>
        <v>roberto.rodrigues@maristas.org.br</v>
      </c>
      <c r="C184" t="str">
        <f t="shared" si="4"/>
        <v>Não</v>
      </c>
      <c r="D184">
        <f>User!D184</f>
        <v>38158370063</v>
      </c>
      <c r="E184" t="str">
        <f t="shared" si="5"/>
        <v>Não</v>
      </c>
    </row>
    <row r="185" spans="1:5" x14ac:dyDescent="0.3">
      <c r="A185" t="s">
        <v>2843</v>
      </c>
      <c r="B185" t="str">
        <f>User!E185</f>
        <v>adao.reis@maristas.org.br</v>
      </c>
      <c r="C185" t="str">
        <f t="shared" si="4"/>
        <v>Não</v>
      </c>
      <c r="D185">
        <f>User!D185</f>
        <v>99514540115</v>
      </c>
      <c r="E185" t="str">
        <f t="shared" si="5"/>
        <v>Não</v>
      </c>
    </row>
    <row r="186" spans="1:5" x14ac:dyDescent="0.3">
      <c r="A186" t="s">
        <v>2844</v>
      </c>
      <c r="C186" t="str">
        <f t="shared" si="4"/>
        <v>Sim</v>
      </c>
      <c r="D186">
        <f>User!D186</f>
        <v>91951194187</v>
      </c>
      <c r="E186" t="str">
        <f t="shared" si="5"/>
        <v>Não</v>
      </c>
    </row>
    <row r="187" spans="1:5" x14ac:dyDescent="0.3">
      <c r="A187" t="s">
        <v>2845</v>
      </c>
      <c r="C187" t="str">
        <f t="shared" si="4"/>
        <v>Sim</v>
      </c>
      <c r="D187">
        <f>User!D187</f>
        <v>72054093149</v>
      </c>
      <c r="E187" t="str">
        <f t="shared" si="5"/>
        <v>Não</v>
      </c>
    </row>
    <row r="188" spans="1:5" x14ac:dyDescent="0.3">
      <c r="A188" t="s">
        <v>2846</v>
      </c>
      <c r="B188" t="str">
        <f>User!E188</f>
        <v>joel.joaquim@maristas.org.br</v>
      </c>
      <c r="C188" t="str">
        <f t="shared" si="4"/>
        <v>Não</v>
      </c>
      <c r="D188">
        <f>User!D188</f>
        <v>44134983053</v>
      </c>
      <c r="E188" t="str">
        <f t="shared" si="5"/>
        <v>Não</v>
      </c>
    </row>
    <row r="189" spans="1:5" x14ac:dyDescent="0.3">
      <c r="A189" t="s">
        <v>2847</v>
      </c>
      <c r="B189" t="str">
        <f>User!E189</f>
        <v>juares.oliveira@maristas.org.br</v>
      </c>
      <c r="C189" t="str">
        <f t="shared" si="4"/>
        <v>Não</v>
      </c>
      <c r="D189">
        <f>User!D189</f>
        <v>42703590059</v>
      </c>
      <c r="E189" t="str">
        <f t="shared" si="5"/>
        <v>Não</v>
      </c>
    </row>
    <row r="190" spans="1:5" x14ac:dyDescent="0.3">
      <c r="A190" t="s">
        <v>2848</v>
      </c>
      <c r="B190" t="str">
        <f>User!E190</f>
        <v>luis.assis@maristas.org.br</v>
      </c>
      <c r="C190" t="str">
        <f t="shared" si="4"/>
        <v>Não</v>
      </c>
      <c r="D190">
        <f>User!D190</f>
        <v>2788189001</v>
      </c>
      <c r="E190" t="str">
        <f t="shared" si="5"/>
        <v>Não</v>
      </c>
    </row>
    <row r="191" spans="1:5" x14ac:dyDescent="0.3">
      <c r="A191" t="s">
        <v>2849</v>
      </c>
      <c r="B191" t="str">
        <f>User!E191</f>
        <v>paulo.lima@maristas.org.br</v>
      </c>
      <c r="C191" t="str">
        <f t="shared" si="4"/>
        <v>Não</v>
      </c>
      <c r="D191">
        <f>User!D191</f>
        <v>82080607049</v>
      </c>
      <c r="E191" t="str">
        <f t="shared" si="5"/>
        <v>Não</v>
      </c>
    </row>
    <row r="192" spans="1:5" x14ac:dyDescent="0.3">
      <c r="A192" t="s">
        <v>2850</v>
      </c>
      <c r="B192" t="str">
        <f>User!E192</f>
        <v>catia.silva@maristas.org.br</v>
      </c>
      <c r="C192" t="str">
        <f t="shared" si="4"/>
        <v>Não</v>
      </c>
      <c r="D192">
        <f>User!D192</f>
        <v>1330980018</v>
      </c>
      <c r="E192" t="str">
        <f t="shared" si="5"/>
        <v>Não</v>
      </c>
    </row>
    <row r="193" spans="1:5" x14ac:dyDescent="0.3">
      <c r="A193" t="s">
        <v>2851</v>
      </c>
      <c r="B193" t="str">
        <f>User!E193</f>
        <v>claci.correa@maristas.org.br</v>
      </c>
      <c r="C193" t="str">
        <f t="shared" si="4"/>
        <v>Não</v>
      </c>
      <c r="D193">
        <f>User!D193</f>
        <v>68260172020</v>
      </c>
      <c r="E193" t="str">
        <f t="shared" si="5"/>
        <v>Não</v>
      </c>
    </row>
    <row r="194" spans="1:5" x14ac:dyDescent="0.3">
      <c r="A194" t="s">
        <v>2852</v>
      </c>
      <c r="B194" t="str">
        <f>User!E194</f>
        <v>jessica.guimaraes@maristas.org.br</v>
      </c>
      <c r="C194" t="str">
        <f t="shared" si="4"/>
        <v>Não</v>
      </c>
      <c r="D194">
        <f>User!D194</f>
        <v>90010566015</v>
      </c>
      <c r="E194" t="str">
        <f t="shared" si="5"/>
        <v>Não</v>
      </c>
    </row>
    <row r="195" spans="1:5" x14ac:dyDescent="0.3">
      <c r="A195" t="s">
        <v>2853</v>
      </c>
      <c r="B195">
        <f>User!E195</f>
        <v>0</v>
      </c>
      <c r="C195" t="str">
        <f t="shared" ref="C195:C258" si="6">IF(OR(B195=B194,B195=B196),"Sim","Não")</f>
        <v>Não</v>
      </c>
      <c r="D195">
        <f>User!D195</f>
        <v>1037360001</v>
      </c>
      <c r="E195" t="str">
        <f t="shared" ref="E195:E258" si="7">IF(OR(D195=D194,D195=D196),"Sim","Não")</f>
        <v>Não</v>
      </c>
    </row>
    <row r="196" spans="1:5" x14ac:dyDescent="0.3">
      <c r="A196" t="s">
        <v>2854</v>
      </c>
      <c r="B196" t="str">
        <f>User!E196</f>
        <v>maria.frozi@maristas.org.br</v>
      </c>
      <c r="C196" t="str">
        <f t="shared" si="6"/>
        <v>Não</v>
      </c>
      <c r="D196">
        <f>User!D196</f>
        <v>45304610091</v>
      </c>
      <c r="E196" t="str">
        <f t="shared" si="7"/>
        <v>Não</v>
      </c>
    </row>
    <row r="197" spans="1:5" x14ac:dyDescent="0.3">
      <c r="A197" t="s">
        <v>2855</v>
      </c>
      <c r="B197" t="str">
        <f>User!E197</f>
        <v>iria.schmitt@maristas.org.br</v>
      </c>
      <c r="C197" t="str">
        <f t="shared" si="6"/>
        <v>Não</v>
      </c>
      <c r="D197">
        <f>User!D197</f>
        <v>90173805000</v>
      </c>
      <c r="E197" t="str">
        <f t="shared" si="7"/>
        <v>Não</v>
      </c>
    </row>
    <row r="198" spans="1:5" x14ac:dyDescent="0.3">
      <c r="A198" t="s">
        <v>2856</v>
      </c>
      <c r="B198">
        <f>User!E198</f>
        <v>0</v>
      </c>
      <c r="C198" t="str">
        <f t="shared" si="6"/>
        <v>Não</v>
      </c>
      <c r="D198">
        <f>User!D198</f>
        <v>1771665092</v>
      </c>
      <c r="E198" t="str">
        <f t="shared" si="7"/>
        <v>Não</v>
      </c>
    </row>
    <row r="199" spans="1:5" x14ac:dyDescent="0.3">
      <c r="A199" t="s">
        <v>2857</v>
      </c>
      <c r="B199" t="str">
        <f>User!E199</f>
        <v>zuleica.santos@maristas.org.br</v>
      </c>
      <c r="C199" t="str">
        <f t="shared" si="6"/>
        <v>Não</v>
      </c>
      <c r="D199">
        <f>User!D199</f>
        <v>58160701004</v>
      </c>
      <c r="E199" t="str">
        <f t="shared" si="7"/>
        <v>Não</v>
      </c>
    </row>
    <row r="200" spans="1:5" x14ac:dyDescent="0.3">
      <c r="A200" t="s">
        <v>2858</v>
      </c>
      <c r="B200" t="str">
        <f>User!E200</f>
        <v>aline.barbosa@maristas.org.br</v>
      </c>
      <c r="C200" t="str">
        <f t="shared" si="6"/>
        <v>Não</v>
      </c>
      <c r="D200">
        <f>User!D200</f>
        <v>346230004</v>
      </c>
      <c r="E200" t="str">
        <f t="shared" si="7"/>
        <v>Não</v>
      </c>
    </row>
    <row r="201" spans="1:5" x14ac:dyDescent="0.3">
      <c r="A201" t="s">
        <v>2859</v>
      </c>
      <c r="B201">
        <f>User!E201</f>
        <v>0</v>
      </c>
      <c r="C201" t="str">
        <f t="shared" si="6"/>
        <v>Não</v>
      </c>
      <c r="D201">
        <f>User!D201</f>
        <v>62513591020</v>
      </c>
      <c r="E201" t="str">
        <f t="shared" si="7"/>
        <v>Não</v>
      </c>
    </row>
    <row r="202" spans="1:5" x14ac:dyDescent="0.3">
      <c r="A202" t="s">
        <v>2861</v>
      </c>
      <c r="B202" t="str">
        <f>User!E202</f>
        <v>cristiane.monteiro@maristas.org.br</v>
      </c>
      <c r="C202" t="str">
        <f t="shared" si="6"/>
        <v>Não</v>
      </c>
      <c r="D202">
        <f>User!D202</f>
        <v>83038795020</v>
      </c>
      <c r="E202" t="str">
        <f t="shared" si="7"/>
        <v>Não</v>
      </c>
    </row>
    <row r="203" spans="1:5" x14ac:dyDescent="0.3">
      <c r="A203" t="s">
        <v>2862</v>
      </c>
      <c r="B203" t="str">
        <f>User!E203</f>
        <v>darlene.santos@maristas.org.br</v>
      </c>
      <c r="C203" t="str">
        <f t="shared" si="6"/>
        <v>Não</v>
      </c>
      <c r="D203">
        <f>User!D203</f>
        <v>1444155008</v>
      </c>
      <c r="E203" t="str">
        <f t="shared" si="7"/>
        <v>Não</v>
      </c>
    </row>
    <row r="204" spans="1:5" x14ac:dyDescent="0.3">
      <c r="A204" t="s">
        <v>2863</v>
      </c>
      <c r="C204" t="str">
        <f t="shared" si="6"/>
        <v>Sim</v>
      </c>
      <c r="D204">
        <f>User!D204</f>
        <v>26482924034</v>
      </c>
      <c r="E204" t="str">
        <f t="shared" si="7"/>
        <v>Não</v>
      </c>
    </row>
    <row r="205" spans="1:5" x14ac:dyDescent="0.3">
      <c r="A205" t="s">
        <v>2864</v>
      </c>
      <c r="C205" t="str">
        <f t="shared" si="6"/>
        <v>Sim</v>
      </c>
      <c r="D205">
        <f>User!D205</f>
        <v>73686310082</v>
      </c>
      <c r="E205" t="str">
        <f t="shared" si="7"/>
        <v>Não</v>
      </c>
    </row>
    <row r="206" spans="1:5" x14ac:dyDescent="0.3">
      <c r="A206" t="s">
        <v>2865</v>
      </c>
      <c r="C206" t="str">
        <f t="shared" si="6"/>
        <v>Sim</v>
      </c>
      <c r="D206">
        <f>User!D206</f>
        <v>73595683072</v>
      </c>
      <c r="E206" t="str">
        <f t="shared" si="7"/>
        <v>Não</v>
      </c>
    </row>
    <row r="207" spans="1:5" x14ac:dyDescent="0.3">
      <c r="A207" t="s">
        <v>2866</v>
      </c>
      <c r="C207" t="str">
        <f t="shared" si="6"/>
        <v>Sim</v>
      </c>
      <c r="D207">
        <f>User!D207</f>
        <v>44852169004</v>
      </c>
      <c r="E207" t="str">
        <f t="shared" si="7"/>
        <v>Não</v>
      </c>
    </row>
    <row r="208" spans="1:5" x14ac:dyDescent="0.3">
      <c r="A208" t="s">
        <v>2867</v>
      </c>
      <c r="C208" t="str">
        <f t="shared" si="6"/>
        <v>Sim</v>
      </c>
      <c r="D208">
        <f>User!D208</f>
        <v>1938953070</v>
      </c>
      <c r="E208" t="str">
        <f t="shared" si="7"/>
        <v>Não</v>
      </c>
    </row>
    <row r="209" spans="1:5" x14ac:dyDescent="0.3">
      <c r="A209" t="s">
        <v>2868</v>
      </c>
      <c r="B209" t="str">
        <f>User!E209</f>
        <v>rita.kruel@maristas.org.br</v>
      </c>
      <c r="C209" t="str">
        <f t="shared" si="6"/>
        <v>Não</v>
      </c>
      <c r="D209">
        <f>User!D209</f>
        <v>89840461087</v>
      </c>
      <c r="E209" t="str">
        <f t="shared" si="7"/>
        <v>Não</v>
      </c>
    </row>
    <row r="210" spans="1:5" x14ac:dyDescent="0.3">
      <c r="A210" t="s">
        <v>2869</v>
      </c>
      <c r="B210">
        <f>User!E210</f>
        <v>0</v>
      </c>
      <c r="C210" t="str">
        <f t="shared" si="6"/>
        <v>Não</v>
      </c>
      <c r="D210">
        <f>User!D210</f>
        <v>89527550068</v>
      </c>
      <c r="E210" t="str">
        <f t="shared" si="7"/>
        <v>Não</v>
      </c>
    </row>
    <row r="211" spans="1:5" x14ac:dyDescent="0.3">
      <c r="A211" t="s">
        <v>2870</v>
      </c>
      <c r="B211" t="str">
        <f>User!E211</f>
        <v>sheila.silva@maristas.org.br</v>
      </c>
      <c r="C211" t="str">
        <f t="shared" si="6"/>
        <v>Não</v>
      </c>
      <c r="D211">
        <f>User!D211</f>
        <v>67531601087</v>
      </c>
      <c r="E211" t="str">
        <f t="shared" si="7"/>
        <v>Não</v>
      </c>
    </row>
    <row r="212" spans="1:5" x14ac:dyDescent="0.3">
      <c r="A212" t="s">
        <v>2871</v>
      </c>
      <c r="B212">
        <f>User!E212</f>
        <v>0</v>
      </c>
      <c r="C212" t="str">
        <f t="shared" si="6"/>
        <v>Não</v>
      </c>
      <c r="D212">
        <f>User!D212</f>
        <v>65985605000</v>
      </c>
      <c r="E212" t="str">
        <f t="shared" si="7"/>
        <v>Não</v>
      </c>
    </row>
    <row r="213" spans="1:5" x14ac:dyDescent="0.3">
      <c r="A213" t="s">
        <v>2872</v>
      </c>
      <c r="B213" t="str">
        <f>User!E213</f>
        <v>giovana.oliveira@maristas.org.br</v>
      </c>
      <c r="C213" t="str">
        <f t="shared" si="6"/>
        <v>Não</v>
      </c>
      <c r="D213">
        <f>User!D213</f>
        <v>70484422049</v>
      </c>
      <c r="E213" t="str">
        <f t="shared" si="7"/>
        <v>Não</v>
      </c>
    </row>
    <row r="214" spans="1:5" x14ac:dyDescent="0.3">
      <c r="A214" t="s">
        <v>2873</v>
      </c>
      <c r="B214" t="str">
        <f>User!E214</f>
        <v>helen.costa@maristas.org.br</v>
      </c>
      <c r="C214" t="str">
        <f t="shared" si="6"/>
        <v>Não</v>
      </c>
      <c r="D214">
        <f>User!D214</f>
        <v>2275014039</v>
      </c>
      <c r="E214" t="str">
        <f t="shared" si="7"/>
        <v>Não</v>
      </c>
    </row>
    <row r="215" spans="1:5" x14ac:dyDescent="0.3">
      <c r="A215" t="s">
        <v>2874</v>
      </c>
      <c r="B215" t="str">
        <f>User!E215</f>
        <v>mairo.viveiro@maristas.org.br</v>
      </c>
      <c r="C215" t="str">
        <f t="shared" si="6"/>
        <v>Não</v>
      </c>
      <c r="D215">
        <f>User!D215</f>
        <v>2307282009</v>
      </c>
      <c r="E215" t="str">
        <f t="shared" si="7"/>
        <v>Não</v>
      </c>
    </row>
    <row r="216" spans="1:5" x14ac:dyDescent="0.3">
      <c r="A216" t="s">
        <v>2875</v>
      </c>
      <c r="B216" t="str">
        <f>User!E216</f>
        <v>marisete.santos@maristas.org.br</v>
      </c>
      <c r="C216" t="str">
        <f t="shared" si="6"/>
        <v>Não</v>
      </c>
      <c r="D216">
        <f>User!D216</f>
        <v>66600200049</v>
      </c>
      <c r="E216" t="str">
        <f t="shared" si="7"/>
        <v>Não</v>
      </c>
    </row>
    <row r="217" spans="1:5" x14ac:dyDescent="0.3">
      <c r="A217" t="s">
        <v>2876</v>
      </c>
      <c r="B217" t="str">
        <f>User!E217</f>
        <v>priscila.miranda@maristas.org.br</v>
      </c>
      <c r="C217" t="str">
        <f t="shared" si="6"/>
        <v>Não</v>
      </c>
      <c r="D217">
        <f>User!D217</f>
        <v>3309220095</v>
      </c>
      <c r="E217" t="str">
        <f t="shared" si="7"/>
        <v>Não</v>
      </c>
    </row>
    <row r="218" spans="1:5" x14ac:dyDescent="0.3">
      <c r="A218" t="s">
        <v>2877</v>
      </c>
      <c r="B218" t="str">
        <f>User!E218</f>
        <v>viviane.nunes@maristas.org.br</v>
      </c>
      <c r="C218" t="str">
        <f t="shared" si="6"/>
        <v>Não</v>
      </c>
      <c r="D218">
        <f>User!D218</f>
        <v>2406959090</v>
      </c>
      <c r="E218" t="str">
        <f t="shared" si="7"/>
        <v>Não</v>
      </c>
    </row>
    <row r="219" spans="1:5" x14ac:dyDescent="0.3">
      <c r="A219" t="s">
        <v>2878</v>
      </c>
      <c r="B219" t="str">
        <f>User!E219</f>
        <v>andreia.espindola@maristas.org.br</v>
      </c>
      <c r="C219" t="str">
        <f t="shared" si="6"/>
        <v>Não</v>
      </c>
      <c r="D219">
        <f>User!D219</f>
        <v>818804050</v>
      </c>
      <c r="E219" t="str">
        <f t="shared" si="7"/>
        <v>Não</v>
      </c>
    </row>
    <row r="220" spans="1:5" x14ac:dyDescent="0.3">
      <c r="A220" t="s">
        <v>2879</v>
      </c>
      <c r="B220" t="str">
        <f>User!E220</f>
        <v>angena.louis@maristas.org.br</v>
      </c>
      <c r="C220" t="str">
        <f t="shared" si="6"/>
        <v>Não</v>
      </c>
      <c r="D220">
        <f>User!D220</f>
        <v>60067149065</v>
      </c>
      <c r="E220" t="str">
        <f t="shared" si="7"/>
        <v>Não</v>
      </c>
    </row>
    <row r="221" spans="1:5" x14ac:dyDescent="0.3">
      <c r="A221" t="s">
        <v>2880</v>
      </c>
      <c r="B221" t="str">
        <f>User!E221</f>
        <v>cassia.santos@maristas.org.br</v>
      </c>
      <c r="C221" t="str">
        <f t="shared" si="6"/>
        <v>Não</v>
      </c>
      <c r="D221">
        <f>User!D221</f>
        <v>277638038</v>
      </c>
      <c r="E221" t="str">
        <f t="shared" si="7"/>
        <v>Não</v>
      </c>
    </row>
    <row r="222" spans="1:5" x14ac:dyDescent="0.3">
      <c r="A222" t="s">
        <v>2881</v>
      </c>
      <c r="B222">
        <f>User!E222</f>
        <v>0</v>
      </c>
      <c r="C222" t="str">
        <f t="shared" si="6"/>
        <v>Não</v>
      </c>
      <c r="D222">
        <f>User!D222</f>
        <v>31650503091</v>
      </c>
      <c r="E222" t="str">
        <f t="shared" si="7"/>
        <v>Não</v>
      </c>
    </row>
    <row r="223" spans="1:5" x14ac:dyDescent="0.3">
      <c r="A223" t="s">
        <v>2882</v>
      </c>
      <c r="B223" t="str">
        <f>User!E223</f>
        <v>elisangela.freitas@maristas.org.br</v>
      </c>
      <c r="C223" t="str">
        <f t="shared" si="6"/>
        <v>Não</v>
      </c>
      <c r="D223">
        <f>User!D223</f>
        <v>95042326049</v>
      </c>
      <c r="E223" t="str">
        <f t="shared" si="7"/>
        <v>Não</v>
      </c>
    </row>
    <row r="224" spans="1:5" x14ac:dyDescent="0.3">
      <c r="A224" t="s">
        <v>2883</v>
      </c>
      <c r="B224" t="str">
        <f>User!E224</f>
        <v>geni.duarte@maristas.org.br</v>
      </c>
      <c r="C224" t="str">
        <f t="shared" si="6"/>
        <v>Não</v>
      </c>
      <c r="D224">
        <f>User!D224</f>
        <v>60503610020</v>
      </c>
      <c r="E224" t="str">
        <f t="shared" si="7"/>
        <v>Não</v>
      </c>
    </row>
    <row r="225" spans="1:5" x14ac:dyDescent="0.3">
      <c r="A225" t="s">
        <v>2884</v>
      </c>
      <c r="B225">
        <f>User!E225</f>
        <v>0</v>
      </c>
      <c r="C225" t="str">
        <f t="shared" si="6"/>
        <v>Não</v>
      </c>
      <c r="D225">
        <f>User!D225</f>
        <v>39557570059</v>
      </c>
      <c r="E225" t="str">
        <f t="shared" si="7"/>
        <v>Não</v>
      </c>
    </row>
    <row r="226" spans="1:5" x14ac:dyDescent="0.3">
      <c r="A226" t="s">
        <v>2885</v>
      </c>
      <c r="B226" t="str">
        <f>User!E226</f>
        <v>gilciane.cruz@maristas.org.br</v>
      </c>
      <c r="C226" t="str">
        <f t="shared" si="6"/>
        <v>Não</v>
      </c>
      <c r="D226">
        <f>User!D226</f>
        <v>2160079090</v>
      </c>
      <c r="E226" t="str">
        <f t="shared" si="7"/>
        <v>Não</v>
      </c>
    </row>
    <row r="227" spans="1:5" x14ac:dyDescent="0.3">
      <c r="A227" t="s">
        <v>2886</v>
      </c>
      <c r="B227" t="str">
        <f>User!E227</f>
        <v>gilmar.machado@maristas.org.br</v>
      </c>
      <c r="C227" t="str">
        <f t="shared" si="6"/>
        <v>Não</v>
      </c>
      <c r="D227">
        <f>User!D227</f>
        <v>41540840034</v>
      </c>
      <c r="E227" t="str">
        <f t="shared" si="7"/>
        <v>Não</v>
      </c>
    </row>
    <row r="228" spans="1:5" x14ac:dyDescent="0.3">
      <c r="A228" t="s">
        <v>2887</v>
      </c>
      <c r="B228" t="str">
        <f>User!E228</f>
        <v>hedi.figueiredo@maristas.org.br</v>
      </c>
      <c r="C228" t="str">
        <f t="shared" si="6"/>
        <v>Não</v>
      </c>
      <c r="D228">
        <f>User!D228</f>
        <v>80691030006</v>
      </c>
      <c r="E228" t="str">
        <f t="shared" si="7"/>
        <v>Não</v>
      </c>
    </row>
    <row r="229" spans="1:5" x14ac:dyDescent="0.3">
      <c r="A229" t="s">
        <v>2888</v>
      </c>
      <c r="B229" t="str">
        <f>User!E229</f>
        <v>juan.rueda@maristas.org.br</v>
      </c>
      <c r="C229" t="str">
        <f t="shared" si="6"/>
        <v>Não</v>
      </c>
      <c r="D229">
        <f>User!D229</f>
        <v>60128557028</v>
      </c>
      <c r="E229" t="str">
        <f t="shared" si="7"/>
        <v>Não</v>
      </c>
    </row>
    <row r="230" spans="1:5" x14ac:dyDescent="0.3">
      <c r="A230" t="s">
        <v>2889</v>
      </c>
      <c r="B230" t="str">
        <f>User!E230</f>
        <v>julielen.silva@maristas.org.br</v>
      </c>
      <c r="C230" t="str">
        <f t="shared" si="6"/>
        <v>Não</v>
      </c>
      <c r="D230">
        <f>User!D230</f>
        <v>955097045</v>
      </c>
      <c r="E230" t="str">
        <f t="shared" si="7"/>
        <v>Não</v>
      </c>
    </row>
    <row r="231" spans="1:5" x14ac:dyDescent="0.3">
      <c r="A231" t="s">
        <v>2890</v>
      </c>
      <c r="B231">
        <f>User!E231</f>
        <v>0</v>
      </c>
      <c r="C231" t="str">
        <f t="shared" si="6"/>
        <v>Não</v>
      </c>
      <c r="D231">
        <f>User!D231</f>
        <v>74791796004</v>
      </c>
      <c r="E231" t="str">
        <f t="shared" si="7"/>
        <v>Não</v>
      </c>
    </row>
    <row r="232" spans="1:5" x14ac:dyDescent="0.3">
      <c r="A232" t="s">
        <v>2891</v>
      </c>
      <c r="B232" t="str">
        <f>User!E232</f>
        <v>leandro.lima@maristas.org.br</v>
      </c>
      <c r="C232" t="str">
        <f t="shared" si="6"/>
        <v>Não</v>
      </c>
      <c r="D232">
        <f>User!D232</f>
        <v>41891430068</v>
      </c>
      <c r="E232" t="str">
        <f t="shared" si="7"/>
        <v>Não</v>
      </c>
    </row>
    <row r="233" spans="1:5" x14ac:dyDescent="0.3">
      <c r="A233" t="s">
        <v>2892</v>
      </c>
      <c r="B233" t="str">
        <f>User!E233</f>
        <v>mara.toledo@maristas.org.br</v>
      </c>
      <c r="C233" t="str">
        <f t="shared" si="6"/>
        <v>Não</v>
      </c>
      <c r="D233">
        <f>User!D233</f>
        <v>67627706068</v>
      </c>
      <c r="E233" t="str">
        <f t="shared" si="7"/>
        <v>Não</v>
      </c>
    </row>
    <row r="234" spans="1:5" x14ac:dyDescent="0.3">
      <c r="A234" t="s">
        <v>2893</v>
      </c>
      <c r="B234" t="str">
        <f>User!E234</f>
        <v>margarete.brito@maristas.org.br</v>
      </c>
      <c r="C234" t="str">
        <f t="shared" si="6"/>
        <v>Não</v>
      </c>
      <c r="D234">
        <f>User!D234</f>
        <v>60651911087</v>
      </c>
      <c r="E234" t="str">
        <f t="shared" si="7"/>
        <v>Não</v>
      </c>
    </row>
    <row r="235" spans="1:5" x14ac:dyDescent="0.3">
      <c r="A235" t="s">
        <v>2894</v>
      </c>
      <c r="C235" t="str">
        <f t="shared" si="6"/>
        <v>Sim</v>
      </c>
      <c r="D235">
        <f>User!D235</f>
        <v>40470806087</v>
      </c>
      <c r="E235" t="str">
        <f t="shared" si="7"/>
        <v>Não</v>
      </c>
    </row>
    <row r="236" spans="1:5" x14ac:dyDescent="0.3">
      <c r="A236" t="s">
        <v>2895</v>
      </c>
      <c r="C236" t="str">
        <f t="shared" si="6"/>
        <v>Sim</v>
      </c>
      <c r="D236">
        <f>User!D236</f>
        <v>34197370091</v>
      </c>
      <c r="E236" t="str">
        <f t="shared" si="7"/>
        <v>Não</v>
      </c>
    </row>
    <row r="237" spans="1:5" x14ac:dyDescent="0.3">
      <c r="A237" t="s">
        <v>2896</v>
      </c>
      <c r="B237" t="str">
        <f>User!E237</f>
        <v>patricia.morais@maristas.org.br</v>
      </c>
      <c r="C237" t="str">
        <f t="shared" si="6"/>
        <v>Não</v>
      </c>
      <c r="D237">
        <f>User!D237</f>
        <v>83262474053</v>
      </c>
      <c r="E237" t="str">
        <f t="shared" si="7"/>
        <v>Não</v>
      </c>
    </row>
    <row r="238" spans="1:5" x14ac:dyDescent="0.3">
      <c r="A238" t="s">
        <v>2897</v>
      </c>
      <c r="B238" t="str">
        <f>User!E238</f>
        <v>paulo.duarte@maristas.org.br</v>
      </c>
      <c r="C238" t="str">
        <f t="shared" si="6"/>
        <v>Não</v>
      </c>
      <c r="D238">
        <f>User!D238</f>
        <v>55756379053</v>
      </c>
      <c r="E238" t="str">
        <f t="shared" si="7"/>
        <v>Não</v>
      </c>
    </row>
    <row r="239" spans="1:5" x14ac:dyDescent="0.3">
      <c r="A239" t="s">
        <v>2898</v>
      </c>
      <c r="B239" t="str">
        <f>User!E239</f>
        <v>rosane.fortes@maristas.org.br</v>
      </c>
      <c r="C239" t="str">
        <f t="shared" si="6"/>
        <v>Não</v>
      </c>
      <c r="D239">
        <f>User!D239</f>
        <v>50883810000</v>
      </c>
      <c r="E239" t="str">
        <f t="shared" si="7"/>
        <v>Não</v>
      </c>
    </row>
    <row r="240" spans="1:5" x14ac:dyDescent="0.3">
      <c r="A240" t="s">
        <v>2899</v>
      </c>
      <c r="B240" t="str">
        <f>User!E240</f>
        <v>rosenara.alcantara@maristas.org.br</v>
      </c>
      <c r="C240" t="str">
        <f t="shared" si="6"/>
        <v>Não</v>
      </c>
      <c r="D240">
        <f>User!D240</f>
        <v>93204221091</v>
      </c>
      <c r="E240" t="str">
        <f t="shared" si="7"/>
        <v>Não</v>
      </c>
    </row>
    <row r="241" spans="1:5" x14ac:dyDescent="0.3">
      <c r="A241" t="s">
        <v>2900</v>
      </c>
      <c r="B241" t="str">
        <f>User!E241</f>
        <v>silvana.machado@maristas.org.br</v>
      </c>
      <c r="C241" t="str">
        <f t="shared" si="6"/>
        <v>Não</v>
      </c>
      <c r="D241">
        <f>User!D241</f>
        <v>74826379072</v>
      </c>
      <c r="E241" t="str">
        <f t="shared" si="7"/>
        <v>Não</v>
      </c>
    </row>
    <row r="242" spans="1:5" x14ac:dyDescent="0.3">
      <c r="A242" t="s">
        <v>2901</v>
      </c>
      <c r="B242" t="str">
        <f>User!E242</f>
        <v>silvia.aires@maristas.org.br</v>
      </c>
      <c r="C242" t="str">
        <f t="shared" si="6"/>
        <v>Não</v>
      </c>
      <c r="D242">
        <f>User!D242</f>
        <v>1319055036</v>
      </c>
      <c r="E242" t="str">
        <f t="shared" si="7"/>
        <v>Não</v>
      </c>
    </row>
    <row r="243" spans="1:5" x14ac:dyDescent="0.3">
      <c r="A243" t="s">
        <v>2902</v>
      </c>
      <c r="B243" t="str">
        <f>User!E243</f>
        <v>valquiria.silva@maristas.org.br</v>
      </c>
      <c r="C243" t="str">
        <f t="shared" si="6"/>
        <v>Não</v>
      </c>
      <c r="D243">
        <f>User!D243</f>
        <v>3522184017</v>
      </c>
      <c r="E243" t="str">
        <f t="shared" si="7"/>
        <v>Não</v>
      </c>
    </row>
    <row r="244" spans="1:5" x14ac:dyDescent="0.3">
      <c r="A244" t="s">
        <v>2903</v>
      </c>
      <c r="C244" t="str">
        <f t="shared" si="6"/>
        <v>Sim</v>
      </c>
      <c r="D244">
        <f>User!D244</f>
        <v>33400776068</v>
      </c>
      <c r="E244" t="str">
        <f t="shared" si="7"/>
        <v>Não</v>
      </c>
    </row>
    <row r="245" spans="1:5" x14ac:dyDescent="0.3">
      <c r="A245" t="s">
        <v>2904</v>
      </c>
      <c r="C245" t="str">
        <f t="shared" si="6"/>
        <v>Sim</v>
      </c>
      <c r="D245">
        <f>User!D245</f>
        <v>74481568020</v>
      </c>
      <c r="E245" t="str">
        <f t="shared" si="7"/>
        <v>Não</v>
      </c>
    </row>
    <row r="246" spans="1:5" x14ac:dyDescent="0.3">
      <c r="A246" t="s">
        <v>2905</v>
      </c>
      <c r="C246" t="str">
        <f t="shared" si="6"/>
        <v>Sim</v>
      </c>
      <c r="D246">
        <f>User!D246</f>
        <v>49151452049</v>
      </c>
      <c r="E246" t="str">
        <f t="shared" si="7"/>
        <v>Não</v>
      </c>
    </row>
    <row r="247" spans="1:5" x14ac:dyDescent="0.3">
      <c r="A247" t="s">
        <v>2906</v>
      </c>
      <c r="B247" t="str">
        <f>User!E247</f>
        <v>eloisa.carvalho@maristas.org.br</v>
      </c>
      <c r="C247" t="str">
        <f t="shared" si="6"/>
        <v>Não</v>
      </c>
      <c r="D247">
        <f>User!D247</f>
        <v>95431497049</v>
      </c>
      <c r="E247" t="str">
        <f t="shared" si="7"/>
        <v>Não</v>
      </c>
    </row>
    <row r="248" spans="1:5" x14ac:dyDescent="0.3">
      <c r="A248" t="s">
        <v>2907</v>
      </c>
      <c r="B248" t="str">
        <f>User!E248</f>
        <v>fabiola.bitencourte@maristas.org.br</v>
      </c>
      <c r="C248" t="str">
        <f t="shared" si="6"/>
        <v>Não</v>
      </c>
      <c r="D248">
        <f>User!D248</f>
        <v>90914015087</v>
      </c>
      <c r="E248" t="str">
        <f t="shared" si="7"/>
        <v>Não</v>
      </c>
    </row>
    <row r="249" spans="1:5" x14ac:dyDescent="0.3">
      <c r="A249" t="s">
        <v>2908</v>
      </c>
      <c r="B249" t="str">
        <f>User!E249</f>
        <v>layza.charao@maristas.org.br</v>
      </c>
      <c r="C249" t="str">
        <f t="shared" si="6"/>
        <v>Não</v>
      </c>
      <c r="D249">
        <f>User!D249</f>
        <v>1477063005</v>
      </c>
      <c r="E249" t="str">
        <f t="shared" si="7"/>
        <v>Não</v>
      </c>
    </row>
    <row r="250" spans="1:5" x14ac:dyDescent="0.3">
      <c r="A250" t="s">
        <v>2909</v>
      </c>
      <c r="B250" t="str">
        <f>User!E250</f>
        <v>roberta.souza@maristas.org.br</v>
      </c>
      <c r="C250" t="str">
        <f t="shared" si="6"/>
        <v>Não</v>
      </c>
      <c r="D250">
        <f>User!D250</f>
        <v>97747416091</v>
      </c>
      <c r="E250" t="str">
        <f t="shared" si="7"/>
        <v>Não</v>
      </c>
    </row>
    <row r="251" spans="1:5" x14ac:dyDescent="0.3">
      <c r="A251" t="s">
        <v>2910</v>
      </c>
      <c r="B251" t="str">
        <f>User!E251</f>
        <v>andre.oliveira@maristas.org.br</v>
      </c>
      <c r="C251" t="str">
        <f t="shared" si="6"/>
        <v>Não</v>
      </c>
      <c r="D251">
        <f>User!D251</f>
        <v>1909600199</v>
      </c>
      <c r="E251" t="str">
        <f t="shared" si="7"/>
        <v>Não</v>
      </c>
    </row>
    <row r="252" spans="1:5" x14ac:dyDescent="0.3">
      <c r="A252" t="s">
        <v>2911</v>
      </c>
      <c r="B252" t="str">
        <f>User!E252</f>
        <v>constantino.barbosa@maristas.org.br</v>
      </c>
      <c r="C252" t="str">
        <f t="shared" si="6"/>
        <v>Não</v>
      </c>
      <c r="D252">
        <f>User!D252</f>
        <v>40065340191</v>
      </c>
      <c r="E252" t="str">
        <f t="shared" si="7"/>
        <v>Não</v>
      </c>
    </row>
    <row r="253" spans="1:5" x14ac:dyDescent="0.3">
      <c r="A253" t="s">
        <v>2912</v>
      </c>
      <c r="B253" t="str">
        <f>User!E253</f>
        <v>doralice.costa@maristas.org.br</v>
      </c>
      <c r="C253" t="str">
        <f t="shared" si="6"/>
        <v>Não</v>
      </c>
      <c r="D253">
        <f>User!D253</f>
        <v>55788670144</v>
      </c>
      <c r="E253" t="str">
        <f t="shared" si="7"/>
        <v>Não</v>
      </c>
    </row>
    <row r="254" spans="1:5" x14ac:dyDescent="0.3">
      <c r="A254" t="s">
        <v>2913</v>
      </c>
      <c r="B254" t="str">
        <f>User!E254</f>
        <v>elenice.pinto@maristas.org.br</v>
      </c>
      <c r="C254" t="str">
        <f t="shared" si="6"/>
        <v>Não</v>
      </c>
      <c r="D254">
        <f>User!D254</f>
        <v>87091259149</v>
      </c>
      <c r="E254" t="str">
        <f t="shared" si="7"/>
        <v>Não</v>
      </c>
    </row>
    <row r="255" spans="1:5" x14ac:dyDescent="0.3">
      <c r="A255" t="s">
        <v>2914</v>
      </c>
      <c r="B255" t="str">
        <f>User!E255</f>
        <v>erlandia.almeida@maristas.org.br</v>
      </c>
      <c r="C255" t="str">
        <f t="shared" si="6"/>
        <v>Não</v>
      </c>
      <c r="D255">
        <f>User!D255</f>
        <v>3787538194</v>
      </c>
      <c r="E255" t="str">
        <f t="shared" si="7"/>
        <v>Não</v>
      </c>
    </row>
    <row r="256" spans="1:5" x14ac:dyDescent="0.3">
      <c r="A256" t="s">
        <v>2915</v>
      </c>
      <c r="B256">
        <f>User!E256</f>
        <v>0</v>
      </c>
      <c r="C256" t="str">
        <f t="shared" si="6"/>
        <v>Não</v>
      </c>
      <c r="D256">
        <f>User!D256</f>
        <v>1254916113</v>
      </c>
      <c r="E256" t="str">
        <f t="shared" si="7"/>
        <v>Não</v>
      </c>
    </row>
    <row r="257" spans="1:5" x14ac:dyDescent="0.3">
      <c r="A257" t="s">
        <v>2916</v>
      </c>
      <c r="B257" t="str">
        <f>User!E257</f>
        <v>flavio.coutinho@maristas.org.br</v>
      </c>
      <c r="C257" t="str">
        <f t="shared" si="6"/>
        <v>Não</v>
      </c>
      <c r="D257">
        <f>User!D257</f>
        <v>5485866670</v>
      </c>
      <c r="E257" t="str">
        <f t="shared" si="7"/>
        <v>Não</v>
      </c>
    </row>
    <row r="258" spans="1:5" x14ac:dyDescent="0.3">
      <c r="A258" t="s">
        <v>2917</v>
      </c>
      <c r="C258" t="str">
        <f t="shared" si="6"/>
        <v>Sim</v>
      </c>
      <c r="D258">
        <f>User!D258</f>
        <v>44372396104</v>
      </c>
      <c r="E258" t="str">
        <f t="shared" si="7"/>
        <v>Não</v>
      </c>
    </row>
    <row r="259" spans="1:5" x14ac:dyDescent="0.3">
      <c r="A259" t="s">
        <v>2918</v>
      </c>
      <c r="C259" t="str">
        <f t="shared" ref="C259:C322" si="8">IF(OR(B259=B258,B259=B260),"Sim","Não")</f>
        <v>Sim</v>
      </c>
      <c r="D259">
        <f>User!D259</f>
        <v>1662445113</v>
      </c>
      <c r="E259" t="str">
        <f t="shared" ref="E259:E322" si="9">IF(OR(D259=D258,D259=D260),"Sim","Não")</f>
        <v>Não</v>
      </c>
    </row>
    <row r="260" spans="1:5" x14ac:dyDescent="0.3">
      <c r="A260" t="s">
        <v>2920</v>
      </c>
      <c r="C260" t="str">
        <f t="shared" si="8"/>
        <v>Sim</v>
      </c>
      <c r="D260">
        <f>User!D260</f>
        <v>71825843368</v>
      </c>
      <c r="E260" t="str">
        <f t="shared" si="9"/>
        <v>Não</v>
      </c>
    </row>
    <row r="261" spans="1:5" x14ac:dyDescent="0.3">
      <c r="A261" t="s">
        <v>2921</v>
      </c>
      <c r="B261" t="str">
        <f>User!E261</f>
        <v>jucelia.guimaraes@maristas.org.br</v>
      </c>
      <c r="C261" t="str">
        <f t="shared" si="8"/>
        <v>Não</v>
      </c>
      <c r="D261">
        <f>User!D261</f>
        <v>5065396523</v>
      </c>
      <c r="E261" t="str">
        <f t="shared" si="9"/>
        <v>Não</v>
      </c>
    </row>
    <row r="262" spans="1:5" x14ac:dyDescent="0.3">
      <c r="A262" t="s">
        <v>2922</v>
      </c>
      <c r="B262" t="str">
        <f>User!E262</f>
        <v>lindalva.silva@maristas.org.br</v>
      </c>
      <c r="C262" t="str">
        <f t="shared" si="8"/>
        <v>Não</v>
      </c>
      <c r="D262">
        <f>User!D262</f>
        <v>28727258300</v>
      </c>
      <c r="E262" t="str">
        <f t="shared" si="9"/>
        <v>Não</v>
      </c>
    </row>
    <row r="263" spans="1:5" x14ac:dyDescent="0.3">
      <c r="A263" t="s">
        <v>2923</v>
      </c>
      <c r="B263">
        <f>User!E263</f>
        <v>0</v>
      </c>
      <c r="C263" t="str">
        <f t="shared" si="8"/>
        <v>Não</v>
      </c>
      <c r="D263">
        <f>User!D263</f>
        <v>55228275134</v>
      </c>
      <c r="E263" t="str">
        <f t="shared" si="9"/>
        <v>Não</v>
      </c>
    </row>
    <row r="264" spans="1:5" x14ac:dyDescent="0.3">
      <c r="A264" t="s">
        <v>2924</v>
      </c>
      <c r="B264" t="str">
        <f>User!E264</f>
        <v>ludiane.santos@maristas.org.br</v>
      </c>
      <c r="C264" t="str">
        <f t="shared" si="8"/>
        <v>Não</v>
      </c>
      <c r="D264">
        <f>User!D264</f>
        <v>1154957110</v>
      </c>
      <c r="E264" t="str">
        <f t="shared" si="9"/>
        <v>Não</v>
      </c>
    </row>
    <row r="265" spans="1:5" x14ac:dyDescent="0.3">
      <c r="A265" t="s">
        <v>2925</v>
      </c>
      <c r="B265" t="str">
        <f>User!E265</f>
        <v>luis.oliveira@maristas.org.br</v>
      </c>
      <c r="C265" t="str">
        <f t="shared" si="8"/>
        <v>Não</v>
      </c>
      <c r="D265">
        <f>User!D265</f>
        <v>78252806368</v>
      </c>
      <c r="E265" t="str">
        <f t="shared" si="9"/>
        <v>Não</v>
      </c>
    </row>
    <row r="266" spans="1:5" x14ac:dyDescent="0.3">
      <c r="A266" t="s">
        <v>2926</v>
      </c>
      <c r="B266" t="str">
        <f>User!E266</f>
        <v>maria.jesus@maristas.org.br</v>
      </c>
      <c r="C266" t="str">
        <f t="shared" si="8"/>
        <v>Não</v>
      </c>
      <c r="D266">
        <f>User!D266</f>
        <v>57716510525</v>
      </c>
      <c r="E266" t="str">
        <f t="shared" si="9"/>
        <v>Não</v>
      </c>
    </row>
    <row r="267" spans="1:5" x14ac:dyDescent="0.3">
      <c r="A267" t="s">
        <v>2927</v>
      </c>
      <c r="B267" t="str">
        <f>User!E267</f>
        <v>maria.goncalves@maristas.org.br</v>
      </c>
      <c r="C267" t="str">
        <f t="shared" si="8"/>
        <v>Não</v>
      </c>
      <c r="D267">
        <f>User!D267</f>
        <v>27940438115</v>
      </c>
      <c r="E267" t="str">
        <f t="shared" si="9"/>
        <v>Não</v>
      </c>
    </row>
    <row r="268" spans="1:5" x14ac:dyDescent="0.3">
      <c r="A268" t="s">
        <v>2928</v>
      </c>
      <c r="B268" t="str">
        <f>User!E268</f>
        <v>maria.salheb@maristas.org.br</v>
      </c>
      <c r="C268" t="str">
        <f t="shared" si="8"/>
        <v>Não</v>
      </c>
      <c r="D268">
        <f>User!D268</f>
        <v>87841320353</v>
      </c>
      <c r="E268" t="str">
        <f t="shared" si="9"/>
        <v>Não</v>
      </c>
    </row>
    <row r="269" spans="1:5" x14ac:dyDescent="0.3">
      <c r="A269" t="s">
        <v>2929</v>
      </c>
      <c r="B269" t="str">
        <f>User!E269</f>
        <v>maria.monteiro@maristas.org.br</v>
      </c>
      <c r="C269" t="str">
        <f t="shared" si="8"/>
        <v>Não</v>
      </c>
      <c r="D269">
        <f>User!D269</f>
        <v>49865110334</v>
      </c>
      <c r="E269" t="str">
        <f t="shared" si="9"/>
        <v>Não</v>
      </c>
    </row>
    <row r="270" spans="1:5" x14ac:dyDescent="0.3">
      <c r="A270" t="s">
        <v>2930</v>
      </c>
      <c r="B270" t="str">
        <f>User!E270</f>
        <v>maria.bispo@maristas.org.br</v>
      </c>
      <c r="C270" t="str">
        <f t="shared" si="8"/>
        <v>Não</v>
      </c>
      <c r="D270">
        <f>User!D270</f>
        <v>41048245187</v>
      </c>
      <c r="E270" t="str">
        <f t="shared" si="9"/>
        <v>Não</v>
      </c>
    </row>
    <row r="271" spans="1:5" x14ac:dyDescent="0.3">
      <c r="A271" t="s">
        <v>2931</v>
      </c>
      <c r="B271" t="str">
        <f>User!E271</f>
        <v>maristela.boeze@maristas.org.br</v>
      </c>
      <c r="C271" t="str">
        <f t="shared" si="8"/>
        <v>Não</v>
      </c>
      <c r="D271">
        <f>User!D271</f>
        <v>92603610104</v>
      </c>
      <c r="E271" t="str">
        <f t="shared" si="9"/>
        <v>Não</v>
      </c>
    </row>
    <row r="272" spans="1:5" x14ac:dyDescent="0.3">
      <c r="A272" t="s">
        <v>2932</v>
      </c>
      <c r="B272" t="str">
        <f>User!E272</f>
        <v>ozeas.pereira@maristas.org.br</v>
      </c>
      <c r="C272" t="str">
        <f t="shared" si="8"/>
        <v>Não</v>
      </c>
      <c r="D272">
        <f>User!D272</f>
        <v>3157694324</v>
      </c>
      <c r="E272" t="str">
        <f t="shared" si="9"/>
        <v>Não</v>
      </c>
    </row>
    <row r="273" spans="1:5" x14ac:dyDescent="0.3">
      <c r="A273" t="s">
        <v>2933</v>
      </c>
      <c r="B273" t="str">
        <f>User!E273</f>
        <v>rosane.oliveira@maristas.org.br</v>
      </c>
      <c r="C273" t="str">
        <f t="shared" si="8"/>
        <v>Não</v>
      </c>
      <c r="D273">
        <f>User!D273</f>
        <v>80171591100</v>
      </c>
      <c r="E273" t="str">
        <f t="shared" si="9"/>
        <v>Não</v>
      </c>
    </row>
    <row r="274" spans="1:5" x14ac:dyDescent="0.3">
      <c r="A274" t="s">
        <v>2934</v>
      </c>
      <c r="B274" t="str">
        <f>User!E274</f>
        <v>sidney.santos@maristas.org.br</v>
      </c>
      <c r="C274" t="str">
        <f t="shared" si="8"/>
        <v>Não</v>
      </c>
      <c r="D274">
        <f>User!D274</f>
        <v>50561073104</v>
      </c>
      <c r="E274" t="str">
        <f t="shared" si="9"/>
        <v>Não</v>
      </c>
    </row>
    <row r="275" spans="1:5" x14ac:dyDescent="0.3">
      <c r="A275" t="s">
        <v>2935</v>
      </c>
      <c r="B275">
        <f>User!E275</f>
        <v>0</v>
      </c>
      <c r="C275" t="str">
        <f t="shared" si="8"/>
        <v>Não</v>
      </c>
      <c r="D275">
        <f>User!D275</f>
        <v>20736177</v>
      </c>
      <c r="E275" t="str">
        <f t="shared" si="9"/>
        <v>Não</v>
      </c>
    </row>
    <row r="276" spans="1:5" x14ac:dyDescent="0.3">
      <c r="A276" t="s">
        <v>2936</v>
      </c>
      <c r="B276" t="str">
        <f>User!E276</f>
        <v>adriana.rosa@maristas.org.br</v>
      </c>
      <c r="C276" t="str">
        <f t="shared" si="8"/>
        <v>Não</v>
      </c>
      <c r="D276">
        <f>User!D276</f>
        <v>67569579020</v>
      </c>
      <c r="E276" t="str">
        <f t="shared" si="9"/>
        <v>Não</v>
      </c>
    </row>
    <row r="277" spans="1:5" x14ac:dyDescent="0.3">
      <c r="A277" t="s">
        <v>2937</v>
      </c>
      <c r="B277" t="str">
        <f>User!E277</f>
        <v>anderson.silva@maristas.org.br</v>
      </c>
      <c r="C277" t="str">
        <f t="shared" si="8"/>
        <v>Não</v>
      </c>
      <c r="D277">
        <f>User!D277</f>
        <v>2745383000</v>
      </c>
      <c r="E277" t="str">
        <f t="shared" si="9"/>
        <v>Não</v>
      </c>
    </row>
    <row r="278" spans="1:5" x14ac:dyDescent="0.3">
      <c r="A278" t="s">
        <v>2938</v>
      </c>
      <c r="B278">
        <f>User!E278</f>
        <v>0</v>
      </c>
      <c r="C278" t="str">
        <f t="shared" si="8"/>
        <v>Não</v>
      </c>
      <c r="D278">
        <f>User!D278</f>
        <v>81711670049</v>
      </c>
      <c r="E278" t="str">
        <f t="shared" si="9"/>
        <v>Não</v>
      </c>
    </row>
    <row r="279" spans="1:5" x14ac:dyDescent="0.3">
      <c r="A279" t="s">
        <v>2939</v>
      </c>
      <c r="B279" t="str">
        <f>User!E279</f>
        <v>cleusa.campos@maristas.org.br</v>
      </c>
      <c r="C279" t="str">
        <f t="shared" si="8"/>
        <v>Não</v>
      </c>
      <c r="D279">
        <f>User!D279</f>
        <v>92480470091</v>
      </c>
      <c r="E279" t="str">
        <f t="shared" si="9"/>
        <v>Não</v>
      </c>
    </row>
    <row r="280" spans="1:5" x14ac:dyDescent="0.3">
      <c r="A280" t="s">
        <v>2940</v>
      </c>
      <c r="B280" t="str">
        <f>User!E280</f>
        <v>silveira@maristas.org.br</v>
      </c>
      <c r="C280" t="str">
        <f t="shared" si="8"/>
        <v>Não</v>
      </c>
      <c r="D280">
        <f>User!D280</f>
        <v>97243825087</v>
      </c>
      <c r="E280" t="str">
        <f t="shared" si="9"/>
        <v>Não</v>
      </c>
    </row>
    <row r="281" spans="1:5" x14ac:dyDescent="0.3">
      <c r="A281" t="s">
        <v>2941</v>
      </c>
      <c r="B281" t="str">
        <f>User!E281</f>
        <v>cristina.borges@maristas.org.br</v>
      </c>
      <c r="C281" t="str">
        <f t="shared" si="8"/>
        <v>Não</v>
      </c>
      <c r="D281">
        <f>User!D281</f>
        <v>80644970006</v>
      </c>
      <c r="E281" t="str">
        <f t="shared" si="9"/>
        <v>Não</v>
      </c>
    </row>
    <row r="282" spans="1:5" x14ac:dyDescent="0.3">
      <c r="A282" t="s">
        <v>2942</v>
      </c>
      <c r="B282" t="str">
        <f>User!E282</f>
        <v>deise.soares@maristas.org.br</v>
      </c>
      <c r="C282" t="str">
        <f t="shared" si="8"/>
        <v>Não</v>
      </c>
      <c r="D282">
        <f>User!D282</f>
        <v>1115717073</v>
      </c>
      <c r="E282" t="str">
        <f t="shared" si="9"/>
        <v>Não</v>
      </c>
    </row>
    <row r="283" spans="1:5" x14ac:dyDescent="0.3">
      <c r="A283" t="s">
        <v>2943</v>
      </c>
      <c r="B283" t="str">
        <f>User!E283</f>
        <v>diego.castro@maristas.org.br</v>
      </c>
      <c r="C283" t="str">
        <f t="shared" si="8"/>
        <v>Não</v>
      </c>
      <c r="D283">
        <f>User!D283</f>
        <v>2379153086</v>
      </c>
      <c r="E283" t="str">
        <f t="shared" si="9"/>
        <v>Não</v>
      </c>
    </row>
    <row r="284" spans="1:5" x14ac:dyDescent="0.3">
      <c r="A284" t="s">
        <v>2944</v>
      </c>
      <c r="C284" t="str">
        <f t="shared" si="8"/>
        <v>Sim</v>
      </c>
      <c r="D284">
        <f>User!D284</f>
        <v>1434817032</v>
      </c>
      <c r="E284" t="str">
        <f t="shared" si="9"/>
        <v>Não</v>
      </c>
    </row>
    <row r="285" spans="1:5" x14ac:dyDescent="0.3">
      <c r="A285" t="s">
        <v>2945</v>
      </c>
      <c r="C285" t="str">
        <f t="shared" si="8"/>
        <v>Sim</v>
      </c>
      <c r="D285">
        <f>User!D285</f>
        <v>81682212068</v>
      </c>
      <c r="E285" t="str">
        <f t="shared" si="9"/>
        <v>Não</v>
      </c>
    </row>
    <row r="286" spans="1:5" x14ac:dyDescent="0.3">
      <c r="A286" t="s">
        <v>2946</v>
      </c>
      <c r="C286" t="str">
        <f t="shared" si="8"/>
        <v>Sim</v>
      </c>
      <c r="D286">
        <f>User!D286</f>
        <v>78512581034</v>
      </c>
      <c r="E286" t="str">
        <f t="shared" si="9"/>
        <v>Não</v>
      </c>
    </row>
    <row r="287" spans="1:5" x14ac:dyDescent="0.3">
      <c r="A287" t="s">
        <v>2947</v>
      </c>
      <c r="B287" t="str">
        <f>User!E287</f>
        <v>rodrigo.aires@maristas.org.br</v>
      </c>
      <c r="C287" t="str">
        <f t="shared" si="8"/>
        <v>Não</v>
      </c>
      <c r="D287">
        <f>User!D287</f>
        <v>85256471015</v>
      </c>
      <c r="E287" t="str">
        <f t="shared" si="9"/>
        <v>Não</v>
      </c>
    </row>
    <row r="288" spans="1:5" x14ac:dyDescent="0.3">
      <c r="A288" t="s">
        <v>2948</v>
      </c>
      <c r="B288">
        <f>User!E288</f>
        <v>0</v>
      </c>
      <c r="C288" t="str">
        <f t="shared" si="8"/>
        <v>Não</v>
      </c>
      <c r="D288">
        <f>User!D288</f>
        <v>81812680082</v>
      </c>
      <c r="E288" t="str">
        <f t="shared" si="9"/>
        <v>Não</v>
      </c>
    </row>
    <row r="289" spans="1:5" x14ac:dyDescent="0.3">
      <c r="A289" t="s">
        <v>2949</v>
      </c>
      <c r="B289" t="str">
        <f>User!E289</f>
        <v>vilmar.oliveira@maristas.org.br</v>
      </c>
      <c r="C289" t="str">
        <f t="shared" si="8"/>
        <v>Não</v>
      </c>
      <c r="D289">
        <f>User!D289</f>
        <v>684489023</v>
      </c>
      <c r="E289" t="str">
        <f t="shared" si="9"/>
        <v>Não</v>
      </c>
    </row>
    <row r="290" spans="1:5" x14ac:dyDescent="0.3">
      <c r="A290" t="s">
        <v>2950</v>
      </c>
      <c r="B290" t="str">
        <f>User!E290</f>
        <v>bela.oliveira@maristas.org.br</v>
      </c>
      <c r="C290" t="str">
        <f t="shared" si="8"/>
        <v>Não</v>
      </c>
      <c r="D290">
        <f>User!D290</f>
        <v>80311504000</v>
      </c>
      <c r="E290" t="str">
        <f t="shared" si="9"/>
        <v>Não</v>
      </c>
    </row>
    <row r="291" spans="1:5" x14ac:dyDescent="0.3">
      <c r="A291" t="s">
        <v>2951</v>
      </c>
      <c r="B291" t="str">
        <f>User!E291</f>
        <v>carlos.dias@maristas.org.br</v>
      </c>
      <c r="C291" t="str">
        <f t="shared" si="8"/>
        <v>Não</v>
      </c>
      <c r="D291">
        <f>User!D291</f>
        <v>5157925867</v>
      </c>
      <c r="E291" t="str">
        <f t="shared" si="9"/>
        <v>Não</v>
      </c>
    </row>
    <row r="292" spans="1:5" x14ac:dyDescent="0.3">
      <c r="A292" t="s">
        <v>2952</v>
      </c>
      <c r="B292" t="str">
        <f>User!E292</f>
        <v>claudete.paim@maristas.org.br</v>
      </c>
      <c r="C292" t="str">
        <f t="shared" si="8"/>
        <v>Não</v>
      </c>
      <c r="D292">
        <f>User!D292</f>
        <v>49913310059</v>
      </c>
      <c r="E292" t="str">
        <f t="shared" si="9"/>
        <v>Não</v>
      </c>
    </row>
    <row r="293" spans="1:5" x14ac:dyDescent="0.3">
      <c r="A293" t="s">
        <v>2953</v>
      </c>
      <c r="B293" t="str">
        <f>User!E293</f>
        <v>ivanilce.fich@maristas.org.br</v>
      </c>
      <c r="C293" t="str">
        <f t="shared" si="8"/>
        <v>Não</v>
      </c>
      <c r="D293">
        <f>User!D293</f>
        <v>67874860063</v>
      </c>
      <c r="E293" t="str">
        <f t="shared" si="9"/>
        <v>Não</v>
      </c>
    </row>
    <row r="294" spans="1:5" x14ac:dyDescent="0.3">
      <c r="A294" t="s">
        <v>2954</v>
      </c>
      <c r="B294" t="str">
        <f>User!E294</f>
        <v>lilian.rossoni@maristas.org.br</v>
      </c>
      <c r="C294" t="str">
        <f t="shared" si="8"/>
        <v>Não</v>
      </c>
      <c r="D294">
        <f>User!D294</f>
        <v>2571162063</v>
      </c>
      <c r="E294" t="str">
        <f t="shared" si="9"/>
        <v>Não</v>
      </c>
    </row>
    <row r="295" spans="1:5" x14ac:dyDescent="0.3">
      <c r="A295" t="s">
        <v>2955</v>
      </c>
      <c r="B295">
        <f>User!E295</f>
        <v>0</v>
      </c>
      <c r="C295" t="str">
        <f t="shared" si="8"/>
        <v>Não</v>
      </c>
      <c r="D295">
        <f>User!D295</f>
        <v>56848838004</v>
      </c>
      <c r="E295" t="str">
        <f t="shared" si="9"/>
        <v>Não</v>
      </c>
    </row>
    <row r="296" spans="1:5" x14ac:dyDescent="0.3">
      <c r="A296" t="s">
        <v>2956</v>
      </c>
      <c r="B296" t="str">
        <f>User!E296</f>
        <v>marilza.silva@maristas.org.br</v>
      </c>
      <c r="C296" t="str">
        <f t="shared" si="8"/>
        <v>Não</v>
      </c>
      <c r="D296">
        <f>User!D296</f>
        <v>91185653015</v>
      </c>
      <c r="E296" t="str">
        <f t="shared" si="9"/>
        <v>Não</v>
      </c>
    </row>
    <row r="297" spans="1:5" x14ac:dyDescent="0.3">
      <c r="A297" t="s">
        <v>2957</v>
      </c>
      <c r="B297" t="str">
        <f>User!E297</f>
        <v>marindia.barretto@maristas.org.br</v>
      </c>
      <c r="C297" t="str">
        <f t="shared" si="8"/>
        <v>Não</v>
      </c>
      <c r="D297">
        <f>User!D297</f>
        <v>1140492039</v>
      </c>
      <c r="E297" t="str">
        <f t="shared" si="9"/>
        <v>Não</v>
      </c>
    </row>
    <row r="298" spans="1:5" x14ac:dyDescent="0.3">
      <c r="A298" t="s">
        <v>2958</v>
      </c>
      <c r="B298" t="str">
        <f>User!E298</f>
        <v>marisa.gigoletti@maristas.org.br</v>
      </c>
      <c r="C298" t="str">
        <f t="shared" si="8"/>
        <v>Não</v>
      </c>
      <c r="D298">
        <f>User!D298</f>
        <v>178573094</v>
      </c>
      <c r="E298" t="str">
        <f t="shared" si="9"/>
        <v>Não</v>
      </c>
    </row>
    <row r="299" spans="1:5" x14ac:dyDescent="0.3">
      <c r="A299" t="s">
        <v>2959</v>
      </c>
      <c r="B299" t="str">
        <f>User!E299</f>
        <v>moara.schneider@maristas.org.br</v>
      </c>
      <c r="C299" t="str">
        <f t="shared" si="8"/>
        <v>Não</v>
      </c>
      <c r="D299">
        <f>User!D299</f>
        <v>1445020033</v>
      </c>
      <c r="E299" t="str">
        <f t="shared" si="9"/>
        <v>Não</v>
      </c>
    </row>
    <row r="300" spans="1:5" x14ac:dyDescent="0.3">
      <c r="A300" t="s">
        <v>2960</v>
      </c>
      <c r="B300" t="str">
        <f>User!E300</f>
        <v>noeli.castro@maristas.org.br</v>
      </c>
      <c r="C300" t="str">
        <f t="shared" si="8"/>
        <v>Não</v>
      </c>
      <c r="D300">
        <f>User!D300</f>
        <v>57555516004</v>
      </c>
      <c r="E300" t="str">
        <f t="shared" si="9"/>
        <v>Não</v>
      </c>
    </row>
    <row r="301" spans="1:5" x14ac:dyDescent="0.3">
      <c r="A301" t="s">
        <v>2961</v>
      </c>
      <c r="B301" t="str">
        <f>User!E301</f>
        <v>priscila.anselmo@maristas.org.br</v>
      </c>
      <c r="C301" t="str">
        <f t="shared" si="8"/>
        <v>Não</v>
      </c>
      <c r="D301">
        <f>User!D301</f>
        <v>3269846070</v>
      </c>
      <c r="E301" t="str">
        <f t="shared" si="9"/>
        <v>Não</v>
      </c>
    </row>
    <row r="302" spans="1:5" x14ac:dyDescent="0.3">
      <c r="A302" t="s">
        <v>2962</v>
      </c>
      <c r="B302" t="str">
        <f>User!E302</f>
        <v>rosana.silviera@maristas.org.br</v>
      </c>
      <c r="C302" t="str">
        <f t="shared" si="8"/>
        <v>Não</v>
      </c>
      <c r="D302">
        <f>User!D302</f>
        <v>67874711068</v>
      </c>
      <c r="E302" t="str">
        <f t="shared" si="9"/>
        <v>Não</v>
      </c>
    </row>
    <row r="303" spans="1:5" x14ac:dyDescent="0.3">
      <c r="A303" t="s">
        <v>2963</v>
      </c>
      <c r="B303" t="str">
        <f>User!E303</f>
        <v>teresinha.siqueira@maristas.org.br</v>
      </c>
      <c r="C303" t="str">
        <f t="shared" si="8"/>
        <v>Não</v>
      </c>
      <c r="D303">
        <f>User!D303</f>
        <v>52760260097</v>
      </c>
      <c r="E303" t="str">
        <f t="shared" si="9"/>
        <v>Não</v>
      </c>
    </row>
    <row r="304" spans="1:5" x14ac:dyDescent="0.3">
      <c r="A304" t="s">
        <v>2964</v>
      </c>
      <c r="B304" t="str">
        <f>User!E304</f>
        <v>vanessa.laitarte@maristas.org.br</v>
      </c>
      <c r="C304" t="str">
        <f t="shared" si="8"/>
        <v>Não</v>
      </c>
      <c r="D304">
        <f>User!D304</f>
        <v>1171845006</v>
      </c>
      <c r="E304" t="str">
        <f t="shared" si="9"/>
        <v>Não</v>
      </c>
    </row>
    <row r="305" spans="1:5" x14ac:dyDescent="0.3">
      <c r="A305" t="s">
        <v>2965</v>
      </c>
      <c r="B305" t="str">
        <f>User!E305</f>
        <v>johanna.coliante@maristas.org.br</v>
      </c>
      <c r="C305" t="str">
        <f t="shared" si="8"/>
        <v>Não</v>
      </c>
      <c r="D305">
        <f>User!D305</f>
        <v>1496214005</v>
      </c>
      <c r="E305" t="str">
        <f t="shared" si="9"/>
        <v>Não</v>
      </c>
    </row>
    <row r="306" spans="1:5" x14ac:dyDescent="0.3">
      <c r="A306" t="s">
        <v>2966</v>
      </c>
      <c r="B306" t="str">
        <f>User!E306</f>
        <v>arlete.agnoletto@maristas.org.br</v>
      </c>
      <c r="C306" t="str">
        <f t="shared" si="8"/>
        <v>Não</v>
      </c>
      <c r="D306">
        <f>User!D306</f>
        <v>45647062091</v>
      </c>
      <c r="E306" t="str">
        <f t="shared" si="9"/>
        <v>Não</v>
      </c>
    </row>
    <row r="307" spans="1:5" x14ac:dyDescent="0.3">
      <c r="A307" t="s">
        <v>2967</v>
      </c>
      <c r="B307" t="str">
        <f>User!E307</f>
        <v>priscila.brasil@maristas.org.br</v>
      </c>
      <c r="C307" t="str">
        <f t="shared" si="8"/>
        <v>Não</v>
      </c>
      <c r="D307">
        <f>User!D307</f>
        <v>1713041014</v>
      </c>
      <c r="E307" t="str">
        <f t="shared" si="9"/>
        <v>Não</v>
      </c>
    </row>
    <row r="308" spans="1:5" x14ac:dyDescent="0.3">
      <c r="A308" t="s">
        <v>2968</v>
      </c>
      <c r="B308" t="str">
        <f>User!E308</f>
        <v>daniela.cidade@maristas.org.br</v>
      </c>
      <c r="C308" t="str">
        <f t="shared" si="8"/>
        <v>Não</v>
      </c>
      <c r="D308">
        <f>User!D308</f>
        <v>67856020091</v>
      </c>
      <c r="E308" t="str">
        <f t="shared" si="9"/>
        <v>Não</v>
      </c>
    </row>
    <row r="309" spans="1:5" x14ac:dyDescent="0.3">
      <c r="A309" t="s">
        <v>2969</v>
      </c>
      <c r="B309" t="str">
        <f>User!E309</f>
        <v>diego.costa@maristas.org.br</v>
      </c>
      <c r="C309" t="str">
        <f t="shared" si="8"/>
        <v>Não</v>
      </c>
      <c r="D309">
        <f>User!D309</f>
        <v>1760444006</v>
      </c>
      <c r="E309" t="str">
        <f t="shared" si="9"/>
        <v>Não</v>
      </c>
    </row>
    <row r="310" spans="1:5" x14ac:dyDescent="0.3">
      <c r="A310" t="s">
        <v>2970</v>
      </c>
      <c r="B310" t="str">
        <f>User!E310</f>
        <v>dioneia@maristas.org.br</v>
      </c>
      <c r="C310" t="str">
        <f t="shared" si="8"/>
        <v>Não</v>
      </c>
      <c r="D310">
        <f>User!D310</f>
        <v>92587976049</v>
      </c>
      <c r="E310" t="str">
        <f t="shared" si="9"/>
        <v>Não</v>
      </c>
    </row>
    <row r="311" spans="1:5" x14ac:dyDescent="0.3">
      <c r="A311" t="s">
        <v>2971</v>
      </c>
      <c r="B311">
        <f>User!E311</f>
        <v>0</v>
      </c>
      <c r="C311" t="str">
        <f t="shared" si="8"/>
        <v>Não</v>
      </c>
      <c r="D311">
        <f>User!D311</f>
        <v>1652440038</v>
      </c>
      <c r="E311" t="str">
        <f t="shared" si="9"/>
        <v>Não</v>
      </c>
    </row>
    <row r="312" spans="1:5" x14ac:dyDescent="0.3">
      <c r="A312" t="s">
        <v>2972</v>
      </c>
      <c r="B312" t="str">
        <f>User!E312</f>
        <v>kassius.kirsten@maristas.org.br</v>
      </c>
      <c r="C312" t="str">
        <f t="shared" si="8"/>
        <v>Não</v>
      </c>
      <c r="D312">
        <f>User!D312</f>
        <v>1656647036</v>
      </c>
      <c r="E312" t="str">
        <f t="shared" si="9"/>
        <v>Não</v>
      </c>
    </row>
    <row r="313" spans="1:5" x14ac:dyDescent="0.3">
      <c r="A313" t="s">
        <v>2973</v>
      </c>
      <c r="B313" t="str">
        <f>User!E313</f>
        <v>leonardo.estima@maristas.org.br</v>
      </c>
      <c r="C313" t="str">
        <f t="shared" si="8"/>
        <v>Não</v>
      </c>
      <c r="D313">
        <f>User!D313</f>
        <v>2424923043</v>
      </c>
      <c r="E313" t="str">
        <f t="shared" si="9"/>
        <v>Não</v>
      </c>
    </row>
    <row r="314" spans="1:5" x14ac:dyDescent="0.3">
      <c r="A314" t="s">
        <v>2974</v>
      </c>
      <c r="B314" t="str">
        <f>User!E314</f>
        <v>katia.machado@maristas.org.br</v>
      </c>
      <c r="C314" t="str">
        <f t="shared" si="8"/>
        <v>Não</v>
      </c>
      <c r="D314">
        <f>User!D314</f>
        <v>81135513015</v>
      </c>
      <c r="E314" t="str">
        <f t="shared" si="9"/>
        <v>Não</v>
      </c>
    </row>
    <row r="315" spans="1:5" x14ac:dyDescent="0.3">
      <c r="A315" t="s">
        <v>2975</v>
      </c>
      <c r="B315" t="str">
        <f>User!E315</f>
        <v>natalia.campos@maristas.org.br</v>
      </c>
      <c r="C315" t="str">
        <f t="shared" si="8"/>
        <v>Não</v>
      </c>
      <c r="D315">
        <f>User!D315</f>
        <v>88108040159</v>
      </c>
      <c r="E315" t="str">
        <f t="shared" si="9"/>
        <v>Não</v>
      </c>
    </row>
    <row r="316" spans="1:5" x14ac:dyDescent="0.3">
      <c r="A316" t="s">
        <v>2976</v>
      </c>
      <c r="B316" t="str">
        <f>User!E316</f>
        <v>jessica.souza@maristas.org.br</v>
      </c>
      <c r="C316" t="str">
        <f t="shared" si="8"/>
        <v>Não</v>
      </c>
      <c r="D316">
        <f>User!D316</f>
        <v>2870038097</v>
      </c>
      <c r="E316" t="str">
        <f t="shared" si="9"/>
        <v>Não</v>
      </c>
    </row>
    <row r="317" spans="1:5" x14ac:dyDescent="0.3">
      <c r="A317" t="s">
        <v>2977</v>
      </c>
      <c r="B317" t="str">
        <f>User!E317</f>
        <v>leonardo.biazus@maristas.org.br</v>
      </c>
      <c r="C317" t="str">
        <f t="shared" si="8"/>
        <v>Não</v>
      </c>
      <c r="D317">
        <f>User!D317</f>
        <v>1414574061</v>
      </c>
      <c r="E317" t="str">
        <f t="shared" si="9"/>
        <v>Não</v>
      </c>
    </row>
    <row r="318" spans="1:5" x14ac:dyDescent="0.3">
      <c r="A318" t="s">
        <v>2978</v>
      </c>
      <c r="B318" t="str">
        <f>User!E318</f>
        <v>pedro@sintaers.org.br</v>
      </c>
      <c r="C318" t="str">
        <f t="shared" si="8"/>
        <v>Não</v>
      </c>
      <c r="D318">
        <f>User!D318</f>
        <v>60386851034</v>
      </c>
      <c r="E318" t="str">
        <f t="shared" si="9"/>
        <v>Não</v>
      </c>
    </row>
    <row r="319" spans="1:5" x14ac:dyDescent="0.3">
      <c r="A319" t="s">
        <v>2980</v>
      </c>
      <c r="B319" t="str">
        <f>User!E319</f>
        <v>luis.torres@maristas.org.br</v>
      </c>
      <c r="C319" t="str">
        <f t="shared" si="8"/>
        <v>Não</v>
      </c>
      <c r="D319">
        <f>User!D319</f>
        <v>44967861091</v>
      </c>
      <c r="E319" t="str">
        <f t="shared" si="9"/>
        <v>Não</v>
      </c>
    </row>
    <row r="320" spans="1:5" x14ac:dyDescent="0.3">
      <c r="A320" t="s">
        <v>2981</v>
      </c>
      <c r="B320" t="str">
        <f>User!E320</f>
        <v>cedio.gracas@maristas.org.br</v>
      </c>
      <c r="C320" t="str">
        <f t="shared" si="8"/>
        <v>Não</v>
      </c>
      <c r="D320">
        <f>User!D320</f>
        <v>41194225004</v>
      </c>
      <c r="E320" t="str">
        <f t="shared" si="9"/>
        <v>Não</v>
      </c>
    </row>
    <row r="321" spans="1:5" x14ac:dyDescent="0.3">
      <c r="A321" t="s">
        <v>2982</v>
      </c>
      <c r="B321" t="str">
        <f>User!E321</f>
        <v>leandro.heckler@maristas.org.br</v>
      </c>
      <c r="C321" t="str">
        <f t="shared" si="8"/>
        <v>Não</v>
      </c>
      <c r="D321">
        <f>User!D321</f>
        <v>90189949015</v>
      </c>
      <c r="E321" t="str">
        <f t="shared" si="9"/>
        <v>Não</v>
      </c>
    </row>
    <row r="322" spans="1:5" x14ac:dyDescent="0.3">
      <c r="A322" t="s">
        <v>2983</v>
      </c>
      <c r="B322" t="str">
        <f>User!E322</f>
        <v>laura.campos@maristas.org.br</v>
      </c>
      <c r="C322" t="str">
        <f t="shared" si="8"/>
        <v>Não</v>
      </c>
      <c r="D322">
        <f>User!D322</f>
        <v>85450600178</v>
      </c>
      <c r="E322" t="str">
        <f t="shared" si="9"/>
        <v>Não</v>
      </c>
    </row>
    <row r="323" spans="1:5" x14ac:dyDescent="0.3">
      <c r="A323" t="s">
        <v>2984</v>
      </c>
      <c r="B323" t="str">
        <f>User!E323</f>
        <v>mariangela.menescal@maristas.org.br</v>
      </c>
      <c r="C323" t="str">
        <f t="shared" ref="C323:C386" si="10">IF(OR(B323=B322,B323=B324),"Sim","Não")</f>
        <v>Não</v>
      </c>
      <c r="D323">
        <f>User!D323</f>
        <v>38531704120</v>
      </c>
      <c r="E323" t="str">
        <f t="shared" ref="E323:E386" si="11">IF(OR(D323=D322,D323=D324),"Sim","Não")</f>
        <v>Não</v>
      </c>
    </row>
    <row r="324" spans="1:5" x14ac:dyDescent="0.3">
      <c r="A324" t="s">
        <v>2986</v>
      </c>
      <c r="B324" t="str">
        <f>User!E324</f>
        <v>ronaldo.rocha@maristas.org.br</v>
      </c>
      <c r="C324" t="str">
        <f t="shared" si="10"/>
        <v>Não</v>
      </c>
      <c r="D324">
        <f>User!D324</f>
        <v>34425969120</v>
      </c>
      <c r="E324" t="str">
        <f t="shared" si="11"/>
        <v>Não</v>
      </c>
    </row>
    <row r="325" spans="1:5" x14ac:dyDescent="0.3">
      <c r="A325" t="s">
        <v>2987</v>
      </c>
      <c r="B325" t="str">
        <f>User!E325</f>
        <v>max.guerra@maristas.org.br</v>
      </c>
      <c r="C325" t="str">
        <f t="shared" si="10"/>
        <v>Não</v>
      </c>
      <c r="D325">
        <f>User!D325</f>
        <v>40956180000</v>
      </c>
      <c r="E325" t="str">
        <f t="shared" si="11"/>
        <v>Não</v>
      </c>
    </row>
    <row r="326" spans="1:5" x14ac:dyDescent="0.3">
      <c r="A326" t="s">
        <v>2988</v>
      </c>
      <c r="B326" t="str">
        <f>User!E326</f>
        <v>ramiro.braga@maristas.org.br</v>
      </c>
      <c r="C326" t="str">
        <f t="shared" si="10"/>
        <v>Não</v>
      </c>
      <c r="D326">
        <f>User!D326</f>
        <v>763303038</v>
      </c>
      <c r="E326" t="str">
        <f t="shared" si="11"/>
        <v>Não</v>
      </c>
    </row>
    <row r="327" spans="1:5" x14ac:dyDescent="0.3">
      <c r="A327" t="s">
        <v>2989</v>
      </c>
      <c r="B327" t="str">
        <f>User!E327</f>
        <v>denise.rohr@maristas.org.br</v>
      </c>
      <c r="C327" t="str">
        <f t="shared" si="10"/>
        <v>Não</v>
      </c>
      <c r="D327">
        <f>User!D327</f>
        <v>469433078</v>
      </c>
      <c r="E327" t="str">
        <f t="shared" si="11"/>
        <v>Não</v>
      </c>
    </row>
    <row r="328" spans="1:5" x14ac:dyDescent="0.3">
      <c r="A328" t="s">
        <v>2990</v>
      </c>
      <c r="B328" t="str">
        <f>User!E328</f>
        <v>marcelo.ferrao@maristas.org.br</v>
      </c>
      <c r="C328" t="str">
        <f t="shared" si="10"/>
        <v>Não</v>
      </c>
      <c r="D328">
        <f>User!D328</f>
        <v>1248169085</v>
      </c>
      <c r="E328" t="str">
        <f t="shared" si="11"/>
        <v>Não</v>
      </c>
    </row>
    <row r="329" spans="1:5" x14ac:dyDescent="0.3">
      <c r="A329" t="s">
        <v>2991</v>
      </c>
      <c r="B329" t="str">
        <f>User!E329</f>
        <v>daniela.silveira@maristas.org.br</v>
      </c>
      <c r="C329" t="str">
        <f t="shared" si="10"/>
        <v>Não</v>
      </c>
      <c r="D329">
        <f>User!D329</f>
        <v>69054061049</v>
      </c>
      <c r="E329" t="str">
        <f t="shared" si="11"/>
        <v>Não</v>
      </c>
    </row>
    <row r="330" spans="1:5" x14ac:dyDescent="0.3">
      <c r="A330" t="s">
        <v>2992</v>
      </c>
      <c r="B330">
        <f>User!E330</f>
        <v>0</v>
      </c>
      <c r="C330" t="str">
        <f t="shared" si="10"/>
        <v>Não</v>
      </c>
      <c r="D330">
        <f>User!D330</f>
        <v>63527650091</v>
      </c>
      <c r="E330" t="str">
        <f t="shared" si="11"/>
        <v>Não</v>
      </c>
    </row>
    <row r="331" spans="1:5" x14ac:dyDescent="0.3">
      <c r="A331" t="s">
        <v>2993</v>
      </c>
      <c r="B331" t="str">
        <f>User!E331</f>
        <v>maria.aguiar@maristas.org.br</v>
      </c>
      <c r="C331" t="str">
        <f t="shared" si="10"/>
        <v>Não</v>
      </c>
      <c r="D331">
        <f>User!D331</f>
        <v>55117090004</v>
      </c>
      <c r="E331" t="str">
        <f t="shared" si="11"/>
        <v>Não</v>
      </c>
    </row>
    <row r="332" spans="1:5" x14ac:dyDescent="0.3">
      <c r="A332" t="s">
        <v>2994</v>
      </c>
      <c r="C332" t="str">
        <f t="shared" si="10"/>
        <v>Sim</v>
      </c>
      <c r="D332">
        <f>User!D332</f>
        <v>41568494068</v>
      </c>
      <c r="E332" t="str">
        <f t="shared" si="11"/>
        <v>Não</v>
      </c>
    </row>
    <row r="333" spans="1:5" x14ac:dyDescent="0.3">
      <c r="A333" t="s">
        <v>2995</v>
      </c>
      <c r="C333" t="str">
        <f t="shared" si="10"/>
        <v>Sim</v>
      </c>
      <c r="D333">
        <f>User!D333</f>
        <v>56166435304</v>
      </c>
      <c r="E333" t="str">
        <f t="shared" si="11"/>
        <v>Não</v>
      </c>
    </row>
    <row r="334" spans="1:5" x14ac:dyDescent="0.3">
      <c r="A334" t="s">
        <v>2996</v>
      </c>
      <c r="B334" t="str">
        <f>User!E334</f>
        <v>diego.lamb@maristas.org.br</v>
      </c>
      <c r="C334" t="str">
        <f t="shared" si="10"/>
        <v>Não</v>
      </c>
      <c r="D334">
        <f>User!D334</f>
        <v>1754441025</v>
      </c>
      <c r="E334" t="str">
        <f t="shared" si="11"/>
        <v>Não</v>
      </c>
    </row>
    <row r="335" spans="1:5" x14ac:dyDescent="0.3">
      <c r="A335" t="s">
        <v>2997</v>
      </c>
      <c r="B335" t="str">
        <f>User!E335</f>
        <v>izabel.santos@maristas.org.br</v>
      </c>
      <c r="C335" t="str">
        <f t="shared" si="10"/>
        <v>Não</v>
      </c>
      <c r="D335">
        <f>User!D335</f>
        <v>78889294000</v>
      </c>
      <c r="E335" t="str">
        <f t="shared" si="11"/>
        <v>Não</v>
      </c>
    </row>
    <row r="336" spans="1:5" x14ac:dyDescent="0.3">
      <c r="A336" t="s">
        <v>2998</v>
      </c>
      <c r="B336" t="str">
        <f>User!E336</f>
        <v>raquel.cunha@maristas.org.br</v>
      </c>
      <c r="C336" t="str">
        <f t="shared" si="10"/>
        <v>Não</v>
      </c>
      <c r="D336">
        <f>User!D336</f>
        <v>635015030</v>
      </c>
      <c r="E336" t="str">
        <f t="shared" si="11"/>
        <v>Não</v>
      </c>
    </row>
    <row r="337" spans="1:5" x14ac:dyDescent="0.3">
      <c r="A337" t="s">
        <v>2999</v>
      </c>
      <c r="B337" t="str">
        <f>User!E337</f>
        <v>carla.spagnolo@maristas.org.br</v>
      </c>
      <c r="C337" t="str">
        <f t="shared" si="10"/>
        <v>Não</v>
      </c>
      <c r="D337">
        <f>User!D337</f>
        <v>474227006</v>
      </c>
      <c r="E337" t="str">
        <f t="shared" si="11"/>
        <v>Não</v>
      </c>
    </row>
    <row r="338" spans="1:5" x14ac:dyDescent="0.3">
      <c r="A338" t="s">
        <v>3000</v>
      </c>
      <c r="B338" t="str">
        <f>User!E338</f>
        <v>vanessa.riva@maristas.org.br</v>
      </c>
      <c r="C338" t="str">
        <f t="shared" si="10"/>
        <v>Não</v>
      </c>
      <c r="D338">
        <f>User!D338</f>
        <v>93980507068</v>
      </c>
      <c r="E338" t="str">
        <f t="shared" si="11"/>
        <v>Não</v>
      </c>
    </row>
    <row r="339" spans="1:5" x14ac:dyDescent="0.3">
      <c r="A339" t="s">
        <v>3001</v>
      </c>
      <c r="B339" t="str">
        <f>User!E339</f>
        <v>catia.espindola@maristas.org.br</v>
      </c>
      <c r="C339" t="str">
        <f t="shared" si="10"/>
        <v>Não</v>
      </c>
      <c r="D339">
        <f>User!D339</f>
        <v>59487593004</v>
      </c>
      <c r="E339" t="str">
        <f t="shared" si="11"/>
        <v>Não</v>
      </c>
    </row>
    <row r="340" spans="1:5" x14ac:dyDescent="0.3">
      <c r="A340" t="s">
        <v>3002</v>
      </c>
      <c r="B340" t="str">
        <f>User!E340</f>
        <v>luciane.rosa@maristas.org.br</v>
      </c>
      <c r="C340" t="str">
        <f t="shared" si="10"/>
        <v>Não</v>
      </c>
      <c r="D340">
        <f>User!D340</f>
        <v>73508519015</v>
      </c>
      <c r="E340" t="str">
        <f t="shared" si="11"/>
        <v>Não</v>
      </c>
    </row>
    <row r="341" spans="1:5" x14ac:dyDescent="0.3">
      <c r="A341" t="s">
        <v>3003</v>
      </c>
      <c r="B341" t="str">
        <f>User!E341</f>
        <v>bruna.santos@maristas.org.br</v>
      </c>
      <c r="C341" t="str">
        <f t="shared" si="10"/>
        <v>Não</v>
      </c>
      <c r="D341">
        <f>User!D341</f>
        <v>72338970187</v>
      </c>
      <c r="E341" t="str">
        <f t="shared" si="11"/>
        <v>Não</v>
      </c>
    </row>
    <row r="342" spans="1:5" x14ac:dyDescent="0.3">
      <c r="A342" t="s">
        <v>3004</v>
      </c>
      <c r="B342" t="str">
        <f>User!E342</f>
        <v>debora.camargos@maristas.org.br</v>
      </c>
      <c r="C342" t="str">
        <f t="shared" si="10"/>
        <v>Não</v>
      </c>
      <c r="D342">
        <f>User!D342</f>
        <v>55788335191</v>
      </c>
      <c r="E342" t="str">
        <f t="shared" si="11"/>
        <v>Não</v>
      </c>
    </row>
    <row r="343" spans="1:5" x14ac:dyDescent="0.3">
      <c r="A343" t="s">
        <v>3005</v>
      </c>
      <c r="B343" t="str">
        <f>User!E343</f>
        <v>janetecardoso.santos@gmail.com</v>
      </c>
      <c r="C343" t="str">
        <f t="shared" si="10"/>
        <v>Não</v>
      </c>
      <c r="D343">
        <f>User!D343</f>
        <v>50504045091</v>
      </c>
      <c r="E343" t="str">
        <f t="shared" si="11"/>
        <v>Não</v>
      </c>
    </row>
    <row r="344" spans="1:5" x14ac:dyDescent="0.3">
      <c r="A344" t="s">
        <v>3006</v>
      </c>
      <c r="B344" t="str">
        <f>User!E344</f>
        <v>viviane.oliveira@maristas.org.br</v>
      </c>
      <c r="C344" t="str">
        <f t="shared" si="10"/>
        <v>Não</v>
      </c>
      <c r="D344">
        <f>User!D344</f>
        <v>78268389168</v>
      </c>
      <c r="E344" t="str">
        <f t="shared" si="11"/>
        <v>Não</v>
      </c>
    </row>
    <row r="345" spans="1:5" x14ac:dyDescent="0.3">
      <c r="A345" t="s">
        <v>3007</v>
      </c>
      <c r="B345" t="str">
        <f>User!E345</f>
        <v>cristina.nunes@maristas.org.br</v>
      </c>
      <c r="C345" t="str">
        <f t="shared" si="10"/>
        <v>Não</v>
      </c>
      <c r="D345">
        <f>User!D345</f>
        <v>55415938087</v>
      </c>
      <c r="E345" t="str">
        <f t="shared" si="11"/>
        <v>Não</v>
      </c>
    </row>
    <row r="346" spans="1:5" x14ac:dyDescent="0.3">
      <c r="A346" t="s">
        <v>3008</v>
      </c>
      <c r="B346" t="str">
        <f>User!E346</f>
        <v>karin.flores@maristas.org.br</v>
      </c>
      <c r="C346" t="str">
        <f t="shared" si="10"/>
        <v>Não</v>
      </c>
      <c r="D346">
        <f>User!D346</f>
        <v>46406255020</v>
      </c>
      <c r="E346" t="str">
        <f t="shared" si="11"/>
        <v>Não</v>
      </c>
    </row>
    <row r="347" spans="1:5" x14ac:dyDescent="0.3">
      <c r="A347" t="s">
        <v>3009</v>
      </c>
      <c r="B347" t="str">
        <f>User!E347</f>
        <v>grazi.oliveira@maristas.org.br</v>
      </c>
      <c r="C347" t="str">
        <f t="shared" si="10"/>
        <v>Não</v>
      </c>
      <c r="D347">
        <f>User!D347</f>
        <v>210958090</v>
      </c>
      <c r="E347" t="str">
        <f t="shared" si="11"/>
        <v>Não</v>
      </c>
    </row>
    <row r="348" spans="1:5" x14ac:dyDescent="0.3">
      <c r="A348" t="s">
        <v>3010</v>
      </c>
      <c r="B348" t="str">
        <f>User!E348</f>
        <v>ligia.reginato@maristas.org.br</v>
      </c>
      <c r="C348" t="str">
        <f t="shared" si="10"/>
        <v>Não</v>
      </c>
      <c r="D348">
        <f>User!D348</f>
        <v>95401385072</v>
      </c>
      <c r="E348" t="str">
        <f t="shared" si="11"/>
        <v>Não</v>
      </c>
    </row>
    <row r="349" spans="1:5" x14ac:dyDescent="0.3">
      <c r="A349" t="s">
        <v>3011</v>
      </c>
      <c r="B349">
        <f>User!E349</f>
        <v>0</v>
      </c>
      <c r="C349" t="str">
        <f t="shared" si="10"/>
        <v>Não</v>
      </c>
      <c r="D349">
        <f>User!D349</f>
        <v>69598525015</v>
      </c>
      <c r="E349" t="str">
        <f t="shared" si="11"/>
        <v>Não</v>
      </c>
    </row>
    <row r="350" spans="1:5" x14ac:dyDescent="0.3">
      <c r="A350" t="s">
        <v>3012</v>
      </c>
      <c r="B350" t="str">
        <f>User!E350</f>
        <v>angela.abreu@maristas.org.br</v>
      </c>
      <c r="C350" t="str">
        <f t="shared" si="10"/>
        <v>Não</v>
      </c>
      <c r="D350">
        <f>User!D350</f>
        <v>39825566000</v>
      </c>
      <c r="E350" t="str">
        <f t="shared" si="11"/>
        <v>Não</v>
      </c>
    </row>
    <row r="351" spans="1:5" x14ac:dyDescent="0.3">
      <c r="A351" t="s">
        <v>3013</v>
      </c>
      <c r="B351" t="str">
        <f>User!E351</f>
        <v>rui@maristas.org.br</v>
      </c>
      <c r="C351" t="str">
        <f t="shared" si="10"/>
        <v>Não</v>
      </c>
      <c r="D351">
        <f>User!D351</f>
        <v>64258980030</v>
      </c>
      <c r="E351" t="str">
        <f t="shared" si="11"/>
        <v>Não</v>
      </c>
    </row>
    <row r="352" spans="1:5" x14ac:dyDescent="0.3">
      <c r="A352" t="s">
        <v>3014</v>
      </c>
      <c r="B352" t="str">
        <f>User!E352</f>
        <v>anony@maristas.org.br</v>
      </c>
      <c r="C352" t="str">
        <f t="shared" si="10"/>
        <v>Não</v>
      </c>
      <c r="D352">
        <f>User!D352</f>
        <v>48360279004</v>
      </c>
      <c r="E352" t="str">
        <f t="shared" si="11"/>
        <v>Não</v>
      </c>
    </row>
    <row r="353" spans="1:5" x14ac:dyDescent="0.3">
      <c r="A353" t="s">
        <v>3015</v>
      </c>
      <c r="B353" t="str">
        <f>User!E353</f>
        <v>alexandre.lopes@maristas.org.br</v>
      </c>
      <c r="C353" t="str">
        <f t="shared" si="10"/>
        <v>Não</v>
      </c>
      <c r="D353">
        <f>User!D353</f>
        <v>69702322049</v>
      </c>
      <c r="E353" t="str">
        <f t="shared" si="11"/>
        <v>Não</v>
      </c>
    </row>
    <row r="354" spans="1:5" x14ac:dyDescent="0.3">
      <c r="A354" t="s">
        <v>3016</v>
      </c>
      <c r="B354" t="str">
        <f>User!E354</f>
        <v>simonehahn@maristas.org.br</v>
      </c>
      <c r="C354" t="str">
        <f t="shared" si="10"/>
        <v>Não</v>
      </c>
      <c r="D354">
        <f>User!D354</f>
        <v>51428121072</v>
      </c>
      <c r="E354" t="str">
        <f t="shared" si="11"/>
        <v>Não</v>
      </c>
    </row>
    <row r="355" spans="1:5" x14ac:dyDescent="0.3">
      <c r="A355" t="s">
        <v>3017</v>
      </c>
      <c r="B355" t="str">
        <f>User!E355</f>
        <v>jose.gatelli@maristas.org.br</v>
      </c>
      <c r="C355" t="str">
        <f t="shared" si="10"/>
        <v>Não</v>
      </c>
      <c r="D355">
        <f>User!D355</f>
        <v>47358459091</v>
      </c>
      <c r="E355" t="str">
        <f t="shared" si="11"/>
        <v>Não</v>
      </c>
    </row>
    <row r="356" spans="1:5" x14ac:dyDescent="0.3">
      <c r="A356" t="s">
        <v>3018</v>
      </c>
      <c r="B356" t="str">
        <f>User!E356</f>
        <v>raimundo.santos@maristas.org.br</v>
      </c>
      <c r="C356" t="str">
        <f t="shared" si="10"/>
        <v>Não</v>
      </c>
      <c r="D356">
        <f>User!D356</f>
        <v>27540324104</v>
      </c>
      <c r="E356" t="str">
        <f t="shared" si="11"/>
        <v>Não</v>
      </c>
    </row>
    <row r="357" spans="1:5" x14ac:dyDescent="0.3">
      <c r="A357" t="s">
        <v>3019</v>
      </c>
      <c r="B357" t="str">
        <f>User!E357</f>
        <v>antonio.sousa@maristas.org.br</v>
      </c>
      <c r="C357" t="str">
        <f t="shared" si="10"/>
        <v>Não</v>
      </c>
      <c r="D357">
        <f>User!D357</f>
        <v>73910872700</v>
      </c>
      <c r="E357" t="str">
        <f t="shared" si="11"/>
        <v>Não</v>
      </c>
    </row>
    <row r="358" spans="1:5" x14ac:dyDescent="0.3">
      <c r="A358" t="s">
        <v>3020</v>
      </c>
      <c r="B358" t="str">
        <f>User!E358</f>
        <v>paulo.donini@maristas.org.br</v>
      </c>
      <c r="C358" t="str">
        <f t="shared" si="10"/>
        <v>Não</v>
      </c>
      <c r="D358">
        <f>User!D358</f>
        <v>22865160068</v>
      </c>
      <c r="E358" t="str">
        <f t="shared" si="11"/>
        <v>Não</v>
      </c>
    </row>
    <row r="359" spans="1:5" x14ac:dyDescent="0.3">
      <c r="A359" t="s">
        <v>3021</v>
      </c>
      <c r="B359" t="str">
        <f>User!E359</f>
        <v>rosa.marques@maristas.org.br</v>
      </c>
      <c r="C359" t="str">
        <f t="shared" si="10"/>
        <v>Não</v>
      </c>
      <c r="D359">
        <f>User!D359</f>
        <v>53597435068</v>
      </c>
      <c r="E359" t="str">
        <f t="shared" si="11"/>
        <v>Não</v>
      </c>
    </row>
    <row r="360" spans="1:5" x14ac:dyDescent="0.3">
      <c r="A360" t="s">
        <v>3022</v>
      </c>
      <c r="B360" t="str">
        <f>User!E360</f>
        <v>sirlei.gatelli@maristas.org.br</v>
      </c>
      <c r="C360" t="str">
        <f t="shared" si="10"/>
        <v>Não</v>
      </c>
      <c r="D360">
        <f>User!D360</f>
        <v>55955541004</v>
      </c>
      <c r="E360" t="str">
        <f t="shared" si="11"/>
        <v>Não</v>
      </c>
    </row>
    <row r="361" spans="1:5" x14ac:dyDescent="0.3">
      <c r="A361" t="s">
        <v>3023</v>
      </c>
      <c r="B361" t="str">
        <f>User!E361</f>
        <v>luciana.rocha@maristas.org.br</v>
      </c>
      <c r="C361" t="str">
        <f t="shared" si="10"/>
        <v>Não</v>
      </c>
      <c r="D361">
        <f>User!D361</f>
        <v>447567047</v>
      </c>
      <c r="E361" t="str">
        <f t="shared" si="11"/>
        <v>Não</v>
      </c>
    </row>
    <row r="362" spans="1:5" x14ac:dyDescent="0.3">
      <c r="A362" t="s">
        <v>3024</v>
      </c>
      <c r="C362" t="str">
        <f t="shared" si="10"/>
        <v>Sim</v>
      </c>
      <c r="D362">
        <f>User!D362</f>
        <v>88916294053</v>
      </c>
      <c r="E362" t="str">
        <f t="shared" si="11"/>
        <v>Não</v>
      </c>
    </row>
    <row r="363" spans="1:5" x14ac:dyDescent="0.3">
      <c r="A363" t="s">
        <v>3025</v>
      </c>
      <c r="C363" t="str">
        <f t="shared" si="10"/>
        <v>Sim</v>
      </c>
      <c r="D363">
        <f>User!D363</f>
        <v>92885730030</v>
      </c>
      <c r="E363" t="str">
        <f t="shared" si="11"/>
        <v>Não</v>
      </c>
    </row>
    <row r="364" spans="1:5" x14ac:dyDescent="0.3">
      <c r="A364" t="s">
        <v>3026</v>
      </c>
      <c r="B364" t="str">
        <f>User!E364</f>
        <v>ana.goncalves@maristas.org.br</v>
      </c>
      <c r="C364" t="str">
        <f t="shared" si="10"/>
        <v>Não</v>
      </c>
      <c r="D364">
        <f>User!D364</f>
        <v>1931381070</v>
      </c>
      <c r="E364" t="str">
        <f t="shared" si="11"/>
        <v>Não</v>
      </c>
    </row>
    <row r="365" spans="1:5" x14ac:dyDescent="0.3">
      <c r="A365" t="s">
        <v>3027</v>
      </c>
      <c r="B365">
        <f>User!E365</f>
        <v>0</v>
      </c>
      <c r="C365" t="str">
        <f t="shared" si="10"/>
        <v>Não</v>
      </c>
      <c r="D365">
        <f>User!D365</f>
        <v>47316470020</v>
      </c>
      <c r="E365" t="str">
        <f t="shared" si="11"/>
        <v>Não</v>
      </c>
    </row>
    <row r="366" spans="1:5" x14ac:dyDescent="0.3">
      <c r="A366" t="s">
        <v>3028</v>
      </c>
      <c r="B366" t="str">
        <f>User!E366</f>
        <v>piva@maristas.org.br</v>
      </c>
      <c r="C366" t="str">
        <f t="shared" si="10"/>
        <v>Não</v>
      </c>
      <c r="D366">
        <f>User!D366</f>
        <v>46272313004</v>
      </c>
      <c r="E366" t="str">
        <f t="shared" si="11"/>
        <v>Não</v>
      </c>
    </row>
    <row r="367" spans="1:5" x14ac:dyDescent="0.3">
      <c r="A367" t="s">
        <v>3029</v>
      </c>
      <c r="B367" t="str">
        <f>User!E367</f>
        <v>erico.silveira@maristas.org.br</v>
      </c>
      <c r="C367" t="str">
        <f t="shared" si="10"/>
        <v>Não</v>
      </c>
      <c r="D367">
        <f>User!D367</f>
        <v>97184055004</v>
      </c>
      <c r="E367" t="str">
        <f t="shared" si="11"/>
        <v>Não</v>
      </c>
    </row>
    <row r="368" spans="1:5" x14ac:dyDescent="0.3">
      <c r="A368" t="s">
        <v>3030</v>
      </c>
      <c r="B368" t="str">
        <f>User!E368</f>
        <v>pedro.henrique@maristas.org.br</v>
      </c>
      <c r="C368" t="str">
        <f t="shared" si="10"/>
        <v>Não</v>
      </c>
      <c r="D368">
        <f>User!D368</f>
        <v>83004971020</v>
      </c>
      <c r="E368" t="str">
        <f t="shared" si="11"/>
        <v>Não</v>
      </c>
    </row>
    <row r="369" spans="1:5" x14ac:dyDescent="0.3">
      <c r="A369" t="s">
        <v>3031</v>
      </c>
      <c r="B369" t="str">
        <f>User!E369</f>
        <v>milene.menezes@maristas.org.br</v>
      </c>
      <c r="C369" t="str">
        <f t="shared" si="10"/>
        <v>Não</v>
      </c>
      <c r="D369">
        <f>User!D369</f>
        <v>2789985006</v>
      </c>
      <c r="E369" t="str">
        <f t="shared" si="11"/>
        <v>Não</v>
      </c>
    </row>
    <row r="370" spans="1:5" x14ac:dyDescent="0.3">
      <c r="A370" t="s">
        <v>3033</v>
      </c>
      <c r="B370" t="str">
        <f>User!E370</f>
        <v>ary.machado@maristas.org.br</v>
      </c>
      <c r="C370" t="str">
        <f t="shared" si="10"/>
        <v>Não</v>
      </c>
      <c r="D370">
        <f>User!D370</f>
        <v>71628711604</v>
      </c>
      <c r="E370" t="str">
        <f t="shared" si="11"/>
        <v>Não</v>
      </c>
    </row>
    <row r="371" spans="1:5" x14ac:dyDescent="0.3">
      <c r="A371" t="s">
        <v>3034</v>
      </c>
      <c r="B371" t="str">
        <f>User!E371</f>
        <v>clair.vaz@maristas.org.br</v>
      </c>
      <c r="C371" t="str">
        <f t="shared" si="10"/>
        <v>Não</v>
      </c>
      <c r="D371">
        <f>User!D371</f>
        <v>92118577087</v>
      </c>
      <c r="E371" t="str">
        <f t="shared" si="11"/>
        <v>Não</v>
      </c>
    </row>
    <row r="372" spans="1:5" x14ac:dyDescent="0.3">
      <c r="A372" t="s">
        <v>3035</v>
      </c>
      <c r="B372" t="str">
        <f>User!E372</f>
        <v>joacir.lazaretti@maristas.org.br</v>
      </c>
      <c r="C372" t="str">
        <f t="shared" si="10"/>
        <v>Não</v>
      </c>
      <c r="D372">
        <f>User!D372</f>
        <v>73932949072</v>
      </c>
      <c r="E372" t="str">
        <f t="shared" si="11"/>
        <v>Não</v>
      </c>
    </row>
    <row r="373" spans="1:5" x14ac:dyDescent="0.3">
      <c r="A373" t="s">
        <v>3036</v>
      </c>
      <c r="B373" t="str">
        <f>User!E373</f>
        <v>mateus.hehn@maristas.org.br</v>
      </c>
      <c r="C373" t="str">
        <f t="shared" si="10"/>
        <v>Não</v>
      </c>
      <c r="D373">
        <f>User!D373</f>
        <v>3193148040</v>
      </c>
      <c r="E373" t="str">
        <f t="shared" si="11"/>
        <v>Não</v>
      </c>
    </row>
    <row r="374" spans="1:5" x14ac:dyDescent="0.3">
      <c r="A374" t="s">
        <v>3037</v>
      </c>
      <c r="B374" t="str">
        <f>User!E374</f>
        <v>diego.viegas@maristas.org.br</v>
      </c>
      <c r="C374" t="str">
        <f t="shared" si="10"/>
        <v>Não</v>
      </c>
      <c r="D374">
        <f>User!D374</f>
        <v>608902071</v>
      </c>
      <c r="E374" t="str">
        <f t="shared" si="11"/>
        <v>Não</v>
      </c>
    </row>
    <row r="375" spans="1:5" x14ac:dyDescent="0.3">
      <c r="A375" t="s">
        <v>3038</v>
      </c>
      <c r="B375" t="str">
        <f>User!E375</f>
        <v>bruno.martinez@maristas.org.br</v>
      </c>
      <c r="C375" t="str">
        <f t="shared" si="10"/>
        <v>Não</v>
      </c>
      <c r="D375">
        <f>User!D375</f>
        <v>87649772004</v>
      </c>
      <c r="E375" t="str">
        <f t="shared" si="11"/>
        <v>Não</v>
      </c>
    </row>
    <row r="376" spans="1:5" x14ac:dyDescent="0.3">
      <c r="A376" t="s">
        <v>3039</v>
      </c>
      <c r="B376">
        <f>User!E376</f>
        <v>0</v>
      </c>
      <c r="C376" t="str">
        <f t="shared" si="10"/>
        <v>Não</v>
      </c>
      <c r="D376">
        <f>User!D376</f>
        <v>3389885056</v>
      </c>
      <c r="E376" t="str">
        <f t="shared" si="11"/>
        <v>Não</v>
      </c>
    </row>
    <row r="377" spans="1:5" x14ac:dyDescent="0.3">
      <c r="A377" t="s">
        <v>3040</v>
      </c>
      <c r="B377" t="str">
        <f>User!E377</f>
        <v>mauricio.barroso@maristas.org.br</v>
      </c>
      <c r="C377" t="str">
        <f t="shared" si="10"/>
        <v>Não</v>
      </c>
      <c r="D377">
        <f>User!D377</f>
        <v>2008486079</v>
      </c>
      <c r="E377" t="str">
        <f t="shared" si="11"/>
        <v>Não</v>
      </c>
    </row>
    <row r="378" spans="1:5" x14ac:dyDescent="0.3">
      <c r="A378" t="s">
        <v>3041</v>
      </c>
      <c r="B378" t="str">
        <f>User!E378</f>
        <v>mauro.mattos@maristas.org.br</v>
      </c>
      <c r="C378" t="str">
        <f t="shared" si="10"/>
        <v>Não</v>
      </c>
      <c r="D378">
        <f>User!D378</f>
        <v>523964013</v>
      </c>
      <c r="E378" t="str">
        <f t="shared" si="11"/>
        <v>Não</v>
      </c>
    </row>
    <row r="379" spans="1:5" x14ac:dyDescent="0.3">
      <c r="A379" t="s">
        <v>3042</v>
      </c>
      <c r="B379" t="str">
        <f>User!E379</f>
        <v>wagner.oliveira@maristas.org.br</v>
      </c>
      <c r="C379" t="str">
        <f t="shared" si="10"/>
        <v>Não</v>
      </c>
      <c r="D379">
        <f>User!D379</f>
        <v>891956042</v>
      </c>
      <c r="E379" t="str">
        <f t="shared" si="11"/>
        <v>Não</v>
      </c>
    </row>
    <row r="380" spans="1:5" x14ac:dyDescent="0.3">
      <c r="A380" t="s">
        <v>3043</v>
      </c>
      <c r="B380" t="str">
        <f>User!E380</f>
        <v>leandro.silveira@maristas.org.br</v>
      </c>
      <c r="C380" t="str">
        <f t="shared" si="10"/>
        <v>Não</v>
      </c>
      <c r="D380">
        <f>User!D380</f>
        <v>960570098</v>
      </c>
      <c r="E380" t="str">
        <f t="shared" si="11"/>
        <v>Não</v>
      </c>
    </row>
    <row r="381" spans="1:5" x14ac:dyDescent="0.3">
      <c r="A381" t="s">
        <v>3044</v>
      </c>
      <c r="C381" t="str">
        <f t="shared" si="10"/>
        <v>Sim</v>
      </c>
      <c r="D381">
        <f>User!D381</f>
        <v>338809058</v>
      </c>
      <c r="E381" t="str">
        <f t="shared" si="11"/>
        <v>Não</v>
      </c>
    </row>
    <row r="382" spans="1:5" x14ac:dyDescent="0.3">
      <c r="A382" t="s">
        <v>3045</v>
      </c>
      <c r="C382" t="str">
        <f t="shared" si="10"/>
        <v>Sim</v>
      </c>
      <c r="D382">
        <f>User!D382</f>
        <v>2117416047</v>
      </c>
      <c r="E382" t="str">
        <f t="shared" si="11"/>
        <v>Não</v>
      </c>
    </row>
    <row r="383" spans="1:5" x14ac:dyDescent="0.3">
      <c r="A383" t="s">
        <v>3046</v>
      </c>
      <c r="C383" t="str">
        <f t="shared" si="10"/>
        <v>Sim</v>
      </c>
      <c r="D383">
        <f>User!D383</f>
        <v>46325590082</v>
      </c>
      <c r="E383" t="str">
        <f t="shared" si="11"/>
        <v>Não</v>
      </c>
    </row>
    <row r="384" spans="1:5" x14ac:dyDescent="0.3">
      <c r="A384" t="s">
        <v>3047</v>
      </c>
      <c r="B384" t="str">
        <f>User!E384</f>
        <v>gisele.almeida@maristas.org.br</v>
      </c>
      <c r="C384" t="str">
        <f t="shared" si="10"/>
        <v>Não</v>
      </c>
      <c r="D384">
        <f>User!D384</f>
        <v>221047042</v>
      </c>
      <c r="E384" t="str">
        <f t="shared" si="11"/>
        <v>Não</v>
      </c>
    </row>
    <row r="385" spans="1:5" x14ac:dyDescent="0.3">
      <c r="A385" t="s">
        <v>3048</v>
      </c>
      <c r="B385" t="str">
        <f>User!E385</f>
        <v>luciane.bernardes@maristas.org.br</v>
      </c>
      <c r="C385" t="str">
        <f t="shared" si="10"/>
        <v>Não</v>
      </c>
      <c r="D385">
        <f>User!D385</f>
        <v>47903570072</v>
      </c>
      <c r="E385" t="str">
        <f t="shared" si="11"/>
        <v>Não</v>
      </c>
    </row>
    <row r="386" spans="1:5" x14ac:dyDescent="0.3">
      <c r="A386" t="s">
        <v>3049</v>
      </c>
      <c r="B386" t="str">
        <f>User!E386</f>
        <v>dulcexriog@maristas.org.br</v>
      </c>
      <c r="C386" t="str">
        <f t="shared" si="10"/>
        <v>Não</v>
      </c>
      <c r="D386">
        <f>User!D386</f>
        <v>58267310010</v>
      </c>
      <c r="E386" t="str">
        <f t="shared" si="11"/>
        <v>Não</v>
      </c>
    </row>
    <row r="387" spans="1:5" x14ac:dyDescent="0.3">
      <c r="A387" t="s">
        <v>3050</v>
      </c>
      <c r="B387" t="str">
        <f>User!E387</f>
        <v>renatariog@maristas.org.br</v>
      </c>
      <c r="C387" t="str">
        <f t="shared" ref="C387:C450" si="12">IF(OR(B387=B386,B387=B388),"Sim","Não")</f>
        <v>Não</v>
      </c>
      <c r="D387">
        <f>User!D387</f>
        <v>67083609004</v>
      </c>
      <c r="E387" t="str">
        <f t="shared" ref="E387:E450" si="13">IF(OR(D387=D386,D387=D388),"Sim","Não")</f>
        <v>Não</v>
      </c>
    </row>
    <row r="388" spans="1:5" x14ac:dyDescent="0.3">
      <c r="A388" t="s">
        <v>3051</v>
      </c>
      <c r="B388" t="str">
        <f>User!E388</f>
        <v>edvania.pauletti@maristas.org.br</v>
      </c>
      <c r="C388" t="str">
        <f t="shared" si="12"/>
        <v>Não</v>
      </c>
      <c r="D388">
        <f>User!D388</f>
        <v>122733096</v>
      </c>
      <c r="E388" t="str">
        <f t="shared" si="13"/>
        <v>Não</v>
      </c>
    </row>
    <row r="389" spans="1:5" x14ac:dyDescent="0.3">
      <c r="A389" t="s">
        <v>3052</v>
      </c>
      <c r="B389" t="str">
        <f>User!E389</f>
        <v>konstans.steffen@maristas.org.br</v>
      </c>
      <c r="C389" t="str">
        <f t="shared" si="12"/>
        <v>Não</v>
      </c>
      <c r="D389">
        <f>User!D389</f>
        <v>949326038</v>
      </c>
      <c r="E389" t="str">
        <f t="shared" si="13"/>
        <v>Não</v>
      </c>
    </row>
    <row r="390" spans="1:5" x14ac:dyDescent="0.3">
      <c r="A390" t="s">
        <v>3053</v>
      </c>
      <c r="B390">
        <f>User!E390</f>
        <v>0</v>
      </c>
      <c r="C390" t="str">
        <f t="shared" si="12"/>
        <v>Não</v>
      </c>
      <c r="D390">
        <f>User!D390</f>
        <v>4495855816</v>
      </c>
      <c r="E390" t="str">
        <f t="shared" si="13"/>
        <v>Não</v>
      </c>
    </row>
    <row r="391" spans="1:5" x14ac:dyDescent="0.3">
      <c r="A391" t="s">
        <v>3054</v>
      </c>
      <c r="B391" t="str">
        <f>User!E391</f>
        <v>ariana.magalhaes@maristas.org.br</v>
      </c>
      <c r="C391" t="str">
        <f t="shared" si="12"/>
        <v>Não</v>
      </c>
      <c r="D391">
        <f>User!D391</f>
        <v>42751764487</v>
      </c>
      <c r="E391" t="str">
        <f t="shared" si="13"/>
        <v>Não</v>
      </c>
    </row>
    <row r="392" spans="1:5" x14ac:dyDescent="0.3">
      <c r="A392" t="s">
        <v>3055</v>
      </c>
      <c r="B392" t="str">
        <f>User!E392</f>
        <v>camila.jp2@maristas.org.br</v>
      </c>
      <c r="C392" t="str">
        <f t="shared" si="12"/>
        <v>Não</v>
      </c>
      <c r="D392">
        <f>User!D392</f>
        <v>29941793859</v>
      </c>
      <c r="E392" t="str">
        <f t="shared" si="13"/>
        <v>Não</v>
      </c>
    </row>
    <row r="393" spans="1:5" x14ac:dyDescent="0.3">
      <c r="A393" t="s">
        <v>3056</v>
      </c>
      <c r="B393" t="str">
        <f>User!E393</f>
        <v>camilla.dias@maristas.org.br</v>
      </c>
      <c r="C393" t="str">
        <f t="shared" si="12"/>
        <v>Não</v>
      </c>
      <c r="D393">
        <f>User!D393</f>
        <v>1088705103</v>
      </c>
      <c r="E393" t="str">
        <f t="shared" si="13"/>
        <v>Não</v>
      </c>
    </row>
    <row r="394" spans="1:5" x14ac:dyDescent="0.3">
      <c r="A394" t="s">
        <v>3058</v>
      </c>
      <c r="B394" t="str">
        <f>User!E394</f>
        <v>claudia.couto@maristas.org.br</v>
      </c>
      <c r="C394" t="str">
        <f t="shared" si="12"/>
        <v>Não</v>
      </c>
      <c r="D394">
        <f>User!D394</f>
        <v>42400082634</v>
      </c>
      <c r="E394" t="str">
        <f t="shared" si="13"/>
        <v>Não</v>
      </c>
    </row>
    <row r="395" spans="1:5" x14ac:dyDescent="0.3">
      <c r="A395" t="s">
        <v>3059</v>
      </c>
      <c r="B395" t="str">
        <f>User!E395</f>
        <v>clecia.jp2@maristas.org.br</v>
      </c>
      <c r="C395" t="str">
        <f t="shared" si="12"/>
        <v>Não</v>
      </c>
      <c r="D395">
        <f>User!D395</f>
        <v>92101216191</v>
      </c>
      <c r="E395" t="str">
        <f t="shared" si="13"/>
        <v>Não</v>
      </c>
    </row>
    <row r="396" spans="1:5" x14ac:dyDescent="0.3">
      <c r="A396" t="s">
        <v>3060</v>
      </c>
      <c r="B396" t="str">
        <f>User!E396</f>
        <v>elizangela.silveira@maristas.org.br</v>
      </c>
      <c r="C396" t="str">
        <f t="shared" si="12"/>
        <v>Não</v>
      </c>
      <c r="D396">
        <f>User!D396</f>
        <v>88975207153</v>
      </c>
      <c r="E396" t="str">
        <f t="shared" si="13"/>
        <v>Não</v>
      </c>
    </row>
    <row r="397" spans="1:5" x14ac:dyDescent="0.3">
      <c r="A397" t="s">
        <v>3061</v>
      </c>
      <c r="B397" t="str">
        <f>User!E397</f>
        <v>ana.bottin@maristas.org.br</v>
      </c>
      <c r="C397" t="str">
        <f t="shared" si="12"/>
        <v>Não</v>
      </c>
      <c r="D397">
        <f>User!D397</f>
        <v>73769207068</v>
      </c>
      <c r="E397" t="str">
        <f t="shared" si="13"/>
        <v>Não</v>
      </c>
    </row>
    <row r="398" spans="1:5" x14ac:dyDescent="0.3">
      <c r="A398" t="s">
        <v>3062</v>
      </c>
      <c r="B398" t="str">
        <f>User!E398</f>
        <v>erica.tauceda@maristas.org.br</v>
      </c>
      <c r="C398" t="str">
        <f t="shared" si="12"/>
        <v>Não</v>
      </c>
      <c r="D398">
        <f>User!D398</f>
        <v>38842173053</v>
      </c>
      <c r="E398" t="str">
        <f t="shared" si="13"/>
        <v>Não</v>
      </c>
    </row>
    <row r="399" spans="1:5" x14ac:dyDescent="0.3">
      <c r="A399" t="s">
        <v>3063</v>
      </c>
      <c r="B399" t="str">
        <f>User!E399</f>
        <v>tais.veleda@maristas.org.br</v>
      </c>
      <c r="C399" t="str">
        <f t="shared" si="12"/>
        <v>Não</v>
      </c>
      <c r="D399">
        <f>User!D399</f>
        <v>97230499020</v>
      </c>
      <c r="E399" t="str">
        <f t="shared" si="13"/>
        <v>Não</v>
      </c>
    </row>
    <row r="400" spans="1:5" x14ac:dyDescent="0.3">
      <c r="A400" t="s">
        <v>3064</v>
      </c>
      <c r="B400" t="str">
        <f>User!E400</f>
        <v>olga.thier@maristas.org.br</v>
      </c>
      <c r="C400" t="str">
        <f t="shared" si="12"/>
        <v>Não</v>
      </c>
      <c r="D400">
        <f>User!D400</f>
        <v>36965111020</v>
      </c>
      <c r="E400" t="str">
        <f t="shared" si="13"/>
        <v>Não</v>
      </c>
    </row>
    <row r="401" spans="1:5" x14ac:dyDescent="0.3">
      <c r="A401" t="s">
        <v>3065</v>
      </c>
      <c r="B401">
        <f>User!E401</f>
        <v>0</v>
      </c>
      <c r="C401" t="str">
        <f t="shared" si="12"/>
        <v>Não</v>
      </c>
      <c r="D401">
        <f>User!D401</f>
        <v>2201415099</v>
      </c>
      <c r="E401" t="str">
        <f t="shared" si="13"/>
        <v>Não</v>
      </c>
    </row>
    <row r="402" spans="1:5" x14ac:dyDescent="0.3">
      <c r="A402" t="s">
        <v>3066</v>
      </c>
      <c r="B402" t="str">
        <f>User!E402</f>
        <v>sabrina.garbelotto@maristas.org.br</v>
      </c>
      <c r="C402" t="str">
        <f t="shared" si="12"/>
        <v>Não</v>
      </c>
      <c r="D402">
        <f>User!D402</f>
        <v>95166963091</v>
      </c>
      <c r="E402" t="str">
        <f t="shared" si="13"/>
        <v>Não</v>
      </c>
    </row>
    <row r="403" spans="1:5" x14ac:dyDescent="0.3">
      <c r="A403" t="s">
        <v>3067</v>
      </c>
      <c r="B403" t="str">
        <f>User!E403</f>
        <v>c.pasuch@maristas.org.br</v>
      </c>
      <c r="C403" t="str">
        <f t="shared" si="12"/>
        <v>Não</v>
      </c>
      <c r="D403">
        <f>User!D403</f>
        <v>664923003</v>
      </c>
      <c r="E403" t="str">
        <f t="shared" si="13"/>
        <v>Não</v>
      </c>
    </row>
    <row r="404" spans="1:5" x14ac:dyDescent="0.3">
      <c r="A404" t="s">
        <v>3068</v>
      </c>
      <c r="B404" t="str">
        <f>User!E404</f>
        <v>fabiana.piccinini@maristas.ogr.br</v>
      </c>
      <c r="C404" t="str">
        <f t="shared" si="12"/>
        <v>Não</v>
      </c>
      <c r="D404">
        <f>User!D404</f>
        <v>82979650072</v>
      </c>
      <c r="E404" t="str">
        <f t="shared" si="13"/>
        <v>Não</v>
      </c>
    </row>
    <row r="405" spans="1:5" x14ac:dyDescent="0.3">
      <c r="A405" t="s">
        <v>3069</v>
      </c>
      <c r="C405" t="str">
        <f t="shared" si="12"/>
        <v>Sim</v>
      </c>
      <c r="D405">
        <f>User!D405</f>
        <v>34234497053</v>
      </c>
      <c r="E405" t="str">
        <f t="shared" si="13"/>
        <v>Não</v>
      </c>
    </row>
    <row r="406" spans="1:5" x14ac:dyDescent="0.3">
      <c r="A406" t="s">
        <v>3070</v>
      </c>
      <c r="C406" t="str">
        <f t="shared" si="12"/>
        <v>Sim</v>
      </c>
      <c r="D406">
        <f>User!D406</f>
        <v>76460169004</v>
      </c>
      <c r="E406" t="str">
        <f t="shared" si="13"/>
        <v>Não</v>
      </c>
    </row>
    <row r="407" spans="1:5" x14ac:dyDescent="0.3">
      <c r="A407" t="s">
        <v>3071</v>
      </c>
      <c r="B407" t="str">
        <f>User!E407</f>
        <v>eder.griebler@maristas.com.br</v>
      </c>
      <c r="C407" t="str">
        <f t="shared" si="12"/>
        <v>Não</v>
      </c>
      <c r="D407">
        <f>User!D407</f>
        <v>6005590928</v>
      </c>
      <c r="E407" t="str">
        <f t="shared" si="13"/>
        <v>Não</v>
      </c>
    </row>
    <row r="408" spans="1:5" x14ac:dyDescent="0.3">
      <c r="A408" t="s">
        <v>3072</v>
      </c>
      <c r="B408" t="str">
        <f>User!E408</f>
        <v>emerson.rodrigues@maristas.org.br</v>
      </c>
      <c r="C408" t="str">
        <f t="shared" si="12"/>
        <v>Não</v>
      </c>
      <c r="D408">
        <f>User!D408</f>
        <v>95638113053</v>
      </c>
      <c r="E408" t="str">
        <f t="shared" si="13"/>
        <v>Não</v>
      </c>
    </row>
    <row r="409" spans="1:5" x14ac:dyDescent="0.3">
      <c r="A409" t="s">
        <v>3073</v>
      </c>
      <c r="B409" t="str">
        <f>User!E409</f>
        <v>gerson.santos@maristas.org.br</v>
      </c>
      <c r="C409" t="str">
        <f t="shared" si="12"/>
        <v>Não</v>
      </c>
      <c r="D409">
        <f>User!D409</f>
        <v>58371150059</v>
      </c>
      <c r="E409" t="str">
        <f t="shared" si="13"/>
        <v>Não</v>
      </c>
    </row>
    <row r="410" spans="1:5" x14ac:dyDescent="0.3">
      <c r="A410" t="s">
        <v>3074</v>
      </c>
      <c r="B410" t="str">
        <f>User!E410</f>
        <v>jose.nunez@maristas.org.br</v>
      </c>
      <c r="C410" t="str">
        <f t="shared" si="12"/>
        <v>Não</v>
      </c>
      <c r="D410">
        <f>User!D410</f>
        <v>34250425053</v>
      </c>
      <c r="E410" t="str">
        <f t="shared" si="13"/>
        <v>Não</v>
      </c>
    </row>
    <row r="411" spans="1:5" x14ac:dyDescent="0.3">
      <c r="A411" t="s">
        <v>3075</v>
      </c>
      <c r="B411" t="str">
        <f>User!E411</f>
        <v>luiz.araujo@maristas.org.br</v>
      </c>
      <c r="C411" t="str">
        <f t="shared" si="12"/>
        <v>Não</v>
      </c>
      <c r="D411">
        <f>User!D411</f>
        <v>49195786015</v>
      </c>
      <c r="E411" t="str">
        <f t="shared" si="13"/>
        <v>Não</v>
      </c>
    </row>
    <row r="412" spans="1:5" x14ac:dyDescent="0.3">
      <c r="A412" t="s">
        <v>3076</v>
      </c>
      <c r="B412" t="str">
        <f>User!E412</f>
        <v>manuel.filho@maristas.org.br</v>
      </c>
      <c r="C412" t="str">
        <f t="shared" si="12"/>
        <v>Não</v>
      </c>
      <c r="D412">
        <f>User!D412</f>
        <v>20802030378</v>
      </c>
      <c r="E412" t="str">
        <f t="shared" si="13"/>
        <v>Não</v>
      </c>
    </row>
    <row r="413" spans="1:5" x14ac:dyDescent="0.3">
      <c r="A413" t="s">
        <v>3077</v>
      </c>
      <c r="B413" t="str">
        <f>User!E413</f>
        <v>marcelo.mazzia@maristas.org.br</v>
      </c>
      <c r="C413" t="str">
        <f t="shared" si="12"/>
        <v>Não</v>
      </c>
      <c r="D413">
        <f>User!D413</f>
        <v>58887440000</v>
      </c>
      <c r="E413" t="str">
        <f t="shared" si="13"/>
        <v>Não</v>
      </c>
    </row>
    <row r="414" spans="1:5" x14ac:dyDescent="0.3">
      <c r="A414" t="s">
        <v>3078</v>
      </c>
      <c r="B414" t="str">
        <f>User!E414</f>
        <v>olmiro.oliveira@maristas.org.br</v>
      </c>
      <c r="C414" t="str">
        <f t="shared" si="12"/>
        <v>Não</v>
      </c>
      <c r="D414">
        <f>User!D414</f>
        <v>453085008</v>
      </c>
      <c r="E414" t="str">
        <f t="shared" si="13"/>
        <v>Não</v>
      </c>
    </row>
    <row r="415" spans="1:5" x14ac:dyDescent="0.3">
      <c r="A415" t="s">
        <v>3079</v>
      </c>
      <c r="B415" t="str">
        <f>User!E415</f>
        <v>rafael.noll@maristas.org.br</v>
      </c>
      <c r="C415" t="str">
        <f t="shared" si="12"/>
        <v>Não</v>
      </c>
      <c r="D415">
        <f>User!D415</f>
        <v>67457681000</v>
      </c>
      <c r="E415" t="str">
        <f t="shared" si="13"/>
        <v>Não</v>
      </c>
    </row>
    <row r="416" spans="1:5" x14ac:dyDescent="0.3">
      <c r="A416" t="s">
        <v>3080</v>
      </c>
      <c r="B416" t="str">
        <f>User!E416</f>
        <v>vitor.nunes@maristas.org.br</v>
      </c>
      <c r="C416" t="str">
        <f t="shared" si="12"/>
        <v>Não</v>
      </c>
      <c r="D416">
        <f>User!D416</f>
        <v>6428026961</v>
      </c>
      <c r="E416" t="str">
        <f t="shared" si="13"/>
        <v>Não</v>
      </c>
    </row>
    <row r="417" spans="1:5" x14ac:dyDescent="0.3">
      <c r="A417" t="s">
        <v>3081</v>
      </c>
      <c r="B417" t="str">
        <f>User!E417</f>
        <v>alekessandro.triguei@maristas.org.br</v>
      </c>
      <c r="C417" t="str">
        <f t="shared" si="12"/>
        <v>Não</v>
      </c>
      <c r="D417">
        <f>User!D417</f>
        <v>53900448191</v>
      </c>
      <c r="E417" t="str">
        <f t="shared" si="13"/>
        <v>Não</v>
      </c>
    </row>
    <row r="418" spans="1:5" x14ac:dyDescent="0.3">
      <c r="A418" t="s">
        <v>3082</v>
      </c>
      <c r="B418" t="str">
        <f>User!E418</f>
        <v>antonio.carvalho@maristas.org.br</v>
      </c>
      <c r="C418" t="str">
        <f t="shared" si="12"/>
        <v>Não</v>
      </c>
      <c r="D418">
        <f>User!D418</f>
        <v>90512499187</v>
      </c>
      <c r="E418" t="str">
        <f t="shared" si="13"/>
        <v>Não</v>
      </c>
    </row>
    <row r="419" spans="1:5" x14ac:dyDescent="0.3">
      <c r="A419" t="s">
        <v>3083</v>
      </c>
      <c r="B419" t="str">
        <f>User!E419</f>
        <v>antonio.bezerra@maristas.org.br</v>
      </c>
      <c r="C419" t="str">
        <f t="shared" si="12"/>
        <v>Não</v>
      </c>
      <c r="D419">
        <f>User!D419</f>
        <v>3114080103</v>
      </c>
      <c r="E419" t="str">
        <f t="shared" si="13"/>
        <v>Não</v>
      </c>
    </row>
    <row r="420" spans="1:5" x14ac:dyDescent="0.3">
      <c r="A420" t="s">
        <v>3084</v>
      </c>
      <c r="B420" t="str">
        <f>User!E420</f>
        <v>eduardo.freitas@maristas.org.br</v>
      </c>
      <c r="C420" t="str">
        <f t="shared" si="12"/>
        <v>Não</v>
      </c>
      <c r="D420">
        <f>User!D420</f>
        <v>99819732115</v>
      </c>
      <c r="E420" t="str">
        <f t="shared" si="13"/>
        <v>Não</v>
      </c>
    </row>
    <row r="421" spans="1:5" x14ac:dyDescent="0.3">
      <c r="A421" t="s">
        <v>3085</v>
      </c>
      <c r="B421" t="str">
        <f>User!E421</f>
        <v>flavio.matos@maristas.org.br</v>
      </c>
      <c r="C421" t="str">
        <f t="shared" si="12"/>
        <v>Não</v>
      </c>
      <c r="D421">
        <f>User!D421</f>
        <v>4098879603</v>
      </c>
      <c r="E421" t="str">
        <f t="shared" si="13"/>
        <v>Não</v>
      </c>
    </row>
    <row r="422" spans="1:5" x14ac:dyDescent="0.3">
      <c r="A422" t="s">
        <v>3086</v>
      </c>
      <c r="B422" t="str">
        <f>User!E422</f>
        <v>luiz.felix@maristas.org.br</v>
      </c>
      <c r="C422" t="str">
        <f t="shared" si="12"/>
        <v>Não</v>
      </c>
      <c r="D422">
        <f>User!D422</f>
        <v>87909421320</v>
      </c>
      <c r="E422" t="str">
        <f t="shared" si="13"/>
        <v>Não</v>
      </c>
    </row>
    <row r="423" spans="1:5" x14ac:dyDescent="0.3">
      <c r="A423" t="s">
        <v>3087</v>
      </c>
      <c r="B423" t="str">
        <f>User!E423</f>
        <v>maciel.lopes@maristas.org.br</v>
      </c>
      <c r="C423" t="str">
        <f t="shared" si="12"/>
        <v>Não</v>
      </c>
      <c r="D423">
        <f>User!D423</f>
        <v>4042302106</v>
      </c>
      <c r="E423" t="str">
        <f t="shared" si="13"/>
        <v>Não</v>
      </c>
    </row>
    <row r="424" spans="1:5" x14ac:dyDescent="0.3">
      <c r="A424" t="s">
        <v>3088</v>
      </c>
      <c r="B424" t="str">
        <f>User!E424</f>
        <v>marlon.martins@maristas.org.br</v>
      </c>
      <c r="C424" t="str">
        <f t="shared" si="12"/>
        <v>Não</v>
      </c>
      <c r="D424">
        <f>User!D424</f>
        <v>98137590110</v>
      </c>
      <c r="E424" t="str">
        <f t="shared" si="13"/>
        <v>Não</v>
      </c>
    </row>
    <row r="425" spans="1:5" x14ac:dyDescent="0.3">
      <c r="A425" t="s">
        <v>3089</v>
      </c>
      <c r="B425">
        <f>User!E425</f>
        <v>0</v>
      </c>
      <c r="C425" t="str">
        <f t="shared" si="12"/>
        <v>Não</v>
      </c>
      <c r="D425">
        <f>User!D425</f>
        <v>88923754153</v>
      </c>
      <c r="E425" t="str">
        <f t="shared" si="13"/>
        <v>Não</v>
      </c>
    </row>
    <row r="426" spans="1:5" x14ac:dyDescent="0.3">
      <c r="A426" t="s">
        <v>3090</v>
      </c>
      <c r="B426" t="str">
        <f>User!E426</f>
        <v>rosileide.silva@maristas.org.br</v>
      </c>
      <c r="C426" t="str">
        <f t="shared" si="12"/>
        <v>Não</v>
      </c>
      <c r="D426">
        <f>User!D426</f>
        <v>2474520171</v>
      </c>
      <c r="E426" t="str">
        <f t="shared" si="13"/>
        <v>Não</v>
      </c>
    </row>
    <row r="427" spans="1:5" x14ac:dyDescent="0.3">
      <c r="A427" t="s">
        <v>3091</v>
      </c>
      <c r="B427" t="str">
        <f>User!E427</f>
        <v>tiago.castro@maristas.org.br</v>
      </c>
      <c r="C427" t="str">
        <f t="shared" si="12"/>
        <v>Não</v>
      </c>
      <c r="D427">
        <f>User!D427</f>
        <v>4966942195</v>
      </c>
      <c r="E427" t="str">
        <f t="shared" si="13"/>
        <v>Não</v>
      </c>
    </row>
    <row r="428" spans="1:5" x14ac:dyDescent="0.3">
      <c r="A428" t="s">
        <v>3092</v>
      </c>
      <c r="B428" t="str">
        <f>User!E428</f>
        <v>adriano.carmo@maristas.org.br</v>
      </c>
      <c r="C428" t="str">
        <f t="shared" si="12"/>
        <v>Não</v>
      </c>
      <c r="D428">
        <f>User!D428</f>
        <v>99228270004</v>
      </c>
      <c r="E428" t="str">
        <f t="shared" si="13"/>
        <v>Não</v>
      </c>
    </row>
    <row r="429" spans="1:5" x14ac:dyDescent="0.3">
      <c r="A429" t="s">
        <v>3093</v>
      </c>
      <c r="B429" t="str">
        <f>User!E429</f>
        <v>carlos.guterres@maristas.org.br</v>
      </c>
      <c r="C429" t="str">
        <f t="shared" si="12"/>
        <v>Não</v>
      </c>
      <c r="D429">
        <f>User!D429</f>
        <v>41314263072</v>
      </c>
      <c r="E429" t="str">
        <f t="shared" si="13"/>
        <v>Não</v>
      </c>
    </row>
    <row r="430" spans="1:5" x14ac:dyDescent="0.3">
      <c r="A430" t="s">
        <v>3094</v>
      </c>
      <c r="B430" t="str">
        <f>User!E430</f>
        <v>claudio.santos@maristas.org.br</v>
      </c>
      <c r="C430" t="str">
        <f t="shared" si="12"/>
        <v>Não</v>
      </c>
      <c r="D430">
        <f>User!D430</f>
        <v>80359752004</v>
      </c>
      <c r="E430" t="str">
        <f t="shared" si="13"/>
        <v>Não</v>
      </c>
    </row>
    <row r="431" spans="1:5" x14ac:dyDescent="0.3">
      <c r="A431" t="s">
        <v>3095</v>
      </c>
      <c r="B431" t="str">
        <f>User!E431</f>
        <v>jose.pedroso@maristas.org.br</v>
      </c>
      <c r="C431" t="str">
        <f t="shared" si="12"/>
        <v>Não</v>
      </c>
      <c r="D431">
        <f>User!D431</f>
        <v>81457332000</v>
      </c>
      <c r="E431" t="str">
        <f t="shared" si="13"/>
        <v>Não</v>
      </c>
    </row>
    <row r="432" spans="1:5" x14ac:dyDescent="0.3">
      <c r="A432" t="s">
        <v>3096</v>
      </c>
      <c r="B432" t="str">
        <f>User!E432</f>
        <v>joselito.gomes@maristas.org.br</v>
      </c>
      <c r="C432" t="str">
        <f t="shared" si="12"/>
        <v>Não</v>
      </c>
      <c r="D432">
        <f>User!D432</f>
        <v>33505624004</v>
      </c>
      <c r="E432" t="str">
        <f t="shared" si="13"/>
        <v>Não</v>
      </c>
    </row>
    <row r="433" spans="1:5" x14ac:dyDescent="0.3">
      <c r="A433" t="s">
        <v>3097</v>
      </c>
      <c r="B433" t="str">
        <f>User!E433</f>
        <v>fabiano.bueno@maristas.org.br</v>
      </c>
      <c r="C433" t="str">
        <f t="shared" si="12"/>
        <v>Não</v>
      </c>
      <c r="D433">
        <f>User!D433</f>
        <v>1356846092</v>
      </c>
      <c r="E433" t="str">
        <f t="shared" si="13"/>
        <v>Não</v>
      </c>
    </row>
    <row r="434" spans="1:5" x14ac:dyDescent="0.3">
      <c r="A434" t="s">
        <v>3098</v>
      </c>
      <c r="B434" t="str">
        <f>User!E434</f>
        <v>fabio.sella@maristas.org.br</v>
      </c>
      <c r="C434" t="str">
        <f t="shared" si="12"/>
        <v>Não</v>
      </c>
      <c r="D434">
        <f>User!D434</f>
        <v>791429075</v>
      </c>
      <c r="E434" t="str">
        <f t="shared" si="13"/>
        <v>Não</v>
      </c>
    </row>
    <row r="435" spans="1:5" x14ac:dyDescent="0.3">
      <c r="A435" t="s">
        <v>3099</v>
      </c>
      <c r="B435" t="str">
        <f>User!E435</f>
        <v>silviariog@maristas.org.br</v>
      </c>
      <c r="C435" t="str">
        <f t="shared" si="12"/>
        <v>Não</v>
      </c>
      <c r="D435">
        <f>User!D435</f>
        <v>89729544034</v>
      </c>
      <c r="E435" t="str">
        <f t="shared" si="13"/>
        <v>Não</v>
      </c>
    </row>
    <row r="436" spans="1:5" x14ac:dyDescent="0.3">
      <c r="A436" t="s">
        <v>3100</v>
      </c>
      <c r="B436" t="str">
        <f>User!E436</f>
        <v>valquiria.souza@maristas.org.br</v>
      </c>
      <c r="C436" t="str">
        <f t="shared" si="12"/>
        <v>Não</v>
      </c>
      <c r="D436">
        <f>User!D436</f>
        <v>3782645081</v>
      </c>
      <c r="E436" t="str">
        <f t="shared" si="13"/>
        <v>Não</v>
      </c>
    </row>
    <row r="437" spans="1:5" x14ac:dyDescent="0.3">
      <c r="A437" t="s">
        <v>3101</v>
      </c>
      <c r="C437" t="str">
        <f t="shared" si="12"/>
        <v>Sim</v>
      </c>
      <c r="D437">
        <f>User!D437</f>
        <v>3783803039</v>
      </c>
      <c r="E437" t="str">
        <f t="shared" si="13"/>
        <v>Não</v>
      </c>
    </row>
    <row r="438" spans="1:5" x14ac:dyDescent="0.3">
      <c r="A438" t="s">
        <v>3102</v>
      </c>
      <c r="C438" t="str">
        <f t="shared" si="12"/>
        <v>Sim</v>
      </c>
      <c r="D438">
        <f>User!D438</f>
        <v>862871093</v>
      </c>
      <c r="E438" t="str">
        <f t="shared" si="13"/>
        <v>Não</v>
      </c>
    </row>
    <row r="439" spans="1:5" x14ac:dyDescent="0.3">
      <c r="A439" t="s">
        <v>3103</v>
      </c>
      <c r="C439" t="str">
        <f t="shared" si="12"/>
        <v>Sim</v>
      </c>
      <c r="D439">
        <f>User!D439</f>
        <v>2530009040</v>
      </c>
      <c r="E439" t="str">
        <f t="shared" si="13"/>
        <v>Não</v>
      </c>
    </row>
    <row r="440" spans="1:5" x14ac:dyDescent="0.3">
      <c r="A440" t="s">
        <v>3104</v>
      </c>
      <c r="B440" t="str">
        <f>User!E440</f>
        <v>flavia.kleinicke@maristas.org.br</v>
      </c>
      <c r="C440" t="str">
        <f t="shared" si="12"/>
        <v>Não</v>
      </c>
      <c r="D440">
        <f>User!D440</f>
        <v>87480581068</v>
      </c>
      <c r="E440" t="str">
        <f t="shared" si="13"/>
        <v>Não</v>
      </c>
    </row>
    <row r="441" spans="1:5" x14ac:dyDescent="0.3">
      <c r="A441" t="s">
        <v>3105</v>
      </c>
      <c r="B441">
        <f>User!E441</f>
        <v>0</v>
      </c>
      <c r="C441" t="str">
        <f t="shared" si="12"/>
        <v>Não</v>
      </c>
      <c r="D441">
        <f>User!D441</f>
        <v>1499401060</v>
      </c>
      <c r="E441" t="str">
        <f t="shared" si="13"/>
        <v>Não</v>
      </c>
    </row>
    <row r="442" spans="1:5" x14ac:dyDescent="0.3">
      <c r="A442" t="s">
        <v>3106</v>
      </c>
      <c r="B442" t="str">
        <f>User!E442</f>
        <v>kelli.crizel@maristas.org.br</v>
      </c>
      <c r="C442" t="str">
        <f t="shared" si="12"/>
        <v>Não</v>
      </c>
      <c r="D442">
        <f>User!D442</f>
        <v>93844840087</v>
      </c>
      <c r="E442" t="str">
        <f t="shared" si="13"/>
        <v>Não</v>
      </c>
    </row>
    <row r="443" spans="1:5" x14ac:dyDescent="0.3">
      <c r="A443" t="s">
        <v>3107</v>
      </c>
      <c r="B443" t="str">
        <f>User!E443</f>
        <v>patricia.mattos@maristas.org.br</v>
      </c>
      <c r="C443" t="str">
        <f t="shared" si="12"/>
        <v>Não</v>
      </c>
      <c r="D443">
        <f>User!D443</f>
        <v>1452105022</v>
      </c>
      <c r="E443" t="str">
        <f t="shared" si="13"/>
        <v>Não</v>
      </c>
    </row>
    <row r="444" spans="1:5" x14ac:dyDescent="0.3">
      <c r="A444" t="s">
        <v>3108</v>
      </c>
      <c r="B444" t="str">
        <f>User!E444</f>
        <v>suelen.rosa@maristas.org.br</v>
      </c>
      <c r="C444" t="str">
        <f t="shared" si="12"/>
        <v>Não</v>
      </c>
      <c r="D444">
        <f>User!D444</f>
        <v>99899477087</v>
      </c>
      <c r="E444" t="str">
        <f t="shared" si="13"/>
        <v>Não</v>
      </c>
    </row>
    <row r="445" spans="1:5" x14ac:dyDescent="0.3">
      <c r="A445" t="s">
        <v>3109</v>
      </c>
      <c r="B445" t="str">
        <f>User!E445</f>
        <v>jalilian.goulart@maristas.org.br</v>
      </c>
      <c r="C445" t="str">
        <f t="shared" si="12"/>
        <v>Não</v>
      </c>
      <c r="D445">
        <f>User!D445</f>
        <v>71797513087</v>
      </c>
      <c r="E445" t="str">
        <f t="shared" si="13"/>
        <v>Não</v>
      </c>
    </row>
    <row r="446" spans="1:5" x14ac:dyDescent="0.3">
      <c r="A446" t="s">
        <v>3110</v>
      </c>
      <c r="B446" t="str">
        <f>User!E446</f>
        <v>luciane.lima@maristas.org.br</v>
      </c>
      <c r="C446" t="str">
        <f t="shared" si="12"/>
        <v>Não</v>
      </c>
      <c r="D446">
        <f>User!D446</f>
        <v>1071441078</v>
      </c>
      <c r="E446" t="str">
        <f t="shared" si="13"/>
        <v>Não</v>
      </c>
    </row>
    <row r="447" spans="1:5" x14ac:dyDescent="0.3">
      <c r="A447" t="s">
        <v>3111</v>
      </c>
      <c r="B447" t="str">
        <f>User!E447</f>
        <v>ana.brito@maristas.org.br</v>
      </c>
      <c r="C447" t="str">
        <f t="shared" si="12"/>
        <v>Não</v>
      </c>
      <c r="D447">
        <f>User!D447</f>
        <v>3718496321</v>
      </c>
      <c r="E447" t="str">
        <f t="shared" si="13"/>
        <v>Não</v>
      </c>
    </row>
    <row r="448" spans="1:5" x14ac:dyDescent="0.3">
      <c r="A448" t="s">
        <v>3112</v>
      </c>
      <c r="B448" t="str">
        <f>User!E448</f>
        <v>cibele.freitas@maristas.org.br</v>
      </c>
      <c r="C448" t="str">
        <f t="shared" si="12"/>
        <v>Não</v>
      </c>
      <c r="D448">
        <f>User!D448</f>
        <v>73682993053</v>
      </c>
      <c r="E448" t="str">
        <f t="shared" si="13"/>
        <v>Não</v>
      </c>
    </row>
    <row r="449" spans="1:5" x14ac:dyDescent="0.3">
      <c r="A449" t="s">
        <v>3113</v>
      </c>
      <c r="B449" t="str">
        <f>User!E449</f>
        <v>marcia.s@maristas.org.br</v>
      </c>
      <c r="C449" t="str">
        <f t="shared" si="12"/>
        <v>Não</v>
      </c>
      <c r="D449">
        <f>User!D449</f>
        <v>80565689053</v>
      </c>
      <c r="E449" t="str">
        <f t="shared" si="13"/>
        <v>Não</v>
      </c>
    </row>
    <row r="450" spans="1:5" x14ac:dyDescent="0.3">
      <c r="A450" t="s">
        <v>3114</v>
      </c>
      <c r="B450" t="str">
        <f>User!E450</f>
        <v>patricia.ribeiro@maristas.org.br</v>
      </c>
      <c r="C450" t="str">
        <f t="shared" si="12"/>
        <v>Não</v>
      </c>
      <c r="D450">
        <f>User!D450</f>
        <v>67167454087</v>
      </c>
      <c r="E450" t="str">
        <f t="shared" si="13"/>
        <v>Não</v>
      </c>
    </row>
    <row r="451" spans="1:5" x14ac:dyDescent="0.3">
      <c r="A451" t="s">
        <v>3116</v>
      </c>
      <c r="B451" t="str">
        <f>User!E451</f>
        <v>adriana.barbosa@maristas.org.br</v>
      </c>
      <c r="C451" t="str">
        <f t="shared" ref="C451:C514" si="14">IF(OR(B451=B450,B451=B452),"Sim","Não")</f>
        <v>Não</v>
      </c>
      <c r="D451">
        <f>User!D451</f>
        <v>221877070</v>
      </c>
      <c r="E451" t="str">
        <f t="shared" ref="E451:E514" si="15">IF(OR(D451=D450,D451=D452),"Sim","Não")</f>
        <v>Não</v>
      </c>
    </row>
    <row r="452" spans="1:5" x14ac:dyDescent="0.3">
      <c r="A452" t="s">
        <v>3117</v>
      </c>
      <c r="B452" t="str">
        <f>User!E452</f>
        <v>andreia.ribeiro@maristas.org.br</v>
      </c>
      <c r="C452" t="str">
        <f t="shared" si="14"/>
        <v>Não</v>
      </c>
      <c r="D452">
        <f>User!D452</f>
        <v>80686893034</v>
      </c>
      <c r="E452" t="str">
        <f t="shared" si="15"/>
        <v>Não</v>
      </c>
    </row>
    <row r="453" spans="1:5" x14ac:dyDescent="0.3">
      <c r="A453" t="s">
        <v>3118</v>
      </c>
      <c r="B453" t="str">
        <f>User!E453</f>
        <v>fernando.ferreira@maristas.org.br</v>
      </c>
      <c r="C453" t="str">
        <f t="shared" si="14"/>
        <v>Não</v>
      </c>
      <c r="D453">
        <f>User!D453</f>
        <v>2177716020</v>
      </c>
      <c r="E453" t="str">
        <f t="shared" si="15"/>
        <v>Não</v>
      </c>
    </row>
    <row r="454" spans="1:5" x14ac:dyDescent="0.3">
      <c r="A454" t="s">
        <v>3119</v>
      </c>
      <c r="B454" t="str">
        <f>User!E454</f>
        <v>daiane.zoltowski@maristas.org.br</v>
      </c>
      <c r="C454" t="str">
        <f t="shared" si="14"/>
        <v>Não</v>
      </c>
      <c r="D454">
        <f>User!D454</f>
        <v>1826394010</v>
      </c>
      <c r="E454" t="str">
        <f t="shared" si="15"/>
        <v>Não</v>
      </c>
    </row>
    <row r="455" spans="1:5" x14ac:dyDescent="0.3">
      <c r="A455" t="s">
        <v>3120</v>
      </c>
      <c r="B455" t="str">
        <f>User!E455</f>
        <v>rosilene.quevedo@maristas.org.br</v>
      </c>
      <c r="C455" t="str">
        <f t="shared" si="14"/>
        <v>Não</v>
      </c>
      <c r="D455">
        <f>User!D455</f>
        <v>37339141049</v>
      </c>
      <c r="E455" t="str">
        <f t="shared" si="15"/>
        <v>Não</v>
      </c>
    </row>
    <row r="456" spans="1:5" x14ac:dyDescent="0.3">
      <c r="A456" t="s">
        <v>3121</v>
      </c>
      <c r="B456" t="str">
        <f>User!E456</f>
        <v>shirley.domenico@maristas.org.br</v>
      </c>
      <c r="C456" t="str">
        <f t="shared" si="14"/>
        <v>Não</v>
      </c>
      <c r="D456">
        <f>User!D456</f>
        <v>32875045091</v>
      </c>
      <c r="E456" t="str">
        <f t="shared" si="15"/>
        <v>Não</v>
      </c>
    </row>
    <row r="457" spans="1:5" x14ac:dyDescent="0.3">
      <c r="A457" t="s">
        <v>3122</v>
      </c>
      <c r="B457" t="str">
        <f>User!E457</f>
        <v>silvana.lopes@maristas.org.br</v>
      </c>
      <c r="C457" t="str">
        <f t="shared" si="14"/>
        <v>Não</v>
      </c>
      <c r="D457">
        <f>User!D457</f>
        <v>45191751000</v>
      </c>
      <c r="E457" t="str">
        <f t="shared" si="15"/>
        <v>Não</v>
      </c>
    </row>
    <row r="458" spans="1:5" x14ac:dyDescent="0.3">
      <c r="A458" t="s">
        <v>3123</v>
      </c>
      <c r="B458" t="str">
        <f>User!E458</f>
        <v>antonio.carlos@maristas.org.br</v>
      </c>
      <c r="C458" t="str">
        <f t="shared" si="14"/>
        <v>Não</v>
      </c>
      <c r="D458">
        <f>User!D458</f>
        <v>85956414120</v>
      </c>
      <c r="E458" t="str">
        <f t="shared" si="15"/>
        <v>Não</v>
      </c>
    </row>
    <row r="459" spans="1:5" x14ac:dyDescent="0.3">
      <c r="A459" t="s">
        <v>3124</v>
      </c>
      <c r="B459" t="str">
        <f>User!E459</f>
        <v>edson.pellenz@maristas.org.br</v>
      </c>
      <c r="C459" t="str">
        <f t="shared" si="14"/>
        <v>Não</v>
      </c>
      <c r="D459">
        <f>User!D459</f>
        <v>1992594961</v>
      </c>
      <c r="E459" t="str">
        <f t="shared" si="15"/>
        <v>Não</v>
      </c>
    </row>
    <row r="460" spans="1:5" x14ac:dyDescent="0.3">
      <c r="A460" t="s">
        <v>3125</v>
      </c>
      <c r="B460" t="str">
        <f>User!E460</f>
        <v>cristian.michel@maristas.org.br</v>
      </c>
      <c r="C460" t="str">
        <f t="shared" si="14"/>
        <v>Não</v>
      </c>
      <c r="D460">
        <f>User!D460</f>
        <v>897452054</v>
      </c>
      <c r="E460" t="str">
        <f t="shared" si="15"/>
        <v>Não</v>
      </c>
    </row>
    <row r="461" spans="1:5" x14ac:dyDescent="0.3">
      <c r="A461" t="s">
        <v>3126</v>
      </c>
      <c r="B461" t="str">
        <f>User!E461</f>
        <v>evandro.doncato@maristas.org.br</v>
      </c>
      <c r="C461" t="str">
        <f t="shared" si="14"/>
        <v>Não</v>
      </c>
      <c r="D461">
        <f>User!D461</f>
        <v>54911710004</v>
      </c>
      <c r="E461" t="str">
        <f t="shared" si="15"/>
        <v>Não</v>
      </c>
    </row>
    <row r="462" spans="1:5" x14ac:dyDescent="0.3">
      <c r="A462" t="s">
        <v>3127</v>
      </c>
      <c r="B462" t="str">
        <f>User!E462</f>
        <v>leticia.castilhos@maristas.org.br</v>
      </c>
      <c r="C462" t="str">
        <f t="shared" si="14"/>
        <v>Não</v>
      </c>
      <c r="D462">
        <f>User!D462</f>
        <v>1882208013</v>
      </c>
      <c r="E462" t="str">
        <f t="shared" si="15"/>
        <v>Não</v>
      </c>
    </row>
    <row r="463" spans="1:5" x14ac:dyDescent="0.3">
      <c r="A463" t="s">
        <v>3128</v>
      </c>
      <c r="B463" t="str">
        <f>User!E463</f>
        <v>luis.rosa@maristas.org.br</v>
      </c>
      <c r="C463" t="str">
        <f t="shared" si="14"/>
        <v>Não</v>
      </c>
      <c r="D463">
        <f>User!D463</f>
        <v>78697450063</v>
      </c>
      <c r="E463" t="str">
        <f t="shared" si="15"/>
        <v>Não</v>
      </c>
    </row>
    <row r="464" spans="1:5" x14ac:dyDescent="0.3">
      <c r="A464" t="s">
        <v>3129</v>
      </c>
      <c r="B464" t="str">
        <f>User!E464</f>
        <v>ana.ramalho@maristas.org.br</v>
      </c>
      <c r="C464" t="str">
        <f t="shared" si="14"/>
        <v>Não</v>
      </c>
      <c r="D464">
        <f>User!D464</f>
        <v>81033095087</v>
      </c>
      <c r="E464" t="str">
        <f t="shared" si="15"/>
        <v>Não</v>
      </c>
    </row>
    <row r="465" spans="1:5" x14ac:dyDescent="0.3">
      <c r="A465" t="s">
        <v>3130</v>
      </c>
      <c r="B465" t="str">
        <f>User!E465</f>
        <v>livya.araujo@maristas.org.br</v>
      </c>
      <c r="C465" t="str">
        <f t="shared" si="14"/>
        <v>Não</v>
      </c>
      <c r="D465">
        <f>User!D465</f>
        <v>2983229190</v>
      </c>
      <c r="E465" t="str">
        <f t="shared" si="15"/>
        <v>Não</v>
      </c>
    </row>
    <row r="466" spans="1:5" x14ac:dyDescent="0.3">
      <c r="A466" t="s">
        <v>3131</v>
      </c>
      <c r="B466" t="str">
        <f>User!E466</f>
        <v>renata.sa@maristas.org.br</v>
      </c>
      <c r="C466" t="str">
        <f t="shared" si="14"/>
        <v>Não</v>
      </c>
      <c r="D466">
        <f>User!D466</f>
        <v>4712662131</v>
      </c>
      <c r="E466" t="str">
        <f t="shared" si="15"/>
        <v>Não</v>
      </c>
    </row>
    <row r="467" spans="1:5" x14ac:dyDescent="0.3">
      <c r="A467" t="s">
        <v>3132</v>
      </c>
      <c r="B467" t="str">
        <f>User!E467</f>
        <v>elga.sodre@maristas.org.br</v>
      </c>
      <c r="C467" t="str">
        <f t="shared" si="14"/>
        <v>Não</v>
      </c>
      <c r="D467">
        <f>User!D467</f>
        <v>446517089</v>
      </c>
      <c r="E467" t="str">
        <f t="shared" si="15"/>
        <v>Não</v>
      </c>
    </row>
    <row r="468" spans="1:5" x14ac:dyDescent="0.3">
      <c r="A468" t="s">
        <v>3133</v>
      </c>
      <c r="B468" t="str">
        <f>User!E468</f>
        <v>amanda.dinech@maristas.org.br</v>
      </c>
      <c r="C468" t="str">
        <f t="shared" si="14"/>
        <v>Não</v>
      </c>
      <c r="D468">
        <f>User!D468</f>
        <v>913342092</v>
      </c>
      <c r="E468" t="str">
        <f t="shared" si="15"/>
        <v>Não</v>
      </c>
    </row>
    <row r="469" spans="1:5" x14ac:dyDescent="0.3">
      <c r="A469" t="s">
        <v>3134</v>
      </c>
      <c r="B469" t="str">
        <f>User!E469</f>
        <v>gislaine.nunes@maristas.org.br</v>
      </c>
      <c r="C469" t="str">
        <f t="shared" si="14"/>
        <v>Não</v>
      </c>
      <c r="D469">
        <f>User!D469</f>
        <v>848508092</v>
      </c>
      <c r="E469" t="str">
        <f t="shared" si="15"/>
        <v>Não</v>
      </c>
    </row>
    <row r="470" spans="1:5" x14ac:dyDescent="0.3">
      <c r="A470" t="s">
        <v>3135</v>
      </c>
      <c r="B470" t="str">
        <f>User!E470</f>
        <v>dani@maristas.org.br</v>
      </c>
      <c r="C470" t="str">
        <f t="shared" si="14"/>
        <v>Não</v>
      </c>
      <c r="D470">
        <f>User!D470</f>
        <v>76347150000</v>
      </c>
      <c r="E470" t="str">
        <f t="shared" si="15"/>
        <v>Não</v>
      </c>
    </row>
    <row r="471" spans="1:5" x14ac:dyDescent="0.3">
      <c r="A471" t="s">
        <v>3136</v>
      </c>
      <c r="B471" t="str">
        <f>User!E471</f>
        <v>mari.rosario@maristas.org.br</v>
      </c>
      <c r="C471" t="str">
        <f t="shared" si="14"/>
        <v>Não</v>
      </c>
      <c r="D471">
        <f>User!D471</f>
        <v>49167219004</v>
      </c>
      <c r="E471" t="str">
        <f t="shared" si="15"/>
        <v>Não</v>
      </c>
    </row>
    <row r="472" spans="1:5" x14ac:dyDescent="0.3">
      <c r="A472" t="s">
        <v>3137</v>
      </c>
      <c r="B472" t="str">
        <f>User!E472</f>
        <v>joelma.oliveira@maristas.org.br</v>
      </c>
      <c r="C472" t="str">
        <f t="shared" si="14"/>
        <v>Não</v>
      </c>
      <c r="D472">
        <f>User!D472</f>
        <v>77876490115</v>
      </c>
      <c r="E472" t="str">
        <f t="shared" si="15"/>
        <v>Não</v>
      </c>
    </row>
    <row r="473" spans="1:5" x14ac:dyDescent="0.3">
      <c r="A473" t="s">
        <v>3138</v>
      </c>
      <c r="B473" t="str">
        <f>User!E473</f>
        <v>josilene.oliveira@maristas.org.br</v>
      </c>
      <c r="C473" t="str">
        <f t="shared" si="14"/>
        <v>Não</v>
      </c>
      <c r="D473">
        <f>User!D473</f>
        <v>93736266472</v>
      </c>
      <c r="E473" t="str">
        <f t="shared" si="15"/>
        <v>Não</v>
      </c>
    </row>
    <row r="474" spans="1:5" x14ac:dyDescent="0.3">
      <c r="A474" t="s">
        <v>3139</v>
      </c>
      <c r="B474" t="str">
        <f>User!E474</f>
        <v>marcio.silva@maristas.org.br</v>
      </c>
      <c r="C474" t="str">
        <f t="shared" si="14"/>
        <v>Não</v>
      </c>
      <c r="D474">
        <f>User!D474</f>
        <v>86389700130</v>
      </c>
      <c r="E474" t="str">
        <f t="shared" si="15"/>
        <v>Não</v>
      </c>
    </row>
    <row r="475" spans="1:5" x14ac:dyDescent="0.3">
      <c r="A475" t="s">
        <v>3140</v>
      </c>
      <c r="B475" t="str">
        <f>User!E475</f>
        <v>daniela.mocinho@maristas.org.br</v>
      </c>
      <c r="C475" t="str">
        <f t="shared" si="14"/>
        <v>Não</v>
      </c>
      <c r="D475">
        <f>User!D475</f>
        <v>3866277032</v>
      </c>
      <c r="E475" t="str">
        <f t="shared" si="15"/>
        <v>Não</v>
      </c>
    </row>
    <row r="476" spans="1:5" x14ac:dyDescent="0.3">
      <c r="A476" t="s">
        <v>3141</v>
      </c>
      <c r="B476" t="str">
        <f>User!E476</f>
        <v>luciele.schmidt@maristas.org.br</v>
      </c>
      <c r="C476" t="str">
        <f t="shared" si="14"/>
        <v>Não</v>
      </c>
      <c r="D476">
        <f>User!D476</f>
        <v>586630023</v>
      </c>
      <c r="E476" t="str">
        <f t="shared" si="15"/>
        <v>Não</v>
      </c>
    </row>
    <row r="477" spans="1:5" x14ac:dyDescent="0.3">
      <c r="A477" t="s">
        <v>3142</v>
      </c>
      <c r="B477" t="str">
        <f>User!E477</f>
        <v>elisiane.ribeiro@maristas.org.br</v>
      </c>
      <c r="C477" t="str">
        <f t="shared" si="14"/>
        <v>Não</v>
      </c>
      <c r="D477">
        <f>User!D477</f>
        <v>93785119020</v>
      </c>
      <c r="E477" t="str">
        <f t="shared" si="15"/>
        <v>Não</v>
      </c>
    </row>
    <row r="478" spans="1:5" x14ac:dyDescent="0.3">
      <c r="A478" t="s">
        <v>3143</v>
      </c>
      <c r="B478" t="str">
        <f>User!E478</f>
        <v>janete.schneider@maristas.org.br</v>
      </c>
      <c r="C478" t="str">
        <f t="shared" si="14"/>
        <v>Não</v>
      </c>
      <c r="D478">
        <f>User!D478</f>
        <v>63107864072</v>
      </c>
      <c r="E478" t="str">
        <f t="shared" si="15"/>
        <v>Não</v>
      </c>
    </row>
    <row r="479" spans="1:5" x14ac:dyDescent="0.3">
      <c r="A479" t="s">
        <v>3144</v>
      </c>
      <c r="B479" t="str">
        <f>User!E479</f>
        <v>clovis.seibert@maristas.org.br</v>
      </c>
      <c r="C479" t="str">
        <f t="shared" si="14"/>
        <v>Não</v>
      </c>
      <c r="D479">
        <f>User!D479</f>
        <v>69919054020</v>
      </c>
      <c r="E479" t="str">
        <f t="shared" si="15"/>
        <v>Não</v>
      </c>
    </row>
    <row r="480" spans="1:5" x14ac:dyDescent="0.3">
      <c r="A480" t="s">
        <v>3145</v>
      </c>
      <c r="B480" t="str">
        <f>User!E480</f>
        <v>vera.galafassi@maristas.org.br</v>
      </c>
      <c r="C480" t="str">
        <f t="shared" si="14"/>
        <v>Não</v>
      </c>
      <c r="D480">
        <f>User!D480</f>
        <v>47721529034</v>
      </c>
      <c r="E480" t="str">
        <f t="shared" si="15"/>
        <v>Não</v>
      </c>
    </row>
    <row r="481" spans="1:5" x14ac:dyDescent="0.3">
      <c r="A481" t="s">
        <v>3146</v>
      </c>
      <c r="B481" t="str">
        <f>User!E481</f>
        <v>luiz.mendes@maristas.org.br</v>
      </c>
      <c r="C481" t="str">
        <f t="shared" si="14"/>
        <v>Não</v>
      </c>
      <c r="D481">
        <f>User!D481</f>
        <v>3020925606</v>
      </c>
      <c r="E481" t="str">
        <f t="shared" si="15"/>
        <v>Não</v>
      </c>
    </row>
    <row r="482" spans="1:5" x14ac:dyDescent="0.3">
      <c r="A482" t="s">
        <v>3147</v>
      </c>
      <c r="B482" t="str">
        <f>User!E482</f>
        <v>fernando.degrandis@maristas.org.br</v>
      </c>
      <c r="C482" t="str">
        <f t="shared" si="14"/>
        <v>Não</v>
      </c>
      <c r="D482">
        <f>User!D482</f>
        <v>99070308053</v>
      </c>
      <c r="E482" t="str">
        <f t="shared" si="15"/>
        <v>Não</v>
      </c>
    </row>
    <row r="483" spans="1:5" x14ac:dyDescent="0.3">
      <c r="A483" t="s">
        <v>3148</v>
      </c>
      <c r="B483" t="str">
        <f>User!E483</f>
        <v>shirley.cardoso@maristas.org.br</v>
      </c>
      <c r="C483" t="str">
        <f t="shared" si="14"/>
        <v>Não</v>
      </c>
      <c r="D483">
        <f>User!D483</f>
        <v>426883969</v>
      </c>
      <c r="E483" t="str">
        <f t="shared" si="15"/>
        <v>Não</v>
      </c>
    </row>
    <row r="484" spans="1:5" x14ac:dyDescent="0.3">
      <c r="A484" t="s">
        <v>3149</v>
      </c>
      <c r="B484" t="str">
        <f>User!E484</f>
        <v>vivian.caberlon@maristas.org.br</v>
      </c>
      <c r="C484" t="str">
        <f t="shared" si="14"/>
        <v>Não</v>
      </c>
      <c r="D484">
        <f>User!D484</f>
        <v>49526944020</v>
      </c>
      <c r="E484" t="str">
        <f t="shared" si="15"/>
        <v>Não</v>
      </c>
    </row>
    <row r="485" spans="1:5" x14ac:dyDescent="0.3">
      <c r="A485" t="s">
        <v>3150</v>
      </c>
      <c r="B485" t="str">
        <f>User!E485</f>
        <v>manoela.saldanha@maristas.org.br</v>
      </c>
      <c r="C485" t="str">
        <f t="shared" si="14"/>
        <v>Não</v>
      </c>
      <c r="D485">
        <f>User!D485</f>
        <v>316747041</v>
      </c>
      <c r="E485" t="str">
        <f t="shared" si="15"/>
        <v>Não</v>
      </c>
    </row>
    <row r="486" spans="1:5" x14ac:dyDescent="0.3">
      <c r="A486" t="s">
        <v>3151</v>
      </c>
      <c r="B486" t="str">
        <f>User!E486</f>
        <v>adenir.britto@maristas.org.br</v>
      </c>
      <c r="C486" t="str">
        <f t="shared" si="14"/>
        <v>Não</v>
      </c>
      <c r="D486">
        <f>User!D486</f>
        <v>21983690015</v>
      </c>
      <c r="E486" t="str">
        <f t="shared" si="15"/>
        <v>Não</v>
      </c>
    </row>
    <row r="487" spans="1:5" x14ac:dyDescent="0.3">
      <c r="A487" t="s">
        <v>3152</v>
      </c>
      <c r="B487" t="str">
        <f>User!E487</f>
        <v>carlos.souza@maristas.org.br</v>
      </c>
      <c r="C487" t="str">
        <f t="shared" si="14"/>
        <v>Não</v>
      </c>
      <c r="D487">
        <f>User!D487</f>
        <v>29275512000</v>
      </c>
      <c r="E487" t="str">
        <f t="shared" si="15"/>
        <v>Não</v>
      </c>
    </row>
    <row r="488" spans="1:5" x14ac:dyDescent="0.3">
      <c r="A488" t="s">
        <v>3153</v>
      </c>
      <c r="B488" t="str">
        <f>User!E488</f>
        <v>diego.cardoso@maristas.org.br</v>
      </c>
      <c r="C488" t="str">
        <f t="shared" si="14"/>
        <v>Não</v>
      </c>
      <c r="D488">
        <f>User!D488</f>
        <v>81415605068</v>
      </c>
      <c r="E488" t="str">
        <f t="shared" si="15"/>
        <v>Não</v>
      </c>
    </row>
    <row r="489" spans="1:5" x14ac:dyDescent="0.3">
      <c r="A489" t="s">
        <v>3154</v>
      </c>
      <c r="B489" t="str">
        <f>User!E489</f>
        <v>edson.santos@maristas.org.br</v>
      </c>
      <c r="C489" t="str">
        <f t="shared" si="14"/>
        <v>Não</v>
      </c>
      <c r="D489">
        <f>User!D489</f>
        <v>52517284091</v>
      </c>
      <c r="E489" t="str">
        <f t="shared" si="15"/>
        <v>Não</v>
      </c>
    </row>
    <row r="490" spans="1:5" x14ac:dyDescent="0.3">
      <c r="A490" t="s">
        <v>3155</v>
      </c>
      <c r="C490" t="str">
        <f t="shared" si="14"/>
        <v>Sim</v>
      </c>
      <c r="D490">
        <f>User!D490</f>
        <v>384850014</v>
      </c>
      <c r="E490" t="str">
        <f t="shared" si="15"/>
        <v>Não</v>
      </c>
    </row>
    <row r="491" spans="1:5" x14ac:dyDescent="0.3">
      <c r="A491" t="s">
        <v>3156</v>
      </c>
      <c r="C491" t="str">
        <f t="shared" si="14"/>
        <v>Sim</v>
      </c>
      <c r="D491">
        <f>User!D491</f>
        <v>62215701072</v>
      </c>
      <c r="E491" t="str">
        <f t="shared" si="15"/>
        <v>Não</v>
      </c>
    </row>
    <row r="492" spans="1:5" x14ac:dyDescent="0.3">
      <c r="A492" t="s">
        <v>3157</v>
      </c>
      <c r="B492" t="str">
        <f>User!E492</f>
        <v>jocimar.pinto@maristas.org.br</v>
      </c>
      <c r="C492" t="str">
        <f t="shared" si="14"/>
        <v>Não</v>
      </c>
      <c r="D492">
        <f>User!D492</f>
        <v>82988340030</v>
      </c>
      <c r="E492" t="str">
        <f t="shared" si="15"/>
        <v>Não</v>
      </c>
    </row>
    <row r="493" spans="1:5" x14ac:dyDescent="0.3">
      <c r="A493" t="s">
        <v>3158</v>
      </c>
      <c r="B493" t="str">
        <f>User!E493</f>
        <v>paulo.batista@maristas.org.br</v>
      </c>
      <c r="C493" t="str">
        <f t="shared" si="14"/>
        <v>Não</v>
      </c>
      <c r="D493">
        <f>User!D493</f>
        <v>62507141034</v>
      </c>
      <c r="E493" t="str">
        <f t="shared" si="15"/>
        <v>Não</v>
      </c>
    </row>
    <row r="494" spans="1:5" x14ac:dyDescent="0.3">
      <c r="A494" t="s">
        <v>3159</v>
      </c>
      <c r="C494" t="str">
        <f t="shared" si="14"/>
        <v>Sim</v>
      </c>
      <c r="D494">
        <f>User!D494</f>
        <v>1363853031</v>
      </c>
      <c r="E494" t="str">
        <f t="shared" si="15"/>
        <v>Não</v>
      </c>
    </row>
    <row r="495" spans="1:5" x14ac:dyDescent="0.3">
      <c r="A495" t="s">
        <v>3160</v>
      </c>
      <c r="C495" t="str">
        <f t="shared" si="14"/>
        <v>Sim</v>
      </c>
      <c r="D495">
        <f>User!D495</f>
        <v>3869443006</v>
      </c>
      <c r="E495" t="str">
        <f t="shared" si="15"/>
        <v>Não</v>
      </c>
    </row>
    <row r="496" spans="1:5" x14ac:dyDescent="0.3">
      <c r="A496" t="s">
        <v>3161</v>
      </c>
      <c r="B496" t="str">
        <f>User!E496</f>
        <v>airton.rambo@maristas.org.br</v>
      </c>
      <c r="C496" t="str">
        <f t="shared" si="14"/>
        <v>Não</v>
      </c>
      <c r="D496">
        <f>User!D496</f>
        <v>81451695004</v>
      </c>
      <c r="E496" t="str">
        <f t="shared" si="15"/>
        <v>Não</v>
      </c>
    </row>
    <row r="497" spans="1:5" x14ac:dyDescent="0.3">
      <c r="A497" t="s">
        <v>3162</v>
      </c>
      <c r="B497" t="str">
        <f>User!E497</f>
        <v>cibele.paradeda@maristas.org.br</v>
      </c>
      <c r="C497" t="str">
        <f t="shared" si="14"/>
        <v>Não</v>
      </c>
      <c r="D497">
        <f>User!D497</f>
        <v>129848093</v>
      </c>
      <c r="E497" t="str">
        <f t="shared" si="15"/>
        <v>Não</v>
      </c>
    </row>
    <row r="498" spans="1:5" x14ac:dyDescent="0.3">
      <c r="A498" t="s">
        <v>3163</v>
      </c>
      <c r="B498" t="str">
        <f>User!E498</f>
        <v>winnetou.martins@maristas.org.br</v>
      </c>
      <c r="C498" t="str">
        <f t="shared" si="14"/>
        <v>Não</v>
      </c>
      <c r="D498">
        <f>User!D498</f>
        <v>85074799015</v>
      </c>
      <c r="E498" t="str">
        <f t="shared" si="15"/>
        <v>Não</v>
      </c>
    </row>
    <row r="499" spans="1:5" x14ac:dyDescent="0.3">
      <c r="A499" t="s">
        <v>3164</v>
      </c>
      <c r="B499" t="str">
        <f>User!E499</f>
        <v>bruna.carvalho@maristas.org.br</v>
      </c>
      <c r="C499" t="str">
        <f t="shared" si="14"/>
        <v>Não</v>
      </c>
      <c r="D499">
        <f>User!D499</f>
        <v>1742431038</v>
      </c>
      <c r="E499" t="str">
        <f t="shared" si="15"/>
        <v>Não</v>
      </c>
    </row>
    <row r="500" spans="1:5" x14ac:dyDescent="0.3">
      <c r="A500" t="s">
        <v>3165</v>
      </c>
      <c r="B500" t="str">
        <f>User!E500</f>
        <v>gabriel.dornelles@maristas.org.br</v>
      </c>
      <c r="C500" t="str">
        <f t="shared" si="14"/>
        <v>Não</v>
      </c>
      <c r="D500">
        <f>User!D500</f>
        <v>3203845008</v>
      </c>
      <c r="E500" t="str">
        <f t="shared" si="15"/>
        <v>Não</v>
      </c>
    </row>
    <row r="501" spans="1:5" x14ac:dyDescent="0.3">
      <c r="A501" t="s">
        <v>3166</v>
      </c>
      <c r="B501" t="str">
        <f>User!E501</f>
        <v>grace.barreto@maristas.org.br</v>
      </c>
      <c r="C501" t="str">
        <f t="shared" si="14"/>
        <v>Não</v>
      </c>
      <c r="D501">
        <f>User!D501</f>
        <v>46505237020</v>
      </c>
      <c r="E501" t="str">
        <f t="shared" si="15"/>
        <v>Não</v>
      </c>
    </row>
    <row r="502" spans="1:5" x14ac:dyDescent="0.3">
      <c r="A502" t="s">
        <v>3167</v>
      </c>
      <c r="B502" t="str">
        <f>User!E502</f>
        <v>guilherme.proenca@maristas.org.br</v>
      </c>
      <c r="C502" t="str">
        <f t="shared" si="14"/>
        <v>Não</v>
      </c>
      <c r="D502">
        <f>User!D502</f>
        <v>1838706038</v>
      </c>
      <c r="E502" t="str">
        <f t="shared" si="15"/>
        <v>Não</v>
      </c>
    </row>
    <row r="503" spans="1:5" x14ac:dyDescent="0.3">
      <c r="A503" t="s">
        <v>3168</v>
      </c>
      <c r="B503" t="str">
        <f>User!E503</f>
        <v>clarisse.thomas@maristas.org.br</v>
      </c>
      <c r="C503" t="str">
        <f t="shared" si="14"/>
        <v>Não</v>
      </c>
      <c r="D503">
        <f>User!D503</f>
        <v>9586482049</v>
      </c>
      <c r="E503" t="str">
        <f t="shared" si="15"/>
        <v>Não</v>
      </c>
    </row>
    <row r="504" spans="1:5" x14ac:dyDescent="0.3">
      <c r="A504" t="s">
        <v>3169</v>
      </c>
      <c r="B504" t="str">
        <f>User!E504</f>
        <v>teylor.carli@maristas.org.br</v>
      </c>
      <c r="C504" t="str">
        <f t="shared" si="14"/>
        <v>Não</v>
      </c>
      <c r="D504">
        <f>User!D504</f>
        <v>2615012088</v>
      </c>
      <c r="E504" t="str">
        <f t="shared" si="15"/>
        <v>Não</v>
      </c>
    </row>
    <row r="505" spans="1:5" x14ac:dyDescent="0.3">
      <c r="A505" t="s">
        <v>3170</v>
      </c>
      <c r="B505" t="str">
        <f>User!E505</f>
        <v>lucas.gauto@maristas.org.br</v>
      </c>
      <c r="C505" t="str">
        <f t="shared" si="14"/>
        <v>Não</v>
      </c>
      <c r="D505">
        <f>User!D505</f>
        <v>2002057060</v>
      </c>
      <c r="E505" t="str">
        <f t="shared" si="15"/>
        <v>Não</v>
      </c>
    </row>
    <row r="506" spans="1:5" x14ac:dyDescent="0.3">
      <c r="A506" t="s">
        <v>3171</v>
      </c>
      <c r="B506" t="str">
        <f>User!E506</f>
        <v>suzana.schirmer@maristas.org.br</v>
      </c>
      <c r="C506" t="str">
        <f t="shared" si="14"/>
        <v>Não</v>
      </c>
      <c r="D506">
        <f>User!D506</f>
        <v>43188702000</v>
      </c>
      <c r="E506" t="str">
        <f t="shared" si="15"/>
        <v>Não</v>
      </c>
    </row>
    <row r="507" spans="1:5" x14ac:dyDescent="0.3">
      <c r="A507" t="s">
        <v>3172</v>
      </c>
      <c r="B507" t="str">
        <f>User!E507</f>
        <v>karine.giordani@maristas.org.br</v>
      </c>
      <c r="C507" t="str">
        <f t="shared" si="14"/>
        <v>Não</v>
      </c>
      <c r="D507">
        <f>User!D507</f>
        <v>4441598009</v>
      </c>
      <c r="E507" t="str">
        <f t="shared" si="15"/>
        <v>Não</v>
      </c>
    </row>
    <row r="508" spans="1:5" x14ac:dyDescent="0.3">
      <c r="A508" t="s">
        <v>3173</v>
      </c>
      <c r="B508" t="str">
        <f>User!E508</f>
        <v>leticia.machado@maristas.org.br</v>
      </c>
      <c r="C508" t="str">
        <f t="shared" si="14"/>
        <v>Não</v>
      </c>
      <c r="D508">
        <f>User!D508</f>
        <v>2776970005</v>
      </c>
      <c r="E508" t="str">
        <f t="shared" si="15"/>
        <v>Não</v>
      </c>
    </row>
    <row r="509" spans="1:5" x14ac:dyDescent="0.3">
      <c r="A509" t="s">
        <v>3174</v>
      </c>
      <c r="B509">
        <f>User!E509</f>
        <v>0</v>
      </c>
      <c r="C509" t="str">
        <f t="shared" si="14"/>
        <v>Não</v>
      </c>
      <c r="D509">
        <f>User!D509</f>
        <v>56499620149</v>
      </c>
      <c r="E509" t="str">
        <f t="shared" si="15"/>
        <v>Não</v>
      </c>
    </row>
    <row r="510" spans="1:5" x14ac:dyDescent="0.3">
      <c r="A510" t="s">
        <v>3175</v>
      </c>
      <c r="B510" t="str">
        <f>User!E510</f>
        <v>israel.nascimento@maristas.org.br</v>
      </c>
      <c r="C510" t="str">
        <f t="shared" si="14"/>
        <v>Não</v>
      </c>
      <c r="D510">
        <f>User!D510</f>
        <v>78224659100</v>
      </c>
      <c r="E510" t="str">
        <f t="shared" si="15"/>
        <v>Não</v>
      </c>
    </row>
    <row r="511" spans="1:5" x14ac:dyDescent="0.3">
      <c r="A511" t="s">
        <v>3176</v>
      </c>
      <c r="C511" t="str">
        <f t="shared" si="14"/>
        <v>Sim</v>
      </c>
      <c r="D511">
        <f>User!D511</f>
        <v>11953217168</v>
      </c>
      <c r="E511" t="str">
        <f t="shared" si="15"/>
        <v>Não</v>
      </c>
    </row>
    <row r="512" spans="1:5" x14ac:dyDescent="0.3">
      <c r="A512" t="s">
        <v>3177</v>
      </c>
      <c r="C512" t="str">
        <f t="shared" si="14"/>
        <v>Sim</v>
      </c>
      <c r="D512">
        <f>User!D512</f>
        <v>8527113520</v>
      </c>
      <c r="E512" t="str">
        <f t="shared" si="15"/>
        <v>Não</v>
      </c>
    </row>
    <row r="513" spans="1:5" x14ac:dyDescent="0.3">
      <c r="A513" t="s">
        <v>3178</v>
      </c>
      <c r="B513" t="str">
        <f>User!E513</f>
        <v>renato.almeida@maristas.org.br</v>
      </c>
      <c r="C513" t="str">
        <f t="shared" si="14"/>
        <v>Não</v>
      </c>
      <c r="D513">
        <f>User!D513</f>
        <v>2024211127</v>
      </c>
      <c r="E513" t="str">
        <f t="shared" si="15"/>
        <v>Não</v>
      </c>
    </row>
    <row r="514" spans="1:5" x14ac:dyDescent="0.3">
      <c r="A514" t="s">
        <v>3179</v>
      </c>
      <c r="B514" t="str">
        <f>User!E514</f>
        <v>lediana.ramos@maristas.org.br</v>
      </c>
      <c r="C514" t="str">
        <f t="shared" si="14"/>
        <v>Não</v>
      </c>
      <c r="D514">
        <f>User!D514</f>
        <v>97876690068</v>
      </c>
      <c r="E514" t="str">
        <f t="shared" si="15"/>
        <v>Não</v>
      </c>
    </row>
    <row r="515" spans="1:5" x14ac:dyDescent="0.3">
      <c r="A515" t="s">
        <v>3181</v>
      </c>
      <c r="B515">
        <f>User!E515</f>
        <v>0</v>
      </c>
      <c r="C515" t="str">
        <f t="shared" ref="C515:C578" si="16">IF(OR(B515=B514,B515=B516),"Sim","Não")</f>
        <v>Não</v>
      </c>
      <c r="D515">
        <f>User!D515</f>
        <v>6249592954</v>
      </c>
      <c r="E515" t="str">
        <f t="shared" ref="E515:E578" si="17">IF(OR(D515=D514,D515=D516),"Sim","Não")</f>
        <v>Não</v>
      </c>
    </row>
    <row r="516" spans="1:5" x14ac:dyDescent="0.3">
      <c r="A516" t="s">
        <v>3182</v>
      </c>
      <c r="B516" t="str">
        <f>User!E516</f>
        <v>lidiane.cavaler@maristas.org.br</v>
      </c>
      <c r="C516" t="str">
        <f t="shared" si="16"/>
        <v>Não</v>
      </c>
      <c r="D516">
        <f>User!D516</f>
        <v>94740623153</v>
      </c>
      <c r="E516" t="str">
        <f t="shared" si="17"/>
        <v>Não</v>
      </c>
    </row>
    <row r="517" spans="1:5" x14ac:dyDescent="0.3">
      <c r="A517" t="s">
        <v>3183</v>
      </c>
      <c r="B517" t="str">
        <f>User!E517</f>
        <v>raquel.borges@maristas.org.br</v>
      </c>
      <c r="C517" t="str">
        <f t="shared" si="16"/>
        <v>Não</v>
      </c>
      <c r="D517">
        <f>User!D517</f>
        <v>89974565049</v>
      </c>
      <c r="E517" t="str">
        <f t="shared" si="17"/>
        <v>Não</v>
      </c>
    </row>
    <row r="518" spans="1:5" x14ac:dyDescent="0.3">
      <c r="A518" t="s">
        <v>3184</v>
      </c>
      <c r="B518" t="str">
        <f>User!E518</f>
        <v>sandra.calegari@maristas.org.br</v>
      </c>
      <c r="C518" t="str">
        <f t="shared" si="16"/>
        <v>Não</v>
      </c>
      <c r="D518">
        <f>User!D518</f>
        <v>63955563049</v>
      </c>
      <c r="E518" t="str">
        <f t="shared" si="17"/>
        <v>Não</v>
      </c>
    </row>
    <row r="519" spans="1:5" x14ac:dyDescent="0.3">
      <c r="A519" t="s">
        <v>3185</v>
      </c>
      <c r="B519" t="str">
        <f>User!E519</f>
        <v>micaela.pauletto@maristas.org.br</v>
      </c>
      <c r="C519" t="str">
        <f t="shared" si="16"/>
        <v>Não</v>
      </c>
      <c r="D519">
        <f>User!D519</f>
        <v>3704099066</v>
      </c>
      <c r="E519" t="str">
        <f t="shared" si="17"/>
        <v>Não</v>
      </c>
    </row>
    <row r="520" spans="1:5" x14ac:dyDescent="0.3">
      <c r="A520" t="s">
        <v>3186</v>
      </c>
      <c r="C520" t="str">
        <f t="shared" si="16"/>
        <v>Sim</v>
      </c>
      <c r="D520">
        <f>User!D520</f>
        <v>3091548040</v>
      </c>
      <c r="E520" t="str">
        <f t="shared" si="17"/>
        <v>Não</v>
      </c>
    </row>
    <row r="521" spans="1:5" x14ac:dyDescent="0.3">
      <c r="A521" t="s">
        <v>3187</v>
      </c>
      <c r="C521" t="str">
        <f t="shared" si="16"/>
        <v>Sim</v>
      </c>
      <c r="D521">
        <f>User!D521</f>
        <v>21595453504</v>
      </c>
      <c r="E521" t="str">
        <f t="shared" si="17"/>
        <v>Não</v>
      </c>
    </row>
    <row r="522" spans="1:5" x14ac:dyDescent="0.3">
      <c r="A522" t="s">
        <v>3188</v>
      </c>
      <c r="B522" t="str">
        <f>User!E522</f>
        <v>newton.klechowicz@maristas.org.br</v>
      </c>
      <c r="C522" t="str">
        <f t="shared" si="16"/>
        <v>Não</v>
      </c>
      <c r="D522">
        <f>User!D522</f>
        <v>432329064</v>
      </c>
      <c r="E522" t="str">
        <f t="shared" si="17"/>
        <v>Não</v>
      </c>
    </row>
    <row r="523" spans="1:5" x14ac:dyDescent="0.3">
      <c r="A523" t="s">
        <v>3189</v>
      </c>
      <c r="B523" t="str">
        <f>User!E523</f>
        <v>ricardo.neis@maristas.org.br</v>
      </c>
      <c r="C523" t="str">
        <f t="shared" si="16"/>
        <v>Não</v>
      </c>
      <c r="D523">
        <f>User!D523</f>
        <v>150514042</v>
      </c>
      <c r="E523" t="str">
        <f t="shared" si="17"/>
        <v>Não</v>
      </c>
    </row>
    <row r="524" spans="1:5" x14ac:dyDescent="0.3">
      <c r="A524" t="s">
        <v>3190</v>
      </c>
      <c r="B524" t="str">
        <f>User!E524</f>
        <v>jose.borges@maristas.org.br</v>
      </c>
      <c r="C524" t="str">
        <f t="shared" si="16"/>
        <v>Não</v>
      </c>
      <c r="D524">
        <f>User!D524</f>
        <v>976639050</v>
      </c>
      <c r="E524" t="str">
        <f t="shared" si="17"/>
        <v>Não</v>
      </c>
    </row>
    <row r="525" spans="1:5" x14ac:dyDescent="0.3">
      <c r="A525" t="s">
        <v>3191</v>
      </c>
      <c r="B525" t="str">
        <f>User!E525</f>
        <v>eder.oliveira@maristas.org.br</v>
      </c>
      <c r="C525" t="str">
        <f t="shared" si="16"/>
        <v>Não</v>
      </c>
      <c r="D525">
        <f>User!D525</f>
        <v>221413081</v>
      </c>
      <c r="E525" t="str">
        <f t="shared" si="17"/>
        <v>Não</v>
      </c>
    </row>
    <row r="526" spans="1:5" x14ac:dyDescent="0.3">
      <c r="A526" t="s">
        <v>3192</v>
      </c>
      <c r="B526" t="str">
        <f>User!E526</f>
        <v>natalia.rosa@maristas.org.br</v>
      </c>
      <c r="C526" t="str">
        <f t="shared" si="16"/>
        <v>Não</v>
      </c>
      <c r="D526">
        <f>User!D526</f>
        <v>85862703004</v>
      </c>
      <c r="E526" t="str">
        <f t="shared" si="17"/>
        <v>Não</v>
      </c>
    </row>
    <row r="527" spans="1:5" x14ac:dyDescent="0.3">
      <c r="A527" t="s">
        <v>3193</v>
      </c>
      <c r="B527" t="str">
        <f>User!E527</f>
        <v>mayke.mossmann@maristas.org.br</v>
      </c>
      <c r="C527" t="str">
        <f t="shared" si="16"/>
        <v>Não</v>
      </c>
      <c r="D527">
        <f>User!D527</f>
        <v>3833990090</v>
      </c>
      <c r="E527" t="str">
        <f t="shared" si="17"/>
        <v>Não</v>
      </c>
    </row>
    <row r="528" spans="1:5" x14ac:dyDescent="0.3">
      <c r="A528" t="s">
        <v>3194</v>
      </c>
      <c r="B528" t="str">
        <f>User!E528</f>
        <v>daiane.peres@maristas.org.br</v>
      </c>
      <c r="C528" t="str">
        <f t="shared" si="16"/>
        <v>Não</v>
      </c>
      <c r="D528">
        <f>User!D528</f>
        <v>670300098</v>
      </c>
      <c r="E528" t="str">
        <f t="shared" si="17"/>
        <v>Não</v>
      </c>
    </row>
    <row r="529" spans="1:5" x14ac:dyDescent="0.3">
      <c r="A529" t="s">
        <v>3195</v>
      </c>
      <c r="B529" t="str">
        <f>User!E529</f>
        <v>jessica.brasil@maristas.org.br</v>
      </c>
      <c r="C529" t="str">
        <f t="shared" si="16"/>
        <v>Não</v>
      </c>
      <c r="D529">
        <f>User!D529</f>
        <v>83730362020</v>
      </c>
      <c r="E529" t="str">
        <f t="shared" si="17"/>
        <v>Não</v>
      </c>
    </row>
    <row r="530" spans="1:5" x14ac:dyDescent="0.3">
      <c r="A530" t="s">
        <v>3196</v>
      </c>
      <c r="B530" t="str">
        <f>User!E530</f>
        <v>lenedir.brandeburski@maristas.org.br</v>
      </c>
      <c r="C530" t="str">
        <f t="shared" si="16"/>
        <v>Não</v>
      </c>
      <c r="D530">
        <f>User!D530</f>
        <v>63204827020</v>
      </c>
      <c r="E530" t="str">
        <f t="shared" si="17"/>
        <v>Não</v>
      </c>
    </row>
    <row r="531" spans="1:5" x14ac:dyDescent="0.3">
      <c r="A531" t="s">
        <v>3197</v>
      </c>
      <c r="B531" t="str">
        <f>User!E531</f>
        <v>jose.dias@maristas.org.br</v>
      </c>
      <c r="C531" t="str">
        <f t="shared" si="16"/>
        <v>Não</v>
      </c>
      <c r="D531">
        <f>User!D531</f>
        <v>55714544072</v>
      </c>
      <c r="E531" t="str">
        <f t="shared" si="17"/>
        <v>Não</v>
      </c>
    </row>
    <row r="532" spans="1:5" x14ac:dyDescent="0.3">
      <c r="A532" t="s">
        <v>3198</v>
      </c>
      <c r="B532" t="str">
        <f>User!E532</f>
        <v>andreia.tibola@maristas.org.br</v>
      </c>
      <c r="C532" t="str">
        <f t="shared" si="16"/>
        <v>Não</v>
      </c>
      <c r="D532">
        <f>User!D532</f>
        <v>92583466020</v>
      </c>
      <c r="E532" t="str">
        <f t="shared" si="17"/>
        <v>Não</v>
      </c>
    </row>
    <row r="533" spans="1:5" x14ac:dyDescent="0.3">
      <c r="A533" t="s">
        <v>3200</v>
      </c>
      <c r="B533" t="str">
        <f>User!E533</f>
        <v>lucia.sena@maristas.org.br</v>
      </c>
      <c r="C533" t="str">
        <f t="shared" si="16"/>
        <v>Não</v>
      </c>
      <c r="D533">
        <f>User!D533</f>
        <v>82740119020</v>
      </c>
      <c r="E533" t="str">
        <f t="shared" si="17"/>
        <v>Não</v>
      </c>
    </row>
    <row r="534" spans="1:5" x14ac:dyDescent="0.3">
      <c r="A534" t="s">
        <v>3201</v>
      </c>
      <c r="B534" t="str">
        <f>User!E534</f>
        <v>silviaf@maristas.org.br</v>
      </c>
      <c r="C534" t="str">
        <f t="shared" si="16"/>
        <v>Não</v>
      </c>
      <c r="D534">
        <f>User!D534</f>
        <v>41521587000</v>
      </c>
      <c r="E534" t="str">
        <f t="shared" si="17"/>
        <v>Não</v>
      </c>
    </row>
    <row r="535" spans="1:5" x14ac:dyDescent="0.3">
      <c r="A535" t="s">
        <v>3202</v>
      </c>
      <c r="B535" t="str">
        <f>User!E535</f>
        <v>elis.heber@maristas.org.br</v>
      </c>
      <c r="C535" t="str">
        <f t="shared" si="16"/>
        <v>Não</v>
      </c>
      <c r="D535">
        <f>User!D535</f>
        <v>44683049015</v>
      </c>
      <c r="E535" t="str">
        <f t="shared" si="17"/>
        <v>Não</v>
      </c>
    </row>
    <row r="536" spans="1:5" x14ac:dyDescent="0.3">
      <c r="A536" t="s">
        <v>3203</v>
      </c>
      <c r="B536" t="str">
        <f>User!E536</f>
        <v>joice.silva@maristas.org.br</v>
      </c>
      <c r="C536" t="str">
        <f t="shared" si="16"/>
        <v>Não</v>
      </c>
      <c r="D536">
        <f>User!D536</f>
        <v>88501205087</v>
      </c>
      <c r="E536" t="str">
        <f t="shared" si="17"/>
        <v>Não</v>
      </c>
    </row>
    <row r="537" spans="1:5" x14ac:dyDescent="0.3">
      <c r="A537" t="s">
        <v>3204</v>
      </c>
      <c r="B537" t="str">
        <f>User!E537</f>
        <v>elenice.gottardo@maristas.org.br</v>
      </c>
      <c r="C537" t="str">
        <f t="shared" si="16"/>
        <v>Não</v>
      </c>
      <c r="D537">
        <f>User!D537</f>
        <v>89694554004</v>
      </c>
      <c r="E537" t="str">
        <f t="shared" si="17"/>
        <v>Não</v>
      </c>
    </row>
    <row r="538" spans="1:5" x14ac:dyDescent="0.3">
      <c r="A538" t="s">
        <v>3205</v>
      </c>
      <c r="B538" t="str">
        <f>User!E538</f>
        <v>luciano.ribeiro@maristas.org.br</v>
      </c>
      <c r="C538" t="str">
        <f t="shared" si="16"/>
        <v>Não</v>
      </c>
      <c r="D538">
        <f>User!D538</f>
        <v>48077569072</v>
      </c>
      <c r="E538" t="str">
        <f t="shared" si="17"/>
        <v>Não</v>
      </c>
    </row>
    <row r="539" spans="1:5" x14ac:dyDescent="0.3">
      <c r="A539" t="s">
        <v>3206</v>
      </c>
      <c r="B539" t="str">
        <f>User!E539</f>
        <v>jessica.noronha@maristas.org.br</v>
      </c>
      <c r="C539" t="str">
        <f t="shared" si="16"/>
        <v>Não</v>
      </c>
      <c r="D539">
        <f>User!D539</f>
        <v>2416024086</v>
      </c>
      <c r="E539" t="str">
        <f t="shared" si="17"/>
        <v>Não</v>
      </c>
    </row>
    <row r="540" spans="1:5" x14ac:dyDescent="0.3">
      <c r="A540" t="s">
        <v>3207</v>
      </c>
      <c r="B540" t="str">
        <f>User!E540</f>
        <v>karina.porto@maristas.org.br</v>
      </c>
      <c r="C540" t="str">
        <f t="shared" si="16"/>
        <v>Não</v>
      </c>
      <c r="D540">
        <f>User!D540</f>
        <v>99823853053</v>
      </c>
      <c r="E540" t="str">
        <f t="shared" si="17"/>
        <v>Não</v>
      </c>
    </row>
    <row r="541" spans="1:5" x14ac:dyDescent="0.3">
      <c r="A541" t="s">
        <v>3208</v>
      </c>
      <c r="B541" t="str">
        <f>User!E541</f>
        <v>fabiano.silva@maristas.org.br</v>
      </c>
      <c r="C541" t="str">
        <f t="shared" si="16"/>
        <v>Não</v>
      </c>
      <c r="D541">
        <f>User!D541</f>
        <v>98105361000</v>
      </c>
      <c r="E541" t="str">
        <f t="shared" si="17"/>
        <v>Não</v>
      </c>
    </row>
    <row r="542" spans="1:5" x14ac:dyDescent="0.3">
      <c r="A542" t="s">
        <v>3209</v>
      </c>
      <c r="B542" t="str">
        <f>User!E542</f>
        <v>karen.souza@maristasorg.br</v>
      </c>
      <c r="C542" t="str">
        <f t="shared" si="16"/>
        <v>Não</v>
      </c>
      <c r="D542">
        <f>User!D542</f>
        <v>88514080091</v>
      </c>
      <c r="E542" t="str">
        <f t="shared" si="17"/>
        <v>Não</v>
      </c>
    </row>
    <row r="543" spans="1:5" x14ac:dyDescent="0.3">
      <c r="A543" t="s">
        <v>3210</v>
      </c>
      <c r="B543" t="str">
        <f>User!E543</f>
        <v>mariana.rockenbach@maristas.org.br</v>
      </c>
      <c r="C543" t="str">
        <f t="shared" si="16"/>
        <v>Não</v>
      </c>
      <c r="D543">
        <f>User!D543</f>
        <v>1338840070</v>
      </c>
      <c r="E543" t="str">
        <f t="shared" si="17"/>
        <v>Não</v>
      </c>
    </row>
    <row r="544" spans="1:5" x14ac:dyDescent="0.3">
      <c r="A544" t="s">
        <v>3211</v>
      </c>
      <c r="B544" t="str">
        <f>User!E544</f>
        <v>aline.matos@maristas.org.br</v>
      </c>
      <c r="C544" t="str">
        <f t="shared" si="16"/>
        <v>Não</v>
      </c>
      <c r="D544">
        <f>User!D544</f>
        <v>69559007068</v>
      </c>
      <c r="E544" t="str">
        <f t="shared" si="17"/>
        <v>Não</v>
      </c>
    </row>
    <row r="545" spans="1:5" x14ac:dyDescent="0.3">
      <c r="A545" t="s">
        <v>3212</v>
      </c>
      <c r="B545" t="str">
        <f>User!E545</f>
        <v>suellen.azevedo@maristas.org.br</v>
      </c>
      <c r="C545" t="str">
        <f t="shared" si="16"/>
        <v>Não</v>
      </c>
      <c r="D545">
        <f>User!D545</f>
        <v>2144834016</v>
      </c>
      <c r="E545" t="str">
        <f t="shared" si="17"/>
        <v>Não</v>
      </c>
    </row>
    <row r="546" spans="1:5" x14ac:dyDescent="0.3">
      <c r="A546" t="s">
        <v>3213</v>
      </c>
      <c r="B546" t="str">
        <f>User!E546</f>
        <v>amanda.moreira@maristas.org.br</v>
      </c>
      <c r="C546" t="str">
        <f t="shared" si="16"/>
        <v>Não</v>
      </c>
      <c r="D546">
        <f>User!D546</f>
        <v>90324510063</v>
      </c>
      <c r="E546" t="str">
        <f t="shared" si="17"/>
        <v>Não</v>
      </c>
    </row>
    <row r="547" spans="1:5" x14ac:dyDescent="0.3">
      <c r="A547" t="s">
        <v>3214</v>
      </c>
      <c r="B547" t="str">
        <f>User!E547</f>
        <v>daniela.daiane@maristas.org.br</v>
      </c>
      <c r="C547" t="str">
        <f t="shared" si="16"/>
        <v>Não</v>
      </c>
      <c r="D547">
        <f>User!D547</f>
        <v>99066939087</v>
      </c>
      <c r="E547" t="str">
        <f t="shared" si="17"/>
        <v>Não</v>
      </c>
    </row>
    <row r="548" spans="1:5" x14ac:dyDescent="0.3">
      <c r="A548" t="s">
        <v>3215</v>
      </c>
      <c r="B548" t="str">
        <f>User!E548</f>
        <v>reinaldo.fontes@maristas.org.br</v>
      </c>
      <c r="C548" t="str">
        <f t="shared" si="16"/>
        <v>Não</v>
      </c>
      <c r="D548">
        <f>User!D548</f>
        <v>1397191058</v>
      </c>
      <c r="E548" t="str">
        <f t="shared" si="17"/>
        <v>Não</v>
      </c>
    </row>
    <row r="549" spans="1:5" x14ac:dyDescent="0.3">
      <c r="A549" t="s">
        <v>3216</v>
      </c>
      <c r="B549" t="str">
        <f>User!E549</f>
        <v>virginia.reginato@maristas.org.br</v>
      </c>
      <c r="C549" t="str">
        <f t="shared" si="16"/>
        <v>Não</v>
      </c>
      <c r="D549">
        <f>User!D549</f>
        <v>81198507004</v>
      </c>
      <c r="E549" t="str">
        <f t="shared" si="17"/>
        <v>Não</v>
      </c>
    </row>
    <row r="550" spans="1:5" x14ac:dyDescent="0.3">
      <c r="A550" t="s">
        <v>3217</v>
      </c>
      <c r="B550" t="str">
        <f>User!E550</f>
        <v>paola.piacini@maristas.org.br</v>
      </c>
      <c r="C550" t="str">
        <f t="shared" si="16"/>
        <v>Não</v>
      </c>
      <c r="D550">
        <f>User!D550</f>
        <v>3411299096</v>
      </c>
      <c r="E550" t="str">
        <f t="shared" si="17"/>
        <v>Não</v>
      </c>
    </row>
    <row r="551" spans="1:5" x14ac:dyDescent="0.3">
      <c r="A551" t="s">
        <v>3218</v>
      </c>
      <c r="B551" t="str">
        <f>User!E551</f>
        <v>gustavo.pranke@maristas.org.br</v>
      </c>
      <c r="C551" t="str">
        <f t="shared" si="16"/>
        <v>Não</v>
      </c>
      <c r="D551">
        <f>User!D551</f>
        <v>3575610070</v>
      </c>
      <c r="E551" t="str">
        <f t="shared" si="17"/>
        <v>Não</v>
      </c>
    </row>
    <row r="552" spans="1:5" x14ac:dyDescent="0.3">
      <c r="A552" t="s">
        <v>3219</v>
      </c>
      <c r="B552" t="str">
        <f>User!E552</f>
        <v>pamela.rosa@maristas.org.br</v>
      </c>
      <c r="C552" t="str">
        <f t="shared" si="16"/>
        <v>Não</v>
      </c>
      <c r="D552">
        <f>User!D552</f>
        <v>1745538038</v>
      </c>
      <c r="E552" t="str">
        <f t="shared" si="17"/>
        <v>Não</v>
      </c>
    </row>
    <row r="553" spans="1:5" x14ac:dyDescent="0.3">
      <c r="A553" t="s">
        <v>3220</v>
      </c>
      <c r="B553" t="str">
        <f>User!E553</f>
        <v>michele.goncalves@maristas.org.br</v>
      </c>
      <c r="C553" t="str">
        <f t="shared" si="16"/>
        <v>Não</v>
      </c>
      <c r="D553">
        <f>User!D553</f>
        <v>259701009</v>
      </c>
      <c r="E553" t="str">
        <f t="shared" si="17"/>
        <v>Não</v>
      </c>
    </row>
    <row r="554" spans="1:5" x14ac:dyDescent="0.3">
      <c r="A554" t="s">
        <v>3221</v>
      </c>
      <c r="B554" t="str">
        <f>User!E554</f>
        <v>juliana.oliveira@maristas.org.br</v>
      </c>
      <c r="C554" t="str">
        <f t="shared" si="16"/>
        <v>Não</v>
      </c>
      <c r="D554">
        <f>User!D554</f>
        <v>2542832099</v>
      </c>
      <c r="E554" t="str">
        <f t="shared" si="17"/>
        <v>Não</v>
      </c>
    </row>
    <row r="555" spans="1:5" x14ac:dyDescent="0.3">
      <c r="A555" t="s">
        <v>3222</v>
      </c>
      <c r="B555" t="str">
        <f>User!E555</f>
        <v>patricia.santos@maristas.org.br</v>
      </c>
      <c r="C555" t="str">
        <f t="shared" si="16"/>
        <v>Não</v>
      </c>
      <c r="D555">
        <f>User!D555</f>
        <v>754884007</v>
      </c>
      <c r="E555" t="str">
        <f t="shared" si="17"/>
        <v>Não</v>
      </c>
    </row>
    <row r="556" spans="1:5" x14ac:dyDescent="0.3">
      <c r="A556" t="s">
        <v>3223</v>
      </c>
      <c r="B556" t="str">
        <f>User!E556</f>
        <v>clarissa.caum@maristas.org.br</v>
      </c>
      <c r="C556" t="str">
        <f t="shared" si="16"/>
        <v>Não</v>
      </c>
      <c r="D556">
        <f>User!D556</f>
        <v>1099565081</v>
      </c>
      <c r="E556" t="str">
        <f t="shared" si="17"/>
        <v>Não</v>
      </c>
    </row>
    <row r="557" spans="1:5" x14ac:dyDescent="0.3">
      <c r="A557" t="s">
        <v>3224</v>
      </c>
      <c r="B557">
        <f>User!E557</f>
        <v>0</v>
      </c>
      <c r="C557" t="str">
        <f t="shared" si="16"/>
        <v>Não</v>
      </c>
      <c r="D557">
        <f>User!D557</f>
        <v>2954936070</v>
      </c>
      <c r="E557" t="str">
        <f t="shared" si="17"/>
        <v>Não</v>
      </c>
    </row>
    <row r="558" spans="1:5" x14ac:dyDescent="0.3">
      <c r="A558" t="s">
        <v>3225</v>
      </c>
      <c r="B558" t="str">
        <f>User!E558</f>
        <v>lucasgarske@maristas.org.br</v>
      </c>
      <c r="C558" t="str">
        <f t="shared" si="16"/>
        <v>Não</v>
      </c>
      <c r="D558">
        <f>User!D558</f>
        <v>3957377021</v>
      </c>
      <c r="E558" t="str">
        <f t="shared" si="17"/>
        <v>Não</v>
      </c>
    </row>
    <row r="559" spans="1:5" x14ac:dyDescent="0.3">
      <c r="A559" t="s">
        <v>3226</v>
      </c>
      <c r="B559" t="str">
        <f>User!E559</f>
        <v>kaetlyn.fockink@maristas.org.br</v>
      </c>
      <c r="C559" t="str">
        <f t="shared" si="16"/>
        <v>Não</v>
      </c>
      <c r="D559">
        <f>User!D559</f>
        <v>2467830012</v>
      </c>
      <c r="E559" t="str">
        <f t="shared" si="17"/>
        <v>Não</v>
      </c>
    </row>
    <row r="560" spans="1:5" x14ac:dyDescent="0.3">
      <c r="A560" t="s">
        <v>3227</v>
      </c>
      <c r="B560" t="str">
        <f>User!E560</f>
        <v>felipe.drews@maristas.org.br</v>
      </c>
      <c r="C560" t="str">
        <f t="shared" si="16"/>
        <v>Não</v>
      </c>
      <c r="D560">
        <f>User!D560</f>
        <v>2218885000</v>
      </c>
      <c r="E560" t="str">
        <f t="shared" si="17"/>
        <v>Não</v>
      </c>
    </row>
    <row r="561" spans="1:5" x14ac:dyDescent="0.3">
      <c r="A561" t="s">
        <v>3228</v>
      </c>
      <c r="B561" t="str">
        <f>User!E561</f>
        <v>silvia.medeiros@maristas.org.br</v>
      </c>
      <c r="C561" t="str">
        <f t="shared" si="16"/>
        <v>Não</v>
      </c>
      <c r="D561">
        <f>User!D561</f>
        <v>1425011071</v>
      </c>
      <c r="E561" t="str">
        <f t="shared" si="17"/>
        <v>Não</v>
      </c>
    </row>
    <row r="562" spans="1:5" x14ac:dyDescent="0.3">
      <c r="A562" t="s">
        <v>3229</v>
      </c>
      <c r="B562" t="str">
        <f>User!E562</f>
        <v>juliana.spilimbergo@maristas.org.br</v>
      </c>
      <c r="C562" t="str">
        <f t="shared" si="16"/>
        <v>Não</v>
      </c>
      <c r="D562">
        <f>User!D562</f>
        <v>2601988037</v>
      </c>
      <c r="E562" t="str">
        <f t="shared" si="17"/>
        <v>Não</v>
      </c>
    </row>
    <row r="563" spans="1:5" x14ac:dyDescent="0.3">
      <c r="A563" t="s">
        <v>3230</v>
      </c>
      <c r="B563" t="str">
        <f>User!E563</f>
        <v>jessica.barroso@maristas.org.br</v>
      </c>
      <c r="C563" t="str">
        <f t="shared" si="16"/>
        <v>Não</v>
      </c>
      <c r="D563">
        <f>User!D563</f>
        <v>762654040</v>
      </c>
      <c r="E563" t="str">
        <f t="shared" si="17"/>
        <v>Não</v>
      </c>
    </row>
    <row r="564" spans="1:5" x14ac:dyDescent="0.3">
      <c r="A564" t="s">
        <v>3231</v>
      </c>
      <c r="B564" t="str">
        <f>User!E564</f>
        <v>eriel.brixner@maristas.org.br</v>
      </c>
      <c r="C564" t="str">
        <f t="shared" si="16"/>
        <v>Não</v>
      </c>
      <c r="D564">
        <f>User!D564</f>
        <v>1920815007</v>
      </c>
      <c r="E564" t="str">
        <f t="shared" si="17"/>
        <v>Não</v>
      </c>
    </row>
    <row r="565" spans="1:5" x14ac:dyDescent="0.3">
      <c r="A565" t="s">
        <v>3232</v>
      </c>
      <c r="B565">
        <f>User!E565</f>
        <v>0</v>
      </c>
      <c r="C565" t="str">
        <f t="shared" si="16"/>
        <v>Não</v>
      </c>
      <c r="D565">
        <f>User!D565</f>
        <v>74209019020</v>
      </c>
      <c r="E565" t="str">
        <f t="shared" si="17"/>
        <v>Não</v>
      </c>
    </row>
    <row r="566" spans="1:5" x14ac:dyDescent="0.3">
      <c r="A566" t="s">
        <v>3233</v>
      </c>
      <c r="B566" t="str">
        <f>User!E566</f>
        <v>genaina.baumart@maristas.org.br</v>
      </c>
      <c r="C566" t="str">
        <f t="shared" si="16"/>
        <v>Não</v>
      </c>
      <c r="D566">
        <f>User!D566</f>
        <v>1264178069</v>
      </c>
      <c r="E566" t="str">
        <f t="shared" si="17"/>
        <v>Não</v>
      </c>
    </row>
    <row r="567" spans="1:5" x14ac:dyDescent="0.3">
      <c r="A567" t="s">
        <v>3234</v>
      </c>
      <c r="B567" t="str">
        <f>User!E567</f>
        <v>renata.fagundes@maristas.org.br</v>
      </c>
      <c r="C567" t="str">
        <f t="shared" si="16"/>
        <v>Não</v>
      </c>
      <c r="D567">
        <f>User!D567</f>
        <v>83467564020</v>
      </c>
      <c r="E567" t="str">
        <f t="shared" si="17"/>
        <v>Não</v>
      </c>
    </row>
    <row r="568" spans="1:5" x14ac:dyDescent="0.3">
      <c r="A568" t="s">
        <v>3235</v>
      </c>
      <c r="B568" t="str">
        <f>User!E568</f>
        <v>patricia.nascimento@maristas.org.br</v>
      </c>
      <c r="C568" t="str">
        <f t="shared" si="16"/>
        <v>Não</v>
      </c>
      <c r="D568">
        <f>User!D568</f>
        <v>93612745034</v>
      </c>
      <c r="E568" t="str">
        <f t="shared" si="17"/>
        <v>Não</v>
      </c>
    </row>
    <row r="569" spans="1:5" x14ac:dyDescent="0.3">
      <c r="A569" t="s">
        <v>3236</v>
      </c>
      <c r="B569" t="str">
        <f>User!E569</f>
        <v>felipe.benedito@maristas.org.br</v>
      </c>
      <c r="C569" t="str">
        <f t="shared" si="16"/>
        <v>Não</v>
      </c>
      <c r="D569">
        <f>User!D569</f>
        <v>1047889099</v>
      </c>
      <c r="E569" t="str">
        <f t="shared" si="17"/>
        <v>Não</v>
      </c>
    </row>
    <row r="570" spans="1:5" x14ac:dyDescent="0.3">
      <c r="A570" t="s">
        <v>3237</v>
      </c>
      <c r="B570" t="str">
        <f>User!E570</f>
        <v>marcia.schmidt@maristas.org.br</v>
      </c>
      <c r="C570" t="str">
        <f t="shared" si="16"/>
        <v>Não</v>
      </c>
      <c r="D570">
        <f>User!D570</f>
        <v>97135950097</v>
      </c>
      <c r="E570" t="str">
        <f t="shared" si="17"/>
        <v>Não</v>
      </c>
    </row>
    <row r="571" spans="1:5" x14ac:dyDescent="0.3">
      <c r="A571" t="s">
        <v>3238</v>
      </c>
      <c r="B571" t="str">
        <f>User!E571</f>
        <v>bianca.tergolina@maristas.org.br</v>
      </c>
      <c r="C571" t="str">
        <f t="shared" si="16"/>
        <v>Não</v>
      </c>
      <c r="D571">
        <f>User!D571</f>
        <v>667523022</v>
      </c>
      <c r="E571" t="str">
        <f t="shared" si="17"/>
        <v>Não</v>
      </c>
    </row>
    <row r="572" spans="1:5" x14ac:dyDescent="0.3">
      <c r="A572" t="s">
        <v>3239</v>
      </c>
      <c r="B572" t="str">
        <f>User!E572</f>
        <v>valeria.antoniolli@maristas.org.br</v>
      </c>
      <c r="C572" t="str">
        <f t="shared" si="16"/>
        <v>Não</v>
      </c>
      <c r="D572">
        <f>User!D572</f>
        <v>42777470006</v>
      </c>
      <c r="E572" t="str">
        <f t="shared" si="17"/>
        <v>Não</v>
      </c>
    </row>
    <row r="573" spans="1:5" x14ac:dyDescent="0.3">
      <c r="A573" t="s">
        <v>3240</v>
      </c>
      <c r="B573" t="str">
        <f>User!E573</f>
        <v>ananda.ferreira@maristas.org.br</v>
      </c>
      <c r="C573" t="str">
        <f t="shared" si="16"/>
        <v>Não</v>
      </c>
      <c r="D573">
        <f>User!D573</f>
        <v>1806862085</v>
      </c>
      <c r="E573" t="str">
        <f t="shared" si="17"/>
        <v>Não</v>
      </c>
    </row>
    <row r="574" spans="1:5" x14ac:dyDescent="0.3">
      <c r="A574" t="s">
        <v>3241</v>
      </c>
      <c r="B574" t="str">
        <f>User!E574</f>
        <v>anapaula.silva@maristas.org.br</v>
      </c>
      <c r="C574" t="str">
        <f t="shared" si="16"/>
        <v>Não</v>
      </c>
      <c r="D574">
        <f>User!D574</f>
        <v>91143322053</v>
      </c>
      <c r="E574" t="str">
        <f t="shared" si="17"/>
        <v>Não</v>
      </c>
    </row>
    <row r="575" spans="1:5" x14ac:dyDescent="0.3">
      <c r="A575" t="s">
        <v>3242</v>
      </c>
      <c r="B575" t="str">
        <f>User!E575</f>
        <v>joana.bendjouya@maristas.org.br</v>
      </c>
      <c r="C575" t="str">
        <f t="shared" si="16"/>
        <v>Não</v>
      </c>
      <c r="D575">
        <f>User!D575</f>
        <v>274378094</v>
      </c>
      <c r="E575" t="str">
        <f t="shared" si="17"/>
        <v>Não</v>
      </c>
    </row>
    <row r="576" spans="1:5" x14ac:dyDescent="0.3">
      <c r="A576" t="s">
        <v>3243</v>
      </c>
      <c r="B576" t="str">
        <f>User!E576</f>
        <v>jennifer.gonzalez@maristas.org.br</v>
      </c>
      <c r="C576" t="str">
        <f t="shared" si="16"/>
        <v>Não</v>
      </c>
      <c r="D576">
        <f>User!D576</f>
        <v>1054731039</v>
      </c>
      <c r="E576" t="str">
        <f t="shared" si="17"/>
        <v>Não</v>
      </c>
    </row>
    <row r="577" spans="1:5" x14ac:dyDescent="0.3">
      <c r="A577" t="s">
        <v>3244</v>
      </c>
      <c r="B577" t="str">
        <f>User!E577</f>
        <v>francielis.silva@maristas.org.br</v>
      </c>
      <c r="C577" t="str">
        <f t="shared" si="16"/>
        <v>Não</v>
      </c>
      <c r="D577">
        <f>User!D577</f>
        <v>349039097</v>
      </c>
      <c r="E577" t="str">
        <f t="shared" si="17"/>
        <v>Não</v>
      </c>
    </row>
    <row r="578" spans="1:5" x14ac:dyDescent="0.3">
      <c r="A578" t="s">
        <v>3245</v>
      </c>
      <c r="B578" t="str">
        <f>User!E578</f>
        <v>ana.hermes@maristas.org.br</v>
      </c>
      <c r="C578" t="str">
        <f t="shared" si="16"/>
        <v>Não</v>
      </c>
      <c r="D578">
        <f>User!D578</f>
        <v>1538494019</v>
      </c>
      <c r="E578" t="str">
        <f t="shared" si="17"/>
        <v>Não</v>
      </c>
    </row>
    <row r="579" spans="1:5" x14ac:dyDescent="0.3">
      <c r="A579" t="s">
        <v>3246</v>
      </c>
      <c r="B579" t="str">
        <f>User!E579</f>
        <v>vanize.rosa@maristas.org.br</v>
      </c>
      <c r="C579" t="str">
        <f t="shared" ref="C579:C642" si="18">IF(OR(B579=B578,B579=B580),"Sim","Não")</f>
        <v>Não</v>
      </c>
      <c r="D579">
        <f>User!D579</f>
        <v>13513036</v>
      </c>
      <c r="E579" t="str">
        <f t="shared" ref="E579:E642" si="19">IF(OR(D579=D578,D579=D580),"Sim","Não")</f>
        <v>Não</v>
      </c>
    </row>
    <row r="580" spans="1:5" x14ac:dyDescent="0.3">
      <c r="A580" t="s">
        <v>3247</v>
      </c>
      <c r="B580" t="str">
        <f>User!E580</f>
        <v>camila.rocha@maristas.org.br</v>
      </c>
      <c r="C580" t="str">
        <f t="shared" si="18"/>
        <v>Não</v>
      </c>
      <c r="D580">
        <f>User!D580</f>
        <v>82134553049</v>
      </c>
      <c r="E580" t="str">
        <f t="shared" si="19"/>
        <v>Não</v>
      </c>
    </row>
    <row r="581" spans="1:5" x14ac:dyDescent="0.3">
      <c r="A581" t="s">
        <v>3248</v>
      </c>
      <c r="B581" t="str">
        <f>User!E581</f>
        <v>barbara.bittencourt@maristas.org.br</v>
      </c>
      <c r="C581" t="str">
        <f t="shared" si="18"/>
        <v>Não</v>
      </c>
      <c r="D581">
        <f>User!D581</f>
        <v>1464415080</v>
      </c>
      <c r="E581" t="str">
        <f t="shared" si="19"/>
        <v>Não</v>
      </c>
    </row>
    <row r="582" spans="1:5" x14ac:dyDescent="0.3">
      <c r="A582" t="s">
        <v>3249</v>
      </c>
      <c r="B582" t="str">
        <f>User!E582</f>
        <v>ronaldo.morais@maristas.org.br</v>
      </c>
      <c r="C582" t="str">
        <f t="shared" si="18"/>
        <v>Não</v>
      </c>
      <c r="D582">
        <f>User!D582</f>
        <v>823672050</v>
      </c>
      <c r="E582" t="str">
        <f t="shared" si="19"/>
        <v>Não</v>
      </c>
    </row>
    <row r="583" spans="1:5" x14ac:dyDescent="0.3">
      <c r="A583" t="s">
        <v>3250</v>
      </c>
      <c r="B583" t="str">
        <f>User!E583</f>
        <v>sylvia.carneiro@maristas.org.br</v>
      </c>
      <c r="C583" t="str">
        <f t="shared" si="18"/>
        <v>Não</v>
      </c>
      <c r="D583">
        <f>User!D583</f>
        <v>1759194026</v>
      </c>
      <c r="E583" t="str">
        <f t="shared" si="19"/>
        <v>Não</v>
      </c>
    </row>
    <row r="584" spans="1:5" x14ac:dyDescent="0.3">
      <c r="A584" t="s">
        <v>3251</v>
      </c>
      <c r="B584" t="str">
        <f>User!E584</f>
        <v>renato.pereira@maristas.org.br</v>
      </c>
      <c r="C584" t="str">
        <f t="shared" si="18"/>
        <v>Não</v>
      </c>
      <c r="D584">
        <f>User!D584</f>
        <v>573891010</v>
      </c>
      <c r="E584" t="str">
        <f t="shared" si="19"/>
        <v>Não</v>
      </c>
    </row>
    <row r="585" spans="1:5" x14ac:dyDescent="0.3">
      <c r="A585" t="s">
        <v>3252</v>
      </c>
      <c r="B585" t="str">
        <f>User!E585</f>
        <v>alexandra.rodrigues@maristas.org.br</v>
      </c>
      <c r="C585" t="str">
        <f t="shared" si="18"/>
        <v>Não</v>
      </c>
      <c r="D585">
        <f>User!D585</f>
        <v>1700976095</v>
      </c>
      <c r="E585" t="str">
        <f t="shared" si="19"/>
        <v>Não</v>
      </c>
    </row>
    <row r="586" spans="1:5" x14ac:dyDescent="0.3">
      <c r="A586" t="s">
        <v>3253</v>
      </c>
      <c r="B586" t="str">
        <f>User!E586</f>
        <v>everton.tessarzik@maristas.org.br</v>
      </c>
      <c r="C586" t="str">
        <f t="shared" si="18"/>
        <v>Não</v>
      </c>
      <c r="D586">
        <f>User!D586</f>
        <v>67737102000</v>
      </c>
      <c r="E586" t="str">
        <f t="shared" si="19"/>
        <v>Não</v>
      </c>
    </row>
    <row r="587" spans="1:5" x14ac:dyDescent="0.3">
      <c r="A587" t="s">
        <v>3254</v>
      </c>
      <c r="B587" t="str">
        <f>User!E587</f>
        <v>jessica.miranda@maristas.org.br</v>
      </c>
      <c r="C587" t="str">
        <f t="shared" si="18"/>
        <v>Não</v>
      </c>
      <c r="D587">
        <f>User!D587</f>
        <v>2210406099</v>
      </c>
      <c r="E587" t="str">
        <f t="shared" si="19"/>
        <v>Não</v>
      </c>
    </row>
    <row r="588" spans="1:5" x14ac:dyDescent="0.3">
      <c r="A588" t="s">
        <v>3255</v>
      </c>
      <c r="B588" t="str">
        <f>User!E588</f>
        <v>leonardo.reis@maristas.org.br</v>
      </c>
      <c r="C588" t="str">
        <f t="shared" si="18"/>
        <v>Não</v>
      </c>
      <c r="D588">
        <f>User!D588</f>
        <v>3501611005</v>
      </c>
      <c r="E588" t="str">
        <f t="shared" si="19"/>
        <v>Não</v>
      </c>
    </row>
    <row r="589" spans="1:5" x14ac:dyDescent="0.3">
      <c r="A589" t="s">
        <v>3256</v>
      </c>
      <c r="B589" t="str">
        <f>User!E589</f>
        <v>vanessa.etges@maristas.org.br</v>
      </c>
      <c r="C589" t="str">
        <f t="shared" si="18"/>
        <v>Não</v>
      </c>
      <c r="D589">
        <f>User!D589</f>
        <v>684393000</v>
      </c>
      <c r="E589" t="str">
        <f t="shared" si="19"/>
        <v>Não</v>
      </c>
    </row>
    <row r="590" spans="1:5" x14ac:dyDescent="0.3">
      <c r="A590" t="s">
        <v>3257</v>
      </c>
      <c r="B590" t="str">
        <f>User!E590</f>
        <v>wilmar.junior@maristas.org.br</v>
      </c>
      <c r="C590" t="str">
        <f t="shared" si="18"/>
        <v>Não</v>
      </c>
      <c r="D590">
        <f>User!D590</f>
        <v>50855107049</v>
      </c>
      <c r="E590" t="str">
        <f t="shared" si="19"/>
        <v>Não</v>
      </c>
    </row>
    <row r="591" spans="1:5" x14ac:dyDescent="0.3">
      <c r="A591" t="s">
        <v>3258</v>
      </c>
      <c r="B591" t="str">
        <f>User!E591</f>
        <v>alexandre.souto@maristas.org.br</v>
      </c>
      <c r="C591" t="str">
        <f t="shared" si="18"/>
        <v>Não</v>
      </c>
      <c r="D591">
        <f>User!D591</f>
        <v>96335823004</v>
      </c>
      <c r="E591" t="str">
        <f t="shared" si="19"/>
        <v>Não</v>
      </c>
    </row>
    <row r="592" spans="1:5" x14ac:dyDescent="0.3">
      <c r="A592" t="s">
        <v>3259</v>
      </c>
      <c r="B592" t="str">
        <f>User!E592</f>
        <v>eneias.dutra@maristas.org.br</v>
      </c>
      <c r="C592" t="str">
        <f t="shared" si="18"/>
        <v>Não</v>
      </c>
      <c r="D592">
        <f>User!D592</f>
        <v>1682701026</v>
      </c>
      <c r="E592" t="str">
        <f t="shared" si="19"/>
        <v>Não</v>
      </c>
    </row>
    <row r="593" spans="1:5" x14ac:dyDescent="0.3">
      <c r="A593" t="s">
        <v>3260</v>
      </c>
      <c r="B593" t="str">
        <f>User!E593</f>
        <v>maria.mazzarino@maristas.org.br</v>
      </c>
      <c r="C593" t="str">
        <f t="shared" si="18"/>
        <v>Não</v>
      </c>
      <c r="D593">
        <f>User!D593</f>
        <v>2988058040</v>
      </c>
      <c r="E593" t="str">
        <f t="shared" si="19"/>
        <v>Não</v>
      </c>
    </row>
    <row r="594" spans="1:5" x14ac:dyDescent="0.3">
      <c r="A594" t="s">
        <v>3261</v>
      </c>
      <c r="B594" t="str">
        <f>User!E594</f>
        <v>patricia.viana@maristas.org.br</v>
      </c>
      <c r="C594" t="str">
        <f t="shared" si="18"/>
        <v>Não</v>
      </c>
      <c r="D594">
        <f>User!D594</f>
        <v>1249156041</v>
      </c>
      <c r="E594" t="str">
        <f t="shared" si="19"/>
        <v>Não</v>
      </c>
    </row>
    <row r="595" spans="1:5" x14ac:dyDescent="0.3">
      <c r="A595" t="s">
        <v>3262</v>
      </c>
      <c r="C595" t="str">
        <f t="shared" si="18"/>
        <v>Sim</v>
      </c>
      <c r="D595">
        <f>User!D595</f>
        <v>92142044034</v>
      </c>
      <c r="E595" t="str">
        <f t="shared" si="19"/>
        <v>Não</v>
      </c>
    </row>
    <row r="596" spans="1:5" x14ac:dyDescent="0.3">
      <c r="A596" t="s">
        <v>3263</v>
      </c>
      <c r="C596" t="str">
        <f t="shared" si="18"/>
        <v>Sim</v>
      </c>
      <c r="D596">
        <f>User!D596</f>
        <v>3346275086</v>
      </c>
      <c r="E596" t="str">
        <f t="shared" si="19"/>
        <v>Não</v>
      </c>
    </row>
    <row r="597" spans="1:5" x14ac:dyDescent="0.3">
      <c r="A597" t="s">
        <v>3264</v>
      </c>
      <c r="C597" t="str">
        <f t="shared" si="18"/>
        <v>Sim</v>
      </c>
      <c r="D597">
        <f>User!D597</f>
        <v>2056884038</v>
      </c>
      <c r="E597" t="str">
        <f t="shared" si="19"/>
        <v>Não</v>
      </c>
    </row>
    <row r="598" spans="1:5" x14ac:dyDescent="0.3">
      <c r="A598" t="s">
        <v>3265</v>
      </c>
      <c r="B598" t="str">
        <f>User!E598</f>
        <v>viviana.santos@maristas.org.br</v>
      </c>
      <c r="C598" t="str">
        <f t="shared" si="18"/>
        <v>Não</v>
      </c>
      <c r="D598">
        <f>User!D598</f>
        <v>98320467004</v>
      </c>
      <c r="E598" t="str">
        <f t="shared" si="19"/>
        <v>Não</v>
      </c>
    </row>
    <row r="599" spans="1:5" x14ac:dyDescent="0.3">
      <c r="A599" t="s">
        <v>3266</v>
      </c>
      <c r="B599" t="str">
        <f>User!E599</f>
        <v>edineia.soares@maristas.org.br</v>
      </c>
      <c r="C599" t="str">
        <f t="shared" si="18"/>
        <v>Não</v>
      </c>
      <c r="D599">
        <f>User!D599</f>
        <v>2895548021</v>
      </c>
      <c r="E599" t="str">
        <f t="shared" si="19"/>
        <v>Não</v>
      </c>
    </row>
    <row r="600" spans="1:5" x14ac:dyDescent="0.3">
      <c r="A600" t="s">
        <v>3267</v>
      </c>
      <c r="B600" t="str">
        <f>User!E600</f>
        <v>debora.braga@maristas.org.br</v>
      </c>
      <c r="C600" t="str">
        <f t="shared" si="18"/>
        <v>Não</v>
      </c>
      <c r="D600">
        <f>User!D600</f>
        <v>766579069</v>
      </c>
      <c r="E600" t="str">
        <f t="shared" si="19"/>
        <v>Não</v>
      </c>
    </row>
    <row r="601" spans="1:5" x14ac:dyDescent="0.3">
      <c r="A601" t="s">
        <v>3268</v>
      </c>
      <c r="B601" t="str">
        <f>User!E601</f>
        <v>gislaine.lubini@maristas.org.br</v>
      </c>
      <c r="C601" t="str">
        <f t="shared" si="18"/>
        <v>Não</v>
      </c>
      <c r="D601">
        <f>User!D601</f>
        <v>1011118009</v>
      </c>
      <c r="E601" t="str">
        <f t="shared" si="19"/>
        <v>Não</v>
      </c>
    </row>
    <row r="602" spans="1:5" x14ac:dyDescent="0.3">
      <c r="A602" t="s">
        <v>3269</v>
      </c>
      <c r="B602" t="str">
        <f>User!E602</f>
        <v>paulo.santos@maristas.org.br</v>
      </c>
      <c r="C602" t="str">
        <f t="shared" si="18"/>
        <v>Não</v>
      </c>
      <c r="D602">
        <f>User!D602</f>
        <v>41370937091</v>
      </c>
      <c r="E602" t="str">
        <f t="shared" si="19"/>
        <v>Não</v>
      </c>
    </row>
    <row r="603" spans="1:5" x14ac:dyDescent="0.3">
      <c r="A603" t="s">
        <v>3270</v>
      </c>
      <c r="B603" t="str">
        <f>User!E603</f>
        <v>aline.araujo@maristas.org.br</v>
      </c>
      <c r="C603" t="str">
        <f t="shared" si="18"/>
        <v>Não</v>
      </c>
      <c r="D603">
        <f>User!D603</f>
        <v>2114215024</v>
      </c>
      <c r="E603" t="str">
        <f t="shared" si="19"/>
        <v>Não</v>
      </c>
    </row>
    <row r="604" spans="1:5" x14ac:dyDescent="0.3">
      <c r="A604" t="s">
        <v>3271</v>
      </c>
      <c r="B604" t="str">
        <f>User!E604</f>
        <v>karen.lucena@maristas.org.br</v>
      </c>
      <c r="C604" t="str">
        <f t="shared" si="18"/>
        <v>Não</v>
      </c>
      <c r="D604">
        <f>User!D604</f>
        <v>96489766000</v>
      </c>
      <c r="E604" t="str">
        <f t="shared" si="19"/>
        <v>Não</v>
      </c>
    </row>
    <row r="605" spans="1:5" x14ac:dyDescent="0.3">
      <c r="A605" t="s">
        <v>3272</v>
      </c>
      <c r="B605" t="str">
        <f>User!E605</f>
        <v>karina.reis@maristas.org.br</v>
      </c>
      <c r="C605" t="str">
        <f t="shared" si="18"/>
        <v>Não</v>
      </c>
      <c r="D605">
        <f>User!D605</f>
        <v>1681662086</v>
      </c>
      <c r="E605" t="str">
        <f t="shared" si="19"/>
        <v>Não</v>
      </c>
    </row>
    <row r="606" spans="1:5" x14ac:dyDescent="0.3">
      <c r="A606" t="s">
        <v>3273</v>
      </c>
      <c r="B606" t="str">
        <f>User!E606</f>
        <v>raquel.furaste@maristas.org.br</v>
      </c>
      <c r="C606" t="str">
        <f t="shared" si="18"/>
        <v>Não</v>
      </c>
      <c r="D606">
        <f>User!D606</f>
        <v>83451749068</v>
      </c>
      <c r="E606" t="str">
        <f t="shared" si="19"/>
        <v>Não</v>
      </c>
    </row>
    <row r="607" spans="1:5" x14ac:dyDescent="0.3">
      <c r="A607" t="s">
        <v>3274</v>
      </c>
      <c r="B607" t="str">
        <f>User!E607</f>
        <v>elisabete.souza@maristas.org.br</v>
      </c>
      <c r="C607" t="str">
        <f t="shared" si="18"/>
        <v>Não</v>
      </c>
      <c r="D607">
        <f>User!D607</f>
        <v>56374178068</v>
      </c>
      <c r="E607" t="str">
        <f t="shared" si="19"/>
        <v>Não</v>
      </c>
    </row>
    <row r="608" spans="1:5" x14ac:dyDescent="0.3">
      <c r="A608" t="s">
        <v>3275</v>
      </c>
      <c r="B608" t="str">
        <f>User!E608</f>
        <v>thais.hehn@maristas.org.br</v>
      </c>
      <c r="C608" t="str">
        <f t="shared" si="18"/>
        <v>Não</v>
      </c>
      <c r="D608">
        <f>User!D608</f>
        <v>2169919007</v>
      </c>
      <c r="E608" t="str">
        <f t="shared" si="19"/>
        <v>Não</v>
      </c>
    </row>
    <row r="609" spans="1:5" x14ac:dyDescent="0.3">
      <c r="A609" t="s">
        <v>3276</v>
      </c>
      <c r="B609" t="str">
        <f>User!E609</f>
        <v>marcia.londero@maristas.org.br</v>
      </c>
      <c r="C609" t="str">
        <f t="shared" si="18"/>
        <v>Não</v>
      </c>
      <c r="D609">
        <f>User!D609</f>
        <v>40450945049</v>
      </c>
      <c r="E609" t="str">
        <f t="shared" si="19"/>
        <v>Não</v>
      </c>
    </row>
    <row r="610" spans="1:5" x14ac:dyDescent="0.3">
      <c r="A610" t="s">
        <v>3277</v>
      </c>
      <c r="B610" t="str">
        <f>User!E610</f>
        <v>raquel.silva@maristas.org.br</v>
      </c>
      <c r="C610" t="str">
        <f t="shared" si="18"/>
        <v>Não</v>
      </c>
      <c r="D610">
        <f>User!D610</f>
        <v>2564656064</v>
      </c>
      <c r="E610" t="str">
        <f t="shared" si="19"/>
        <v>Não</v>
      </c>
    </row>
    <row r="611" spans="1:5" x14ac:dyDescent="0.3">
      <c r="A611" t="s">
        <v>3278</v>
      </c>
      <c r="B611" t="str">
        <f>User!E611</f>
        <v>vanderleamilani@maristas.org.br</v>
      </c>
      <c r="C611" t="str">
        <f t="shared" si="18"/>
        <v>Não</v>
      </c>
      <c r="D611">
        <f>User!D611</f>
        <v>80916759091</v>
      </c>
      <c r="E611" t="str">
        <f t="shared" si="19"/>
        <v>Não</v>
      </c>
    </row>
    <row r="612" spans="1:5" x14ac:dyDescent="0.3">
      <c r="A612" t="s">
        <v>3279</v>
      </c>
      <c r="B612" t="str">
        <f>User!E612</f>
        <v>leticia.falcao@maristas.org.br</v>
      </c>
      <c r="C612" t="str">
        <f t="shared" si="18"/>
        <v>Não</v>
      </c>
      <c r="D612">
        <f>User!D612</f>
        <v>3367978000</v>
      </c>
      <c r="E612" t="str">
        <f t="shared" si="19"/>
        <v>Não</v>
      </c>
    </row>
    <row r="613" spans="1:5" x14ac:dyDescent="0.3">
      <c r="A613" t="s">
        <v>3280</v>
      </c>
      <c r="B613" t="str">
        <f>User!E613</f>
        <v>camila.mello@maristas.org.br</v>
      </c>
      <c r="C613" t="str">
        <f t="shared" si="18"/>
        <v>Não</v>
      </c>
      <c r="D613">
        <f>User!D613</f>
        <v>98360523053</v>
      </c>
      <c r="E613" t="str">
        <f t="shared" si="19"/>
        <v>Não</v>
      </c>
    </row>
    <row r="614" spans="1:5" x14ac:dyDescent="0.3">
      <c r="A614" t="s">
        <v>3281</v>
      </c>
      <c r="B614" t="str">
        <f>User!E614</f>
        <v>mariana.soares@maristas.org.br</v>
      </c>
      <c r="C614" t="str">
        <f t="shared" si="18"/>
        <v>Não</v>
      </c>
      <c r="D614">
        <f>User!D614</f>
        <v>2688937057</v>
      </c>
      <c r="E614" t="str">
        <f t="shared" si="19"/>
        <v>Não</v>
      </c>
    </row>
    <row r="615" spans="1:5" x14ac:dyDescent="0.3">
      <c r="A615" t="s">
        <v>3282</v>
      </c>
      <c r="B615" t="str">
        <f>User!E615</f>
        <v>simone.santos@maristas.org.br</v>
      </c>
      <c r="C615" t="str">
        <f t="shared" si="18"/>
        <v>Não</v>
      </c>
      <c r="D615">
        <f>User!D615</f>
        <v>1920055029</v>
      </c>
      <c r="E615" t="str">
        <f t="shared" si="19"/>
        <v>Não</v>
      </c>
    </row>
    <row r="616" spans="1:5" x14ac:dyDescent="0.3">
      <c r="A616" t="s">
        <v>3283</v>
      </c>
      <c r="B616">
        <f>User!E616</f>
        <v>0</v>
      </c>
      <c r="C616" t="str">
        <f t="shared" si="18"/>
        <v>Não</v>
      </c>
      <c r="D616">
        <f>User!D616</f>
        <v>3021506097</v>
      </c>
      <c r="E616" t="str">
        <f t="shared" si="19"/>
        <v>Não</v>
      </c>
    </row>
    <row r="617" spans="1:5" x14ac:dyDescent="0.3">
      <c r="A617" t="s">
        <v>3284</v>
      </c>
      <c r="B617" t="str">
        <f>User!E617</f>
        <v>roseane.silva@maristas.org.br</v>
      </c>
      <c r="C617" t="str">
        <f t="shared" si="18"/>
        <v>Não</v>
      </c>
      <c r="D617">
        <f>User!D617</f>
        <v>2201425051</v>
      </c>
      <c r="E617" t="str">
        <f t="shared" si="19"/>
        <v>Não</v>
      </c>
    </row>
    <row r="618" spans="1:5" x14ac:dyDescent="0.3">
      <c r="A618" t="s">
        <v>3285</v>
      </c>
      <c r="B618" t="str">
        <f>User!E618</f>
        <v>ana.golzer@maristas.org.br</v>
      </c>
      <c r="C618" t="str">
        <f t="shared" si="18"/>
        <v>Não</v>
      </c>
      <c r="D618">
        <f>User!D618</f>
        <v>48160318049</v>
      </c>
      <c r="E618" t="str">
        <f t="shared" si="19"/>
        <v>Não</v>
      </c>
    </row>
    <row r="619" spans="1:5" x14ac:dyDescent="0.3">
      <c r="A619" t="s">
        <v>3286</v>
      </c>
      <c r="B619">
        <f>User!E619</f>
        <v>0</v>
      </c>
      <c r="C619" t="str">
        <f t="shared" si="18"/>
        <v>Não</v>
      </c>
      <c r="D619">
        <f>User!D619</f>
        <v>1840978007</v>
      </c>
      <c r="E619" t="str">
        <f t="shared" si="19"/>
        <v>Não</v>
      </c>
    </row>
    <row r="620" spans="1:5" x14ac:dyDescent="0.3">
      <c r="A620" t="s">
        <v>3287</v>
      </c>
      <c r="B620" t="str">
        <f>User!E620</f>
        <v>margomesbarroso@hotmail.com</v>
      </c>
      <c r="C620" t="str">
        <f t="shared" si="18"/>
        <v>Não</v>
      </c>
      <c r="D620">
        <f>User!D620</f>
        <v>71247190110</v>
      </c>
      <c r="E620" t="str">
        <f t="shared" si="19"/>
        <v>Não</v>
      </c>
    </row>
    <row r="621" spans="1:5" x14ac:dyDescent="0.3">
      <c r="A621" t="s">
        <v>3288</v>
      </c>
      <c r="B621" t="str">
        <f>User!E621</f>
        <v>claudia.felix@maristas.org.br</v>
      </c>
      <c r="C621" t="str">
        <f t="shared" si="18"/>
        <v>Não</v>
      </c>
      <c r="D621">
        <f>User!D621</f>
        <v>3803587000</v>
      </c>
      <c r="E621" t="str">
        <f t="shared" si="19"/>
        <v>Não</v>
      </c>
    </row>
    <row r="622" spans="1:5" x14ac:dyDescent="0.3">
      <c r="A622" t="s">
        <v>3289</v>
      </c>
      <c r="B622" t="str">
        <f>User!E622</f>
        <v>flaiane.serpa@maristas.org.br</v>
      </c>
      <c r="C622" t="str">
        <f t="shared" si="18"/>
        <v>Não</v>
      </c>
      <c r="D622">
        <f>User!D622</f>
        <v>1439539073</v>
      </c>
      <c r="E622" t="str">
        <f t="shared" si="19"/>
        <v>Não</v>
      </c>
    </row>
    <row r="623" spans="1:5" x14ac:dyDescent="0.3">
      <c r="A623" t="s">
        <v>3290</v>
      </c>
      <c r="B623" t="str">
        <f>User!E623</f>
        <v>melissa.florence@maristas.org.br</v>
      </c>
      <c r="C623" t="str">
        <f t="shared" si="18"/>
        <v>Não</v>
      </c>
      <c r="D623">
        <f>User!D623</f>
        <v>87735474091</v>
      </c>
      <c r="E623" t="str">
        <f t="shared" si="19"/>
        <v>Não</v>
      </c>
    </row>
    <row r="624" spans="1:5" x14ac:dyDescent="0.3">
      <c r="A624" t="s">
        <v>3291</v>
      </c>
      <c r="B624" t="str">
        <f>User!E624</f>
        <v>carolina.felix@maristas.org.br</v>
      </c>
      <c r="C624" t="str">
        <f t="shared" si="18"/>
        <v>Não</v>
      </c>
      <c r="D624">
        <f>User!D624</f>
        <v>82836051000</v>
      </c>
      <c r="E624" t="str">
        <f t="shared" si="19"/>
        <v>Não</v>
      </c>
    </row>
    <row r="625" spans="1:5" x14ac:dyDescent="0.3">
      <c r="A625" t="s">
        <v>3292</v>
      </c>
      <c r="B625" t="str">
        <f>User!E625</f>
        <v>marcela.bicca@maristas.org.br</v>
      </c>
      <c r="C625" t="str">
        <f t="shared" si="18"/>
        <v>Não</v>
      </c>
      <c r="D625">
        <f>User!D625</f>
        <v>2933282003</v>
      </c>
      <c r="E625" t="str">
        <f t="shared" si="19"/>
        <v>Não</v>
      </c>
    </row>
    <row r="626" spans="1:5" x14ac:dyDescent="0.3">
      <c r="A626" t="s">
        <v>3293</v>
      </c>
      <c r="B626" t="str">
        <f>User!E626</f>
        <v>fernanda.inhaia@maristas.org.br</v>
      </c>
      <c r="C626" t="str">
        <f t="shared" si="18"/>
        <v>Não</v>
      </c>
      <c r="D626">
        <f>User!D626</f>
        <v>1425208029</v>
      </c>
      <c r="E626" t="str">
        <f t="shared" si="19"/>
        <v>Não</v>
      </c>
    </row>
    <row r="627" spans="1:5" x14ac:dyDescent="0.3">
      <c r="A627" t="s">
        <v>3294</v>
      </c>
      <c r="B627" t="str">
        <f>User!E627</f>
        <v>rubia.silva@maristas.org.br</v>
      </c>
      <c r="C627" t="str">
        <f t="shared" si="18"/>
        <v>Não</v>
      </c>
      <c r="D627">
        <f>User!D627</f>
        <v>2514941016</v>
      </c>
      <c r="E627" t="str">
        <f t="shared" si="19"/>
        <v>Não</v>
      </c>
    </row>
    <row r="628" spans="1:5" x14ac:dyDescent="0.3">
      <c r="A628" t="s">
        <v>3295</v>
      </c>
      <c r="B628" t="str">
        <f>User!E628</f>
        <v>natalia.vanelli@maristas.org.br</v>
      </c>
      <c r="C628" t="str">
        <f t="shared" si="18"/>
        <v>Não</v>
      </c>
      <c r="D628">
        <f>User!D628</f>
        <v>747863008</v>
      </c>
      <c r="E628" t="str">
        <f t="shared" si="19"/>
        <v>Não</v>
      </c>
    </row>
    <row r="629" spans="1:5" x14ac:dyDescent="0.3">
      <c r="A629" t="s">
        <v>3296</v>
      </c>
      <c r="B629" t="str">
        <f>User!E629</f>
        <v>rejane.pavin@maristas.org.br</v>
      </c>
      <c r="C629" t="str">
        <f t="shared" si="18"/>
        <v>Não</v>
      </c>
      <c r="D629">
        <f>User!D629</f>
        <v>62339664004</v>
      </c>
      <c r="E629" t="str">
        <f t="shared" si="19"/>
        <v>Não</v>
      </c>
    </row>
    <row r="630" spans="1:5" x14ac:dyDescent="0.3">
      <c r="A630" t="s">
        <v>3297</v>
      </c>
      <c r="B630" t="str">
        <f>User!E630</f>
        <v>bruna.leaes@maristas.org.br</v>
      </c>
      <c r="C630" t="str">
        <f t="shared" si="18"/>
        <v>Não</v>
      </c>
      <c r="D630">
        <f>User!D630</f>
        <v>84628480087</v>
      </c>
      <c r="E630" t="str">
        <f t="shared" si="19"/>
        <v>Não</v>
      </c>
    </row>
    <row r="631" spans="1:5" x14ac:dyDescent="0.3">
      <c r="A631" t="s">
        <v>3298</v>
      </c>
      <c r="C631" t="str">
        <f t="shared" si="18"/>
        <v>Sim</v>
      </c>
      <c r="D631">
        <f>User!D631</f>
        <v>46521810006</v>
      </c>
      <c r="E631" t="str">
        <f t="shared" si="19"/>
        <v>Não</v>
      </c>
    </row>
    <row r="632" spans="1:5" x14ac:dyDescent="0.3">
      <c r="A632" t="s">
        <v>3299</v>
      </c>
      <c r="C632" t="str">
        <f t="shared" si="18"/>
        <v>Sim</v>
      </c>
      <c r="D632">
        <f>User!D632</f>
        <v>562944095</v>
      </c>
      <c r="E632" t="str">
        <f t="shared" si="19"/>
        <v>Não</v>
      </c>
    </row>
    <row r="633" spans="1:5" x14ac:dyDescent="0.3">
      <c r="A633" t="s">
        <v>3300</v>
      </c>
      <c r="B633" t="str">
        <f>User!E633</f>
        <v>bianca.santos@maristas.org.br</v>
      </c>
      <c r="C633" t="str">
        <f t="shared" si="18"/>
        <v>Não</v>
      </c>
      <c r="D633">
        <f>User!D633</f>
        <v>3973617007</v>
      </c>
      <c r="E633" t="str">
        <f t="shared" si="19"/>
        <v>Não</v>
      </c>
    </row>
    <row r="634" spans="1:5" x14ac:dyDescent="0.3">
      <c r="A634" t="s">
        <v>3301</v>
      </c>
      <c r="B634" t="str">
        <f>User!E634</f>
        <v>lisandra.strapazon@maristas.org.b</v>
      </c>
      <c r="C634" t="str">
        <f t="shared" si="18"/>
        <v>Não</v>
      </c>
      <c r="D634">
        <f>User!D634</f>
        <v>2868250076</v>
      </c>
      <c r="E634" t="str">
        <f t="shared" si="19"/>
        <v>Não</v>
      </c>
    </row>
    <row r="635" spans="1:5" x14ac:dyDescent="0.3">
      <c r="A635" t="s">
        <v>3302</v>
      </c>
      <c r="B635" t="str">
        <f>User!E635</f>
        <v>anna.lima@maristas.org.br</v>
      </c>
      <c r="C635" t="str">
        <f t="shared" si="18"/>
        <v>Não</v>
      </c>
      <c r="D635">
        <f>User!D635</f>
        <v>2215165065</v>
      </c>
      <c r="E635" t="str">
        <f t="shared" si="19"/>
        <v>Não</v>
      </c>
    </row>
    <row r="636" spans="1:5" x14ac:dyDescent="0.3">
      <c r="A636" t="s">
        <v>3303</v>
      </c>
      <c r="B636">
        <f>User!E636</f>
        <v>0</v>
      </c>
      <c r="C636" t="str">
        <f t="shared" si="18"/>
        <v>Não</v>
      </c>
      <c r="D636">
        <f>User!D636</f>
        <v>70926751034</v>
      </c>
      <c r="E636" t="str">
        <f t="shared" si="19"/>
        <v>Não</v>
      </c>
    </row>
    <row r="637" spans="1:5" x14ac:dyDescent="0.3">
      <c r="A637" t="s">
        <v>3304</v>
      </c>
      <c r="B637" t="str">
        <f>User!E637</f>
        <v>leonise.loose@maristas.org.br</v>
      </c>
      <c r="C637" t="str">
        <f t="shared" si="18"/>
        <v>Não</v>
      </c>
      <c r="D637">
        <f>User!D637</f>
        <v>91384397000</v>
      </c>
      <c r="E637" t="str">
        <f t="shared" si="19"/>
        <v>Não</v>
      </c>
    </row>
    <row r="638" spans="1:5" x14ac:dyDescent="0.3">
      <c r="A638" t="s">
        <v>3305</v>
      </c>
      <c r="B638" t="str">
        <f>User!E638</f>
        <v>maristela.martins@maristas.org.br</v>
      </c>
      <c r="C638" t="str">
        <f t="shared" si="18"/>
        <v>Não</v>
      </c>
      <c r="D638">
        <f>User!D638</f>
        <v>44588003</v>
      </c>
      <c r="E638" t="str">
        <f t="shared" si="19"/>
        <v>Não</v>
      </c>
    </row>
    <row r="639" spans="1:5" x14ac:dyDescent="0.3">
      <c r="A639" t="s">
        <v>3306</v>
      </c>
      <c r="B639" t="str">
        <f>User!E639</f>
        <v>cassio.garcia@maristas.org.br</v>
      </c>
      <c r="C639" t="str">
        <f t="shared" si="18"/>
        <v>Não</v>
      </c>
      <c r="D639">
        <f>User!D639</f>
        <v>2556732059</v>
      </c>
      <c r="E639" t="str">
        <f t="shared" si="19"/>
        <v>Não</v>
      </c>
    </row>
    <row r="640" spans="1:5" x14ac:dyDescent="0.3">
      <c r="A640" t="s">
        <v>3307</v>
      </c>
      <c r="B640" t="str">
        <f>User!E640</f>
        <v>fernanda.vaz@maristas.org.br</v>
      </c>
      <c r="C640" t="str">
        <f t="shared" si="18"/>
        <v>Não</v>
      </c>
      <c r="D640">
        <f>User!D640</f>
        <v>97634638072</v>
      </c>
      <c r="E640" t="str">
        <f t="shared" si="19"/>
        <v>Não</v>
      </c>
    </row>
    <row r="641" spans="1:5" x14ac:dyDescent="0.3">
      <c r="A641" t="s">
        <v>3308</v>
      </c>
      <c r="B641" t="str">
        <f>User!E641</f>
        <v>geneci.rodrigues@maristas.org.br</v>
      </c>
      <c r="C641" t="str">
        <f t="shared" si="18"/>
        <v>Não</v>
      </c>
      <c r="D641">
        <f>User!D641</f>
        <v>90164644091</v>
      </c>
      <c r="E641" t="str">
        <f t="shared" si="19"/>
        <v>Não</v>
      </c>
    </row>
    <row r="642" spans="1:5" x14ac:dyDescent="0.3">
      <c r="A642" t="s">
        <v>3309</v>
      </c>
      <c r="B642" t="str">
        <f>User!E642</f>
        <v>leila.baumart@maristas.org.br</v>
      </c>
      <c r="C642" t="str">
        <f t="shared" si="18"/>
        <v>Não</v>
      </c>
      <c r="D642">
        <f>User!D642</f>
        <v>54044111049</v>
      </c>
      <c r="E642" t="str">
        <f t="shared" si="19"/>
        <v>Não</v>
      </c>
    </row>
    <row r="643" spans="1:5" x14ac:dyDescent="0.3">
      <c r="A643" t="s">
        <v>3310</v>
      </c>
      <c r="B643" t="str">
        <f>User!E643</f>
        <v>tatiana.biazussi@maristas.org.br</v>
      </c>
      <c r="C643" t="str">
        <f t="shared" ref="C643:C706" si="20">IF(OR(B643=B642,B643=B644),"Sim","Não")</f>
        <v>Não</v>
      </c>
      <c r="D643">
        <f>User!D643</f>
        <v>66474850078</v>
      </c>
      <c r="E643" t="str">
        <f t="shared" ref="E643:E706" si="21">IF(OR(D643=D642,D643=D644),"Sim","Não")</f>
        <v>Não</v>
      </c>
    </row>
    <row r="644" spans="1:5" x14ac:dyDescent="0.3">
      <c r="A644" t="s">
        <v>3311</v>
      </c>
      <c r="B644" t="str">
        <f>User!E644</f>
        <v>julia.silva@maristas.org.br</v>
      </c>
      <c r="C644" t="str">
        <f t="shared" si="20"/>
        <v>Não</v>
      </c>
      <c r="D644">
        <f>User!D644</f>
        <v>3230897048</v>
      </c>
      <c r="E644" t="str">
        <f t="shared" si="21"/>
        <v>Não</v>
      </c>
    </row>
    <row r="645" spans="1:5" x14ac:dyDescent="0.3">
      <c r="A645" t="s">
        <v>3312</v>
      </c>
      <c r="B645">
        <f>User!E645</f>
        <v>0</v>
      </c>
      <c r="C645" t="str">
        <f t="shared" si="20"/>
        <v>Não</v>
      </c>
      <c r="D645">
        <f>User!D645</f>
        <v>1084251183</v>
      </c>
      <c r="E645" t="str">
        <f t="shared" si="21"/>
        <v>Não</v>
      </c>
    </row>
    <row r="646" spans="1:5" x14ac:dyDescent="0.3">
      <c r="A646" t="s">
        <v>3313</v>
      </c>
      <c r="B646" t="str">
        <f>User!E646</f>
        <v>camila.hugentobler@maristas.org.br</v>
      </c>
      <c r="C646" t="str">
        <f t="shared" si="20"/>
        <v>Não</v>
      </c>
      <c r="D646">
        <f>User!D646</f>
        <v>777484099</v>
      </c>
      <c r="E646" t="str">
        <f t="shared" si="21"/>
        <v>Não</v>
      </c>
    </row>
    <row r="647" spans="1:5" x14ac:dyDescent="0.3">
      <c r="A647" t="s">
        <v>3314</v>
      </c>
      <c r="B647" t="str">
        <f>User!E647</f>
        <v>juliana.silveira@maristas.org.br</v>
      </c>
      <c r="C647" t="str">
        <f t="shared" si="20"/>
        <v>Não</v>
      </c>
      <c r="D647">
        <f>User!D647</f>
        <v>1174794038</v>
      </c>
      <c r="E647" t="str">
        <f t="shared" si="21"/>
        <v>Não</v>
      </c>
    </row>
    <row r="648" spans="1:5" x14ac:dyDescent="0.3">
      <c r="A648" t="s">
        <v>3315</v>
      </c>
      <c r="B648" t="str">
        <f>User!E648</f>
        <v>rafael.teixeira@maristas.org.br</v>
      </c>
      <c r="C648" t="str">
        <f t="shared" si="20"/>
        <v>Não</v>
      </c>
      <c r="D648">
        <f>User!D648</f>
        <v>3903013021</v>
      </c>
      <c r="E648" t="str">
        <f t="shared" si="21"/>
        <v>Não</v>
      </c>
    </row>
    <row r="649" spans="1:5" x14ac:dyDescent="0.3">
      <c r="A649" t="s">
        <v>3316</v>
      </c>
      <c r="C649" t="str">
        <f t="shared" si="20"/>
        <v>Sim</v>
      </c>
      <c r="D649">
        <f>User!D649</f>
        <v>3100033000</v>
      </c>
      <c r="E649" t="str">
        <f t="shared" si="21"/>
        <v>Não</v>
      </c>
    </row>
    <row r="650" spans="1:5" x14ac:dyDescent="0.3">
      <c r="A650" t="s">
        <v>3317</v>
      </c>
      <c r="C650" t="str">
        <f t="shared" si="20"/>
        <v>Sim</v>
      </c>
      <c r="D650">
        <f>User!D650</f>
        <v>321582039</v>
      </c>
      <c r="E650" t="str">
        <f t="shared" si="21"/>
        <v>Não</v>
      </c>
    </row>
    <row r="651" spans="1:5" x14ac:dyDescent="0.3">
      <c r="A651" t="s">
        <v>3318</v>
      </c>
      <c r="B651" t="str">
        <f>User!E651</f>
        <v>aline.diedrich@maristas.org.br</v>
      </c>
      <c r="C651" t="str">
        <f t="shared" si="20"/>
        <v>Não</v>
      </c>
      <c r="D651">
        <f>User!D651</f>
        <v>2215455063</v>
      </c>
      <c r="E651" t="str">
        <f t="shared" si="21"/>
        <v>Não</v>
      </c>
    </row>
    <row r="652" spans="1:5" x14ac:dyDescent="0.3">
      <c r="A652" t="s">
        <v>3319</v>
      </c>
      <c r="B652" t="str">
        <f>User!E652</f>
        <v>felipe.franco@maristas.org.br</v>
      </c>
      <c r="C652" t="str">
        <f t="shared" si="20"/>
        <v>Não</v>
      </c>
      <c r="D652">
        <f>User!D652</f>
        <v>1682915093</v>
      </c>
      <c r="E652" t="str">
        <f t="shared" si="21"/>
        <v>Não</v>
      </c>
    </row>
    <row r="653" spans="1:5" x14ac:dyDescent="0.3">
      <c r="A653" t="s">
        <v>3320</v>
      </c>
      <c r="B653" t="str">
        <f>User!E653</f>
        <v>bianca.menti@maristas.org.br</v>
      </c>
      <c r="C653" t="str">
        <f t="shared" si="20"/>
        <v>Não</v>
      </c>
      <c r="D653">
        <f>User!D653</f>
        <v>2581518030</v>
      </c>
      <c r="E653" t="str">
        <f t="shared" si="21"/>
        <v>Não</v>
      </c>
    </row>
    <row r="654" spans="1:5" x14ac:dyDescent="0.3">
      <c r="A654" t="s">
        <v>3321</v>
      </c>
      <c r="B654" t="str">
        <f>User!E654</f>
        <v>franciele.teixeira@maristas.org.br</v>
      </c>
      <c r="C654" t="str">
        <f t="shared" si="20"/>
        <v>Não</v>
      </c>
      <c r="D654">
        <f>User!D654</f>
        <v>1463892047</v>
      </c>
      <c r="E654" t="str">
        <f t="shared" si="21"/>
        <v>Não</v>
      </c>
    </row>
    <row r="655" spans="1:5" x14ac:dyDescent="0.3">
      <c r="A655" t="s">
        <v>3322</v>
      </c>
      <c r="B655" t="str">
        <f>User!E655</f>
        <v>aline.grings@maristas.org.br</v>
      </c>
      <c r="C655" t="str">
        <f t="shared" si="20"/>
        <v>Não</v>
      </c>
      <c r="D655">
        <f>User!D655</f>
        <v>212053027</v>
      </c>
      <c r="E655" t="str">
        <f t="shared" si="21"/>
        <v>Não</v>
      </c>
    </row>
    <row r="656" spans="1:5" x14ac:dyDescent="0.3">
      <c r="A656" t="s">
        <v>3323</v>
      </c>
      <c r="B656" t="str">
        <f>User!E656</f>
        <v>camille.rocha@maristas.org.br</v>
      </c>
      <c r="C656" t="str">
        <f t="shared" si="20"/>
        <v>Não</v>
      </c>
      <c r="D656">
        <f>User!D656</f>
        <v>1802158090</v>
      </c>
      <c r="E656" t="str">
        <f t="shared" si="21"/>
        <v>Não</v>
      </c>
    </row>
    <row r="657" spans="1:5" x14ac:dyDescent="0.3">
      <c r="A657" t="s">
        <v>3324</v>
      </c>
      <c r="B657" t="str">
        <f>User!E657</f>
        <v>elibio.finkler@maristas.org.br</v>
      </c>
      <c r="C657" t="str">
        <f t="shared" si="20"/>
        <v>Não</v>
      </c>
      <c r="D657">
        <f>User!D657</f>
        <v>16588045034</v>
      </c>
      <c r="E657" t="str">
        <f t="shared" si="21"/>
        <v>Não</v>
      </c>
    </row>
    <row r="658" spans="1:5" x14ac:dyDescent="0.3">
      <c r="A658" t="s">
        <v>3325</v>
      </c>
      <c r="B658" t="str">
        <f>User!E658</f>
        <v>luciellen.castro@maristas.org.br</v>
      </c>
      <c r="C658" t="str">
        <f t="shared" si="20"/>
        <v>Não</v>
      </c>
      <c r="D658">
        <f>User!D658</f>
        <v>1966329008</v>
      </c>
      <c r="E658" t="str">
        <f t="shared" si="21"/>
        <v>Não</v>
      </c>
    </row>
    <row r="659" spans="1:5" x14ac:dyDescent="0.3">
      <c r="A659" t="s">
        <v>3326</v>
      </c>
      <c r="B659" t="str">
        <f>User!E659</f>
        <v>graziela.liezbinski@maristas.org.br</v>
      </c>
      <c r="C659" t="str">
        <f t="shared" si="20"/>
        <v>Não</v>
      </c>
      <c r="D659">
        <f>User!D659</f>
        <v>77950178949</v>
      </c>
      <c r="E659" t="str">
        <f t="shared" si="21"/>
        <v>Não</v>
      </c>
    </row>
    <row r="660" spans="1:5" x14ac:dyDescent="0.3">
      <c r="A660" t="s">
        <v>3327</v>
      </c>
      <c r="B660" t="str">
        <f>User!E660</f>
        <v>bruno.goettems@maristas.org.br</v>
      </c>
      <c r="C660" t="str">
        <f t="shared" si="20"/>
        <v>Não</v>
      </c>
      <c r="D660">
        <f>User!D660</f>
        <v>1574509020</v>
      </c>
      <c r="E660" t="str">
        <f t="shared" si="21"/>
        <v>Não</v>
      </c>
    </row>
    <row r="661" spans="1:5" x14ac:dyDescent="0.3">
      <c r="A661" t="s">
        <v>3328</v>
      </c>
      <c r="B661" t="str">
        <f>User!E661</f>
        <v>debora.ferreira@maristas.org.br</v>
      </c>
      <c r="C661" t="str">
        <f t="shared" si="20"/>
        <v>Não</v>
      </c>
      <c r="D661">
        <f>User!D661</f>
        <v>3352039062</v>
      </c>
      <c r="E661" t="str">
        <f t="shared" si="21"/>
        <v>Não</v>
      </c>
    </row>
    <row r="662" spans="1:5" x14ac:dyDescent="0.3">
      <c r="A662" t="s">
        <v>3329</v>
      </c>
      <c r="B662" t="str">
        <f>User!E662</f>
        <v>lisiane.fraporti@maristas.org.br</v>
      </c>
      <c r="C662" t="str">
        <f t="shared" si="20"/>
        <v>Não</v>
      </c>
      <c r="D662">
        <f>User!D662</f>
        <v>65975260078</v>
      </c>
      <c r="E662" t="str">
        <f t="shared" si="21"/>
        <v>Não</v>
      </c>
    </row>
    <row r="663" spans="1:5" x14ac:dyDescent="0.3">
      <c r="A663" t="s">
        <v>3330</v>
      </c>
      <c r="B663" t="str">
        <f>User!E663</f>
        <v>luis lernando.brum@maristas.org.br</v>
      </c>
      <c r="C663" t="str">
        <f t="shared" si="20"/>
        <v>Não</v>
      </c>
      <c r="D663">
        <f>User!D663</f>
        <v>81724306049</v>
      </c>
      <c r="E663" t="str">
        <f t="shared" si="21"/>
        <v>Não</v>
      </c>
    </row>
    <row r="664" spans="1:5" x14ac:dyDescent="0.3">
      <c r="A664" t="s">
        <v>3331</v>
      </c>
      <c r="B664" t="str">
        <f>User!E664</f>
        <v>paulo.lechner@maristas.org.br</v>
      </c>
      <c r="C664" t="str">
        <f t="shared" si="20"/>
        <v>Não</v>
      </c>
      <c r="D664">
        <f>User!D664</f>
        <v>57522642000</v>
      </c>
      <c r="E664" t="str">
        <f t="shared" si="21"/>
        <v>Não</v>
      </c>
    </row>
    <row r="665" spans="1:5" x14ac:dyDescent="0.3">
      <c r="A665" t="s">
        <v>3332</v>
      </c>
      <c r="B665" t="str">
        <f>User!E665</f>
        <v>ubirajara.godoy@maristas.org.br</v>
      </c>
      <c r="C665" t="str">
        <f t="shared" si="20"/>
        <v>Não</v>
      </c>
      <c r="D665">
        <f>User!D665</f>
        <v>45762570053</v>
      </c>
      <c r="E665" t="str">
        <f t="shared" si="21"/>
        <v>Não</v>
      </c>
    </row>
    <row r="666" spans="1:5" x14ac:dyDescent="0.3">
      <c r="A666" t="s">
        <v>3333</v>
      </c>
      <c r="B666">
        <f>User!E666</f>
        <v>0</v>
      </c>
      <c r="C666" t="str">
        <f t="shared" si="20"/>
        <v>Não</v>
      </c>
      <c r="D666">
        <f>User!D666</f>
        <v>2710027003</v>
      </c>
      <c r="E666" t="str">
        <f t="shared" si="21"/>
        <v>Não</v>
      </c>
    </row>
    <row r="667" spans="1:5" x14ac:dyDescent="0.3">
      <c r="A667" t="s">
        <v>3334</v>
      </c>
      <c r="B667" t="str">
        <f>User!E667</f>
        <v>tassiane.rossini@maristas.org.br</v>
      </c>
      <c r="C667" t="str">
        <f t="shared" si="20"/>
        <v>Não</v>
      </c>
      <c r="D667">
        <f>User!D667</f>
        <v>476575028</v>
      </c>
      <c r="E667" t="str">
        <f t="shared" si="21"/>
        <v>Não</v>
      </c>
    </row>
    <row r="668" spans="1:5" x14ac:dyDescent="0.3">
      <c r="A668" t="s">
        <v>3335</v>
      </c>
      <c r="B668" t="str">
        <f>User!E668</f>
        <v>eduardo.martins@maristas.org.br</v>
      </c>
      <c r="C668" t="str">
        <f t="shared" si="20"/>
        <v>Não</v>
      </c>
      <c r="D668">
        <f>User!D668</f>
        <v>3407311176</v>
      </c>
      <c r="E668" t="str">
        <f t="shared" si="21"/>
        <v>Não</v>
      </c>
    </row>
    <row r="669" spans="1:5" x14ac:dyDescent="0.3">
      <c r="A669" t="s">
        <v>3336</v>
      </c>
      <c r="C669" t="str">
        <f t="shared" si="20"/>
        <v>Sim</v>
      </c>
      <c r="D669">
        <f>User!D669</f>
        <v>510578160</v>
      </c>
      <c r="E669" t="str">
        <f t="shared" si="21"/>
        <v>Não</v>
      </c>
    </row>
    <row r="670" spans="1:5" x14ac:dyDescent="0.3">
      <c r="A670" t="s">
        <v>3337</v>
      </c>
      <c r="C670" t="str">
        <f t="shared" si="20"/>
        <v>Sim</v>
      </c>
      <c r="D670">
        <f>User!D670</f>
        <v>3271336199</v>
      </c>
      <c r="E670" t="str">
        <f t="shared" si="21"/>
        <v>Não</v>
      </c>
    </row>
    <row r="671" spans="1:5" x14ac:dyDescent="0.3">
      <c r="A671" t="s">
        <v>3338</v>
      </c>
      <c r="C671" t="str">
        <f t="shared" si="20"/>
        <v>Sim</v>
      </c>
      <c r="D671">
        <f>User!D671</f>
        <v>5340945111</v>
      </c>
      <c r="E671" t="str">
        <f t="shared" si="21"/>
        <v>Não</v>
      </c>
    </row>
    <row r="672" spans="1:5" x14ac:dyDescent="0.3">
      <c r="A672" t="s">
        <v>3339</v>
      </c>
      <c r="B672" t="str">
        <f>User!E672</f>
        <v>matheus.siqueira@maristas.org.br</v>
      </c>
      <c r="C672" t="str">
        <f t="shared" si="20"/>
        <v>Não</v>
      </c>
      <c r="D672">
        <f>User!D672</f>
        <v>4411745151</v>
      </c>
      <c r="E672" t="str">
        <f t="shared" si="21"/>
        <v>Não</v>
      </c>
    </row>
    <row r="673" spans="1:5" x14ac:dyDescent="0.3">
      <c r="A673" t="s">
        <v>3340</v>
      </c>
      <c r="B673">
        <f>User!E673</f>
        <v>0</v>
      </c>
      <c r="C673" t="str">
        <f t="shared" si="20"/>
        <v>Não</v>
      </c>
      <c r="D673">
        <f>User!D673</f>
        <v>51252384149</v>
      </c>
      <c r="E673" t="str">
        <f t="shared" si="21"/>
        <v>Não</v>
      </c>
    </row>
    <row r="674" spans="1:5" x14ac:dyDescent="0.3">
      <c r="A674" t="s">
        <v>3341</v>
      </c>
      <c r="B674" t="str">
        <f>User!E674</f>
        <v>artur.campos@maristas.org.br</v>
      </c>
      <c r="C674" t="str">
        <f t="shared" si="20"/>
        <v>Não</v>
      </c>
      <c r="D674">
        <f>User!D674</f>
        <v>66439140000</v>
      </c>
      <c r="E674" t="str">
        <f t="shared" si="21"/>
        <v>Não</v>
      </c>
    </row>
    <row r="675" spans="1:5" x14ac:dyDescent="0.3">
      <c r="A675" t="s">
        <v>3342</v>
      </c>
      <c r="B675" t="str">
        <f>User!E675</f>
        <v>deise.gomes@maristas.org.br</v>
      </c>
      <c r="C675" t="str">
        <f t="shared" si="20"/>
        <v>Não</v>
      </c>
      <c r="D675">
        <f>User!D675</f>
        <v>95813985034</v>
      </c>
      <c r="E675" t="str">
        <f t="shared" si="21"/>
        <v>Não</v>
      </c>
    </row>
    <row r="676" spans="1:5" x14ac:dyDescent="0.3">
      <c r="A676" t="s">
        <v>3343</v>
      </c>
      <c r="B676" t="str">
        <f>User!E676</f>
        <v>fernanda.amaral@maristas.org.br</v>
      </c>
      <c r="C676" t="str">
        <f t="shared" si="20"/>
        <v>Não</v>
      </c>
      <c r="D676">
        <f>User!D676</f>
        <v>1612235085</v>
      </c>
      <c r="E676" t="str">
        <f t="shared" si="21"/>
        <v>Não</v>
      </c>
    </row>
    <row r="677" spans="1:5" x14ac:dyDescent="0.3">
      <c r="A677" t="s">
        <v>3344</v>
      </c>
      <c r="B677" t="str">
        <f>User!E677</f>
        <v>janaina.freitas@maristas.org.br</v>
      </c>
      <c r="C677" t="str">
        <f t="shared" si="20"/>
        <v>Não</v>
      </c>
      <c r="D677">
        <f>User!D677</f>
        <v>406723010</v>
      </c>
      <c r="E677" t="str">
        <f t="shared" si="21"/>
        <v>Não</v>
      </c>
    </row>
    <row r="678" spans="1:5" x14ac:dyDescent="0.3">
      <c r="A678" t="s">
        <v>3345</v>
      </c>
      <c r="B678">
        <f>User!E678</f>
        <v>0</v>
      </c>
      <c r="C678" t="str">
        <f t="shared" si="20"/>
        <v>Não</v>
      </c>
      <c r="D678">
        <f>User!D678</f>
        <v>85823392087</v>
      </c>
      <c r="E678" t="str">
        <f t="shared" si="21"/>
        <v>Não</v>
      </c>
    </row>
    <row r="679" spans="1:5" x14ac:dyDescent="0.3">
      <c r="A679" t="s">
        <v>3346</v>
      </c>
      <c r="B679" t="str">
        <f>User!E679</f>
        <v>marcel.santos@maristas.org.br</v>
      </c>
      <c r="C679" t="str">
        <f t="shared" si="20"/>
        <v>Não</v>
      </c>
      <c r="D679">
        <f>User!D679</f>
        <v>833803026</v>
      </c>
      <c r="E679" t="str">
        <f t="shared" si="21"/>
        <v>Não</v>
      </c>
    </row>
    <row r="680" spans="1:5" x14ac:dyDescent="0.3">
      <c r="A680" t="s">
        <v>3347</v>
      </c>
      <c r="B680" t="str">
        <f>User!E680</f>
        <v>rafael.lopes@maristas.org.br</v>
      </c>
      <c r="C680" t="str">
        <f t="shared" si="20"/>
        <v>Não</v>
      </c>
      <c r="D680">
        <f>User!D680</f>
        <v>3318716022</v>
      </c>
      <c r="E680" t="str">
        <f t="shared" si="21"/>
        <v>Não</v>
      </c>
    </row>
    <row r="681" spans="1:5" x14ac:dyDescent="0.3">
      <c r="A681" t="s">
        <v>3348</v>
      </c>
      <c r="B681" t="str">
        <f>User!E681</f>
        <v>wendell.costa@maristas.org.br</v>
      </c>
      <c r="C681" t="str">
        <f t="shared" si="20"/>
        <v>Não</v>
      </c>
      <c r="D681">
        <f>User!D681</f>
        <v>3303738033</v>
      </c>
      <c r="E681" t="str">
        <f t="shared" si="21"/>
        <v>Não</v>
      </c>
    </row>
    <row r="682" spans="1:5" x14ac:dyDescent="0.3">
      <c r="A682" t="s">
        <v>3349</v>
      </c>
      <c r="B682" t="str">
        <f>User!E682</f>
        <v>luis.bender@maristas.org.br</v>
      </c>
      <c r="C682" t="str">
        <f t="shared" si="20"/>
        <v>Não</v>
      </c>
      <c r="D682">
        <f>User!D682</f>
        <v>42633850049</v>
      </c>
      <c r="E682" t="str">
        <f t="shared" si="21"/>
        <v>Não</v>
      </c>
    </row>
    <row r="683" spans="1:5" x14ac:dyDescent="0.3">
      <c r="A683" t="s">
        <v>3350</v>
      </c>
      <c r="B683" t="str">
        <f>User!E683</f>
        <v>claudia.stankievicz@maristas.org.br</v>
      </c>
      <c r="C683" t="str">
        <f t="shared" si="20"/>
        <v>Não</v>
      </c>
      <c r="D683">
        <f>User!D683</f>
        <v>1068442026</v>
      </c>
      <c r="E683" t="str">
        <f t="shared" si="21"/>
        <v>Não</v>
      </c>
    </row>
    <row r="684" spans="1:5" x14ac:dyDescent="0.3">
      <c r="A684" t="s">
        <v>3351</v>
      </c>
      <c r="B684" t="str">
        <f>User!E684</f>
        <v>elisandra.monari@maristas.org.br</v>
      </c>
      <c r="C684" t="str">
        <f t="shared" si="20"/>
        <v>Não</v>
      </c>
      <c r="D684">
        <f>User!D684</f>
        <v>243386052</v>
      </c>
      <c r="E684" t="str">
        <f t="shared" si="21"/>
        <v>Não</v>
      </c>
    </row>
    <row r="685" spans="1:5" x14ac:dyDescent="0.3">
      <c r="A685" t="s">
        <v>3352</v>
      </c>
      <c r="C685" t="str">
        <f t="shared" si="20"/>
        <v>Sim</v>
      </c>
      <c r="D685">
        <f>User!D685</f>
        <v>3936747032</v>
      </c>
      <c r="E685" t="str">
        <f t="shared" si="21"/>
        <v>Não</v>
      </c>
    </row>
    <row r="686" spans="1:5" x14ac:dyDescent="0.3">
      <c r="A686" t="s">
        <v>3353</v>
      </c>
      <c r="C686" t="str">
        <f t="shared" si="20"/>
        <v>Sim</v>
      </c>
      <c r="D686">
        <f>User!D686</f>
        <v>4013540088</v>
      </c>
      <c r="E686" t="str">
        <f t="shared" si="21"/>
        <v>Não</v>
      </c>
    </row>
    <row r="687" spans="1:5" x14ac:dyDescent="0.3">
      <c r="A687" t="s">
        <v>3354</v>
      </c>
      <c r="B687" t="str">
        <f>User!E687</f>
        <v>joseana.onhate@maristas.org.br</v>
      </c>
      <c r="C687" t="str">
        <f t="shared" si="20"/>
        <v>Não</v>
      </c>
      <c r="D687">
        <f>User!D687</f>
        <v>2811983066</v>
      </c>
      <c r="E687" t="str">
        <f t="shared" si="21"/>
        <v>Não</v>
      </c>
    </row>
    <row r="688" spans="1:5" x14ac:dyDescent="0.3">
      <c r="A688" t="s">
        <v>3355</v>
      </c>
      <c r="B688" t="str">
        <f>User!E688</f>
        <v>jocemar.palagem@maristas.org.br</v>
      </c>
      <c r="C688" t="str">
        <f t="shared" si="20"/>
        <v>Não</v>
      </c>
      <c r="D688">
        <f>User!D688</f>
        <v>82985502004</v>
      </c>
      <c r="E688" t="str">
        <f t="shared" si="21"/>
        <v>Não</v>
      </c>
    </row>
    <row r="689" spans="1:5" x14ac:dyDescent="0.3">
      <c r="A689" t="s">
        <v>3356</v>
      </c>
      <c r="B689" t="str">
        <f>User!E689</f>
        <v>luiz.almeida@maristas.org.br</v>
      </c>
      <c r="C689" t="str">
        <f t="shared" si="20"/>
        <v>Não</v>
      </c>
      <c r="D689">
        <f>User!D689</f>
        <v>3389434046</v>
      </c>
      <c r="E689" t="str">
        <f t="shared" si="21"/>
        <v>Não</v>
      </c>
    </row>
    <row r="690" spans="1:5" x14ac:dyDescent="0.3">
      <c r="A690" t="s">
        <v>3357</v>
      </c>
      <c r="B690" t="str">
        <f>User!E690</f>
        <v>natalia.louzada@maristas.org.br</v>
      </c>
      <c r="C690" t="str">
        <f t="shared" si="20"/>
        <v>Não</v>
      </c>
      <c r="D690">
        <f>User!D690</f>
        <v>3566972070</v>
      </c>
      <c r="E690" t="str">
        <f t="shared" si="21"/>
        <v>Não</v>
      </c>
    </row>
    <row r="691" spans="1:5" x14ac:dyDescent="0.3">
      <c r="A691" t="s">
        <v>3358</v>
      </c>
      <c r="B691" t="str">
        <f>User!E691</f>
        <v>taline.doro@maristas.org.br</v>
      </c>
      <c r="C691" t="str">
        <f t="shared" si="20"/>
        <v>Não</v>
      </c>
      <c r="D691">
        <f>User!D691</f>
        <v>92952917000</v>
      </c>
      <c r="E691" t="str">
        <f t="shared" si="21"/>
        <v>Não</v>
      </c>
    </row>
    <row r="692" spans="1:5" x14ac:dyDescent="0.3">
      <c r="A692" t="s">
        <v>3359</v>
      </c>
      <c r="B692" t="str">
        <f>User!E692</f>
        <v>tiago.fernandes@maristas.org.br</v>
      </c>
      <c r="C692" t="str">
        <f t="shared" si="20"/>
        <v>Não</v>
      </c>
      <c r="D692">
        <f>User!D692</f>
        <v>1842081063</v>
      </c>
      <c r="E692" t="str">
        <f t="shared" si="21"/>
        <v>Não</v>
      </c>
    </row>
    <row r="693" spans="1:5" x14ac:dyDescent="0.3">
      <c r="A693" t="s">
        <v>3360</v>
      </c>
      <c r="B693" t="str">
        <f>User!E693</f>
        <v>domingos.zorzi@maristas.org.br</v>
      </c>
      <c r="C693" t="str">
        <f t="shared" si="20"/>
        <v>Não</v>
      </c>
      <c r="D693">
        <f>User!D693</f>
        <v>52576582087</v>
      </c>
      <c r="E693" t="str">
        <f t="shared" si="21"/>
        <v>Não</v>
      </c>
    </row>
    <row r="694" spans="1:5" x14ac:dyDescent="0.3">
      <c r="A694" t="s">
        <v>3361</v>
      </c>
      <c r="C694" t="str">
        <f t="shared" si="20"/>
        <v>Sim</v>
      </c>
      <c r="D694">
        <f>User!D694</f>
        <v>2225725071</v>
      </c>
      <c r="E694" t="str">
        <f t="shared" si="21"/>
        <v>Não</v>
      </c>
    </row>
    <row r="695" spans="1:5" x14ac:dyDescent="0.3">
      <c r="A695" t="s">
        <v>3362</v>
      </c>
      <c r="C695" t="str">
        <f t="shared" si="20"/>
        <v>Sim</v>
      </c>
      <c r="D695">
        <f>User!D695</f>
        <v>2967838039</v>
      </c>
      <c r="E695" t="str">
        <f t="shared" si="21"/>
        <v>Não</v>
      </c>
    </row>
    <row r="696" spans="1:5" x14ac:dyDescent="0.3">
      <c r="A696" t="s">
        <v>3363</v>
      </c>
      <c r="B696" t="str">
        <f>User!E696</f>
        <v>renan.gottardo@maristas.org.br</v>
      </c>
      <c r="C696" t="str">
        <f t="shared" si="20"/>
        <v>Não</v>
      </c>
      <c r="D696">
        <f>User!D696</f>
        <v>2544836075</v>
      </c>
      <c r="E696" t="str">
        <f t="shared" si="21"/>
        <v>Não</v>
      </c>
    </row>
    <row r="697" spans="1:5" x14ac:dyDescent="0.3">
      <c r="A697" t="s">
        <v>3364</v>
      </c>
      <c r="B697" t="str">
        <f>User!E697</f>
        <v>allyson.boneberg@maristas.org.br</v>
      </c>
      <c r="C697" t="str">
        <f t="shared" si="20"/>
        <v>Não</v>
      </c>
      <c r="D697">
        <f>User!D697</f>
        <v>1085923088</v>
      </c>
      <c r="E697" t="str">
        <f t="shared" si="21"/>
        <v>Não</v>
      </c>
    </row>
    <row r="698" spans="1:5" x14ac:dyDescent="0.3">
      <c r="A698" t="s">
        <v>3365</v>
      </c>
      <c r="B698" t="str">
        <f>User!E698</f>
        <v>alexandre.batista@maristas.org.br</v>
      </c>
      <c r="C698" t="str">
        <f t="shared" si="20"/>
        <v>Não</v>
      </c>
      <c r="D698">
        <f>User!D698</f>
        <v>67564054034</v>
      </c>
      <c r="E698" t="str">
        <f t="shared" si="21"/>
        <v>Não</v>
      </c>
    </row>
    <row r="699" spans="1:5" x14ac:dyDescent="0.3">
      <c r="A699" t="s">
        <v>3366</v>
      </c>
      <c r="B699" t="str">
        <f>User!E699</f>
        <v>geison.bengoche@maristas.org.br</v>
      </c>
      <c r="C699" t="str">
        <f t="shared" si="20"/>
        <v>Não</v>
      </c>
      <c r="D699">
        <f>User!D699</f>
        <v>975061097</v>
      </c>
      <c r="E699" t="str">
        <f t="shared" si="21"/>
        <v>Não</v>
      </c>
    </row>
    <row r="700" spans="1:5" x14ac:dyDescent="0.3">
      <c r="A700" t="s">
        <v>3367</v>
      </c>
      <c r="B700" t="str">
        <f>User!E700</f>
        <v>jean.georgiadis@maristas.org.br</v>
      </c>
      <c r="C700" t="str">
        <f t="shared" si="20"/>
        <v>Não</v>
      </c>
      <c r="D700">
        <f>User!D700</f>
        <v>61224510020</v>
      </c>
      <c r="E700" t="str">
        <f t="shared" si="21"/>
        <v>Não</v>
      </c>
    </row>
    <row r="701" spans="1:5" x14ac:dyDescent="0.3">
      <c r="A701" t="s">
        <v>3368</v>
      </c>
      <c r="B701" t="str">
        <f>User!E701</f>
        <v>leonardo.vieira@maristas.org.br</v>
      </c>
      <c r="C701" t="str">
        <f t="shared" si="20"/>
        <v>Não</v>
      </c>
      <c r="D701">
        <f>User!D701</f>
        <v>89962524091</v>
      </c>
      <c r="E701" t="str">
        <f t="shared" si="21"/>
        <v>Não</v>
      </c>
    </row>
    <row r="702" spans="1:5" x14ac:dyDescent="0.3">
      <c r="A702" t="s">
        <v>3369</v>
      </c>
      <c r="B702" t="str">
        <f>User!E702</f>
        <v>luana.ramos@maristas.org.br</v>
      </c>
      <c r="C702" t="str">
        <f t="shared" si="20"/>
        <v>Não</v>
      </c>
      <c r="D702">
        <f>User!D702</f>
        <v>1432783041</v>
      </c>
      <c r="E702" t="str">
        <f t="shared" si="21"/>
        <v>Não</v>
      </c>
    </row>
    <row r="703" spans="1:5" x14ac:dyDescent="0.3">
      <c r="A703" t="s">
        <v>3370</v>
      </c>
      <c r="B703" t="str">
        <f>User!E703</f>
        <v>matheus.lopes@maristas.org.br</v>
      </c>
      <c r="C703" t="str">
        <f t="shared" si="20"/>
        <v>Não</v>
      </c>
      <c r="D703">
        <f>User!D703</f>
        <v>2651387010</v>
      </c>
      <c r="E703" t="str">
        <f t="shared" si="21"/>
        <v>Não</v>
      </c>
    </row>
    <row r="704" spans="1:5" x14ac:dyDescent="0.3">
      <c r="A704" t="s">
        <v>3371</v>
      </c>
      <c r="B704" t="str">
        <f>User!E704</f>
        <v>uendel.forno@maristas.org.br</v>
      </c>
      <c r="C704" t="str">
        <f t="shared" si="20"/>
        <v>Não</v>
      </c>
      <c r="D704">
        <f>User!D704</f>
        <v>1280233095</v>
      </c>
      <c r="E704" t="str">
        <f t="shared" si="21"/>
        <v>Não</v>
      </c>
    </row>
    <row r="705" spans="1:5" x14ac:dyDescent="0.3">
      <c r="A705" t="s">
        <v>3372</v>
      </c>
      <c r="B705" t="str">
        <f>User!E705</f>
        <v>antonio.costa@maristas.org.br</v>
      </c>
      <c r="C705" t="str">
        <f t="shared" si="20"/>
        <v>Não</v>
      </c>
      <c r="D705">
        <f>User!D705</f>
        <v>1912906023</v>
      </c>
      <c r="E705" t="str">
        <f t="shared" si="21"/>
        <v>Não</v>
      </c>
    </row>
    <row r="706" spans="1:5" x14ac:dyDescent="0.3">
      <c r="A706" t="s">
        <v>3373</v>
      </c>
      <c r="C706" t="str">
        <f t="shared" si="20"/>
        <v>Sim</v>
      </c>
      <c r="D706">
        <f>User!D706</f>
        <v>281240060</v>
      </c>
      <c r="E706" t="str">
        <f t="shared" si="21"/>
        <v>Não</v>
      </c>
    </row>
    <row r="707" spans="1:5" x14ac:dyDescent="0.3">
      <c r="A707" t="s">
        <v>3374</v>
      </c>
      <c r="C707" t="str">
        <f t="shared" ref="C707:C770" si="22">IF(OR(B707=B706,B707=B708),"Sim","Não")</f>
        <v>Sim</v>
      </c>
      <c r="D707">
        <f>User!D707</f>
        <v>13684817015</v>
      </c>
      <c r="E707" t="str">
        <f t="shared" ref="E707:E770" si="23">IF(OR(D707=D706,D707=D708),"Sim","Não")</f>
        <v>Não</v>
      </c>
    </row>
    <row r="708" spans="1:5" x14ac:dyDescent="0.3">
      <c r="A708" t="s">
        <v>3375</v>
      </c>
      <c r="B708" t="str">
        <f>User!E708</f>
        <v>marco.lopes@maristas.org.br</v>
      </c>
      <c r="C708" t="str">
        <f t="shared" si="22"/>
        <v>Não</v>
      </c>
      <c r="D708">
        <f>User!D708</f>
        <v>47945133053</v>
      </c>
      <c r="E708" t="str">
        <f t="shared" si="23"/>
        <v>Não</v>
      </c>
    </row>
    <row r="709" spans="1:5" x14ac:dyDescent="0.3">
      <c r="A709" t="s">
        <v>3376</v>
      </c>
      <c r="B709">
        <f>User!E709</f>
        <v>0</v>
      </c>
      <c r="C709" t="str">
        <f t="shared" si="22"/>
        <v>Não</v>
      </c>
      <c r="D709">
        <f>User!D709</f>
        <v>4311475403</v>
      </c>
      <c r="E709" t="str">
        <f t="shared" si="23"/>
        <v>Não</v>
      </c>
    </row>
    <row r="710" spans="1:5" x14ac:dyDescent="0.3">
      <c r="A710" t="s">
        <v>3377</v>
      </c>
      <c r="B710" t="str">
        <f>User!E710</f>
        <v>douglas.cantarelli@maristas.org.br</v>
      </c>
      <c r="C710" t="str">
        <f t="shared" si="22"/>
        <v>Não</v>
      </c>
      <c r="D710">
        <f>User!D710</f>
        <v>1323826017</v>
      </c>
      <c r="E710" t="str">
        <f t="shared" si="23"/>
        <v>Não</v>
      </c>
    </row>
    <row r="711" spans="1:5" x14ac:dyDescent="0.3">
      <c r="A711" t="s">
        <v>3378</v>
      </c>
      <c r="B711" t="str">
        <f>User!E711</f>
        <v>sheron.neuben@maristas.org.br</v>
      </c>
      <c r="C711" t="str">
        <f t="shared" si="22"/>
        <v>Não</v>
      </c>
      <c r="D711">
        <f>User!D711</f>
        <v>554102005</v>
      </c>
      <c r="E711" t="str">
        <f t="shared" si="23"/>
        <v>Não</v>
      </c>
    </row>
    <row r="712" spans="1:5" x14ac:dyDescent="0.3">
      <c r="A712" t="s">
        <v>3379</v>
      </c>
      <c r="B712" t="str">
        <f>User!E712</f>
        <v>cristiane.ferreira@maristas.org.br</v>
      </c>
      <c r="C712" t="str">
        <f t="shared" si="22"/>
        <v>Não</v>
      </c>
      <c r="D712">
        <f>User!D712</f>
        <v>70198802072</v>
      </c>
      <c r="E712" t="str">
        <f t="shared" si="23"/>
        <v>Não</v>
      </c>
    </row>
    <row r="713" spans="1:5" x14ac:dyDescent="0.3">
      <c r="A713" t="s">
        <v>3380</v>
      </c>
      <c r="B713" t="str">
        <f>User!E713</f>
        <v>veridiana.ramos@maristas.org.br</v>
      </c>
      <c r="C713" t="str">
        <f t="shared" si="22"/>
        <v>Não</v>
      </c>
      <c r="D713">
        <f>User!D713</f>
        <v>2216731056</v>
      </c>
      <c r="E713" t="str">
        <f t="shared" si="23"/>
        <v>Não</v>
      </c>
    </row>
    <row r="714" spans="1:5" x14ac:dyDescent="0.3">
      <c r="A714" t="s">
        <v>3381</v>
      </c>
      <c r="B714" t="str">
        <f>User!E714</f>
        <v>claudia.lima@maristas.org.br</v>
      </c>
      <c r="C714" t="str">
        <f t="shared" si="22"/>
        <v>Não</v>
      </c>
      <c r="D714">
        <f>User!D714</f>
        <v>53214927000</v>
      </c>
      <c r="E714" t="str">
        <f t="shared" si="23"/>
        <v>Não</v>
      </c>
    </row>
    <row r="715" spans="1:5" x14ac:dyDescent="0.3">
      <c r="A715" t="s">
        <v>3382</v>
      </c>
      <c r="B715" t="str">
        <f>User!E715</f>
        <v>danusap@maristas.org.br</v>
      </c>
      <c r="C715" t="str">
        <f t="shared" si="22"/>
        <v>Não</v>
      </c>
      <c r="D715">
        <f>User!D715</f>
        <v>91029406049</v>
      </c>
      <c r="E715" t="str">
        <f t="shared" si="23"/>
        <v>Não</v>
      </c>
    </row>
    <row r="716" spans="1:5" x14ac:dyDescent="0.3">
      <c r="A716" t="s">
        <v>3383</v>
      </c>
      <c r="B716" t="str">
        <f>User!E716</f>
        <v>rodrigo.primo@maristas.org.br</v>
      </c>
      <c r="C716" t="str">
        <f t="shared" si="22"/>
        <v>Não</v>
      </c>
      <c r="D716">
        <f>User!D716</f>
        <v>70737347104</v>
      </c>
      <c r="E716" t="str">
        <f t="shared" si="23"/>
        <v>Não</v>
      </c>
    </row>
    <row r="717" spans="1:5" x14ac:dyDescent="0.3">
      <c r="A717" t="s">
        <v>3384</v>
      </c>
      <c r="B717">
        <f>User!E717</f>
        <v>0</v>
      </c>
      <c r="C717" t="str">
        <f t="shared" si="22"/>
        <v>Não</v>
      </c>
      <c r="D717">
        <f>User!D717</f>
        <v>1184828156</v>
      </c>
      <c r="E717" t="str">
        <f t="shared" si="23"/>
        <v>Não</v>
      </c>
    </row>
    <row r="718" spans="1:5" x14ac:dyDescent="0.3">
      <c r="A718" t="s">
        <v>3385</v>
      </c>
      <c r="B718" t="str">
        <f>User!E718</f>
        <v>alex.romero@maristas.org.br</v>
      </c>
      <c r="C718" t="str">
        <f t="shared" si="22"/>
        <v>Não</v>
      </c>
      <c r="D718">
        <f>User!D718</f>
        <v>1763088065</v>
      </c>
      <c r="E718" t="str">
        <f t="shared" si="23"/>
        <v>Não</v>
      </c>
    </row>
    <row r="719" spans="1:5" x14ac:dyDescent="0.3">
      <c r="A719" t="s">
        <v>3386</v>
      </c>
      <c r="B719" t="str">
        <f>User!E719</f>
        <v>mauricio.silva@maristas.org.br</v>
      </c>
      <c r="C719" t="str">
        <f t="shared" si="22"/>
        <v>Não</v>
      </c>
      <c r="D719">
        <f>User!D719</f>
        <v>1936106043</v>
      </c>
      <c r="E719" t="str">
        <f t="shared" si="23"/>
        <v>Não</v>
      </c>
    </row>
    <row r="720" spans="1:5" x14ac:dyDescent="0.3">
      <c r="A720" t="s">
        <v>3387</v>
      </c>
      <c r="B720" t="str">
        <f>User!E720</f>
        <v>luciano.jaques@maristas.org.br</v>
      </c>
      <c r="C720" t="str">
        <f t="shared" si="22"/>
        <v>Não</v>
      </c>
      <c r="D720">
        <f>User!D720</f>
        <v>96084634087</v>
      </c>
      <c r="E720" t="str">
        <f t="shared" si="23"/>
        <v>Não</v>
      </c>
    </row>
    <row r="721" spans="1:5" x14ac:dyDescent="0.3">
      <c r="A721" t="s">
        <v>3388</v>
      </c>
      <c r="B721" t="str">
        <f>User!E721</f>
        <v>deise.dias@maristas.org.br</v>
      </c>
      <c r="C721" t="str">
        <f t="shared" si="22"/>
        <v>Não</v>
      </c>
      <c r="D721">
        <f>User!D721</f>
        <v>1517421039</v>
      </c>
      <c r="E721" t="str">
        <f t="shared" si="23"/>
        <v>Não</v>
      </c>
    </row>
    <row r="722" spans="1:5" x14ac:dyDescent="0.3">
      <c r="A722" t="s">
        <v>3389</v>
      </c>
      <c r="B722" t="str">
        <f>User!E722</f>
        <v>jane@maristas.org.br</v>
      </c>
      <c r="C722" t="str">
        <f t="shared" si="22"/>
        <v>Não</v>
      </c>
      <c r="D722">
        <f>User!D722</f>
        <v>89808070078</v>
      </c>
      <c r="E722" t="str">
        <f t="shared" si="23"/>
        <v>Não</v>
      </c>
    </row>
    <row r="723" spans="1:5" x14ac:dyDescent="0.3">
      <c r="A723" t="s">
        <v>3390</v>
      </c>
      <c r="B723" t="str">
        <f>User!E723</f>
        <v>joice.reis@maristas.org.br</v>
      </c>
      <c r="C723" t="str">
        <f t="shared" si="22"/>
        <v>Não</v>
      </c>
      <c r="D723">
        <f>User!D723</f>
        <v>3775353119</v>
      </c>
      <c r="E723" t="str">
        <f t="shared" si="23"/>
        <v>Não</v>
      </c>
    </row>
    <row r="724" spans="1:5" x14ac:dyDescent="0.3">
      <c r="A724" t="s">
        <v>3391</v>
      </c>
      <c r="B724" t="str">
        <f>User!E724</f>
        <v>dina.farias@maristas.org.br</v>
      </c>
      <c r="C724" t="str">
        <f t="shared" si="22"/>
        <v>Não</v>
      </c>
      <c r="D724">
        <f>User!D724</f>
        <v>73557935000</v>
      </c>
      <c r="E724" t="str">
        <f t="shared" si="23"/>
        <v>Não</v>
      </c>
    </row>
    <row r="725" spans="1:5" x14ac:dyDescent="0.3">
      <c r="A725" t="s">
        <v>3392</v>
      </c>
      <c r="B725">
        <f>User!E725</f>
        <v>0</v>
      </c>
      <c r="C725" t="str">
        <f t="shared" si="22"/>
        <v>Não</v>
      </c>
      <c r="D725">
        <f>User!D725</f>
        <v>844334006</v>
      </c>
      <c r="E725" t="str">
        <f t="shared" si="23"/>
        <v>Não</v>
      </c>
    </row>
    <row r="726" spans="1:5" x14ac:dyDescent="0.3">
      <c r="A726" t="s">
        <v>3393</v>
      </c>
      <c r="B726" t="str">
        <f>User!E726</f>
        <v>franciele.vieira@maristas.org.br</v>
      </c>
      <c r="C726" t="str">
        <f t="shared" si="22"/>
        <v>Não</v>
      </c>
      <c r="D726">
        <f>User!D726</f>
        <v>1804627097</v>
      </c>
      <c r="E726" t="str">
        <f t="shared" si="23"/>
        <v>Não</v>
      </c>
    </row>
    <row r="727" spans="1:5" x14ac:dyDescent="0.3">
      <c r="A727" t="s">
        <v>3394</v>
      </c>
      <c r="B727" t="str">
        <f>User!E727</f>
        <v>barbara.medeiros@maristas.org.br</v>
      </c>
      <c r="C727" t="str">
        <f t="shared" si="22"/>
        <v>Não</v>
      </c>
      <c r="D727">
        <f>User!D727</f>
        <v>1893694003</v>
      </c>
      <c r="E727" t="str">
        <f t="shared" si="23"/>
        <v>Não</v>
      </c>
    </row>
    <row r="728" spans="1:5" x14ac:dyDescent="0.3">
      <c r="A728" t="s">
        <v>3395</v>
      </c>
      <c r="B728" t="str">
        <f>User!E728</f>
        <v>michele.thais@maristas.org.br</v>
      </c>
      <c r="C728" t="str">
        <f t="shared" si="22"/>
        <v>Não</v>
      </c>
      <c r="D728">
        <f>User!D728</f>
        <v>1688463062</v>
      </c>
      <c r="E728" t="str">
        <f t="shared" si="23"/>
        <v>Não</v>
      </c>
    </row>
    <row r="729" spans="1:5" x14ac:dyDescent="0.3">
      <c r="A729" t="s">
        <v>3396</v>
      </c>
      <c r="B729" t="str">
        <f>User!E729</f>
        <v>marta.lenz@maristas.org.br</v>
      </c>
      <c r="C729" t="str">
        <f t="shared" si="22"/>
        <v>Não</v>
      </c>
      <c r="D729">
        <f>User!D729</f>
        <v>89422309034</v>
      </c>
      <c r="E729" t="str">
        <f t="shared" si="23"/>
        <v>Não</v>
      </c>
    </row>
    <row r="730" spans="1:5" x14ac:dyDescent="0.3">
      <c r="A730" t="s">
        <v>3397</v>
      </c>
      <c r="C730" t="str">
        <f t="shared" si="22"/>
        <v>Sim</v>
      </c>
      <c r="D730">
        <f>User!D730</f>
        <v>2437895051</v>
      </c>
      <c r="E730" t="str">
        <f t="shared" si="23"/>
        <v>Não</v>
      </c>
    </row>
    <row r="731" spans="1:5" x14ac:dyDescent="0.3">
      <c r="A731" t="s">
        <v>3398</v>
      </c>
      <c r="C731" t="str">
        <f t="shared" si="22"/>
        <v>Sim</v>
      </c>
      <c r="D731">
        <f>User!D731</f>
        <v>801167019</v>
      </c>
      <c r="E731" t="str">
        <f t="shared" si="23"/>
        <v>Não</v>
      </c>
    </row>
    <row r="732" spans="1:5" x14ac:dyDescent="0.3">
      <c r="A732" t="s">
        <v>3399</v>
      </c>
      <c r="B732" t="str">
        <f>User!E732</f>
        <v>priscila.carvalho@maristas.org.br</v>
      </c>
      <c r="C732" t="str">
        <f t="shared" si="22"/>
        <v>Não</v>
      </c>
      <c r="D732">
        <f>User!D732</f>
        <v>83295259020</v>
      </c>
      <c r="E732" t="str">
        <f t="shared" si="23"/>
        <v>Não</v>
      </c>
    </row>
    <row r="733" spans="1:5" x14ac:dyDescent="0.3">
      <c r="A733" t="s">
        <v>3400</v>
      </c>
      <c r="B733" t="str">
        <f>User!E733</f>
        <v>frederico.pereira@maristas.org.br</v>
      </c>
      <c r="C733" t="str">
        <f t="shared" si="22"/>
        <v>Não</v>
      </c>
      <c r="D733">
        <f>User!D733</f>
        <v>3635348066</v>
      </c>
      <c r="E733" t="str">
        <f t="shared" si="23"/>
        <v>Não</v>
      </c>
    </row>
    <row r="734" spans="1:5" x14ac:dyDescent="0.3">
      <c r="A734" t="s">
        <v>3401</v>
      </c>
      <c r="B734" t="str">
        <f>User!E734</f>
        <v>lilian.malfatti@maristas.org.br</v>
      </c>
      <c r="C734" t="str">
        <f t="shared" si="22"/>
        <v>Não</v>
      </c>
      <c r="D734">
        <f>User!D734</f>
        <v>94678715053</v>
      </c>
      <c r="E734" t="str">
        <f t="shared" si="23"/>
        <v>Não</v>
      </c>
    </row>
    <row r="735" spans="1:5" x14ac:dyDescent="0.3">
      <c r="A735" t="s">
        <v>3402</v>
      </c>
      <c r="B735" t="str">
        <f>User!E735</f>
        <v>daiane.farias@maristas.org.br</v>
      </c>
      <c r="C735" t="str">
        <f t="shared" si="22"/>
        <v>Não</v>
      </c>
      <c r="D735">
        <f>User!D735</f>
        <v>104619066</v>
      </c>
      <c r="E735" t="str">
        <f t="shared" si="23"/>
        <v>Não</v>
      </c>
    </row>
    <row r="736" spans="1:5" x14ac:dyDescent="0.3">
      <c r="A736" t="s">
        <v>3403</v>
      </c>
      <c r="B736" t="str">
        <f>User!E736</f>
        <v>janaina.coleraus@maristas.org.br</v>
      </c>
      <c r="C736" t="str">
        <f t="shared" si="22"/>
        <v>Não</v>
      </c>
      <c r="D736">
        <f>User!D736</f>
        <v>1184640009</v>
      </c>
      <c r="E736" t="str">
        <f t="shared" si="23"/>
        <v>Não</v>
      </c>
    </row>
    <row r="737" spans="1:5" x14ac:dyDescent="0.3">
      <c r="A737" t="s">
        <v>3404</v>
      </c>
      <c r="B737">
        <f>User!E737</f>
        <v>0</v>
      </c>
      <c r="C737" t="str">
        <f t="shared" si="22"/>
        <v>Não</v>
      </c>
      <c r="D737">
        <f>User!D737</f>
        <v>1701261022</v>
      </c>
      <c r="E737" t="str">
        <f t="shared" si="23"/>
        <v>Não</v>
      </c>
    </row>
    <row r="738" spans="1:5" x14ac:dyDescent="0.3">
      <c r="A738" t="s">
        <v>3405</v>
      </c>
      <c r="B738" t="str">
        <f>User!E738</f>
        <v>debora.lemos@maristas.org.br</v>
      </c>
      <c r="C738" t="str">
        <f t="shared" si="22"/>
        <v>Não</v>
      </c>
      <c r="D738">
        <f>User!D738</f>
        <v>2500509001</v>
      </c>
      <c r="E738" t="str">
        <f t="shared" si="23"/>
        <v>Não</v>
      </c>
    </row>
    <row r="739" spans="1:5" x14ac:dyDescent="0.3">
      <c r="A739" t="s">
        <v>3406</v>
      </c>
      <c r="B739" t="str">
        <f>User!E739</f>
        <v>claudia.hedler@maristas.org.br</v>
      </c>
      <c r="C739" t="str">
        <f t="shared" si="22"/>
        <v>Não</v>
      </c>
      <c r="D739">
        <f>User!D739</f>
        <v>81182511015</v>
      </c>
      <c r="E739" t="str">
        <f t="shared" si="23"/>
        <v>Não</v>
      </c>
    </row>
    <row r="740" spans="1:5" x14ac:dyDescent="0.3">
      <c r="A740" t="s">
        <v>3407</v>
      </c>
      <c r="B740" t="str">
        <f>User!E740</f>
        <v>bruna.dahmer@maristas.org.br</v>
      </c>
      <c r="C740" t="str">
        <f t="shared" si="22"/>
        <v>Não</v>
      </c>
      <c r="D740">
        <f>User!D740</f>
        <v>2424530076</v>
      </c>
      <c r="E740" t="str">
        <f t="shared" si="23"/>
        <v>Não</v>
      </c>
    </row>
    <row r="741" spans="1:5" x14ac:dyDescent="0.3">
      <c r="A741" t="s">
        <v>3408</v>
      </c>
      <c r="B741" t="str">
        <f>User!E741</f>
        <v>gisiane.martins@maristas.org.br</v>
      </c>
      <c r="C741" t="str">
        <f t="shared" si="22"/>
        <v>Não</v>
      </c>
      <c r="D741">
        <f>User!D741</f>
        <v>88726002</v>
      </c>
      <c r="E741" t="str">
        <f t="shared" si="23"/>
        <v>Não</v>
      </c>
    </row>
    <row r="742" spans="1:5" x14ac:dyDescent="0.3">
      <c r="A742" t="s">
        <v>3409</v>
      </c>
      <c r="B742">
        <f>User!E742</f>
        <v>0</v>
      </c>
      <c r="C742" t="str">
        <f t="shared" si="22"/>
        <v>Não</v>
      </c>
      <c r="D742">
        <f>User!D742</f>
        <v>88489213100</v>
      </c>
      <c r="E742" t="str">
        <f t="shared" si="23"/>
        <v>Não</v>
      </c>
    </row>
    <row r="743" spans="1:5" x14ac:dyDescent="0.3">
      <c r="A743" t="s">
        <v>3410</v>
      </c>
      <c r="B743" t="str">
        <f>User!E743</f>
        <v>livia.vieira@maristas.org.br</v>
      </c>
      <c r="C743" t="str">
        <f t="shared" si="22"/>
        <v>Não</v>
      </c>
      <c r="D743">
        <f>User!D743</f>
        <v>1790464110</v>
      </c>
      <c r="E743" t="str">
        <f t="shared" si="23"/>
        <v>Não</v>
      </c>
    </row>
    <row r="744" spans="1:5" x14ac:dyDescent="0.3">
      <c r="A744" t="s">
        <v>3411</v>
      </c>
      <c r="B744" t="str">
        <f>User!E744</f>
        <v>fernanda.rodrigues@maristas.org.br</v>
      </c>
      <c r="C744" t="str">
        <f t="shared" si="22"/>
        <v>Não</v>
      </c>
      <c r="D744">
        <f>User!D744</f>
        <v>98850490020</v>
      </c>
      <c r="E744" t="str">
        <f t="shared" si="23"/>
        <v>Não</v>
      </c>
    </row>
    <row r="745" spans="1:5" x14ac:dyDescent="0.3">
      <c r="A745" t="s">
        <v>3412</v>
      </c>
      <c r="B745" t="str">
        <f>User!E745</f>
        <v>elisa.feiden@maristas.org.br</v>
      </c>
      <c r="C745" t="str">
        <f t="shared" si="22"/>
        <v>Não</v>
      </c>
      <c r="D745">
        <f>User!D745</f>
        <v>2747296016</v>
      </c>
      <c r="E745" t="str">
        <f t="shared" si="23"/>
        <v>Não</v>
      </c>
    </row>
    <row r="746" spans="1:5" x14ac:dyDescent="0.3">
      <c r="A746" t="s">
        <v>3413</v>
      </c>
      <c r="B746" t="str">
        <f>User!E746</f>
        <v>valesca.barreto@maristas.org.br</v>
      </c>
      <c r="C746" t="str">
        <f t="shared" si="22"/>
        <v>Não</v>
      </c>
      <c r="D746">
        <f>User!D746</f>
        <v>98195182020</v>
      </c>
      <c r="E746" t="str">
        <f t="shared" si="23"/>
        <v>Não</v>
      </c>
    </row>
    <row r="747" spans="1:5" x14ac:dyDescent="0.3">
      <c r="A747" t="s">
        <v>3414</v>
      </c>
      <c r="B747" t="str">
        <f>User!E747</f>
        <v>juliana.soares@maristas.org.br</v>
      </c>
      <c r="C747" t="str">
        <f t="shared" si="22"/>
        <v>Não</v>
      </c>
      <c r="D747">
        <f>User!D747</f>
        <v>80987931091</v>
      </c>
      <c r="E747" t="str">
        <f t="shared" si="23"/>
        <v>Não</v>
      </c>
    </row>
    <row r="748" spans="1:5" x14ac:dyDescent="0.3">
      <c r="A748" t="s">
        <v>3415</v>
      </c>
      <c r="B748" t="str">
        <f>User!E748</f>
        <v>karina.santos@maristas.org.br</v>
      </c>
      <c r="C748" t="str">
        <f t="shared" si="22"/>
        <v>Não</v>
      </c>
      <c r="D748">
        <f>User!D748</f>
        <v>80332510000</v>
      </c>
      <c r="E748" t="str">
        <f t="shared" si="23"/>
        <v>Não</v>
      </c>
    </row>
    <row r="749" spans="1:5" x14ac:dyDescent="0.3">
      <c r="A749" t="s">
        <v>3416</v>
      </c>
      <c r="B749" t="str">
        <f>User!E749</f>
        <v>andrei.sparremberger@maristas.org.br</v>
      </c>
      <c r="C749" t="str">
        <f t="shared" si="22"/>
        <v>Não</v>
      </c>
      <c r="D749">
        <f>User!D749</f>
        <v>411994050</v>
      </c>
      <c r="E749" t="str">
        <f t="shared" si="23"/>
        <v>Não</v>
      </c>
    </row>
    <row r="750" spans="1:5" x14ac:dyDescent="0.3">
      <c r="A750" t="s">
        <v>3417</v>
      </c>
      <c r="B750" t="str">
        <f>User!E750</f>
        <v>katiane.silva@maristas.org.br</v>
      </c>
      <c r="C750" t="str">
        <f t="shared" si="22"/>
        <v>Não</v>
      </c>
      <c r="D750">
        <f>User!D750</f>
        <v>1072023016</v>
      </c>
      <c r="E750" t="str">
        <f t="shared" si="23"/>
        <v>Não</v>
      </c>
    </row>
    <row r="751" spans="1:5" x14ac:dyDescent="0.3">
      <c r="A751" t="s">
        <v>3418</v>
      </c>
      <c r="B751" t="str">
        <f>User!E751</f>
        <v>judite.bandeira@maristas.org.br</v>
      </c>
      <c r="C751" t="str">
        <f t="shared" si="22"/>
        <v>Não</v>
      </c>
      <c r="D751">
        <f>User!D751</f>
        <v>93766734091</v>
      </c>
      <c r="E751" t="str">
        <f t="shared" si="23"/>
        <v>Não</v>
      </c>
    </row>
    <row r="752" spans="1:5" x14ac:dyDescent="0.3">
      <c r="A752" t="s">
        <v>3419</v>
      </c>
      <c r="B752">
        <f>User!E752</f>
        <v>0</v>
      </c>
      <c r="C752" t="str">
        <f t="shared" si="22"/>
        <v>Não</v>
      </c>
      <c r="D752">
        <f>User!D752</f>
        <v>2249070008</v>
      </c>
      <c r="E752" t="str">
        <f t="shared" si="23"/>
        <v>Não</v>
      </c>
    </row>
    <row r="753" spans="1:5" x14ac:dyDescent="0.3">
      <c r="A753" t="s">
        <v>3420</v>
      </c>
      <c r="B753" t="str">
        <f>User!E753</f>
        <v>osmai.miranda@maristas.org.br</v>
      </c>
      <c r="C753" t="str">
        <f t="shared" si="22"/>
        <v>Não</v>
      </c>
      <c r="D753">
        <f>User!D753</f>
        <v>66466318168</v>
      </c>
      <c r="E753" t="str">
        <f t="shared" si="23"/>
        <v>Não</v>
      </c>
    </row>
    <row r="754" spans="1:5" x14ac:dyDescent="0.3">
      <c r="A754" t="s">
        <v>3421</v>
      </c>
      <c r="B754">
        <f>User!E754</f>
        <v>0</v>
      </c>
      <c r="C754" t="str">
        <f t="shared" si="22"/>
        <v>Não</v>
      </c>
      <c r="D754">
        <f>User!D754</f>
        <v>50688065015</v>
      </c>
      <c r="E754" t="str">
        <f t="shared" si="23"/>
        <v>Não</v>
      </c>
    </row>
    <row r="755" spans="1:5" x14ac:dyDescent="0.3">
      <c r="A755" t="s">
        <v>3422</v>
      </c>
      <c r="B755" t="str">
        <f>User!E755</f>
        <v>leticia.cardoso@maristas.org.br</v>
      </c>
      <c r="C755" t="str">
        <f t="shared" si="22"/>
        <v>Não</v>
      </c>
      <c r="D755">
        <f>User!D755</f>
        <v>703238019</v>
      </c>
      <c r="E755" t="str">
        <f t="shared" si="23"/>
        <v>Não</v>
      </c>
    </row>
    <row r="756" spans="1:5" x14ac:dyDescent="0.3">
      <c r="A756" t="s">
        <v>3423</v>
      </c>
      <c r="C756" t="str">
        <f t="shared" si="22"/>
        <v>Sim</v>
      </c>
      <c r="D756">
        <f>User!D756</f>
        <v>24867659215</v>
      </c>
      <c r="E756" t="str">
        <f t="shared" si="23"/>
        <v>Não</v>
      </c>
    </row>
    <row r="757" spans="1:5" x14ac:dyDescent="0.3">
      <c r="A757" t="s">
        <v>3424</v>
      </c>
      <c r="C757" t="str">
        <f t="shared" si="22"/>
        <v>Sim</v>
      </c>
      <c r="D757">
        <f>User!D757</f>
        <v>762457058</v>
      </c>
      <c r="E757" t="str">
        <f t="shared" si="23"/>
        <v>Não</v>
      </c>
    </row>
    <row r="758" spans="1:5" x14ac:dyDescent="0.3">
      <c r="A758" t="s">
        <v>3425</v>
      </c>
      <c r="C758" t="str">
        <f t="shared" si="22"/>
        <v>Sim</v>
      </c>
      <c r="D758">
        <f>User!D758</f>
        <v>95225226000</v>
      </c>
      <c r="E758" t="str">
        <f t="shared" si="23"/>
        <v>Não</v>
      </c>
    </row>
    <row r="759" spans="1:5" x14ac:dyDescent="0.3">
      <c r="A759" t="s">
        <v>3426</v>
      </c>
      <c r="C759" t="str">
        <f t="shared" si="22"/>
        <v>Sim</v>
      </c>
      <c r="D759">
        <f>User!D759</f>
        <v>60175923000</v>
      </c>
      <c r="E759" t="str">
        <f t="shared" si="23"/>
        <v>Não</v>
      </c>
    </row>
    <row r="760" spans="1:5" x14ac:dyDescent="0.3">
      <c r="A760" t="s">
        <v>3427</v>
      </c>
      <c r="C760" t="str">
        <f t="shared" si="22"/>
        <v>Sim</v>
      </c>
      <c r="D760">
        <f>User!D760</f>
        <v>82909636020</v>
      </c>
      <c r="E760" t="str">
        <f t="shared" si="23"/>
        <v>Não</v>
      </c>
    </row>
    <row r="761" spans="1:5" x14ac:dyDescent="0.3">
      <c r="A761" t="s">
        <v>3428</v>
      </c>
      <c r="C761" t="str">
        <f t="shared" si="22"/>
        <v>Sim</v>
      </c>
      <c r="D761">
        <f>User!D761</f>
        <v>64344363000</v>
      </c>
      <c r="E761" t="str">
        <f t="shared" si="23"/>
        <v>Não</v>
      </c>
    </row>
    <row r="762" spans="1:5" x14ac:dyDescent="0.3">
      <c r="A762" t="s">
        <v>3429</v>
      </c>
      <c r="B762" t="str">
        <f>User!E762</f>
        <v>jaini.nardi@maristas.org.br</v>
      </c>
      <c r="C762" t="str">
        <f t="shared" si="22"/>
        <v>Não</v>
      </c>
      <c r="D762">
        <f>User!D762</f>
        <v>3314530021</v>
      </c>
      <c r="E762" t="str">
        <f t="shared" si="23"/>
        <v>Não</v>
      </c>
    </row>
    <row r="763" spans="1:5" x14ac:dyDescent="0.3">
      <c r="A763" t="s">
        <v>3431</v>
      </c>
      <c r="B763" t="str">
        <f>User!E763</f>
        <v>jian.palini@maristas.org.br</v>
      </c>
      <c r="C763" t="str">
        <f t="shared" si="22"/>
        <v>Não</v>
      </c>
      <c r="D763">
        <f>User!D763</f>
        <v>3210018006</v>
      </c>
      <c r="E763" t="str">
        <f t="shared" si="23"/>
        <v>Não</v>
      </c>
    </row>
    <row r="764" spans="1:5" x14ac:dyDescent="0.3">
      <c r="A764" t="s">
        <v>3432</v>
      </c>
      <c r="B764" t="str">
        <f>User!E764</f>
        <v>tauana.brito@maristas.org.br</v>
      </c>
      <c r="C764" t="str">
        <f t="shared" si="22"/>
        <v>Não</v>
      </c>
      <c r="D764">
        <f>User!D764</f>
        <v>2206355019</v>
      </c>
      <c r="E764" t="str">
        <f t="shared" si="23"/>
        <v>Não</v>
      </c>
    </row>
    <row r="765" spans="1:5" x14ac:dyDescent="0.3">
      <c r="A765" t="s">
        <v>3433</v>
      </c>
      <c r="B765" t="str">
        <f>User!E765</f>
        <v>jessica.vaz@maristas.org.br</v>
      </c>
      <c r="C765" t="str">
        <f t="shared" si="22"/>
        <v>Não</v>
      </c>
      <c r="D765">
        <f>User!D765</f>
        <v>441199097</v>
      </c>
      <c r="E765" t="str">
        <f t="shared" si="23"/>
        <v>Não</v>
      </c>
    </row>
    <row r="766" spans="1:5" x14ac:dyDescent="0.3">
      <c r="A766" t="s">
        <v>3434</v>
      </c>
      <c r="B766" t="str">
        <f>User!E766</f>
        <v>nardariog@maristas.org.br</v>
      </c>
      <c r="C766" t="str">
        <f t="shared" si="22"/>
        <v>Não</v>
      </c>
      <c r="D766">
        <f>User!D766</f>
        <v>40233464034</v>
      </c>
      <c r="E766" t="str">
        <f t="shared" si="23"/>
        <v>Não</v>
      </c>
    </row>
    <row r="767" spans="1:5" x14ac:dyDescent="0.3">
      <c r="A767" t="s">
        <v>3435</v>
      </c>
      <c r="B767" t="str">
        <f>User!E767</f>
        <v>pamela.costa@maristas.org.br</v>
      </c>
      <c r="C767" t="str">
        <f t="shared" si="22"/>
        <v>Não</v>
      </c>
      <c r="D767">
        <f>User!D767</f>
        <v>1937541002</v>
      </c>
      <c r="E767" t="str">
        <f t="shared" si="23"/>
        <v>Não</v>
      </c>
    </row>
    <row r="768" spans="1:5" x14ac:dyDescent="0.3">
      <c r="A768" t="s">
        <v>3436</v>
      </c>
      <c r="B768" t="str">
        <f>User!E768</f>
        <v>patricia.araujo@maristas.org.br</v>
      </c>
      <c r="C768" t="str">
        <f t="shared" si="22"/>
        <v>Não</v>
      </c>
      <c r="D768">
        <f>User!D768</f>
        <v>3740550090</v>
      </c>
      <c r="E768" t="str">
        <f t="shared" si="23"/>
        <v>Não</v>
      </c>
    </row>
    <row r="769" spans="1:5" x14ac:dyDescent="0.3">
      <c r="A769" t="s">
        <v>3437</v>
      </c>
      <c r="B769" t="str">
        <f>User!E769</f>
        <v>abilio.barbosa@maristas.org.br</v>
      </c>
      <c r="C769" t="str">
        <f t="shared" si="22"/>
        <v>Não</v>
      </c>
      <c r="D769">
        <f>User!D769</f>
        <v>79810012187</v>
      </c>
      <c r="E769" t="str">
        <f t="shared" si="23"/>
        <v>Não</v>
      </c>
    </row>
    <row r="770" spans="1:5" x14ac:dyDescent="0.3">
      <c r="A770" t="s">
        <v>3438</v>
      </c>
      <c r="B770" t="str">
        <f>User!E770</f>
        <v>augusto.neris@maristas.org.br</v>
      </c>
      <c r="C770" t="str">
        <f t="shared" si="22"/>
        <v>Não</v>
      </c>
      <c r="D770">
        <f>User!D770</f>
        <v>1783984112</v>
      </c>
      <c r="E770" t="str">
        <f t="shared" si="23"/>
        <v>Não</v>
      </c>
    </row>
    <row r="771" spans="1:5" x14ac:dyDescent="0.3">
      <c r="A771" t="s">
        <v>3439</v>
      </c>
      <c r="B771" t="str">
        <f>User!E771</f>
        <v>aurelio.loiola@maristas.org.br</v>
      </c>
      <c r="C771" t="str">
        <f t="shared" ref="C771:C834" si="24">IF(OR(B771=B770,B771=B772),"Sim","Não")</f>
        <v>Não</v>
      </c>
      <c r="D771">
        <f>User!D771</f>
        <v>69475431187</v>
      </c>
      <c r="E771" t="str">
        <f t="shared" ref="E771:E834" si="25">IF(OR(D771=D770,D771=D772),"Sim","Não")</f>
        <v>Não</v>
      </c>
    </row>
    <row r="772" spans="1:5" x14ac:dyDescent="0.3">
      <c r="A772" t="s">
        <v>3440</v>
      </c>
      <c r="B772" t="str">
        <f>User!E772</f>
        <v>daniela.mazo@maristas.org.br</v>
      </c>
      <c r="C772" t="str">
        <f t="shared" si="24"/>
        <v>Não</v>
      </c>
      <c r="D772">
        <f>User!D772</f>
        <v>63474778153</v>
      </c>
      <c r="E772" t="str">
        <f t="shared" si="25"/>
        <v>Não</v>
      </c>
    </row>
    <row r="773" spans="1:5" x14ac:dyDescent="0.3">
      <c r="A773" t="s">
        <v>3441</v>
      </c>
      <c r="B773" t="str">
        <f>User!E773</f>
        <v>elizabete.cruz@maristas.org.br</v>
      </c>
      <c r="C773" t="str">
        <f t="shared" si="24"/>
        <v>Não</v>
      </c>
      <c r="D773">
        <f>User!D773</f>
        <v>92296025153</v>
      </c>
      <c r="E773" t="str">
        <f t="shared" si="25"/>
        <v>Não</v>
      </c>
    </row>
    <row r="774" spans="1:5" x14ac:dyDescent="0.3">
      <c r="A774" t="s">
        <v>3442</v>
      </c>
      <c r="B774" t="str">
        <f>User!E774</f>
        <v>leandro.sousa@maristas.org.br</v>
      </c>
      <c r="C774" t="str">
        <f t="shared" si="24"/>
        <v>Não</v>
      </c>
      <c r="D774">
        <f>User!D774</f>
        <v>73592137115</v>
      </c>
      <c r="E774" t="str">
        <f t="shared" si="25"/>
        <v>Não</v>
      </c>
    </row>
    <row r="775" spans="1:5" x14ac:dyDescent="0.3">
      <c r="A775" t="s">
        <v>3443</v>
      </c>
      <c r="B775" t="str">
        <f>User!E775</f>
        <v>luciano.dantas@maristas.org.br</v>
      </c>
      <c r="C775" t="str">
        <f t="shared" si="24"/>
        <v>Não</v>
      </c>
      <c r="D775">
        <f>User!D775</f>
        <v>99427745134</v>
      </c>
      <c r="E775" t="str">
        <f t="shared" si="25"/>
        <v>Não</v>
      </c>
    </row>
    <row r="776" spans="1:5" x14ac:dyDescent="0.3">
      <c r="A776" t="s">
        <v>3444</v>
      </c>
      <c r="B776" t="str">
        <f>User!E776</f>
        <v>maria.nobrega@maristas.org.br</v>
      </c>
      <c r="C776" t="str">
        <f t="shared" si="24"/>
        <v>Não</v>
      </c>
      <c r="D776">
        <f>User!D776</f>
        <v>2723254496</v>
      </c>
      <c r="E776" t="str">
        <f t="shared" si="25"/>
        <v>Não</v>
      </c>
    </row>
    <row r="777" spans="1:5" x14ac:dyDescent="0.3">
      <c r="A777" t="s">
        <v>3445</v>
      </c>
      <c r="B777" t="str">
        <f>User!E777</f>
        <v>ionetorres.jp2@maristas.org.br</v>
      </c>
      <c r="C777" t="str">
        <f t="shared" si="24"/>
        <v>Não</v>
      </c>
      <c r="D777">
        <f>User!D777</f>
        <v>82615659634</v>
      </c>
      <c r="E777" t="str">
        <f t="shared" si="25"/>
        <v>Não</v>
      </c>
    </row>
    <row r="778" spans="1:5" x14ac:dyDescent="0.3">
      <c r="A778" t="s">
        <v>3446</v>
      </c>
      <c r="B778" t="str">
        <f>User!E778</f>
        <v>nisa.tocchio@maristas.org.br</v>
      </c>
      <c r="C778" t="str">
        <f t="shared" si="24"/>
        <v>Não</v>
      </c>
      <c r="D778">
        <f>User!D778</f>
        <v>62082965104</v>
      </c>
      <c r="E778" t="str">
        <f t="shared" si="25"/>
        <v>Não</v>
      </c>
    </row>
    <row r="779" spans="1:5" x14ac:dyDescent="0.3">
      <c r="A779" t="s">
        <v>3447</v>
      </c>
      <c r="B779" t="str">
        <f>User!E779</f>
        <v>taissa.ferreira@maristas.org.br</v>
      </c>
      <c r="C779" t="str">
        <f t="shared" si="24"/>
        <v>Não</v>
      </c>
      <c r="D779">
        <f>User!D779</f>
        <v>1230299106</v>
      </c>
      <c r="E779" t="str">
        <f t="shared" si="25"/>
        <v>Não</v>
      </c>
    </row>
    <row r="780" spans="1:5" x14ac:dyDescent="0.3">
      <c r="A780" t="s">
        <v>3448</v>
      </c>
      <c r="B780">
        <f>User!E780</f>
        <v>0</v>
      </c>
      <c r="C780" t="str">
        <f t="shared" si="24"/>
        <v>Não</v>
      </c>
      <c r="D780">
        <f>User!D780</f>
        <v>80656790059</v>
      </c>
      <c r="E780" t="str">
        <f t="shared" si="25"/>
        <v>Não</v>
      </c>
    </row>
    <row r="781" spans="1:5" x14ac:dyDescent="0.3">
      <c r="A781" t="s">
        <v>3449</v>
      </c>
      <c r="B781" t="str">
        <f>User!E781</f>
        <v>samuel.fernandes@maristas.org.br</v>
      </c>
      <c r="C781" t="str">
        <f t="shared" si="24"/>
        <v>Não</v>
      </c>
      <c r="D781">
        <f>User!D781</f>
        <v>5611234119</v>
      </c>
      <c r="E781" t="str">
        <f t="shared" si="25"/>
        <v>Não</v>
      </c>
    </row>
    <row r="782" spans="1:5" x14ac:dyDescent="0.3">
      <c r="A782" t="s">
        <v>3450</v>
      </c>
      <c r="B782" t="str">
        <f>User!E782</f>
        <v>sandro.rodrigues@maristas.org.br</v>
      </c>
      <c r="C782" t="str">
        <f t="shared" si="24"/>
        <v>Não</v>
      </c>
      <c r="D782">
        <f>User!D782</f>
        <v>2264975008</v>
      </c>
      <c r="E782" t="str">
        <f t="shared" si="25"/>
        <v>Não</v>
      </c>
    </row>
    <row r="783" spans="1:5" x14ac:dyDescent="0.3">
      <c r="A783" t="s">
        <v>3451</v>
      </c>
      <c r="B783" t="str">
        <f>User!E783</f>
        <v>wagner.lacerda@maristas.org.br</v>
      </c>
      <c r="C783" t="str">
        <f t="shared" si="24"/>
        <v>Não</v>
      </c>
      <c r="D783">
        <f>User!D783</f>
        <v>81387628020</v>
      </c>
      <c r="E783" t="str">
        <f t="shared" si="25"/>
        <v>Não</v>
      </c>
    </row>
    <row r="784" spans="1:5" x14ac:dyDescent="0.3">
      <c r="A784" t="s">
        <v>3452</v>
      </c>
      <c r="B784" t="str">
        <f>User!E784</f>
        <v>carine.debiasi@maristas.org.br</v>
      </c>
      <c r="C784" t="str">
        <f t="shared" si="24"/>
        <v>Não</v>
      </c>
      <c r="D784">
        <f>User!D784</f>
        <v>2929464062</v>
      </c>
      <c r="E784" t="str">
        <f t="shared" si="25"/>
        <v>Não</v>
      </c>
    </row>
    <row r="785" spans="1:5" x14ac:dyDescent="0.3">
      <c r="A785" t="s">
        <v>3453</v>
      </c>
      <c r="B785" t="str">
        <f>User!E785</f>
        <v>lisiane.reis@maristas.org.br</v>
      </c>
      <c r="C785" t="str">
        <f t="shared" si="24"/>
        <v>Não</v>
      </c>
      <c r="D785">
        <f>User!D785</f>
        <v>457518030</v>
      </c>
      <c r="E785" t="str">
        <f t="shared" si="25"/>
        <v>Não</v>
      </c>
    </row>
    <row r="786" spans="1:5" x14ac:dyDescent="0.3">
      <c r="A786" t="s">
        <v>3454</v>
      </c>
      <c r="B786" t="str">
        <f>User!E786</f>
        <v>denis.jaques@maristas.org.br</v>
      </c>
      <c r="C786" t="str">
        <f t="shared" si="24"/>
        <v>Não</v>
      </c>
      <c r="D786">
        <f>User!D786</f>
        <v>98051237072</v>
      </c>
      <c r="E786" t="str">
        <f t="shared" si="25"/>
        <v>Não</v>
      </c>
    </row>
    <row r="787" spans="1:5" x14ac:dyDescent="0.3">
      <c r="A787" t="s">
        <v>3455</v>
      </c>
      <c r="B787">
        <f>User!E787</f>
        <v>0</v>
      </c>
      <c r="C787" t="str">
        <f t="shared" si="24"/>
        <v>Não</v>
      </c>
      <c r="D787">
        <f>User!D787</f>
        <v>53570596087</v>
      </c>
      <c r="E787" t="str">
        <f t="shared" si="25"/>
        <v>Não</v>
      </c>
    </row>
    <row r="788" spans="1:5" x14ac:dyDescent="0.3">
      <c r="A788" t="s">
        <v>3456</v>
      </c>
      <c r="B788" t="str">
        <f>User!E788</f>
        <v>simoneguimaraes@maristas.org.br</v>
      </c>
      <c r="C788" t="str">
        <f t="shared" si="24"/>
        <v>Não</v>
      </c>
      <c r="D788">
        <f>User!D788</f>
        <v>60836750063</v>
      </c>
      <c r="E788" t="str">
        <f t="shared" si="25"/>
        <v>Não</v>
      </c>
    </row>
    <row r="789" spans="1:5" x14ac:dyDescent="0.3">
      <c r="A789" t="s">
        <v>3457</v>
      </c>
      <c r="C789" t="str">
        <f t="shared" si="24"/>
        <v>Sim</v>
      </c>
      <c r="D789">
        <f>User!D789</f>
        <v>62850598020</v>
      </c>
      <c r="E789" t="str">
        <f t="shared" si="25"/>
        <v>Não</v>
      </c>
    </row>
    <row r="790" spans="1:5" x14ac:dyDescent="0.3">
      <c r="A790" t="s">
        <v>3458</v>
      </c>
      <c r="C790" t="str">
        <f t="shared" si="24"/>
        <v>Sim</v>
      </c>
      <c r="D790">
        <f>User!D790</f>
        <v>94122512034</v>
      </c>
      <c r="E790" t="str">
        <f t="shared" si="25"/>
        <v>Não</v>
      </c>
    </row>
    <row r="791" spans="1:5" x14ac:dyDescent="0.3">
      <c r="A791" t="s">
        <v>3460</v>
      </c>
      <c r="B791" t="str">
        <f>User!E791</f>
        <v>ronaldo.ramos@maristas.org.br</v>
      </c>
      <c r="C791" t="str">
        <f t="shared" si="24"/>
        <v>Não</v>
      </c>
      <c r="D791">
        <f>User!D791</f>
        <v>80652387004</v>
      </c>
      <c r="E791" t="str">
        <f t="shared" si="25"/>
        <v>Não</v>
      </c>
    </row>
    <row r="792" spans="1:5" x14ac:dyDescent="0.3">
      <c r="A792" t="s">
        <v>3461</v>
      </c>
      <c r="B792" t="str">
        <f>User!E792</f>
        <v>jorge.brun@maristas.org.br</v>
      </c>
      <c r="C792" t="str">
        <f t="shared" si="24"/>
        <v>Não</v>
      </c>
      <c r="D792">
        <f>User!D792</f>
        <v>44904673034</v>
      </c>
      <c r="E792" t="str">
        <f t="shared" si="25"/>
        <v>Não</v>
      </c>
    </row>
    <row r="793" spans="1:5" x14ac:dyDescent="0.3">
      <c r="A793" t="s">
        <v>3462</v>
      </c>
      <c r="B793">
        <f>User!E793</f>
        <v>0</v>
      </c>
      <c r="C793" t="str">
        <f t="shared" si="24"/>
        <v>Não</v>
      </c>
      <c r="D793">
        <f>User!D793</f>
        <v>41624254004</v>
      </c>
      <c r="E793" t="str">
        <f t="shared" si="25"/>
        <v>Não</v>
      </c>
    </row>
    <row r="794" spans="1:5" x14ac:dyDescent="0.3">
      <c r="A794" t="s">
        <v>3463</v>
      </c>
      <c r="B794" t="str">
        <f>User!E794</f>
        <v>rafael.mangini@maristas.org.br</v>
      </c>
      <c r="C794" t="str">
        <f t="shared" si="24"/>
        <v>Não</v>
      </c>
      <c r="D794">
        <f>User!D794</f>
        <v>1887202005</v>
      </c>
      <c r="E794" t="str">
        <f t="shared" si="25"/>
        <v>Não</v>
      </c>
    </row>
    <row r="795" spans="1:5" x14ac:dyDescent="0.3">
      <c r="A795" t="s">
        <v>3464</v>
      </c>
      <c r="B795" t="str">
        <f>User!E795</f>
        <v>ederson.krug@maristas.org.br</v>
      </c>
      <c r="C795" t="str">
        <f t="shared" si="24"/>
        <v>Não</v>
      </c>
      <c r="D795">
        <f>User!D795</f>
        <v>1127234030</v>
      </c>
      <c r="E795" t="str">
        <f t="shared" si="25"/>
        <v>Não</v>
      </c>
    </row>
    <row r="796" spans="1:5" x14ac:dyDescent="0.3">
      <c r="A796" t="s">
        <v>3465</v>
      </c>
      <c r="B796" t="str">
        <f>User!E796</f>
        <v>itercio.alnoch@maristas.org.br</v>
      </c>
      <c r="C796" t="str">
        <f t="shared" si="24"/>
        <v>Não</v>
      </c>
      <c r="D796">
        <f>User!D796</f>
        <v>40039030997</v>
      </c>
      <c r="E796" t="str">
        <f t="shared" si="25"/>
        <v>Não</v>
      </c>
    </row>
    <row r="797" spans="1:5" x14ac:dyDescent="0.3">
      <c r="A797" t="s">
        <v>3466</v>
      </c>
      <c r="B797" t="str">
        <f>User!E797</f>
        <v>guiomarino.silveira@maristas.org.br</v>
      </c>
      <c r="C797" t="str">
        <f t="shared" si="24"/>
        <v>Não</v>
      </c>
      <c r="D797">
        <f>User!D797</f>
        <v>45255423068</v>
      </c>
      <c r="E797" t="str">
        <f t="shared" si="25"/>
        <v>Não</v>
      </c>
    </row>
    <row r="798" spans="1:5" x14ac:dyDescent="0.3">
      <c r="A798" t="s">
        <v>3467</v>
      </c>
      <c r="B798" t="str">
        <f>User!E798</f>
        <v>jeferson.pinto@maristas.org.br</v>
      </c>
      <c r="C798" t="str">
        <f t="shared" si="24"/>
        <v>Não</v>
      </c>
      <c r="D798">
        <f>User!D798</f>
        <v>2862545066</v>
      </c>
      <c r="E798" t="str">
        <f t="shared" si="25"/>
        <v>Não</v>
      </c>
    </row>
    <row r="799" spans="1:5" x14ac:dyDescent="0.3">
      <c r="A799" t="s">
        <v>3468</v>
      </c>
      <c r="B799" t="str">
        <f>User!E799</f>
        <v>joao.souza@maristas.org.br</v>
      </c>
      <c r="C799" t="str">
        <f t="shared" si="24"/>
        <v>Não</v>
      </c>
      <c r="D799">
        <f>User!D799</f>
        <v>41470206072</v>
      </c>
      <c r="E799" t="str">
        <f t="shared" si="25"/>
        <v>Não</v>
      </c>
    </row>
    <row r="800" spans="1:5" x14ac:dyDescent="0.3">
      <c r="A800" t="s">
        <v>3469</v>
      </c>
      <c r="B800" t="str">
        <f>User!E800</f>
        <v>valdineis.jesus@maristas.org.br</v>
      </c>
      <c r="C800" t="str">
        <f t="shared" si="24"/>
        <v>Não</v>
      </c>
      <c r="D800">
        <f>User!D800</f>
        <v>83920277104</v>
      </c>
      <c r="E800" t="str">
        <f t="shared" si="25"/>
        <v>Não</v>
      </c>
    </row>
    <row r="801" spans="1:5" x14ac:dyDescent="0.3">
      <c r="A801" t="s">
        <v>3470</v>
      </c>
      <c r="B801" t="str">
        <f>User!E801</f>
        <v>antonio.pedroso@maristas.org.br</v>
      </c>
      <c r="C801" t="str">
        <f t="shared" si="24"/>
        <v>Não</v>
      </c>
      <c r="D801">
        <f>User!D801</f>
        <v>67914535087</v>
      </c>
      <c r="E801" t="str">
        <f t="shared" si="25"/>
        <v>Não</v>
      </c>
    </row>
    <row r="802" spans="1:5" x14ac:dyDescent="0.3">
      <c r="A802" t="s">
        <v>3471</v>
      </c>
      <c r="B802" t="str">
        <f>User!E802</f>
        <v>joao.cruz@maristas.org.br</v>
      </c>
      <c r="C802" t="str">
        <f t="shared" si="24"/>
        <v>Não</v>
      </c>
      <c r="D802">
        <f>User!D802</f>
        <v>59470283015</v>
      </c>
      <c r="E802" t="str">
        <f t="shared" si="25"/>
        <v>Não</v>
      </c>
    </row>
    <row r="803" spans="1:5" x14ac:dyDescent="0.3">
      <c r="A803" t="s">
        <v>3472</v>
      </c>
      <c r="B803" t="str">
        <f>User!E803</f>
        <v>pedro.camargo@maristas.org.br</v>
      </c>
      <c r="C803" t="str">
        <f t="shared" si="24"/>
        <v>Não</v>
      </c>
      <c r="D803">
        <f>User!D803</f>
        <v>64152111020</v>
      </c>
      <c r="E803" t="str">
        <f t="shared" si="25"/>
        <v>Não</v>
      </c>
    </row>
    <row r="804" spans="1:5" x14ac:dyDescent="0.3">
      <c r="A804" t="s">
        <v>3473</v>
      </c>
      <c r="B804" t="str">
        <f>User!E804</f>
        <v>nelson.ostrowski@maristas.org.br</v>
      </c>
      <c r="C804" t="str">
        <f t="shared" si="24"/>
        <v>Não</v>
      </c>
      <c r="D804">
        <f>User!D804</f>
        <v>39884694087</v>
      </c>
      <c r="E804" t="str">
        <f t="shared" si="25"/>
        <v>Não</v>
      </c>
    </row>
    <row r="805" spans="1:5" x14ac:dyDescent="0.3">
      <c r="A805" t="s">
        <v>3474</v>
      </c>
      <c r="B805">
        <f>User!E805</f>
        <v>0</v>
      </c>
      <c r="C805" t="str">
        <f t="shared" si="24"/>
        <v>Não</v>
      </c>
      <c r="D805">
        <f>User!D805</f>
        <v>843623080</v>
      </c>
      <c r="E805" t="str">
        <f t="shared" si="25"/>
        <v>Não</v>
      </c>
    </row>
    <row r="806" spans="1:5" x14ac:dyDescent="0.3">
      <c r="A806" t="s">
        <v>3475</v>
      </c>
      <c r="B806" t="str">
        <f>User!E806</f>
        <v>flavio.furquim@maristas.org.br</v>
      </c>
      <c r="C806" t="str">
        <f t="shared" si="24"/>
        <v>Não</v>
      </c>
      <c r="D806">
        <f>User!D806</f>
        <v>92270840020</v>
      </c>
      <c r="E806" t="str">
        <f t="shared" si="25"/>
        <v>Não</v>
      </c>
    </row>
    <row r="807" spans="1:5" x14ac:dyDescent="0.3">
      <c r="A807" t="s">
        <v>3476</v>
      </c>
      <c r="C807" t="str">
        <f t="shared" si="24"/>
        <v>Sim</v>
      </c>
      <c r="D807">
        <f>User!D807</f>
        <v>207042080</v>
      </c>
      <c r="E807" t="str">
        <f t="shared" si="25"/>
        <v>Não</v>
      </c>
    </row>
    <row r="808" spans="1:5" x14ac:dyDescent="0.3">
      <c r="A808" t="s">
        <v>3477</v>
      </c>
      <c r="C808" t="str">
        <f t="shared" si="24"/>
        <v>Sim</v>
      </c>
      <c r="D808">
        <f>User!D808</f>
        <v>66483611072</v>
      </c>
      <c r="E808" t="str">
        <f t="shared" si="25"/>
        <v>Não</v>
      </c>
    </row>
    <row r="809" spans="1:5" x14ac:dyDescent="0.3">
      <c r="A809" t="s">
        <v>3478</v>
      </c>
      <c r="B809" t="str">
        <f>User!E809</f>
        <v>pedro.dias@maristas.org.br</v>
      </c>
      <c r="C809" t="str">
        <f t="shared" si="24"/>
        <v>Não</v>
      </c>
      <c r="D809">
        <f>User!D809</f>
        <v>778417000</v>
      </c>
      <c r="E809" t="str">
        <f t="shared" si="25"/>
        <v>Não</v>
      </c>
    </row>
    <row r="810" spans="1:5" x14ac:dyDescent="0.3">
      <c r="A810" t="s">
        <v>3479</v>
      </c>
      <c r="C810" t="str">
        <f t="shared" si="24"/>
        <v>Sim</v>
      </c>
      <c r="D810">
        <f>User!D810</f>
        <v>58675191049</v>
      </c>
      <c r="E810" t="str">
        <f t="shared" si="25"/>
        <v>Não</v>
      </c>
    </row>
    <row r="811" spans="1:5" x14ac:dyDescent="0.3">
      <c r="A811" t="s">
        <v>3480</v>
      </c>
      <c r="C811" t="str">
        <f t="shared" si="24"/>
        <v>Sim</v>
      </c>
      <c r="D811">
        <f>User!D811</f>
        <v>42391199015</v>
      </c>
      <c r="E811" t="str">
        <f t="shared" si="25"/>
        <v>Não</v>
      </c>
    </row>
    <row r="812" spans="1:5" x14ac:dyDescent="0.3">
      <c r="A812" t="s">
        <v>3481</v>
      </c>
      <c r="B812" t="str">
        <f>User!E812</f>
        <v>ulisses.almeron@maristas.org.br</v>
      </c>
      <c r="C812" t="str">
        <f t="shared" si="24"/>
        <v>Não</v>
      </c>
      <c r="D812">
        <f>User!D812</f>
        <v>42391520034</v>
      </c>
      <c r="E812" t="str">
        <f t="shared" si="25"/>
        <v>Não</v>
      </c>
    </row>
    <row r="813" spans="1:5" x14ac:dyDescent="0.3">
      <c r="A813" t="s">
        <v>3482</v>
      </c>
      <c r="B813">
        <f>User!E813</f>
        <v>0</v>
      </c>
      <c r="C813" t="str">
        <f t="shared" si="24"/>
        <v>Não</v>
      </c>
      <c r="D813">
        <f>User!D813</f>
        <v>44024304704</v>
      </c>
      <c r="E813" t="str">
        <f t="shared" si="25"/>
        <v>Não</v>
      </c>
    </row>
    <row r="814" spans="1:5" x14ac:dyDescent="0.3">
      <c r="A814" t="s">
        <v>3483</v>
      </c>
      <c r="B814" t="str">
        <f>User!E814</f>
        <v>angelica.almeida@maristas.org.br</v>
      </c>
      <c r="C814" t="str">
        <f t="shared" si="24"/>
        <v>Não</v>
      </c>
      <c r="D814">
        <f>User!D814</f>
        <v>2911954076</v>
      </c>
      <c r="E814" t="str">
        <f t="shared" si="25"/>
        <v>Não</v>
      </c>
    </row>
    <row r="815" spans="1:5" x14ac:dyDescent="0.3">
      <c r="A815" t="s">
        <v>3484</v>
      </c>
      <c r="B815" t="str">
        <f>User!E815</f>
        <v>cleusa.pereira@maristas.org.br</v>
      </c>
      <c r="C815" t="str">
        <f t="shared" si="24"/>
        <v>Não</v>
      </c>
      <c r="D815">
        <f>User!D815</f>
        <v>82284105068</v>
      </c>
      <c r="E815" t="str">
        <f t="shared" si="25"/>
        <v>Não</v>
      </c>
    </row>
    <row r="816" spans="1:5" x14ac:dyDescent="0.3">
      <c r="A816" t="s">
        <v>3485</v>
      </c>
      <c r="B816">
        <f>User!E816</f>
        <v>0</v>
      </c>
      <c r="C816" t="str">
        <f t="shared" si="24"/>
        <v>Não</v>
      </c>
      <c r="D816">
        <f>User!D816</f>
        <v>53894529091</v>
      </c>
      <c r="E816" t="str">
        <f t="shared" si="25"/>
        <v>Não</v>
      </c>
    </row>
    <row r="817" spans="1:5" x14ac:dyDescent="0.3">
      <c r="A817" t="s">
        <v>3486</v>
      </c>
      <c r="B817" t="str">
        <f>User!E817</f>
        <v>fabiana.freitas@maristas.org.br</v>
      </c>
      <c r="C817" t="str">
        <f t="shared" si="24"/>
        <v>Não</v>
      </c>
      <c r="D817">
        <f>User!D817</f>
        <v>58901434091</v>
      </c>
      <c r="E817" t="str">
        <f t="shared" si="25"/>
        <v>Não</v>
      </c>
    </row>
    <row r="818" spans="1:5" x14ac:dyDescent="0.3">
      <c r="A818" t="s">
        <v>3487</v>
      </c>
      <c r="B818" t="str">
        <f>User!E818</f>
        <v>isaura.silva@maristas.org.br</v>
      </c>
      <c r="C818" t="str">
        <f t="shared" si="24"/>
        <v>Não</v>
      </c>
      <c r="D818">
        <f>User!D818</f>
        <v>64472523000</v>
      </c>
      <c r="E818" t="str">
        <f t="shared" si="25"/>
        <v>Não</v>
      </c>
    </row>
    <row r="819" spans="1:5" x14ac:dyDescent="0.3">
      <c r="A819" t="s">
        <v>3488</v>
      </c>
      <c r="B819" t="str">
        <f>User!E819</f>
        <v>loraci.lima@maristas.org.br</v>
      </c>
      <c r="C819" t="str">
        <f t="shared" si="24"/>
        <v>Não</v>
      </c>
      <c r="D819">
        <f>User!D819</f>
        <v>84561254072</v>
      </c>
      <c r="E819" t="str">
        <f t="shared" si="25"/>
        <v>Não</v>
      </c>
    </row>
    <row r="820" spans="1:5" x14ac:dyDescent="0.3">
      <c r="A820" t="s">
        <v>3489</v>
      </c>
      <c r="B820">
        <f>User!E820</f>
        <v>0</v>
      </c>
      <c r="C820" t="str">
        <f t="shared" si="24"/>
        <v>Não</v>
      </c>
      <c r="D820">
        <f>User!D820</f>
        <v>54834880087</v>
      </c>
      <c r="E820" t="str">
        <f t="shared" si="25"/>
        <v>Não</v>
      </c>
    </row>
    <row r="821" spans="1:5" x14ac:dyDescent="0.3">
      <c r="A821" t="s">
        <v>3490</v>
      </c>
      <c r="B821" t="str">
        <f>User!E821</f>
        <v>marli.goncalves@maristas.org.br</v>
      </c>
      <c r="C821" t="str">
        <f t="shared" si="24"/>
        <v>Não</v>
      </c>
      <c r="D821">
        <f>User!D821</f>
        <v>62928252053</v>
      </c>
      <c r="E821" t="str">
        <f t="shared" si="25"/>
        <v>Não</v>
      </c>
    </row>
    <row r="822" spans="1:5" x14ac:dyDescent="0.3">
      <c r="A822" t="s">
        <v>3491</v>
      </c>
      <c r="B822" t="str">
        <f>User!E822</f>
        <v>nadir.silva@maristas.org.br</v>
      </c>
      <c r="C822" t="str">
        <f t="shared" si="24"/>
        <v>Não</v>
      </c>
      <c r="D822">
        <f>User!D822</f>
        <v>75964090087</v>
      </c>
      <c r="E822" t="str">
        <f t="shared" si="25"/>
        <v>Não</v>
      </c>
    </row>
    <row r="823" spans="1:5" x14ac:dyDescent="0.3">
      <c r="A823" t="s">
        <v>3492</v>
      </c>
      <c r="B823" t="str">
        <f>User!E823</f>
        <v>rosangela.braz@maristas.org.br</v>
      </c>
      <c r="C823" t="str">
        <f t="shared" si="24"/>
        <v>Não</v>
      </c>
      <c r="D823">
        <f>User!D823</f>
        <v>46054715020</v>
      </c>
      <c r="E823" t="str">
        <f t="shared" si="25"/>
        <v>Não</v>
      </c>
    </row>
    <row r="824" spans="1:5" x14ac:dyDescent="0.3">
      <c r="A824" t="s">
        <v>3493</v>
      </c>
      <c r="B824" t="str">
        <f>User!E824</f>
        <v>rosangela.cruz@maristas.org.br</v>
      </c>
      <c r="C824" t="str">
        <f t="shared" si="24"/>
        <v>Não</v>
      </c>
      <c r="D824">
        <f>User!D824</f>
        <v>64485919072</v>
      </c>
      <c r="E824" t="str">
        <f t="shared" si="25"/>
        <v>Não</v>
      </c>
    </row>
    <row r="825" spans="1:5" x14ac:dyDescent="0.3">
      <c r="A825" t="s">
        <v>3494</v>
      </c>
      <c r="B825" t="str">
        <f>User!E825</f>
        <v>tainara.fetter@maristas.org.br</v>
      </c>
      <c r="C825" t="str">
        <f t="shared" si="24"/>
        <v>Não</v>
      </c>
      <c r="D825">
        <f>User!D825</f>
        <v>301931097</v>
      </c>
      <c r="E825" t="str">
        <f t="shared" si="25"/>
        <v>Não</v>
      </c>
    </row>
    <row r="826" spans="1:5" x14ac:dyDescent="0.3">
      <c r="A826" t="s">
        <v>3496</v>
      </c>
      <c r="B826" t="str">
        <f>User!E826</f>
        <v>teresinha.moraes@maristas.org.br</v>
      </c>
      <c r="C826" t="str">
        <f t="shared" si="24"/>
        <v>Não</v>
      </c>
      <c r="D826">
        <f>User!D826</f>
        <v>56425120053</v>
      </c>
      <c r="E826" t="str">
        <f t="shared" si="25"/>
        <v>Não</v>
      </c>
    </row>
    <row r="827" spans="1:5" x14ac:dyDescent="0.3">
      <c r="A827" t="s">
        <v>3497</v>
      </c>
      <c r="B827" t="str">
        <f>User!E827</f>
        <v>isandro.lencina@maristas.org.br</v>
      </c>
      <c r="C827" t="str">
        <f t="shared" si="24"/>
        <v>Não</v>
      </c>
      <c r="D827">
        <f>User!D827</f>
        <v>60926759000</v>
      </c>
      <c r="E827" t="str">
        <f t="shared" si="25"/>
        <v>Não</v>
      </c>
    </row>
    <row r="828" spans="1:5" x14ac:dyDescent="0.3">
      <c r="A828" t="s">
        <v>3498</v>
      </c>
      <c r="B828" t="str">
        <f>User!E828</f>
        <v>marcelo.lima@maristas.org.br</v>
      </c>
      <c r="C828" t="str">
        <f t="shared" si="24"/>
        <v>Não</v>
      </c>
      <c r="D828">
        <f>User!D828</f>
        <v>96915005072</v>
      </c>
      <c r="E828" t="str">
        <f t="shared" si="25"/>
        <v>Não</v>
      </c>
    </row>
    <row r="829" spans="1:5" x14ac:dyDescent="0.3">
      <c r="A829" t="s">
        <v>3499</v>
      </c>
      <c r="B829" t="str">
        <f>User!E829</f>
        <v>carlos.ribeiro@maristas.org.br</v>
      </c>
      <c r="C829" t="str">
        <f t="shared" si="24"/>
        <v>Não</v>
      </c>
      <c r="D829">
        <f>User!D829</f>
        <v>53105591087</v>
      </c>
      <c r="E829" t="str">
        <f t="shared" si="25"/>
        <v>Não</v>
      </c>
    </row>
    <row r="830" spans="1:5" x14ac:dyDescent="0.3">
      <c r="A830" t="s">
        <v>3500</v>
      </c>
      <c r="B830" t="str">
        <f>User!E830</f>
        <v>lisandra.ramalho@maristas.org.br</v>
      </c>
      <c r="C830" t="str">
        <f t="shared" si="24"/>
        <v>Não</v>
      </c>
      <c r="D830">
        <f>User!D830</f>
        <v>705588092</v>
      </c>
      <c r="E830" t="str">
        <f t="shared" si="25"/>
        <v>Não</v>
      </c>
    </row>
    <row r="831" spans="1:5" x14ac:dyDescent="0.3">
      <c r="A831" t="s">
        <v>3501</v>
      </c>
      <c r="B831" t="str">
        <f>User!E831</f>
        <v>maria.reis@maristas.org.br</v>
      </c>
      <c r="C831" t="str">
        <f t="shared" si="24"/>
        <v>Não</v>
      </c>
      <c r="D831">
        <f>User!D831</f>
        <v>55655858991</v>
      </c>
      <c r="E831" t="str">
        <f t="shared" si="25"/>
        <v>Não</v>
      </c>
    </row>
    <row r="832" spans="1:5" x14ac:dyDescent="0.3">
      <c r="A832" t="s">
        <v>3502</v>
      </c>
      <c r="B832">
        <f>User!E832</f>
        <v>0</v>
      </c>
      <c r="C832" t="str">
        <f t="shared" si="24"/>
        <v>Não</v>
      </c>
      <c r="D832">
        <f>User!D832</f>
        <v>46564624034</v>
      </c>
      <c r="E832" t="str">
        <f t="shared" si="25"/>
        <v>Não</v>
      </c>
    </row>
    <row r="833" spans="1:5" x14ac:dyDescent="0.3">
      <c r="A833" t="s">
        <v>3503</v>
      </c>
      <c r="B833" t="str">
        <f>User!E833</f>
        <v>mariel.tatsch@maristas.org.br</v>
      </c>
      <c r="C833" t="str">
        <f t="shared" si="24"/>
        <v>Não</v>
      </c>
      <c r="D833">
        <f>User!D833</f>
        <v>90477286020</v>
      </c>
      <c r="E833" t="str">
        <f t="shared" si="25"/>
        <v>Não</v>
      </c>
    </row>
    <row r="834" spans="1:5" x14ac:dyDescent="0.3">
      <c r="A834" t="s">
        <v>3504</v>
      </c>
      <c r="B834" t="str">
        <f>User!E834</f>
        <v>marta.behm@maristas.org.br</v>
      </c>
      <c r="C834" t="str">
        <f t="shared" si="24"/>
        <v>Não</v>
      </c>
      <c r="D834">
        <f>User!D834</f>
        <v>1607314029</v>
      </c>
      <c r="E834" t="str">
        <f t="shared" si="25"/>
        <v>Não</v>
      </c>
    </row>
    <row r="835" spans="1:5" x14ac:dyDescent="0.3">
      <c r="A835" t="s">
        <v>3505</v>
      </c>
      <c r="B835" t="str">
        <f>User!E835</f>
        <v>nilva.rosa@maristas.org.br</v>
      </c>
      <c r="C835" t="str">
        <f t="shared" ref="C835:C898" si="26">IF(OR(B835=B834,B835=B836),"Sim","Não")</f>
        <v>Não</v>
      </c>
      <c r="D835">
        <f>User!D835</f>
        <v>57886172000</v>
      </c>
      <c r="E835" t="str">
        <f t="shared" ref="E835:E898" si="27">IF(OR(D835=D834,D835=D836),"Sim","Não")</f>
        <v>Não</v>
      </c>
    </row>
    <row r="836" spans="1:5" x14ac:dyDescent="0.3">
      <c r="A836" t="s">
        <v>3506</v>
      </c>
      <c r="B836" t="str">
        <f>User!E836</f>
        <v>rosana.gomes@maristas.org.br</v>
      </c>
      <c r="C836" t="str">
        <f t="shared" si="26"/>
        <v>Não</v>
      </c>
      <c r="D836">
        <f>User!D836</f>
        <v>97877042</v>
      </c>
      <c r="E836" t="str">
        <f t="shared" si="27"/>
        <v>Não</v>
      </c>
    </row>
    <row r="837" spans="1:5" x14ac:dyDescent="0.3">
      <c r="A837" t="s">
        <v>3507</v>
      </c>
      <c r="B837">
        <f>User!E837</f>
        <v>0</v>
      </c>
      <c r="C837" t="str">
        <f t="shared" si="26"/>
        <v>Não</v>
      </c>
      <c r="D837">
        <f>User!D837</f>
        <v>74689436053</v>
      </c>
      <c r="E837" t="str">
        <f t="shared" si="27"/>
        <v>Não</v>
      </c>
    </row>
    <row r="838" spans="1:5" x14ac:dyDescent="0.3">
      <c r="A838" t="s">
        <v>3508</v>
      </c>
      <c r="B838" t="str">
        <f>User!E838</f>
        <v>tais.candido@maristas.org.br</v>
      </c>
      <c r="C838" t="str">
        <f t="shared" si="26"/>
        <v>Não</v>
      </c>
      <c r="D838">
        <f>User!D838</f>
        <v>1573895024</v>
      </c>
      <c r="E838" t="str">
        <f t="shared" si="27"/>
        <v>Não</v>
      </c>
    </row>
    <row r="839" spans="1:5" x14ac:dyDescent="0.3">
      <c r="A839" t="s">
        <v>3509</v>
      </c>
      <c r="B839" t="str">
        <f>User!E839</f>
        <v>antonio.silva@maristas.org.br</v>
      </c>
      <c r="C839" t="str">
        <f t="shared" si="26"/>
        <v>Não</v>
      </c>
      <c r="D839">
        <f>User!D839</f>
        <v>2322791016</v>
      </c>
      <c r="E839" t="str">
        <f t="shared" si="27"/>
        <v>Não</v>
      </c>
    </row>
    <row r="840" spans="1:5" x14ac:dyDescent="0.3">
      <c r="A840" t="s">
        <v>3510</v>
      </c>
      <c r="B840" t="str">
        <f>User!E840</f>
        <v>beatriz.fonseca@maristas.org.br</v>
      </c>
      <c r="C840" t="str">
        <f t="shared" si="26"/>
        <v>Não</v>
      </c>
      <c r="D840">
        <f>User!D840</f>
        <v>20596065</v>
      </c>
      <c r="E840" t="str">
        <f t="shared" si="27"/>
        <v>Não</v>
      </c>
    </row>
    <row r="841" spans="1:5" x14ac:dyDescent="0.3">
      <c r="A841" t="s">
        <v>3511</v>
      </c>
      <c r="C841" t="str">
        <f t="shared" si="26"/>
        <v>Sim</v>
      </c>
      <c r="D841">
        <f>User!D841</f>
        <v>65882679087</v>
      </c>
      <c r="E841" t="str">
        <f t="shared" si="27"/>
        <v>Não</v>
      </c>
    </row>
    <row r="842" spans="1:5" x14ac:dyDescent="0.3">
      <c r="A842" t="s">
        <v>3512</v>
      </c>
      <c r="C842" t="str">
        <f t="shared" si="26"/>
        <v>Sim</v>
      </c>
      <c r="D842">
        <f>User!D842</f>
        <v>95557520015</v>
      </c>
      <c r="E842" t="str">
        <f t="shared" si="27"/>
        <v>Não</v>
      </c>
    </row>
    <row r="843" spans="1:5" x14ac:dyDescent="0.3">
      <c r="A843" t="s">
        <v>3513</v>
      </c>
      <c r="B843" t="str">
        <f>User!E843</f>
        <v>elaine.lemes@maristas.org.br</v>
      </c>
      <c r="C843" t="str">
        <f t="shared" si="26"/>
        <v>Não</v>
      </c>
      <c r="D843">
        <f>User!D843</f>
        <v>81844522091</v>
      </c>
      <c r="E843" t="str">
        <f t="shared" si="27"/>
        <v>Não</v>
      </c>
    </row>
    <row r="844" spans="1:5" x14ac:dyDescent="0.3">
      <c r="A844" t="s">
        <v>3514</v>
      </c>
      <c r="C844" t="str">
        <f t="shared" si="26"/>
        <v>Sim</v>
      </c>
      <c r="D844">
        <f>User!D844</f>
        <v>73955078</v>
      </c>
      <c r="E844" t="str">
        <f t="shared" si="27"/>
        <v>Não</v>
      </c>
    </row>
    <row r="845" spans="1:5" x14ac:dyDescent="0.3">
      <c r="A845" t="s">
        <v>3515</v>
      </c>
      <c r="C845" t="str">
        <f t="shared" si="26"/>
        <v>Sim</v>
      </c>
      <c r="D845">
        <f>User!D845</f>
        <v>66118344000</v>
      </c>
      <c r="E845" t="str">
        <f t="shared" si="27"/>
        <v>Não</v>
      </c>
    </row>
    <row r="846" spans="1:5" x14ac:dyDescent="0.3">
      <c r="A846" t="s">
        <v>3516</v>
      </c>
      <c r="C846" t="str">
        <f t="shared" si="26"/>
        <v>Sim</v>
      </c>
      <c r="D846">
        <f>User!D846</f>
        <v>967356008</v>
      </c>
      <c r="E846" t="str">
        <f t="shared" si="27"/>
        <v>Não</v>
      </c>
    </row>
    <row r="847" spans="1:5" x14ac:dyDescent="0.3">
      <c r="A847" t="s">
        <v>3517</v>
      </c>
      <c r="B847" t="str">
        <f>User!E847</f>
        <v>janete.carini@maristas.org.br</v>
      </c>
      <c r="C847" t="str">
        <f t="shared" si="26"/>
        <v>Não</v>
      </c>
      <c r="D847">
        <f>User!D847</f>
        <v>90368355004</v>
      </c>
      <c r="E847" t="str">
        <f t="shared" si="27"/>
        <v>Não</v>
      </c>
    </row>
    <row r="848" spans="1:5" x14ac:dyDescent="0.3">
      <c r="A848" t="s">
        <v>3518</v>
      </c>
      <c r="B848" t="str">
        <f>User!E848</f>
        <v>marilene.cruz@maristas.org.br</v>
      </c>
      <c r="C848" t="str">
        <f t="shared" si="26"/>
        <v>Não</v>
      </c>
      <c r="D848">
        <f>User!D848</f>
        <v>99302578020</v>
      </c>
      <c r="E848" t="str">
        <f t="shared" si="27"/>
        <v>Não</v>
      </c>
    </row>
    <row r="849" spans="1:5" x14ac:dyDescent="0.3">
      <c r="A849" t="s">
        <v>3519</v>
      </c>
      <c r="B849" t="str">
        <f>User!E849</f>
        <v>maristela.lazzarini@maristas.org.br</v>
      </c>
      <c r="C849" t="str">
        <f t="shared" si="26"/>
        <v>Não</v>
      </c>
      <c r="D849">
        <f>User!D849</f>
        <v>69602522020</v>
      </c>
      <c r="E849" t="str">
        <f t="shared" si="27"/>
        <v>Não</v>
      </c>
    </row>
    <row r="850" spans="1:5" x14ac:dyDescent="0.3">
      <c r="A850" t="s">
        <v>3520</v>
      </c>
      <c r="B850" t="str">
        <f>User!E850</f>
        <v>neusa.beninca@maristas.org.br</v>
      </c>
      <c r="C850" t="str">
        <f t="shared" si="26"/>
        <v>Não</v>
      </c>
      <c r="D850">
        <f>User!D850</f>
        <v>69643334015</v>
      </c>
      <c r="E850" t="str">
        <f t="shared" si="27"/>
        <v>Não</v>
      </c>
    </row>
    <row r="851" spans="1:5" x14ac:dyDescent="0.3">
      <c r="A851" t="s">
        <v>3521</v>
      </c>
      <c r="B851">
        <f>User!E851</f>
        <v>0</v>
      </c>
      <c r="C851" t="str">
        <f t="shared" si="26"/>
        <v>Não</v>
      </c>
      <c r="D851">
        <f>User!D851</f>
        <v>1715785037</v>
      </c>
      <c r="E851" t="str">
        <f t="shared" si="27"/>
        <v>Não</v>
      </c>
    </row>
    <row r="852" spans="1:5" x14ac:dyDescent="0.3">
      <c r="A852" t="s">
        <v>3522</v>
      </c>
      <c r="B852" t="str">
        <f>User!E852</f>
        <v>willian.milani@maristas.org.br</v>
      </c>
      <c r="C852" t="str">
        <f t="shared" si="26"/>
        <v>Não</v>
      </c>
      <c r="D852">
        <f>User!D852</f>
        <v>83186093015</v>
      </c>
      <c r="E852" t="str">
        <f t="shared" si="27"/>
        <v>Não</v>
      </c>
    </row>
    <row r="853" spans="1:5" x14ac:dyDescent="0.3">
      <c r="A853" t="s">
        <v>3523</v>
      </c>
      <c r="B853">
        <f>User!E853</f>
        <v>0</v>
      </c>
      <c r="C853" t="str">
        <f t="shared" si="26"/>
        <v>Não</v>
      </c>
      <c r="D853">
        <f>User!D853</f>
        <v>82727643187</v>
      </c>
      <c r="E853" t="str">
        <f t="shared" si="27"/>
        <v>Não</v>
      </c>
    </row>
    <row r="854" spans="1:5" x14ac:dyDescent="0.3">
      <c r="A854" t="s">
        <v>3524</v>
      </c>
      <c r="B854" t="str">
        <f>User!E854</f>
        <v>davi.kasper@maristas.org.br</v>
      </c>
      <c r="C854" t="str">
        <f t="shared" si="26"/>
        <v>Não</v>
      </c>
      <c r="D854">
        <f>User!D854</f>
        <v>876692005</v>
      </c>
      <c r="E854" t="str">
        <f t="shared" si="27"/>
        <v>Não</v>
      </c>
    </row>
    <row r="855" spans="1:5" x14ac:dyDescent="0.3">
      <c r="A855" t="s">
        <v>3525</v>
      </c>
      <c r="B855" t="str">
        <f>User!E855</f>
        <v>leda.veloso@maristas.org.br</v>
      </c>
      <c r="C855" t="str">
        <f t="shared" si="26"/>
        <v>Não</v>
      </c>
      <c r="D855">
        <f>User!D855</f>
        <v>55822169015</v>
      </c>
      <c r="E855" t="str">
        <f t="shared" si="27"/>
        <v>Não</v>
      </c>
    </row>
    <row r="856" spans="1:5" x14ac:dyDescent="0.3">
      <c r="A856" t="s">
        <v>3526</v>
      </c>
      <c r="B856" t="str">
        <f>User!E856</f>
        <v>maria.lobato@maristas.org.br</v>
      </c>
      <c r="C856" t="str">
        <f t="shared" si="26"/>
        <v>Não</v>
      </c>
      <c r="D856">
        <f>User!D856</f>
        <v>70955930006</v>
      </c>
      <c r="E856" t="str">
        <f t="shared" si="27"/>
        <v>Não</v>
      </c>
    </row>
    <row r="857" spans="1:5" x14ac:dyDescent="0.3">
      <c r="A857" t="s">
        <v>3527</v>
      </c>
      <c r="B857" t="str">
        <f>User!E857</f>
        <v>maria.erli@maristas.org.br</v>
      </c>
      <c r="C857" t="str">
        <f t="shared" si="26"/>
        <v>Não</v>
      </c>
      <c r="D857">
        <f>User!D857</f>
        <v>59352710010</v>
      </c>
      <c r="E857" t="str">
        <f t="shared" si="27"/>
        <v>Não</v>
      </c>
    </row>
    <row r="858" spans="1:5" x14ac:dyDescent="0.3">
      <c r="A858" t="s">
        <v>3528</v>
      </c>
      <c r="B858" t="str">
        <f>User!E858</f>
        <v>marisa,santos@maristas.org.br</v>
      </c>
      <c r="C858" t="str">
        <f t="shared" si="26"/>
        <v>Não</v>
      </c>
      <c r="D858">
        <f>User!D858</f>
        <v>48603538034</v>
      </c>
      <c r="E858" t="str">
        <f t="shared" si="27"/>
        <v>Não</v>
      </c>
    </row>
    <row r="859" spans="1:5" x14ac:dyDescent="0.3">
      <c r="A859" t="s">
        <v>3529</v>
      </c>
      <c r="B859" t="str">
        <f>User!E859</f>
        <v>odaine.horbach@maristas.org.br</v>
      </c>
      <c r="C859" t="str">
        <f t="shared" si="26"/>
        <v>Não</v>
      </c>
      <c r="D859">
        <f>User!D859</f>
        <v>57931968034</v>
      </c>
      <c r="E859" t="str">
        <f t="shared" si="27"/>
        <v>Não</v>
      </c>
    </row>
    <row r="860" spans="1:5" x14ac:dyDescent="0.3">
      <c r="A860" t="s">
        <v>3530</v>
      </c>
      <c r="B860" t="str">
        <f>User!E860</f>
        <v>paula.bacedoni@maristas.org.br</v>
      </c>
      <c r="C860" t="str">
        <f t="shared" si="26"/>
        <v>Não</v>
      </c>
      <c r="D860">
        <f>User!D860</f>
        <v>96767987034</v>
      </c>
      <c r="E860" t="str">
        <f t="shared" si="27"/>
        <v>Não</v>
      </c>
    </row>
    <row r="861" spans="1:5" x14ac:dyDescent="0.3">
      <c r="A861" t="s">
        <v>3531</v>
      </c>
      <c r="B861" t="str">
        <f>User!E861</f>
        <v>vitor.grings@maristas.org.br</v>
      </c>
      <c r="C861" t="str">
        <f t="shared" si="26"/>
        <v>Não</v>
      </c>
      <c r="D861">
        <f>User!D861</f>
        <v>2555331018</v>
      </c>
      <c r="E861" t="str">
        <f t="shared" si="27"/>
        <v>Não</v>
      </c>
    </row>
    <row r="862" spans="1:5" x14ac:dyDescent="0.3">
      <c r="A862" t="s">
        <v>3532</v>
      </c>
      <c r="B862">
        <f>User!E862</f>
        <v>0</v>
      </c>
      <c r="C862" t="str">
        <f t="shared" si="26"/>
        <v>Não</v>
      </c>
      <c r="D862">
        <f>User!D862</f>
        <v>28550119814</v>
      </c>
      <c r="E862" t="str">
        <f t="shared" si="27"/>
        <v>Não</v>
      </c>
    </row>
    <row r="863" spans="1:5" x14ac:dyDescent="0.3">
      <c r="A863" t="s">
        <v>3533</v>
      </c>
      <c r="B863" t="str">
        <f>User!E863</f>
        <v>clady.voltan@maristas.org.br</v>
      </c>
      <c r="C863" t="str">
        <f t="shared" si="26"/>
        <v>Não</v>
      </c>
      <c r="D863">
        <f>User!D863</f>
        <v>73575798087</v>
      </c>
      <c r="E863" t="str">
        <f t="shared" si="27"/>
        <v>Não</v>
      </c>
    </row>
    <row r="864" spans="1:5" x14ac:dyDescent="0.3">
      <c r="A864" t="s">
        <v>3534</v>
      </c>
      <c r="B864">
        <f>User!E864</f>
        <v>0</v>
      </c>
      <c r="C864" t="str">
        <f t="shared" si="26"/>
        <v>Não</v>
      </c>
      <c r="D864">
        <f>User!D864</f>
        <v>66244170059</v>
      </c>
      <c r="E864" t="str">
        <f t="shared" si="27"/>
        <v>Não</v>
      </c>
    </row>
    <row r="865" spans="1:5" x14ac:dyDescent="0.3">
      <c r="A865" t="s">
        <v>3535</v>
      </c>
      <c r="B865" t="str">
        <f>User!E865</f>
        <v>mareli.prado@maristas.org.br</v>
      </c>
      <c r="C865" t="str">
        <f t="shared" si="26"/>
        <v>Não</v>
      </c>
      <c r="D865">
        <f>User!D865</f>
        <v>70114099049</v>
      </c>
      <c r="E865" t="str">
        <f t="shared" si="27"/>
        <v>Não</v>
      </c>
    </row>
    <row r="866" spans="1:5" x14ac:dyDescent="0.3">
      <c r="A866" t="s">
        <v>3536</v>
      </c>
      <c r="C866" t="str">
        <f t="shared" si="26"/>
        <v>Sim</v>
      </c>
      <c r="D866">
        <f>User!D866</f>
        <v>72450240063</v>
      </c>
      <c r="E866" t="str">
        <f t="shared" si="27"/>
        <v>Não</v>
      </c>
    </row>
    <row r="867" spans="1:5" x14ac:dyDescent="0.3">
      <c r="A867" t="s">
        <v>3537</v>
      </c>
      <c r="C867" t="str">
        <f t="shared" si="26"/>
        <v>Sim</v>
      </c>
      <c r="D867">
        <f>User!D867</f>
        <v>56840187004</v>
      </c>
      <c r="E867" t="str">
        <f t="shared" si="27"/>
        <v>Não</v>
      </c>
    </row>
    <row r="868" spans="1:5" x14ac:dyDescent="0.3">
      <c r="A868" t="s">
        <v>3538</v>
      </c>
      <c r="B868" t="str">
        <f>User!E868</f>
        <v>solange.brambilla@maristas.org.br</v>
      </c>
      <c r="C868" t="str">
        <f t="shared" si="26"/>
        <v>Não</v>
      </c>
      <c r="D868">
        <f>User!D868</f>
        <v>50703080091</v>
      </c>
      <c r="E868" t="str">
        <f t="shared" si="27"/>
        <v>Não</v>
      </c>
    </row>
    <row r="869" spans="1:5" x14ac:dyDescent="0.3">
      <c r="A869" t="s">
        <v>3539</v>
      </c>
      <c r="C869" t="str">
        <f t="shared" si="26"/>
        <v>Sim</v>
      </c>
      <c r="D869">
        <f>User!D869</f>
        <v>609204084</v>
      </c>
      <c r="E869" t="str">
        <f t="shared" si="27"/>
        <v>Não</v>
      </c>
    </row>
    <row r="870" spans="1:5" x14ac:dyDescent="0.3">
      <c r="A870" t="s">
        <v>3540</v>
      </c>
      <c r="C870" t="str">
        <f t="shared" si="26"/>
        <v>Sim</v>
      </c>
      <c r="D870">
        <f>User!D870</f>
        <v>18475140068</v>
      </c>
      <c r="E870" t="str">
        <f t="shared" si="27"/>
        <v>Não</v>
      </c>
    </row>
    <row r="871" spans="1:5" x14ac:dyDescent="0.3">
      <c r="A871" t="s">
        <v>3541</v>
      </c>
      <c r="B871" t="str">
        <f>User!E871</f>
        <v>izanir.oliveira@maristas.org.br</v>
      </c>
      <c r="C871" t="str">
        <f t="shared" si="26"/>
        <v>Não</v>
      </c>
      <c r="D871">
        <f>User!D871</f>
        <v>59825499087</v>
      </c>
      <c r="E871" t="str">
        <f t="shared" si="27"/>
        <v>Não</v>
      </c>
    </row>
    <row r="872" spans="1:5" x14ac:dyDescent="0.3">
      <c r="A872" t="s">
        <v>3542</v>
      </c>
      <c r="B872" t="str">
        <f>User!E872</f>
        <v>liane.porto@maristas.org.br</v>
      </c>
      <c r="C872" t="str">
        <f t="shared" si="26"/>
        <v>Não</v>
      </c>
      <c r="D872">
        <f>User!D872</f>
        <v>62868942091</v>
      </c>
      <c r="E872" t="str">
        <f t="shared" si="27"/>
        <v>Não</v>
      </c>
    </row>
    <row r="873" spans="1:5" x14ac:dyDescent="0.3">
      <c r="A873" t="s">
        <v>3543</v>
      </c>
      <c r="B873" t="str">
        <f>User!E873</f>
        <v>lucimara.martins@maristas.org.br</v>
      </c>
      <c r="C873" t="str">
        <f t="shared" si="26"/>
        <v>Não</v>
      </c>
      <c r="D873">
        <f>User!D873</f>
        <v>91913756068</v>
      </c>
      <c r="E873" t="str">
        <f t="shared" si="27"/>
        <v>Não</v>
      </c>
    </row>
    <row r="874" spans="1:5" x14ac:dyDescent="0.3">
      <c r="A874" t="s">
        <v>3544</v>
      </c>
      <c r="B874">
        <f>User!E874</f>
        <v>0</v>
      </c>
      <c r="C874" t="str">
        <f t="shared" si="26"/>
        <v>Não</v>
      </c>
      <c r="D874">
        <f>User!D874</f>
        <v>37369474020</v>
      </c>
      <c r="E874" t="str">
        <f t="shared" si="27"/>
        <v>Não</v>
      </c>
    </row>
    <row r="875" spans="1:5" x14ac:dyDescent="0.3">
      <c r="A875" t="s">
        <v>3545</v>
      </c>
      <c r="B875" t="str">
        <f>User!E875</f>
        <v>maura.ribeiro@maristas.org.br</v>
      </c>
      <c r="C875" t="str">
        <f t="shared" si="26"/>
        <v>Não</v>
      </c>
      <c r="D875">
        <f>User!D875</f>
        <v>676821030</v>
      </c>
      <c r="E875" t="str">
        <f t="shared" si="27"/>
        <v>Não</v>
      </c>
    </row>
    <row r="876" spans="1:5" x14ac:dyDescent="0.3">
      <c r="A876" t="s">
        <v>3546</v>
      </c>
      <c r="B876" t="str">
        <f>User!E876</f>
        <v>silvia.pedroso@maristas.org.br</v>
      </c>
      <c r="C876" t="str">
        <f t="shared" si="26"/>
        <v>Não</v>
      </c>
      <c r="D876">
        <f>User!D876</f>
        <v>43510647068</v>
      </c>
      <c r="E876" t="str">
        <f t="shared" si="27"/>
        <v>Não</v>
      </c>
    </row>
    <row r="877" spans="1:5" x14ac:dyDescent="0.3">
      <c r="A877" t="s">
        <v>3548</v>
      </c>
      <c r="C877" t="str">
        <f t="shared" si="26"/>
        <v>Sim</v>
      </c>
      <c r="D877">
        <f>User!D877</f>
        <v>69353220068</v>
      </c>
      <c r="E877" t="str">
        <f t="shared" si="27"/>
        <v>Não</v>
      </c>
    </row>
    <row r="878" spans="1:5" x14ac:dyDescent="0.3">
      <c r="A878" t="s">
        <v>3549</v>
      </c>
      <c r="C878" t="str">
        <f t="shared" si="26"/>
        <v>Sim</v>
      </c>
      <c r="D878">
        <f>User!D878</f>
        <v>73926248068</v>
      </c>
      <c r="E878" t="str">
        <f t="shared" si="27"/>
        <v>Não</v>
      </c>
    </row>
    <row r="879" spans="1:5" x14ac:dyDescent="0.3">
      <c r="A879" t="s">
        <v>3550</v>
      </c>
      <c r="C879" t="str">
        <f t="shared" si="26"/>
        <v>Sim</v>
      </c>
      <c r="D879">
        <f>User!D879</f>
        <v>75738945034</v>
      </c>
      <c r="E879" t="str">
        <f t="shared" si="27"/>
        <v>Não</v>
      </c>
    </row>
    <row r="880" spans="1:5" x14ac:dyDescent="0.3">
      <c r="A880" t="s">
        <v>3551</v>
      </c>
      <c r="C880" t="str">
        <f t="shared" si="26"/>
        <v>Sim</v>
      </c>
      <c r="D880">
        <f>User!D880</f>
        <v>14276240034</v>
      </c>
      <c r="E880" t="str">
        <f t="shared" si="27"/>
        <v>Não</v>
      </c>
    </row>
    <row r="881" spans="1:5" x14ac:dyDescent="0.3">
      <c r="A881" t="s">
        <v>3552</v>
      </c>
      <c r="C881" t="str">
        <f t="shared" si="26"/>
        <v>Sim</v>
      </c>
      <c r="D881">
        <f>User!D881</f>
        <v>40244253072</v>
      </c>
      <c r="E881" t="str">
        <f t="shared" si="27"/>
        <v>Não</v>
      </c>
    </row>
    <row r="882" spans="1:5" x14ac:dyDescent="0.3">
      <c r="A882" t="s">
        <v>3553</v>
      </c>
      <c r="C882" t="str">
        <f t="shared" si="26"/>
        <v>Sim</v>
      </c>
      <c r="D882">
        <f>User!D882</f>
        <v>49871137087</v>
      </c>
      <c r="E882" t="str">
        <f t="shared" si="27"/>
        <v>Não</v>
      </c>
    </row>
    <row r="883" spans="1:5" x14ac:dyDescent="0.3">
      <c r="A883" t="s">
        <v>3554</v>
      </c>
      <c r="C883" t="str">
        <f t="shared" si="26"/>
        <v>Sim</v>
      </c>
      <c r="D883">
        <f>User!D883</f>
        <v>75738953053</v>
      </c>
      <c r="E883" t="str">
        <f t="shared" si="27"/>
        <v>Não</v>
      </c>
    </row>
    <row r="884" spans="1:5" x14ac:dyDescent="0.3">
      <c r="A884" t="s">
        <v>3555</v>
      </c>
      <c r="C884" t="str">
        <f t="shared" si="26"/>
        <v>Sim</v>
      </c>
      <c r="D884">
        <f>User!D884</f>
        <v>61653039</v>
      </c>
      <c r="E884" t="str">
        <f t="shared" si="27"/>
        <v>Não</v>
      </c>
    </row>
    <row r="885" spans="1:5" x14ac:dyDescent="0.3">
      <c r="A885" t="s">
        <v>3556</v>
      </c>
      <c r="C885" t="str">
        <f t="shared" si="26"/>
        <v>Sim</v>
      </c>
      <c r="D885">
        <f>User!D885</f>
        <v>92290124087</v>
      </c>
      <c r="E885" t="str">
        <f t="shared" si="27"/>
        <v>Não</v>
      </c>
    </row>
    <row r="886" spans="1:5" x14ac:dyDescent="0.3">
      <c r="A886" t="s">
        <v>3557</v>
      </c>
      <c r="C886" t="str">
        <f t="shared" si="26"/>
        <v>Sim</v>
      </c>
      <c r="D886">
        <f>User!D886</f>
        <v>66453330059</v>
      </c>
      <c r="E886" t="str">
        <f t="shared" si="27"/>
        <v>Não</v>
      </c>
    </row>
    <row r="887" spans="1:5" x14ac:dyDescent="0.3">
      <c r="A887" t="s">
        <v>3558</v>
      </c>
      <c r="C887" t="str">
        <f t="shared" si="26"/>
        <v>Sim</v>
      </c>
      <c r="D887">
        <f>User!D887</f>
        <v>3124566033</v>
      </c>
      <c r="E887" t="str">
        <f t="shared" si="27"/>
        <v>Não</v>
      </c>
    </row>
    <row r="888" spans="1:5" x14ac:dyDescent="0.3">
      <c r="A888" t="s">
        <v>3559</v>
      </c>
      <c r="C888" t="str">
        <f t="shared" si="26"/>
        <v>Sim</v>
      </c>
      <c r="D888">
        <f>User!D888</f>
        <v>3148155033</v>
      </c>
      <c r="E888" t="str">
        <f t="shared" si="27"/>
        <v>Não</v>
      </c>
    </row>
    <row r="889" spans="1:5" x14ac:dyDescent="0.3">
      <c r="A889" t="s">
        <v>3560</v>
      </c>
      <c r="C889" t="str">
        <f t="shared" si="26"/>
        <v>Sim</v>
      </c>
      <c r="D889">
        <f>User!D889</f>
        <v>56258380034</v>
      </c>
      <c r="E889" t="str">
        <f t="shared" si="27"/>
        <v>Não</v>
      </c>
    </row>
    <row r="890" spans="1:5" x14ac:dyDescent="0.3">
      <c r="A890" t="s">
        <v>3561</v>
      </c>
      <c r="C890" t="str">
        <f t="shared" si="26"/>
        <v>Sim</v>
      </c>
      <c r="D890">
        <f>User!D890</f>
        <v>42841054004</v>
      </c>
      <c r="E890" t="str">
        <f t="shared" si="27"/>
        <v>Não</v>
      </c>
    </row>
    <row r="891" spans="1:5" x14ac:dyDescent="0.3">
      <c r="A891" t="s">
        <v>3562</v>
      </c>
      <c r="B891" t="str">
        <f>User!E891</f>
        <v>adolfo.reschwamm@maristas.org.br</v>
      </c>
      <c r="C891" t="str">
        <f t="shared" si="26"/>
        <v>Não</v>
      </c>
      <c r="D891">
        <f>User!D891</f>
        <v>48595080097</v>
      </c>
      <c r="E891" t="str">
        <f t="shared" si="27"/>
        <v>Não</v>
      </c>
    </row>
    <row r="892" spans="1:5" x14ac:dyDescent="0.3">
      <c r="A892" t="s">
        <v>3563</v>
      </c>
      <c r="C892" t="str">
        <f t="shared" si="26"/>
        <v>Sim</v>
      </c>
      <c r="D892">
        <f>User!D892</f>
        <v>641933061</v>
      </c>
      <c r="E892" t="str">
        <f t="shared" si="27"/>
        <v>Não</v>
      </c>
    </row>
    <row r="893" spans="1:5" x14ac:dyDescent="0.3">
      <c r="A893" t="s">
        <v>3565</v>
      </c>
      <c r="C893" t="str">
        <f t="shared" si="26"/>
        <v>Sim</v>
      </c>
      <c r="D893">
        <f>User!D893</f>
        <v>1365821099</v>
      </c>
      <c r="E893" t="str">
        <f t="shared" si="27"/>
        <v>Não</v>
      </c>
    </row>
    <row r="894" spans="1:5" x14ac:dyDescent="0.3">
      <c r="A894" t="s">
        <v>3566</v>
      </c>
      <c r="B894" t="str">
        <f>User!E894</f>
        <v>diego.kliutsnicoff@maristas.org.br</v>
      </c>
      <c r="C894" t="str">
        <f t="shared" si="26"/>
        <v>Não</v>
      </c>
      <c r="D894">
        <f>User!D894</f>
        <v>1015763073</v>
      </c>
      <c r="E894" t="str">
        <f t="shared" si="27"/>
        <v>Não</v>
      </c>
    </row>
    <row r="895" spans="1:5" x14ac:dyDescent="0.3">
      <c r="A895" t="s">
        <v>3567</v>
      </c>
      <c r="B895" t="str">
        <f>User!E895</f>
        <v>ivone.mendes@maristas.org.br</v>
      </c>
      <c r="C895" t="str">
        <f t="shared" si="26"/>
        <v>Não</v>
      </c>
      <c r="D895">
        <f>User!D895</f>
        <v>98346725000</v>
      </c>
      <c r="E895" t="str">
        <f t="shared" si="27"/>
        <v>Não</v>
      </c>
    </row>
    <row r="896" spans="1:5" x14ac:dyDescent="0.3">
      <c r="A896" t="s">
        <v>3568</v>
      </c>
      <c r="B896" t="str">
        <f>User!E896</f>
        <v>joao.jurgeaitis@maristas.org.br</v>
      </c>
      <c r="C896" t="str">
        <f t="shared" si="26"/>
        <v>Não</v>
      </c>
      <c r="D896">
        <f>User!D896</f>
        <v>46523693104</v>
      </c>
      <c r="E896" t="str">
        <f t="shared" si="27"/>
        <v>Não</v>
      </c>
    </row>
    <row r="897" spans="1:5" x14ac:dyDescent="0.3">
      <c r="A897" t="s">
        <v>3569</v>
      </c>
      <c r="B897" t="str">
        <f>User!E897</f>
        <v>joselaine.maciel@maristas.org.br</v>
      </c>
      <c r="C897" t="str">
        <f t="shared" si="26"/>
        <v>Não</v>
      </c>
      <c r="D897">
        <f>User!D897</f>
        <v>72722266091</v>
      </c>
      <c r="E897" t="str">
        <f t="shared" si="27"/>
        <v>Não</v>
      </c>
    </row>
    <row r="898" spans="1:5" x14ac:dyDescent="0.3">
      <c r="A898" t="s">
        <v>3570</v>
      </c>
      <c r="B898" t="str">
        <f>User!E898</f>
        <v>ricardo.moreira@maristas.org.br</v>
      </c>
      <c r="C898" t="str">
        <f t="shared" si="26"/>
        <v>Não</v>
      </c>
      <c r="D898">
        <f>User!D898</f>
        <v>2037952023</v>
      </c>
      <c r="E898" t="str">
        <f t="shared" si="27"/>
        <v>Não</v>
      </c>
    </row>
    <row r="899" spans="1:5" x14ac:dyDescent="0.3">
      <c r="A899" t="s">
        <v>3571</v>
      </c>
      <c r="B899" t="str">
        <f>User!E899</f>
        <v>roberto.kawczynskia@maristas.org.br</v>
      </c>
      <c r="C899" t="str">
        <f t="shared" ref="C899:C962" si="28">IF(OR(B899=B898,B899=B900),"Sim","Não")</f>
        <v>Não</v>
      </c>
      <c r="D899">
        <f>User!D899</f>
        <v>1519599005</v>
      </c>
      <c r="E899" t="str">
        <f t="shared" ref="E899:E962" si="29">IF(OR(D899=D898,D899=D900),"Sim","Não")</f>
        <v>Não</v>
      </c>
    </row>
    <row r="900" spans="1:5" x14ac:dyDescent="0.3">
      <c r="A900" t="s">
        <v>3572</v>
      </c>
      <c r="B900" t="str">
        <f>User!E900</f>
        <v>valdeni.rosa@maristas.org.br</v>
      </c>
      <c r="C900" t="str">
        <f t="shared" si="28"/>
        <v>Não</v>
      </c>
      <c r="D900">
        <f>User!D900</f>
        <v>92921221004</v>
      </c>
      <c r="E900" t="str">
        <f t="shared" si="29"/>
        <v>Não</v>
      </c>
    </row>
    <row r="901" spans="1:5" x14ac:dyDescent="0.3">
      <c r="A901" t="s">
        <v>3573</v>
      </c>
      <c r="B901" t="str">
        <f>User!E901</f>
        <v>valmir.oliveira@maristas.org.br</v>
      </c>
      <c r="C901" t="str">
        <f t="shared" si="28"/>
        <v>Não</v>
      </c>
      <c r="D901">
        <f>User!D901</f>
        <v>109992059</v>
      </c>
      <c r="E901" t="str">
        <f t="shared" si="29"/>
        <v>Não</v>
      </c>
    </row>
    <row r="902" spans="1:5" x14ac:dyDescent="0.3">
      <c r="A902" t="s">
        <v>3574</v>
      </c>
      <c r="C902" t="str">
        <f t="shared" si="28"/>
        <v>Sim</v>
      </c>
      <c r="D902">
        <f>User!D902</f>
        <v>4972058072</v>
      </c>
      <c r="E902" t="str">
        <f t="shared" si="29"/>
        <v>Não</v>
      </c>
    </row>
    <row r="903" spans="1:5" x14ac:dyDescent="0.3">
      <c r="A903" t="s">
        <v>3575</v>
      </c>
      <c r="C903" t="str">
        <f t="shared" si="28"/>
        <v>Sim</v>
      </c>
      <c r="D903">
        <f>User!D903</f>
        <v>79147372087</v>
      </c>
      <c r="E903" t="str">
        <f t="shared" si="29"/>
        <v>Não</v>
      </c>
    </row>
    <row r="904" spans="1:5" x14ac:dyDescent="0.3">
      <c r="A904" t="s">
        <v>3576</v>
      </c>
      <c r="C904" t="str">
        <f t="shared" si="28"/>
        <v>Sim</v>
      </c>
      <c r="D904">
        <f>User!D904</f>
        <v>2951043090</v>
      </c>
      <c r="E904" t="str">
        <f t="shared" si="29"/>
        <v>Não</v>
      </c>
    </row>
    <row r="905" spans="1:5" x14ac:dyDescent="0.3">
      <c r="A905" t="s">
        <v>3577</v>
      </c>
      <c r="C905" t="str">
        <f t="shared" si="28"/>
        <v>Sim</v>
      </c>
      <c r="D905">
        <f>User!D905</f>
        <v>45914095034</v>
      </c>
      <c r="E905" t="str">
        <f t="shared" si="29"/>
        <v>Não</v>
      </c>
    </row>
    <row r="906" spans="1:5" x14ac:dyDescent="0.3">
      <c r="A906" t="s">
        <v>3578</v>
      </c>
      <c r="B906" t="str">
        <f>User!E906</f>
        <v>ebraima.nogueira@maristas.org.br</v>
      </c>
      <c r="C906" t="str">
        <f t="shared" si="28"/>
        <v>Não</v>
      </c>
      <c r="D906">
        <f>User!D906</f>
        <v>1480763004</v>
      </c>
      <c r="E906" t="str">
        <f t="shared" si="29"/>
        <v>Não</v>
      </c>
    </row>
    <row r="907" spans="1:5" x14ac:dyDescent="0.3">
      <c r="A907" t="s">
        <v>3579</v>
      </c>
      <c r="B907">
        <f>User!E907</f>
        <v>0</v>
      </c>
      <c r="C907" t="str">
        <f t="shared" si="28"/>
        <v>Não</v>
      </c>
      <c r="D907">
        <f>User!D907</f>
        <v>1154713083</v>
      </c>
      <c r="E907" t="str">
        <f t="shared" si="29"/>
        <v>Não</v>
      </c>
    </row>
    <row r="908" spans="1:5" x14ac:dyDescent="0.3">
      <c r="A908" t="s">
        <v>3580</v>
      </c>
      <c r="B908" t="str">
        <f>User!E908</f>
        <v>izar.santos@maristas.org.br</v>
      </c>
      <c r="C908" t="str">
        <f t="shared" si="28"/>
        <v>Não</v>
      </c>
      <c r="D908">
        <f>User!D908</f>
        <v>41370996004</v>
      </c>
      <c r="E908" t="str">
        <f t="shared" si="29"/>
        <v>Não</v>
      </c>
    </row>
    <row r="909" spans="1:5" x14ac:dyDescent="0.3">
      <c r="A909" t="s">
        <v>3581</v>
      </c>
      <c r="C909" t="str">
        <f t="shared" si="28"/>
        <v>Sim</v>
      </c>
      <c r="D909">
        <f>User!D909</f>
        <v>1945640022</v>
      </c>
      <c r="E909" t="str">
        <f t="shared" si="29"/>
        <v>Não</v>
      </c>
    </row>
    <row r="910" spans="1:5" x14ac:dyDescent="0.3">
      <c r="A910" t="s">
        <v>3582</v>
      </c>
      <c r="C910" t="str">
        <f t="shared" si="28"/>
        <v>Sim</v>
      </c>
      <c r="D910">
        <f>User!D910</f>
        <v>1159418004</v>
      </c>
      <c r="E910" t="str">
        <f t="shared" si="29"/>
        <v>Não</v>
      </c>
    </row>
    <row r="911" spans="1:5" x14ac:dyDescent="0.3">
      <c r="A911" t="s">
        <v>3583</v>
      </c>
      <c r="C911" t="str">
        <f t="shared" si="28"/>
        <v>Sim</v>
      </c>
      <c r="D911">
        <f>User!D911</f>
        <v>24427870082</v>
      </c>
      <c r="E911" t="str">
        <f t="shared" si="29"/>
        <v>Não</v>
      </c>
    </row>
    <row r="912" spans="1:5" x14ac:dyDescent="0.3">
      <c r="A912" t="s">
        <v>3584</v>
      </c>
      <c r="B912" t="str">
        <f>User!E912</f>
        <v>leonilce.lopes@maristas.org.br</v>
      </c>
      <c r="C912" t="str">
        <f t="shared" si="28"/>
        <v>Não</v>
      </c>
      <c r="D912">
        <f>User!D912</f>
        <v>56103778034</v>
      </c>
      <c r="E912" t="str">
        <f t="shared" si="29"/>
        <v>Não</v>
      </c>
    </row>
    <row r="913" spans="1:5" x14ac:dyDescent="0.3">
      <c r="A913" t="s">
        <v>3585</v>
      </c>
      <c r="C913" t="str">
        <f t="shared" si="28"/>
        <v>Sim</v>
      </c>
      <c r="D913">
        <f>User!D913</f>
        <v>159201004</v>
      </c>
      <c r="E913" t="str">
        <f t="shared" si="29"/>
        <v>Não</v>
      </c>
    </row>
    <row r="914" spans="1:5" x14ac:dyDescent="0.3">
      <c r="A914" t="s">
        <v>3586</v>
      </c>
      <c r="C914" t="str">
        <f t="shared" si="28"/>
        <v>Sim</v>
      </c>
      <c r="D914">
        <f>User!D914</f>
        <v>3781608000</v>
      </c>
      <c r="E914" t="str">
        <f t="shared" si="29"/>
        <v>Não</v>
      </c>
    </row>
    <row r="915" spans="1:5" x14ac:dyDescent="0.3">
      <c r="A915" t="s">
        <v>3587</v>
      </c>
      <c r="C915" t="str">
        <f t="shared" si="28"/>
        <v>Sim</v>
      </c>
      <c r="D915">
        <f>User!D915</f>
        <v>50730630072</v>
      </c>
      <c r="E915" t="str">
        <f t="shared" si="29"/>
        <v>Não</v>
      </c>
    </row>
    <row r="916" spans="1:5" x14ac:dyDescent="0.3">
      <c r="A916" t="s">
        <v>3588</v>
      </c>
      <c r="C916" t="str">
        <f t="shared" si="28"/>
        <v>Sim</v>
      </c>
      <c r="D916">
        <f>User!D916</f>
        <v>2240507020</v>
      </c>
      <c r="E916" t="str">
        <f t="shared" si="29"/>
        <v>Não</v>
      </c>
    </row>
    <row r="917" spans="1:5" x14ac:dyDescent="0.3">
      <c r="A917" t="s">
        <v>3589</v>
      </c>
      <c r="B917" t="str">
        <f>User!E917</f>
        <v>rita.martins@maristas.org.br</v>
      </c>
      <c r="C917" t="str">
        <f t="shared" si="28"/>
        <v>Não</v>
      </c>
      <c r="D917">
        <f>User!D917</f>
        <v>77699629000</v>
      </c>
      <c r="E917" t="str">
        <f t="shared" si="29"/>
        <v>Não</v>
      </c>
    </row>
    <row r="918" spans="1:5" x14ac:dyDescent="0.3">
      <c r="A918" t="s">
        <v>3590</v>
      </c>
      <c r="B918">
        <f>User!E918</f>
        <v>0</v>
      </c>
      <c r="C918" t="str">
        <f t="shared" si="28"/>
        <v>Não</v>
      </c>
      <c r="D918">
        <f>User!D918</f>
        <v>50727257072</v>
      </c>
      <c r="E918" t="str">
        <f t="shared" si="29"/>
        <v>Não</v>
      </c>
    </row>
    <row r="919" spans="1:5" x14ac:dyDescent="0.3">
      <c r="A919" t="s">
        <v>3591</v>
      </c>
      <c r="B919" t="str">
        <f>User!E919</f>
        <v>tiago.torres@maristas.org.br</v>
      </c>
      <c r="C919" t="str">
        <f t="shared" si="28"/>
        <v>Não</v>
      </c>
      <c r="D919">
        <f>User!D919</f>
        <v>84129956000</v>
      </c>
      <c r="E919" t="str">
        <f t="shared" si="29"/>
        <v>Não</v>
      </c>
    </row>
    <row r="920" spans="1:5" x14ac:dyDescent="0.3">
      <c r="A920" t="s">
        <v>3592</v>
      </c>
      <c r="B920" t="str">
        <f>User!E920</f>
        <v>andreia.ziegler@maristas.org.br</v>
      </c>
      <c r="C920" t="str">
        <f t="shared" si="28"/>
        <v>Não</v>
      </c>
      <c r="D920">
        <f>User!D920</f>
        <v>91710286091</v>
      </c>
      <c r="E920" t="str">
        <f t="shared" si="29"/>
        <v>Não</v>
      </c>
    </row>
    <row r="921" spans="1:5" x14ac:dyDescent="0.3">
      <c r="A921" t="s">
        <v>3593</v>
      </c>
      <c r="B921" t="str">
        <f>User!E921</f>
        <v>michelle.pires@maristas.org.br</v>
      </c>
      <c r="C921" t="str">
        <f t="shared" si="28"/>
        <v>Não</v>
      </c>
      <c r="D921">
        <f>User!D921</f>
        <v>3511057</v>
      </c>
      <c r="E921" t="str">
        <f t="shared" si="29"/>
        <v>Não</v>
      </c>
    </row>
    <row r="922" spans="1:5" x14ac:dyDescent="0.3">
      <c r="A922" t="s">
        <v>3594</v>
      </c>
      <c r="B922" t="str">
        <f>User!E922</f>
        <v>bruna.vieira@maristas.org.br</v>
      </c>
      <c r="C922" t="str">
        <f t="shared" si="28"/>
        <v>Não</v>
      </c>
      <c r="D922">
        <f>User!D922</f>
        <v>2510578014</v>
      </c>
      <c r="E922" t="str">
        <f t="shared" si="29"/>
        <v>Não</v>
      </c>
    </row>
    <row r="923" spans="1:5" x14ac:dyDescent="0.3">
      <c r="A923" t="s">
        <v>3595</v>
      </c>
      <c r="B923" t="str">
        <f>User!E923</f>
        <v>ana.franca@maristas.org.br</v>
      </c>
      <c r="C923" t="str">
        <f t="shared" si="28"/>
        <v>Não</v>
      </c>
      <c r="D923">
        <f>User!D923</f>
        <v>76349489004</v>
      </c>
      <c r="E923" t="str">
        <f t="shared" si="29"/>
        <v>Não</v>
      </c>
    </row>
    <row r="924" spans="1:5" x14ac:dyDescent="0.3">
      <c r="A924" t="s">
        <v>3596</v>
      </c>
      <c r="B924">
        <f>User!E924</f>
        <v>0</v>
      </c>
      <c r="C924" t="str">
        <f t="shared" si="28"/>
        <v>Não</v>
      </c>
      <c r="D924">
        <f>User!D924</f>
        <v>4734745145</v>
      </c>
      <c r="E924" t="str">
        <f t="shared" si="29"/>
        <v>Não</v>
      </c>
    </row>
    <row r="925" spans="1:5" x14ac:dyDescent="0.3">
      <c r="A925" t="s">
        <v>3597</v>
      </c>
      <c r="B925" t="str">
        <f>User!E925</f>
        <v>suanny.coronel@maristas.org.br</v>
      </c>
      <c r="C925" t="str">
        <f t="shared" si="28"/>
        <v>Não</v>
      </c>
      <c r="D925">
        <f>User!D925</f>
        <v>80552200000</v>
      </c>
      <c r="E925" t="str">
        <f t="shared" si="29"/>
        <v>Não</v>
      </c>
    </row>
    <row r="926" spans="1:5" x14ac:dyDescent="0.3">
      <c r="A926" t="s">
        <v>3598</v>
      </c>
      <c r="B926" t="str">
        <f>User!E926</f>
        <v>uiliam.terra@maristas.org.br</v>
      </c>
      <c r="C926" t="str">
        <f t="shared" si="28"/>
        <v>Não</v>
      </c>
      <c r="D926">
        <f>User!D926</f>
        <v>2152854098</v>
      </c>
      <c r="E926" t="str">
        <f t="shared" si="29"/>
        <v>Não</v>
      </c>
    </row>
    <row r="927" spans="1:5" x14ac:dyDescent="0.3">
      <c r="A927" t="s">
        <v>3599</v>
      </c>
      <c r="B927" t="str">
        <f>User!E927</f>
        <v>cassia.selbach@maristas.org.br</v>
      </c>
      <c r="C927" t="str">
        <f t="shared" si="28"/>
        <v>Não</v>
      </c>
      <c r="D927">
        <f>User!D927</f>
        <v>72923334000</v>
      </c>
      <c r="E927" t="str">
        <f t="shared" si="29"/>
        <v>Não</v>
      </c>
    </row>
    <row r="928" spans="1:5" x14ac:dyDescent="0.3">
      <c r="A928" t="s">
        <v>3600</v>
      </c>
      <c r="B928">
        <f>User!E928</f>
        <v>0</v>
      </c>
      <c r="C928" t="str">
        <f t="shared" si="28"/>
        <v>Não</v>
      </c>
      <c r="D928">
        <f>User!D928</f>
        <v>89742230072</v>
      </c>
      <c r="E928" t="str">
        <f t="shared" si="29"/>
        <v>Não</v>
      </c>
    </row>
    <row r="929" spans="1:5" x14ac:dyDescent="0.3">
      <c r="A929" t="s">
        <v>3601</v>
      </c>
      <c r="B929" t="str">
        <f>User!E929</f>
        <v>clara@maristas.org.br</v>
      </c>
      <c r="C929" t="str">
        <f t="shared" si="28"/>
        <v>Não</v>
      </c>
      <c r="D929">
        <f>User!D929</f>
        <v>17335027004</v>
      </c>
      <c r="E929" t="str">
        <f t="shared" si="29"/>
        <v>Não</v>
      </c>
    </row>
    <row r="930" spans="1:5" x14ac:dyDescent="0.3">
      <c r="A930" t="s">
        <v>3602</v>
      </c>
      <c r="B930" t="str">
        <f>User!E930</f>
        <v>greicefleck@maristas.org.br</v>
      </c>
      <c r="C930" t="str">
        <f t="shared" si="28"/>
        <v>Não</v>
      </c>
      <c r="D930">
        <f>User!D930</f>
        <v>80736831053</v>
      </c>
      <c r="E930" t="str">
        <f t="shared" si="29"/>
        <v>Não</v>
      </c>
    </row>
    <row r="931" spans="1:5" x14ac:dyDescent="0.3">
      <c r="A931" t="s">
        <v>3603</v>
      </c>
      <c r="B931" t="str">
        <f>User!E931</f>
        <v>vanessa.fromming@maristas.org.br</v>
      </c>
      <c r="C931" t="str">
        <f t="shared" si="28"/>
        <v>Não</v>
      </c>
      <c r="D931">
        <f>User!D931</f>
        <v>98229028087</v>
      </c>
      <c r="E931" t="str">
        <f t="shared" si="29"/>
        <v>Não</v>
      </c>
    </row>
    <row r="932" spans="1:5" x14ac:dyDescent="0.3">
      <c r="A932" t="s">
        <v>3604</v>
      </c>
      <c r="B932" t="str">
        <f>User!E932</f>
        <v>marcos.tumelero@maristas.org.br</v>
      </c>
      <c r="C932" t="str">
        <f t="shared" si="28"/>
        <v>Não</v>
      </c>
      <c r="D932">
        <f>User!D932</f>
        <v>95211128087</v>
      </c>
      <c r="E932" t="str">
        <f t="shared" si="29"/>
        <v>Não</v>
      </c>
    </row>
    <row r="933" spans="1:5" x14ac:dyDescent="0.3">
      <c r="A933" t="s">
        <v>3605</v>
      </c>
      <c r="B933">
        <f>User!E933</f>
        <v>0</v>
      </c>
      <c r="C933" t="str">
        <f t="shared" si="28"/>
        <v>Não</v>
      </c>
      <c r="D933">
        <f>User!D933</f>
        <v>2378967020</v>
      </c>
      <c r="E933" t="str">
        <f t="shared" si="29"/>
        <v>Não</v>
      </c>
    </row>
    <row r="934" spans="1:5" x14ac:dyDescent="0.3">
      <c r="A934" t="s">
        <v>3606</v>
      </c>
      <c r="B934" t="str">
        <f>User!E934</f>
        <v>pablo.baierle@maristas.org.br</v>
      </c>
      <c r="C934" t="str">
        <f t="shared" si="28"/>
        <v>Não</v>
      </c>
      <c r="D934">
        <f>User!D934</f>
        <v>1719364001</v>
      </c>
      <c r="E934" t="str">
        <f t="shared" si="29"/>
        <v>Não</v>
      </c>
    </row>
    <row r="935" spans="1:5" x14ac:dyDescent="0.3">
      <c r="A935" t="s">
        <v>3607</v>
      </c>
      <c r="B935" t="str">
        <f>User!E935</f>
        <v>alecson.marcon@maristas.org.br</v>
      </c>
      <c r="C935" t="str">
        <f t="shared" si="28"/>
        <v>Não</v>
      </c>
      <c r="D935">
        <f>User!D935</f>
        <v>61844772004</v>
      </c>
      <c r="E935" t="str">
        <f t="shared" si="29"/>
        <v>Não</v>
      </c>
    </row>
    <row r="936" spans="1:5" x14ac:dyDescent="0.3">
      <c r="A936" t="s">
        <v>3608</v>
      </c>
      <c r="B936" t="str">
        <f>User!E936</f>
        <v>ellen.fonseca@maristas.org.br</v>
      </c>
      <c r="C936" t="str">
        <f t="shared" si="28"/>
        <v>Não</v>
      </c>
      <c r="D936">
        <f>User!D936</f>
        <v>1432572008</v>
      </c>
      <c r="E936" t="str">
        <f t="shared" si="29"/>
        <v>Não</v>
      </c>
    </row>
    <row r="937" spans="1:5" x14ac:dyDescent="0.3">
      <c r="A937" t="s">
        <v>3609</v>
      </c>
      <c r="B937">
        <f>User!E937</f>
        <v>0</v>
      </c>
      <c r="C937" t="str">
        <f t="shared" si="28"/>
        <v>Não</v>
      </c>
      <c r="D937">
        <f>User!D937</f>
        <v>2219669009</v>
      </c>
      <c r="E937" t="str">
        <f t="shared" si="29"/>
        <v>Não</v>
      </c>
    </row>
    <row r="938" spans="1:5" x14ac:dyDescent="0.3">
      <c r="A938" t="s">
        <v>3610</v>
      </c>
      <c r="B938" t="str">
        <f>User!E938</f>
        <v>jurema.sausen@maristas.org.br</v>
      </c>
      <c r="C938" t="str">
        <f t="shared" si="28"/>
        <v>Não</v>
      </c>
      <c r="D938">
        <f>User!D938</f>
        <v>82068038072</v>
      </c>
      <c r="E938" t="str">
        <f t="shared" si="29"/>
        <v>Não</v>
      </c>
    </row>
    <row r="939" spans="1:5" x14ac:dyDescent="0.3">
      <c r="A939" t="s">
        <v>3611</v>
      </c>
      <c r="B939" t="str">
        <f>User!E939</f>
        <v>roselaine.bressan@maristas.org.br</v>
      </c>
      <c r="C939" t="str">
        <f t="shared" si="28"/>
        <v>Não</v>
      </c>
      <c r="D939">
        <f>User!D939</f>
        <v>51806479087</v>
      </c>
      <c r="E939" t="str">
        <f t="shared" si="29"/>
        <v>Não</v>
      </c>
    </row>
    <row r="940" spans="1:5" x14ac:dyDescent="0.3">
      <c r="A940" t="s">
        <v>3612</v>
      </c>
      <c r="B940" t="str">
        <f>User!E940</f>
        <v>vagner.bertele@maristas.org.br</v>
      </c>
      <c r="C940" t="str">
        <f t="shared" si="28"/>
        <v>Não</v>
      </c>
      <c r="D940">
        <f>User!D940</f>
        <v>711104026</v>
      </c>
      <c r="E940" t="str">
        <f t="shared" si="29"/>
        <v>Não</v>
      </c>
    </row>
    <row r="941" spans="1:5" x14ac:dyDescent="0.3">
      <c r="A941" t="s">
        <v>3613</v>
      </c>
      <c r="B941" t="str">
        <f>User!E941</f>
        <v>antoniomores@maristas.org.br</v>
      </c>
      <c r="C941" t="str">
        <f t="shared" si="28"/>
        <v>Não</v>
      </c>
      <c r="D941">
        <f>User!D941</f>
        <v>36942839000</v>
      </c>
      <c r="E941" t="str">
        <f t="shared" si="29"/>
        <v>Não</v>
      </c>
    </row>
    <row r="942" spans="1:5" x14ac:dyDescent="0.3">
      <c r="A942" t="s">
        <v>3614</v>
      </c>
      <c r="B942" t="str">
        <f>User!E942</f>
        <v>dirceu.linden@maristas.org.br</v>
      </c>
      <c r="C942" t="str">
        <f t="shared" si="28"/>
        <v>Não</v>
      </c>
      <c r="D942">
        <f>User!D942</f>
        <v>5843221946</v>
      </c>
      <c r="E942" t="str">
        <f t="shared" si="29"/>
        <v>Não</v>
      </c>
    </row>
    <row r="943" spans="1:5" x14ac:dyDescent="0.3">
      <c r="A943" t="s">
        <v>3615</v>
      </c>
      <c r="B943" t="str">
        <f>User!E943</f>
        <v>antonio.faleiro@maristas.org.br</v>
      </c>
      <c r="C943" t="str">
        <f t="shared" si="28"/>
        <v>Não</v>
      </c>
      <c r="D943">
        <f>User!D943</f>
        <v>89989481091</v>
      </c>
      <c r="E943" t="str">
        <f t="shared" si="29"/>
        <v>Não</v>
      </c>
    </row>
    <row r="944" spans="1:5" x14ac:dyDescent="0.3">
      <c r="A944" t="s">
        <v>3616</v>
      </c>
      <c r="B944" t="str">
        <f>User!E944</f>
        <v>xavier.fioravante@maristas.org.br</v>
      </c>
      <c r="C944" t="str">
        <f t="shared" si="28"/>
        <v>Não</v>
      </c>
      <c r="D944">
        <f>User!D944</f>
        <v>202986098</v>
      </c>
      <c r="E944" t="str">
        <f t="shared" si="29"/>
        <v>Não</v>
      </c>
    </row>
    <row r="945" spans="1:5" x14ac:dyDescent="0.3">
      <c r="A945" t="s">
        <v>3617</v>
      </c>
      <c r="B945">
        <f>User!E945</f>
        <v>0</v>
      </c>
      <c r="C945" t="str">
        <f t="shared" si="28"/>
        <v>Não</v>
      </c>
      <c r="D945">
        <f>User!D945</f>
        <v>87341514000</v>
      </c>
      <c r="E945" t="str">
        <f t="shared" si="29"/>
        <v>Não</v>
      </c>
    </row>
    <row r="946" spans="1:5" x14ac:dyDescent="0.3">
      <c r="A946" t="s">
        <v>3618</v>
      </c>
      <c r="B946" t="str">
        <f>User!E946</f>
        <v>luis.teixeira@maristas.org.br</v>
      </c>
      <c r="C946" t="str">
        <f t="shared" si="28"/>
        <v>Não</v>
      </c>
      <c r="D946">
        <f>User!D946</f>
        <v>89224000053</v>
      </c>
      <c r="E946" t="str">
        <f t="shared" si="29"/>
        <v>Não</v>
      </c>
    </row>
    <row r="947" spans="1:5" x14ac:dyDescent="0.3">
      <c r="A947" t="s">
        <v>3619</v>
      </c>
      <c r="B947" t="str">
        <f>User!E947</f>
        <v>any.madeira@maristas.org.br</v>
      </c>
      <c r="C947" t="str">
        <f t="shared" si="28"/>
        <v>Não</v>
      </c>
      <c r="D947">
        <f>User!D947</f>
        <v>99933144987</v>
      </c>
      <c r="E947" t="str">
        <f t="shared" si="29"/>
        <v>Não</v>
      </c>
    </row>
    <row r="948" spans="1:5" x14ac:dyDescent="0.3">
      <c r="A948" t="s">
        <v>3620</v>
      </c>
      <c r="B948" t="str">
        <f>User!E948</f>
        <v>talita.bandurka@maristas.org.br</v>
      </c>
      <c r="C948" t="str">
        <f t="shared" si="28"/>
        <v>Não</v>
      </c>
      <c r="D948">
        <f>User!D948</f>
        <v>879880031</v>
      </c>
      <c r="E948" t="str">
        <f t="shared" si="29"/>
        <v>Não</v>
      </c>
    </row>
    <row r="949" spans="1:5" x14ac:dyDescent="0.3">
      <c r="A949" t="s">
        <v>3621</v>
      </c>
      <c r="B949" t="str">
        <f>User!E949</f>
        <v>alex.santos@maristas.org.br</v>
      </c>
      <c r="C949" t="str">
        <f t="shared" si="28"/>
        <v>Não</v>
      </c>
      <c r="D949">
        <f>User!D949</f>
        <v>414595041</v>
      </c>
      <c r="E949" t="str">
        <f t="shared" si="29"/>
        <v>Não</v>
      </c>
    </row>
    <row r="950" spans="1:5" x14ac:dyDescent="0.3">
      <c r="A950" t="s">
        <v>3622</v>
      </c>
      <c r="C950" t="str">
        <f t="shared" si="28"/>
        <v>Sim</v>
      </c>
      <c r="D950">
        <f>User!D950</f>
        <v>735281025</v>
      </c>
      <c r="E950" t="str">
        <f t="shared" si="29"/>
        <v>Não</v>
      </c>
    </row>
    <row r="951" spans="1:5" x14ac:dyDescent="0.3">
      <c r="A951" t="s">
        <v>3623</v>
      </c>
      <c r="C951" t="str">
        <f t="shared" si="28"/>
        <v>Sim</v>
      </c>
      <c r="D951">
        <f>User!D951</f>
        <v>2039429069</v>
      </c>
      <c r="E951" t="str">
        <f t="shared" si="29"/>
        <v>Não</v>
      </c>
    </row>
    <row r="952" spans="1:5" x14ac:dyDescent="0.3">
      <c r="A952" t="s">
        <v>3624</v>
      </c>
      <c r="C952" t="str">
        <f t="shared" si="28"/>
        <v>Sim</v>
      </c>
      <c r="D952">
        <f>User!D952</f>
        <v>61584738049</v>
      </c>
      <c r="E952" t="str">
        <f t="shared" si="29"/>
        <v>Não</v>
      </c>
    </row>
    <row r="953" spans="1:5" x14ac:dyDescent="0.3">
      <c r="A953" t="s">
        <v>3625</v>
      </c>
      <c r="B953" t="str">
        <f>User!E953</f>
        <v>ricardo.bravo@maristas.org.br</v>
      </c>
      <c r="C953" t="str">
        <f t="shared" si="28"/>
        <v>Não</v>
      </c>
      <c r="D953">
        <f>User!D953</f>
        <v>1157682030</v>
      </c>
      <c r="E953" t="str">
        <f t="shared" si="29"/>
        <v>Não</v>
      </c>
    </row>
    <row r="954" spans="1:5" x14ac:dyDescent="0.3">
      <c r="A954" t="s">
        <v>3626</v>
      </c>
      <c r="B954" t="str">
        <f>User!E954</f>
        <v>andrea.almeida@maristas.org.br</v>
      </c>
      <c r="C954" t="str">
        <f t="shared" si="28"/>
        <v>Não</v>
      </c>
      <c r="D954">
        <f>User!D954</f>
        <v>749925035</v>
      </c>
      <c r="E954" t="str">
        <f t="shared" si="29"/>
        <v>Não</v>
      </c>
    </row>
    <row r="955" spans="1:5" x14ac:dyDescent="0.3">
      <c r="A955" t="s">
        <v>3627</v>
      </c>
      <c r="B955" t="str">
        <f>User!E955</f>
        <v>everson.belous@maristas.org.br</v>
      </c>
      <c r="C955" t="str">
        <f t="shared" si="28"/>
        <v>Não</v>
      </c>
      <c r="D955">
        <f>User!D955</f>
        <v>89912233034</v>
      </c>
      <c r="E955" t="str">
        <f t="shared" si="29"/>
        <v>Não</v>
      </c>
    </row>
    <row r="956" spans="1:5" x14ac:dyDescent="0.3">
      <c r="A956" t="s">
        <v>3628</v>
      </c>
      <c r="B956" t="str">
        <f>User!E956</f>
        <v>anderson.pellisoli@maristas.org.br</v>
      </c>
      <c r="C956" t="str">
        <f t="shared" si="28"/>
        <v>Não</v>
      </c>
      <c r="D956">
        <f>User!D956</f>
        <v>551016078</v>
      </c>
      <c r="E956" t="str">
        <f t="shared" si="29"/>
        <v>Não</v>
      </c>
    </row>
    <row r="957" spans="1:5" x14ac:dyDescent="0.3">
      <c r="A957" t="s">
        <v>3629</v>
      </c>
      <c r="B957" t="str">
        <f>User!E957</f>
        <v>carla.moraes@maristas.org.br</v>
      </c>
      <c r="C957" t="str">
        <f t="shared" si="28"/>
        <v>Não</v>
      </c>
      <c r="D957">
        <f>User!D957</f>
        <v>69535124072</v>
      </c>
      <c r="E957" t="str">
        <f t="shared" si="29"/>
        <v>Não</v>
      </c>
    </row>
    <row r="958" spans="1:5" x14ac:dyDescent="0.3">
      <c r="A958" t="s">
        <v>3630</v>
      </c>
      <c r="B958" t="str">
        <f>User!E958</f>
        <v>glauce.pires@maristas.org.br</v>
      </c>
      <c r="C958" t="str">
        <f t="shared" si="28"/>
        <v>Não</v>
      </c>
      <c r="D958">
        <f>User!D958</f>
        <v>67927734091</v>
      </c>
      <c r="E958" t="str">
        <f t="shared" si="29"/>
        <v>Não</v>
      </c>
    </row>
    <row r="959" spans="1:5" x14ac:dyDescent="0.3">
      <c r="A959" t="s">
        <v>3631</v>
      </c>
      <c r="B959" t="str">
        <f>User!E959</f>
        <v>bibiana.oliveira@maristas.org.br</v>
      </c>
      <c r="C959" t="str">
        <f t="shared" si="28"/>
        <v>Não</v>
      </c>
      <c r="D959">
        <f>User!D959</f>
        <v>94660263053</v>
      </c>
      <c r="E959" t="str">
        <f t="shared" si="29"/>
        <v>Não</v>
      </c>
    </row>
    <row r="960" spans="1:5" x14ac:dyDescent="0.3">
      <c r="A960" t="s">
        <v>3632</v>
      </c>
      <c r="B960" t="str">
        <f>User!E960</f>
        <v>katiaantoniolli@maristas.org.br</v>
      </c>
      <c r="C960" t="str">
        <f t="shared" si="28"/>
        <v>Não</v>
      </c>
      <c r="D960">
        <f>User!D960</f>
        <v>40094073015</v>
      </c>
      <c r="E960" t="str">
        <f t="shared" si="29"/>
        <v>Não</v>
      </c>
    </row>
    <row r="961" spans="1:5" x14ac:dyDescent="0.3">
      <c r="A961" t="s">
        <v>3633</v>
      </c>
      <c r="B961" t="str">
        <f>User!E961</f>
        <v>pedro.manfroi@maristas.org.br</v>
      </c>
      <c r="C961" t="str">
        <f t="shared" si="28"/>
        <v>Não</v>
      </c>
      <c r="D961">
        <f>User!D961</f>
        <v>83374787053</v>
      </c>
      <c r="E961" t="str">
        <f t="shared" si="29"/>
        <v>Não</v>
      </c>
    </row>
    <row r="962" spans="1:5" x14ac:dyDescent="0.3">
      <c r="A962" t="s">
        <v>3634</v>
      </c>
      <c r="B962" t="str">
        <f>User!E962</f>
        <v>anderson@maristas.org.br</v>
      </c>
      <c r="C962" t="str">
        <f t="shared" si="28"/>
        <v>Não</v>
      </c>
      <c r="D962">
        <f>User!D962</f>
        <v>81247435091</v>
      </c>
      <c r="E962" t="str">
        <f t="shared" si="29"/>
        <v>Não</v>
      </c>
    </row>
    <row r="963" spans="1:5" x14ac:dyDescent="0.3">
      <c r="A963" t="s">
        <v>3635</v>
      </c>
      <c r="B963" t="str">
        <f>User!E963</f>
        <v>anete@maristas.com.br</v>
      </c>
      <c r="C963" t="str">
        <f t="shared" ref="C963:C1026" si="30">IF(OR(B963=B962,B963=B964),"Sim","Não")</f>
        <v>Não</v>
      </c>
      <c r="D963">
        <f>User!D963</f>
        <v>51660350034</v>
      </c>
      <c r="E963" t="str">
        <f t="shared" ref="E963:E1026" si="31">IF(OR(D963=D962,D963=D964),"Sim","Não")</f>
        <v>Não</v>
      </c>
    </row>
    <row r="964" spans="1:5" x14ac:dyDescent="0.3">
      <c r="A964" t="s">
        <v>3636</v>
      </c>
      <c r="B964" t="str">
        <f>User!E964</f>
        <v>marta.gonzatto@maristas.org.br</v>
      </c>
      <c r="C964" t="str">
        <f t="shared" si="30"/>
        <v>Não</v>
      </c>
      <c r="D964">
        <f>User!D964</f>
        <v>37941844087</v>
      </c>
      <c r="E964" t="str">
        <f t="shared" si="31"/>
        <v>Não</v>
      </c>
    </row>
    <row r="965" spans="1:5" x14ac:dyDescent="0.3">
      <c r="A965" t="s">
        <v>3637</v>
      </c>
      <c r="B965" t="str">
        <f>User!E965</f>
        <v>adriane.bussolotto@maristas.org.br</v>
      </c>
      <c r="C965" t="str">
        <f t="shared" si="30"/>
        <v>Não</v>
      </c>
      <c r="D965">
        <f>User!D965</f>
        <v>82852855020</v>
      </c>
      <c r="E965" t="str">
        <f t="shared" si="31"/>
        <v>Não</v>
      </c>
    </row>
    <row r="966" spans="1:5" x14ac:dyDescent="0.3">
      <c r="A966" t="s">
        <v>3638</v>
      </c>
      <c r="B966">
        <f>User!E966</f>
        <v>0</v>
      </c>
      <c r="C966" t="str">
        <f t="shared" si="30"/>
        <v>Não</v>
      </c>
      <c r="D966">
        <f>User!D966</f>
        <v>81175574015</v>
      </c>
      <c r="E966" t="str">
        <f t="shared" si="31"/>
        <v>Não</v>
      </c>
    </row>
    <row r="967" spans="1:5" x14ac:dyDescent="0.3">
      <c r="A967" t="s">
        <v>3639</v>
      </c>
      <c r="B967" t="str">
        <f>User!E967</f>
        <v>jaqueline.quandt@maristas.org.br</v>
      </c>
      <c r="C967" t="str">
        <f t="shared" si="30"/>
        <v>Não</v>
      </c>
      <c r="D967">
        <f>User!D967</f>
        <v>60377631000</v>
      </c>
      <c r="E967" t="str">
        <f t="shared" si="31"/>
        <v>Não</v>
      </c>
    </row>
    <row r="968" spans="1:5" x14ac:dyDescent="0.3">
      <c r="A968" t="s">
        <v>3640</v>
      </c>
      <c r="B968" t="str">
        <f>User!E968</f>
        <v>maria.lopes@maristas.org.br</v>
      </c>
      <c r="C968" t="str">
        <f t="shared" si="30"/>
        <v>Não</v>
      </c>
      <c r="D968">
        <f>User!D968</f>
        <v>95707832068</v>
      </c>
      <c r="E968" t="str">
        <f t="shared" si="31"/>
        <v>Não</v>
      </c>
    </row>
    <row r="969" spans="1:5" x14ac:dyDescent="0.3">
      <c r="A969" t="s">
        <v>3641</v>
      </c>
      <c r="B969" t="str">
        <f>User!E969</f>
        <v>rosani.demarco@maristas.org.br</v>
      </c>
      <c r="C969" t="str">
        <f t="shared" si="30"/>
        <v>Não</v>
      </c>
      <c r="D969">
        <f>User!D969</f>
        <v>41128630044</v>
      </c>
      <c r="E969" t="str">
        <f t="shared" si="31"/>
        <v>Não</v>
      </c>
    </row>
    <row r="970" spans="1:5" x14ac:dyDescent="0.3">
      <c r="A970" t="s">
        <v>3642</v>
      </c>
      <c r="B970" t="str">
        <f>User!E970</f>
        <v>andrea.rosa@maristas.org.br</v>
      </c>
      <c r="C970" t="str">
        <f t="shared" si="30"/>
        <v>Não</v>
      </c>
      <c r="D970">
        <f>User!D970</f>
        <v>934440018</v>
      </c>
      <c r="E970" t="str">
        <f t="shared" si="31"/>
        <v>Não</v>
      </c>
    </row>
    <row r="971" spans="1:5" x14ac:dyDescent="0.3">
      <c r="A971" t="s">
        <v>3643</v>
      </c>
      <c r="B971" t="str">
        <f>User!E971</f>
        <v>denise.targa@maristas.org.br</v>
      </c>
      <c r="C971" t="str">
        <f t="shared" si="30"/>
        <v>Não</v>
      </c>
      <c r="D971">
        <f>User!D971</f>
        <v>49096796004</v>
      </c>
      <c r="E971" t="str">
        <f t="shared" si="31"/>
        <v>Não</v>
      </c>
    </row>
    <row r="972" spans="1:5" x14ac:dyDescent="0.3">
      <c r="A972" t="s">
        <v>3644</v>
      </c>
      <c r="C972" t="str">
        <f t="shared" si="30"/>
        <v>Sim</v>
      </c>
      <c r="D972">
        <f>User!D972</f>
        <v>94630046020</v>
      </c>
      <c r="E972" t="str">
        <f t="shared" si="31"/>
        <v>Não</v>
      </c>
    </row>
    <row r="973" spans="1:5" x14ac:dyDescent="0.3">
      <c r="A973" t="s">
        <v>3645</v>
      </c>
      <c r="C973" t="str">
        <f t="shared" si="30"/>
        <v>Sim</v>
      </c>
      <c r="D973">
        <f>User!D973</f>
        <v>233322043</v>
      </c>
      <c r="E973" t="str">
        <f t="shared" si="31"/>
        <v>Não</v>
      </c>
    </row>
    <row r="974" spans="1:5" x14ac:dyDescent="0.3">
      <c r="A974" t="s">
        <v>3646</v>
      </c>
      <c r="C974" t="str">
        <f t="shared" si="30"/>
        <v>Sim</v>
      </c>
      <c r="D974">
        <f>User!D974</f>
        <v>118149008</v>
      </c>
      <c r="E974" t="str">
        <f t="shared" si="31"/>
        <v>Não</v>
      </c>
    </row>
    <row r="975" spans="1:5" x14ac:dyDescent="0.3">
      <c r="A975" t="s">
        <v>3647</v>
      </c>
      <c r="B975" t="str">
        <f>User!E975</f>
        <v>anasilva@maristas.org.br</v>
      </c>
      <c r="C975" t="str">
        <f t="shared" si="30"/>
        <v>Não</v>
      </c>
      <c r="D975">
        <f>User!D975</f>
        <v>1312408030</v>
      </c>
      <c r="E975" t="str">
        <f t="shared" si="31"/>
        <v>Não</v>
      </c>
    </row>
    <row r="976" spans="1:5" x14ac:dyDescent="0.3">
      <c r="A976" t="s">
        <v>3648</v>
      </c>
      <c r="B976" t="str">
        <f>User!E976</f>
        <v>rayane.recchi@maristas.org.br</v>
      </c>
      <c r="C976" t="str">
        <f t="shared" si="30"/>
        <v>Não</v>
      </c>
      <c r="D976">
        <f>User!D976</f>
        <v>1742266088</v>
      </c>
      <c r="E976" t="str">
        <f t="shared" si="31"/>
        <v>Não</v>
      </c>
    </row>
    <row r="977" spans="1:5" x14ac:dyDescent="0.3">
      <c r="A977" t="s">
        <v>3649</v>
      </c>
      <c r="B977" t="str">
        <f>User!E977</f>
        <v>fernanda.torres@maristas.org.br</v>
      </c>
      <c r="C977" t="str">
        <f t="shared" si="30"/>
        <v>Não</v>
      </c>
      <c r="D977">
        <f>User!D977</f>
        <v>731896009</v>
      </c>
      <c r="E977" t="str">
        <f t="shared" si="31"/>
        <v>Não</v>
      </c>
    </row>
    <row r="978" spans="1:5" x14ac:dyDescent="0.3">
      <c r="A978" t="s">
        <v>3650</v>
      </c>
      <c r="B978" t="str">
        <f>User!E978</f>
        <v>francielen.lisboa@maristas.org.br</v>
      </c>
      <c r="C978" t="str">
        <f t="shared" si="30"/>
        <v>Não</v>
      </c>
      <c r="D978">
        <f>User!D978</f>
        <v>760435090</v>
      </c>
      <c r="E978" t="str">
        <f t="shared" si="31"/>
        <v>Não</v>
      </c>
    </row>
    <row r="979" spans="1:5" x14ac:dyDescent="0.3">
      <c r="A979" t="s">
        <v>3651</v>
      </c>
      <c r="B979">
        <f>User!E979</f>
        <v>0</v>
      </c>
      <c r="C979" t="str">
        <f t="shared" si="30"/>
        <v>Não</v>
      </c>
      <c r="D979">
        <f>User!D979</f>
        <v>16634926034</v>
      </c>
      <c r="E979" t="str">
        <f t="shared" si="31"/>
        <v>Não</v>
      </c>
    </row>
    <row r="980" spans="1:5" x14ac:dyDescent="0.3">
      <c r="A980" t="s">
        <v>3652</v>
      </c>
      <c r="B980" t="str">
        <f>User!E980</f>
        <v>nei.morsch@maristas.org.br</v>
      </c>
      <c r="C980" t="str">
        <f t="shared" si="30"/>
        <v>Não</v>
      </c>
      <c r="D980">
        <f>User!D980</f>
        <v>46577858004</v>
      </c>
      <c r="E980" t="str">
        <f t="shared" si="31"/>
        <v>Não</v>
      </c>
    </row>
    <row r="981" spans="1:5" x14ac:dyDescent="0.3">
      <c r="A981" t="s">
        <v>3653</v>
      </c>
      <c r="B981" t="str">
        <f>User!E981</f>
        <v>smarodin@maristas.org.br</v>
      </c>
      <c r="C981" t="str">
        <f t="shared" si="30"/>
        <v>Não</v>
      </c>
      <c r="D981">
        <f>User!D981</f>
        <v>44079311087</v>
      </c>
      <c r="E981" t="str">
        <f t="shared" si="31"/>
        <v>Não</v>
      </c>
    </row>
    <row r="982" spans="1:5" x14ac:dyDescent="0.3">
      <c r="A982" t="s">
        <v>3654</v>
      </c>
      <c r="B982" t="str">
        <f>User!E982</f>
        <v>viviane.chiarelli@maristas.org.br</v>
      </c>
      <c r="C982" t="str">
        <f t="shared" si="30"/>
        <v>Não</v>
      </c>
      <c r="D982">
        <f>User!D982</f>
        <v>93186649072</v>
      </c>
      <c r="E982" t="str">
        <f t="shared" si="31"/>
        <v>Não</v>
      </c>
    </row>
    <row r="983" spans="1:5" x14ac:dyDescent="0.3">
      <c r="A983" t="s">
        <v>3655</v>
      </c>
      <c r="B983" t="str">
        <f>User!E983</f>
        <v>david.roque@maristas.org.br</v>
      </c>
      <c r="C983" t="str">
        <f t="shared" si="30"/>
        <v>Não</v>
      </c>
      <c r="D983">
        <f>User!D983</f>
        <v>63058979053</v>
      </c>
      <c r="E983" t="str">
        <f t="shared" si="31"/>
        <v>Não</v>
      </c>
    </row>
    <row r="984" spans="1:5" x14ac:dyDescent="0.3">
      <c r="A984" t="s">
        <v>3656</v>
      </c>
      <c r="B984" t="str">
        <f>User!E984</f>
        <v>cheila.milczarek@maristas.org.br</v>
      </c>
      <c r="C984" t="str">
        <f t="shared" si="30"/>
        <v>Não</v>
      </c>
      <c r="D984">
        <f>User!D984</f>
        <v>99447894020</v>
      </c>
      <c r="E984" t="str">
        <f t="shared" si="31"/>
        <v>Não</v>
      </c>
    </row>
    <row r="985" spans="1:5" x14ac:dyDescent="0.3">
      <c r="A985" t="s">
        <v>3657</v>
      </c>
      <c r="B985" t="str">
        <f>User!E985</f>
        <v>fabiane.kohler@maristas.org.br</v>
      </c>
      <c r="C985" t="str">
        <f t="shared" si="30"/>
        <v>Não</v>
      </c>
      <c r="D985">
        <f>User!D985</f>
        <v>72439165034</v>
      </c>
      <c r="E985" t="str">
        <f t="shared" si="31"/>
        <v>Não</v>
      </c>
    </row>
    <row r="986" spans="1:5" x14ac:dyDescent="0.3">
      <c r="A986" t="s">
        <v>3658</v>
      </c>
      <c r="B986" t="str">
        <f>User!E986</f>
        <v>sardi@maristas.org.br</v>
      </c>
      <c r="C986" t="str">
        <f t="shared" si="30"/>
        <v>Não</v>
      </c>
      <c r="D986">
        <f>User!D986</f>
        <v>74872036034</v>
      </c>
      <c r="E986" t="str">
        <f t="shared" si="31"/>
        <v>Não</v>
      </c>
    </row>
    <row r="987" spans="1:5" x14ac:dyDescent="0.3">
      <c r="A987" t="s">
        <v>3659</v>
      </c>
      <c r="B987" t="str">
        <f>User!E987</f>
        <v>pedro.ost@maristas.org.br</v>
      </c>
      <c r="C987" t="str">
        <f t="shared" si="30"/>
        <v>Não</v>
      </c>
      <c r="D987">
        <f>User!D987</f>
        <v>45967121072</v>
      </c>
      <c r="E987" t="str">
        <f t="shared" si="31"/>
        <v>Não</v>
      </c>
    </row>
    <row r="988" spans="1:5" x14ac:dyDescent="0.3">
      <c r="A988" t="s">
        <v>3660</v>
      </c>
      <c r="B988" t="str">
        <f>User!E988</f>
        <v>marisa.crivelaro@maristas.org.br</v>
      </c>
      <c r="C988" t="str">
        <f t="shared" si="30"/>
        <v>Não</v>
      </c>
      <c r="D988">
        <f>User!D988</f>
        <v>34486437004</v>
      </c>
      <c r="E988" t="str">
        <f t="shared" si="31"/>
        <v>Não</v>
      </c>
    </row>
    <row r="989" spans="1:5" x14ac:dyDescent="0.3">
      <c r="A989" t="s">
        <v>3661</v>
      </c>
      <c r="B989" t="str">
        <f>User!E989</f>
        <v>carlos.paiva@maristas.org.br</v>
      </c>
      <c r="C989" t="str">
        <f t="shared" si="30"/>
        <v>Não</v>
      </c>
      <c r="D989">
        <f>User!D989</f>
        <v>21017336091</v>
      </c>
      <c r="E989" t="str">
        <f t="shared" si="31"/>
        <v>Não</v>
      </c>
    </row>
    <row r="990" spans="1:5" x14ac:dyDescent="0.3">
      <c r="A990" t="s">
        <v>3662</v>
      </c>
      <c r="B990">
        <f>User!E990</f>
        <v>0</v>
      </c>
      <c r="C990" t="str">
        <f t="shared" si="30"/>
        <v>Não</v>
      </c>
      <c r="D990">
        <f>User!D990</f>
        <v>22056297000</v>
      </c>
      <c r="E990" t="str">
        <f t="shared" si="31"/>
        <v>Não</v>
      </c>
    </row>
    <row r="991" spans="1:5" x14ac:dyDescent="0.3">
      <c r="A991" t="s">
        <v>3663</v>
      </c>
      <c r="B991" t="str">
        <f>User!E991</f>
        <v>gerson.biason@maristas.org.br</v>
      </c>
      <c r="C991" t="str">
        <f t="shared" si="30"/>
        <v>Não</v>
      </c>
      <c r="D991">
        <f>User!D991</f>
        <v>44538677000</v>
      </c>
      <c r="E991" t="str">
        <f t="shared" si="31"/>
        <v>Não</v>
      </c>
    </row>
    <row r="992" spans="1:5" x14ac:dyDescent="0.3">
      <c r="A992" t="s">
        <v>3665</v>
      </c>
      <c r="B992">
        <f>User!E992</f>
        <v>0</v>
      </c>
      <c r="C992" t="str">
        <f t="shared" si="30"/>
        <v>Não</v>
      </c>
      <c r="D992">
        <f>User!D992</f>
        <v>238952096</v>
      </c>
      <c r="E992" t="str">
        <f t="shared" si="31"/>
        <v>Não</v>
      </c>
    </row>
    <row r="993" spans="1:5" x14ac:dyDescent="0.3">
      <c r="A993" t="s">
        <v>3666</v>
      </c>
      <c r="B993" t="str">
        <f>User!E993</f>
        <v>patricia.ramos@maristas.org.br</v>
      </c>
      <c r="C993" t="str">
        <f t="shared" si="30"/>
        <v>Não</v>
      </c>
      <c r="D993">
        <f>User!D993</f>
        <v>80557589053</v>
      </c>
      <c r="E993" t="str">
        <f t="shared" si="31"/>
        <v>Não</v>
      </c>
    </row>
    <row r="994" spans="1:5" x14ac:dyDescent="0.3">
      <c r="A994" t="s">
        <v>3667</v>
      </c>
      <c r="B994">
        <f>User!E994</f>
        <v>0</v>
      </c>
      <c r="C994" t="str">
        <f t="shared" si="30"/>
        <v>Não</v>
      </c>
      <c r="D994">
        <f>User!D994</f>
        <v>70153736020</v>
      </c>
      <c r="E994" t="str">
        <f t="shared" si="31"/>
        <v>Não</v>
      </c>
    </row>
    <row r="995" spans="1:5" x14ac:dyDescent="0.3">
      <c r="A995" t="s">
        <v>3668</v>
      </c>
      <c r="B995" t="str">
        <f>User!E995</f>
        <v>luciana.alves@maristas.org.br</v>
      </c>
      <c r="C995" t="str">
        <f t="shared" si="30"/>
        <v>Não</v>
      </c>
      <c r="D995">
        <f>User!D995</f>
        <v>97387401004</v>
      </c>
      <c r="E995" t="str">
        <f t="shared" si="31"/>
        <v>Não</v>
      </c>
    </row>
    <row r="996" spans="1:5" x14ac:dyDescent="0.3">
      <c r="A996" t="s">
        <v>3669</v>
      </c>
      <c r="B996" t="str">
        <f>User!E996</f>
        <v>jussara.peterson@maristas.org.br</v>
      </c>
      <c r="C996" t="str">
        <f t="shared" si="30"/>
        <v>Não</v>
      </c>
      <c r="D996">
        <f>User!D996</f>
        <v>2058343026</v>
      </c>
      <c r="E996" t="str">
        <f t="shared" si="31"/>
        <v>Não</v>
      </c>
    </row>
    <row r="997" spans="1:5" x14ac:dyDescent="0.3">
      <c r="A997" t="s">
        <v>3670</v>
      </c>
      <c r="B997" t="str">
        <f>User!E997</f>
        <v>jaqueline.andrade@maristas.org.br</v>
      </c>
      <c r="C997" t="str">
        <f t="shared" si="30"/>
        <v>Não</v>
      </c>
      <c r="D997">
        <f>User!D997</f>
        <v>5659926002</v>
      </c>
      <c r="E997" t="str">
        <f t="shared" si="31"/>
        <v>Não</v>
      </c>
    </row>
    <row r="998" spans="1:5" x14ac:dyDescent="0.3">
      <c r="A998" t="s">
        <v>3671</v>
      </c>
      <c r="B998" t="str">
        <f>User!E998</f>
        <v>adriana.leao@maristas.org.br</v>
      </c>
      <c r="C998" t="str">
        <f t="shared" si="30"/>
        <v>Não</v>
      </c>
      <c r="D998">
        <f>User!D998</f>
        <v>93877889034</v>
      </c>
      <c r="E998" t="str">
        <f t="shared" si="31"/>
        <v>Não</v>
      </c>
    </row>
    <row r="999" spans="1:5" x14ac:dyDescent="0.3">
      <c r="A999" t="s">
        <v>3672</v>
      </c>
      <c r="B999" t="str">
        <f>User!E999</f>
        <v>taysson.teixeira@maristas.org.br</v>
      </c>
      <c r="C999" t="str">
        <f t="shared" si="30"/>
        <v>Não</v>
      </c>
      <c r="D999">
        <f>User!D999</f>
        <v>1547102020</v>
      </c>
      <c r="E999" t="str">
        <f t="shared" si="31"/>
        <v>Não</v>
      </c>
    </row>
    <row r="1000" spans="1:5" x14ac:dyDescent="0.3">
      <c r="A1000" t="s">
        <v>3673</v>
      </c>
      <c r="B1000">
        <f>User!E1000</f>
        <v>0</v>
      </c>
      <c r="C1000" t="str">
        <f t="shared" si="30"/>
        <v>Não</v>
      </c>
      <c r="D1000">
        <f>User!D1000</f>
        <v>706983092</v>
      </c>
      <c r="E1000" t="str">
        <f t="shared" si="31"/>
        <v>Não</v>
      </c>
    </row>
    <row r="1001" spans="1:5" x14ac:dyDescent="0.3">
      <c r="A1001" t="s">
        <v>3674</v>
      </c>
      <c r="B1001" t="str">
        <f>User!E1001</f>
        <v>gabriela.pinto@maristas.org.br</v>
      </c>
      <c r="C1001" t="str">
        <f t="shared" si="30"/>
        <v>Não</v>
      </c>
      <c r="D1001">
        <f>User!D1001</f>
        <v>2057962067</v>
      </c>
      <c r="E1001" t="str">
        <f t="shared" si="31"/>
        <v>Não</v>
      </c>
    </row>
    <row r="1002" spans="1:5" x14ac:dyDescent="0.3">
      <c r="A1002" t="s">
        <v>3675</v>
      </c>
      <c r="B1002" t="str">
        <f>User!E1002</f>
        <v>adriana.lopes@maristas.org.br</v>
      </c>
      <c r="C1002" t="str">
        <f t="shared" si="30"/>
        <v>Não</v>
      </c>
      <c r="D1002">
        <f>User!D1002</f>
        <v>74591681068</v>
      </c>
      <c r="E1002" t="str">
        <f t="shared" si="31"/>
        <v>Não</v>
      </c>
    </row>
    <row r="1003" spans="1:5" x14ac:dyDescent="0.3">
      <c r="A1003" t="s">
        <v>3676</v>
      </c>
      <c r="B1003">
        <f>User!E1003</f>
        <v>0</v>
      </c>
      <c r="C1003" t="str">
        <f t="shared" si="30"/>
        <v>Não</v>
      </c>
      <c r="D1003">
        <f>User!D1003</f>
        <v>3912651051</v>
      </c>
      <c r="E1003" t="str">
        <f t="shared" si="31"/>
        <v>Não</v>
      </c>
    </row>
    <row r="1004" spans="1:5" x14ac:dyDescent="0.3">
      <c r="A1004" t="s">
        <v>3677</v>
      </c>
      <c r="B1004" t="str">
        <f>User!E1004</f>
        <v>fernando.stacke@maristas.org.br</v>
      </c>
      <c r="C1004" t="str">
        <f t="shared" si="30"/>
        <v>Não</v>
      </c>
      <c r="D1004">
        <f>User!D1004</f>
        <v>431673063</v>
      </c>
      <c r="E1004" t="str">
        <f t="shared" si="31"/>
        <v>Não</v>
      </c>
    </row>
    <row r="1005" spans="1:5" x14ac:dyDescent="0.3">
      <c r="A1005" t="s">
        <v>3678</v>
      </c>
      <c r="B1005" t="str">
        <f>User!E1005</f>
        <v>gilnei.ellwanger@maristas.org.br</v>
      </c>
      <c r="C1005" t="str">
        <f t="shared" si="30"/>
        <v>Não</v>
      </c>
      <c r="D1005">
        <f>User!D1005</f>
        <v>68579101034</v>
      </c>
      <c r="E1005" t="str">
        <f t="shared" si="31"/>
        <v>Não</v>
      </c>
    </row>
    <row r="1006" spans="1:5" x14ac:dyDescent="0.3">
      <c r="A1006" t="s">
        <v>3679</v>
      </c>
      <c r="B1006" t="str">
        <f>User!E1006</f>
        <v>gregory.zanchetta@maristas.org.br</v>
      </c>
      <c r="C1006" t="str">
        <f t="shared" si="30"/>
        <v>Não</v>
      </c>
      <c r="D1006">
        <f>User!D1006</f>
        <v>2672215090</v>
      </c>
      <c r="E1006" t="str">
        <f t="shared" si="31"/>
        <v>Não</v>
      </c>
    </row>
    <row r="1007" spans="1:5" x14ac:dyDescent="0.3">
      <c r="A1007" t="s">
        <v>3680</v>
      </c>
      <c r="B1007" t="str">
        <f>User!E1007</f>
        <v>caue.machado@maristas.org.br</v>
      </c>
      <c r="C1007" t="str">
        <f t="shared" si="30"/>
        <v>Não</v>
      </c>
      <c r="D1007">
        <f>User!D1007</f>
        <v>2862754064</v>
      </c>
      <c r="E1007" t="str">
        <f t="shared" si="31"/>
        <v>Não</v>
      </c>
    </row>
    <row r="1008" spans="1:5" x14ac:dyDescent="0.3">
      <c r="A1008" t="s">
        <v>3681</v>
      </c>
      <c r="B1008" t="str">
        <f>User!E1008</f>
        <v>diogo.pedrotti@maristas.org.br</v>
      </c>
      <c r="C1008" t="str">
        <f t="shared" si="30"/>
        <v>Não</v>
      </c>
      <c r="D1008">
        <f>User!D1008</f>
        <v>301842078</v>
      </c>
      <c r="E1008" t="str">
        <f t="shared" si="31"/>
        <v>Não</v>
      </c>
    </row>
    <row r="1009" spans="1:5" x14ac:dyDescent="0.3">
      <c r="A1009" t="s">
        <v>3682</v>
      </c>
      <c r="B1009" t="str">
        <f>User!E1009</f>
        <v>mateus.silva@maristas.org.br</v>
      </c>
      <c r="C1009" t="str">
        <f t="shared" si="30"/>
        <v>Não</v>
      </c>
      <c r="D1009">
        <f>User!D1009</f>
        <v>1724903080</v>
      </c>
      <c r="E1009" t="str">
        <f t="shared" si="31"/>
        <v>Não</v>
      </c>
    </row>
    <row r="1010" spans="1:5" x14ac:dyDescent="0.3">
      <c r="A1010" t="s">
        <v>3683</v>
      </c>
      <c r="B1010">
        <f>User!E1010</f>
        <v>0</v>
      </c>
      <c r="C1010" t="str">
        <f t="shared" si="30"/>
        <v>Não</v>
      </c>
      <c r="D1010">
        <f>User!D1010</f>
        <v>2549978056</v>
      </c>
      <c r="E1010" t="str">
        <f t="shared" si="31"/>
        <v>Não</v>
      </c>
    </row>
    <row r="1011" spans="1:5" x14ac:dyDescent="0.3">
      <c r="A1011" t="s">
        <v>3684</v>
      </c>
      <c r="B1011" t="str">
        <f>User!E1011</f>
        <v>carolina.kopschina@maristas.org.br</v>
      </c>
      <c r="C1011" t="str">
        <f t="shared" si="30"/>
        <v>Não</v>
      </c>
      <c r="D1011">
        <f>User!D1011</f>
        <v>94936803049</v>
      </c>
      <c r="E1011" t="str">
        <f t="shared" si="31"/>
        <v>Não</v>
      </c>
    </row>
    <row r="1012" spans="1:5" x14ac:dyDescent="0.3">
      <c r="A1012" t="s">
        <v>3685</v>
      </c>
      <c r="B1012" t="str">
        <f>User!E1012</f>
        <v>karina.marques@maristas.org.br</v>
      </c>
      <c r="C1012" t="str">
        <f t="shared" si="30"/>
        <v>Não</v>
      </c>
      <c r="D1012">
        <f>User!D1012</f>
        <v>98579240000</v>
      </c>
      <c r="E1012" t="str">
        <f t="shared" si="31"/>
        <v>Não</v>
      </c>
    </row>
    <row r="1013" spans="1:5" x14ac:dyDescent="0.3">
      <c r="A1013" t="s">
        <v>3686</v>
      </c>
      <c r="B1013" t="str">
        <f>User!E1013</f>
        <v>claudiam@marista.org.br</v>
      </c>
      <c r="C1013" t="str">
        <f t="shared" si="30"/>
        <v>Não</v>
      </c>
      <c r="D1013">
        <f>User!D1013</f>
        <v>51501295004</v>
      </c>
      <c r="E1013" t="str">
        <f t="shared" si="31"/>
        <v>Não</v>
      </c>
    </row>
    <row r="1014" spans="1:5" x14ac:dyDescent="0.3">
      <c r="A1014" t="s">
        <v>3687</v>
      </c>
      <c r="B1014" t="str">
        <f>User!E1014</f>
        <v>liliane.mueller@maristas.org.br</v>
      </c>
      <c r="C1014" t="str">
        <f t="shared" si="30"/>
        <v>Não</v>
      </c>
      <c r="D1014">
        <f>User!D1014</f>
        <v>96067586053</v>
      </c>
      <c r="E1014" t="str">
        <f t="shared" si="31"/>
        <v>Não</v>
      </c>
    </row>
    <row r="1015" spans="1:5" x14ac:dyDescent="0.3">
      <c r="A1015" t="s">
        <v>3688</v>
      </c>
      <c r="B1015">
        <f>User!E1015</f>
        <v>0</v>
      </c>
      <c r="C1015" t="str">
        <f t="shared" si="30"/>
        <v>Não</v>
      </c>
      <c r="D1015">
        <f>User!D1015</f>
        <v>72333707020</v>
      </c>
      <c r="E1015" t="str">
        <f t="shared" si="31"/>
        <v>Não</v>
      </c>
    </row>
    <row r="1016" spans="1:5" x14ac:dyDescent="0.3">
      <c r="A1016" t="s">
        <v>3689</v>
      </c>
      <c r="B1016" t="str">
        <f>User!E1016</f>
        <v>rachel.fragoso@maristas.org.br</v>
      </c>
      <c r="C1016" t="str">
        <f t="shared" si="30"/>
        <v>Não</v>
      </c>
      <c r="D1016">
        <f>User!D1016</f>
        <v>82380821020</v>
      </c>
      <c r="E1016" t="str">
        <f t="shared" si="31"/>
        <v>Não</v>
      </c>
    </row>
    <row r="1017" spans="1:5" x14ac:dyDescent="0.3">
      <c r="A1017" t="s">
        <v>3690</v>
      </c>
      <c r="B1017" t="str">
        <f>User!E1017</f>
        <v>claudiabutten@maristas.org.br</v>
      </c>
      <c r="C1017" t="str">
        <f t="shared" si="30"/>
        <v>Não</v>
      </c>
      <c r="D1017">
        <f>User!D1017</f>
        <v>64987744015</v>
      </c>
      <c r="E1017" t="str">
        <f t="shared" si="31"/>
        <v>Não</v>
      </c>
    </row>
    <row r="1018" spans="1:5" x14ac:dyDescent="0.3">
      <c r="A1018" t="s">
        <v>3692</v>
      </c>
      <c r="B1018" t="str">
        <f>User!E1018</f>
        <v>cristiane.anjos@maristas.org.br</v>
      </c>
      <c r="C1018" t="str">
        <f t="shared" si="30"/>
        <v>Não</v>
      </c>
      <c r="D1018">
        <f>User!D1018</f>
        <v>1458712079</v>
      </c>
      <c r="E1018" t="str">
        <f t="shared" si="31"/>
        <v>Não</v>
      </c>
    </row>
    <row r="1019" spans="1:5" x14ac:dyDescent="0.3">
      <c r="A1019" t="s">
        <v>3693</v>
      </c>
      <c r="B1019" t="str">
        <f>User!E1019</f>
        <v>liliana.haas@maristas.org.br</v>
      </c>
      <c r="C1019" t="str">
        <f t="shared" si="30"/>
        <v>Não</v>
      </c>
      <c r="D1019">
        <f>User!D1019</f>
        <v>68156928091</v>
      </c>
      <c r="E1019" t="str">
        <f t="shared" si="31"/>
        <v>Não</v>
      </c>
    </row>
    <row r="1020" spans="1:5" x14ac:dyDescent="0.3">
      <c r="A1020" t="s">
        <v>3694</v>
      </c>
      <c r="B1020">
        <f>User!E1020</f>
        <v>0</v>
      </c>
      <c r="C1020" t="str">
        <f t="shared" si="30"/>
        <v>Não</v>
      </c>
      <c r="D1020">
        <f>User!D1020</f>
        <v>44740018004</v>
      </c>
      <c r="E1020" t="str">
        <f t="shared" si="31"/>
        <v>Não</v>
      </c>
    </row>
    <row r="1021" spans="1:5" x14ac:dyDescent="0.3">
      <c r="A1021" t="s">
        <v>3695</v>
      </c>
      <c r="B1021" t="str">
        <f>User!E1021</f>
        <v>deise.quevedo@maristas.org.br</v>
      </c>
      <c r="C1021" t="str">
        <f t="shared" si="30"/>
        <v>Não</v>
      </c>
      <c r="D1021">
        <f>User!D1021</f>
        <v>96021853091</v>
      </c>
      <c r="E1021" t="str">
        <f t="shared" si="31"/>
        <v>Não</v>
      </c>
    </row>
    <row r="1022" spans="1:5" x14ac:dyDescent="0.3">
      <c r="A1022" t="s">
        <v>3696</v>
      </c>
      <c r="B1022" t="str">
        <f>User!E1022</f>
        <v>luciana.figueiro@maristas.org.br</v>
      </c>
      <c r="C1022" t="str">
        <f t="shared" si="30"/>
        <v>Não</v>
      </c>
      <c r="D1022">
        <f>User!D1022</f>
        <v>59352698053</v>
      </c>
      <c r="E1022" t="str">
        <f t="shared" si="31"/>
        <v>Não</v>
      </c>
    </row>
    <row r="1023" spans="1:5" x14ac:dyDescent="0.3">
      <c r="A1023" t="s">
        <v>3697</v>
      </c>
      <c r="B1023" t="str">
        <f>User!E1023</f>
        <v>andrea.mesquita@maristas.org.br</v>
      </c>
      <c r="C1023" t="str">
        <f t="shared" si="30"/>
        <v>Não</v>
      </c>
      <c r="D1023">
        <f>User!D1023</f>
        <v>44117736000</v>
      </c>
      <c r="E1023" t="str">
        <f t="shared" si="31"/>
        <v>Não</v>
      </c>
    </row>
    <row r="1024" spans="1:5" x14ac:dyDescent="0.3">
      <c r="A1024" t="s">
        <v>3698</v>
      </c>
      <c r="B1024" t="str">
        <f>User!E1024</f>
        <v>eliane.variani@maristas.org.br</v>
      </c>
      <c r="C1024" t="str">
        <f t="shared" si="30"/>
        <v>Não</v>
      </c>
      <c r="D1024">
        <f>User!D1024</f>
        <v>78158745091</v>
      </c>
      <c r="E1024" t="str">
        <f t="shared" si="31"/>
        <v>Não</v>
      </c>
    </row>
    <row r="1025" spans="1:5" x14ac:dyDescent="0.3">
      <c r="A1025" t="s">
        <v>3699</v>
      </c>
      <c r="B1025" t="str">
        <f>User!E1025</f>
        <v>carla.schuler@maristas.org.br</v>
      </c>
      <c r="C1025" t="str">
        <f t="shared" si="30"/>
        <v>Não</v>
      </c>
      <c r="D1025">
        <f>User!D1025</f>
        <v>83414258668</v>
      </c>
      <c r="E1025" t="str">
        <f t="shared" si="31"/>
        <v>Não</v>
      </c>
    </row>
    <row r="1026" spans="1:5" x14ac:dyDescent="0.3">
      <c r="A1026" t="s">
        <v>3700</v>
      </c>
      <c r="C1026" t="str">
        <f t="shared" si="30"/>
        <v>Sim</v>
      </c>
      <c r="D1026">
        <f>User!D1026</f>
        <v>90919726020</v>
      </c>
      <c r="E1026" t="str">
        <f t="shared" si="31"/>
        <v>Não</v>
      </c>
    </row>
    <row r="1027" spans="1:5" x14ac:dyDescent="0.3">
      <c r="A1027" t="s">
        <v>3701</v>
      </c>
      <c r="C1027" t="str">
        <f t="shared" ref="C1027:C1090" si="32">IF(OR(B1027=B1026,B1027=B1028),"Sim","Não")</f>
        <v>Sim</v>
      </c>
      <c r="D1027">
        <f>User!D1027</f>
        <v>63765977004</v>
      </c>
      <c r="E1027" t="str">
        <f t="shared" ref="E1027:E1090" si="33">IF(OR(D1027=D1026,D1027=D1028),"Sim","Não")</f>
        <v>Não</v>
      </c>
    </row>
    <row r="1028" spans="1:5" x14ac:dyDescent="0.3">
      <c r="A1028" t="s">
        <v>3702</v>
      </c>
      <c r="B1028" t="str">
        <f>User!E1028</f>
        <v>rosenara.frederich@maristas.org.br</v>
      </c>
      <c r="C1028" t="str">
        <f t="shared" si="32"/>
        <v>Não</v>
      </c>
      <c r="D1028">
        <f>User!D1028</f>
        <v>59572051091</v>
      </c>
      <c r="E1028" t="str">
        <f t="shared" si="33"/>
        <v>Não</v>
      </c>
    </row>
    <row r="1029" spans="1:5" x14ac:dyDescent="0.3">
      <c r="A1029" t="s">
        <v>3703</v>
      </c>
      <c r="B1029" t="str">
        <f>User!E1029</f>
        <v>ana.bastos@maristas.org.br</v>
      </c>
      <c r="C1029" t="str">
        <f t="shared" si="32"/>
        <v>Não</v>
      </c>
      <c r="D1029">
        <f>User!D1029</f>
        <v>53915046</v>
      </c>
      <c r="E1029" t="str">
        <f t="shared" si="33"/>
        <v>Não</v>
      </c>
    </row>
    <row r="1030" spans="1:5" x14ac:dyDescent="0.3">
      <c r="A1030" t="s">
        <v>3704</v>
      </c>
      <c r="B1030" t="str">
        <f>User!E1030</f>
        <v>andrea.gick@maristas.org.br</v>
      </c>
      <c r="C1030" t="str">
        <f t="shared" si="32"/>
        <v>Não</v>
      </c>
      <c r="D1030">
        <f>User!D1030</f>
        <v>73053937034</v>
      </c>
      <c r="E1030" t="str">
        <f t="shared" si="33"/>
        <v>Não</v>
      </c>
    </row>
    <row r="1031" spans="1:5" x14ac:dyDescent="0.3">
      <c r="A1031" t="s">
        <v>3705</v>
      </c>
      <c r="B1031" t="str">
        <f>User!E1031</f>
        <v>diva.fonseca@maristas.org.br</v>
      </c>
      <c r="C1031" t="str">
        <f t="shared" si="32"/>
        <v>Não</v>
      </c>
      <c r="D1031">
        <f>User!D1031</f>
        <v>55769071087</v>
      </c>
      <c r="E1031" t="str">
        <f t="shared" si="33"/>
        <v>Não</v>
      </c>
    </row>
    <row r="1032" spans="1:5" x14ac:dyDescent="0.3">
      <c r="A1032" t="s">
        <v>3706</v>
      </c>
      <c r="B1032" t="str">
        <f>User!E1032</f>
        <v>rejane.soares@maristas.org.br</v>
      </c>
      <c r="C1032" t="str">
        <f t="shared" si="32"/>
        <v>Não</v>
      </c>
      <c r="D1032">
        <f>User!D1032</f>
        <v>74152815000</v>
      </c>
      <c r="E1032" t="str">
        <f t="shared" si="33"/>
        <v>Não</v>
      </c>
    </row>
    <row r="1033" spans="1:5" x14ac:dyDescent="0.3">
      <c r="A1033" t="s">
        <v>3707</v>
      </c>
      <c r="B1033" t="str">
        <f>User!E1033</f>
        <v>delcio.silva@maristas.org.br</v>
      </c>
      <c r="C1033" t="str">
        <f t="shared" si="32"/>
        <v>Não</v>
      </c>
      <c r="D1033">
        <f>User!D1033</f>
        <v>35801514015</v>
      </c>
      <c r="E1033" t="str">
        <f t="shared" si="33"/>
        <v>Não</v>
      </c>
    </row>
    <row r="1034" spans="1:5" x14ac:dyDescent="0.3">
      <c r="A1034" t="s">
        <v>3708</v>
      </c>
      <c r="B1034" t="str">
        <f>User!E1034</f>
        <v>euclides.joaquim@maristas.org.br</v>
      </c>
      <c r="C1034" t="str">
        <f t="shared" si="32"/>
        <v>Não</v>
      </c>
      <c r="D1034">
        <f>User!D1034</f>
        <v>35448504000</v>
      </c>
      <c r="E1034" t="str">
        <f t="shared" si="33"/>
        <v>Não</v>
      </c>
    </row>
    <row r="1035" spans="1:5" x14ac:dyDescent="0.3">
      <c r="A1035" t="s">
        <v>3709</v>
      </c>
      <c r="B1035" t="str">
        <f>User!E1035</f>
        <v>jary.neto@maristas.org.br</v>
      </c>
      <c r="C1035" t="str">
        <f t="shared" si="32"/>
        <v>Não</v>
      </c>
      <c r="D1035">
        <f>User!D1035</f>
        <v>4534423071</v>
      </c>
      <c r="E1035" t="str">
        <f t="shared" si="33"/>
        <v>Não</v>
      </c>
    </row>
    <row r="1036" spans="1:5" x14ac:dyDescent="0.3">
      <c r="A1036" t="s">
        <v>3710</v>
      </c>
      <c r="B1036" t="str">
        <f>User!E1036</f>
        <v>marcelo.robaski@maristas.org.br</v>
      </c>
      <c r="C1036" t="str">
        <f t="shared" si="32"/>
        <v>Não</v>
      </c>
      <c r="D1036">
        <f>User!D1036</f>
        <v>1542820065</v>
      </c>
      <c r="E1036" t="str">
        <f t="shared" si="33"/>
        <v>Não</v>
      </c>
    </row>
    <row r="1037" spans="1:5" x14ac:dyDescent="0.3">
      <c r="A1037" t="s">
        <v>3711</v>
      </c>
      <c r="B1037" t="str">
        <f>User!E1037</f>
        <v>onesio.santos@maristas.org.br</v>
      </c>
      <c r="C1037" t="str">
        <f t="shared" si="32"/>
        <v>Não</v>
      </c>
      <c r="D1037">
        <f>User!D1037</f>
        <v>23661275020</v>
      </c>
      <c r="E1037" t="str">
        <f t="shared" si="33"/>
        <v>Não</v>
      </c>
    </row>
    <row r="1038" spans="1:5" x14ac:dyDescent="0.3">
      <c r="A1038" t="s">
        <v>3712</v>
      </c>
      <c r="B1038" t="str">
        <f>User!E1038</f>
        <v>vanderlei.santos@maristas.org.br</v>
      </c>
      <c r="C1038" t="str">
        <f t="shared" si="32"/>
        <v>Não</v>
      </c>
      <c r="D1038">
        <f>User!D1038</f>
        <v>54396824068</v>
      </c>
      <c r="E1038" t="str">
        <f t="shared" si="33"/>
        <v>Não</v>
      </c>
    </row>
    <row r="1039" spans="1:5" x14ac:dyDescent="0.3">
      <c r="A1039" t="s">
        <v>3713</v>
      </c>
      <c r="B1039" t="str">
        <f>User!E1039</f>
        <v>arno.peterson@maristas.org.br</v>
      </c>
      <c r="C1039" t="str">
        <f t="shared" si="32"/>
        <v>Não</v>
      </c>
      <c r="D1039">
        <f>User!D1039</f>
        <v>7791356015</v>
      </c>
      <c r="E1039" t="str">
        <f t="shared" si="33"/>
        <v>Não</v>
      </c>
    </row>
    <row r="1040" spans="1:5" x14ac:dyDescent="0.3">
      <c r="A1040" t="s">
        <v>3714</v>
      </c>
      <c r="B1040" t="str">
        <f>User!E1040</f>
        <v>daniel.mancio@maristas.org.br</v>
      </c>
      <c r="C1040" t="str">
        <f t="shared" si="32"/>
        <v>Não</v>
      </c>
      <c r="D1040">
        <f>User!D1040</f>
        <v>12068560097</v>
      </c>
      <c r="E1040" t="str">
        <f t="shared" si="33"/>
        <v>Não</v>
      </c>
    </row>
    <row r="1041" spans="1:5" x14ac:dyDescent="0.3">
      <c r="A1041" t="s">
        <v>3715</v>
      </c>
      <c r="B1041" t="str">
        <f>User!E1041</f>
        <v>alexandre.rosa@maristas.org.br</v>
      </c>
      <c r="C1041" t="str">
        <f t="shared" si="32"/>
        <v>Não</v>
      </c>
      <c r="D1041">
        <f>User!D1041</f>
        <v>64488985068</v>
      </c>
      <c r="E1041" t="str">
        <f t="shared" si="33"/>
        <v>Não</v>
      </c>
    </row>
    <row r="1042" spans="1:5" x14ac:dyDescent="0.3">
      <c r="A1042" t="s">
        <v>3716</v>
      </c>
      <c r="B1042" t="str">
        <f>User!E1042</f>
        <v>alan.rakaloski@maristas.org.br</v>
      </c>
      <c r="C1042" t="str">
        <f t="shared" si="32"/>
        <v>Não</v>
      </c>
      <c r="D1042">
        <f>User!D1042</f>
        <v>2875669001</v>
      </c>
      <c r="E1042" t="str">
        <f t="shared" si="33"/>
        <v>Não</v>
      </c>
    </row>
    <row r="1043" spans="1:5" x14ac:dyDescent="0.3">
      <c r="A1043" t="s">
        <v>3717</v>
      </c>
      <c r="B1043" t="str">
        <f>User!E1043</f>
        <v>anderson.slongo@maristas.org.br</v>
      </c>
      <c r="C1043" t="str">
        <f t="shared" si="32"/>
        <v>Não</v>
      </c>
      <c r="D1043">
        <f>User!D1043</f>
        <v>3051981060</v>
      </c>
      <c r="E1043" t="str">
        <f t="shared" si="33"/>
        <v>Não</v>
      </c>
    </row>
    <row r="1044" spans="1:5" x14ac:dyDescent="0.3">
      <c r="A1044" t="s">
        <v>3718</v>
      </c>
      <c r="B1044" t="str">
        <f>User!E1044</f>
        <v>iara.iletski@maristas.org.br</v>
      </c>
      <c r="C1044" t="str">
        <f t="shared" si="32"/>
        <v>Não</v>
      </c>
      <c r="D1044">
        <f>User!D1044</f>
        <v>99632691091</v>
      </c>
      <c r="E1044" t="str">
        <f t="shared" si="33"/>
        <v>Não</v>
      </c>
    </row>
    <row r="1045" spans="1:5" x14ac:dyDescent="0.3">
      <c r="A1045" t="s">
        <v>3719</v>
      </c>
      <c r="B1045" t="str">
        <f>User!E1045</f>
        <v>ianiv.goldwasser@maristas.org.br</v>
      </c>
      <c r="C1045" t="str">
        <f t="shared" si="32"/>
        <v>Não</v>
      </c>
      <c r="D1045">
        <f>User!D1045</f>
        <v>87043955068</v>
      </c>
      <c r="E1045" t="str">
        <f t="shared" si="33"/>
        <v>Não</v>
      </c>
    </row>
    <row r="1046" spans="1:5" x14ac:dyDescent="0.3">
      <c r="A1046" t="s">
        <v>3720</v>
      </c>
      <c r="B1046">
        <f>User!E1046</f>
        <v>0</v>
      </c>
      <c r="C1046" t="str">
        <f t="shared" si="32"/>
        <v>Não</v>
      </c>
      <c r="D1046">
        <f>User!D1046</f>
        <v>80583628087</v>
      </c>
      <c r="E1046" t="str">
        <f t="shared" si="33"/>
        <v>Não</v>
      </c>
    </row>
    <row r="1047" spans="1:5" x14ac:dyDescent="0.3">
      <c r="A1047" t="s">
        <v>3721</v>
      </c>
      <c r="B1047" t="str">
        <f>User!E1047</f>
        <v>william.anacleto@maristas.org.br</v>
      </c>
      <c r="C1047" t="str">
        <f t="shared" si="32"/>
        <v>Não</v>
      </c>
      <c r="D1047">
        <f>User!D1047</f>
        <v>924753021</v>
      </c>
      <c r="E1047" t="str">
        <f t="shared" si="33"/>
        <v>Não</v>
      </c>
    </row>
    <row r="1048" spans="1:5" x14ac:dyDescent="0.3">
      <c r="A1048" t="s">
        <v>3722</v>
      </c>
      <c r="C1048" t="str">
        <f t="shared" si="32"/>
        <v>Sim</v>
      </c>
      <c r="D1048">
        <f>User!D1048</f>
        <v>74826018053</v>
      </c>
      <c r="E1048" t="str">
        <f t="shared" si="33"/>
        <v>Não</v>
      </c>
    </row>
    <row r="1049" spans="1:5" x14ac:dyDescent="0.3">
      <c r="A1049" t="s">
        <v>3723</v>
      </c>
      <c r="C1049" t="str">
        <f t="shared" si="32"/>
        <v>Sim</v>
      </c>
      <c r="D1049">
        <f>User!D1049</f>
        <v>27085309091</v>
      </c>
      <c r="E1049" t="str">
        <f t="shared" si="33"/>
        <v>Não</v>
      </c>
    </row>
    <row r="1050" spans="1:5" x14ac:dyDescent="0.3">
      <c r="A1050" t="s">
        <v>3724</v>
      </c>
      <c r="C1050" t="str">
        <f t="shared" si="32"/>
        <v>Sim</v>
      </c>
      <c r="D1050">
        <f>User!D1050</f>
        <v>1819606058</v>
      </c>
      <c r="E1050" t="str">
        <f t="shared" si="33"/>
        <v>Não</v>
      </c>
    </row>
    <row r="1051" spans="1:5" x14ac:dyDescent="0.3">
      <c r="A1051" t="s">
        <v>3725</v>
      </c>
      <c r="C1051" t="str">
        <f t="shared" si="32"/>
        <v>Sim</v>
      </c>
      <c r="D1051">
        <f>User!D1051</f>
        <v>144888092</v>
      </c>
      <c r="E1051" t="str">
        <f t="shared" si="33"/>
        <v>Não</v>
      </c>
    </row>
    <row r="1052" spans="1:5" x14ac:dyDescent="0.3">
      <c r="A1052" t="s">
        <v>3726</v>
      </c>
      <c r="B1052" t="str">
        <f>User!E1052</f>
        <v>vinicius.ribeiro@maristas.org.br</v>
      </c>
      <c r="C1052" t="str">
        <f t="shared" si="32"/>
        <v>Não</v>
      </c>
      <c r="D1052">
        <f>User!D1052</f>
        <v>3612836013</v>
      </c>
      <c r="E1052" t="str">
        <f t="shared" si="33"/>
        <v>Não</v>
      </c>
    </row>
    <row r="1053" spans="1:5" x14ac:dyDescent="0.3">
      <c r="A1053" t="s">
        <v>3727</v>
      </c>
      <c r="B1053" t="str">
        <f>User!E1053</f>
        <v>roger.davila@maristas.org.br</v>
      </c>
      <c r="C1053" t="str">
        <f t="shared" si="32"/>
        <v>Não</v>
      </c>
      <c r="D1053">
        <f>User!D1053</f>
        <v>12384748700</v>
      </c>
      <c r="E1053" t="str">
        <f t="shared" si="33"/>
        <v>Não</v>
      </c>
    </row>
    <row r="1054" spans="1:5" x14ac:dyDescent="0.3">
      <c r="A1054" t="s">
        <v>3729</v>
      </c>
      <c r="B1054" t="str">
        <f>User!E1054</f>
        <v>alan.vargas@maristas.org.br</v>
      </c>
      <c r="C1054" t="str">
        <f t="shared" si="32"/>
        <v>Não</v>
      </c>
      <c r="D1054">
        <f>User!D1054</f>
        <v>82683310030</v>
      </c>
      <c r="E1054" t="str">
        <f t="shared" si="33"/>
        <v>Não</v>
      </c>
    </row>
    <row r="1055" spans="1:5" x14ac:dyDescent="0.3">
      <c r="A1055" t="s">
        <v>3730</v>
      </c>
      <c r="B1055" t="str">
        <f>User!E1055</f>
        <v>mariseteghiggi@maristas.org.br</v>
      </c>
      <c r="C1055" t="str">
        <f t="shared" si="32"/>
        <v>Não</v>
      </c>
      <c r="D1055">
        <f>User!D1055</f>
        <v>54111749020</v>
      </c>
      <c r="E1055" t="str">
        <f t="shared" si="33"/>
        <v>Não</v>
      </c>
    </row>
    <row r="1056" spans="1:5" x14ac:dyDescent="0.3">
      <c r="A1056" t="s">
        <v>3731</v>
      </c>
      <c r="B1056" t="str">
        <f>User!E1056</f>
        <v>adelita.stulp@maristas.org.br</v>
      </c>
      <c r="C1056" t="str">
        <f t="shared" si="32"/>
        <v>Não</v>
      </c>
      <c r="D1056">
        <f>User!D1056</f>
        <v>93877374034</v>
      </c>
      <c r="E1056" t="str">
        <f t="shared" si="33"/>
        <v>Não</v>
      </c>
    </row>
    <row r="1057" spans="1:5" x14ac:dyDescent="0.3">
      <c r="A1057" t="s">
        <v>3732</v>
      </c>
      <c r="B1057" t="str">
        <f>User!E1057</f>
        <v>djulia.silva@maristas.org.br</v>
      </c>
      <c r="C1057" t="str">
        <f t="shared" si="32"/>
        <v>Não</v>
      </c>
      <c r="D1057">
        <f>User!D1057</f>
        <v>2727760094</v>
      </c>
      <c r="E1057" t="str">
        <f t="shared" si="33"/>
        <v>Não</v>
      </c>
    </row>
    <row r="1058" spans="1:5" x14ac:dyDescent="0.3">
      <c r="A1058" t="s">
        <v>3733</v>
      </c>
      <c r="B1058" t="str">
        <f>User!E1058</f>
        <v>fabio.fortunatti@maristas.com.br</v>
      </c>
      <c r="C1058" t="str">
        <f t="shared" si="32"/>
        <v>Não</v>
      </c>
      <c r="D1058">
        <f>User!D1058</f>
        <v>663856019</v>
      </c>
      <c r="E1058" t="str">
        <f t="shared" si="33"/>
        <v>Não</v>
      </c>
    </row>
    <row r="1059" spans="1:5" x14ac:dyDescent="0.3">
      <c r="A1059" t="s">
        <v>3734</v>
      </c>
      <c r="B1059" t="str">
        <f>User!E1059</f>
        <v>ingrid@maristas.org.br</v>
      </c>
      <c r="C1059" t="str">
        <f t="shared" si="32"/>
        <v>Não</v>
      </c>
      <c r="D1059">
        <f>User!D1059</f>
        <v>42851840010</v>
      </c>
      <c r="E1059" t="str">
        <f t="shared" si="33"/>
        <v>Não</v>
      </c>
    </row>
    <row r="1060" spans="1:5" x14ac:dyDescent="0.3">
      <c r="A1060" t="s">
        <v>3735</v>
      </c>
      <c r="B1060">
        <f>User!E1060</f>
        <v>0</v>
      </c>
      <c r="C1060" t="str">
        <f t="shared" si="32"/>
        <v>Não</v>
      </c>
      <c r="D1060">
        <f>User!D1060</f>
        <v>1960003003</v>
      </c>
      <c r="E1060" t="str">
        <f t="shared" si="33"/>
        <v>Não</v>
      </c>
    </row>
    <row r="1061" spans="1:5" x14ac:dyDescent="0.3">
      <c r="A1061" t="s">
        <v>3736</v>
      </c>
      <c r="B1061" t="str">
        <f>User!E1061</f>
        <v>angela.borges@maristas.org.br</v>
      </c>
      <c r="C1061" t="str">
        <f t="shared" si="32"/>
        <v>Não</v>
      </c>
      <c r="D1061">
        <f>User!D1061</f>
        <v>480566003</v>
      </c>
      <c r="E1061" t="str">
        <f t="shared" si="33"/>
        <v>Não</v>
      </c>
    </row>
    <row r="1062" spans="1:5" x14ac:dyDescent="0.3">
      <c r="A1062" t="s">
        <v>3737</v>
      </c>
      <c r="C1062" t="str">
        <f t="shared" si="32"/>
        <v>Sim</v>
      </c>
      <c r="D1062">
        <f>User!D1062</f>
        <v>2029692077</v>
      </c>
      <c r="E1062" t="str">
        <f t="shared" si="33"/>
        <v>Não</v>
      </c>
    </row>
    <row r="1063" spans="1:5" x14ac:dyDescent="0.3">
      <c r="A1063" t="s">
        <v>3738</v>
      </c>
      <c r="C1063" t="str">
        <f t="shared" si="32"/>
        <v>Sim</v>
      </c>
      <c r="D1063">
        <f>User!D1063</f>
        <v>92411681020</v>
      </c>
      <c r="E1063" t="str">
        <f t="shared" si="33"/>
        <v>Não</v>
      </c>
    </row>
    <row r="1064" spans="1:5" x14ac:dyDescent="0.3">
      <c r="A1064" t="s">
        <v>3739</v>
      </c>
      <c r="B1064" t="str">
        <f>User!E1064</f>
        <v>andreia.timm@maristas.org.br</v>
      </c>
      <c r="C1064" t="str">
        <f t="shared" si="32"/>
        <v>Não</v>
      </c>
      <c r="D1064">
        <f>User!D1064</f>
        <v>3180335939</v>
      </c>
      <c r="E1064" t="str">
        <f t="shared" si="33"/>
        <v>Não</v>
      </c>
    </row>
    <row r="1065" spans="1:5" x14ac:dyDescent="0.3">
      <c r="A1065" t="s">
        <v>3741</v>
      </c>
      <c r="B1065" t="str">
        <f>User!E1065</f>
        <v>priscila.bittencourt@maristas.org.br</v>
      </c>
      <c r="C1065" t="str">
        <f t="shared" si="32"/>
        <v>Não</v>
      </c>
      <c r="D1065">
        <f>User!D1065</f>
        <v>2835111093</v>
      </c>
      <c r="E1065" t="str">
        <f t="shared" si="33"/>
        <v>Não</v>
      </c>
    </row>
    <row r="1066" spans="1:5" x14ac:dyDescent="0.3">
      <c r="A1066" t="s">
        <v>3742</v>
      </c>
      <c r="B1066" t="str">
        <f>User!E1066</f>
        <v>joselaine.janbastian@maristas.org.br</v>
      </c>
      <c r="C1066" t="str">
        <f t="shared" si="32"/>
        <v>Não</v>
      </c>
      <c r="D1066">
        <f>User!D1066</f>
        <v>897181000</v>
      </c>
      <c r="E1066" t="str">
        <f t="shared" si="33"/>
        <v>Não</v>
      </c>
    </row>
    <row r="1067" spans="1:5" x14ac:dyDescent="0.3">
      <c r="A1067" t="s">
        <v>3743</v>
      </c>
      <c r="B1067" t="str">
        <f>User!E1067</f>
        <v>eliane.tamagno@maristas.org.br</v>
      </c>
      <c r="C1067" t="str">
        <f t="shared" si="32"/>
        <v>Não</v>
      </c>
      <c r="D1067">
        <f>User!D1067</f>
        <v>70572941072</v>
      </c>
      <c r="E1067" t="str">
        <f t="shared" si="33"/>
        <v>Não</v>
      </c>
    </row>
    <row r="1068" spans="1:5" x14ac:dyDescent="0.3">
      <c r="A1068" t="s">
        <v>3744</v>
      </c>
      <c r="B1068" t="str">
        <f>User!E1068</f>
        <v>bruna.joaquim@maristas.org.br</v>
      </c>
      <c r="C1068" t="str">
        <f t="shared" si="32"/>
        <v>Não</v>
      </c>
      <c r="D1068">
        <f>User!D1068</f>
        <v>2667468023</v>
      </c>
      <c r="E1068" t="str">
        <f t="shared" si="33"/>
        <v>Não</v>
      </c>
    </row>
    <row r="1069" spans="1:5" x14ac:dyDescent="0.3">
      <c r="A1069" t="s">
        <v>3745</v>
      </c>
      <c r="B1069" t="str">
        <f>User!E1069</f>
        <v>luana.freitas@maristas.org.br</v>
      </c>
      <c r="C1069" t="str">
        <f t="shared" si="32"/>
        <v>Não</v>
      </c>
      <c r="D1069">
        <f>User!D1069</f>
        <v>80642411034</v>
      </c>
      <c r="E1069" t="str">
        <f t="shared" si="33"/>
        <v>Não</v>
      </c>
    </row>
    <row r="1070" spans="1:5" x14ac:dyDescent="0.3">
      <c r="A1070" t="s">
        <v>3746</v>
      </c>
      <c r="C1070" t="str">
        <f t="shared" si="32"/>
        <v>Sim</v>
      </c>
      <c r="D1070">
        <f>User!D1070</f>
        <v>49935593053</v>
      </c>
      <c r="E1070" t="str">
        <f t="shared" si="33"/>
        <v>Não</v>
      </c>
    </row>
    <row r="1071" spans="1:5" x14ac:dyDescent="0.3">
      <c r="A1071" t="s">
        <v>3747</v>
      </c>
      <c r="C1071" t="str">
        <f t="shared" si="32"/>
        <v>Sim</v>
      </c>
      <c r="D1071">
        <f>User!D1071</f>
        <v>352520060</v>
      </c>
      <c r="E1071" t="str">
        <f t="shared" si="33"/>
        <v>Não</v>
      </c>
    </row>
    <row r="1072" spans="1:5" x14ac:dyDescent="0.3">
      <c r="A1072" t="s">
        <v>3748</v>
      </c>
      <c r="C1072" t="str">
        <f t="shared" si="32"/>
        <v>Sim</v>
      </c>
      <c r="D1072">
        <f>User!D1072</f>
        <v>90195728068</v>
      </c>
      <c r="E1072" t="str">
        <f t="shared" si="33"/>
        <v>Não</v>
      </c>
    </row>
    <row r="1073" spans="1:5" x14ac:dyDescent="0.3">
      <c r="A1073" t="s">
        <v>3749</v>
      </c>
      <c r="C1073" t="str">
        <f t="shared" si="32"/>
        <v>Sim</v>
      </c>
      <c r="D1073">
        <f>User!D1073</f>
        <v>60760249091</v>
      </c>
      <c r="E1073" t="str">
        <f t="shared" si="33"/>
        <v>Não</v>
      </c>
    </row>
    <row r="1074" spans="1:5" x14ac:dyDescent="0.3">
      <c r="A1074" t="s">
        <v>3750</v>
      </c>
      <c r="B1074" t="str">
        <f>User!E1074</f>
        <v>cleci.costa@maristas.com.br</v>
      </c>
      <c r="C1074" t="str">
        <f t="shared" si="32"/>
        <v>Não</v>
      </c>
      <c r="D1074">
        <f>User!D1074</f>
        <v>322531098</v>
      </c>
      <c r="E1074" t="str">
        <f t="shared" si="33"/>
        <v>Não</v>
      </c>
    </row>
    <row r="1075" spans="1:5" x14ac:dyDescent="0.3">
      <c r="A1075" t="s">
        <v>3751</v>
      </c>
      <c r="B1075" t="str">
        <f>User!E1075</f>
        <v>gilberto.rohde@maristas.org.br</v>
      </c>
      <c r="C1075" t="str">
        <f t="shared" si="32"/>
        <v>Não</v>
      </c>
      <c r="D1075">
        <f>User!D1075</f>
        <v>93271476004</v>
      </c>
      <c r="E1075" t="str">
        <f t="shared" si="33"/>
        <v>Não</v>
      </c>
    </row>
    <row r="1076" spans="1:5" x14ac:dyDescent="0.3">
      <c r="A1076" t="s">
        <v>3752</v>
      </c>
      <c r="B1076" t="str">
        <f>User!E1076</f>
        <v>clarice.costa@maristas.org.br</v>
      </c>
      <c r="C1076" t="str">
        <f t="shared" si="32"/>
        <v>Não</v>
      </c>
      <c r="D1076">
        <f>User!D1076</f>
        <v>30461219034</v>
      </c>
      <c r="E1076" t="str">
        <f t="shared" si="33"/>
        <v>Não</v>
      </c>
    </row>
    <row r="1077" spans="1:5" x14ac:dyDescent="0.3">
      <c r="A1077" t="s">
        <v>3753</v>
      </c>
      <c r="B1077" t="str">
        <f>User!E1077</f>
        <v>vitor.benites@maristas.org.br</v>
      </c>
      <c r="C1077" t="str">
        <f t="shared" si="32"/>
        <v>Não</v>
      </c>
      <c r="D1077">
        <f>User!D1077</f>
        <v>42601819049</v>
      </c>
      <c r="E1077" t="str">
        <f t="shared" si="33"/>
        <v>Não</v>
      </c>
    </row>
    <row r="1078" spans="1:5" x14ac:dyDescent="0.3">
      <c r="A1078" t="s">
        <v>3754</v>
      </c>
      <c r="B1078" t="str">
        <f>User!E1078</f>
        <v>josiel.rosa@maristas.org.br</v>
      </c>
      <c r="C1078" t="str">
        <f t="shared" si="32"/>
        <v>Não</v>
      </c>
      <c r="D1078">
        <f>User!D1078</f>
        <v>1733922024</v>
      </c>
      <c r="E1078" t="str">
        <f t="shared" si="33"/>
        <v>Não</v>
      </c>
    </row>
    <row r="1079" spans="1:5" x14ac:dyDescent="0.3">
      <c r="A1079" t="s">
        <v>3755</v>
      </c>
      <c r="B1079">
        <f>User!E1079</f>
        <v>0</v>
      </c>
      <c r="C1079" t="str">
        <f t="shared" si="32"/>
        <v>Não</v>
      </c>
      <c r="D1079">
        <f>User!D1079</f>
        <v>1072146010</v>
      </c>
      <c r="E1079" t="str">
        <f t="shared" si="33"/>
        <v>Não</v>
      </c>
    </row>
    <row r="1080" spans="1:5" x14ac:dyDescent="0.3">
      <c r="A1080" t="s">
        <v>3756</v>
      </c>
      <c r="B1080" t="str">
        <f>User!E1080</f>
        <v>mateus.moraes@maristas.org.br</v>
      </c>
      <c r="C1080" t="str">
        <f t="shared" si="32"/>
        <v>Não</v>
      </c>
      <c r="D1080">
        <f>User!D1080</f>
        <v>3528451041</v>
      </c>
      <c r="E1080" t="str">
        <f t="shared" si="33"/>
        <v>Não</v>
      </c>
    </row>
    <row r="1081" spans="1:5" x14ac:dyDescent="0.3">
      <c r="A1081" t="s">
        <v>3757</v>
      </c>
      <c r="B1081" t="str">
        <f>User!E1081</f>
        <v>adriene.rodrigues@maristas.org.br</v>
      </c>
      <c r="C1081" t="str">
        <f t="shared" si="32"/>
        <v>Não</v>
      </c>
      <c r="D1081">
        <f>User!D1081</f>
        <v>71262997100</v>
      </c>
      <c r="E1081" t="str">
        <f t="shared" si="33"/>
        <v>Não</v>
      </c>
    </row>
    <row r="1082" spans="1:5" x14ac:dyDescent="0.3">
      <c r="A1082" t="s">
        <v>3758</v>
      </c>
      <c r="B1082" t="str">
        <f>User!E1082</f>
        <v>raquel.dias@maristas.org.br</v>
      </c>
      <c r="C1082" t="str">
        <f t="shared" si="32"/>
        <v>Não</v>
      </c>
      <c r="D1082">
        <f>User!D1082</f>
        <v>1120063108</v>
      </c>
      <c r="E1082" t="str">
        <f t="shared" si="33"/>
        <v>Não</v>
      </c>
    </row>
    <row r="1083" spans="1:5" x14ac:dyDescent="0.3">
      <c r="A1083" t="s">
        <v>3759</v>
      </c>
      <c r="B1083" t="str">
        <f>User!E1083</f>
        <v>tatiana.vasconcellos@maristas.org.br</v>
      </c>
      <c r="C1083" t="str">
        <f t="shared" si="32"/>
        <v>Não</v>
      </c>
      <c r="D1083">
        <f>User!D1083</f>
        <v>94329400120</v>
      </c>
      <c r="E1083" t="str">
        <f t="shared" si="33"/>
        <v>Não</v>
      </c>
    </row>
    <row r="1084" spans="1:5" x14ac:dyDescent="0.3">
      <c r="A1084" t="s">
        <v>3760</v>
      </c>
      <c r="B1084" t="str">
        <f>User!E1084</f>
        <v>camila.moraes@maristas.org.br</v>
      </c>
      <c r="C1084" t="str">
        <f t="shared" si="32"/>
        <v>Não</v>
      </c>
      <c r="D1084">
        <f>User!D1084</f>
        <v>2649724064</v>
      </c>
      <c r="E1084" t="str">
        <f t="shared" si="33"/>
        <v>Não</v>
      </c>
    </row>
    <row r="1085" spans="1:5" x14ac:dyDescent="0.3">
      <c r="A1085" t="s">
        <v>3761</v>
      </c>
      <c r="B1085" t="str">
        <f>User!E1085</f>
        <v>andreia.faqui@maristas.org.br</v>
      </c>
      <c r="C1085" t="str">
        <f t="shared" si="32"/>
        <v>Não</v>
      </c>
      <c r="D1085">
        <f>User!D1085</f>
        <v>96052147091</v>
      </c>
      <c r="E1085" t="str">
        <f t="shared" si="33"/>
        <v>Não</v>
      </c>
    </row>
    <row r="1086" spans="1:5" x14ac:dyDescent="0.3">
      <c r="A1086" t="s">
        <v>3762</v>
      </c>
      <c r="B1086" t="str">
        <f>User!E1086</f>
        <v>clara.rodrigues@maristas.org.br</v>
      </c>
      <c r="C1086" t="str">
        <f t="shared" si="32"/>
        <v>Não</v>
      </c>
      <c r="D1086">
        <f>User!D1086</f>
        <v>709370016</v>
      </c>
      <c r="E1086" t="str">
        <f t="shared" si="33"/>
        <v>Não</v>
      </c>
    </row>
    <row r="1087" spans="1:5" x14ac:dyDescent="0.3">
      <c r="A1087" t="s">
        <v>3763</v>
      </c>
      <c r="B1087" t="str">
        <f>User!E1087</f>
        <v>felix.martins@maristas.org.br</v>
      </c>
      <c r="C1087" t="str">
        <f t="shared" si="32"/>
        <v>Não</v>
      </c>
      <c r="D1087">
        <f>User!D1087</f>
        <v>48426342000</v>
      </c>
      <c r="E1087" t="str">
        <f t="shared" si="33"/>
        <v>Não</v>
      </c>
    </row>
    <row r="1088" spans="1:5" x14ac:dyDescent="0.3">
      <c r="A1088" t="s">
        <v>3764</v>
      </c>
      <c r="B1088" t="str">
        <f>User!E1088</f>
        <v>joseane.rocha@maristas.org.br</v>
      </c>
      <c r="C1088" t="str">
        <f t="shared" si="32"/>
        <v>Não</v>
      </c>
      <c r="D1088">
        <f>User!D1088</f>
        <v>94804389091</v>
      </c>
      <c r="E1088" t="str">
        <f t="shared" si="33"/>
        <v>Não</v>
      </c>
    </row>
    <row r="1089" spans="1:5" x14ac:dyDescent="0.3">
      <c r="A1089" t="s">
        <v>3765</v>
      </c>
      <c r="B1089" t="str">
        <f>User!E1089</f>
        <v>sandra.viegas@maristas.org.br</v>
      </c>
      <c r="C1089" t="str">
        <f t="shared" si="32"/>
        <v>Não</v>
      </c>
      <c r="D1089">
        <f>User!D1089</f>
        <v>63567105000</v>
      </c>
      <c r="E1089" t="str">
        <f t="shared" si="33"/>
        <v>Não</v>
      </c>
    </row>
    <row r="1090" spans="1:5" x14ac:dyDescent="0.3">
      <c r="A1090" t="s">
        <v>3766</v>
      </c>
      <c r="B1090" t="str">
        <f>User!E1090</f>
        <v>mariaa@maristas.org.br</v>
      </c>
      <c r="C1090" t="str">
        <f t="shared" si="32"/>
        <v>Não</v>
      </c>
      <c r="D1090">
        <f>User!D1090</f>
        <v>41681584034</v>
      </c>
      <c r="E1090" t="str">
        <f t="shared" si="33"/>
        <v>Não</v>
      </c>
    </row>
    <row r="1091" spans="1:5" x14ac:dyDescent="0.3">
      <c r="A1091" t="s">
        <v>3767</v>
      </c>
      <c r="B1091" t="str">
        <f>User!E1091</f>
        <v>adriana.cemin@maristas.org.br</v>
      </c>
      <c r="C1091" t="str">
        <f t="shared" ref="C1091:C1154" si="34">IF(OR(B1091=B1090,B1091=B1092),"Sim","Não")</f>
        <v>Não</v>
      </c>
      <c r="D1091">
        <f>User!D1091</f>
        <v>91953685072</v>
      </c>
      <c r="E1091" t="str">
        <f t="shared" ref="E1091:E1154" si="35">IF(OR(D1091=D1090,D1091=D1092),"Sim","Não")</f>
        <v>Não</v>
      </c>
    </row>
    <row r="1092" spans="1:5" x14ac:dyDescent="0.3">
      <c r="A1092" t="s">
        <v>3768</v>
      </c>
      <c r="B1092" t="str">
        <f>User!E1092</f>
        <v>luciana.ferrari@maristas.org.br</v>
      </c>
      <c r="C1092" t="str">
        <f t="shared" si="34"/>
        <v>Não</v>
      </c>
      <c r="D1092">
        <f>User!D1092</f>
        <v>91046009087</v>
      </c>
      <c r="E1092" t="str">
        <f t="shared" si="35"/>
        <v>Não</v>
      </c>
    </row>
    <row r="1093" spans="1:5" x14ac:dyDescent="0.3">
      <c r="A1093" t="s">
        <v>3769</v>
      </c>
      <c r="B1093" t="str">
        <f>User!E1093</f>
        <v>nelia.moreira@maristas.org.br</v>
      </c>
      <c r="C1093" t="str">
        <f t="shared" si="34"/>
        <v>Não</v>
      </c>
      <c r="D1093">
        <f>User!D1093</f>
        <v>32361300087</v>
      </c>
      <c r="E1093" t="str">
        <f t="shared" si="35"/>
        <v>Não</v>
      </c>
    </row>
    <row r="1094" spans="1:5" x14ac:dyDescent="0.3">
      <c r="A1094" t="s">
        <v>3770</v>
      </c>
      <c r="B1094" t="str">
        <f>User!E1094</f>
        <v>chaline.welter@maristas.org.br</v>
      </c>
      <c r="C1094" t="str">
        <f t="shared" si="34"/>
        <v>Não</v>
      </c>
      <c r="D1094">
        <f>User!D1094</f>
        <v>2649876085</v>
      </c>
      <c r="E1094" t="str">
        <f t="shared" si="35"/>
        <v>Não</v>
      </c>
    </row>
    <row r="1095" spans="1:5" x14ac:dyDescent="0.3">
      <c r="A1095" t="s">
        <v>3772</v>
      </c>
      <c r="B1095" t="str">
        <f>User!E1095</f>
        <v>leila.schleder@maristas.org.br</v>
      </c>
      <c r="C1095" t="str">
        <f t="shared" si="34"/>
        <v>Não</v>
      </c>
      <c r="D1095">
        <f>User!D1095</f>
        <v>91510317015</v>
      </c>
      <c r="E1095" t="str">
        <f t="shared" si="35"/>
        <v>Não</v>
      </c>
    </row>
    <row r="1096" spans="1:5" x14ac:dyDescent="0.3">
      <c r="A1096" t="s">
        <v>3773</v>
      </c>
      <c r="B1096" t="str">
        <f>User!E1096</f>
        <v>priscila.barcala@maristas.org.br</v>
      </c>
      <c r="C1096" t="str">
        <f t="shared" si="34"/>
        <v>Não</v>
      </c>
      <c r="D1096">
        <f>User!D1096</f>
        <v>643577084</v>
      </c>
      <c r="E1096" t="str">
        <f t="shared" si="35"/>
        <v>Não</v>
      </c>
    </row>
    <row r="1097" spans="1:5" x14ac:dyDescent="0.3">
      <c r="A1097" t="s">
        <v>3774</v>
      </c>
      <c r="B1097">
        <f>User!E1097</f>
        <v>0</v>
      </c>
      <c r="C1097" t="str">
        <f t="shared" si="34"/>
        <v>Não</v>
      </c>
      <c r="D1097">
        <f>User!D1097</f>
        <v>79012221072</v>
      </c>
      <c r="E1097" t="str">
        <f t="shared" si="35"/>
        <v>Não</v>
      </c>
    </row>
    <row r="1098" spans="1:5" x14ac:dyDescent="0.3">
      <c r="A1098" t="s">
        <v>3775</v>
      </c>
      <c r="B1098" t="str">
        <f>User!E1098</f>
        <v>jalusa.lopes@maristas.org.br</v>
      </c>
      <c r="C1098" t="str">
        <f t="shared" si="34"/>
        <v>Não</v>
      </c>
      <c r="D1098">
        <f>User!D1098</f>
        <v>82271364000</v>
      </c>
      <c r="E1098" t="str">
        <f t="shared" si="35"/>
        <v>Não</v>
      </c>
    </row>
    <row r="1099" spans="1:5" x14ac:dyDescent="0.3">
      <c r="A1099" t="s">
        <v>3776</v>
      </c>
      <c r="B1099" t="str">
        <f>User!E1099</f>
        <v>luciana.jalowitzki@maristas.org.br</v>
      </c>
      <c r="C1099" t="str">
        <f t="shared" si="34"/>
        <v>Não</v>
      </c>
      <c r="D1099">
        <f>User!D1099</f>
        <v>91107660068</v>
      </c>
      <c r="E1099" t="str">
        <f t="shared" si="35"/>
        <v>Não</v>
      </c>
    </row>
    <row r="1100" spans="1:5" x14ac:dyDescent="0.3">
      <c r="A1100" t="s">
        <v>3777</v>
      </c>
      <c r="B1100" t="str">
        <f>User!E1100</f>
        <v>daiane.rodrigues@maristas.org.br</v>
      </c>
      <c r="C1100" t="str">
        <f t="shared" si="34"/>
        <v>Não</v>
      </c>
      <c r="D1100">
        <f>User!D1100</f>
        <v>99742780072</v>
      </c>
      <c r="E1100" t="str">
        <f t="shared" si="35"/>
        <v>Não</v>
      </c>
    </row>
    <row r="1101" spans="1:5" x14ac:dyDescent="0.3">
      <c r="A1101" t="s">
        <v>3778</v>
      </c>
      <c r="C1101" t="str">
        <f t="shared" si="34"/>
        <v>Sim</v>
      </c>
      <c r="D1101">
        <f>User!D1101</f>
        <v>75726530063</v>
      </c>
      <c r="E1101" t="str">
        <f t="shared" si="35"/>
        <v>Não</v>
      </c>
    </row>
    <row r="1102" spans="1:5" x14ac:dyDescent="0.3">
      <c r="A1102" t="s">
        <v>3779</v>
      </c>
      <c r="C1102" t="str">
        <f t="shared" si="34"/>
        <v>Sim</v>
      </c>
      <c r="D1102">
        <f>User!D1102</f>
        <v>2844429092</v>
      </c>
      <c r="E1102" t="str">
        <f t="shared" si="35"/>
        <v>Não</v>
      </c>
    </row>
    <row r="1103" spans="1:5" x14ac:dyDescent="0.3">
      <c r="A1103" t="s">
        <v>3780</v>
      </c>
      <c r="C1103" t="str">
        <f t="shared" si="34"/>
        <v>Sim</v>
      </c>
      <c r="D1103">
        <f>User!D1103</f>
        <v>2118809069</v>
      </c>
      <c r="E1103" t="str">
        <f t="shared" si="35"/>
        <v>Não</v>
      </c>
    </row>
    <row r="1104" spans="1:5" x14ac:dyDescent="0.3">
      <c r="A1104" t="s">
        <v>3781</v>
      </c>
      <c r="B1104" t="str">
        <f>User!E1104</f>
        <v>maria.baldi@maristas.org.br</v>
      </c>
      <c r="C1104" t="str">
        <f t="shared" si="34"/>
        <v>Não</v>
      </c>
      <c r="D1104">
        <f>User!D1104</f>
        <v>93973810087</v>
      </c>
      <c r="E1104" t="str">
        <f t="shared" si="35"/>
        <v>Não</v>
      </c>
    </row>
    <row r="1105" spans="1:5" x14ac:dyDescent="0.3">
      <c r="A1105" t="s">
        <v>3782</v>
      </c>
      <c r="B1105" t="str">
        <f>User!E1105</f>
        <v>silverio.cassoli@maristas.org.br</v>
      </c>
      <c r="C1105" t="str">
        <f t="shared" si="34"/>
        <v>Não</v>
      </c>
      <c r="D1105">
        <f>User!D1105</f>
        <v>95349553020</v>
      </c>
      <c r="E1105" t="str">
        <f t="shared" si="35"/>
        <v>Não</v>
      </c>
    </row>
    <row r="1106" spans="1:5" x14ac:dyDescent="0.3">
      <c r="A1106" t="s">
        <v>3783</v>
      </c>
      <c r="B1106" t="str">
        <f>User!E1106</f>
        <v>samir.miguel@maristas.org.br</v>
      </c>
      <c r="C1106" t="str">
        <f t="shared" si="34"/>
        <v>Não</v>
      </c>
      <c r="D1106">
        <f>User!D1106</f>
        <v>81497784034</v>
      </c>
      <c r="E1106" t="str">
        <f t="shared" si="35"/>
        <v>Não</v>
      </c>
    </row>
    <row r="1107" spans="1:5" x14ac:dyDescent="0.3">
      <c r="A1107" t="s">
        <v>3784</v>
      </c>
      <c r="B1107" t="str">
        <f>User!E1107</f>
        <v>lizandra.passini@maristas.org.br</v>
      </c>
      <c r="C1107" t="str">
        <f t="shared" si="34"/>
        <v>Não</v>
      </c>
      <c r="D1107">
        <f>User!D1107</f>
        <v>68955332068</v>
      </c>
      <c r="E1107" t="str">
        <f t="shared" si="35"/>
        <v>Não</v>
      </c>
    </row>
    <row r="1108" spans="1:5" x14ac:dyDescent="0.3">
      <c r="A1108" t="s">
        <v>3785</v>
      </c>
      <c r="B1108">
        <f>User!E1108</f>
        <v>0</v>
      </c>
      <c r="C1108" t="str">
        <f t="shared" si="34"/>
        <v>Não</v>
      </c>
      <c r="D1108">
        <f>User!D1108</f>
        <v>62459422091</v>
      </c>
      <c r="E1108" t="str">
        <f t="shared" si="35"/>
        <v>Não</v>
      </c>
    </row>
    <row r="1109" spans="1:5" x14ac:dyDescent="0.3">
      <c r="A1109" t="s">
        <v>3786</v>
      </c>
      <c r="B1109" t="str">
        <f>User!E1109</f>
        <v>jerry@maristas.org.br</v>
      </c>
      <c r="C1109" t="str">
        <f t="shared" si="34"/>
        <v>Não</v>
      </c>
      <c r="D1109">
        <f>User!D1109</f>
        <v>52997413087</v>
      </c>
      <c r="E1109" t="str">
        <f t="shared" si="35"/>
        <v>Não</v>
      </c>
    </row>
    <row r="1110" spans="1:5" x14ac:dyDescent="0.3">
      <c r="A1110" t="s">
        <v>3787</v>
      </c>
      <c r="B1110" t="str">
        <f>User!E1110</f>
        <v>isabel.azcue@maristas.org.br</v>
      </c>
      <c r="C1110" t="str">
        <f t="shared" si="34"/>
        <v>Não</v>
      </c>
      <c r="D1110">
        <f>User!D1110</f>
        <v>63994100020</v>
      </c>
      <c r="E1110" t="str">
        <f t="shared" si="35"/>
        <v>Não</v>
      </c>
    </row>
    <row r="1111" spans="1:5" x14ac:dyDescent="0.3">
      <c r="A1111" t="s">
        <v>3788</v>
      </c>
      <c r="B1111" t="str">
        <f>User!E1111</f>
        <v>jaimeg@maristas.org.br</v>
      </c>
      <c r="C1111" t="str">
        <f t="shared" si="34"/>
        <v>Não</v>
      </c>
      <c r="D1111">
        <f>User!D1111</f>
        <v>44709129053</v>
      </c>
      <c r="E1111" t="str">
        <f t="shared" si="35"/>
        <v>Não</v>
      </c>
    </row>
    <row r="1112" spans="1:5" x14ac:dyDescent="0.3">
      <c r="A1112" t="s">
        <v>3789</v>
      </c>
      <c r="B1112" t="str">
        <f>User!E1112</f>
        <v>valmir.andreola@maristas.org.br</v>
      </c>
      <c r="C1112" t="str">
        <f t="shared" si="34"/>
        <v>Não</v>
      </c>
      <c r="D1112">
        <f>User!D1112</f>
        <v>10605843015</v>
      </c>
      <c r="E1112" t="str">
        <f t="shared" si="35"/>
        <v>Não</v>
      </c>
    </row>
    <row r="1113" spans="1:5" x14ac:dyDescent="0.3">
      <c r="A1113" t="s">
        <v>3790</v>
      </c>
      <c r="B1113" t="str">
        <f>User!E1113</f>
        <v>jander.fagundes@maristas.org.br</v>
      </c>
      <c r="C1113" t="str">
        <f t="shared" si="34"/>
        <v>Não</v>
      </c>
      <c r="D1113">
        <f>User!D1113</f>
        <v>40166937053</v>
      </c>
      <c r="E1113" t="str">
        <f t="shared" si="35"/>
        <v>Não</v>
      </c>
    </row>
    <row r="1114" spans="1:5" x14ac:dyDescent="0.3">
      <c r="A1114" t="s">
        <v>3791</v>
      </c>
      <c r="B1114" t="str">
        <f>User!E1114</f>
        <v>rosa.machado@maristas.org.br</v>
      </c>
      <c r="C1114" t="str">
        <f t="shared" si="34"/>
        <v>Não</v>
      </c>
      <c r="D1114">
        <f>User!D1114</f>
        <v>98311280010</v>
      </c>
      <c r="E1114" t="str">
        <f t="shared" si="35"/>
        <v>Não</v>
      </c>
    </row>
    <row r="1115" spans="1:5" x14ac:dyDescent="0.3">
      <c r="A1115" t="s">
        <v>3792</v>
      </c>
      <c r="B1115" t="str">
        <f>User!E1115</f>
        <v>vantuir.tichz@maristas.org.br</v>
      </c>
      <c r="C1115" t="str">
        <f t="shared" si="34"/>
        <v>Não</v>
      </c>
      <c r="D1115">
        <f>User!D1115</f>
        <v>67031005</v>
      </c>
      <c r="E1115" t="str">
        <f t="shared" si="35"/>
        <v>Não</v>
      </c>
    </row>
    <row r="1116" spans="1:5" x14ac:dyDescent="0.3">
      <c r="A1116" t="s">
        <v>3794</v>
      </c>
      <c r="B1116" t="str">
        <f>User!E1116</f>
        <v>ransan@maristas.org.br</v>
      </c>
      <c r="C1116" t="str">
        <f t="shared" si="34"/>
        <v>Não</v>
      </c>
      <c r="D1116">
        <f>User!D1116</f>
        <v>93702515020</v>
      </c>
      <c r="E1116" t="str">
        <f t="shared" si="35"/>
        <v>Não</v>
      </c>
    </row>
    <row r="1117" spans="1:5" x14ac:dyDescent="0.3">
      <c r="A1117" t="s">
        <v>3795</v>
      </c>
      <c r="B1117" t="str">
        <f>User!E1117</f>
        <v>eduardo.vargas@maristas.org.br</v>
      </c>
      <c r="C1117" t="str">
        <f t="shared" si="34"/>
        <v>Não</v>
      </c>
      <c r="D1117">
        <f>User!D1117</f>
        <v>2733887033</v>
      </c>
      <c r="E1117" t="str">
        <f t="shared" si="35"/>
        <v>Não</v>
      </c>
    </row>
    <row r="1118" spans="1:5" x14ac:dyDescent="0.3">
      <c r="A1118" t="s">
        <v>3796</v>
      </c>
      <c r="B1118" t="str">
        <f>User!E1118</f>
        <v>lucas.ramos@maristas.org.br</v>
      </c>
      <c r="C1118" t="str">
        <f t="shared" si="34"/>
        <v>Não</v>
      </c>
      <c r="D1118">
        <f>User!D1118</f>
        <v>1791797059</v>
      </c>
      <c r="E1118" t="str">
        <f t="shared" si="35"/>
        <v>Não</v>
      </c>
    </row>
    <row r="1119" spans="1:5" x14ac:dyDescent="0.3">
      <c r="A1119" t="s">
        <v>3797</v>
      </c>
      <c r="B1119" t="str">
        <f>User!E1119</f>
        <v>fabiana.albuquerque@maristas.org.br</v>
      </c>
      <c r="C1119" t="str">
        <f t="shared" si="34"/>
        <v>Não</v>
      </c>
      <c r="D1119">
        <f>User!D1119</f>
        <v>57842981000</v>
      </c>
      <c r="E1119" t="str">
        <f t="shared" si="35"/>
        <v>Não</v>
      </c>
    </row>
    <row r="1120" spans="1:5" x14ac:dyDescent="0.3">
      <c r="A1120" t="s">
        <v>3799</v>
      </c>
      <c r="B1120" t="str">
        <f>User!E1120</f>
        <v>guilherme.borda@maristas.org.br</v>
      </c>
      <c r="C1120" t="str">
        <f t="shared" si="34"/>
        <v>Não</v>
      </c>
      <c r="D1120">
        <f>User!D1120</f>
        <v>91273790006</v>
      </c>
      <c r="E1120" t="str">
        <f t="shared" si="35"/>
        <v>Não</v>
      </c>
    </row>
    <row r="1121" spans="1:5" x14ac:dyDescent="0.3">
      <c r="A1121" t="s">
        <v>3800</v>
      </c>
      <c r="B1121" t="str">
        <f>User!E1121</f>
        <v>adline.peres@maristas.org.br</v>
      </c>
      <c r="C1121" t="str">
        <f t="shared" si="34"/>
        <v>Não</v>
      </c>
      <c r="D1121">
        <f>User!D1121</f>
        <v>735070083</v>
      </c>
      <c r="E1121" t="str">
        <f t="shared" si="35"/>
        <v>Não</v>
      </c>
    </row>
    <row r="1122" spans="1:5" x14ac:dyDescent="0.3">
      <c r="A1122" t="s">
        <v>3801</v>
      </c>
      <c r="B1122" t="str">
        <f>User!E1122</f>
        <v>jeronimo.lademan@maristas.org.br</v>
      </c>
      <c r="C1122" t="str">
        <f t="shared" si="34"/>
        <v>Não</v>
      </c>
      <c r="D1122">
        <f>User!D1122</f>
        <v>82938326068</v>
      </c>
      <c r="E1122" t="str">
        <f t="shared" si="35"/>
        <v>Não</v>
      </c>
    </row>
    <row r="1123" spans="1:5" x14ac:dyDescent="0.3">
      <c r="A1123" t="s">
        <v>3802</v>
      </c>
      <c r="B1123" t="str">
        <f>User!E1123</f>
        <v>janecler.martins@maristas.org.br</v>
      </c>
      <c r="C1123" t="str">
        <f t="shared" si="34"/>
        <v>Não</v>
      </c>
      <c r="D1123">
        <f>User!D1123</f>
        <v>1287925073</v>
      </c>
      <c r="E1123" t="str">
        <f t="shared" si="35"/>
        <v>Não</v>
      </c>
    </row>
    <row r="1124" spans="1:5" x14ac:dyDescent="0.3">
      <c r="A1124" t="s">
        <v>3803</v>
      </c>
      <c r="B1124" t="str">
        <f>User!E1124</f>
        <v>monica.mano@maristas.org.br</v>
      </c>
      <c r="C1124" t="str">
        <f t="shared" si="34"/>
        <v>Não</v>
      </c>
      <c r="D1124">
        <f>User!D1124</f>
        <v>1373834013</v>
      </c>
      <c r="E1124" t="str">
        <f t="shared" si="35"/>
        <v>Não</v>
      </c>
    </row>
    <row r="1125" spans="1:5" x14ac:dyDescent="0.3">
      <c r="A1125" t="s">
        <v>3804</v>
      </c>
      <c r="B1125" t="str">
        <f>User!E1125</f>
        <v>joao.wemmer@maristas.org.br</v>
      </c>
      <c r="C1125" t="str">
        <f t="shared" si="34"/>
        <v>Não</v>
      </c>
      <c r="D1125">
        <f>User!D1125</f>
        <v>81525630059</v>
      </c>
      <c r="E1125" t="str">
        <f t="shared" si="35"/>
        <v>Não</v>
      </c>
    </row>
    <row r="1126" spans="1:5" x14ac:dyDescent="0.3">
      <c r="A1126" t="s">
        <v>3805</v>
      </c>
      <c r="B1126" t="str">
        <f>User!E1126</f>
        <v>aline.simioni@maristas.org.br</v>
      </c>
      <c r="C1126" t="str">
        <f t="shared" si="34"/>
        <v>Não</v>
      </c>
      <c r="D1126">
        <f>User!D1126</f>
        <v>728818019</v>
      </c>
      <c r="E1126" t="str">
        <f t="shared" si="35"/>
        <v>Não</v>
      </c>
    </row>
    <row r="1127" spans="1:5" x14ac:dyDescent="0.3">
      <c r="A1127" t="s">
        <v>3806</v>
      </c>
      <c r="C1127" t="str">
        <f t="shared" si="34"/>
        <v>Sim</v>
      </c>
      <c r="D1127">
        <f>User!D1127</f>
        <v>80292127049</v>
      </c>
      <c r="E1127" t="str">
        <f t="shared" si="35"/>
        <v>Não</v>
      </c>
    </row>
    <row r="1128" spans="1:5" x14ac:dyDescent="0.3">
      <c r="A1128" t="s">
        <v>3807</v>
      </c>
      <c r="C1128" t="str">
        <f t="shared" si="34"/>
        <v>Sim</v>
      </c>
      <c r="D1128">
        <f>User!D1128</f>
        <v>14751545850</v>
      </c>
      <c r="E1128" t="str">
        <f t="shared" si="35"/>
        <v>Não</v>
      </c>
    </row>
    <row r="1129" spans="1:5" x14ac:dyDescent="0.3">
      <c r="A1129" t="s">
        <v>3809</v>
      </c>
      <c r="B1129" t="str">
        <f>User!E1129</f>
        <v>miguelina.assis@maristas.org.br</v>
      </c>
      <c r="C1129" t="str">
        <f t="shared" si="34"/>
        <v>Não</v>
      </c>
      <c r="D1129">
        <f>User!D1129</f>
        <v>703763016</v>
      </c>
      <c r="E1129" t="str">
        <f t="shared" si="35"/>
        <v>Não</v>
      </c>
    </row>
    <row r="1130" spans="1:5" x14ac:dyDescent="0.3">
      <c r="A1130" t="s">
        <v>3810</v>
      </c>
      <c r="B1130">
        <f>User!E1130</f>
        <v>0</v>
      </c>
      <c r="C1130" t="str">
        <f t="shared" si="34"/>
        <v>Não</v>
      </c>
      <c r="D1130">
        <f>User!D1130</f>
        <v>2239002069</v>
      </c>
      <c r="E1130" t="str">
        <f t="shared" si="35"/>
        <v>Não</v>
      </c>
    </row>
    <row r="1131" spans="1:5" x14ac:dyDescent="0.3">
      <c r="A1131" t="s">
        <v>3811</v>
      </c>
      <c r="B1131" t="str">
        <f>User!E1131</f>
        <v>anderson.lopes@maristas.org.br</v>
      </c>
      <c r="C1131" t="str">
        <f t="shared" si="34"/>
        <v>Não</v>
      </c>
      <c r="D1131">
        <f>User!D1131</f>
        <v>1458600009</v>
      </c>
      <c r="E1131" t="str">
        <f t="shared" si="35"/>
        <v>Não</v>
      </c>
    </row>
    <row r="1132" spans="1:5" x14ac:dyDescent="0.3">
      <c r="A1132" t="s">
        <v>3812</v>
      </c>
      <c r="B1132" t="str">
        <f>User!E1132</f>
        <v>berenice.rolin@maristas.org.br</v>
      </c>
      <c r="C1132" t="str">
        <f t="shared" si="34"/>
        <v>Não</v>
      </c>
      <c r="D1132">
        <f>User!D1132</f>
        <v>59300302000</v>
      </c>
      <c r="E1132" t="str">
        <f t="shared" si="35"/>
        <v>Não</v>
      </c>
    </row>
    <row r="1133" spans="1:5" x14ac:dyDescent="0.3">
      <c r="A1133" t="s">
        <v>3813</v>
      </c>
      <c r="B1133" t="str">
        <f>User!E1133</f>
        <v>cleuza.campos@maristas.org.br</v>
      </c>
      <c r="C1133" t="str">
        <f t="shared" si="34"/>
        <v>Não</v>
      </c>
      <c r="D1133">
        <f>User!D1133</f>
        <v>50772635072</v>
      </c>
      <c r="E1133" t="str">
        <f t="shared" si="35"/>
        <v>Não</v>
      </c>
    </row>
    <row r="1134" spans="1:5" x14ac:dyDescent="0.3">
      <c r="A1134" t="s">
        <v>3814</v>
      </c>
      <c r="B1134" t="str">
        <f>User!E1134</f>
        <v>daniela.pereira@maristas.org.br</v>
      </c>
      <c r="C1134" t="str">
        <f t="shared" si="34"/>
        <v>Não</v>
      </c>
      <c r="D1134">
        <f>User!D1134</f>
        <v>2330230036</v>
      </c>
      <c r="E1134" t="str">
        <f t="shared" si="35"/>
        <v>Não</v>
      </c>
    </row>
    <row r="1135" spans="1:5" x14ac:dyDescent="0.3">
      <c r="A1135" t="s">
        <v>3815</v>
      </c>
      <c r="B1135" t="str">
        <f>User!E1135</f>
        <v>elisete.santos@maristas.org.br</v>
      </c>
      <c r="C1135" t="str">
        <f t="shared" si="34"/>
        <v>Não</v>
      </c>
      <c r="D1135">
        <f>User!D1135</f>
        <v>63423820004</v>
      </c>
      <c r="E1135" t="str">
        <f t="shared" si="35"/>
        <v>Não</v>
      </c>
    </row>
    <row r="1136" spans="1:5" x14ac:dyDescent="0.3">
      <c r="A1136" t="s">
        <v>3816</v>
      </c>
      <c r="B1136" t="str">
        <f>User!E1136</f>
        <v>elisiane.santos@maristas.org.br</v>
      </c>
      <c r="C1136" t="str">
        <f t="shared" si="34"/>
        <v>Não</v>
      </c>
      <c r="D1136">
        <f>User!D1136</f>
        <v>81463065000</v>
      </c>
      <c r="E1136" t="str">
        <f t="shared" si="35"/>
        <v>Não</v>
      </c>
    </row>
    <row r="1137" spans="1:5" x14ac:dyDescent="0.3">
      <c r="A1137" t="s">
        <v>3817</v>
      </c>
      <c r="B1137" t="str">
        <f>User!E1137</f>
        <v>flavia.santos@maristas.org.br</v>
      </c>
      <c r="C1137" t="str">
        <f t="shared" si="34"/>
        <v>Não</v>
      </c>
      <c r="D1137">
        <f>User!D1137</f>
        <v>88300838015</v>
      </c>
      <c r="E1137" t="str">
        <f t="shared" si="35"/>
        <v>Não</v>
      </c>
    </row>
    <row r="1138" spans="1:5" x14ac:dyDescent="0.3">
      <c r="A1138" t="s">
        <v>3818</v>
      </c>
      <c r="B1138" t="str">
        <f>User!E1138</f>
        <v>jean.nieto@maristas.org.br</v>
      </c>
      <c r="C1138" t="str">
        <f t="shared" si="34"/>
        <v>Não</v>
      </c>
      <c r="D1138">
        <f>User!D1138</f>
        <v>1989346022</v>
      </c>
      <c r="E1138" t="str">
        <f t="shared" si="35"/>
        <v>Não</v>
      </c>
    </row>
    <row r="1139" spans="1:5" x14ac:dyDescent="0.3">
      <c r="A1139" t="s">
        <v>3819</v>
      </c>
      <c r="B1139" t="str">
        <f>User!E1139</f>
        <v>kizzy.rosa@maristas.org.br</v>
      </c>
      <c r="C1139" t="str">
        <f t="shared" si="34"/>
        <v>Não</v>
      </c>
      <c r="D1139">
        <f>User!D1139</f>
        <v>85572756091</v>
      </c>
      <c r="E1139" t="str">
        <f t="shared" si="35"/>
        <v>Não</v>
      </c>
    </row>
    <row r="1140" spans="1:5" x14ac:dyDescent="0.3">
      <c r="A1140" t="s">
        <v>3821</v>
      </c>
      <c r="B1140" t="str">
        <f>User!E1140</f>
        <v>lisiane.marreiro@maristas.org.br</v>
      </c>
      <c r="C1140" t="str">
        <f t="shared" si="34"/>
        <v>Não</v>
      </c>
      <c r="D1140">
        <f>User!D1140</f>
        <v>537834095</v>
      </c>
      <c r="E1140" t="str">
        <f t="shared" si="35"/>
        <v>Não</v>
      </c>
    </row>
    <row r="1141" spans="1:5" x14ac:dyDescent="0.3">
      <c r="A1141" t="s">
        <v>3822</v>
      </c>
      <c r="B1141" t="str">
        <f>User!E1141</f>
        <v>marlene.hornung@maristas.org.br</v>
      </c>
      <c r="C1141" t="str">
        <f t="shared" si="34"/>
        <v>Não</v>
      </c>
      <c r="D1141">
        <f>User!D1141</f>
        <v>70363633049</v>
      </c>
      <c r="E1141" t="str">
        <f t="shared" si="35"/>
        <v>Não</v>
      </c>
    </row>
    <row r="1142" spans="1:5" x14ac:dyDescent="0.3">
      <c r="A1142" t="s">
        <v>3823</v>
      </c>
      <c r="B1142" t="str">
        <f>User!E1142</f>
        <v>paulo.goncalves@maristas.org.br</v>
      </c>
      <c r="C1142" t="str">
        <f t="shared" si="34"/>
        <v>Não</v>
      </c>
      <c r="D1142">
        <f>User!D1142</f>
        <v>55385818020</v>
      </c>
      <c r="E1142" t="str">
        <f t="shared" si="35"/>
        <v>Não</v>
      </c>
    </row>
    <row r="1143" spans="1:5" x14ac:dyDescent="0.3">
      <c r="A1143" t="s">
        <v>3824</v>
      </c>
      <c r="B1143" t="str">
        <f>User!E1143</f>
        <v>paulo.nsilva@maristas.org.br</v>
      </c>
      <c r="C1143" t="str">
        <f t="shared" si="34"/>
        <v>Não</v>
      </c>
      <c r="D1143">
        <f>User!D1143</f>
        <v>43899595068</v>
      </c>
      <c r="E1143" t="str">
        <f t="shared" si="35"/>
        <v>Não</v>
      </c>
    </row>
    <row r="1144" spans="1:5" x14ac:dyDescent="0.3">
      <c r="A1144" t="s">
        <v>3825</v>
      </c>
      <c r="B1144" t="str">
        <f>User!E1144</f>
        <v>roceli.santos@maristas.org.br</v>
      </c>
      <c r="C1144" t="str">
        <f t="shared" si="34"/>
        <v>Não</v>
      </c>
      <c r="D1144">
        <f>User!D1144</f>
        <v>57860254034</v>
      </c>
      <c r="E1144" t="str">
        <f t="shared" si="35"/>
        <v>Não</v>
      </c>
    </row>
    <row r="1145" spans="1:5" x14ac:dyDescent="0.3">
      <c r="A1145" t="s">
        <v>3826</v>
      </c>
      <c r="B1145" t="str">
        <f>User!E1145</f>
        <v>simone.cardoso@maristas.org.br</v>
      </c>
      <c r="C1145" t="str">
        <f t="shared" si="34"/>
        <v>Não</v>
      </c>
      <c r="D1145">
        <f>User!D1145</f>
        <v>95549412004</v>
      </c>
      <c r="E1145" t="str">
        <f t="shared" si="35"/>
        <v>Não</v>
      </c>
    </row>
    <row r="1146" spans="1:5" x14ac:dyDescent="0.3">
      <c r="A1146" t="s">
        <v>3827</v>
      </c>
      <c r="B1146" t="str">
        <f>User!E1146</f>
        <v>vera.rodrigues@maristas.org.br</v>
      </c>
      <c r="C1146" t="str">
        <f t="shared" si="34"/>
        <v>Não</v>
      </c>
      <c r="D1146">
        <f>User!D1146</f>
        <v>44741081087</v>
      </c>
      <c r="E1146" t="str">
        <f t="shared" si="35"/>
        <v>Não</v>
      </c>
    </row>
    <row r="1147" spans="1:5" x14ac:dyDescent="0.3">
      <c r="A1147" t="s">
        <v>3828</v>
      </c>
      <c r="B1147" t="str">
        <f>User!E1147</f>
        <v>patricia.ferreira@maristas.org.br</v>
      </c>
      <c r="C1147" t="str">
        <f t="shared" si="34"/>
        <v>Não</v>
      </c>
      <c r="D1147">
        <f>User!D1147</f>
        <v>82799946020</v>
      </c>
      <c r="E1147" t="str">
        <f t="shared" si="35"/>
        <v>Não</v>
      </c>
    </row>
    <row r="1148" spans="1:5" x14ac:dyDescent="0.3">
      <c r="A1148" t="s">
        <v>3829</v>
      </c>
      <c r="B1148" t="str">
        <f>User!E1148</f>
        <v>alessandra.moraes@maristas.org.br</v>
      </c>
      <c r="C1148" t="str">
        <f t="shared" si="34"/>
        <v>Não</v>
      </c>
      <c r="D1148">
        <f>User!D1148</f>
        <v>99153513053</v>
      </c>
      <c r="E1148" t="str">
        <f t="shared" si="35"/>
        <v>Não</v>
      </c>
    </row>
    <row r="1149" spans="1:5" x14ac:dyDescent="0.3">
      <c r="A1149" t="s">
        <v>3830</v>
      </c>
      <c r="B1149">
        <f>User!E1149</f>
        <v>0</v>
      </c>
      <c r="C1149" t="str">
        <f t="shared" si="34"/>
        <v>Não</v>
      </c>
      <c r="D1149">
        <f>User!D1149</f>
        <v>44433069</v>
      </c>
      <c r="E1149" t="str">
        <f t="shared" si="35"/>
        <v>Não</v>
      </c>
    </row>
    <row r="1150" spans="1:5" x14ac:dyDescent="0.3">
      <c r="A1150" t="s">
        <v>3831</v>
      </c>
      <c r="B1150" t="str">
        <f>User!E1150</f>
        <v>edmar.silva@maristas.org.br</v>
      </c>
      <c r="C1150" t="str">
        <f t="shared" si="34"/>
        <v>Não</v>
      </c>
      <c r="D1150">
        <f>User!D1150</f>
        <v>720233097</v>
      </c>
      <c r="E1150" t="str">
        <f t="shared" si="35"/>
        <v>Não</v>
      </c>
    </row>
    <row r="1151" spans="1:5" x14ac:dyDescent="0.3">
      <c r="A1151" t="s">
        <v>3832</v>
      </c>
      <c r="B1151" t="str">
        <f>User!E1151</f>
        <v>paulo.rsantos@maristas.org.br</v>
      </c>
      <c r="C1151" t="str">
        <f t="shared" si="34"/>
        <v>Não</v>
      </c>
      <c r="D1151">
        <f>User!D1151</f>
        <v>39471713072</v>
      </c>
      <c r="E1151" t="str">
        <f t="shared" si="35"/>
        <v>Não</v>
      </c>
    </row>
    <row r="1152" spans="1:5" x14ac:dyDescent="0.3">
      <c r="A1152" t="s">
        <v>3833</v>
      </c>
      <c r="B1152" t="str">
        <f>User!E1152</f>
        <v>milene.santos@maristas.org.br</v>
      </c>
      <c r="C1152" t="str">
        <f t="shared" si="34"/>
        <v>Não</v>
      </c>
      <c r="D1152">
        <f>User!D1152</f>
        <v>2152109058</v>
      </c>
      <c r="E1152" t="str">
        <f t="shared" si="35"/>
        <v>Não</v>
      </c>
    </row>
    <row r="1153" spans="1:5" x14ac:dyDescent="0.3">
      <c r="A1153" t="s">
        <v>3834</v>
      </c>
      <c r="B1153" t="str">
        <f>User!E1153</f>
        <v>josi.azeredo@maristas.com.br</v>
      </c>
      <c r="C1153" t="str">
        <f t="shared" si="34"/>
        <v>Não</v>
      </c>
      <c r="D1153">
        <f>User!D1153</f>
        <v>804608016</v>
      </c>
      <c r="E1153" t="str">
        <f t="shared" si="35"/>
        <v>Não</v>
      </c>
    </row>
    <row r="1154" spans="1:5" x14ac:dyDescent="0.3">
      <c r="A1154" t="s">
        <v>3835</v>
      </c>
      <c r="B1154" t="str">
        <f>User!E1154</f>
        <v>ana.fernandes@maristas.org.br</v>
      </c>
      <c r="C1154" t="str">
        <f t="shared" si="34"/>
        <v>Não</v>
      </c>
      <c r="D1154">
        <f>User!D1154</f>
        <v>1707242046</v>
      </c>
      <c r="E1154" t="str">
        <f t="shared" si="35"/>
        <v>Não</v>
      </c>
    </row>
    <row r="1155" spans="1:5" x14ac:dyDescent="0.3">
      <c r="A1155" t="s">
        <v>3836</v>
      </c>
      <c r="B1155" t="str">
        <f>User!E1155</f>
        <v>andressa.lopes@maristas.org.br</v>
      </c>
      <c r="C1155" t="str">
        <f t="shared" ref="C1155:C1218" si="36">IF(OR(B1155=B1154,B1155=B1156),"Sim","Não")</f>
        <v>Não</v>
      </c>
      <c r="D1155">
        <f>User!D1155</f>
        <v>1603045040</v>
      </c>
      <c r="E1155" t="str">
        <f t="shared" ref="E1155:E1218" si="37">IF(OR(D1155=D1154,D1155=D1156),"Sim","Não")</f>
        <v>Não</v>
      </c>
    </row>
    <row r="1156" spans="1:5" x14ac:dyDescent="0.3">
      <c r="A1156" t="s">
        <v>3837</v>
      </c>
      <c r="B1156" t="str">
        <f>User!E1156</f>
        <v>fabiana.barres@maristas.org.br</v>
      </c>
      <c r="C1156" t="str">
        <f t="shared" si="36"/>
        <v>Não</v>
      </c>
      <c r="D1156">
        <f>User!D1156</f>
        <v>454805080</v>
      </c>
      <c r="E1156" t="str">
        <f t="shared" si="37"/>
        <v>Não</v>
      </c>
    </row>
    <row r="1157" spans="1:5" x14ac:dyDescent="0.3">
      <c r="A1157" t="s">
        <v>3838</v>
      </c>
      <c r="B1157" t="str">
        <f>User!E1157</f>
        <v>gabriela.moreira@maristas.org.br</v>
      </c>
      <c r="C1157" t="str">
        <f t="shared" si="36"/>
        <v>Não</v>
      </c>
      <c r="D1157">
        <f>User!D1157</f>
        <v>4245796006</v>
      </c>
      <c r="E1157" t="str">
        <f t="shared" si="37"/>
        <v>Não</v>
      </c>
    </row>
    <row r="1158" spans="1:5" x14ac:dyDescent="0.3">
      <c r="A1158" t="s">
        <v>3839</v>
      </c>
      <c r="B1158" t="str">
        <f>User!E1158</f>
        <v>josiane.rodrigues@maristas.org.br</v>
      </c>
      <c r="C1158" t="str">
        <f t="shared" si="36"/>
        <v>Não</v>
      </c>
      <c r="D1158">
        <f>User!D1158</f>
        <v>84970561087</v>
      </c>
      <c r="E1158" t="str">
        <f t="shared" si="37"/>
        <v>Não</v>
      </c>
    </row>
    <row r="1159" spans="1:5" x14ac:dyDescent="0.3">
      <c r="A1159" t="s">
        <v>3840</v>
      </c>
      <c r="B1159" t="str">
        <f>User!E1159</f>
        <v>rosa.amancio@maristas.org.br</v>
      </c>
      <c r="C1159" t="str">
        <f t="shared" si="36"/>
        <v>Não</v>
      </c>
      <c r="D1159">
        <f>User!D1159</f>
        <v>91440084068</v>
      </c>
      <c r="E1159" t="str">
        <f t="shared" si="37"/>
        <v>Não</v>
      </c>
    </row>
    <row r="1160" spans="1:5" x14ac:dyDescent="0.3">
      <c r="A1160" t="s">
        <v>3841</v>
      </c>
      <c r="B1160" t="str">
        <f>User!E1160</f>
        <v>roseane.rodrigues@maristas.org.br</v>
      </c>
      <c r="C1160" t="str">
        <f t="shared" si="36"/>
        <v>Não</v>
      </c>
      <c r="D1160">
        <f>User!D1160</f>
        <v>577905074</v>
      </c>
      <c r="E1160" t="str">
        <f t="shared" si="37"/>
        <v>Não</v>
      </c>
    </row>
    <row r="1161" spans="1:5" x14ac:dyDescent="0.3">
      <c r="A1161" t="s">
        <v>3842</v>
      </c>
      <c r="B1161" t="str">
        <f>User!E1161</f>
        <v>thalita.andrade@maristas.org.br</v>
      </c>
      <c r="C1161" t="str">
        <f t="shared" si="36"/>
        <v>Não</v>
      </c>
      <c r="D1161">
        <f>User!D1161</f>
        <v>87407493049</v>
      </c>
      <c r="E1161" t="str">
        <f t="shared" si="37"/>
        <v>Não</v>
      </c>
    </row>
    <row r="1162" spans="1:5" x14ac:dyDescent="0.3">
      <c r="A1162" t="s">
        <v>3843</v>
      </c>
      <c r="B1162" t="str">
        <f>User!E1162</f>
        <v>luciano.silva@maristas.org.br</v>
      </c>
      <c r="C1162" t="str">
        <f t="shared" si="36"/>
        <v>Não</v>
      </c>
      <c r="D1162">
        <f>User!D1162</f>
        <v>95594442049</v>
      </c>
      <c r="E1162" t="str">
        <f t="shared" si="37"/>
        <v>Não</v>
      </c>
    </row>
    <row r="1163" spans="1:5" x14ac:dyDescent="0.3">
      <c r="A1163" t="s">
        <v>3844</v>
      </c>
      <c r="B1163" t="str">
        <f>User!E1163</f>
        <v>maristela.dutra@maristas.org.br</v>
      </c>
      <c r="C1163" t="str">
        <f t="shared" si="36"/>
        <v>Não</v>
      </c>
      <c r="D1163">
        <f>User!D1163</f>
        <v>57272395087</v>
      </c>
      <c r="E1163" t="str">
        <f t="shared" si="37"/>
        <v>Não</v>
      </c>
    </row>
    <row r="1164" spans="1:5" x14ac:dyDescent="0.3">
      <c r="A1164" t="s">
        <v>3845</v>
      </c>
      <c r="B1164" t="str">
        <f>User!E1164</f>
        <v>nregina@maristas.org.br</v>
      </c>
      <c r="C1164" t="str">
        <f t="shared" si="36"/>
        <v>Não</v>
      </c>
      <c r="D1164">
        <f>User!D1164</f>
        <v>30130140082</v>
      </c>
      <c r="E1164" t="str">
        <f t="shared" si="37"/>
        <v>Não</v>
      </c>
    </row>
    <row r="1165" spans="1:5" x14ac:dyDescent="0.3">
      <c r="A1165" t="s">
        <v>3846</v>
      </c>
      <c r="B1165" t="str">
        <f>User!E1165</f>
        <v>renan.ferreira@maristas.org.br</v>
      </c>
      <c r="C1165" t="str">
        <f t="shared" si="36"/>
        <v>Não</v>
      </c>
      <c r="D1165">
        <f>User!D1165</f>
        <v>2382701064</v>
      </c>
      <c r="E1165" t="str">
        <f t="shared" si="37"/>
        <v>Não</v>
      </c>
    </row>
    <row r="1166" spans="1:5" x14ac:dyDescent="0.3">
      <c r="A1166" t="s">
        <v>3847</v>
      </c>
      <c r="B1166" t="str">
        <f>User!E1166</f>
        <v>vanderlei.junior@maristas.org.br</v>
      </c>
      <c r="C1166" t="str">
        <f t="shared" si="36"/>
        <v>Não</v>
      </c>
      <c r="D1166">
        <f>User!D1166</f>
        <v>98195387004</v>
      </c>
      <c r="E1166" t="str">
        <f t="shared" si="37"/>
        <v>Não</v>
      </c>
    </row>
    <row r="1167" spans="1:5" x14ac:dyDescent="0.3">
      <c r="A1167" t="s">
        <v>3848</v>
      </c>
      <c r="B1167" t="str">
        <f>User!E1167</f>
        <v>vivian.carvalho@maristas.org.br</v>
      </c>
      <c r="C1167" t="str">
        <f t="shared" si="36"/>
        <v>Não</v>
      </c>
      <c r="D1167">
        <f>User!D1167</f>
        <v>482681004</v>
      </c>
      <c r="E1167" t="str">
        <f t="shared" si="37"/>
        <v>Não</v>
      </c>
    </row>
    <row r="1168" spans="1:5" x14ac:dyDescent="0.3">
      <c r="A1168" t="s">
        <v>3849</v>
      </c>
      <c r="B1168" t="str">
        <f>User!E1168</f>
        <v>padresimon@maristas.org.br</v>
      </c>
      <c r="C1168" t="str">
        <f t="shared" si="36"/>
        <v>Não</v>
      </c>
      <c r="D1168">
        <f>User!D1168</f>
        <v>53490037049</v>
      </c>
      <c r="E1168" t="str">
        <f t="shared" si="37"/>
        <v>Não</v>
      </c>
    </row>
    <row r="1169" spans="1:5" x14ac:dyDescent="0.3">
      <c r="A1169" t="s">
        <v>3851</v>
      </c>
      <c r="B1169" t="str">
        <f>User!E1169</f>
        <v>rogerio.costa@maristas.org.br</v>
      </c>
      <c r="C1169" t="str">
        <f t="shared" si="36"/>
        <v>Não</v>
      </c>
      <c r="D1169">
        <f>User!D1169</f>
        <v>36675296000</v>
      </c>
      <c r="E1169" t="str">
        <f t="shared" si="37"/>
        <v>Não</v>
      </c>
    </row>
    <row r="1170" spans="1:5" x14ac:dyDescent="0.3">
      <c r="A1170" t="s">
        <v>3852</v>
      </c>
      <c r="B1170">
        <f>User!E1170</f>
        <v>0</v>
      </c>
      <c r="C1170" t="str">
        <f t="shared" si="36"/>
        <v>Não</v>
      </c>
      <c r="D1170">
        <f>User!D1170</f>
        <v>51664461000</v>
      </c>
      <c r="E1170" t="str">
        <f t="shared" si="37"/>
        <v>Não</v>
      </c>
    </row>
    <row r="1171" spans="1:5" x14ac:dyDescent="0.3">
      <c r="A1171" t="s">
        <v>3853</v>
      </c>
      <c r="B1171" t="str">
        <f>User!E1171</f>
        <v>william.bohn@maristas.org.br</v>
      </c>
      <c r="C1171" t="str">
        <f t="shared" si="36"/>
        <v>Não</v>
      </c>
      <c r="D1171">
        <f>User!D1171</f>
        <v>1063080177</v>
      </c>
      <c r="E1171" t="str">
        <f t="shared" si="37"/>
        <v>Não</v>
      </c>
    </row>
    <row r="1172" spans="1:5" x14ac:dyDescent="0.3">
      <c r="A1172" t="s">
        <v>3855</v>
      </c>
      <c r="B1172" t="str">
        <f>User!E1172</f>
        <v>andiara.viana@maristas.org.br</v>
      </c>
      <c r="C1172" t="str">
        <f t="shared" si="36"/>
        <v>Não</v>
      </c>
      <c r="D1172">
        <f>User!D1172</f>
        <v>79167438091</v>
      </c>
      <c r="E1172" t="str">
        <f t="shared" si="37"/>
        <v>Não</v>
      </c>
    </row>
    <row r="1173" spans="1:5" x14ac:dyDescent="0.3">
      <c r="A1173" t="s">
        <v>3856</v>
      </c>
      <c r="B1173" t="str">
        <f>User!E1173</f>
        <v>giuly.santos@maristas.org.br</v>
      </c>
      <c r="C1173" t="str">
        <f t="shared" si="36"/>
        <v>Não</v>
      </c>
      <c r="D1173">
        <f>User!D1173</f>
        <v>85096954072</v>
      </c>
      <c r="E1173" t="str">
        <f t="shared" si="37"/>
        <v>Não</v>
      </c>
    </row>
    <row r="1174" spans="1:5" x14ac:dyDescent="0.3">
      <c r="A1174" t="s">
        <v>3857</v>
      </c>
      <c r="B1174" t="str">
        <f>User!E1174</f>
        <v>dione.azevedo@maristas.org.br</v>
      </c>
      <c r="C1174" t="str">
        <f t="shared" si="36"/>
        <v>Não</v>
      </c>
      <c r="D1174">
        <f>User!D1174</f>
        <v>1280596058</v>
      </c>
      <c r="E1174" t="str">
        <f t="shared" si="37"/>
        <v>Não</v>
      </c>
    </row>
    <row r="1175" spans="1:5" x14ac:dyDescent="0.3">
      <c r="A1175" t="s">
        <v>3858</v>
      </c>
      <c r="B1175" t="str">
        <f>User!E1175</f>
        <v>margarete.nogueira@maristas.org.br</v>
      </c>
      <c r="C1175" t="str">
        <f t="shared" si="36"/>
        <v>Não</v>
      </c>
      <c r="D1175">
        <f>User!D1175</f>
        <v>556625013</v>
      </c>
      <c r="E1175" t="str">
        <f t="shared" si="37"/>
        <v>Não</v>
      </c>
    </row>
    <row r="1176" spans="1:5" x14ac:dyDescent="0.3">
      <c r="A1176" t="s">
        <v>3859</v>
      </c>
      <c r="B1176" t="str">
        <f>User!E1176</f>
        <v>julio.cardoso@maristas.org.br</v>
      </c>
      <c r="C1176" t="str">
        <f t="shared" si="36"/>
        <v>Não</v>
      </c>
      <c r="D1176">
        <f>User!D1176</f>
        <v>543507009</v>
      </c>
      <c r="E1176" t="str">
        <f t="shared" si="37"/>
        <v>Não</v>
      </c>
    </row>
    <row r="1177" spans="1:5" x14ac:dyDescent="0.3">
      <c r="A1177" t="s">
        <v>3860</v>
      </c>
      <c r="B1177" t="str">
        <f>User!E1177</f>
        <v>juliana.saldivia@maristas.org.br</v>
      </c>
      <c r="C1177" t="str">
        <f t="shared" si="36"/>
        <v>Não</v>
      </c>
      <c r="D1177">
        <f>User!D1177</f>
        <v>2616677008</v>
      </c>
      <c r="E1177" t="str">
        <f t="shared" si="37"/>
        <v>Não</v>
      </c>
    </row>
    <row r="1178" spans="1:5" x14ac:dyDescent="0.3">
      <c r="A1178" t="s">
        <v>3861</v>
      </c>
      <c r="B1178" t="str">
        <f>User!E1178</f>
        <v>marcelo.almeida@maristas.org.br</v>
      </c>
      <c r="C1178" t="str">
        <f t="shared" si="36"/>
        <v>Não</v>
      </c>
      <c r="D1178">
        <f>User!D1178</f>
        <v>2427965081</v>
      </c>
      <c r="E1178" t="str">
        <f t="shared" si="37"/>
        <v>Não</v>
      </c>
    </row>
    <row r="1179" spans="1:5" x14ac:dyDescent="0.3">
      <c r="A1179" t="s">
        <v>3862</v>
      </c>
      <c r="B1179">
        <f>User!E1179</f>
        <v>0</v>
      </c>
      <c r="C1179" t="str">
        <f t="shared" si="36"/>
        <v>Não</v>
      </c>
      <c r="D1179">
        <f>User!D1179</f>
        <v>81216157049</v>
      </c>
      <c r="E1179" t="str">
        <f t="shared" si="37"/>
        <v>Não</v>
      </c>
    </row>
    <row r="1180" spans="1:5" x14ac:dyDescent="0.3">
      <c r="A1180" t="s">
        <v>3863</v>
      </c>
      <c r="B1180" t="str">
        <f>User!E1180</f>
        <v>thais.menuncin@maristas.org.br</v>
      </c>
      <c r="C1180" t="str">
        <f t="shared" si="36"/>
        <v>Não</v>
      </c>
      <c r="D1180">
        <f>User!D1180</f>
        <v>4319081099</v>
      </c>
      <c r="E1180" t="str">
        <f t="shared" si="37"/>
        <v>Não</v>
      </c>
    </row>
    <row r="1181" spans="1:5" x14ac:dyDescent="0.3">
      <c r="A1181" t="s">
        <v>3864</v>
      </c>
      <c r="B1181" t="str">
        <f>User!E1181</f>
        <v>maria.carvalho@maristas.org.br</v>
      </c>
      <c r="C1181" t="str">
        <f t="shared" si="36"/>
        <v>Não</v>
      </c>
      <c r="D1181">
        <f>User!D1181</f>
        <v>3425459066</v>
      </c>
      <c r="E1181" t="str">
        <f t="shared" si="37"/>
        <v>Não</v>
      </c>
    </row>
    <row r="1182" spans="1:5" x14ac:dyDescent="0.3">
      <c r="A1182" t="s">
        <v>3865</v>
      </c>
      <c r="B1182" t="str">
        <f>User!E1182</f>
        <v>pierre.oliveira@maristas.org.br</v>
      </c>
      <c r="C1182" t="str">
        <f t="shared" si="36"/>
        <v>Não</v>
      </c>
      <c r="D1182">
        <f>User!D1182</f>
        <v>95031316004</v>
      </c>
      <c r="E1182" t="str">
        <f t="shared" si="37"/>
        <v>Não</v>
      </c>
    </row>
    <row r="1183" spans="1:5" x14ac:dyDescent="0.3">
      <c r="A1183" t="s">
        <v>3866</v>
      </c>
      <c r="B1183" t="str">
        <f>User!E1183</f>
        <v>adriana.machado@maristas.org.br</v>
      </c>
      <c r="C1183" t="str">
        <f t="shared" si="36"/>
        <v>Não</v>
      </c>
      <c r="D1183">
        <f>User!D1183</f>
        <v>80809308053</v>
      </c>
      <c r="E1183" t="str">
        <f t="shared" si="37"/>
        <v>Não</v>
      </c>
    </row>
    <row r="1184" spans="1:5" x14ac:dyDescent="0.3">
      <c r="A1184" t="s">
        <v>3867</v>
      </c>
      <c r="B1184" t="str">
        <f>User!E1184</f>
        <v>ricardo.silva@maristas.org.br</v>
      </c>
      <c r="C1184" t="str">
        <f t="shared" si="36"/>
        <v>Não</v>
      </c>
      <c r="D1184">
        <f>User!D1184</f>
        <v>86945351068</v>
      </c>
      <c r="E1184" t="str">
        <f t="shared" si="37"/>
        <v>Não</v>
      </c>
    </row>
    <row r="1185" spans="1:5" x14ac:dyDescent="0.3">
      <c r="A1185" t="s">
        <v>3868</v>
      </c>
      <c r="B1185" t="str">
        <f>User!E1185</f>
        <v>mateus.gauto@maristas.org.br</v>
      </c>
      <c r="C1185" t="str">
        <f t="shared" si="36"/>
        <v>Não</v>
      </c>
      <c r="D1185">
        <f>User!D1185</f>
        <v>85670928091</v>
      </c>
      <c r="E1185" t="str">
        <f t="shared" si="37"/>
        <v>Não</v>
      </c>
    </row>
    <row r="1186" spans="1:5" x14ac:dyDescent="0.3">
      <c r="A1186" t="s">
        <v>3869</v>
      </c>
      <c r="B1186" t="str">
        <f>User!E1186</f>
        <v>telmo.alos@maristas.org.br</v>
      </c>
      <c r="C1186" t="str">
        <f t="shared" si="36"/>
        <v>Não</v>
      </c>
      <c r="D1186">
        <f>User!D1186</f>
        <v>45911851091</v>
      </c>
      <c r="E1186" t="str">
        <f t="shared" si="37"/>
        <v>Não</v>
      </c>
    </row>
    <row r="1187" spans="1:5" x14ac:dyDescent="0.3">
      <c r="A1187" t="s">
        <v>3870</v>
      </c>
      <c r="B1187" t="str">
        <f>User!E1187</f>
        <v>nerison.hahn@maristas.org.br</v>
      </c>
      <c r="C1187" t="str">
        <f t="shared" si="36"/>
        <v>Não</v>
      </c>
      <c r="D1187">
        <f>User!D1187</f>
        <v>91558786015</v>
      </c>
      <c r="E1187" t="str">
        <f t="shared" si="37"/>
        <v>Não</v>
      </c>
    </row>
    <row r="1188" spans="1:5" x14ac:dyDescent="0.3">
      <c r="A1188" t="s">
        <v>3871</v>
      </c>
      <c r="B1188" t="str">
        <f>User!E1188</f>
        <v>liege.lirio@maristas.org.br</v>
      </c>
      <c r="C1188" t="str">
        <f t="shared" si="36"/>
        <v>Não</v>
      </c>
      <c r="D1188">
        <f>User!D1188</f>
        <v>76917916072</v>
      </c>
      <c r="E1188" t="str">
        <f t="shared" si="37"/>
        <v>Não</v>
      </c>
    </row>
    <row r="1189" spans="1:5" x14ac:dyDescent="0.3">
      <c r="A1189" t="s">
        <v>3872</v>
      </c>
      <c r="B1189" t="str">
        <f>User!E1189</f>
        <v>cristina.lemos@maristas.org.br</v>
      </c>
      <c r="C1189" t="str">
        <f t="shared" si="36"/>
        <v>Não</v>
      </c>
      <c r="D1189">
        <f>User!D1189</f>
        <v>83918116034</v>
      </c>
      <c r="E1189" t="str">
        <f t="shared" si="37"/>
        <v>Não</v>
      </c>
    </row>
    <row r="1190" spans="1:5" x14ac:dyDescent="0.3">
      <c r="A1190" t="s">
        <v>3873</v>
      </c>
      <c r="B1190" t="str">
        <f>User!E1190</f>
        <v>marcelo.peruzzo@maristas.org.br</v>
      </c>
      <c r="C1190" t="str">
        <f t="shared" si="36"/>
        <v>Não</v>
      </c>
      <c r="D1190">
        <f>User!D1190</f>
        <v>90019652020</v>
      </c>
      <c r="E1190" t="str">
        <f t="shared" si="37"/>
        <v>Não</v>
      </c>
    </row>
    <row r="1191" spans="1:5" x14ac:dyDescent="0.3">
      <c r="A1191" t="s">
        <v>3874</v>
      </c>
      <c r="B1191" t="str">
        <f>User!E1191</f>
        <v>clarissa.cogoy@maristas.org.br</v>
      </c>
      <c r="C1191" t="str">
        <f t="shared" si="36"/>
        <v>Não</v>
      </c>
      <c r="D1191">
        <f>User!D1191</f>
        <v>80834507072</v>
      </c>
      <c r="E1191" t="str">
        <f t="shared" si="37"/>
        <v>Não</v>
      </c>
    </row>
    <row r="1192" spans="1:5" x14ac:dyDescent="0.3">
      <c r="A1192" t="s">
        <v>3875</v>
      </c>
      <c r="B1192" t="str">
        <f>User!E1192</f>
        <v>carolina.alvares@maristas.org.br</v>
      </c>
      <c r="C1192" t="str">
        <f t="shared" si="36"/>
        <v>Não</v>
      </c>
      <c r="D1192">
        <f>User!D1192</f>
        <v>336020007</v>
      </c>
      <c r="E1192" t="str">
        <f t="shared" si="37"/>
        <v>Não</v>
      </c>
    </row>
    <row r="1193" spans="1:5" x14ac:dyDescent="0.3">
      <c r="A1193" t="s">
        <v>3876</v>
      </c>
      <c r="B1193" t="str">
        <f>User!E1193</f>
        <v>lucilene.stifft@maristas.org.br</v>
      </c>
      <c r="C1193" t="str">
        <f t="shared" si="36"/>
        <v>Não</v>
      </c>
      <c r="D1193">
        <f>User!D1193</f>
        <v>1118582080</v>
      </c>
      <c r="E1193" t="str">
        <f t="shared" si="37"/>
        <v>Não</v>
      </c>
    </row>
    <row r="1194" spans="1:5" x14ac:dyDescent="0.3">
      <c r="A1194" t="s">
        <v>3877</v>
      </c>
      <c r="B1194">
        <f>User!E1194</f>
        <v>0</v>
      </c>
      <c r="C1194" t="str">
        <f t="shared" si="36"/>
        <v>Não</v>
      </c>
      <c r="D1194">
        <f>User!D1194</f>
        <v>81742037020</v>
      </c>
      <c r="E1194" t="str">
        <f t="shared" si="37"/>
        <v>Não</v>
      </c>
    </row>
    <row r="1195" spans="1:5" x14ac:dyDescent="0.3">
      <c r="A1195" t="s">
        <v>3878</v>
      </c>
      <c r="B1195" t="str">
        <f>User!E1195</f>
        <v>julzci..berdet@maristas.org.br</v>
      </c>
      <c r="C1195" t="str">
        <f t="shared" si="36"/>
        <v>Não</v>
      </c>
      <c r="D1195">
        <f>User!D1195</f>
        <v>97548669020</v>
      </c>
      <c r="E1195" t="str">
        <f t="shared" si="37"/>
        <v>Não</v>
      </c>
    </row>
    <row r="1196" spans="1:5" x14ac:dyDescent="0.3">
      <c r="A1196" t="s">
        <v>3879</v>
      </c>
      <c r="B1196">
        <f>User!E1196</f>
        <v>0</v>
      </c>
      <c r="C1196" t="str">
        <f t="shared" si="36"/>
        <v>Não</v>
      </c>
      <c r="D1196">
        <f>User!D1196</f>
        <v>74755226015</v>
      </c>
      <c r="E1196" t="str">
        <f t="shared" si="37"/>
        <v>Não</v>
      </c>
    </row>
    <row r="1197" spans="1:5" x14ac:dyDescent="0.3">
      <c r="A1197" t="s">
        <v>3880</v>
      </c>
      <c r="B1197" t="str">
        <f>User!E1197</f>
        <v>roseli.santos@maristas.org.br</v>
      </c>
      <c r="C1197" t="str">
        <f t="shared" si="36"/>
        <v>Não</v>
      </c>
      <c r="D1197">
        <f>User!D1197</f>
        <v>83122672987</v>
      </c>
      <c r="E1197" t="str">
        <f t="shared" si="37"/>
        <v>Não</v>
      </c>
    </row>
    <row r="1198" spans="1:5" x14ac:dyDescent="0.3">
      <c r="A1198" t="s">
        <v>3881</v>
      </c>
      <c r="B1198" t="str">
        <f>User!E1198</f>
        <v>karen.kingeski@maristas.org.br</v>
      </c>
      <c r="C1198" t="str">
        <f t="shared" si="36"/>
        <v>Não</v>
      </c>
      <c r="D1198">
        <f>User!D1198</f>
        <v>82108269053</v>
      </c>
      <c r="E1198" t="str">
        <f t="shared" si="37"/>
        <v>Não</v>
      </c>
    </row>
    <row r="1199" spans="1:5" x14ac:dyDescent="0.3">
      <c r="A1199" t="s">
        <v>3882</v>
      </c>
      <c r="B1199" t="str">
        <f>User!E1199</f>
        <v>maria.matos@maristas.org.br</v>
      </c>
      <c r="C1199" t="str">
        <f t="shared" si="36"/>
        <v>Não</v>
      </c>
      <c r="D1199">
        <f>User!D1199</f>
        <v>44101759049</v>
      </c>
      <c r="E1199" t="str">
        <f t="shared" si="37"/>
        <v>Não</v>
      </c>
    </row>
    <row r="1200" spans="1:5" x14ac:dyDescent="0.3">
      <c r="A1200" t="s">
        <v>3883</v>
      </c>
      <c r="B1200" t="str">
        <f>User!E1200</f>
        <v>ilda.ribeiro@maristas.org.br</v>
      </c>
      <c r="C1200" t="str">
        <f t="shared" si="36"/>
        <v>Não</v>
      </c>
      <c r="D1200">
        <f>User!D1200</f>
        <v>56385919072</v>
      </c>
      <c r="E1200" t="str">
        <f t="shared" si="37"/>
        <v>Não</v>
      </c>
    </row>
    <row r="1201" spans="1:5" x14ac:dyDescent="0.3">
      <c r="A1201" t="s">
        <v>3884</v>
      </c>
      <c r="B1201" t="str">
        <f>User!E1201</f>
        <v>graciele.matos@maristas.org.br</v>
      </c>
      <c r="C1201" t="str">
        <f t="shared" si="36"/>
        <v>Não</v>
      </c>
      <c r="D1201">
        <f>User!D1201</f>
        <v>2445289009</v>
      </c>
      <c r="E1201" t="str">
        <f t="shared" si="37"/>
        <v>Não</v>
      </c>
    </row>
    <row r="1202" spans="1:5" x14ac:dyDescent="0.3">
      <c r="A1202" t="s">
        <v>3885</v>
      </c>
      <c r="B1202" t="str">
        <f>User!E1202</f>
        <v>camila.agostta@maristas.org.br</v>
      </c>
      <c r="C1202" t="str">
        <f t="shared" si="36"/>
        <v>Não</v>
      </c>
      <c r="D1202">
        <f>User!D1202</f>
        <v>94834342034</v>
      </c>
      <c r="E1202" t="str">
        <f t="shared" si="37"/>
        <v>Não</v>
      </c>
    </row>
    <row r="1203" spans="1:5" x14ac:dyDescent="0.3">
      <c r="A1203" t="s">
        <v>3886</v>
      </c>
      <c r="B1203" t="str">
        <f>User!E1203</f>
        <v>rafael.freitas@maristas.org.br</v>
      </c>
      <c r="C1203" t="str">
        <f t="shared" si="36"/>
        <v>Não</v>
      </c>
      <c r="D1203">
        <f>User!D1203</f>
        <v>3557611060</v>
      </c>
      <c r="E1203" t="str">
        <f t="shared" si="37"/>
        <v>Não</v>
      </c>
    </row>
    <row r="1204" spans="1:5" x14ac:dyDescent="0.3">
      <c r="A1204" t="s">
        <v>3887</v>
      </c>
      <c r="B1204" t="str">
        <f>User!E1204</f>
        <v>gabriela.nunes@maristas.org.br</v>
      </c>
      <c r="C1204" t="str">
        <f t="shared" si="36"/>
        <v>Não</v>
      </c>
      <c r="D1204">
        <f>User!D1204</f>
        <v>86075080082</v>
      </c>
      <c r="E1204" t="str">
        <f t="shared" si="37"/>
        <v>Não</v>
      </c>
    </row>
    <row r="1205" spans="1:5" x14ac:dyDescent="0.3">
      <c r="A1205" t="s">
        <v>3888</v>
      </c>
      <c r="C1205" t="str">
        <f t="shared" si="36"/>
        <v>Sim</v>
      </c>
      <c r="D1205">
        <f>User!D1205</f>
        <v>49226282072</v>
      </c>
      <c r="E1205" t="str">
        <f t="shared" si="37"/>
        <v>Não</v>
      </c>
    </row>
    <row r="1206" spans="1:5" x14ac:dyDescent="0.3">
      <c r="A1206" t="s">
        <v>3889</v>
      </c>
      <c r="C1206" t="str">
        <f t="shared" si="36"/>
        <v>Sim</v>
      </c>
      <c r="D1206">
        <f>User!D1206</f>
        <v>3138345042</v>
      </c>
      <c r="E1206" t="str">
        <f t="shared" si="37"/>
        <v>Não</v>
      </c>
    </row>
    <row r="1207" spans="1:5" x14ac:dyDescent="0.3">
      <c r="A1207" t="s">
        <v>3890</v>
      </c>
      <c r="C1207" t="str">
        <f t="shared" si="36"/>
        <v>Sim</v>
      </c>
      <c r="D1207">
        <f>User!D1207</f>
        <v>89311086053</v>
      </c>
      <c r="E1207" t="str">
        <f t="shared" si="37"/>
        <v>Não</v>
      </c>
    </row>
    <row r="1208" spans="1:5" x14ac:dyDescent="0.3">
      <c r="A1208" t="s">
        <v>3891</v>
      </c>
      <c r="B1208" t="str">
        <f>User!E1208</f>
        <v>alessandra.araujo@maristas.org.br</v>
      </c>
      <c r="C1208" t="str">
        <f t="shared" si="36"/>
        <v>Não</v>
      </c>
      <c r="D1208">
        <f>User!D1208</f>
        <v>63202409034</v>
      </c>
      <c r="E1208" t="str">
        <f t="shared" si="37"/>
        <v>Não</v>
      </c>
    </row>
    <row r="1209" spans="1:5" x14ac:dyDescent="0.3">
      <c r="A1209" t="s">
        <v>3892</v>
      </c>
      <c r="B1209">
        <f>User!E1209</f>
        <v>0</v>
      </c>
      <c r="C1209" t="str">
        <f t="shared" si="36"/>
        <v>Não</v>
      </c>
      <c r="D1209">
        <f>User!D1209</f>
        <v>86290533053</v>
      </c>
      <c r="E1209" t="str">
        <f t="shared" si="37"/>
        <v>Não</v>
      </c>
    </row>
    <row r="1210" spans="1:5" x14ac:dyDescent="0.3">
      <c r="A1210" t="s">
        <v>3893</v>
      </c>
      <c r="B1210" t="str">
        <f>User!E1210</f>
        <v>jenifer.lima@maristas.org.br</v>
      </c>
      <c r="C1210" t="str">
        <f t="shared" si="36"/>
        <v>Não</v>
      </c>
      <c r="D1210">
        <f>User!D1210</f>
        <v>86402226068</v>
      </c>
      <c r="E1210" t="str">
        <f t="shared" si="37"/>
        <v>Não</v>
      </c>
    </row>
    <row r="1211" spans="1:5" x14ac:dyDescent="0.3">
      <c r="A1211" t="s">
        <v>3894</v>
      </c>
      <c r="B1211" t="str">
        <f>User!E1211</f>
        <v>romulo.vizzotto@maristas.org.br</v>
      </c>
      <c r="C1211" t="str">
        <f t="shared" si="36"/>
        <v>Não</v>
      </c>
      <c r="D1211">
        <f>User!D1211</f>
        <v>86307010053</v>
      </c>
      <c r="E1211" t="str">
        <f t="shared" si="37"/>
        <v>Não</v>
      </c>
    </row>
    <row r="1212" spans="1:5" x14ac:dyDescent="0.3">
      <c r="A1212" t="s">
        <v>3895</v>
      </c>
      <c r="B1212" t="str">
        <f>User!E1212</f>
        <v>simone.meneghini@maristas.org.br</v>
      </c>
      <c r="C1212" t="str">
        <f t="shared" si="36"/>
        <v>Não</v>
      </c>
      <c r="D1212">
        <f>User!D1212</f>
        <v>91590680006</v>
      </c>
      <c r="E1212" t="str">
        <f t="shared" si="37"/>
        <v>Não</v>
      </c>
    </row>
    <row r="1213" spans="1:5" x14ac:dyDescent="0.3">
      <c r="A1213" t="s">
        <v>3896</v>
      </c>
      <c r="B1213">
        <f>User!E1213</f>
        <v>0</v>
      </c>
      <c r="C1213" t="str">
        <f t="shared" si="36"/>
        <v>Não</v>
      </c>
      <c r="D1213">
        <f>User!D1213</f>
        <v>2276169010</v>
      </c>
      <c r="E1213" t="str">
        <f t="shared" si="37"/>
        <v>Não</v>
      </c>
    </row>
    <row r="1214" spans="1:5" x14ac:dyDescent="0.3">
      <c r="A1214" t="s">
        <v>3897</v>
      </c>
      <c r="B1214" t="str">
        <f>User!E1214</f>
        <v>fernando.souza@maristas.org.br</v>
      </c>
      <c r="C1214" t="str">
        <f t="shared" si="36"/>
        <v>Não</v>
      </c>
      <c r="D1214">
        <f>User!D1214</f>
        <v>63498952072</v>
      </c>
      <c r="E1214" t="str">
        <f t="shared" si="37"/>
        <v>Não</v>
      </c>
    </row>
    <row r="1215" spans="1:5" x14ac:dyDescent="0.3">
      <c r="A1215" t="s">
        <v>3898</v>
      </c>
      <c r="B1215">
        <f>User!E1215</f>
        <v>0</v>
      </c>
      <c r="C1215" t="str">
        <f t="shared" si="36"/>
        <v>Não</v>
      </c>
      <c r="D1215">
        <f>User!D1215</f>
        <v>2158445050</v>
      </c>
      <c r="E1215" t="str">
        <f t="shared" si="37"/>
        <v>Não</v>
      </c>
    </row>
    <row r="1216" spans="1:5" x14ac:dyDescent="0.3">
      <c r="A1216" t="s">
        <v>3899</v>
      </c>
      <c r="B1216" t="str">
        <f>User!E1216</f>
        <v>carlos.jesus@maristas.org.br</v>
      </c>
      <c r="C1216" t="str">
        <f t="shared" si="36"/>
        <v>Não</v>
      </c>
      <c r="D1216">
        <f>User!D1216</f>
        <v>66456045053</v>
      </c>
      <c r="E1216" t="str">
        <f t="shared" si="37"/>
        <v>Não</v>
      </c>
    </row>
    <row r="1217" spans="1:5" x14ac:dyDescent="0.3">
      <c r="A1217" t="s">
        <v>3900</v>
      </c>
      <c r="B1217" t="str">
        <f>User!E1217</f>
        <v>cristiane.luz@maristas.org.br</v>
      </c>
      <c r="C1217" t="str">
        <f t="shared" si="36"/>
        <v>Não</v>
      </c>
      <c r="D1217">
        <f>User!D1217</f>
        <v>91414040091</v>
      </c>
      <c r="E1217" t="str">
        <f t="shared" si="37"/>
        <v>Não</v>
      </c>
    </row>
    <row r="1218" spans="1:5" x14ac:dyDescent="0.3">
      <c r="A1218" t="s">
        <v>3901</v>
      </c>
      <c r="B1218" t="str">
        <f>User!E1218</f>
        <v>thyele.lobato@maristas.org.br</v>
      </c>
      <c r="C1218" t="str">
        <f t="shared" si="36"/>
        <v>Não</v>
      </c>
      <c r="D1218">
        <f>User!D1218</f>
        <v>83947205015</v>
      </c>
      <c r="E1218" t="str">
        <f t="shared" si="37"/>
        <v>Não</v>
      </c>
    </row>
    <row r="1219" spans="1:5" x14ac:dyDescent="0.3">
      <c r="A1219" t="s">
        <v>3902</v>
      </c>
      <c r="B1219" t="str">
        <f>User!E1219</f>
        <v>vania.alves@maristas.org.br</v>
      </c>
      <c r="C1219" t="str">
        <f t="shared" ref="C1219:C1282" si="38">IF(OR(B1219=B1218,B1219=B1220),"Sim","Não")</f>
        <v>Não</v>
      </c>
      <c r="D1219">
        <f>User!D1219</f>
        <v>1525799070</v>
      </c>
      <c r="E1219" t="str">
        <f t="shared" ref="E1219:E1282" si="39">IF(OR(D1219=D1218,D1219=D1220),"Sim","Não")</f>
        <v>Não</v>
      </c>
    </row>
    <row r="1220" spans="1:5" x14ac:dyDescent="0.3">
      <c r="A1220" t="s">
        <v>3903</v>
      </c>
      <c r="C1220" t="str">
        <f t="shared" si="38"/>
        <v>Sim</v>
      </c>
      <c r="D1220">
        <f>User!D1220</f>
        <v>73827070</v>
      </c>
      <c r="E1220" t="str">
        <f t="shared" si="39"/>
        <v>Não</v>
      </c>
    </row>
    <row r="1221" spans="1:5" x14ac:dyDescent="0.3">
      <c r="A1221" t="s">
        <v>3904</v>
      </c>
      <c r="C1221" t="str">
        <f t="shared" si="38"/>
        <v>Sim</v>
      </c>
      <c r="D1221">
        <f>User!D1221</f>
        <v>671960040</v>
      </c>
      <c r="E1221" t="str">
        <f t="shared" si="39"/>
        <v>Não</v>
      </c>
    </row>
    <row r="1222" spans="1:5" x14ac:dyDescent="0.3">
      <c r="A1222" t="s">
        <v>3905</v>
      </c>
      <c r="B1222" t="str">
        <f>User!E1222</f>
        <v>roseli.freitas@maristas.org.br</v>
      </c>
      <c r="C1222" t="str">
        <f t="shared" si="38"/>
        <v>Não</v>
      </c>
      <c r="D1222">
        <f>User!D1222</f>
        <v>72725940044</v>
      </c>
      <c r="E1222" t="str">
        <f t="shared" si="39"/>
        <v>Não</v>
      </c>
    </row>
    <row r="1223" spans="1:5" x14ac:dyDescent="0.3">
      <c r="A1223" t="s">
        <v>3906</v>
      </c>
      <c r="C1223" t="str">
        <f t="shared" si="38"/>
        <v>Sim</v>
      </c>
      <c r="D1223">
        <f>User!D1223</f>
        <v>4515152939</v>
      </c>
      <c r="E1223" t="str">
        <f t="shared" si="39"/>
        <v>Não</v>
      </c>
    </row>
    <row r="1224" spans="1:5" x14ac:dyDescent="0.3">
      <c r="A1224" t="s">
        <v>3907</v>
      </c>
      <c r="C1224" t="str">
        <f t="shared" si="38"/>
        <v>Sim</v>
      </c>
      <c r="D1224">
        <f>User!D1224</f>
        <v>90003748049</v>
      </c>
      <c r="E1224" t="str">
        <f t="shared" si="39"/>
        <v>Não</v>
      </c>
    </row>
    <row r="1225" spans="1:5" x14ac:dyDescent="0.3">
      <c r="A1225" t="s">
        <v>3908</v>
      </c>
      <c r="C1225" t="str">
        <f t="shared" si="38"/>
        <v>Sim</v>
      </c>
      <c r="D1225">
        <f>User!D1225</f>
        <v>3630876056</v>
      </c>
      <c r="E1225" t="str">
        <f t="shared" si="39"/>
        <v>Não</v>
      </c>
    </row>
    <row r="1226" spans="1:5" x14ac:dyDescent="0.3">
      <c r="A1226" t="s">
        <v>3909</v>
      </c>
      <c r="C1226" t="str">
        <f t="shared" si="38"/>
        <v>Sim</v>
      </c>
      <c r="D1226">
        <f>User!D1226</f>
        <v>3726779086</v>
      </c>
      <c r="E1226" t="str">
        <f t="shared" si="39"/>
        <v>Não</v>
      </c>
    </row>
    <row r="1227" spans="1:5" x14ac:dyDescent="0.3">
      <c r="A1227" t="s">
        <v>3910</v>
      </c>
      <c r="C1227" t="str">
        <f t="shared" si="38"/>
        <v>Sim</v>
      </c>
      <c r="D1227">
        <f>User!D1227</f>
        <v>522079008</v>
      </c>
      <c r="E1227" t="str">
        <f t="shared" si="39"/>
        <v>Não</v>
      </c>
    </row>
    <row r="1228" spans="1:5" x14ac:dyDescent="0.3">
      <c r="A1228" t="s">
        <v>3911</v>
      </c>
      <c r="B1228" t="str">
        <f>User!E1228</f>
        <v>jucemana.mensch@maristas.org.br</v>
      </c>
      <c r="C1228" t="str">
        <f t="shared" si="38"/>
        <v>Não</v>
      </c>
      <c r="D1228">
        <f>User!D1228</f>
        <v>1745731032</v>
      </c>
      <c r="E1228" t="str">
        <f t="shared" si="39"/>
        <v>Não</v>
      </c>
    </row>
    <row r="1229" spans="1:5" x14ac:dyDescent="0.3">
      <c r="A1229" t="s">
        <v>3912</v>
      </c>
      <c r="B1229" t="str">
        <f>User!E1229</f>
        <v>marisa.aguiar@maristas.org.br</v>
      </c>
      <c r="C1229" t="str">
        <f t="shared" si="38"/>
        <v>Não</v>
      </c>
      <c r="D1229">
        <f>User!D1229</f>
        <v>70735670072</v>
      </c>
      <c r="E1229" t="str">
        <f t="shared" si="39"/>
        <v>Não</v>
      </c>
    </row>
    <row r="1230" spans="1:5" x14ac:dyDescent="0.3">
      <c r="A1230" t="s">
        <v>3913</v>
      </c>
      <c r="B1230" t="str">
        <f>User!E1230</f>
        <v>valeria.campos@maristas.org.br</v>
      </c>
      <c r="C1230" t="str">
        <f t="shared" si="38"/>
        <v>Não</v>
      </c>
      <c r="D1230">
        <f>User!D1230</f>
        <v>50991817087</v>
      </c>
      <c r="E1230" t="str">
        <f t="shared" si="39"/>
        <v>Não</v>
      </c>
    </row>
    <row r="1231" spans="1:5" x14ac:dyDescent="0.3">
      <c r="A1231" t="s">
        <v>3914</v>
      </c>
      <c r="B1231">
        <f>User!E1231</f>
        <v>0</v>
      </c>
      <c r="C1231" t="str">
        <f t="shared" si="38"/>
        <v>Não</v>
      </c>
      <c r="D1231">
        <f>User!D1231</f>
        <v>95549560020</v>
      </c>
      <c r="E1231" t="str">
        <f t="shared" si="39"/>
        <v>Não</v>
      </c>
    </row>
    <row r="1232" spans="1:5" x14ac:dyDescent="0.3">
      <c r="A1232" t="s">
        <v>3915</v>
      </c>
      <c r="B1232" t="str">
        <f>User!E1232</f>
        <v>priscila.vitoria@maristas.org.br</v>
      </c>
      <c r="C1232" t="str">
        <f t="shared" si="38"/>
        <v>Não</v>
      </c>
      <c r="D1232">
        <f>User!D1232</f>
        <v>2283462070</v>
      </c>
      <c r="E1232" t="str">
        <f t="shared" si="39"/>
        <v>Não</v>
      </c>
    </row>
    <row r="1233" spans="1:5" x14ac:dyDescent="0.3">
      <c r="A1233" t="s">
        <v>3916</v>
      </c>
      <c r="B1233" t="str">
        <f>User!E1233</f>
        <v>noely.ribeiro@maristas.org.br</v>
      </c>
      <c r="C1233" t="str">
        <f t="shared" si="38"/>
        <v>Não</v>
      </c>
      <c r="D1233">
        <f>User!D1233</f>
        <v>65232976087</v>
      </c>
      <c r="E1233" t="str">
        <f t="shared" si="39"/>
        <v>Não</v>
      </c>
    </row>
    <row r="1234" spans="1:5" x14ac:dyDescent="0.3">
      <c r="A1234" t="s">
        <v>3917</v>
      </c>
      <c r="B1234" t="str">
        <f>User!E1234</f>
        <v>aurea.machado@maristas.org.br</v>
      </c>
      <c r="C1234" t="str">
        <f t="shared" si="38"/>
        <v>Não</v>
      </c>
      <c r="D1234">
        <f>User!D1234</f>
        <v>64246477087</v>
      </c>
      <c r="E1234" t="str">
        <f t="shared" si="39"/>
        <v>Não</v>
      </c>
    </row>
    <row r="1235" spans="1:5" x14ac:dyDescent="0.3">
      <c r="A1235" t="s">
        <v>3918</v>
      </c>
      <c r="B1235" t="str">
        <f>User!E1235</f>
        <v>cintia.silva@maristas.org.br</v>
      </c>
      <c r="C1235" t="str">
        <f t="shared" si="38"/>
        <v>Não</v>
      </c>
      <c r="D1235">
        <f>User!D1235</f>
        <v>81311540091</v>
      </c>
      <c r="E1235" t="str">
        <f t="shared" si="39"/>
        <v>Não</v>
      </c>
    </row>
    <row r="1236" spans="1:5" x14ac:dyDescent="0.3">
      <c r="A1236" t="s">
        <v>3919</v>
      </c>
      <c r="C1236" t="str">
        <f t="shared" si="38"/>
        <v>Sim</v>
      </c>
      <c r="D1236">
        <f>User!D1236</f>
        <v>99716631049</v>
      </c>
      <c r="E1236" t="str">
        <f t="shared" si="39"/>
        <v>Não</v>
      </c>
    </row>
    <row r="1237" spans="1:5" x14ac:dyDescent="0.3">
      <c r="A1237" t="s">
        <v>3920</v>
      </c>
      <c r="C1237" t="str">
        <f t="shared" si="38"/>
        <v>Sim</v>
      </c>
      <c r="D1237">
        <f>User!D1237</f>
        <v>400810018</v>
      </c>
      <c r="E1237" t="str">
        <f t="shared" si="39"/>
        <v>Não</v>
      </c>
    </row>
    <row r="1238" spans="1:5" x14ac:dyDescent="0.3">
      <c r="A1238" t="s">
        <v>3921</v>
      </c>
      <c r="C1238" t="str">
        <f t="shared" si="38"/>
        <v>Sim</v>
      </c>
      <c r="D1238">
        <f>User!D1238</f>
        <v>77203372049</v>
      </c>
      <c r="E1238" t="str">
        <f t="shared" si="39"/>
        <v>Não</v>
      </c>
    </row>
    <row r="1239" spans="1:5" x14ac:dyDescent="0.3">
      <c r="A1239" t="s">
        <v>3922</v>
      </c>
      <c r="C1239" t="str">
        <f t="shared" si="38"/>
        <v>Sim</v>
      </c>
      <c r="D1239">
        <f>User!D1239</f>
        <v>63965941020</v>
      </c>
      <c r="E1239" t="str">
        <f t="shared" si="39"/>
        <v>Não</v>
      </c>
    </row>
    <row r="1240" spans="1:5" x14ac:dyDescent="0.3">
      <c r="A1240" t="s">
        <v>3923</v>
      </c>
      <c r="C1240" t="str">
        <f t="shared" si="38"/>
        <v>Sim</v>
      </c>
      <c r="D1240">
        <f>User!D1240</f>
        <v>486932001</v>
      </c>
      <c r="E1240" t="str">
        <f t="shared" si="39"/>
        <v>Não</v>
      </c>
    </row>
    <row r="1241" spans="1:5" x14ac:dyDescent="0.3">
      <c r="A1241" t="s">
        <v>3924</v>
      </c>
      <c r="B1241" t="str">
        <f>User!E1241</f>
        <v>eleno.jesus@maristas.org.br</v>
      </c>
      <c r="C1241" t="str">
        <f t="shared" si="38"/>
        <v>Não</v>
      </c>
      <c r="D1241">
        <f>User!D1241</f>
        <v>97322059034</v>
      </c>
      <c r="E1241" t="str">
        <f t="shared" si="39"/>
        <v>Não</v>
      </c>
    </row>
    <row r="1242" spans="1:5" x14ac:dyDescent="0.3">
      <c r="A1242" t="s">
        <v>3925</v>
      </c>
      <c r="C1242" t="str">
        <f t="shared" si="38"/>
        <v>Sim</v>
      </c>
      <c r="D1242">
        <f>User!D1242</f>
        <v>1911693077</v>
      </c>
      <c r="E1242" t="str">
        <f t="shared" si="39"/>
        <v>Não</v>
      </c>
    </row>
    <row r="1243" spans="1:5" x14ac:dyDescent="0.3">
      <c r="A1243" t="s">
        <v>3926</v>
      </c>
      <c r="C1243" t="str">
        <f t="shared" si="38"/>
        <v>Sim</v>
      </c>
      <c r="D1243">
        <f>User!D1243</f>
        <v>1520604050</v>
      </c>
      <c r="E1243" t="str">
        <f t="shared" si="39"/>
        <v>Não</v>
      </c>
    </row>
    <row r="1244" spans="1:5" x14ac:dyDescent="0.3">
      <c r="A1244" t="s">
        <v>3927</v>
      </c>
      <c r="B1244" t="str">
        <f>User!E1244</f>
        <v>tiago.machado@maristas.org.br</v>
      </c>
      <c r="C1244" t="str">
        <f t="shared" si="38"/>
        <v>Não</v>
      </c>
      <c r="D1244">
        <f>User!D1244</f>
        <v>1977779026</v>
      </c>
      <c r="E1244" t="str">
        <f t="shared" si="39"/>
        <v>Não</v>
      </c>
    </row>
    <row r="1245" spans="1:5" x14ac:dyDescent="0.3">
      <c r="A1245" t="s">
        <v>3928</v>
      </c>
      <c r="B1245" t="str">
        <f>User!E1245</f>
        <v>rogerio.almeida@maristas.org.br</v>
      </c>
      <c r="C1245" t="str">
        <f t="shared" si="38"/>
        <v>Não</v>
      </c>
      <c r="D1245">
        <f>User!D1245</f>
        <v>55093744034</v>
      </c>
      <c r="E1245" t="str">
        <f t="shared" si="39"/>
        <v>Não</v>
      </c>
    </row>
    <row r="1246" spans="1:5" x14ac:dyDescent="0.3">
      <c r="A1246" t="s">
        <v>3929</v>
      </c>
      <c r="B1246" t="str">
        <f>User!E1246</f>
        <v>getulio.moraes@maristas.org.br</v>
      </c>
      <c r="C1246" t="str">
        <f t="shared" si="38"/>
        <v>Não</v>
      </c>
      <c r="D1246">
        <f>User!D1246</f>
        <v>45656940004</v>
      </c>
      <c r="E1246" t="str">
        <f t="shared" si="39"/>
        <v>Não</v>
      </c>
    </row>
    <row r="1247" spans="1:5" x14ac:dyDescent="0.3">
      <c r="A1247" t="s">
        <v>3930</v>
      </c>
      <c r="B1247" t="str">
        <f>User!E1247</f>
        <v>jader.oliveira@maristas.org.br</v>
      </c>
      <c r="C1247" t="str">
        <f t="shared" si="38"/>
        <v>Não</v>
      </c>
      <c r="D1247">
        <f>User!D1247</f>
        <v>1541105079</v>
      </c>
      <c r="E1247" t="str">
        <f t="shared" si="39"/>
        <v>Não</v>
      </c>
    </row>
    <row r="1248" spans="1:5" x14ac:dyDescent="0.3">
      <c r="A1248" t="s">
        <v>3931</v>
      </c>
      <c r="B1248" t="str">
        <f>User!E1248</f>
        <v>rodrigo.andrade@maristas.org.br</v>
      </c>
      <c r="C1248" t="str">
        <f t="shared" si="38"/>
        <v>Não</v>
      </c>
      <c r="D1248">
        <f>User!D1248</f>
        <v>99830426068</v>
      </c>
      <c r="E1248" t="str">
        <f t="shared" si="39"/>
        <v>Não</v>
      </c>
    </row>
    <row r="1249" spans="1:5" x14ac:dyDescent="0.3">
      <c r="A1249" t="s">
        <v>3932</v>
      </c>
      <c r="B1249" t="str">
        <f>User!E1249</f>
        <v>alexandre.ramos@maristas.org.br</v>
      </c>
      <c r="C1249" t="str">
        <f t="shared" si="38"/>
        <v>Não</v>
      </c>
      <c r="D1249">
        <f>User!D1249</f>
        <v>1964001048</v>
      </c>
      <c r="E1249" t="str">
        <f t="shared" si="39"/>
        <v>Não</v>
      </c>
    </row>
    <row r="1250" spans="1:5" x14ac:dyDescent="0.3">
      <c r="A1250" t="s">
        <v>3933</v>
      </c>
      <c r="C1250" t="str">
        <f t="shared" si="38"/>
        <v>Sim</v>
      </c>
      <c r="D1250">
        <f>User!D1250</f>
        <v>63598116004</v>
      </c>
      <c r="E1250" t="str">
        <f t="shared" si="39"/>
        <v>Não</v>
      </c>
    </row>
    <row r="1251" spans="1:5" x14ac:dyDescent="0.3">
      <c r="A1251" t="s">
        <v>3934</v>
      </c>
      <c r="C1251" t="str">
        <f t="shared" si="38"/>
        <v>Sim</v>
      </c>
      <c r="D1251">
        <f>User!D1251</f>
        <v>82894248091</v>
      </c>
      <c r="E1251" t="str">
        <f t="shared" si="39"/>
        <v>Não</v>
      </c>
    </row>
    <row r="1252" spans="1:5" x14ac:dyDescent="0.3">
      <c r="A1252" t="s">
        <v>3935</v>
      </c>
      <c r="B1252" t="str">
        <f>User!E1252</f>
        <v>henrique.maciel@maristas.org.br</v>
      </c>
      <c r="C1252" t="str">
        <f t="shared" si="38"/>
        <v>Não</v>
      </c>
      <c r="D1252">
        <f>User!D1252</f>
        <v>247701084</v>
      </c>
      <c r="E1252" t="str">
        <f t="shared" si="39"/>
        <v>Não</v>
      </c>
    </row>
    <row r="1253" spans="1:5" x14ac:dyDescent="0.3">
      <c r="A1253" t="s">
        <v>3936</v>
      </c>
      <c r="B1253" t="str">
        <f>User!E1253</f>
        <v>luiz.santos@maristas.org.br</v>
      </c>
      <c r="C1253" t="str">
        <f t="shared" si="38"/>
        <v>Não</v>
      </c>
      <c r="D1253">
        <f>User!D1253</f>
        <v>43006728068</v>
      </c>
      <c r="E1253" t="str">
        <f t="shared" si="39"/>
        <v>Não</v>
      </c>
    </row>
    <row r="1254" spans="1:5" x14ac:dyDescent="0.3">
      <c r="A1254" t="s">
        <v>3937</v>
      </c>
      <c r="B1254" t="str">
        <f>User!E1254</f>
        <v>marco.bade@maristas.org.br</v>
      </c>
      <c r="C1254" t="str">
        <f t="shared" si="38"/>
        <v>Não</v>
      </c>
      <c r="D1254">
        <f>User!D1254</f>
        <v>25686151091</v>
      </c>
      <c r="E1254" t="str">
        <f t="shared" si="39"/>
        <v>Não</v>
      </c>
    </row>
    <row r="1255" spans="1:5" x14ac:dyDescent="0.3">
      <c r="A1255" t="s">
        <v>3938</v>
      </c>
      <c r="B1255" t="str">
        <f>User!E1255</f>
        <v>claire.silva@maristas.org.br</v>
      </c>
      <c r="C1255" t="str">
        <f t="shared" si="38"/>
        <v>Não</v>
      </c>
      <c r="D1255">
        <f>User!D1255</f>
        <v>1730098088</v>
      </c>
      <c r="E1255" t="str">
        <f t="shared" si="39"/>
        <v>Não</v>
      </c>
    </row>
    <row r="1256" spans="1:5" x14ac:dyDescent="0.3">
      <c r="A1256" t="s">
        <v>3939</v>
      </c>
      <c r="B1256" t="str">
        <f>User!E1256</f>
        <v>janaina.teixeira@maristas.org.br</v>
      </c>
      <c r="C1256" t="str">
        <f t="shared" si="38"/>
        <v>Não</v>
      </c>
      <c r="D1256">
        <f>User!D1256</f>
        <v>337159041</v>
      </c>
      <c r="E1256" t="str">
        <f t="shared" si="39"/>
        <v>Não</v>
      </c>
    </row>
    <row r="1257" spans="1:5" x14ac:dyDescent="0.3">
      <c r="A1257" t="s">
        <v>3940</v>
      </c>
      <c r="B1257">
        <f>User!E1257</f>
        <v>0</v>
      </c>
      <c r="C1257" t="str">
        <f t="shared" si="38"/>
        <v>Não</v>
      </c>
      <c r="D1257">
        <f>User!D1257</f>
        <v>82314934091</v>
      </c>
      <c r="E1257" t="str">
        <f t="shared" si="39"/>
        <v>Não</v>
      </c>
    </row>
    <row r="1258" spans="1:5" x14ac:dyDescent="0.3">
      <c r="A1258" t="s">
        <v>3941</v>
      </c>
      <c r="B1258" t="str">
        <f>User!E1258</f>
        <v>elisiane.schwarzbolt@maristas.org.br</v>
      </c>
      <c r="C1258" t="str">
        <f t="shared" si="38"/>
        <v>Não</v>
      </c>
      <c r="D1258">
        <f>User!D1258</f>
        <v>871262061</v>
      </c>
      <c r="E1258" t="str">
        <f t="shared" si="39"/>
        <v>Não</v>
      </c>
    </row>
    <row r="1259" spans="1:5" x14ac:dyDescent="0.3">
      <c r="A1259" t="s">
        <v>3942</v>
      </c>
      <c r="B1259" t="str">
        <f>User!E1259</f>
        <v>joice.esteriz@maristas.org.br</v>
      </c>
      <c r="C1259" t="str">
        <f t="shared" si="38"/>
        <v>Não</v>
      </c>
      <c r="D1259">
        <f>User!D1259</f>
        <v>1960569007</v>
      </c>
      <c r="E1259" t="str">
        <f t="shared" si="39"/>
        <v>Não</v>
      </c>
    </row>
    <row r="1260" spans="1:5" x14ac:dyDescent="0.3">
      <c r="A1260" t="s">
        <v>3943</v>
      </c>
      <c r="B1260" t="str">
        <f>User!E1260</f>
        <v>priscila.rosa@maristas.org.br</v>
      </c>
      <c r="C1260" t="str">
        <f t="shared" si="38"/>
        <v>Não</v>
      </c>
      <c r="D1260">
        <f>User!D1260</f>
        <v>3686019</v>
      </c>
      <c r="E1260" t="str">
        <f t="shared" si="39"/>
        <v>Não</v>
      </c>
    </row>
    <row r="1261" spans="1:5" x14ac:dyDescent="0.3">
      <c r="A1261" t="s">
        <v>3944</v>
      </c>
      <c r="B1261" t="str">
        <f>User!E1261</f>
        <v>ireni.ayres@maristas.org.br</v>
      </c>
      <c r="C1261" t="str">
        <f t="shared" si="38"/>
        <v>Não</v>
      </c>
      <c r="D1261">
        <f>User!D1261</f>
        <v>44754523091</v>
      </c>
      <c r="E1261" t="str">
        <f t="shared" si="39"/>
        <v>Não</v>
      </c>
    </row>
    <row r="1262" spans="1:5" x14ac:dyDescent="0.3">
      <c r="A1262" t="s">
        <v>3945</v>
      </c>
      <c r="B1262" t="str">
        <f>User!E1262</f>
        <v>maria.xavier@maristas.org.br</v>
      </c>
      <c r="C1262" t="str">
        <f t="shared" si="38"/>
        <v>Não</v>
      </c>
      <c r="D1262">
        <f>User!D1262</f>
        <v>80865100004</v>
      </c>
      <c r="E1262" t="str">
        <f t="shared" si="39"/>
        <v>Não</v>
      </c>
    </row>
    <row r="1263" spans="1:5" x14ac:dyDescent="0.3">
      <c r="A1263" t="s">
        <v>3946</v>
      </c>
      <c r="C1263" t="str">
        <f t="shared" si="38"/>
        <v>Sim</v>
      </c>
      <c r="D1263">
        <f>User!D1263</f>
        <v>57946477015</v>
      </c>
      <c r="E1263" t="str">
        <f t="shared" si="39"/>
        <v>Não</v>
      </c>
    </row>
    <row r="1264" spans="1:5" x14ac:dyDescent="0.3">
      <c r="A1264" t="s">
        <v>3947</v>
      </c>
      <c r="C1264" t="str">
        <f t="shared" si="38"/>
        <v>Sim</v>
      </c>
      <c r="D1264">
        <f>User!D1264</f>
        <v>83257730063</v>
      </c>
      <c r="E1264" t="str">
        <f t="shared" si="39"/>
        <v>Não</v>
      </c>
    </row>
    <row r="1265" spans="1:5" x14ac:dyDescent="0.3">
      <c r="A1265" t="s">
        <v>3948</v>
      </c>
      <c r="C1265" t="str">
        <f t="shared" si="38"/>
        <v>Sim</v>
      </c>
      <c r="D1265">
        <f>User!D1265</f>
        <v>300844077</v>
      </c>
      <c r="E1265" t="str">
        <f t="shared" si="39"/>
        <v>Não</v>
      </c>
    </row>
    <row r="1266" spans="1:5" x14ac:dyDescent="0.3">
      <c r="A1266" t="s">
        <v>3949</v>
      </c>
      <c r="B1266" t="str">
        <f>User!E1266</f>
        <v>tassiani.silva@maristas.org.br</v>
      </c>
      <c r="C1266" t="str">
        <f t="shared" si="38"/>
        <v>Não</v>
      </c>
      <c r="D1266">
        <f>User!D1266</f>
        <v>3794338006</v>
      </c>
      <c r="E1266" t="str">
        <f t="shared" si="39"/>
        <v>Não</v>
      </c>
    </row>
    <row r="1267" spans="1:5" x14ac:dyDescent="0.3">
      <c r="A1267" t="s">
        <v>3950</v>
      </c>
      <c r="B1267" t="str">
        <f>User!E1267</f>
        <v>denise.bonifacio@maristas.org.br</v>
      </c>
      <c r="C1267" t="str">
        <f t="shared" si="38"/>
        <v>Não</v>
      </c>
      <c r="D1267">
        <f>User!D1267</f>
        <v>69843201000</v>
      </c>
      <c r="E1267" t="str">
        <f t="shared" si="39"/>
        <v>Não</v>
      </c>
    </row>
    <row r="1268" spans="1:5" x14ac:dyDescent="0.3">
      <c r="A1268" t="s">
        <v>3951</v>
      </c>
      <c r="B1268" t="str">
        <f>User!E1268</f>
        <v>everin.silva@maristas.org.br</v>
      </c>
      <c r="C1268" t="str">
        <f t="shared" si="38"/>
        <v>Não</v>
      </c>
      <c r="D1268">
        <f>User!D1268</f>
        <v>91210674068</v>
      </c>
      <c r="E1268" t="str">
        <f t="shared" si="39"/>
        <v>Não</v>
      </c>
    </row>
    <row r="1269" spans="1:5" x14ac:dyDescent="0.3">
      <c r="A1269" t="s">
        <v>3952</v>
      </c>
      <c r="B1269" t="str">
        <f>User!E1269</f>
        <v>glauce.friederichs@maristas.org.br</v>
      </c>
      <c r="C1269" t="str">
        <f t="shared" si="38"/>
        <v>Não</v>
      </c>
      <c r="D1269">
        <f>User!D1269</f>
        <v>703376080</v>
      </c>
      <c r="E1269" t="str">
        <f t="shared" si="39"/>
        <v>Não</v>
      </c>
    </row>
    <row r="1270" spans="1:5" x14ac:dyDescent="0.3">
      <c r="A1270" t="s">
        <v>3953</v>
      </c>
      <c r="B1270" t="str">
        <f>User!E1270</f>
        <v>lia.goncalves@maristas.org.br</v>
      </c>
      <c r="C1270" t="str">
        <f t="shared" si="38"/>
        <v>Não</v>
      </c>
      <c r="D1270">
        <f>User!D1270</f>
        <v>99365375053</v>
      </c>
      <c r="E1270" t="str">
        <f t="shared" si="39"/>
        <v>Não</v>
      </c>
    </row>
    <row r="1271" spans="1:5" x14ac:dyDescent="0.3">
      <c r="A1271" t="s">
        <v>3954</v>
      </c>
      <c r="B1271" t="str">
        <f>User!E1271</f>
        <v>marli.tavares@maristas.org.br</v>
      </c>
      <c r="C1271" t="str">
        <f t="shared" si="38"/>
        <v>Não</v>
      </c>
      <c r="D1271">
        <f>User!D1271</f>
        <v>82478155087</v>
      </c>
      <c r="E1271" t="str">
        <f t="shared" si="39"/>
        <v>Não</v>
      </c>
    </row>
    <row r="1272" spans="1:5" x14ac:dyDescent="0.3">
      <c r="A1272" t="s">
        <v>3955</v>
      </c>
      <c r="C1272" t="str">
        <f t="shared" si="38"/>
        <v>Sim</v>
      </c>
      <c r="D1272">
        <f>User!D1272</f>
        <v>85756091068</v>
      </c>
      <c r="E1272" t="str">
        <f t="shared" si="39"/>
        <v>Não</v>
      </c>
    </row>
    <row r="1273" spans="1:5" x14ac:dyDescent="0.3">
      <c r="A1273" t="s">
        <v>3956</v>
      </c>
      <c r="C1273" t="str">
        <f t="shared" si="38"/>
        <v>Sim</v>
      </c>
      <c r="D1273">
        <f>User!D1273</f>
        <v>51296438015</v>
      </c>
      <c r="E1273" t="str">
        <f t="shared" si="39"/>
        <v>Não</v>
      </c>
    </row>
    <row r="1274" spans="1:5" x14ac:dyDescent="0.3">
      <c r="A1274" t="s">
        <v>3957</v>
      </c>
      <c r="C1274" t="str">
        <f t="shared" si="38"/>
        <v>Sim</v>
      </c>
      <c r="D1274">
        <f>User!D1274</f>
        <v>2314710096</v>
      </c>
      <c r="E1274" t="str">
        <f t="shared" si="39"/>
        <v>Não</v>
      </c>
    </row>
    <row r="1275" spans="1:5" x14ac:dyDescent="0.3">
      <c r="A1275" t="s">
        <v>3958</v>
      </c>
      <c r="C1275" t="str">
        <f t="shared" si="38"/>
        <v>Sim</v>
      </c>
      <c r="D1275">
        <f>User!D1275</f>
        <v>37564501049</v>
      </c>
      <c r="E1275" t="str">
        <f t="shared" si="39"/>
        <v>Não</v>
      </c>
    </row>
    <row r="1276" spans="1:5" x14ac:dyDescent="0.3">
      <c r="A1276" t="s">
        <v>3959</v>
      </c>
      <c r="C1276" t="str">
        <f t="shared" si="38"/>
        <v>Sim</v>
      </c>
      <c r="D1276">
        <f>User!D1276</f>
        <v>97880000020</v>
      </c>
      <c r="E1276" t="str">
        <f t="shared" si="39"/>
        <v>Não</v>
      </c>
    </row>
    <row r="1277" spans="1:5" x14ac:dyDescent="0.3">
      <c r="A1277" t="s">
        <v>3960</v>
      </c>
      <c r="B1277" t="str">
        <f>User!E1277</f>
        <v>antonio.machado@maristas.org.br</v>
      </c>
      <c r="C1277" t="str">
        <f t="shared" si="38"/>
        <v>Não</v>
      </c>
      <c r="D1277">
        <f>User!D1277</f>
        <v>37276263053</v>
      </c>
      <c r="E1277" t="str">
        <f t="shared" si="39"/>
        <v>Não</v>
      </c>
    </row>
    <row r="1278" spans="1:5" x14ac:dyDescent="0.3">
      <c r="A1278" t="s">
        <v>3961</v>
      </c>
      <c r="B1278" t="str">
        <f>User!E1278</f>
        <v>jessica.queiroz@maristas.org.br</v>
      </c>
      <c r="C1278" t="str">
        <f t="shared" si="38"/>
        <v>Não</v>
      </c>
      <c r="D1278">
        <f>User!D1278</f>
        <v>3338421036</v>
      </c>
      <c r="E1278" t="str">
        <f t="shared" si="39"/>
        <v>Não</v>
      </c>
    </row>
    <row r="1279" spans="1:5" x14ac:dyDescent="0.3">
      <c r="A1279" t="s">
        <v>3963</v>
      </c>
      <c r="C1279" t="str">
        <f t="shared" si="38"/>
        <v>Sim</v>
      </c>
      <c r="D1279">
        <f>User!D1279</f>
        <v>33546541049</v>
      </c>
      <c r="E1279" t="str">
        <f t="shared" si="39"/>
        <v>Não</v>
      </c>
    </row>
    <row r="1280" spans="1:5" x14ac:dyDescent="0.3">
      <c r="A1280" t="s">
        <v>3964</v>
      </c>
      <c r="C1280" t="str">
        <f t="shared" si="38"/>
        <v>Sim</v>
      </c>
      <c r="D1280">
        <f>User!D1280</f>
        <v>90399510044</v>
      </c>
      <c r="E1280" t="str">
        <f t="shared" si="39"/>
        <v>Não</v>
      </c>
    </row>
    <row r="1281" spans="1:5" x14ac:dyDescent="0.3">
      <c r="A1281" t="s">
        <v>3965</v>
      </c>
      <c r="B1281" t="str">
        <f>User!E1281</f>
        <v>sueli.campos@maristas.org.br</v>
      </c>
      <c r="C1281" t="str">
        <f t="shared" si="38"/>
        <v>Não</v>
      </c>
      <c r="D1281">
        <f>User!D1281</f>
        <v>81437811000</v>
      </c>
      <c r="E1281" t="str">
        <f t="shared" si="39"/>
        <v>Não</v>
      </c>
    </row>
    <row r="1282" spans="1:5" x14ac:dyDescent="0.3">
      <c r="A1282" t="s">
        <v>3966</v>
      </c>
      <c r="B1282">
        <f>User!E1282</f>
        <v>0</v>
      </c>
      <c r="C1282" t="str">
        <f t="shared" si="38"/>
        <v>Não</v>
      </c>
      <c r="D1282">
        <f>User!D1282</f>
        <v>696723000</v>
      </c>
      <c r="E1282" t="str">
        <f t="shared" si="39"/>
        <v>Não</v>
      </c>
    </row>
    <row r="1283" spans="1:5" x14ac:dyDescent="0.3">
      <c r="A1283" t="s">
        <v>3967</v>
      </c>
      <c r="B1283" t="str">
        <f>User!E1283</f>
        <v>manoel.marques@maristas.org.br</v>
      </c>
      <c r="C1283" t="str">
        <f t="shared" ref="C1283:C1346" si="40">IF(OR(B1283=B1282,B1283=B1284),"Sim","Não")</f>
        <v>Não</v>
      </c>
      <c r="D1283">
        <f>User!D1283</f>
        <v>1192849019</v>
      </c>
      <c r="E1283" t="str">
        <f t="shared" ref="E1283:E1346" si="41">IF(OR(D1283=D1282,D1283=D1284),"Sim","Não")</f>
        <v>Não</v>
      </c>
    </row>
    <row r="1284" spans="1:5" x14ac:dyDescent="0.3">
      <c r="A1284" t="s">
        <v>3968</v>
      </c>
      <c r="B1284">
        <f>User!E1284</f>
        <v>0</v>
      </c>
      <c r="C1284" t="str">
        <f t="shared" si="40"/>
        <v>Não</v>
      </c>
      <c r="D1284">
        <f>User!D1284</f>
        <v>56096356087</v>
      </c>
      <c r="E1284" t="str">
        <f t="shared" si="41"/>
        <v>Não</v>
      </c>
    </row>
    <row r="1285" spans="1:5" x14ac:dyDescent="0.3">
      <c r="A1285" t="s">
        <v>3969</v>
      </c>
      <c r="B1285" t="str">
        <f>User!E1285</f>
        <v>daiane.menezes@maristas.org.br</v>
      </c>
      <c r="C1285" t="str">
        <f t="shared" si="40"/>
        <v>Não</v>
      </c>
      <c r="D1285">
        <f>User!D1285</f>
        <v>83219595049</v>
      </c>
      <c r="E1285" t="str">
        <f t="shared" si="41"/>
        <v>Não</v>
      </c>
    </row>
    <row r="1286" spans="1:5" x14ac:dyDescent="0.3">
      <c r="A1286" t="s">
        <v>3970</v>
      </c>
      <c r="B1286" t="str">
        <f>User!E1286</f>
        <v>jaime.oliveira@maristas.org.br</v>
      </c>
      <c r="C1286" t="str">
        <f t="shared" si="40"/>
        <v>Não</v>
      </c>
      <c r="D1286">
        <f>User!D1286</f>
        <v>80326331034</v>
      </c>
      <c r="E1286" t="str">
        <f t="shared" si="41"/>
        <v>Não</v>
      </c>
    </row>
    <row r="1287" spans="1:5" x14ac:dyDescent="0.3">
      <c r="A1287" t="s">
        <v>3971</v>
      </c>
      <c r="B1287" t="str">
        <f>User!E1287</f>
        <v>evanir.haas@maristas.org.br</v>
      </c>
      <c r="C1287" t="str">
        <f t="shared" si="40"/>
        <v>Não</v>
      </c>
      <c r="D1287">
        <f>User!D1287</f>
        <v>57880387072</v>
      </c>
      <c r="E1287" t="str">
        <f t="shared" si="41"/>
        <v>Não</v>
      </c>
    </row>
    <row r="1288" spans="1:5" x14ac:dyDescent="0.3">
      <c r="A1288" t="s">
        <v>3972</v>
      </c>
      <c r="B1288" t="str">
        <f>User!E1288</f>
        <v>ines.charao@maristas.org.br</v>
      </c>
      <c r="C1288" t="str">
        <f t="shared" si="40"/>
        <v>Não</v>
      </c>
      <c r="D1288">
        <f>User!D1288</f>
        <v>73288918072</v>
      </c>
      <c r="E1288" t="str">
        <f t="shared" si="41"/>
        <v>Não</v>
      </c>
    </row>
    <row r="1289" spans="1:5" x14ac:dyDescent="0.3">
      <c r="A1289" t="s">
        <v>3973</v>
      </c>
      <c r="B1289">
        <f>User!E1289</f>
        <v>0</v>
      </c>
      <c r="C1289" t="str">
        <f t="shared" si="40"/>
        <v>Não</v>
      </c>
      <c r="D1289">
        <f>User!D1289</f>
        <v>122148096</v>
      </c>
      <c r="E1289" t="str">
        <f t="shared" si="41"/>
        <v>Não</v>
      </c>
    </row>
    <row r="1290" spans="1:5" x14ac:dyDescent="0.3">
      <c r="A1290" t="s">
        <v>3975</v>
      </c>
      <c r="B1290" t="str">
        <f>User!E1290</f>
        <v>lisiane.silva@maristas.org.br</v>
      </c>
      <c r="C1290" t="str">
        <f t="shared" si="40"/>
        <v>Não</v>
      </c>
      <c r="D1290">
        <f>User!D1290</f>
        <v>98654276053</v>
      </c>
      <c r="E1290" t="str">
        <f t="shared" si="41"/>
        <v>Não</v>
      </c>
    </row>
    <row r="1291" spans="1:5" x14ac:dyDescent="0.3">
      <c r="A1291" t="s">
        <v>3976</v>
      </c>
      <c r="B1291" t="str">
        <f>User!E1291</f>
        <v>maria.celoi@maristas.org.br</v>
      </c>
      <c r="C1291" t="str">
        <f t="shared" si="40"/>
        <v>Não</v>
      </c>
      <c r="D1291">
        <f>User!D1291</f>
        <v>64426033004</v>
      </c>
      <c r="E1291" t="str">
        <f t="shared" si="41"/>
        <v>Não</v>
      </c>
    </row>
    <row r="1292" spans="1:5" x14ac:dyDescent="0.3">
      <c r="A1292" t="s">
        <v>3977</v>
      </c>
      <c r="B1292" t="str">
        <f>User!E1292</f>
        <v>roberta.silva@maristas.org.br</v>
      </c>
      <c r="C1292" t="str">
        <f t="shared" si="40"/>
        <v>Não</v>
      </c>
      <c r="D1292">
        <f>User!D1292</f>
        <v>90413369072</v>
      </c>
      <c r="E1292" t="str">
        <f t="shared" si="41"/>
        <v>Não</v>
      </c>
    </row>
    <row r="1293" spans="1:5" x14ac:dyDescent="0.3">
      <c r="A1293" t="s">
        <v>3978</v>
      </c>
      <c r="C1293" t="str">
        <f t="shared" si="40"/>
        <v>Sim</v>
      </c>
      <c r="D1293">
        <f>User!D1293</f>
        <v>69350817004</v>
      </c>
      <c r="E1293" t="str">
        <f t="shared" si="41"/>
        <v>Não</v>
      </c>
    </row>
    <row r="1294" spans="1:5" x14ac:dyDescent="0.3">
      <c r="A1294" t="s">
        <v>3979</v>
      </c>
      <c r="C1294" t="str">
        <f t="shared" si="40"/>
        <v>Sim</v>
      </c>
      <c r="D1294">
        <f>User!D1294</f>
        <v>1304174085</v>
      </c>
      <c r="E1294" t="str">
        <f t="shared" si="41"/>
        <v>Não</v>
      </c>
    </row>
    <row r="1295" spans="1:5" x14ac:dyDescent="0.3">
      <c r="A1295" t="s">
        <v>3980</v>
      </c>
      <c r="C1295" t="str">
        <f t="shared" si="40"/>
        <v>Sim</v>
      </c>
      <c r="D1295">
        <f>User!D1295</f>
        <v>85829072068</v>
      </c>
      <c r="E1295" t="str">
        <f t="shared" si="41"/>
        <v>Não</v>
      </c>
    </row>
    <row r="1296" spans="1:5" x14ac:dyDescent="0.3">
      <c r="A1296" t="s">
        <v>3981</v>
      </c>
      <c r="C1296" t="str">
        <f t="shared" si="40"/>
        <v>Sim</v>
      </c>
      <c r="D1296">
        <f>User!D1296</f>
        <v>525623019</v>
      </c>
      <c r="E1296" t="str">
        <f t="shared" si="41"/>
        <v>Não</v>
      </c>
    </row>
    <row r="1297" spans="1:5" x14ac:dyDescent="0.3">
      <c r="A1297" t="s">
        <v>3982</v>
      </c>
      <c r="B1297" t="str">
        <f>User!E1297</f>
        <v>fabio.belous@maristas.org.br</v>
      </c>
      <c r="C1297" t="str">
        <f t="shared" si="40"/>
        <v>Não</v>
      </c>
      <c r="D1297">
        <f>User!D1297</f>
        <v>1628189045</v>
      </c>
      <c r="E1297" t="str">
        <f t="shared" si="41"/>
        <v>Não</v>
      </c>
    </row>
    <row r="1298" spans="1:5" x14ac:dyDescent="0.3">
      <c r="A1298" t="s">
        <v>3983</v>
      </c>
      <c r="C1298" t="str">
        <f t="shared" si="40"/>
        <v>Sim</v>
      </c>
      <c r="D1298">
        <f>User!D1298</f>
        <v>77204476034</v>
      </c>
      <c r="E1298" t="str">
        <f t="shared" si="41"/>
        <v>Não</v>
      </c>
    </row>
    <row r="1299" spans="1:5" x14ac:dyDescent="0.3">
      <c r="A1299" t="s">
        <v>3984</v>
      </c>
      <c r="C1299" t="str">
        <f t="shared" si="40"/>
        <v>Sim</v>
      </c>
      <c r="D1299">
        <f>User!D1299</f>
        <v>3087225070</v>
      </c>
      <c r="E1299" t="str">
        <f t="shared" si="41"/>
        <v>Não</v>
      </c>
    </row>
    <row r="1300" spans="1:5" x14ac:dyDescent="0.3">
      <c r="A1300" t="s">
        <v>3985</v>
      </c>
      <c r="C1300" t="str">
        <f t="shared" si="40"/>
        <v>Sim</v>
      </c>
      <c r="D1300">
        <f>User!D1300</f>
        <v>84250143015</v>
      </c>
      <c r="E1300" t="str">
        <f t="shared" si="41"/>
        <v>Não</v>
      </c>
    </row>
    <row r="1301" spans="1:5" x14ac:dyDescent="0.3">
      <c r="A1301" t="s">
        <v>3986</v>
      </c>
      <c r="C1301" t="str">
        <f t="shared" si="40"/>
        <v>Sim</v>
      </c>
      <c r="D1301">
        <f>User!D1301</f>
        <v>47602198034</v>
      </c>
      <c r="E1301" t="str">
        <f t="shared" si="41"/>
        <v>Não</v>
      </c>
    </row>
    <row r="1302" spans="1:5" x14ac:dyDescent="0.3">
      <c r="A1302" t="s">
        <v>3987</v>
      </c>
      <c r="C1302" t="str">
        <f t="shared" si="40"/>
        <v>Sim</v>
      </c>
      <c r="D1302">
        <f>User!D1302</f>
        <v>69692548015</v>
      </c>
      <c r="E1302" t="str">
        <f t="shared" si="41"/>
        <v>Não</v>
      </c>
    </row>
    <row r="1303" spans="1:5" x14ac:dyDescent="0.3">
      <c r="A1303" t="s">
        <v>3988</v>
      </c>
      <c r="C1303" t="str">
        <f t="shared" si="40"/>
        <v>Sim</v>
      </c>
      <c r="D1303">
        <f>User!D1303</f>
        <v>69344477000</v>
      </c>
      <c r="E1303" t="str">
        <f t="shared" si="41"/>
        <v>Não</v>
      </c>
    </row>
    <row r="1304" spans="1:5" x14ac:dyDescent="0.3">
      <c r="A1304" t="s">
        <v>3989</v>
      </c>
      <c r="C1304" t="str">
        <f t="shared" si="40"/>
        <v>Sim</v>
      </c>
      <c r="D1304">
        <f>User!D1304</f>
        <v>47426853004</v>
      </c>
      <c r="E1304" t="str">
        <f t="shared" si="41"/>
        <v>Não</v>
      </c>
    </row>
    <row r="1305" spans="1:5" x14ac:dyDescent="0.3">
      <c r="A1305" t="s">
        <v>3990</v>
      </c>
      <c r="C1305" t="str">
        <f t="shared" si="40"/>
        <v>Sim</v>
      </c>
      <c r="D1305">
        <f>User!D1305</f>
        <v>63288346087</v>
      </c>
      <c r="E1305" t="str">
        <f t="shared" si="41"/>
        <v>Não</v>
      </c>
    </row>
    <row r="1306" spans="1:5" x14ac:dyDescent="0.3">
      <c r="A1306" t="s">
        <v>3991</v>
      </c>
      <c r="C1306" t="str">
        <f t="shared" si="40"/>
        <v>Sim</v>
      </c>
      <c r="D1306">
        <f>User!D1306</f>
        <v>34022210044</v>
      </c>
      <c r="E1306" t="str">
        <f t="shared" si="41"/>
        <v>Não</v>
      </c>
    </row>
    <row r="1307" spans="1:5" x14ac:dyDescent="0.3">
      <c r="A1307" t="s">
        <v>3993</v>
      </c>
      <c r="C1307" t="str">
        <f t="shared" si="40"/>
        <v>Sim</v>
      </c>
      <c r="D1307">
        <f>User!D1307</f>
        <v>88437191068</v>
      </c>
      <c r="E1307" t="str">
        <f t="shared" si="41"/>
        <v>Não</v>
      </c>
    </row>
    <row r="1308" spans="1:5" x14ac:dyDescent="0.3">
      <c r="A1308" t="s">
        <v>3994</v>
      </c>
      <c r="C1308" t="str">
        <f t="shared" si="40"/>
        <v>Sim</v>
      </c>
      <c r="D1308">
        <f>User!D1308</f>
        <v>85661694091</v>
      </c>
      <c r="E1308" t="str">
        <f t="shared" si="41"/>
        <v>Não</v>
      </c>
    </row>
    <row r="1309" spans="1:5" x14ac:dyDescent="0.3">
      <c r="A1309" t="s">
        <v>3995</v>
      </c>
      <c r="B1309" t="str">
        <f>User!E1309</f>
        <v>ligia.costa@maristas.org.br</v>
      </c>
      <c r="C1309" t="str">
        <f t="shared" si="40"/>
        <v>Não</v>
      </c>
      <c r="D1309">
        <f>User!D1309</f>
        <v>37929755053</v>
      </c>
      <c r="E1309" t="str">
        <f t="shared" si="41"/>
        <v>Não</v>
      </c>
    </row>
    <row r="1310" spans="1:5" x14ac:dyDescent="0.3">
      <c r="A1310" t="s">
        <v>3996</v>
      </c>
      <c r="B1310" t="str">
        <f>User!E1310</f>
        <v>silvia.rosa@maristas.org.br</v>
      </c>
      <c r="C1310" t="str">
        <f t="shared" si="40"/>
        <v>Não</v>
      </c>
      <c r="D1310">
        <f>User!D1310</f>
        <v>82104301068</v>
      </c>
      <c r="E1310" t="str">
        <f t="shared" si="41"/>
        <v>Não</v>
      </c>
    </row>
    <row r="1311" spans="1:5" x14ac:dyDescent="0.3">
      <c r="A1311" t="s">
        <v>3997</v>
      </c>
      <c r="C1311" t="str">
        <f t="shared" si="40"/>
        <v>Sim</v>
      </c>
      <c r="D1311">
        <f>User!D1311</f>
        <v>2344673040</v>
      </c>
      <c r="E1311" t="str">
        <f t="shared" si="41"/>
        <v>Não</v>
      </c>
    </row>
    <row r="1312" spans="1:5" x14ac:dyDescent="0.3">
      <c r="A1312" t="s">
        <v>3998</v>
      </c>
      <c r="C1312" t="str">
        <f t="shared" si="40"/>
        <v>Sim</v>
      </c>
      <c r="D1312">
        <f>User!D1312</f>
        <v>85728942091</v>
      </c>
      <c r="E1312" t="str">
        <f t="shared" si="41"/>
        <v>Não</v>
      </c>
    </row>
    <row r="1313" spans="1:5" x14ac:dyDescent="0.3">
      <c r="A1313" t="s">
        <v>3999</v>
      </c>
      <c r="C1313" t="str">
        <f t="shared" si="40"/>
        <v>Sim</v>
      </c>
      <c r="D1313">
        <f>User!D1313</f>
        <v>2149449056</v>
      </c>
      <c r="E1313" t="str">
        <f t="shared" si="41"/>
        <v>Não</v>
      </c>
    </row>
    <row r="1314" spans="1:5" x14ac:dyDescent="0.3">
      <c r="A1314" t="s">
        <v>4000</v>
      </c>
      <c r="B1314" t="str">
        <f>User!E1314</f>
        <v>sheila.santos@maristas.org.br</v>
      </c>
      <c r="C1314" t="str">
        <f t="shared" si="40"/>
        <v>Não</v>
      </c>
      <c r="D1314">
        <f>User!D1314</f>
        <v>99286343000</v>
      </c>
      <c r="E1314" t="str">
        <f t="shared" si="41"/>
        <v>Não</v>
      </c>
    </row>
    <row r="1315" spans="1:5" x14ac:dyDescent="0.3">
      <c r="A1315" t="s">
        <v>4001</v>
      </c>
      <c r="B1315" t="str">
        <f>User!E1315</f>
        <v>cintia.greff@maristas.org.br</v>
      </c>
      <c r="C1315" t="str">
        <f t="shared" si="40"/>
        <v>Não</v>
      </c>
      <c r="D1315">
        <f>User!D1315</f>
        <v>67623441000</v>
      </c>
      <c r="E1315" t="str">
        <f t="shared" si="41"/>
        <v>Não</v>
      </c>
    </row>
    <row r="1316" spans="1:5" x14ac:dyDescent="0.3">
      <c r="A1316" t="s">
        <v>4002</v>
      </c>
      <c r="B1316" t="str">
        <f>User!E1316</f>
        <v>francisco.machado@maristas.org.br</v>
      </c>
      <c r="C1316" t="str">
        <f t="shared" si="40"/>
        <v>Não</v>
      </c>
      <c r="D1316">
        <f>User!D1316</f>
        <v>734707088</v>
      </c>
      <c r="E1316" t="str">
        <f t="shared" si="41"/>
        <v>Não</v>
      </c>
    </row>
    <row r="1317" spans="1:5" x14ac:dyDescent="0.3">
      <c r="A1317" t="s">
        <v>4003</v>
      </c>
      <c r="B1317" t="str">
        <f>User!E1317</f>
        <v>jocimar.souza@maristas.org.br</v>
      </c>
      <c r="C1317" t="str">
        <f t="shared" si="40"/>
        <v>Não</v>
      </c>
      <c r="D1317">
        <f>User!D1317</f>
        <v>72757051091</v>
      </c>
      <c r="E1317" t="str">
        <f t="shared" si="41"/>
        <v>Não</v>
      </c>
    </row>
    <row r="1318" spans="1:5" x14ac:dyDescent="0.3">
      <c r="A1318" t="s">
        <v>4004</v>
      </c>
      <c r="B1318" t="str">
        <f>User!E1318</f>
        <v>vera.nunes@maristas.org.br</v>
      </c>
      <c r="C1318" t="str">
        <f t="shared" si="40"/>
        <v>Não</v>
      </c>
      <c r="D1318">
        <f>User!D1318</f>
        <v>58700838004</v>
      </c>
      <c r="E1318" t="str">
        <f t="shared" si="41"/>
        <v>Não</v>
      </c>
    </row>
    <row r="1319" spans="1:5" x14ac:dyDescent="0.3">
      <c r="A1319" t="s">
        <v>4005</v>
      </c>
      <c r="B1319" t="str">
        <f>User!E1319</f>
        <v>clair.rossetto@maristas.org.br</v>
      </c>
      <c r="C1319" t="str">
        <f t="shared" si="40"/>
        <v>Não</v>
      </c>
      <c r="D1319">
        <f>User!D1319</f>
        <v>810367017</v>
      </c>
      <c r="E1319" t="str">
        <f t="shared" si="41"/>
        <v>Não</v>
      </c>
    </row>
    <row r="1320" spans="1:5" x14ac:dyDescent="0.3">
      <c r="A1320" t="s">
        <v>4006</v>
      </c>
      <c r="B1320" t="str">
        <f>User!E1320</f>
        <v>antonio.jones@maristas.org.br</v>
      </c>
      <c r="C1320" t="str">
        <f t="shared" si="40"/>
        <v>Não</v>
      </c>
      <c r="D1320">
        <f>User!D1320</f>
        <v>70363668004</v>
      </c>
      <c r="E1320" t="str">
        <f t="shared" si="41"/>
        <v>Não</v>
      </c>
    </row>
    <row r="1321" spans="1:5" x14ac:dyDescent="0.3">
      <c r="A1321" t="s">
        <v>4007</v>
      </c>
      <c r="B1321" t="str">
        <f>User!E1321</f>
        <v>alessandra.ferreira@maristas.org.br</v>
      </c>
      <c r="C1321" t="str">
        <f t="shared" si="40"/>
        <v>Não</v>
      </c>
      <c r="D1321">
        <f>User!D1321</f>
        <v>1011912007</v>
      </c>
      <c r="E1321" t="str">
        <f t="shared" si="41"/>
        <v>Não</v>
      </c>
    </row>
    <row r="1322" spans="1:5" x14ac:dyDescent="0.3">
      <c r="A1322" t="s">
        <v>4008</v>
      </c>
      <c r="B1322" t="str">
        <f>User!E1322</f>
        <v>gislaine.evaldt@maristas.org.br</v>
      </c>
      <c r="C1322" t="str">
        <f t="shared" si="40"/>
        <v>Não</v>
      </c>
      <c r="D1322">
        <f>User!D1322</f>
        <v>91731208049</v>
      </c>
      <c r="E1322" t="str">
        <f t="shared" si="41"/>
        <v>Não</v>
      </c>
    </row>
    <row r="1323" spans="1:5" x14ac:dyDescent="0.3">
      <c r="A1323" t="s">
        <v>4010</v>
      </c>
      <c r="B1323" t="str">
        <f>User!E1323</f>
        <v>flavia.trindade@maristas.org.br</v>
      </c>
      <c r="C1323" t="str">
        <f t="shared" si="40"/>
        <v>Não</v>
      </c>
      <c r="D1323">
        <f>User!D1323</f>
        <v>120144000</v>
      </c>
      <c r="E1323" t="str">
        <f t="shared" si="41"/>
        <v>Não</v>
      </c>
    </row>
    <row r="1324" spans="1:5" x14ac:dyDescent="0.3">
      <c r="A1324" t="s">
        <v>4011</v>
      </c>
      <c r="B1324" t="str">
        <f>User!E1324</f>
        <v>marisa.machado@maristas.org.br</v>
      </c>
      <c r="C1324" t="str">
        <f t="shared" si="40"/>
        <v>Não</v>
      </c>
      <c r="D1324">
        <f>User!D1324</f>
        <v>40781925053</v>
      </c>
      <c r="E1324" t="str">
        <f t="shared" si="41"/>
        <v>Não</v>
      </c>
    </row>
    <row r="1325" spans="1:5" x14ac:dyDescent="0.3">
      <c r="A1325" t="s">
        <v>4012</v>
      </c>
      <c r="B1325" t="str">
        <f>User!E1325</f>
        <v>katy.flores@maristas.org.br</v>
      </c>
      <c r="C1325" t="str">
        <f t="shared" si="40"/>
        <v>Não</v>
      </c>
      <c r="D1325">
        <f>User!D1325</f>
        <v>81464223068</v>
      </c>
      <c r="E1325" t="str">
        <f t="shared" si="41"/>
        <v>Não</v>
      </c>
    </row>
    <row r="1326" spans="1:5" x14ac:dyDescent="0.3">
      <c r="A1326" t="s">
        <v>4014</v>
      </c>
      <c r="C1326" t="str">
        <f t="shared" si="40"/>
        <v>Sim</v>
      </c>
      <c r="D1326">
        <f>User!D1326</f>
        <v>94608784072</v>
      </c>
      <c r="E1326" t="str">
        <f t="shared" si="41"/>
        <v>Não</v>
      </c>
    </row>
    <row r="1327" spans="1:5" x14ac:dyDescent="0.3">
      <c r="A1327" t="s">
        <v>4015</v>
      </c>
      <c r="C1327" t="str">
        <f t="shared" si="40"/>
        <v>Sim</v>
      </c>
      <c r="D1327">
        <f>User!D1327</f>
        <v>2366447000</v>
      </c>
      <c r="E1327" t="str">
        <f t="shared" si="41"/>
        <v>Não</v>
      </c>
    </row>
    <row r="1328" spans="1:5" x14ac:dyDescent="0.3">
      <c r="A1328" t="s">
        <v>4016</v>
      </c>
      <c r="B1328" t="str">
        <f>User!E1328</f>
        <v>andressa.conceicao@maristas.org.br</v>
      </c>
      <c r="C1328" t="str">
        <f t="shared" si="40"/>
        <v>Não</v>
      </c>
      <c r="D1328">
        <f>User!D1328</f>
        <v>1798765039</v>
      </c>
      <c r="E1328" t="str">
        <f t="shared" si="41"/>
        <v>Não</v>
      </c>
    </row>
    <row r="1329" spans="1:5" x14ac:dyDescent="0.3">
      <c r="A1329" t="s">
        <v>4017</v>
      </c>
      <c r="B1329" t="str">
        <f>User!E1329</f>
        <v>lisandra.xavier@maristas.org.br</v>
      </c>
      <c r="C1329" t="str">
        <f t="shared" si="40"/>
        <v>Não</v>
      </c>
      <c r="D1329">
        <f>User!D1329</f>
        <v>1102789097</v>
      </c>
      <c r="E1329" t="str">
        <f t="shared" si="41"/>
        <v>Não</v>
      </c>
    </row>
    <row r="1330" spans="1:5" x14ac:dyDescent="0.3">
      <c r="A1330" t="s">
        <v>4018</v>
      </c>
      <c r="B1330" t="str">
        <f>User!E1330</f>
        <v>aline.dambroso@maristas.org.br</v>
      </c>
      <c r="C1330" t="str">
        <f t="shared" si="40"/>
        <v>Não</v>
      </c>
      <c r="D1330">
        <f>User!D1330</f>
        <v>94696900010</v>
      </c>
      <c r="E1330" t="str">
        <f t="shared" si="41"/>
        <v>Não</v>
      </c>
    </row>
    <row r="1331" spans="1:5" x14ac:dyDescent="0.3">
      <c r="A1331" t="s">
        <v>4019</v>
      </c>
      <c r="B1331" t="str">
        <f>User!E1331</f>
        <v>gilcelene.janke@maristas.org.br</v>
      </c>
      <c r="C1331" t="str">
        <f t="shared" si="40"/>
        <v>Não</v>
      </c>
      <c r="D1331">
        <f>User!D1331</f>
        <v>98060090020</v>
      </c>
      <c r="E1331" t="str">
        <f t="shared" si="41"/>
        <v>Não</v>
      </c>
    </row>
    <row r="1332" spans="1:5" x14ac:dyDescent="0.3">
      <c r="A1332" t="s">
        <v>4020</v>
      </c>
      <c r="B1332" t="str">
        <f>User!E1332</f>
        <v>charlise.garcia@maristas.org.br</v>
      </c>
      <c r="C1332" t="str">
        <f t="shared" si="40"/>
        <v>Não</v>
      </c>
      <c r="D1332">
        <f>User!D1332</f>
        <v>98701940015</v>
      </c>
      <c r="E1332" t="str">
        <f t="shared" si="41"/>
        <v>Não</v>
      </c>
    </row>
    <row r="1333" spans="1:5" x14ac:dyDescent="0.3">
      <c r="A1333" t="s">
        <v>4021</v>
      </c>
      <c r="B1333" t="str">
        <f>User!E1333</f>
        <v>jessica.kijak@maristas.org.br</v>
      </c>
      <c r="C1333" t="str">
        <f t="shared" si="40"/>
        <v>Não</v>
      </c>
      <c r="D1333">
        <f>User!D1333</f>
        <v>83445730091</v>
      </c>
      <c r="E1333" t="str">
        <f t="shared" si="41"/>
        <v>Não</v>
      </c>
    </row>
    <row r="1334" spans="1:5" x14ac:dyDescent="0.3">
      <c r="A1334" t="s">
        <v>4022</v>
      </c>
      <c r="B1334" t="str">
        <f>User!E1334</f>
        <v>luciane.cristina@maristas.org.br</v>
      </c>
      <c r="C1334" t="str">
        <f t="shared" si="40"/>
        <v>Não</v>
      </c>
      <c r="D1334">
        <f>User!D1334</f>
        <v>92010091000</v>
      </c>
      <c r="E1334" t="str">
        <f t="shared" si="41"/>
        <v>Não</v>
      </c>
    </row>
    <row r="1335" spans="1:5" x14ac:dyDescent="0.3">
      <c r="A1335" t="s">
        <v>4023</v>
      </c>
      <c r="B1335" t="str">
        <f>User!E1335</f>
        <v>magali.covatti@maristas.org.br</v>
      </c>
      <c r="C1335" t="str">
        <f t="shared" si="40"/>
        <v>Não</v>
      </c>
      <c r="D1335">
        <f>User!D1335</f>
        <v>54252253004</v>
      </c>
      <c r="E1335" t="str">
        <f t="shared" si="41"/>
        <v>Não</v>
      </c>
    </row>
    <row r="1336" spans="1:5" x14ac:dyDescent="0.3">
      <c r="A1336" t="s">
        <v>4024</v>
      </c>
      <c r="B1336" t="str">
        <f>User!E1336</f>
        <v>luciana.ferreira@maristas.org.br</v>
      </c>
      <c r="C1336" t="str">
        <f t="shared" si="40"/>
        <v>Não</v>
      </c>
      <c r="D1336">
        <f>User!D1336</f>
        <v>77150503004</v>
      </c>
      <c r="E1336" t="str">
        <f t="shared" si="41"/>
        <v>Não</v>
      </c>
    </row>
    <row r="1337" spans="1:5" x14ac:dyDescent="0.3">
      <c r="A1337" t="s">
        <v>4025</v>
      </c>
      <c r="B1337" t="str">
        <f>User!E1337</f>
        <v>luciane.trindade@maristas.org.br</v>
      </c>
      <c r="C1337" t="str">
        <f t="shared" si="40"/>
        <v>Não</v>
      </c>
      <c r="D1337">
        <f>User!D1337</f>
        <v>94917078091</v>
      </c>
      <c r="E1337" t="str">
        <f t="shared" si="41"/>
        <v>Não</v>
      </c>
    </row>
    <row r="1338" spans="1:5" x14ac:dyDescent="0.3">
      <c r="A1338" t="s">
        <v>4026</v>
      </c>
      <c r="C1338" t="str">
        <f t="shared" si="40"/>
        <v>Sim</v>
      </c>
      <c r="D1338">
        <f>User!D1338</f>
        <v>739889010</v>
      </c>
      <c r="E1338" t="str">
        <f t="shared" si="41"/>
        <v>Não</v>
      </c>
    </row>
    <row r="1339" spans="1:5" x14ac:dyDescent="0.3">
      <c r="A1339" t="s">
        <v>4027</v>
      </c>
      <c r="C1339" t="str">
        <f t="shared" si="40"/>
        <v>Sim</v>
      </c>
      <c r="D1339">
        <f>User!D1339</f>
        <v>3500768040</v>
      </c>
      <c r="E1339" t="str">
        <f t="shared" si="41"/>
        <v>Não</v>
      </c>
    </row>
    <row r="1340" spans="1:5" x14ac:dyDescent="0.3">
      <c r="A1340" t="s">
        <v>4028</v>
      </c>
      <c r="C1340" t="str">
        <f t="shared" si="40"/>
        <v>Sim</v>
      </c>
      <c r="D1340">
        <f>User!D1340</f>
        <v>73015555049</v>
      </c>
      <c r="E1340" t="str">
        <f t="shared" si="41"/>
        <v>Não</v>
      </c>
    </row>
    <row r="1341" spans="1:5" x14ac:dyDescent="0.3">
      <c r="A1341" t="s">
        <v>4029</v>
      </c>
      <c r="B1341" t="str">
        <f>User!E1341</f>
        <v>greice.chaves@maristas.org.br</v>
      </c>
      <c r="C1341" t="str">
        <f t="shared" si="40"/>
        <v>Não</v>
      </c>
      <c r="D1341">
        <f>User!D1341</f>
        <v>84336986053</v>
      </c>
      <c r="E1341" t="str">
        <f t="shared" si="41"/>
        <v>Não</v>
      </c>
    </row>
    <row r="1342" spans="1:5" x14ac:dyDescent="0.3">
      <c r="A1342" t="s">
        <v>4030</v>
      </c>
      <c r="C1342" t="str">
        <f t="shared" si="40"/>
        <v>Sim</v>
      </c>
      <c r="D1342">
        <f>User!D1342</f>
        <v>57886202015</v>
      </c>
      <c r="E1342" t="str">
        <f t="shared" si="41"/>
        <v>Não</v>
      </c>
    </row>
    <row r="1343" spans="1:5" x14ac:dyDescent="0.3">
      <c r="A1343" t="s">
        <v>4031</v>
      </c>
      <c r="C1343" t="str">
        <f t="shared" si="40"/>
        <v>Sim</v>
      </c>
      <c r="D1343">
        <f>User!D1343</f>
        <v>1112479007</v>
      </c>
      <c r="E1343" t="str">
        <f t="shared" si="41"/>
        <v>Não</v>
      </c>
    </row>
    <row r="1344" spans="1:5" x14ac:dyDescent="0.3">
      <c r="A1344" t="s">
        <v>4032</v>
      </c>
      <c r="C1344" t="str">
        <f t="shared" si="40"/>
        <v>Sim</v>
      </c>
      <c r="D1344">
        <f>User!D1344</f>
        <v>67613020053</v>
      </c>
      <c r="E1344" t="str">
        <f t="shared" si="41"/>
        <v>Não</v>
      </c>
    </row>
    <row r="1345" spans="1:5" x14ac:dyDescent="0.3">
      <c r="A1345" t="s">
        <v>4033</v>
      </c>
      <c r="C1345" t="str">
        <f t="shared" si="40"/>
        <v>Sim</v>
      </c>
      <c r="D1345">
        <f>User!D1345</f>
        <v>81124350063</v>
      </c>
      <c r="E1345" t="str">
        <f t="shared" si="41"/>
        <v>Não</v>
      </c>
    </row>
    <row r="1346" spans="1:5" x14ac:dyDescent="0.3">
      <c r="A1346" t="s">
        <v>4034</v>
      </c>
      <c r="C1346" t="str">
        <f t="shared" si="40"/>
        <v>Sim</v>
      </c>
      <c r="D1346">
        <f>User!D1346</f>
        <v>65634276004</v>
      </c>
      <c r="E1346" t="str">
        <f t="shared" si="41"/>
        <v>Não</v>
      </c>
    </row>
    <row r="1347" spans="1:5" x14ac:dyDescent="0.3">
      <c r="A1347" t="s">
        <v>4035</v>
      </c>
      <c r="C1347" t="str">
        <f t="shared" ref="C1347:C1410" si="42">IF(OR(B1347=B1346,B1347=B1348),"Sim","Não")</f>
        <v>Sim</v>
      </c>
      <c r="D1347">
        <f>User!D1347</f>
        <v>94653755000</v>
      </c>
      <c r="E1347" t="str">
        <f t="shared" ref="E1347:E1410" si="43">IF(OR(D1347=D1346,D1347=D1348),"Sim","Não")</f>
        <v>Não</v>
      </c>
    </row>
    <row r="1348" spans="1:5" x14ac:dyDescent="0.3">
      <c r="A1348" t="s">
        <v>4036</v>
      </c>
      <c r="C1348" t="str">
        <f t="shared" si="42"/>
        <v>Sim</v>
      </c>
      <c r="D1348">
        <f>User!D1348</f>
        <v>70635900068</v>
      </c>
      <c r="E1348" t="str">
        <f t="shared" si="43"/>
        <v>Não</v>
      </c>
    </row>
    <row r="1349" spans="1:5" x14ac:dyDescent="0.3">
      <c r="A1349" t="s">
        <v>4037</v>
      </c>
      <c r="B1349" t="str">
        <f>User!E1349</f>
        <v>jovani.barboza@maristas.org.br</v>
      </c>
      <c r="C1349" t="str">
        <f t="shared" si="42"/>
        <v>Não</v>
      </c>
      <c r="D1349">
        <f>User!D1349</f>
        <v>91818222000</v>
      </c>
      <c r="E1349" t="str">
        <f t="shared" si="43"/>
        <v>Não</v>
      </c>
    </row>
    <row r="1350" spans="1:5" x14ac:dyDescent="0.3">
      <c r="A1350" t="s">
        <v>4038</v>
      </c>
      <c r="B1350" t="str">
        <f>User!E1350</f>
        <v>clarice.soares@maristas.org.br</v>
      </c>
      <c r="C1350" t="str">
        <f t="shared" si="42"/>
        <v>Não</v>
      </c>
      <c r="D1350">
        <f>User!D1350</f>
        <v>78828082020</v>
      </c>
      <c r="E1350" t="str">
        <f t="shared" si="43"/>
        <v>Não</v>
      </c>
    </row>
    <row r="1351" spans="1:5" x14ac:dyDescent="0.3">
      <c r="A1351" t="s">
        <v>4039</v>
      </c>
      <c r="B1351" t="str">
        <f>User!E1351</f>
        <v>luciana.luzardo@maristas.org.br</v>
      </c>
      <c r="C1351" t="str">
        <f t="shared" si="42"/>
        <v>Não</v>
      </c>
      <c r="D1351">
        <f>User!D1351</f>
        <v>63210550000</v>
      </c>
      <c r="E1351" t="str">
        <f t="shared" si="43"/>
        <v>Não</v>
      </c>
    </row>
    <row r="1352" spans="1:5" x14ac:dyDescent="0.3">
      <c r="A1352" t="s">
        <v>4040</v>
      </c>
      <c r="C1352" t="str">
        <f t="shared" si="42"/>
        <v>Sim</v>
      </c>
      <c r="D1352">
        <f>User!D1352</f>
        <v>95911855020</v>
      </c>
      <c r="E1352" t="str">
        <f t="shared" si="43"/>
        <v>Não</v>
      </c>
    </row>
    <row r="1353" spans="1:5" x14ac:dyDescent="0.3">
      <c r="A1353" t="s">
        <v>4041</v>
      </c>
      <c r="C1353" t="str">
        <f t="shared" si="42"/>
        <v>Sim</v>
      </c>
      <c r="D1353">
        <f>User!D1353</f>
        <v>67738125004</v>
      </c>
      <c r="E1353" t="str">
        <f t="shared" si="43"/>
        <v>Não</v>
      </c>
    </row>
    <row r="1354" spans="1:5" x14ac:dyDescent="0.3">
      <c r="A1354" t="s">
        <v>4042</v>
      </c>
      <c r="C1354" t="str">
        <f t="shared" si="42"/>
        <v>Sim</v>
      </c>
      <c r="D1354">
        <f>User!D1354</f>
        <v>62038265020</v>
      </c>
      <c r="E1354" t="str">
        <f t="shared" si="43"/>
        <v>Não</v>
      </c>
    </row>
    <row r="1355" spans="1:5" x14ac:dyDescent="0.3">
      <c r="A1355" t="s">
        <v>4044</v>
      </c>
      <c r="C1355" t="str">
        <f t="shared" si="42"/>
        <v>Sim</v>
      </c>
      <c r="D1355">
        <f>User!D1355</f>
        <v>575179082</v>
      </c>
      <c r="E1355" t="str">
        <f t="shared" si="43"/>
        <v>Não</v>
      </c>
    </row>
    <row r="1356" spans="1:5" x14ac:dyDescent="0.3">
      <c r="A1356" t="s">
        <v>4045</v>
      </c>
      <c r="C1356" t="str">
        <f t="shared" si="42"/>
        <v>Sim</v>
      </c>
      <c r="D1356">
        <f>User!D1356</f>
        <v>1471347060</v>
      </c>
      <c r="E1356" t="str">
        <f t="shared" si="43"/>
        <v>Não</v>
      </c>
    </row>
    <row r="1357" spans="1:5" x14ac:dyDescent="0.3">
      <c r="A1357" t="s">
        <v>4046</v>
      </c>
      <c r="B1357" t="str">
        <f>User!E1357</f>
        <v>dalvani.lima@maristas.org.br</v>
      </c>
      <c r="C1357" t="str">
        <f t="shared" si="42"/>
        <v>Não</v>
      </c>
      <c r="D1357">
        <f>User!D1357</f>
        <v>2518227024</v>
      </c>
      <c r="E1357" t="str">
        <f t="shared" si="43"/>
        <v>Não</v>
      </c>
    </row>
    <row r="1358" spans="1:5" x14ac:dyDescent="0.3">
      <c r="A1358" t="s">
        <v>4047</v>
      </c>
      <c r="B1358" t="str">
        <f>User!E1358</f>
        <v>cristina.mello@maristas.org.br</v>
      </c>
      <c r="C1358" t="str">
        <f t="shared" si="42"/>
        <v>Não</v>
      </c>
      <c r="D1358">
        <f>User!D1358</f>
        <v>82383740063</v>
      </c>
      <c r="E1358" t="str">
        <f t="shared" si="43"/>
        <v>Não</v>
      </c>
    </row>
    <row r="1359" spans="1:5" x14ac:dyDescent="0.3">
      <c r="A1359" t="s">
        <v>4048</v>
      </c>
      <c r="C1359" t="str">
        <f t="shared" si="42"/>
        <v>Sim</v>
      </c>
      <c r="D1359">
        <f>User!D1359</f>
        <v>67708528020</v>
      </c>
      <c r="E1359" t="str">
        <f t="shared" si="43"/>
        <v>Não</v>
      </c>
    </row>
    <row r="1360" spans="1:5" x14ac:dyDescent="0.3">
      <c r="A1360" t="s">
        <v>4049</v>
      </c>
      <c r="C1360" t="str">
        <f t="shared" si="42"/>
        <v>Sim</v>
      </c>
      <c r="D1360">
        <f>User!D1360</f>
        <v>96458291000</v>
      </c>
      <c r="E1360" t="str">
        <f t="shared" si="43"/>
        <v>Não</v>
      </c>
    </row>
    <row r="1361" spans="1:5" x14ac:dyDescent="0.3">
      <c r="A1361" t="s">
        <v>4050</v>
      </c>
      <c r="B1361" t="str">
        <f>User!E1361</f>
        <v>leticia.rosa@maristas.org.br</v>
      </c>
      <c r="C1361" t="str">
        <f t="shared" si="42"/>
        <v>Não</v>
      </c>
      <c r="D1361">
        <f>User!D1361</f>
        <v>1476380031</v>
      </c>
      <c r="E1361" t="str">
        <f t="shared" si="43"/>
        <v>Não</v>
      </c>
    </row>
    <row r="1362" spans="1:5" x14ac:dyDescent="0.3">
      <c r="A1362" t="s">
        <v>4051</v>
      </c>
      <c r="B1362" t="str">
        <f>User!E1362</f>
        <v>simone.cunha@maristas.org.br</v>
      </c>
      <c r="C1362" t="str">
        <f t="shared" si="42"/>
        <v>Não</v>
      </c>
      <c r="D1362">
        <f>User!D1362</f>
        <v>65130049004</v>
      </c>
      <c r="E1362" t="str">
        <f t="shared" si="43"/>
        <v>Não</v>
      </c>
    </row>
    <row r="1363" spans="1:5" x14ac:dyDescent="0.3">
      <c r="A1363" t="s">
        <v>4052</v>
      </c>
      <c r="B1363">
        <f>User!E1363</f>
        <v>0</v>
      </c>
      <c r="C1363" t="str">
        <f t="shared" si="42"/>
        <v>Não</v>
      </c>
      <c r="D1363">
        <f>User!D1363</f>
        <v>33436843334</v>
      </c>
      <c r="E1363" t="str">
        <f t="shared" si="43"/>
        <v>Não</v>
      </c>
    </row>
    <row r="1364" spans="1:5" x14ac:dyDescent="0.3">
      <c r="A1364" t="s">
        <v>4053</v>
      </c>
      <c r="B1364" t="str">
        <f>User!E1364</f>
        <v>jonas.ribeiro@maristas.org.br</v>
      </c>
      <c r="C1364" t="str">
        <f t="shared" si="42"/>
        <v>Não</v>
      </c>
      <c r="D1364">
        <f>User!D1364</f>
        <v>81866534068</v>
      </c>
      <c r="E1364" t="str">
        <f t="shared" si="43"/>
        <v>Não</v>
      </c>
    </row>
    <row r="1365" spans="1:5" x14ac:dyDescent="0.3">
      <c r="A1365" t="s">
        <v>4054</v>
      </c>
      <c r="B1365" t="str">
        <f>User!E1365</f>
        <v>maria.govinatzki@maristas.org.br</v>
      </c>
      <c r="C1365" t="str">
        <f t="shared" si="42"/>
        <v>Não</v>
      </c>
      <c r="D1365">
        <f>User!D1365</f>
        <v>34610022087</v>
      </c>
      <c r="E1365" t="str">
        <f t="shared" si="43"/>
        <v>Não</v>
      </c>
    </row>
    <row r="1366" spans="1:5" x14ac:dyDescent="0.3">
      <c r="A1366" t="s">
        <v>4055</v>
      </c>
      <c r="B1366" t="str">
        <f>User!E1366</f>
        <v>daniele.peixoto@maristas.org.br</v>
      </c>
      <c r="C1366" t="str">
        <f t="shared" si="42"/>
        <v>Não</v>
      </c>
      <c r="D1366">
        <f>User!D1366</f>
        <v>479058083</v>
      </c>
      <c r="E1366" t="str">
        <f t="shared" si="43"/>
        <v>Não</v>
      </c>
    </row>
    <row r="1367" spans="1:5" x14ac:dyDescent="0.3">
      <c r="A1367" t="s">
        <v>4056</v>
      </c>
      <c r="B1367">
        <f>User!E1367</f>
        <v>0</v>
      </c>
      <c r="C1367" t="str">
        <f t="shared" si="42"/>
        <v>Não</v>
      </c>
      <c r="D1367">
        <f>User!D1367</f>
        <v>1892943026</v>
      </c>
      <c r="E1367" t="str">
        <f t="shared" si="43"/>
        <v>Não</v>
      </c>
    </row>
    <row r="1368" spans="1:5" x14ac:dyDescent="0.3">
      <c r="A1368" t="s">
        <v>4057</v>
      </c>
      <c r="B1368" t="str">
        <f>User!E1368</f>
        <v>francine.binotto@maristas.org.br</v>
      </c>
      <c r="C1368" t="str">
        <f t="shared" si="42"/>
        <v>Não</v>
      </c>
      <c r="D1368">
        <f>User!D1368</f>
        <v>471068080</v>
      </c>
      <c r="E1368" t="str">
        <f t="shared" si="43"/>
        <v>Não</v>
      </c>
    </row>
    <row r="1369" spans="1:5" x14ac:dyDescent="0.3">
      <c r="A1369" t="s">
        <v>4058</v>
      </c>
      <c r="B1369" t="str">
        <f>User!E1369</f>
        <v>vanessa.amaro@maristas.org.br</v>
      </c>
      <c r="C1369" t="str">
        <f t="shared" si="42"/>
        <v>Não</v>
      </c>
      <c r="D1369">
        <f>User!D1369</f>
        <v>675900980</v>
      </c>
      <c r="E1369" t="str">
        <f t="shared" si="43"/>
        <v>Não</v>
      </c>
    </row>
    <row r="1370" spans="1:5" x14ac:dyDescent="0.3">
      <c r="A1370" t="s">
        <v>4059</v>
      </c>
      <c r="B1370" t="str">
        <f>User!E1370</f>
        <v>felipe.silva@maristas.org.br</v>
      </c>
      <c r="C1370" t="str">
        <f t="shared" si="42"/>
        <v>Não</v>
      </c>
      <c r="D1370">
        <f>User!D1370</f>
        <v>139311050</v>
      </c>
      <c r="E1370" t="str">
        <f t="shared" si="43"/>
        <v>Não</v>
      </c>
    </row>
    <row r="1371" spans="1:5" x14ac:dyDescent="0.3">
      <c r="A1371" t="s">
        <v>4060</v>
      </c>
      <c r="B1371" t="str">
        <f>User!E1371</f>
        <v>ademir.silva@maristas.org.br</v>
      </c>
      <c r="C1371" t="str">
        <f t="shared" si="42"/>
        <v>Não</v>
      </c>
      <c r="D1371">
        <f>User!D1371</f>
        <v>18722270078</v>
      </c>
      <c r="E1371" t="str">
        <f t="shared" si="43"/>
        <v>Não</v>
      </c>
    </row>
    <row r="1372" spans="1:5" x14ac:dyDescent="0.3">
      <c r="A1372" t="s">
        <v>4061</v>
      </c>
      <c r="B1372" t="str">
        <f>User!E1372</f>
        <v>roque.seibel@maristas.org.br</v>
      </c>
      <c r="C1372" t="str">
        <f t="shared" si="42"/>
        <v>Não</v>
      </c>
      <c r="D1372">
        <f>User!D1372</f>
        <v>54387086068</v>
      </c>
      <c r="E1372" t="str">
        <f t="shared" si="43"/>
        <v>Não</v>
      </c>
    </row>
    <row r="1373" spans="1:5" x14ac:dyDescent="0.3">
      <c r="A1373" t="s">
        <v>4062</v>
      </c>
      <c r="B1373" t="str">
        <f>User!E1373</f>
        <v>lucia.tavares@maristas.org.br</v>
      </c>
      <c r="C1373" t="str">
        <f t="shared" si="42"/>
        <v>Não</v>
      </c>
      <c r="D1373">
        <f>User!D1373</f>
        <v>29024854091</v>
      </c>
      <c r="E1373" t="str">
        <f t="shared" si="43"/>
        <v>Não</v>
      </c>
    </row>
    <row r="1374" spans="1:5" x14ac:dyDescent="0.3">
      <c r="A1374" t="s">
        <v>4063</v>
      </c>
      <c r="B1374" t="str">
        <f>User!E1374</f>
        <v>augusta.medeiros@maristas.org.br</v>
      </c>
      <c r="C1374" t="str">
        <f t="shared" si="42"/>
        <v>Não</v>
      </c>
      <c r="D1374">
        <f>User!D1374</f>
        <v>68132085000</v>
      </c>
      <c r="E1374" t="str">
        <f t="shared" si="43"/>
        <v>Não</v>
      </c>
    </row>
    <row r="1375" spans="1:5" x14ac:dyDescent="0.3">
      <c r="A1375" t="s">
        <v>4064</v>
      </c>
      <c r="B1375" t="str">
        <f>User!E1375</f>
        <v>dieniffer.lemes@maristas.org.br</v>
      </c>
      <c r="C1375" t="str">
        <f t="shared" si="42"/>
        <v>Não</v>
      </c>
      <c r="D1375">
        <f>User!D1375</f>
        <v>1460303032</v>
      </c>
      <c r="E1375" t="str">
        <f t="shared" si="43"/>
        <v>Não</v>
      </c>
    </row>
    <row r="1376" spans="1:5" x14ac:dyDescent="0.3">
      <c r="A1376" t="s">
        <v>4065</v>
      </c>
      <c r="B1376" t="str">
        <f>User!E1376</f>
        <v>isabellemes@maristas.org.br</v>
      </c>
      <c r="C1376" t="str">
        <f t="shared" si="42"/>
        <v>Não</v>
      </c>
      <c r="D1376">
        <f>User!D1376</f>
        <v>81109237049</v>
      </c>
      <c r="E1376" t="str">
        <f t="shared" si="43"/>
        <v>Não</v>
      </c>
    </row>
    <row r="1377" spans="1:5" x14ac:dyDescent="0.3">
      <c r="A1377" t="s">
        <v>4066</v>
      </c>
      <c r="B1377" t="str">
        <f>User!E1377</f>
        <v>sandra.menegaz@maristas.org.br</v>
      </c>
      <c r="C1377" t="str">
        <f t="shared" si="42"/>
        <v>Não</v>
      </c>
      <c r="D1377">
        <f>User!D1377</f>
        <v>319064000</v>
      </c>
      <c r="E1377" t="str">
        <f t="shared" si="43"/>
        <v>Não</v>
      </c>
    </row>
    <row r="1378" spans="1:5" x14ac:dyDescent="0.3">
      <c r="A1378" t="s">
        <v>4067</v>
      </c>
      <c r="B1378" t="str">
        <f>User!E1378</f>
        <v>rogerio.anele@maristas.org.br</v>
      </c>
      <c r="C1378" t="str">
        <f t="shared" si="42"/>
        <v>Não</v>
      </c>
      <c r="D1378">
        <f>User!D1378</f>
        <v>20694571091</v>
      </c>
      <c r="E1378" t="str">
        <f t="shared" si="43"/>
        <v>Não</v>
      </c>
    </row>
    <row r="1379" spans="1:5" x14ac:dyDescent="0.3">
      <c r="A1379" t="s">
        <v>4068</v>
      </c>
      <c r="B1379" t="str">
        <f>User!E1379</f>
        <v>carlos.zancan@maristas.org.br</v>
      </c>
      <c r="C1379" t="str">
        <f t="shared" si="42"/>
        <v>Não</v>
      </c>
      <c r="D1379">
        <f>User!D1379</f>
        <v>98510690006</v>
      </c>
      <c r="E1379" t="str">
        <f t="shared" si="43"/>
        <v>Não</v>
      </c>
    </row>
    <row r="1380" spans="1:5" x14ac:dyDescent="0.3">
      <c r="A1380" t="s">
        <v>4069</v>
      </c>
      <c r="B1380" t="str">
        <f>User!E1380</f>
        <v>aguinaldo.silva@maristas.org.br</v>
      </c>
      <c r="C1380" t="str">
        <f t="shared" si="42"/>
        <v>Não</v>
      </c>
      <c r="D1380">
        <f>User!D1380</f>
        <v>68227973000</v>
      </c>
      <c r="E1380" t="str">
        <f t="shared" si="43"/>
        <v>Não</v>
      </c>
    </row>
    <row r="1381" spans="1:5" x14ac:dyDescent="0.3">
      <c r="A1381" t="s">
        <v>4070</v>
      </c>
      <c r="B1381" t="str">
        <f>User!E1381</f>
        <v>claudemir.soares@maristas.org.br</v>
      </c>
      <c r="C1381" t="str">
        <f t="shared" si="42"/>
        <v>Não</v>
      </c>
      <c r="D1381">
        <f>User!D1381</f>
        <v>28078284004</v>
      </c>
      <c r="E1381" t="str">
        <f t="shared" si="43"/>
        <v>Não</v>
      </c>
    </row>
    <row r="1382" spans="1:5" x14ac:dyDescent="0.3">
      <c r="A1382" t="s">
        <v>4071</v>
      </c>
      <c r="B1382">
        <f>User!E1382</f>
        <v>0</v>
      </c>
      <c r="C1382" t="str">
        <f t="shared" si="42"/>
        <v>Não</v>
      </c>
      <c r="D1382">
        <f>User!D1382</f>
        <v>38927136004</v>
      </c>
      <c r="E1382" t="str">
        <f t="shared" si="43"/>
        <v>Não</v>
      </c>
    </row>
    <row r="1383" spans="1:5" x14ac:dyDescent="0.3">
      <c r="A1383" t="s">
        <v>4072</v>
      </c>
      <c r="B1383" t="str">
        <f>User!E1383</f>
        <v>cristiano.luiz@maristas.org.br</v>
      </c>
      <c r="C1383" t="str">
        <f t="shared" si="42"/>
        <v>Não</v>
      </c>
      <c r="D1383">
        <f>User!D1383</f>
        <v>96444088020</v>
      </c>
      <c r="E1383" t="str">
        <f t="shared" si="43"/>
        <v>Não</v>
      </c>
    </row>
    <row r="1384" spans="1:5" x14ac:dyDescent="0.3">
      <c r="A1384" t="s">
        <v>4073</v>
      </c>
      <c r="B1384" t="str">
        <f>User!E1384</f>
        <v>francisco.paim@maristas.org.br</v>
      </c>
      <c r="C1384" t="str">
        <f t="shared" si="42"/>
        <v>Não</v>
      </c>
      <c r="D1384">
        <f>User!D1384</f>
        <v>80305482068</v>
      </c>
      <c r="E1384" t="str">
        <f t="shared" si="43"/>
        <v>Não</v>
      </c>
    </row>
    <row r="1385" spans="1:5" x14ac:dyDescent="0.3">
      <c r="A1385" t="s">
        <v>4074</v>
      </c>
      <c r="B1385">
        <f>User!E1385</f>
        <v>0</v>
      </c>
      <c r="C1385" t="str">
        <f t="shared" si="42"/>
        <v>Não</v>
      </c>
      <c r="D1385">
        <f>User!D1385</f>
        <v>42286751072</v>
      </c>
      <c r="E1385" t="str">
        <f t="shared" si="43"/>
        <v>Não</v>
      </c>
    </row>
    <row r="1386" spans="1:5" x14ac:dyDescent="0.3">
      <c r="A1386" t="s">
        <v>4075</v>
      </c>
      <c r="B1386" t="str">
        <f>User!E1386</f>
        <v>volnei.jaques@maristas.org.br</v>
      </c>
      <c r="C1386" t="str">
        <f t="shared" si="42"/>
        <v>Não</v>
      </c>
      <c r="D1386">
        <f>User!D1386</f>
        <v>90683048015</v>
      </c>
      <c r="E1386" t="str">
        <f t="shared" si="43"/>
        <v>Não</v>
      </c>
    </row>
    <row r="1387" spans="1:5" x14ac:dyDescent="0.3">
      <c r="A1387" t="s">
        <v>4077</v>
      </c>
      <c r="B1387" t="str">
        <f>User!E1387</f>
        <v>alexandre.silva@maristas.org.br</v>
      </c>
      <c r="C1387" t="str">
        <f t="shared" si="42"/>
        <v>Não</v>
      </c>
      <c r="D1387">
        <f>User!D1387</f>
        <v>67687652053</v>
      </c>
      <c r="E1387" t="str">
        <f t="shared" si="43"/>
        <v>Não</v>
      </c>
    </row>
    <row r="1388" spans="1:5" x14ac:dyDescent="0.3">
      <c r="A1388" t="s">
        <v>4078</v>
      </c>
      <c r="B1388">
        <f>User!E1388</f>
        <v>0</v>
      </c>
      <c r="C1388" t="str">
        <f t="shared" si="42"/>
        <v>Não</v>
      </c>
      <c r="D1388">
        <f>User!D1388</f>
        <v>66673682000</v>
      </c>
      <c r="E1388" t="str">
        <f t="shared" si="43"/>
        <v>Não</v>
      </c>
    </row>
    <row r="1389" spans="1:5" x14ac:dyDescent="0.3">
      <c r="A1389" t="s">
        <v>4079</v>
      </c>
      <c r="B1389" t="str">
        <f>User!E1389</f>
        <v>jovani.lara@maristas.org.br</v>
      </c>
      <c r="C1389" t="str">
        <f t="shared" si="42"/>
        <v>Não</v>
      </c>
      <c r="D1389">
        <f>User!D1389</f>
        <v>92312470004</v>
      </c>
      <c r="E1389" t="str">
        <f t="shared" si="43"/>
        <v>Não</v>
      </c>
    </row>
    <row r="1390" spans="1:5" x14ac:dyDescent="0.3">
      <c r="A1390" t="s">
        <v>4080</v>
      </c>
      <c r="B1390">
        <f>User!E1390</f>
        <v>0</v>
      </c>
      <c r="C1390" t="str">
        <f t="shared" si="42"/>
        <v>Não</v>
      </c>
      <c r="D1390">
        <f>User!D1390</f>
        <v>36166839049</v>
      </c>
      <c r="E1390" t="str">
        <f t="shared" si="43"/>
        <v>Não</v>
      </c>
    </row>
    <row r="1391" spans="1:5" x14ac:dyDescent="0.3">
      <c r="A1391" t="s">
        <v>4081</v>
      </c>
      <c r="B1391" t="str">
        <f>User!E1391</f>
        <v>carlos.moreira@maristas.org.br</v>
      </c>
      <c r="C1391" t="str">
        <f t="shared" si="42"/>
        <v>Não</v>
      </c>
      <c r="D1391">
        <f>User!D1391</f>
        <v>572997060</v>
      </c>
      <c r="E1391" t="str">
        <f t="shared" si="43"/>
        <v>Não</v>
      </c>
    </row>
    <row r="1392" spans="1:5" x14ac:dyDescent="0.3">
      <c r="A1392" t="s">
        <v>4082</v>
      </c>
      <c r="B1392" t="str">
        <f>User!E1392</f>
        <v>juliana.borge@maristas.org.br</v>
      </c>
      <c r="C1392" t="str">
        <f t="shared" si="42"/>
        <v>Não</v>
      </c>
      <c r="D1392">
        <f>User!D1392</f>
        <v>82441650068</v>
      </c>
      <c r="E1392" t="str">
        <f t="shared" si="43"/>
        <v>Não</v>
      </c>
    </row>
    <row r="1393" spans="1:5" x14ac:dyDescent="0.3">
      <c r="A1393" t="s">
        <v>4083</v>
      </c>
      <c r="C1393" t="str">
        <f t="shared" si="42"/>
        <v>Sim</v>
      </c>
      <c r="D1393">
        <f>User!D1393</f>
        <v>60658797034</v>
      </c>
      <c r="E1393" t="str">
        <f t="shared" si="43"/>
        <v>Não</v>
      </c>
    </row>
    <row r="1394" spans="1:5" x14ac:dyDescent="0.3">
      <c r="A1394" t="s">
        <v>4084</v>
      </c>
      <c r="C1394" t="str">
        <f t="shared" si="42"/>
        <v>Sim</v>
      </c>
      <c r="D1394">
        <f>User!D1394</f>
        <v>57092702020</v>
      </c>
      <c r="E1394" t="str">
        <f t="shared" si="43"/>
        <v>Não</v>
      </c>
    </row>
    <row r="1395" spans="1:5" x14ac:dyDescent="0.3">
      <c r="A1395" t="s">
        <v>4085</v>
      </c>
      <c r="C1395" t="str">
        <f t="shared" si="42"/>
        <v>Sim</v>
      </c>
      <c r="D1395">
        <f>User!D1395</f>
        <v>52897370068</v>
      </c>
      <c r="E1395" t="str">
        <f t="shared" si="43"/>
        <v>Não</v>
      </c>
    </row>
    <row r="1396" spans="1:5" x14ac:dyDescent="0.3">
      <c r="A1396" t="s">
        <v>4086</v>
      </c>
      <c r="B1396" t="str">
        <f>User!E1396</f>
        <v>paulo.silveira@maristas.org.br</v>
      </c>
      <c r="C1396" t="str">
        <f t="shared" si="42"/>
        <v>Não</v>
      </c>
      <c r="D1396">
        <f>User!D1396</f>
        <v>89673522049</v>
      </c>
      <c r="E1396" t="str">
        <f t="shared" si="43"/>
        <v>Não</v>
      </c>
    </row>
    <row r="1397" spans="1:5" x14ac:dyDescent="0.3">
      <c r="A1397" t="s">
        <v>4088</v>
      </c>
      <c r="B1397" t="str">
        <f>User!E1397</f>
        <v>getuinar.kayser@maristas.org.br</v>
      </c>
      <c r="C1397" t="str">
        <f t="shared" si="42"/>
        <v>Não</v>
      </c>
      <c r="D1397">
        <f>User!D1397</f>
        <v>66453151049</v>
      </c>
      <c r="E1397" t="str">
        <f t="shared" si="43"/>
        <v>Não</v>
      </c>
    </row>
    <row r="1398" spans="1:5" x14ac:dyDescent="0.3">
      <c r="A1398" t="s">
        <v>4089</v>
      </c>
      <c r="B1398" t="str">
        <f>User!E1398</f>
        <v>jean.guerra@maristas.org.br</v>
      </c>
      <c r="C1398" t="str">
        <f t="shared" si="42"/>
        <v>Não</v>
      </c>
      <c r="D1398">
        <f>User!D1398</f>
        <v>1047061040</v>
      </c>
      <c r="E1398" t="str">
        <f t="shared" si="43"/>
        <v>Não</v>
      </c>
    </row>
    <row r="1399" spans="1:5" x14ac:dyDescent="0.3">
      <c r="A1399" t="s">
        <v>4090</v>
      </c>
      <c r="B1399" t="str">
        <f>User!E1399</f>
        <v>joao.silveira@maristas.org.br</v>
      </c>
      <c r="C1399" t="str">
        <f t="shared" si="42"/>
        <v>Não</v>
      </c>
      <c r="D1399">
        <f>User!D1399</f>
        <v>39271587049</v>
      </c>
      <c r="E1399" t="str">
        <f t="shared" si="43"/>
        <v>Não</v>
      </c>
    </row>
    <row r="1400" spans="1:5" x14ac:dyDescent="0.3">
      <c r="A1400" t="s">
        <v>4091</v>
      </c>
      <c r="B1400" t="str">
        <f>User!E1400</f>
        <v>gilson.melo@maristas.org.br</v>
      </c>
      <c r="C1400" t="str">
        <f t="shared" si="42"/>
        <v>Não</v>
      </c>
      <c r="D1400">
        <f>User!D1400</f>
        <v>44914245000</v>
      </c>
      <c r="E1400" t="str">
        <f t="shared" si="43"/>
        <v>Não</v>
      </c>
    </row>
    <row r="1401" spans="1:5" x14ac:dyDescent="0.3">
      <c r="A1401" t="s">
        <v>4092</v>
      </c>
      <c r="B1401" t="str">
        <f>User!E1401</f>
        <v>givan.schaeffer@maristas.org.br</v>
      </c>
      <c r="C1401" t="str">
        <f t="shared" si="42"/>
        <v>Não</v>
      </c>
      <c r="D1401">
        <f>User!D1401</f>
        <v>76390381034</v>
      </c>
      <c r="E1401" t="str">
        <f t="shared" si="43"/>
        <v>Não</v>
      </c>
    </row>
    <row r="1402" spans="1:5" x14ac:dyDescent="0.3">
      <c r="A1402" t="s">
        <v>4093</v>
      </c>
      <c r="B1402" t="str">
        <f>User!E1402</f>
        <v>maicon.casemiro@maristas.org.br</v>
      </c>
      <c r="C1402" t="str">
        <f t="shared" si="42"/>
        <v>Não</v>
      </c>
      <c r="D1402">
        <f>User!D1402</f>
        <v>1417249005</v>
      </c>
      <c r="E1402" t="str">
        <f t="shared" si="43"/>
        <v>Não</v>
      </c>
    </row>
    <row r="1403" spans="1:5" x14ac:dyDescent="0.3">
      <c r="A1403" t="s">
        <v>5461</v>
      </c>
      <c r="B1403">
        <f>User!E1403</f>
        <v>0</v>
      </c>
      <c r="C1403" t="str">
        <f t="shared" si="42"/>
        <v>Não</v>
      </c>
      <c r="D1403">
        <f>User!D1403</f>
        <v>81816090000</v>
      </c>
      <c r="E1403" t="str">
        <f t="shared" si="43"/>
        <v>Não</v>
      </c>
    </row>
    <row r="1404" spans="1:5" x14ac:dyDescent="0.3">
      <c r="A1404" t="s">
        <v>5463</v>
      </c>
      <c r="B1404" t="str">
        <f>User!E1404</f>
        <v>pablo.martin@maristas.org.br</v>
      </c>
      <c r="C1404" t="str">
        <f t="shared" si="42"/>
        <v>Não</v>
      </c>
      <c r="D1404">
        <f>User!D1404</f>
        <v>1047297086</v>
      </c>
      <c r="E1404" t="str">
        <f t="shared" si="43"/>
        <v>Não</v>
      </c>
    </row>
    <row r="1405" spans="1:5" x14ac:dyDescent="0.3">
      <c r="A1405" t="s">
        <v>5466</v>
      </c>
      <c r="B1405">
        <f>User!E1405</f>
        <v>0</v>
      </c>
      <c r="C1405" t="str">
        <f t="shared" si="42"/>
        <v>Não</v>
      </c>
      <c r="D1405">
        <f>User!D1405</f>
        <v>64143341034</v>
      </c>
      <c r="E1405" t="str">
        <f t="shared" si="43"/>
        <v>Não</v>
      </c>
    </row>
    <row r="1406" spans="1:5" x14ac:dyDescent="0.3">
      <c r="A1406" t="s">
        <v>5468</v>
      </c>
      <c r="B1406" t="str">
        <f>User!E1406</f>
        <v>leandro.bernardo@maristas.org.br</v>
      </c>
      <c r="C1406" t="str">
        <f t="shared" si="42"/>
        <v>Não</v>
      </c>
      <c r="D1406">
        <f>User!D1406</f>
        <v>94805300078</v>
      </c>
      <c r="E1406" t="str">
        <f t="shared" si="43"/>
        <v>Não</v>
      </c>
    </row>
    <row r="1407" spans="1:5" x14ac:dyDescent="0.3">
      <c r="A1407" t="s">
        <v>5471</v>
      </c>
      <c r="B1407" t="str">
        <f>User!E1407</f>
        <v>gislaine.santos@maristas.org.br</v>
      </c>
      <c r="C1407" t="str">
        <f t="shared" si="42"/>
        <v>Não</v>
      </c>
      <c r="D1407">
        <f>User!D1407</f>
        <v>2659000</v>
      </c>
      <c r="E1407" t="str">
        <f t="shared" si="43"/>
        <v>Não</v>
      </c>
    </row>
    <row r="1408" spans="1:5" x14ac:dyDescent="0.3">
      <c r="A1408" t="s">
        <v>5474</v>
      </c>
      <c r="B1408" t="str">
        <f>User!E1408</f>
        <v>marcio.rezendes@maristas.org.br</v>
      </c>
      <c r="C1408" t="str">
        <f t="shared" si="42"/>
        <v>Não</v>
      </c>
      <c r="D1408">
        <f>User!D1408</f>
        <v>383380090</v>
      </c>
      <c r="E1408" t="str">
        <f t="shared" si="43"/>
        <v>Não</v>
      </c>
    </row>
    <row r="1409" spans="1:5" x14ac:dyDescent="0.3">
      <c r="A1409" t="s">
        <v>5477</v>
      </c>
      <c r="B1409" t="str">
        <f>User!E1409</f>
        <v>samanta.neumann@maristas.org.br</v>
      </c>
      <c r="C1409" t="str">
        <f t="shared" si="42"/>
        <v>Não</v>
      </c>
      <c r="D1409">
        <f>User!D1409</f>
        <v>793708028</v>
      </c>
      <c r="E1409" t="str">
        <f t="shared" si="43"/>
        <v>Não</v>
      </c>
    </row>
    <row r="1410" spans="1:5" x14ac:dyDescent="0.3">
      <c r="A1410" t="s">
        <v>5480</v>
      </c>
      <c r="B1410" t="str">
        <f>User!E1410</f>
        <v>aline.goncalves@maristas.org.br</v>
      </c>
      <c r="C1410" t="str">
        <f t="shared" si="42"/>
        <v>Não</v>
      </c>
      <c r="D1410">
        <f>User!D1410</f>
        <v>1540012018</v>
      </c>
      <c r="E1410" t="str">
        <f t="shared" si="43"/>
        <v>Não</v>
      </c>
    </row>
    <row r="1411" spans="1:5" x14ac:dyDescent="0.3">
      <c r="A1411" t="s">
        <v>5483</v>
      </c>
      <c r="B1411" t="str">
        <f>User!E1411</f>
        <v>vanessa.piasa@maristas.org.br</v>
      </c>
      <c r="C1411" t="str">
        <f t="shared" ref="C1411:C1474" si="44">IF(OR(B1411=B1410,B1411=B1412),"Sim","Não")</f>
        <v>Não</v>
      </c>
      <c r="D1411">
        <f>User!D1411</f>
        <v>2438568062</v>
      </c>
      <c r="E1411" t="str">
        <f t="shared" ref="E1411:E1474" si="45">IF(OR(D1411=D1410,D1411=D1412),"Sim","Não")</f>
        <v>Não</v>
      </c>
    </row>
    <row r="1412" spans="1:5" x14ac:dyDescent="0.3">
      <c r="A1412" t="s">
        <v>5486</v>
      </c>
      <c r="B1412" t="str">
        <f>User!E1412</f>
        <v>guilherme.reinhardt@maristas.org.br</v>
      </c>
      <c r="C1412" t="str">
        <f t="shared" si="44"/>
        <v>Não</v>
      </c>
      <c r="D1412">
        <f>User!D1412</f>
        <v>2924885051</v>
      </c>
      <c r="E1412" t="str">
        <f t="shared" si="45"/>
        <v>Não</v>
      </c>
    </row>
    <row r="1413" spans="1:5" x14ac:dyDescent="0.3">
      <c r="A1413" t="s">
        <v>5489</v>
      </c>
      <c r="B1413" t="str">
        <f>User!E1413</f>
        <v>bruno.toso@maristas.org.br</v>
      </c>
      <c r="C1413" t="str">
        <f t="shared" si="44"/>
        <v>Não</v>
      </c>
      <c r="D1413">
        <f>User!D1413</f>
        <v>3453384059</v>
      </c>
      <c r="E1413" t="str">
        <f t="shared" si="45"/>
        <v>Não</v>
      </c>
    </row>
    <row r="1414" spans="1:5" x14ac:dyDescent="0.3">
      <c r="A1414" t="s">
        <v>5492</v>
      </c>
      <c r="B1414" t="str">
        <f>User!E1414</f>
        <v>aristaco.fernandes@maristas.org.br</v>
      </c>
      <c r="C1414" t="str">
        <f t="shared" si="44"/>
        <v>Não</v>
      </c>
      <c r="D1414">
        <f>User!D1414</f>
        <v>29246822072</v>
      </c>
      <c r="E1414" t="str">
        <f t="shared" si="45"/>
        <v>Não</v>
      </c>
    </row>
    <row r="1415" spans="1:5" x14ac:dyDescent="0.3">
      <c r="A1415" t="s">
        <v>5495</v>
      </c>
      <c r="B1415" t="str">
        <f>User!E1415</f>
        <v>anapaula.schell@maristas.org.br</v>
      </c>
      <c r="C1415" t="str">
        <f t="shared" si="44"/>
        <v>Não</v>
      </c>
      <c r="D1415">
        <f>User!D1415</f>
        <v>80590292072</v>
      </c>
      <c r="E1415" t="str">
        <f t="shared" si="45"/>
        <v>Não</v>
      </c>
    </row>
    <row r="1416" spans="1:5" x14ac:dyDescent="0.3">
      <c r="A1416" t="s">
        <v>5498</v>
      </c>
      <c r="B1416" t="str">
        <f>User!E1416</f>
        <v>giovana.cruz@maristas.org.br</v>
      </c>
      <c r="C1416" t="str">
        <f t="shared" si="44"/>
        <v>Não</v>
      </c>
      <c r="D1416">
        <f>User!D1416</f>
        <v>81653565004</v>
      </c>
      <c r="E1416" t="str">
        <f t="shared" si="45"/>
        <v>Não</v>
      </c>
    </row>
    <row r="1417" spans="1:5" x14ac:dyDescent="0.3">
      <c r="A1417" t="s">
        <v>5501</v>
      </c>
      <c r="B1417">
        <f>User!E1417</f>
        <v>0</v>
      </c>
      <c r="C1417" t="str">
        <f t="shared" si="44"/>
        <v>Não</v>
      </c>
      <c r="D1417">
        <f>User!D1417</f>
        <v>91481228072</v>
      </c>
      <c r="E1417" t="str">
        <f t="shared" si="45"/>
        <v>Não</v>
      </c>
    </row>
    <row r="1418" spans="1:5" x14ac:dyDescent="0.3">
      <c r="A1418" t="s">
        <v>5503</v>
      </c>
      <c r="B1418" t="str">
        <f>User!E1418</f>
        <v>ana.valle@maristas.org.br</v>
      </c>
      <c r="C1418" t="str">
        <f t="shared" si="44"/>
        <v>Não</v>
      </c>
      <c r="D1418">
        <f>User!D1418</f>
        <v>137309082</v>
      </c>
      <c r="E1418" t="str">
        <f t="shared" si="45"/>
        <v>Não</v>
      </c>
    </row>
    <row r="1419" spans="1:5" x14ac:dyDescent="0.3">
      <c r="A1419" t="s">
        <v>5506</v>
      </c>
      <c r="B1419" t="str">
        <f>User!E1419</f>
        <v>bruna.almeida@maristas.org.br</v>
      </c>
      <c r="C1419" t="str">
        <f t="shared" si="44"/>
        <v>Não</v>
      </c>
      <c r="D1419">
        <f>User!D1419</f>
        <v>1853894060</v>
      </c>
      <c r="E1419" t="str">
        <f t="shared" si="45"/>
        <v>Não</v>
      </c>
    </row>
    <row r="1420" spans="1:5" x14ac:dyDescent="0.3">
      <c r="A1420" t="s">
        <v>5509</v>
      </c>
      <c r="B1420" t="str">
        <f>User!E1420</f>
        <v>ana.duarte@maristas.org.br</v>
      </c>
      <c r="C1420" t="str">
        <f t="shared" si="44"/>
        <v>Não</v>
      </c>
      <c r="D1420">
        <f>User!D1420</f>
        <v>2045929094</v>
      </c>
      <c r="E1420" t="str">
        <f t="shared" si="45"/>
        <v>Não</v>
      </c>
    </row>
    <row r="1421" spans="1:5" x14ac:dyDescent="0.3">
      <c r="A1421" t="s">
        <v>5512</v>
      </c>
      <c r="B1421" t="str">
        <f>User!E1421</f>
        <v>matheus.nunes@maristas.org.br</v>
      </c>
      <c r="C1421" t="str">
        <f t="shared" si="44"/>
        <v>Não</v>
      </c>
      <c r="D1421">
        <f>User!D1421</f>
        <v>3019581060</v>
      </c>
      <c r="E1421" t="str">
        <f t="shared" si="45"/>
        <v>Não</v>
      </c>
    </row>
    <row r="1422" spans="1:5" x14ac:dyDescent="0.3">
      <c r="A1422" t="s">
        <v>5515</v>
      </c>
      <c r="B1422" t="str">
        <f>User!E1422</f>
        <v>marcelo.zunino@maristas.org.br</v>
      </c>
      <c r="C1422" t="str">
        <f t="shared" si="44"/>
        <v>Não</v>
      </c>
      <c r="D1422">
        <f>User!D1422</f>
        <v>53537564015</v>
      </c>
      <c r="E1422" t="str">
        <f t="shared" si="45"/>
        <v>Não</v>
      </c>
    </row>
    <row r="1423" spans="1:5" x14ac:dyDescent="0.3">
      <c r="A1423" t="s">
        <v>5518</v>
      </c>
      <c r="B1423" t="str">
        <f>User!E1423</f>
        <v>marciamriog@maristas.org.br</v>
      </c>
      <c r="C1423" t="str">
        <f t="shared" si="44"/>
        <v>Não</v>
      </c>
      <c r="D1423">
        <f>User!D1423</f>
        <v>56030983091</v>
      </c>
      <c r="E1423" t="str">
        <f t="shared" si="45"/>
        <v>Não</v>
      </c>
    </row>
    <row r="1424" spans="1:5" x14ac:dyDescent="0.3">
      <c r="A1424" t="s">
        <v>5521</v>
      </c>
      <c r="B1424" t="str">
        <f>User!E1424</f>
        <v>rafael.oliveira@maristas.org.br</v>
      </c>
      <c r="C1424" t="str">
        <f t="shared" si="44"/>
        <v>Não</v>
      </c>
      <c r="D1424">
        <f>User!D1424</f>
        <v>96768460072</v>
      </c>
      <c r="E1424" t="str">
        <f t="shared" si="45"/>
        <v>Não</v>
      </c>
    </row>
    <row r="1425" spans="1:5" x14ac:dyDescent="0.3">
      <c r="A1425" t="s">
        <v>5524</v>
      </c>
      <c r="B1425" t="str">
        <f>User!E1425</f>
        <v>bruna.castro@maristas.org.br</v>
      </c>
      <c r="C1425" t="str">
        <f t="shared" si="44"/>
        <v>Não</v>
      </c>
      <c r="D1425">
        <f>User!D1425</f>
        <v>1592375057</v>
      </c>
      <c r="E1425" t="str">
        <f t="shared" si="45"/>
        <v>Não</v>
      </c>
    </row>
    <row r="1426" spans="1:5" x14ac:dyDescent="0.3">
      <c r="A1426" t="s">
        <v>5527</v>
      </c>
      <c r="B1426" t="str">
        <f>User!E1426</f>
        <v>leticia.freitas@maristas.org.br</v>
      </c>
      <c r="C1426" t="str">
        <f t="shared" si="44"/>
        <v>Não</v>
      </c>
      <c r="D1426">
        <f>User!D1426</f>
        <v>2259301029</v>
      </c>
      <c r="E1426" t="str">
        <f t="shared" si="45"/>
        <v>Não</v>
      </c>
    </row>
    <row r="1427" spans="1:5" x14ac:dyDescent="0.3">
      <c r="A1427" t="s">
        <v>5530</v>
      </c>
      <c r="B1427" t="str">
        <f>User!E1427</f>
        <v>guilherme.bilhalva@maristas.org.br</v>
      </c>
      <c r="C1427" t="str">
        <f t="shared" si="44"/>
        <v>Não</v>
      </c>
      <c r="D1427">
        <f>User!D1427</f>
        <v>2450878009</v>
      </c>
      <c r="E1427" t="str">
        <f t="shared" si="45"/>
        <v>Não</v>
      </c>
    </row>
    <row r="1428" spans="1:5" x14ac:dyDescent="0.3">
      <c r="A1428" t="s">
        <v>5533</v>
      </c>
      <c r="B1428" t="str">
        <f>User!E1428</f>
        <v>pedro.nitschke@maristas.org.br</v>
      </c>
      <c r="C1428" t="str">
        <f t="shared" si="44"/>
        <v>Não</v>
      </c>
      <c r="D1428">
        <f>User!D1428</f>
        <v>2571185004</v>
      </c>
      <c r="E1428" t="str">
        <f t="shared" si="45"/>
        <v>Não</v>
      </c>
    </row>
    <row r="1429" spans="1:5" x14ac:dyDescent="0.3">
      <c r="A1429" t="s">
        <v>5536</v>
      </c>
      <c r="B1429" t="str">
        <f>User!E1429</f>
        <v>luisa.baierle@maristas.org.br</v>
      </c>
      <c r="C1429" t="str">
        <f t="shared" si="44"/>
        <v>Não</v>
      </c>
      <c r="D1429">
        <f>User!D1429</f>
        <v>3920298047</v>
      </c>
      <c r="E1429" t="str">
        <f t="shared" si="45"/>
        <v>Não</v>
      </c>
    </row>
    <row r="1430" spans="1:5" x14ac:dyDescent="0.3">
      <c r="A1430" t="s">
        <v>5539</v>
      </c>
      <c r="B1430" t="str">
        <f>User!E1430</f>
        <v>flavio.schedler@maristas.org.br</v>
      </c>
      <c r="C1430" t="str">
        <f t="shared" si="44"/>
        <v>Não</v>
      </c>
      <c r="D1430">
        <f>User!D1430</f>
        <v>154708062</v>
      </c>
      <c r="E1430" t="str">
        <f t="shared" si="45"/>
        <v>Não</v>
      </c>
    </row>
    <row r="1431" spans="1:5" x14ac:dyDescent="0.3">
      <c r="A1431" t="s">
        <v>5542</v>
      </c>
      <c r="B1431" t="str">
        <f>User!E1431</f>
        <v>rodolfo.thomas@maristas.org.br</v>
      </c>
      <c r="C1431" t="str">
        <f t="shared" si="44"/>
        <v>Não</v>
      </c>
      <c r="D1431">
        <f>User!D1431</f>
        <v>1245357042</v>
      </c>
      <c r="E1431" t="str">
        <f t="shared" si="45"/>
        <v>Não</v>
      </c>
    </row>
    <row r="1432" spans="1:5" x14ac:dyDescent="0.3">
      <c r="A1432" t="s">
        <v>5545</v>
      </c>
      <c r="B1432" t="str">
        <f>User!E1432</f>
        <v>andrea.steffens@maristas.org.br</v>
      </c>
      <c r="C1432" t="str">
        <f t="shared" si="44"/>
        <v>Não</v>
      </c>
      <c r="D1432">
        <f>User!D1432</f>
        <v>2250465045</v>
      </c>
      <c r="E1432" t="str">
        <f t="shared" si="45"/>
        <v>Não</v>
      </c>
    </row>
    <row r="1433" spans="1:5" x14ac:dyDescent="0.3">
      <c r="A1433" t="s">
        <v>5548</v>
      </c>
      <c r="B1433" t="str">
        <f>User!E1433</f>
        <v>cintia.marzari@maristas.org.br</v>
      </c>
      <c r="C1433" t="str">
        <f t="shared" si="44"/>
        <v>Não</v>
      </c>
      <c r="D1433">
        <f>User!D1433</f>
        <v>2389379095</v>
      </c>
      <c r="E1433" t="str">
        <f t="shared" si="45"/>
        <v>Não</v>
      </c>
    </row>
    <row r="1434" spans="1:5" x14ac:dyDescent="0.3">
      <c r="A1434" t="s">
        <v>5551</v>
      </c>
      <c r="B1434" t="str">
        <f>User!E1434</f>
        <v>natalia.eich@maristas.org.br</v>
      </c>
      <c r="C1434" t="str">
        <f t="shared" si="44"/>
        <v>Não</v>
      </c>
      <c r="D1434">
        <f>User!D1434</f>
        <v>3387371039</v>
      </c>
      <c r="E1434" t="str">
        <f t="shared" si="45"/>
        <v>Não</v>
      </c>
    </row>
    <row r="1435" spans="1:5" x14ac:dyDescent="0.3">
      <c r="A1435" t="s">
        <v>5554</v>
      </c>
      <c r="B1435" t="str">
        <f>User!E1435</f>
        <v>joao.castro@maristas.org.br</v>
      </c>
      <c r="C1435" t="str">
        <f t="shared" si="44"/>
        <v>Não</v>
      </c>
      <c r="D1435">
        <f>User!D1435</f>
        <v>3433967008</v>
      </c>
      <c r="E1435" t="str">
        <f t="shared" si="45"/>
        <v>Não</v>
      </c>
    </row>
    <row r="1436" spans="1:5" x14ac:dyDescent="0.3">
      <c r="A1436" t="s">
        <v>5557</v>
      </c>
      <c r="B1436">
        <f>User!E1436</f>
        <v>0</v>
      </c>
      <c r="C1436" t="str">
        <f t="shared" si="44"/>
        <v>Não</v>
      </c>
      <c r="D1436">
        <f>User!D1436</f>
        <v>3667153058</v>
      </c>
      <c r="E1436" t="str">
        <f t="shared" si="45"/>
        <v>Não</v>
      </c>
    </row>
    <row r="1437" spans="1:5" x14ac:dyDescent="0.3">
      <c r="A1437" t="s">
        <v>5559</v>
      </c>
      <c r="B1437" t="str">
        <f>User!E1437</f>
        <v>juliana.barbian@maristas.org.br</v>
      </c>
      <c r="C1437" t="str">
        <f t="shared" si="44"/>
        <v>Não</v>
      </c>
      <c r="D1437">
        <f>User!D1437</f>
        <v>4185564074</v>
      </c>
      <c r="E1437" t="str">
        <f t="shared" si="45"/>
        <v>Não</v>
      </c>
    </row>
    <row r="1438" spans="1:5" x14ac:dyDescent="0.3">
      <c r="A1438" t="s">
        <v>5562</v>
      </c>
      <c r="B1438">
        <f>User!E1438</f>
        <v>0</v>
      </c>
      <c r="C1438" t="str">
        <f t="shared" si="44"/>
        <v>Não</v>
      </c>
      <c r="D1438">
        <f>User!D1438</f>
        <v>29947235068</v>
      </c>
      <c r="E1438" t="str">
        <f t="shared" si="45"/>
        <v>Não</v>
      </c>
    </row>
    <row r="1439" spans="1:5" x14ac:dyDescent="0.3">
      <c r="A1439" t="s">
        <v>5564</v>
      </c>
      <c r="B1439" t="str">
        <f>User!E1439</f>
        <v>astor.rocha@maristas.org.br</v>
      </c>
      <c r="C1439" t="str">
        <f t="shared" si="44"/>
        <v>Não</v>
      </c>
      <c r="D1439">
        <f>User!D1439</f>
        <v>46574948053</v>
      </c>
      <c r="E1439" t="str">
        <f t="shared" si="45"/>
        <v>Não</v>
      </c>
    </row>
    <row r="1440" spans="1:5" x14ac:dyDescent="0.3">
      <c r="A1440" t="s">
        <v>5567</v>
      </c>
      <c r="B1440">
        <f>User!E1440</f>
        <v>0</v>
      </c>
      <c r="C1440" t="str">
        <f t="shared" si="44"/>
        <v>Não</v>
      </c>
      <c r="D1440">
        <f>User!D1440</f>
        <v>54932700059</v>
      </c>
      <c r="E1440" t="str">
        <f t="shared" si="45"/>
        <v>Não</v>
      </c>
    </row>
    <row r="1441" spans="1:5" x14ac:dyDescent="0.3">
      <c r="A1441" t="s">
        <v>5569</v>
      </c>
      <c r="B1441" t="str">
        <f>User!E1441</f>
        <v>marcelo.lobo@maristas.org.br</v>
      </c>
      <c r="C1441" t="str">
        <f t="shared" si="44"/>
        <v>Não</v>
      </c>
      <c r="D1441">
        <f>User!D1441</f>
        <v>64329496020</v>
      </c>
      <c r="E1441" t="str">
        <f t="shared" si="45"/>
        <v>Não</v>
      </c>
    </row>
    <row r="1442" spans="1:5" x14ac:dyDescent="0.3">
      <c r="A1442" t="s">
        <v>5572</v>
      </c>
      <c r="B1442">
        <f>User!E1442</f>
        <v>0</v>
      </c>
      <c r="C1442" t="str">
        <f t="shared" si="44"/>
        <v>Não</v>
      </c>
      <c r="D1442">
        <f>User!D1442</f>
        <v>78716420063</v>
      </c>
      <c r="E1442" t="str">
        <f t="shared" si="45"/>
        <v>Não</v>
      </c>
    </row>
    <row r="1443" spans="1:5" x14ac:dyDescent="0.3">
      <c r="A1443" t="s">
        <v>5574</v>
      </c>
      <c r="B1443" t="str">
        <f>User!E1443</f>
        <v>francelle.silveira@maristas.org.br</v>
      </c>
      <c r="C1443" t="str">
        <f t="shared" si="44"/>
        <v>Não</v>
      </c>
      <c r="D1443">
        <f>User!D1443</f>
        <v>82070407004</v>
      </c>
      <c r="E1443" t="str">
        <f t="shared" si="45"/>
        <v>Não</v>
      </c>
    </row>
    <row r="1444" spans="1:5" x14ac:dyDescent="0.3">
      <c r="A1444" t="s">
        <v>5577</v>
      </c>
      <c r="B1444" t="str">
        <f>User!E1444</f>
        <v>matheus.fonseca@maristas.org.br.</v>
      </c>
      <c r="C1444" t="str">
        <f t="shared" si="44"/>
        <v>Não</v>
      </c>
      <c r="D1444">
        <f>User!D1444</f>
        <v>3877782094</v>
      </c>
      <c r="E1444" t="str">
        <f t="shared" si="45"/>
        <v>Não</v>
      </c>
    </row>
    <row r="1445" spans="1:5" x14ac:dyDescent="0.3">
      <c r="A1445" t="s">
        <v>5580</v>
      </c>
      <c r="B1445" t="str">
        <f>User!E1445</f>
        <v>osvino.junior@maristas.org.br</v>
      </c>
      <c r="C1445" t="str">
        <f t="shared" si="44"/>
        <v>Não</v>
      </c>
      <c r="D1445">
        <f>User!D1445</f>
        <v>59331933053</v>
      </c>
      <c r="E1445" t="str">
        <f t="shared" si="45"/>
        <v>Não</v>
      </c>
    </row>
    <row r="1446" spans="1:5" x14ac:dyDescent="0.3">
      <c r="A1446" t="s">
        <v>5583</v>
      </c>
      <c r="B1446" t="str">
        <f>User!E1446</f>
        <v>rafael.santos@maristas.org.br</v>
      </c>
      <c r="C1446" t="str">
        <f t="shared" si="44"/>
        <v>Não</v>
      </c>
      <c r="D1446">
        <f>User!D1446</f>
        <v>70591385015</v>
      </c>
      <c r="E1446" t="str">
        <f t="shared" si="45"/>
        <v>Não</v>
      </c>
    </row>
    <row r="1447" spans="1:5" x14ac:dyDescent="0.3">
      <c r="A1447" t="s">
        <v>5586</v>
      </c>
      <c r="B1447" t="str">
        <f>User!E1447</f>
        <v>marcio.roza@maristas.org.br</v>
      </c>
      <c r="C1447" t="str">
        <f t="shared" si="44"/>
        <v>Não</v>
      </c>
      <c r="D1447">
        <f>User!D1447</f>
        <v>92168582068</v>
      </c>
      <c r="E1447" t="str">
        <f t="shared" si="45"/>
        <v>Não</v>
      </c>
    </row>
    <row r="1448" spans="1:5" x14ac:dyDescent="0.3">
      <c r="A1448" t="s">
        <v>5589</v>
      </c>
      <c r="B1448" t="str">
        <f>User!E1448</f>
        <v>rafael.correa@maristas.org.br</v>
      </c>
      <c r="C1448" t="str">
        <f t="shared" si="44"/>
        <v>Não</v>
      </c>
      <c r="D1448">
        <f>User!D1448</f>
        <v>93175540082</v>
      </c>
      <c r="E1448" t="str">
        <f t="shared" si="45"/>
        <v>Não</v>
      </c>
    </row>
    <row r="1449" spans="1:5" x14ac:dyDescent="0.3">
      <c r="A1449" t="s">
        <v>5592</v>
      </c>
      <c r="B1449" t="str">
        <f>User!E1449</f>
        <v>felipe.faccin@maristas.org.br</v>
      </c>
      <c r="C1449" t="str">
        <f t="shared" si="44"/>
        <v>Não</v>
      </c>
      <c r="D1449">
        <f>User!D1449</f>
        <v>2079303090</v>
      </c>
      <c r="E1449" t="str">
        <f t="shared" si="45"/>
        <v>Não</v>
      </c>
    </row>
    <row r="1450" spans="1:5" x14ac:dyDescent="0.3">
      <c r="A1450" t="s">
        <v>5595</v>
      </c>
      <c r="B1450" t="str">
        <f>User!E1450</f>
        <v>alexsander.macagnan@maristas.org.br</v>
      </c>
      <c r="C1450" t="str">
        <f t="shared" si="44"/>
        <v>Não</v>
      </c>
      <c r="D1450">
        <f>User!D1450</f>
        <v>2167225008</v>
      </c>
      <c r="E1450" t="str">
        <f t="shared" si="45"/>
        <v>Não</v>
      </c>
    </row>
    <row r="1451" spans="1:5" x14ac:dyDescent="0.3">
      <c r="A1451" t="s">
        <v>5598</v>
      </c>
      <c r="B1451" t="str">
        <f>User!E1451</f>
        <v>narleide.lopes@maristas.org.br</v>
      </c>
      <c r="C1451" t="str">
        <f t="shared" si="44"/>
        <v>Não</v>
      </c>
      <c r="D1451">
        <f>User!D1451</f>
        <v>64582655068</v>
      </c>
      <c r="E1451" t="str">
        <f t="shared" si="45"/>
        <v>Não</v>
      </c>
    </row>
    <row r="1452" spans="1:5" x14ac:dyDescent="0.3">
      <c r="A1452" t="s">
        <v>5601</v>
      </c>
      <c r="B1452" t="str">
        <f>User!E1452</f>
        <v>kaiane.cruz@maristas.org.br</v>
      </c>
      <c r="C1452" t="str">
        <f t="shared" si="44"/>
        <v>Não</v>
      </c>
      <c r="D1452">
        <f>User!D1452</f>
        <v>586904093</v>
      </c>
      <c r="E1452" t="str">
        <f t="shared" si="45"/>
        <v>Não</v>
      </c>
    </row>
    <row r="1453" spans="1:5" x14ac:dyDescent="0.3">
      <c r="A1453" t="s">
        <v>5604</v>
      </c>
      <c r="B1453" t="str">
        <f>User!E1453</f>
        <v>diogo.gomes@maristas.org.br</v>
      </c>
      <c r="C1453" t="str">
        <f t="shared" si="44"/>
        <v>Não</v>
      </c>
      <c r="D1453">
        <f>User!D1453</f>
        <v>884657051</v>
      </c>
      <c r="E1453" t="str">
        <f t="shared" si="45"/>
        <v>Não</v>
      </c>
    </row>
    <row r="1454" spans="1:5" x14ac:dyDescent="0.3">
      <c r="A1454" t="s">
        <v>5607</v>
      </c>
      <c r="B1454" t="str">
        <f>User!E1454</f>
        <v>gretel.diefenthaeler@maristas.org.br</v>
      </c>
      <c r="C1454" t="str">
        <f t="shared" si="44"/>
        <v>Não</v>
      </c>
      <c r="D1454">
        <f>User!D1454</f>
        <v>1546966099</v>
      </c>
      <c r="E1454" t="str">
        <f t="shared" si="45"/>
        <v>Não</v>
      </c>
    </row>
    <row r="1455" spans="1:5" x14ac:dyDescent="0.3">
      <c r="A1455" t="s">
        <v>5610</v>
      </c>
      <c r="B1455" t="str">
        <f>User!E1455</f>
        <v>carlos.silva@maristas.org.br</v>
      </c>
      <c r="C1455" t="str">
        <f t="shared" si="44"/>
        <v>Não</v>
      </c>
      <c r="D1455">
        <f>User!D1455</f>
        <v>46061029004</v>
      </c>
      <c r="E1455" t="str">
        <f t="shared" si="45"/>
        <v>Não</v>
      </c>
    </row>
    <row r="1456" spans="1:5" x14ac:dyDescent="0.3">
      <c r="A1456" t="s">
        <v>5613</v>
      </c>
      <c r="B1456" t="str">
        <f>User!E1456</f>
        <v>julio.ziegelmann@maristas.org.br</v>
      </c>
      <c r="C1456" t="str">
        <f t="shared" si="44"/>
        <v>Não</v>
      </c>
      <c r="D1456">
        <f>User!D1456</f>
        <v>64326969091</v>
      </c>
      <c r="E1456" t="str">
        <f t="shared" si="45"/>
        <v>Não</v>
      </c>
    </row>
    <row r="1457" spans="1:5" x14ac:dyDescent="0.3">
      <c r="A1457" t="s">
        <v>5616</v>
      </c>
      <c r="B1457" t="str">
        <f>User!E1457</f>
        <v>jefferson.ferri@maristas.org.br</v>
      </c>
      <c r="C1457" t="str">
        <f t="shared" si="44"/>
        <v>Não</v>
      </c>
      <c r="D1457">
        <f>User!D1457</f>
        <v>78489199000</v>
      </c>
      <c r="E1457" t="str">
        <f t="shared" si="45"/>
        <v>Não</v>
      </c>
    </row>
    <row r="1458" spans="1:5" x14ac:dyDescent="0.3">
      <c r="A1458" t="s">
        <v>5619</v>
      </c>
      <c r="B1458" t="str">
        <f>User!E1458</f>
        <v>eduardo.costa@maristas.org.br</v>
      </c>
      <c r="C1458" t="str">
        <f t="shared" si="44"/>
        <v>Não</v>
      </c>
      <c r="D1458">
        <f>User!D1458</f>
        <v>80688543049</v>
      </c>
      <c r="E1458" t="str">
        <f t="shared" si="45"/>
        <v>Não</v>
      </c>
    </row>
    <row r="1459" spans="1:5" x14ac:dyDescent="0.3">
      <c r="A1459" t="s">
        <v>5622</v>
      </c>
      <c r="B1459" t="str">
        <f>User!E1459</f>
        <v>wagner.silveira@maristas.org.br</v>
      </c>
      <c r="C1459" t="str">
        <f t="shared" si="44"/>
        <v>Não</v>
      </c>
      <c r="D1459">
        <f>User!D1459</f>
        <v>1772962082</v>
      </c>
      <c r="E1459" t="str">
        <f t="shared" si="45"/>
        <v>Não</v>
      </c>
    </row>
    <row r="1460" spans="1:5" x14ac:dyDescent="0.3">
      <c r="A1460" t="s">
        <v>5625</v>
      </c>
      <c r="B1460" t="str">
        <f>User!E1460</f>
        <v>priscila.fagundes@maristas.org.br</v>
      </c>
      <c r="C1460" t="str">
        <f t="shared" si="44"/>
        <v>Não</v>
      </c>
      <c r="D1460">
        <f>User!D1460</f>
        <v>3121777041</v>
      </c>
      <c r="E1460" t="str">
        <f t="shared" si="45"/>
        <v>Não</v>
      </c>
    </row>
    <row r="1461" spans="1:5" x14ac:dyDescent="0.3">
      <c r="A1461" t="s">
        <v>5628</v>
      </c>
      <c r="B1461" t="str">
        <f>User!E1461</f>
        <v>jeferson.machado@maristas.org.br</v>
      </c>
      <c r="C1461" t="str">
        <f t="shared" si="44"/>
        <v>Não</v>
      </c>
      <c r="D1461">
        <f>User!D1461</f>
        <v>63876906091</v>
      </c>
      <c r="E1461" t="str">
        <f t="shared" si="45"/>
        <v>Não</v>
      </c>
    </row>
    <row r="1462" spans="1:5" x14ac:dyDescent="0.3">
      <c r="A1462" t="s">
        <v>5631</v>
      </c>
      <c r="B1462" t="str">
        <f>User!E1462</f>
        <v>bruno.richter@maristas.org.br</v>
      </c>
      <c r="C1462" t="str">
        <f t="shared" si="44"/>
        <v>Não</v>
      </c>
      <c r="D1462">
        <f>User!D1462</f>
        <v>80337457034</v>
      </c>
      <c r="E1462" t="str">
        <f t="shared" si="45"/>
        <v>Não</v>
      </c>
    </row>
    <row r="1463" spans="1:5" x14ac:dyDescent="0.3">
      <c r="A1463" t="s">
        <v>5634</v>
      </c>
      <c r="B1463">
        <f>User!E1463</f>
        <v>0</v>
      </c>
      <c r="C1463" t="str">
        <f t="shared" si="44"/>
        <v>Não</v>
      </c>
      <c r="D1463">
        <f>User!D1463</f>
        <v>110605063</v>
      </c>
      <c r="E1463" t="str">
        <f t="shared" si="45"/>
        <v>Não</v>
      </c>
    </row>
    <row r="1464" spans="1:5" x14ac:dyDescent="0.3">
      <c r="A1464" t="s">
        <v>5636</v>
      </c>
      <c r="B1464" t="str">
        <f>User!E1464</f>
        <v>lucas.tagliari@maristas.org.br</v>
      </c>
      <c r="C1464" t="str">
        <f t="shared" si="44"/>
        <v>Não</v>
      </c>
      <c r="D1464">
        <f>User!D1464</f>
        <v>857365037</v>
      </c>
      <c r="E1464" t="str">
        <f t="shared" si="45"/>
        <v>Não</v>
      </c>
    </row>
    <row r="1465" spans="1:5" x14ac:dyDescent="0.3">
      <c r="A1465" t="s">
        <v>5639</v>
      </c>
      <c r="B1465" t="str">
        <f>User!E1465</f>
        <v>necleto.junior@maristas.org.br</v>
      </c>
      <c r="C1465" t="str">
        <f t="shared" si="44"/>
        <v>Não</v>
      </c>
      <c r="D1465">
        <f>User!D1465</f>
        <v>2414142022</v>
      </c>
      <c r="E1465" t="str">
        <f t="shared" si="45"/>
        <v>Não</v>
      </c>
    </row>
    <row r="1466" spans="1:5" x14ac:dyDescent="0.3">
      <c r="A1466" t="s">
        <v>5642</v>
      </c>
      <c r="B1466" t="str">
        <f>User!E1466</f>
        <v>alefe.trindade@maristas.org.br</v>
      </c>
      <c r="C1466" t="str">
        <f t="shared" si="44"/>
        <v>Não</v>
      </c>
      <c r="D1466">
        <f>User!D1466</f>
        <v>3430489067</v>
      </c>
      <c r="E1466" t="str">
        <f t="shared" si="45"/>
        <v>Não</v>
      </c>
    </row>
    <row r="1467" spans="1:5" x14ac:dyDescent="0.3">
      <c r="A1467" t="s">
        <v>5645</v>
      </c>
      <c r="B1467" t="str">
        <f>User!E1467</f>
        <v>edson.savegnago@maristas.org.br</v>
      </c>
      <c r="C1467" t="str">
        <f t="shared" si="44"/>
        <v>Não</v>
      </c>
      <c r="D1467">
        <f>User!D1467</f>
        <v>98755706053</v>
      </c>
      <c r="E1467" t="str">
        <f t="shared" si="45"/>
        <v>Não</v>
      </c>
    </row>
    <row r="1468" spans="1:5" x14ac:dyDescent="0.3">
      <c r="A1468" t="s">
        <v>5648</v>
      </c>
      <c r="C1468" t="str">
        <f t="shared" si="44"/>
        <v>Sim</v>
      </c>
      <c r="D1468">
        <f>User!D1468</f>
        <v>1167859006</v>
      </c>
      <c r="E1468" t="str">
        <f t="shared" si="45"/>
        <v>Não</v>
      </c>
    </row>
    <row r="1469" spans="1:5" x14ac:dyDescent="0.3">
      <c r="A1469" t="s">
        <v>5650</v>
      </c>
      <c r="C1469" t="str">
        <f t="shared" si="44"/>
        <v>Sim</v>
      </c>
      <c r="D1469">
        <f>User!D1469</f>
        <v>1311088083</v>
      </c>
      <c r="E1469" t="str">
        <f t="shared" si="45"/>
        <v>Não</v>
      </c>
    </row>
    <row r="1470" spans="1:5" x14ac:dyDescent="0.3">
      <c r="A1470" t="s">
        <v>5652</v>
      </c>
      <c r="B1470" t="str">
        <f>User!E1470</f>
        <v>fabricio.borowsky@maristas.org.br</v>
      </c>
      <c r="C1470" t="str">
        <f t="shared" si="44"/>
        <v>Não</v>
      </c>
      <c r="D1470">
        <f>User!D1470</f>
        <v>1917880073</v>
      </c>
      <c r="E1470" t="str">
        <f t="shared" si="45"/>
        <v>Não</v>
      </c>
    </row>
    <row r="1471" spans="1:5" x14ac:dyDescent="0.3">
      <c r="A1471" t="s">
        <v>5655</v>
      </c>
      <c r="B1471" t="str">
        <f>User!E1471</f>
        <v>josias.graboski@maristas.org.br</v>
      </c>
      <c r="C1471" t="str">
        <f t="shared" si="44"/>
        <v>Não</v>
      </c>
      <c r="D1471">
        <f>User!D1471</f>
        <v>2496015089</v>
      </c>
      <c r="E1471" t="str">
        <f t="shared" si="45"/>
        <v>Não</v>
      </c>
    </row>
    <row r="1472" spans="1:5" x14ac:dyDescent="0.3">
      <c r="A1472" t="s">
        <v>5658</v>
      </c>
      <c r="B1472" t="str">
        <f>User!E1472</f>
        <v>juliano.silva@maristas.org.br</v>
      </c>
      <c r="C1472" t="str">
        <f t="shared" si="44"/>
        <v>Não</v>
      </c>
      <c r="D1472">
        <f>User!D1472</f>
        <v>3030003094</v>
      </c>
      <c r="E1472" t="str">
        <f t="shared" si="45"/>
        <v>Não</v>
      </c>
    </row>
    <row r="1473" spans="1:5" x14ac:dyDescent="0.3">
      <c r="A1473" t="s">
        <v>5661</v>
      </c>
      <c r="B1473" t="str">
        <f>User!E1473</f>
        <v>daiana.gastaldon@maristas.org.br</v>
      </c>
      <c r="C1473" t="str">
        <f t="shared" si="44"/>
        <v>Não</v>
      </c>
      <c r="D1473">
        <f>User!D1473</f>
        <v>3248596007</v>
      </c>
      <c r="E1473" t="str">
        <f t="shared" si="45"/>
        <v>Não</v>
      </c>
    </row>
    <row r="1474" spans="1:5" x14ac:dyDescent="0.3">
      <c r="A1474" t="s">
        <v>5664</v>
      </c>
      <c r="B1474" t="str">
        <f>User!E1474</f>
        <v>daniel.souza@maristas.org.br</v>
      </c>
      <c r="C1474" t="str">
        <f t="shared" si="44"/>
        <v>Não</v>
      </c>
      <c r="D1474">
        <f>User!D1474</f>
        <v>3275209060</v>
      </c>
      <c r="E1474" t="str">
        <f t="shared" si="45"/>
        <v>Não</v>
      </c>
    </row>
    <row r="1475" spans="1:5" x14ac:dyDescent="0.3">
      <c r="A1475" t="s">
        <v>5667</v>
      </c>
      <c r="B1475">
        <f>User!E1475</f>
        <v>0</v>
      </c>
      <c r="C1475" t="str">
        <f t="shared" ref="C1475:C1538" si="46">IF(OR(B1475=B1474,B1475=B1476),"Sim","Não")</f>
        <v>Não</v>
      </c>
      <c r="D1475">
        <f>User!D1475</f>
        <v>3599190062</v>
      </c>
      <c r="E1475" t="str">
        <f t="shared" ref="E1475:E1538" si="47">IF(OR(D1475=D1474,D1475=D1476),"Sim","Não")</f>
        <v>Não</v>
      </c>
    </row>
    <row r="1476" spans="1:5" x14ac:dyDescent="0.3">
      <c r="A1476" t="s">
        <v>5669</v>
      </c>
      <c r="B1476" t="str">
        <f>User!E1476</f>
        <v>giovana.oro@maristas.org.br</v>
      </c>
      <c r="C1476" t="str">
        <f t="shared" si="46"/>
        <v>Não</v>
      </c>
      <c r="D1476">
        <f>User!D1476</f>
        <v>3639731093</v>
      </c>
      <c r="E1476" t="str">
        <f t="shared" si="47"/>
        <v>Não</v>
      </c>
    </row>
    <row r="1477" spans="1:5" x14ac:dyDescent="0.3">
      <c r="A1477" t="s">
        <v>5672</v>
      </c>
      <c r="B1477" t="str">
        <f>User!E1477</f>
        <v>daniel.passos@maristas.org.br</v>
      </c>
      <c r="C1477" t="str">
        <f t="shared" si="46"/>
        <v>Não</v>
      </c>
      <c r="D1477">
        <f>User!D1477</f>
        <v>4082802045</v>
      </c>
      <c r="E1477" t="str">
        <f t="shared" si="47"/>
        <v>Não</v>
      </c>
    </row>
    <row r="1478" spans="1:5" x14ac:dyDescent="0.3">
      <c r="A1478" t="s">
        <v>5675</v>
      </c>
      <c r="B1478" t="str">
        <f>User!E1478</f>
        <v>rodrigo.brites@maristas.org.br</v>
      </c>
      <c r="C1478" t="str">
        <f t="shared" si="46"/>
        <v>Não</v>
      </c>
      <c r="D1478">
        <f>User!D1478</f>
        <v>6793467913</v>
      </c>
      <c r="E1478" t="str">
        <f t="shared" si="47"/>
        <v>Não</v>
      </c>
    </row>
    <row r="1479" spans="1:5" x14ac:dyDescent="0.3">
      <c r="A1479" t="s">
        <v>5678</v>
      </c>
      <c r="B1479" t="str">
        <f>User!E1479</f>
        <v>lenisse.aquino@maristas.org.br</v>
      </c>
      <c r="C1479" t="str">
        <f t="shared" si="46"/>
        <v>Não</v>
      </c>
      <c r="D1479">
        <f>User!D1479</f>
        <v>12015044655</v>
      </c>
      <c r="E1479" t="str">
        <f t="shared" si="47"/>
        <v>Não</v>
      </c>
    </row>
    <row r="1480" spans="1:5" x14ac:dyDescent="0.3">
      <c r="A1480" t="s">
        <v>5681</v>
      </c>
      <c r="B1480">
        <f>User!E1480</f>
        <v>0</v>
      </c>
      <c r="C1480" t="str">
        <f t="shared" si="46"/>
        <v>Não</v>
      </c>
      <c r="D1480">
        <f>User!D1480</f>
        <v>86163108000</v>
      </c>
      <c r="E1480" t="str">
        <f t="shared" si="47"/>
        <v>Não</v>
      </c>
    </row>
    <row r="1481" spans="1:5" x14ac:dyDescent="0.3">
      <c r="A1481" t="s">
        <v>5683</v>
      </c>
      <c r="B1481" t="str">
        <f>User!E1481</f>
        <v>artur.valgas@maristas.org.br</v>
      </c>
      <c r="C1481" t="str">
        <f t="shared" si="46"/>
        <v>Não</v>
      </c>
      <c r="D1481">
        <f>User!D1481</f>
        <v>3349421016</v>
      </c>
      <c r="E1481" t="str">
        <f t="shared" si="47"/>
        <v>Não</v>
      </c>
    </row>
    <row r="1482" spans="1:5" x14ac:dyDescent="0.3">
      <c r="A1482" t="s">
        <v>5686</v>
      </c>
      <c r="B1482" t="str">
        <f>User!E1482</f>
        <v>ana.martini@maristas.org.br</v>
      </c>
      <c r="C1482" t="str">
        <f t="shared" si="46"/>
        <v>Não</v>
      </c>
      <c r="D1482">
        <f>User!D1482</f>
        <v>84819553020</v>
      </c>
      <c r="E1482" t="str">
        <f t="shared" si="47"/>
        <v>Não</v>
      </c>
    </row>
    <row r="1483" spans="1:5" x14ac:dyDescent="0.3">
      <c r="A1483" t="s">
        <v>5689</v>
      </c>
      <c r="B1483">
        <f>User!E1483</f>
        <v>0</v>
      </c>
      <c r="C1483" t="str">
        <f t="shared" si="46"/>
        <v>Não</v>
      </c>
      <c r="D1483">
        <f>User!D1483</f>
        <v>1166848019</v>
      </c>
      <c r="E1483" t="str">
        <f t="shared" si="47"/>
        <v>Não</v>
      </c>
    </row>
    <row r="1484" spans="1:5" x14ac:dyDescent="0.3">
      <c r="A1484" t="s">
        <v>5691</v>
      </c>
      <c r="B1484" t="str">
        <f>User!E1484</f>
        <v>fernanda.bueno@maristas.org.br</v>
      </c>
      <c r="C1484" t="str">
        <f t="shared" si="46"/>
        <v>Não</v>
      </c>
      <c r="D1484">
        <f>User!D1484</f>
        <v>1295215071</v>
      </c>
      <c r="E1484" t="str">
        <f t="shared" si="47"/>
        <v>Não</v>
      </c>
    </row>
    <row r="1485" spans="1:5" x14ac:dyDescent="0.3">
      <c r="A1485" t="s">
        <v>5694</v>
      </c>
      <c r="C1485" t="str">
        <f t="shared" si="46"/>
        <v>Sim</v>
      </c>
      <c r="D1485">
        <f>User!D1485</f>
        <v>1856495051</v>
      </c>
      <c r="E1485" t="str">
        <f t="shared" si="47"/>
        <v>Não</v>
      </c>
    </row>
    <row r="1486" spans="1:5" x14ac:dyDescent="0.3">
      <c r="A1486" t="s">
        <v>5696</v>
      </c>
      <c r="C1486" t="str">
        <f t="shared" si="46"/>
        <v>Sim</v>
      </c>
      <c r="D1486">
        <f>User!D1486</f>
        <v>1927024757</v>
      </c>
      <c r="E1486" t="str">
        <f t="shared" si="47"/>
        <v>Não</v>
      </c>
    </row>
    <row r="1487" spans="1:5" x14ac:dyDescent="0.3">
      <c r="A1487" t="s">
        <v>5698</v>
      </c>
      <c r="B1487" t="str">
        <f>User!E1487</f>
        <v>felipe.rodrigues@maristas.org.br</v>
      </c>
      <c r="C1487" t="str">
        <f t="shared" si="46"/>
        <v>Não</v>
      </c>
      <c r="D1487">
        <f>User!D1487</f>
        <v>1948128047</v>
      </c>
      <c r="E1487" t="str">
        <f t="shared" si="47"/>
        <v>Não</v>
      </c>
    </row>
    <row r="1488" spans="1:5" x14ac:dyDescent="0.3">
      <c r="A1488" t="s">
        <v>5701</v>
      </c>
      <c r="B1488" t="str">
        <f>User!E1488</f>
        <v>matheus.hirtz@maristas.org.br</v>
      </c>
      <c r="C1488" t="str">
        <f t="shared" si="46"/>
        <v>Não</v>
      </c>
      <c r="D1488">
        <f>User!D1488</f>
        <v>2736166094</v>
      </c>
      <c r="E1488" t="str">
        <f t="shared" si="47"/>
        <v>Não</v>
      </c>
    </row>
    <row r="1489" spans="1:5" x14ac:dyDescent="0.3">
      <c r="A1489" t="s">
        <v>5704</v>
      </c>
      <c r="C1489" t="str">
        <f t="shared" si="46"/>
        <v>Sim</v>
      </c>
      <c r="D1489">
        <f>User!D1489</f>
        <v>2903702055</v>
      </c>
      <c r="E1489" t="str">
        <f t="shared" si="47"/>
        <v>Não</v>
      </c>
    </row>
    <row r="1490" spans="1:5" x14ac:dyDescent="0.3">
      <c r="A1490" t="s">
        <v>5706</v>
      </c>
      <c r="C1490" t="str">
        <f t="shared" si="46"/>
        <v>Sim</v>
      </c>
      <c r="D1490">
        <f>User!D1490</f>
        <v>3133476033</v>
      </c>
      <c r="E1490" t="str">
        <f t="shared" si="47"/>
        <v>Não</v>
      </c>
    </row>
    <row r="1491" spans="1:5" x14ac:dyDescent="0.3">
      <c r="A1491" t="s">
        <v>5708</v>
      </c>
      <c r="B1491" t="str">
        <f>User!E1491</f>
        <v>laiane.saccol@maristas.org.br</v>
      </c>
      <c r="C1491" t="str">
        <f t="shared" si="46"/>
        <v>Não</v>
      </c>
      <c r="D1491">
        <f>User!D1491</f>
        <v>3330334002</v>
      </c>
      <c r="E1491" t="str">
        <f t="shared" si="47"/>
        <v>Não</v>
      </c>
    </row>
    <row r="1492" spans="1:5" x14ac:dyDescent="0.3">
      <c r="A1492" t="s">
        <v>5711</v>
      </c>
      <c r="B1492" t="str">
        <f>User!E1492</f>
        <v>leandro.mendes@maristas.org.br</v>
      </c>
      <c r="C1492" t="str">
        <f t="shared" si="46"/>
        <v>Não</v>
      </c>
      <c r="D1492">
        <f>User!D1492</f>
        <v>3556439018</v>
      </c>
      <c r="E1492" t="str">
        <f t="shared" si="47"/>
        <v>Não</v>
      </c>
    </row>
    <row r="1493" spans="1:5" x14ac:dyDescent="0.3">
      <c r="A1493" t="s">
        <v>5714</v>
      </c>
      <c r="C1493" t="str">
        <f t="shared" si="46"/>
        <v>Sim</v>
      </c>
      <c r="D1493">
        <f>User!D1493</f>
        <v>3993125010</v>
      </c>
      <c r="E1493" t="str">
        <f t="shared" si="47"/>
        <v>Não</v>
      </c>
    </row>
    <row r="1494" spans="1:5" x14ac:dyDescent="0.3">
      <c r="A1494" t="s">
        <v>5716</v>
      </c>
      <c r="C1494" t="str">
        <f t="shared" si="46"/>
        <v>Sim</v>
      </c>
      <c r="D1494">
        <f>User!D1494</f>
        <v>81575017091</v>
      </c>
      <c r="E1494" t="str">
        <f t="shared" si="47"/>
        <v>Não</v>
      </c>
    </row>
    <row r="1495" spans="1:5" x14ac:dyDescent="0.3">
      <c r="A1495" t="s">
        <v>5718</v>
      </c>
      <c r="C1495" t="str">
        <f t="shared" si="46"/>
        <v>Sim</v>
      </c>
      <c r="D1495">
        <f>User!D1495</f>
        <v>1065775067</v>
      </c>
      <c r="E1495" t="str">
        <f t="shared" si="47"/>
        <v>Não</v>
      </c>
    </row>
    <row r="1496" spans="1:5" x14ac:dyDescent="0.3">
      <c r="A1496" t="s">
        <v>5720</v>
      </c>
      <c r="B1496" t="str">
        <f>User!E1496</f>
        <v>priscila.ribeiro@maristas.org.br</v>
      </c>
      <c r="C1496" t="str">
        <f t="shared" si="46"/>
        <v>Não</v>
      </c>
      <c r="D1496">
        <f>User!D1496</f>
        <v>1887635033</v>
      </c>
      <c r="E1496" t="str">
        <f t="shared" si="47"/>
        <v>Não</v>
      </c>
    </row>
    <row r="1497" spans="1:5" x14ac:dyDescent="0.3">
      <c r="A1497" t="s">
        <v>5723</v>
      </c>
      <c r="B1497" t="str">
        <f>User!E1497</f>
        <v>lucas.santos@maristas.org.br</v>
      </c>
      <c r="C1497" t="str">
        <f t="shared" si="46"/>
        <v>Não</v>
      </c>
      <c r="D1497">
        <f>User!D1497</f>
        <v>1980462003</v>
      </c>
      <c r="E1497" t="str">
        <f t="shared" si="47"/>
        <v>Não</v>
      </c>
    </row>
    <row r="1498" spans="1:5" x14ac:dyDescent="0.3">
      <c r="A1498" t="s">
        <v>5726</v>
      </c>
      <c r="B1498" t="str">
        <f>User!E1498</f>
        <v>donesca.machado@maristas.org.br</v>
      </c>
      <c r="C1498" t="str">
        <f t="shared" si="46"/>
        <v>Não</v>
      </c>
      <c r="D1498">
        <f>User!D1498</f>
        <v>2554572275</v>
      </c>
      <c r="E1498" t="str">
        <f t="shared" si="47"/>
        <v>Não</v>
      </c>
    </row>
    <row r="1499" spans="1:5" x14ac:dyDescent="0.3">
      <c r="A1499" t="s">
        <v>5729</v>
      </c>
      <c r="C1499" t="str">
        <f t="shared" si="46"/>
        <v>Sim</v>
      </c>
      <c r="D1499">
        <f>User!D1499</f>
        <v>3077367092</v>
      </c>
      <c r="E1499" t="str">
        <f t="shared" si="47"/>
        <v>Não</v>
      </c>
    </row>
    <row r="1500" spans="1:5" x14ac:dyDescent="0.3">
      <c r="A1500" t="s">
        <v>5731</v>
      </c>
      <c r="C1500" t="str">
        <f t="shared" si="46"/>
        <v>Sim</v>
      </c>
      <c r="D1500">
        <f>User!D1500</f>
        <v>3857674040</v>
      </c>
      <c r="E1500" t="str">
        <f t="shared" si="47"/>
        <v>Não</v>
      </c>
    </row>
    <row r="1501" spans="1:5" x14ac:dyDescent="0.3">
      <c r="A1501" t="s">
        <v>5733</v>
      </c>
      <c r="B1501" t="str">
        <f>User!E1501</f>
        <v>joao.kerber@maristas.org.br</v>
      </c>
      <c r="C1501" t="str">
        <f t="shared" si="46"/>
        <v>Não</v>
      </c>
      <c r="D1501">
        <f>User!D1501</f>
        <v>44987358034</v>
      </c>
      <c r="E1501" t="str">
        <f t="shared" si="47"/>
        <v>Não</v>
      </c>
    </row>
    <row r="1502" spans="1:5" x14ac:dyDescent="0.3">
      <c r="A1502" t="s">
        <v>5736</v>
      </c>
      <c r="B1502">
        <f>User!E1502</f>
        <v>0</v>
      </c>
      <c r="C1502" t="str">
        <f t="shared" si="46"/>
        <v>Não</v>
      </c>
      <c r="D1502">
        <f>User!D1502</f>
        <v>1129557030</v>
      </c>
      <c r="E1502" t="str">
        <f t="shared" si="47"/>
        <v>Não</v>
      </c>
    </row>
    <row r="1503" spans="1:5" x14ac:dyDescent="0.3">
      <c r="A1503" t="s">
        <v>5738</v>
      </c>
      <c r="B1503" t="str">
        <f>User!E1503</f>
        <v>diego.goulart@maristas.org.br</v>
      </c>
      <c r="C1503" t="str">
        <f t="shared" si="46"/>
        <v>Não</v>
      </c>
      <c r="D1503">
        <f>User!D1503</f>
        <v>1458874052</v>
      </c>
      <c r="E1503" t="str">
        <f t="shared" si="47"/>
        <v>Não</v>
      </c>
    </row>
    <row r="1504" spans="1:5" x14ac:dyDescent="0.3">
      <c r="A1504" t="s">
        <v>5741</v>
      </c>
      <c r="B1504" t="str">
        <f>User!E1504</f>
        <v>paulo.freitas@maristas.org.br</v>
      </c>
      <c r="C1504" t="str">
        <f t="shared" si="46"/>
        <v>Não</v>
      </c>
      <c r="D1504">
        <f>User!D1504</f>
        <v>1869209036</v>
      </c>
      <c r="E1504" t="str">
        <f t="shared" si="47"/>
        <v>Não</v>
      </c>
    </row>
    <row r="1505" spans="1:5" x14ac:dyDescent="0.3">
      <c r="A1505" t="s">
        <v>5744</v>
      </c>
      <c r="B1505" t="str">
        <f>User!E1505</f>
        <v>mylena.menezes@maristas.org.br</v>
      </c>
      <c r="C1505" t="str">
        <f t="shared" si="46"/>
        <v>Não</v>
      </c>
      <c r="D1505">
        <f>User!D1505</f>
        <v>3090714027</v>
      </c>
      <c r="E1505" t="str">
        <f t="shared" si="47"/>
        <v>Não</v>
      </c>
    </row>
    <row r="1506" spans="1:5" x14ac:dyDescent="0.3">
      <c r="A1506" t="s">
        <v>5747</v>
      </c>
      <c r="B1506" t="str">
        <f>User!E1506</f>
        <v>maria.rieffel@maristas.org.br</v>
      </c>
      <c r="C1506" t="str">
        <f t="shared" si="46"/>
        <v>Não</v>
      </c>
      <c r="D1506">
        <f>User!D1506</f>
        <v>3370434008</v>
      </c>
      <c r="E1506" t="str">
        <f t="shared" si="47"/>
        <v>Não</v>
      </c>
    </row>
    <row r="1507" spans="1:5" x14ac:dyDescent="0.3">
      <c r="A1507" t="s">
        <v>5750</v>
      </c>
      <c r="C1507" t="str">
        <f t="shared" si="46"/>
        <v>Sim</v>
      </c>
      <c r="D1507">
        <f>User!D1507</f>
        <v>3385735009</v>
      </c>
      <c r="E1507" t="str">
        <f t="shared" si="47"/>
        <v>Não</v>
      </c>
    </row>
    <row r="1508" spans="1:5" x14ac:dyDescent="0.3">
      <c r="A1508" t="s">
        <v>5752</v>
      </c>
      <c r="C1508" t="str">
        <f t="shared" si="46"/>
        <v>Sim</v>
      </c>
      <c r="D1508">
        <f>User!D1508</f>
        <v>63976897000</v>
      </c>
      <c r="E1508" t="str">
        <f t="shared" si="47"/>
        <v>Não</v>
      </c>
    </row>
    <row r="1509" spans="1:5" x14ac:dyDescent="0.3">
      <c r="A1509" t="s">
        <v>5754</v>
      </c>
      <c r="B1509" t="str">
        <f>User!E1509</f>
        <v>charles.silva@maristas.org.br</v>
      </c>
      <c r="C1509" t="str">
        <f t="shared" si="46"/>
        <v>Não</v>
      </c>
      <c r="D1509">
        <f>User!D1509</f>
        <v>82777411034</v>
      </c>
      <c r="E1509" t="str">
        <f t="shared" si="47"/>
        <v>Não</v>
      </c>
    </row>
    <row r="1510" spans="1:5" x14ac:dyDescent="0.3">
      <c r="A1510" t="s">
        <v>5757</v>
      </c>
      <c r="B1510" t="str">
        <f>User!E1510</f>
        <v>dainan.souza@maristas.org.br</v>
      </c>
      <c r="C1510" t="str">
        <f t="shared" si="46"/>
        <v>Não</v>
      </c>
      <c r="D1510">
        <f>User!D1510</f>
        <v>2264891084</v>
      </c>
      <c r="E1510" t="str">
        <f t="shared" si="47"/>
        <v>Não</v>
      </c>
    </row>
    <row r="1511" spans="1:5" x14ac:dyDescent="0.3">
      <c r="A1511" t="s">
        <v>5760</v>
      </c>
      <c r="B1511" t="str">
        <f>User!E1511</f>
        <v>anderson.aquistapasse@maristas.org.br</v>
      </c>
      <c r="C1511" t="str">
        <f t="shared" si="46"/>
        <v>Não</v>
      </c>
      <c r="D1511">
        <f>User!D1511</f>
        <v>52752291000</v>
      </c>
      <c r="E1511" t="str">
        <f t="shared" si="47"/>
        <v>Não</v>
      </c>
    </row>
    <row r="1512" spans="1:5" x14ac:dyDescent="0.3">
      <c r="A1512" t="s">
        <v>5763</v>
      </c>
      <c r="B1512" t="str">
        <f>User!E1512</f>
        <v>evanir.ferrao@maristas.org.br</v>
      </c>
      <c r="C1512" t="str">
        <f t="shared" si="46"/>
        <v>Não</v>
      </c>
      <c r="D1512">
        <f>User!D1512</f>
        <v>74164465034</v>
      </c>
      <c r="E1512" t="str">
        <f t="shared" si="47"/>
        <v>Não</v>
      </c>
    </row>
    <row r="1513" spans="1:5" x14ac:dyDescent="0.3">
      <c r="A1513" t="s">
        <v>5766</v>
      </c>
      <c r="B1513" t="str">
        <f>User!E1513</f>
        <v>marlon.silva@maristas.org.br</v>
      </c>
      <c r="C1513" t="str">
        <f t="shared" si="46"/>
        <v>Não</v>
      </c>
      <c r="D1513">
        <f>User!D1513</f>
        <v>2636388044</v>
      </c>
      <c r="E1513" t="str">
        <f t="shared" si="47"/>
        <v>Não</v>
      </c>
    </row>
    <row r="1514" spans="1:5" x14ac:dyDescent="0.3">
      <c r="A1514" t="s">
        <v>5769</v>
      </c>
      <c r="B1514" t="str">
        <f>User!E1514</f>
        <v>rafaela.machado@maristas.org.br</v>
      </c>
      <c r="C1514" t="str">
        <f t="shared" si="46"/>
        <v>Não</v>
      </c>
      <c r="D1514">
        <f>User!D1514</f>
        <v>2980429082</v>
      </c>
      <c r="E1514" t="str">
        <f t="shared" si="47"/>
        <v>Não</v>
      </c>
    </row>
    <row r="1515" spans="1:5" x14ac:dyDescent="0.3">
      <c r="A1515" t="s">
        <v>5772</v>
      </c>
      <c r="B1515" t="str">
        <f>User!E1515</f>
        <v>evanilde.dalcanale@maristas.org.br</v>
      </c>
      <c r="C1515" t="str">
        <f t="shared" si="46"/>
        <v>Não</v>
      </c>
      <c r="D1515">
        <f>User!D1515</f>
        <v>15064000006</v>
      </c>
      <c r="E1515" t="str">
        <f t="shared" si="47"/>
        <v>Não</v>
      </c>
    </row>
    <row r="1516" spans="1:5" x14ac:dyDescent="0.3">
      <c r="A1516" t="s">
        <v>5775</v>
      </c>
      <c r="B1516" t="str">
        <f>User!E1516</f>
        <v>rafael.heinzelmann@maristas.org.br</v>
      </c>
      <c r="C1516" t="str">
        <f t="shared" si="46"/>
        <v>Não</v>
      </c>
      <c r="D1516">
        <f>User!D1516</f>
        <v>79086039049</v>
      </c>
      <c r="E1516" t="str">
        <f t="shared" si="47"/>
        <v>Não</v>
      </c>
    </row>
    <row r="1517" spans="1:5" x14ac:dyDescent="0.3">
      <c r="A1517" t="s">
        <v>5778</v>
      </c>
      <c r="B1517" t="str">
        <f>User!E1517</f>
        <v>israel.silva@maristas.org.br</v>
      </c>
      <c r="C1517" t="str">
        <f t="shared" si="46"/>
        <v>Não</v>
      </c>
      <c r="D1517">
        <f>User!D1517</f>
        <v>85339512053</v>
      </c>
      <c r="E1517" t="str">
        <f t="shared" si="47"/>
        <v>Não</v>
      </c>
    </row>
    <row r="1518" spans="1:5" x14ac:dyDescent="0.3">
      <c r="A1518" t="s">
        <v>5781</v>
      </c>
      <c r="C1518" t="str">
        <f t="shared" si="46"/>
        <v>Sim</v>
      </c>
      <c r="D1518">
        <f>User!D1518</f>
        <v>887010008</v>
      </c>
      <c r="E1518" t="str">
        <f t="shared" si="47"/>
        <v>Não</v>
      </c>
    </row>
    <row r="1519" spans="1:5" x14ac:dyDescent="0.3">
      <c r="A1519" t="s">
        <v>5783</v>
      </c>
      <c r="C1519" t="str">
        <f t="shared" si="46"/>
        <v>Sim</v>
      </c>
      <c r="D1519">
        <f>User!D1519</f>
        <v>3867040079</v>
      </c>
      <c r="E1519" t="str">
        <f t="shared" si="47"/>
        <v>Não</v>
      </c>
    </row>
    <row r="1520" spans="1:5" x14ac:dyDescent="0.3">
      <c r="A1520" t="s">
        <v>5785</v>
      </c>
      <c r="C1520" t="str">
        <f t="shared" si="46"/>
        <v>Sim</v>
      </c>
      <c r="D1520">
        <f>User!D1520</f>
        <v>81145179053</v>
      </c>
      <c r="E1520" t="str">
        <f t="shared" si="47"/>
        <v>Não</v>
      </c>
    </row>
    <row r="1521" spans="1:5" x14ac:dyDescent="0.3">
      <c r="A1521" t="s">
        <v>5787</v>
      </c>
      <c r="B1521" t="str">
        <f>User!E1521</f>
        <v>carla.lodea@maristas.org.br</v>
      </c>
      <c r="C1521" t="str">
        <f t="shared" si="46"/>
        <v>Não</v>
      </c>
      <c r="D1521">
        <f>User!D1521</f>
        <v>82755302020</v>
      </c>
      <c r="E1521" t="str">
        <f t="shared" si="47"/>
        <v>Não</v>
      </c>
    </row>
    <row r="1522" spans="1:5" x14ac:dyDescent="0.3">
      <c r="A1522" t="s">
        <v>5790</v>
      </c>
      <c r="C1522" t="str">
        <f t="shared" si="46"/>
        <v>Sim</v>
      </c>
      <c r="D1522">
        <f>User!D1522</f>
        <v>1054760055</v>
      </c>
      <c r="E1522" t="str">
        <f t="shared" si="47"/>
        <v>Não</v>
      </c>
    </row>
    <row r="1523" spans="1:5" x14ac:dyDescent="0.3">
      <c r="A1523" t="s">
        <v>5792</v>
      </c>
      <c r="C1523" t="str">
        <f t="shared" si="46"/>
        <v>Sim</v>
      </c>
      <c r="D1523">
        <f>User!D1523</f>
        <v>1267943084</v>
      </c>
      <c r="E1523" t="str">
        <f t="shared" si="47"/>
        <v>Não</v>
      </c>
    </row>
    <row r="1524" spans="1:5" x14ac:dyDescent="0.3">
      <c r="A1524" t="s">
        <v>5794</v>
      </c>
      <c r="B1524" t="str">
        <f>User!E1524</f>
        <v>simone.guedes@maristas.org.br</v>
      </c>
      <c r="C1524" t="str">
        <f t="shared" si="46"/>
        <v>Não</v>
      </c>
      <c r="D1524">
        <f>User!D1524</f>
        <v>1568907044</v>
      </c>
      <c r="E1524" t="str">
        <f t="shared" si="47"/>
        <v>Não</v>
      </c>
    </row>
    <row r="1525" spans="1:5" x14ac:dyDescent="0.3">
      <c r="A1525" t="s">
        <v>5797</v>
      </c>
      <c r="C1525" t="str">
        <f t="shared" si="46"/>
        <v>Sim</v>
      </c>
      <c r="D1525">
        <f>User!D1525</f>
        <v>2361769000</v>
      </c>
      <c r="E1525" t="str">
        <f t="shared" si="47"/>
        <v>Não</v>
      </c>
    </row>
    <row r="1526" spans="1:5" x14ac:dyDescent="0.3">
      <c r="A1526" t="s">
        <v>5799</v>
      </c>
      <c r="C1526" t="str">
        <f t="shared" si="46"/>
        <v>Sim</v>
      </c>
      <c r="D1526">
        <f>User!D1526</f>
        <v>2833067003</v>
      </c>
      <c r="E1526" t="str">
        <f t="shared" si="47"/>
        <v>Não</v>
      </c>
    </row>
    <row r="1527" spans="1:5" x14ac:dyDescent="0.3">
      <c r="A1527" t="s">
        <v>5801</v>
      </c>
      <c r="C1527" t="str">
        <f t="shared" si="46"/>
        <v>Sim</v>
      </c>
      <c r="D1527">
        <f>User!D1527</f>
        <v>3406460046</v>
      </c>
      <c r="E1527" t="str">
        <f t="shared" si="47"/>
        <v>Não</v>
      </c>
    </row>
    <row r="1528" spans="1:5" x14ac:dyDescent="0.3">
      <c r="A1528" t="s">
        <v>5803</v>
      </c>
      <c r="B1528" t="str">
        <f>User!E1528</f>
        <v>iasmyn.wald@maristas.org.br</v>
      </c>
      <c r="C1528" t="str">
        <f t="shared" si="46"/>
        <v>Não</v>
      </c>
      <c r="D1528">
        <f>User!D1528</f>
        <v>4307306082</v>
      </c>
      <c r="E1528" t="str">
        <f t="shared" si="47"/>
        <v>Não</v>
      </c>
    </row>
    <row r="1529" spans="1:5" x14ac:dyDescent="0.3">
      <c r="A1529" t="s">
        <v>5806</v>
      </c>
      <c r="B1529" t="str">
        <f>User!E1529</f>
        <v>paola.maciel@maristas.org.br</v>
      </c>
      <c r="C1529" t="str">
        <f t="shared" si="46"/>
        <v>Não</v>
      </c>
      <c r="D1529">
        <f>User!D1529</f>
        <v>84699167004</v>
      </c>
      <c r="E1529" t="str">
        <f t="shared" si="47"/>
        <v>Não</v>
      </c>
    </row>
    <row r="1530" spans="1:5" x14ac:dyDescent="0.3">
      <c r="A1530" t="s">
        <v>5809</v>
      </c>
      <c r="B1530" t="str">
        <f>User!E1530</f>
        <v>heshlen.costa@maristas.org.br</v>
      </c>
      <c r="C1530" t="str">
        <f t="shared" si="46"/>
        <v>Não</v>
      </c>
      <c r="D1530">
        <f>User!D1530</f>
        <v>85137820091</v>
      </c>
      <c r="E1530" t="str">
        <f t="shared" si="47"/>
        <v>Não</v>
      </c>
    </row>
    <row r="1531" spans="1:5" x14ac:dyDescent="0.3">
      <c r="A1531" t="s">
        <v>5812</v>
      </c>
      <c r="B1531">
        <f>User!E1531</f>
        <v>0</v>
      </c>
      <c r="C1531" t="str">
        <f t="shared" si="46"/>
        <v>Não</v>
      </c>
      <c r="D1531">
        <f>User!D1531</f>
        <v>85775185072</v>
      </c>
      <c r="E1531" t="str">
        <f t="shared" si="47"/>
        <v>Não</v>
      </c>
    </row>
    <row r="1532" spans="1:5" x14ac:dyDescent="0.3">
      <c r="A1532" t="s">
        <v>5814</v>
      </c>
      <c r="B1532" t="str">
        <f>User!E1532</f>
        <v>caliani.cardozo@maristas.org.br</v>
      </c>
      <c r="C1532" t="str">
        <f t="shared" si="46"/>
        <v>Não</v>
      </c>
      <c r="D1532">
        <f>User!D1532</f>
        <v>1863212019</v>
      </c>
      <c r="E1532" t="str">
        <f t="shared" si="47"/>
        <v>Não</v>
      </c>
    </row>
    <row r="1533" spans="1:5" x14ac:dyDescent="0.3">
      <c r="A1533" t="s">
        <v>5817</v>
      </c>
      <c r="C1533" t="str">
        <f t="shared" si="46"/>
        <v>Sim</v>
      </c>
      <c r="D1533">
        <f>User!D1533</f>
        <v>2595250060</v>
      </c>
      <c r="E1533" t="str">
        <f t="shared" si="47"/>
        <v>Não</v>
      </c>
    </row>
    <row r="1534" spans="1:5" x14ac:dyDescent="0.3">
      <c r="A1534" t="s">
        <v>5819</v>
      </c>
      <c r="C1534" t="str">
        <f t="shared" si="46"/>
        <v>Sim</v>
      </c>
      <c r="D1534">
        <f>User!D1534</f>
        <v>2621458041</v>
      </c>
      <c r="E1534" t="str">
        <f t="shared" si="47"/>
        <v>Não</v>
      </c>
    </row>
    <row r="1535" spans="1:5" x14ac:dyDescent="0.3">
      <c r="A1535" t="s">
        <v>5821</v>
      </c>
      <c r="B1535" t="str">
        <f>User!E1535</f>
        <v>thiele.savaris@maristas.org.br</v>
      </c>
      <c r="C1535" t="str">
        <f t="shared" si="46"/>
        <v>Não</v>
      </c>
      <c r="D1535">
        <f>User!D1535</f>
        <v>2678072010</v>
      </c>
      <c r="E1535" t="str">
        <f t="shared" si="47"/>
        <v>Não</v>
      </c>
    </row>
    <row r="1536" spans="1:5" x14ac:dyDescent="0.3">
      <c r="A1536" t="s">
        <v>5824</v>
      </c>
      <c r="B1536" t="str">
        <f>User!E1536</f>
        <v>jenifer.silva@maristas.org.br</v>
      </c>
      <c r="C1536" t="str">
        <f t="shared" si="46"/>
        <v>Não</v>
      </c>
      <c r="D1536">
        <f>User!D1536</f>
        <v>2945970007</v>
      </c>
      <c r="E1536" t="str">
        <f t="shared" si="47"/>
        <v>Não</v>
      </c>
    </row>
    <row r="1537" spans="1:5" x14ac:dyDescent="0.3">
      <c r="A1537" t="s">
        <v>5827</v>
      </c>
      <c r="B1537" t="str">
        <f>User!E1537</f>
        <v>pedro.melo@maristas.org.br</v>
      </c>
      <c r="C1537" t="str">
        <f t="shared" si="46"/>
        <v>Não</v>
      </c>
      <c r="D1537">
        <f>User!D1537</f>
        <v>3220690092</v>
      </c>
      <c r="E1537" t="str">
        <f t="shared" si="47"/>
        <v>Não</v>
      </c>
    </row>
    <row r="1538" spans="1:5" x14ac:dyDescent="0.3">
      <c r="A1538" t="s">
        <v>5830</v>
      </c>
      <c r="B1538" t="str">
        <f>User!E1538</f>
        <v>natasha.freitas@maristas.org.br</v>
      </c>
      <c r="C1538" t="str">
        <f t="shared" si="46"/>
        <v>Não</v>
      </c>
      <c r="D1538">
        <f>User!D1538</f>
        <v>4467260013</v>
      </c>
      <c r="E1538" t="str">
        <f t="shared" si="47"/>
        <v>Não</v>
      </c>
    </row>
    <row r="1539" spans="1:5" x14ac:dyDescent="0.3">
      <c r="A1539" t="s">
        <v>5833</v>
      </c>
      <c r="B1539">
        <f>User!E1539</f>
        <v>0</v>
      </c>
      <c r="C1539" t="str">
        <f t="shared" ref="C1539:C1602" si="48">IF(OR(B1539=B1538,B1539=B1540),"Sim","Não")</f>
        <v>Não</v>
      </c>
      <c r="D1539">
        <f>User!D1539</f>
        <v>6202969091</v>
      </c>
      <c r="E1539" t="str">
        <f t="shared" ref="E1539:E1602" si="49">IF(OR(D1539=D1538,D1539=D1540),"Sim","Não")</f>
        <v>Não</v>
      </c>
    </row>
    <row r="1540" spans="1:5" x14ac:dyDescent="0.3">
      <c r="A1540" t="s">
        <v>5835</v>
      </c>
      <c r="B1540" t="str">
        <f>User!E1540</f>
        <v>mirian.haas@maristas.org.br</v>
      </c>
      <c r="C1540" t="str">
        <f t="shared" si="48"/>
        <v>Não</v>
      </c>
      <c r="D1540">
        <f>User!D1540</f>
        <v>42388058015</v>
      </c>
      <c r="E1540" t="str">
        <f t="shared" si="49"/>
        <v>Não</v>
      </c>
    </row>
    <row r="1541" spans="1:5" x14ac:dyDescent="0.3">
      <c r="A1541" t="s">
        <v>5838</v>
      </c>
      <c r="B1541" t="str">
        <f>User!E1541</f>
        <v>evani.dutra@maristas.org.br</v>
      </c>
      <c r="C1541" t="str">
        <f t="shared" si="48"/>
        <v>Não</v>
      </c>
      <c r="D1541">
        <f>User!D1541</f>
        <v>44792034000</v>
      </c>
      <c r="E1541" t="str">
        <f t="shared" si="49"/>
        <v>Não</v>
      </c>
    </row>
    <row r="1542" spans="1:5" x14ac:dyDescent="0.3">
      <c r="A1542" t="s">
        <v>5841</v>
      </c>
      <c r="B1542" t="str">
        <f>User!E1542</f>
        <v>vera.marcolin@maristas.org.br</v>
      </c>
      <c r="C1542" t="str">
        <f t="shared" si="48"/>
        <v>Não</v>
      </c>
      <c r="D1542">
        <f>User!D1542</f>
        <v>49025465072</v>
      </c>
      <c r="E1542" t="str">
        <f t="shared" si="49"/>
        <v>Não</v>
      </c>
    </row>
    <row r="1543" spans="1:5" x14ac:dyDescent="0.3">
      <c r="A1543" t="s">
        <v>5844</v>
      </c>
      <c r="B1543">
        <f>User!E1543</f>
        <v>0</v>
      </c>
      <c r="C1543" t="str">
        <f t="shared" si="48"/>
        <v>Não</v>
      </c>
      <c r="D1543">
        <f>User!D1543</f>
        <v>53341155015</v>
      </c>
      <c r="E1543" t="str">
        <f t="shared" si="49"/>
        <v>Não</v>
      </c>
    </row>
    <row r="1544" spans="1:5" x14ac:dyDescent="0.3">
      <c r="A1544" t="s">
        <v>5846</v>
      </c>
      <c r="B1544" t="str">
        <f>User!E1544</f>
        <v>fabiane.martins@maristas.org.br</v>
      </c>
      <c r="C1544" t="str">
        <f t="shared" si="48"/>
        <v>Não</v>
      </c>
      <c r="D1544">
        <f>User!D1544</f>
        <v>60703156004</v>
      </c>
      <c r="E1544" t="str">
        <f t="shared" si="49"/>
        <v>Não</v>
      </c>
    </row>
    <row r="1545" spans="1:5" x14ac:dyDescent="0.3">
      <c r="A1545" t="s">
        <v>5849</v>
      </c>
      <c r="C1545" t="str">
        <f t="shared" si="48"/>
        <v>Sim</v>
      </c>
      <c r="D1545">
        <f>User!D1545</f>
        <v>60795999020</v>
      </c>
      <c r="E1545" t="str">
        <f t="shared" si="49"/>
        <v>Não</v>
      </c>
    </row>
    <row r="1546" spans="1:5" x14ac:dyDescent="0.3">
      <c r="A1546" t="s">
        <v>5851</v>
      </c>
      <c r="C1546" t="str">
        <f t="shared" si="48"/>
        <v>Sim</v>
      </c>
      <c r="D1546">
        <f>User!D1546</f>
        <v>89639332020</v>
      </c>
      <c r="E1546" t="str">
        <f t="shared" si="49"/>
        <v>Não</v>
      </c>
    </row>
    <row r="1547" spans="1:5" x14ac:dyDescent="0.3">
      <c r="A1547" t="s">
        <v>5853</v>
      </c>
      <c r="C1547" t="str">
        <f t="shared" si="48"/>
        <v>Sim</v>
      </c>
      <c r="D1547">
        <f>User!D1547</f>
        <v>96354798087</v>
      </c>
      <c r="E1547" t="str">
        <f t="shared" si="49"/>
        <v>Não</v>
      </c>
    </row>
    <row r="1548" spans="1:5" x14ac:dyDescent="0.3">
      <c r="A1548" t="s">
        <v>5855</v>
      </c>
      <c r="B1548" t="str">
        <f>User!E1548</f>
        <v>marcelly.goulart@maristas.org.br</v>
      </c>
      <c r="C1548" t="str">
        <f t="shared" si="48"/>
        <v>Não</v>
      </c>
      <c r="D1548">
        <f>User!D1548</f>
        <v>646891073</v>
      </c>
      <c r="E1548" t="str">
        <f t="shared" si="49"/>
        <v>Não</v>
      </c>
    </row>
    <row r="1549" spans="1:5" x14ac:dyDescent="0.3">
      <c r="A1549" t="s">
        <v>5858</v>
      </c>
      <c r="B1549" t="str">
        <f>User!E1549</f>
        <v>pamela.arlindo@maristas.org.br</v>
      </c>
      <c r="C1549" t="str">
        <f t="shared" si="48"/>
        <v>Não</v>
      </c>
      <c r="D1549">
        <f>User!D1549</f>
        <v>654327203</v>
      </c>
      <c r="E1549" t="str">
        <f t="shared" si="49"/>
        <v>Não</v>
      </c>
    </row>
    <row r="1550" spans="1:5" x14ac:dyDescent="0.3">
      <c r="A1550" t="s">
        <v>5861</v>
      </c>
      <c r="B1550" t="str">
        <f>User!E1550</f>
        <v>julieta.mello@maristas.org.br</v>
      </c>
      <c r="C1550" t="str">
        <f t="shared" si="48"/>
        <v>Não</v>
      </c>
      <c r="D1550">
        <f>User!D1550</f>
        <v>728290014</v>
      </c>
      <c r="E1550" t="str">
        <f t="shared" si="49"/>
        <v>Não</v>
      </c>
    </row>
    <row r="1551" spans="1:5" x14ac:dyDescent="0.3">
      <c r="A1551" t="s">
        <v>5864</v>
      </c>
      <c r="B1551" t="str">
        <f>User!E1551</f>
        <v>fernanda.barboza@maristas.org.br</v>
      </c>
      <c r="C1551" t="str">
        <f t="shared" si="48"/>
        <v>Não</v>
      </c>
      <c r="D1551">
        <f>User!D1551</f>
        <v>960430083</v>
      </c>
      <c r="E1551" t="str">
        <f t="shared" si="49"/>
        <v>Não</v>
      </c>
    </row>
    <row r="1552" spans="1:5" x14ac:dyDescent="0.3">
      <c r="A1552" t="s">
        <v>5867</v>
      </c>
      <c r="B1552" t="str">
        <f>User!E1552</f>
        <v>ingridy.chimieski@maristas.org.br</v>
      </c>
      <c r="C1552" t="str">
        <f t="shared" si="48"/>
        <v>Não</v>
      </c>
      <c r="D1552">
        <f>User!D1552</f>
        <v>2434463061</v>
      </c>
      <c r="E1552" t="str">
        <f t="shared" si="49"/>
        <v>Não</v>
      </c>
    </row>
    <row r="1553" spans="1:5" x14ac:dyDescent="0.3">
      <c r="A1553" t="s">
        <v>5870</v>
      </c>
      <c r="B1553">
        <f>User!E1553</f>
        <v>0</v>
      </c>
      <c r="C1553" t="str">
        <f t="shared" si="48"/>
        <v>Não</v>
      </c>
      <c r="D1553">
        <f>User!D1553</f>
        <v>2485369070</v>
      </c>
      <c r="E1553" t="str">
        <f t="shared" si="49"/>
        <v>Não</v>
      </c>
    </row>
    <row r="1554" spans="1:5" x14ac:dyDescent="0.3">
      <c r="A1554" t="s">
        <v>5872</v>
      </c>
      <c r="B1554" t="str">
        <f>User!E1554</f>
        <v>erik.fontoura@maristas.org.br</v>
      </c>
      <c r="C1554" t="str">
        <f t="shared" si="48"/>
        <v>Não</v>
      </c>
      <c r="D1554">
        <f>User!D1554</f>
        <v>2589625006</v>
      </c>
      <c r="E1554" t="str">
        <f t="shared" si="49"/>
        <v>Não</v>
      </c>
    </row>
    <row r="1555" spans="1:5" x14ac:dyDescent="0.3">
      <c r="A1555" t="s">
        <v>5875</v>
      </c>
      <c r="B1555" t="str">
        <f>User!E1555</f>
        <v>tielly.machado@maristas.org.br</v>
      </c>
      <c r="C1555" t="str">
        <f t="shared" si="48"/>
        <v>Não</v>
      </c>
      <c r="D1555">
        <f>User!D1555</f>
        <v>3658432020</v>
      </c>
      <c r="E1555" t="str">
        <f t="shared" si="49"/>
        <v>Não</v>
      </c>
    </row>
    <row r="1556" spans="1:5" x14ac:dyDescent="0.3">
      <c r="A1556" t="s">
        <v>5878</v>
      </c>
      <c r="B1556" t="str">
        <f>User!E1556</f>
        <v>mariana.santos@maristas.org.br</v>
      </c>
      <c r="C1556" t="str">
        <f t="shared" si="48"/>
        <v>Não</v>
      </c>
      <c r="D1556">
        <f>User!D1556</f>
        <v>3705983008</v>
      </c>
      <c r="E1556" t="str">
        <f t="shared" si="49"/>
        <v>Não</v>
      </c>
    </row>
    <row r="1557" spans="1:5" x14ac:dyDescent="0.3">
      <c r="A1557" t="s">
        <v>5881</v>
      </c>
      <c r="B1557" t="str">
        <f>User!E1557</f>
        <v>diuly.conceicao@maristas.org.br</v>
      </c>
      <c r="C1557" t="str">
        <f t="shared" si="48"/>
        <v>Não</v>
      </c>
      <c r="D1557">
        <f>User!D1557</f>
        <v>3907766024</v>
      </c>
      <c r="E1557" t="str">
        <f t="shared" si="49"/>
        <v>Não</v>
      </c>
    </row>
    <row r="1558" spans="1:5" x14ac:dyDescent="0.3">
      <c r="A1558" t="s">
        <v>5884</v>
      </c>
      <c r="B1558" t="str">
        <f>User!E1558</f>
        <v>camila.pinho@maristas.org.br</v>
      </c>
      <c r="C1558" t="str">
        <f t="shared" si="48"/>
        <v>Não</v>
      </c>
      <c r="D1558">
        <f>User!D1558</f>
        <v>4220907009</v>
      </c>
      <c r="E1558" t="str">
        <f t="shared" si="49"/>
        <v>Não</v>
      </c>
    </row>
    <row r="1559" spans="1:5" x14ac:dyDescent="0.3">
      <c r="A1559" t="s">
        <v>5887</v>
      </c>
      <c r="B1559" t="str">
        <f>User!E1559</f>
        <v>giovana.franca@maristas.org.br</v>
      </c>
      <c r="C1559" t="str">
        <f t="shared" si="48"/>
        <v>Não</v>
      </c>
      <c r="D1559">
        <f>User!D1559</f>
        <v>4455237003</v>
      </c>
      <c r="E1559" t="str">
        <f t="shared" si="49"/>
        <v>Não</v>
      </c>
    </row>
    <row r="1560" spans="1:5" x14ac:dyDescent="0.3">
      <c r="A1560" t="s">
        <v>5890</v>
      </c>
      <c r="B1560" t="str">
        <f>User!E1560</f>
        <v>naruna.duarte@maristas.org.br</v>
      </c>
      <c r="C1560" t="str">
        <f t="shared" si="48"/>
        <v>Não</v>
      </c>
      <c r="D1560">
        <f>User!D1560</f>
        <v>46974883854</v>
      </c>
      <c r="E1560" t="str">
        <f t="shared" si="49"/>
        <v>Não</v>
      </c>
    </row>
    <row r="1561" spans="1:5" x14ac:dyDescent="0.3">
      <c r="A1561" t="s">
        <v>5893</v>
      </c>
      <c r="B1561" t="str">
        <f>User!E1561</f>
        <v>carla.gotz@maristas.org.br</v>
      </c>
      <c r="C1561" t="str">
        <f t="shared" si="48"/>
        <v>Não</v>
      </c>
      <c r="D1561">
        <f>User!D1561</f>
        <v>222713097</v>
      </c>
      <c r="E1561" t="str">
        <f t="shared" si="49"/>
        <v>Não</v>
      </c>
    </row>
    <row r="1562" spans="1:5" x14ac:dyDescent="0.3">
      <c r="A1562" t="s">
        <v>5896</v>
      </c>
      <c r="B1562" t="str">
        <f>User!E1562</f>
        <v>cintia.viegas@maristas.org.br</v>
      </c>
      <c r="C1562" t="str">
        <f t="shared" si="48"/>
        <v>Não</v>
      </c>
      <c r="D1562">
        <f>User!D1562</f>
        <v>380061031</v>
      </c>
      <c r="E1562" t="str">
        <f t="shared" si="49"/>
        <v>Não</v>
      </c>
    </row>
    <row r="1563" spans="1:5" x14ac:dyDescent="0.3">
      <c r="A1563" t="s">
        <v>5899</v>
      </c>
      <c r="B1563" t="str">
        <f>User!E1563</f>
        <v>thais.stefenon@maristas.org.br</v>
      </c>
      <c r="C1563" t="str">
        <f t="shared" si="48"/>
        <v>Não</v>
      </c>
      <c r="D1563">
        <f>User!D1563</f>
        <v>396198007</v>
      </c>
      <c r="E1563" t="str">
        <f t="shared" si="49"/>
        <v>Não</v>
      </c>
    </row>
    <row r="1564" spans="1:5" x14ac:dyDescent="0.3">
      <c r="A1564" t="s">
        <v>5902</v>
      </c>
      <c r="B1564" t="str">
        <f>User!E1564</f>
        <v>fernanda.domingues@maristas.org.br</v>
      </c>
      <c r="C1564" t="str">
        <f t="shared" si="48"/>
        <v>Não</v>
      </c>
      <c r="D1564">
        <f>User!D1564</f>
        <v>555267059</v>
      </c>
      <c r="E1564" t="str">
        <f t="shared" si="49"/>
        <v>Não</v>
      </c>
    </row>
    <row r="1565" spans="1:5" x14ac:dyDescent="0.3">
      <c r="A1565" t="s">
        <v>5905</v>
      </c>
      <c r="B1565" t="str">
        <f>User!E1565</f>
        <v>caroline.borges@maristas.org.br</v>
      </c>
      <c r="C1565" t="str">
        <f t="shared" si="48"/>
        <v>Não</v>
      </c>
      <c r="D1565">
        <f>User!D1565</f>
        <v>805053093</v>
      </c>
      <c r="E1565" t="str">
        <f t="shared" si="49"/>
        <v>Não</v>
      </c>
    </row>
    <row r="1566" spans="1:5" x14ac:dyDescent="0.3">
      <c r="A1566" t="s">
        <v>5908</v>
      </c>
      <c r="B1566" t="str">
        <f>User!E1566</f>
        <v>bruna.flores@maristas.org.br</v>
      </c>
      <c r="C1566" t="str">
        <f t="shared" si="48"/>
        <v>Não</v>
      </c>
      <c r="D1566">
        <f>User!D1566</f>
        <v>1160675007</v>
      </c>
      <c r="E1566" t="str">
        <f t="shared" si="49"/>
        <v>Não</v>
      </c>
    </row>
    <row r="1567" spans="1:5" x14ac:dyDescent="0.3">
      <c r="A1567" t="s">
        <v>5911</v>
      </c>
      <c r="B1567" t="str">
        <f>User!E1567</f>
        <v>adryana.bittencourt@maristas.org.br</v>
      </c>
      <c r="C1567" t="str">
        <f t="shared" si="48"/>
        <v>Não</v>
      </c>
      <c r="D1567">
        <f>User!D1567</f>
        <v>1263459021</v>
      </c>
      <c r="E1567" t="str">
        <f t="shared" si="49"/>
        <v>Não</v>
      </c>
    </row>
    <row r="1568" spans="1:5" x14ac:dyDescent="0.3">
      <c r="A1568" t="s">
        <v>5914</v>
      </c>
      <c r="B1568" t="str">
        <f>User!E1568</f>
        <v>priscila.aristimunha@maristas.org.br</v>
      </c>
      <c r="C1568" t="str">
        <f t="shared" si="48"/>
        <v>Não</v>
      </c>
      <c r="D1568">
        <f>User!D1568</f>
        <v>1320946062</v>
      </c>
      <c r="E1568" t="str">
        <f t="shared" si="49"/>
        <v>Não</v>
      </c>
    </row>
    <row r="1569" spans="1:5" x14ac:dyDescent="0.3">
      <c r="A1569" t="s">
        <v>5917</v>
      </c>
      <c r="B1569" t="str">
        <f>User!E1569</f>
        <v>mariana.alencastro@maristas.org.br</v>
      </c>
      <c r="C1569" t="str">
        <f t="shared" si="48"/>
        <v>Não</v>
      </c>
      <c r="D1569">
        <f>User!D1569</f>
        <v>1330479033</v>
      </c>
      <c r="E1569" t="str">
        <f t="shared" si="49"/>
        <v>Não</v>
      </c>
    </row>
    <row r="1570" spans="1:5" x14ac:dyDescent="0.3">
      <c r="A1570" t="s">
        <v>5920</v>
      </c>
      <c r="B1570" t="str">
        <f>User!E1570</f>
        <v>priscila.moraes@maristas.org.br</v>
      </c>
      <c r="C1570" t="str">
        <f t="shared" si="48"/>
        <v>Não</v>
      </c>
      <c r="D1570">
        <f>User!D1570</f>
        <v>1374692093</v>
      </c>
      <c r="E1570" t="str">
        <f t="shared" si="49"/>
        <v>Não</v>
      </c>
    </row>
    <row r="1571" spans="1:5" x14ac:dyDescent="0.3">
      <c r="A1571" t="s">
        <v>5923</v>
      </c>
      <c r="B1571" t="str">
        <f>User!E1571</f>
        <v>andrele.cerentine@maristas.org.br</v>
      </c>
      <c r="C1571" t="str">
        <f t="shared" si="48"/>
        <v>Não</v>
      </c>
      <c r="D1571">
        <f>User!D1571</f>
        <v>1394881037</v>
      </c>
      <c r="E1571" t="str">
        <f t="shared" si="49"/>
        <v>Não</v>
      </c>
    </row>
    <row r="1572" spans="1:5" x14ac:dyDescent="0.3">
      <c r="A1572" t="s">
        <v>5926</v>
      </c>
      <c r="B1572" t="str">
        <f>User!E1572</f>
        <v>sabrina.bibiano@maristas.org.br</v>
      </c>
      <c r="C1572" t="str">
        <f t="shared" si="48"/>
        <v>Não</v>
      </c>
      <c r="D1572">
        <f>User!D1572</f>
        <v>1570955093</v>
      </c>
      <c r="E1572" t="str">
        <f t="shared" si="49"/>
        <v>Não</v>
      </c>
    </row>
    <row r="1573" spans="1:5" x14ac:dyDescent="0.3">
      <c r="A1573" t="s">
        <v>5929</v>
      </c>
      <c r="B1573" t="str">
        <f>User!E1573</f>
        <v>morgana.santos@maristas.org.br</v>
      </c>
      <c r="C1573" t="str">
        <f t="shared" si="48"/>
        <v>Não</v>
      </c>
      <c r="D1573">
        <f>User!D1573</f>
        <v>1694064077</v>
      </c>
      <c r="E1573" t="str">
        <f t="shared" si="49"/>
        <v>Não</v>
      </c>
    </row>
    <row r="1574" spans="1:5" x14ac:dyDescent="0.3">
      <c r="A1574" t="s">
        <v>5932</v>
      </c>
      <c r="B1574" t="str">
        <f>User!E1574</f>
        <v>camila.lucas@maristas.org.br</v>
      </c>
      <c r="C1574" t="str">
        <f t="shared" si="48"/>
        <v>Não</v>
      </c>
      <c r="D1574">
        <f>User!D1574</f>
        <v>1745726039</v>
      </c>
      <c r="E1574" t="str">
        <f t="shared" si="49"/>
        <v>Não</v>
      </c>
    </row>
    <row r="1575" spans="1:5" x14ac:dyDescent="0.3">
      <c r="A1575" t="s">
        <v>5935</v>
      </c>
      <c r="B1575" t="str">
        <f>User!E1575</f>
        <v>daniela.abdala@maristas.org.br</v>
      </c>
      <c r="C1575" t="str">
        <f t="shared" si="48"/>
        <v>Não</v>
      </c>
      <c r="D1575">
        <f>User!D1575</f>
        <v>1784011029</v>
      </c>
      <c r="E1575" t="str">
        <f t="shared" si="49"/>
        <v>Não</v>
      </c>
    </row>
    <row r="1576" spans="1:5" x14ac:dyDescent="0.3">
      <c r="A1576" t="s">
        <v>5938</v>
      </c>
      <c r="B1576" t="str">
        <f>User!E1576</f>
        <v>cariselle.machado@maristas.org.br</v>
      </c>
      <c r="C1576" t="str">
        <f t="shared" si="48"/>
        <v>Não</v>
      </c>
      <c r="D1576">
        <f>User!D1576</f>
        <v>1883837006</v>
      </c>
      <c r="E1576" t="str">
        <f t="shared" si="49"/>
        <v>Não</v>
      </c>
    </row>
    <row r="1577" spans="1:5" x14ac:dyDescent="0.3">
      <c r="A1577" t="s">
        <v>5941</v>
      </c>
      <c r="B1577" t="str">
        <f>User!E1577</f>
        <v>priscila.couto@maristas.org.br</v>
      </c>
      <c r="C1577" t="str">
        <f t="shared" si="48"/>
        <v>Não</v>
      </c>
      <c r="D1577">
        <f>User!D1577</f>
        <v>1971088064</v>
      </c>
      <c r="E1577" t="str">
        <f t="shared" si="49"/>
        <v>Não</v>
      </c>
    </row>
    <row r="1578" spans="1:5" x14ac:dyDescent="0.3">
      <c r="A1578" t="s">
        <v>5944</v>
      </c>
      <c r="B1578" t="str">
        <f>User!E1578</f>
        <v>suzan.troller@maristas.org.br</v>
      </c>
      <c r="C1578" t="str">
        <f t="shared" si="48"/>
        <v>Não</v>
      </c>
      <c r="D1578">
        <f>User!D1578</f>
        <v>2086416024</v>
      </c>
      <c r="E1578" t="str">
        <f t="shared" si="49"/>
        <v>Não</v>
      </c>
    </row>
    <row r="1579" spans="1:5" x14ac:dyDescent="0.3">
      <c r="A1579" t="s">
        <v>5947</v>
      </c>
      <c r="B1579" t="str">
        <f>User!E1579</f>
        <v>ana.paiva@maristas.org.br</v>
      </c>
      <c r="C1579" t="str">
        <f t="shared" si="48"/>
        <v>Não</v>
      </c>
      <c r="D1579">
        <f>User!D1579</f>
        <v>2157192042</v>
      </c>
      <c r="E1579" t="str">
        <f t="shared" si="49"/>
        <v>Não</v>
      </c>
    </row>
    <row r="1580" spans="1:5" x14ac:dyDescent="0.3">
      <c r="A1580" t="s">
        <v>5950</v>
      </c>
      <c r="B1580" t="str">
        <f>User!E1580</f>
        <v>luise.freitas@maristas.org.br</v>
      </c>
      <c r="C1580" t="str">
        <f t="shared" si="48"/>
        <v>Não</v>
      </c>
      <c r="D1580">
        <f>User!D1580</f>
        <v>2285272014</v>
      </c>
      <c r="E1580" t="str">
        <f t="shared" si="49"/>
        <v>Não</v>
      </c>
    </row>
    <row r="1581" spans="1:5" x14ac:dyDescent="0.3">
      <c r="A1581" t="s">
        <v>5953</v>
      </c>
      <c r="B1581" t="str">
        <f>User!E1581</f>
        <v>patricia.vargas@maristas.org.br</v>
      </c>
      <c r="C1581" t="str">
        <f t="shared" si="48"/>
        <v>Não</v>
      </c>
      <c r="D1581">
        <f>User!D1581</f>
        <v>2326349040</v>
      </c>
      <c r="E1581" t="str">
        <f t="shared" si="49"/>
        <v>Não</v>
      </c>
    </row>
    <row r="1582" spans="1:5" x14ac:dyDescent="0.3">
      <c r="A1582" t="s">
        <v>5956</v>
      </c>
      <c r="B1582" t="str">
        <f>User!E1582</f>
        <v>mariele.grosz@maristas.org.br</v>
      </c>
      <c r="C1582" t="str">
        <f t="shared" si="48"/>
        <v>Não</v>
      </c>
      <c r="D1582">
        <f>User!D1582</f>
        <v>2394284048</v>
      </c>
      <c r="E1582" t="str">
        <f t="shared" si="49"/>
        <v>Não</v>
      </c>
    </row>
    <row r="1583" spans="1:5" x14ac:dyDescent="0.3">
      <c r="A1583" t="s">
        <v>5959</v>
      </c>
      <c r="B1583" t="str">
        <f>User!E1583</f>
        <v>aline.pereira@maristas.org.br</v>
      </c>
      <c r="C1583" t="str">
        <f t="shared" si="48"/>
        <v>Não</v>
      </c>
      <c r="D1583">
        <f>User!D1583</f>
        <v>2427388009</v>
      </c>
      <c r="E1583" t="str">
        <f t="shared" si="49"/>
        <v>Não</v>
      </c>
    </row>
    <row r="1584" spans="1:5" x14ac:dyDescent="0.3">
      <c r="A1584" t="s">
        <v>5962</v>
      </c>
      <c r="B1584" t="str">
        <f>User!E1584</f>
        <v>denize.costa@maristas.org.br</v>
      </c>
      <c r="C1584" t="str">
        <f t="shared" si="48"/>
        <v>Não</v>
      </c>
      <c r="D1584">
        <f>User!D1584</f>
        <v>2428996096</v>
      </c>
      <c r="E1584" t="str">
        <f t="shared" si="49"/>
        <v>Não</v>
      </c>
    </row>
    <row r="1585" spans="1:5" x14ac:dyDescent="0.3">
      <c r="A1585" t="s">
        <v>5965</v>
      </c>
      <c r="B1585" t="str">
        <f>User!E1585</f>
        <v>lisiane.flores@maristas.org.br</v>
      </c>
      <c r="C1585" t="str">
        <f t="shared" si="48"/>
        <v>Não</v>
      </c>
      <c r="D1585">
        <f>User!D1585</f>
        <v>2446743021</v>
      </c>
      <c r="E1585" t="str">
        <f t="shared" si="49"/>
        <v>Não</v>
      </c>
    </row>
    <row r="1586" spans="1:5" x14ac:dyDescent="0.3">
      <c r="A1586" t="s">
        <v>5968</v>
      </c>
      <c r="B1586" t="str">
        <f>User!E1586</f>
        <v>nicole.santos@maristas.org.br</v>
      </c>
      <c r="C1586" t="str">
        <f t="shared" si="48"/>
        <v>Não</v>
      </c>
      <c r="D1586">
        <f>User!D1586</f>
        <v>2519057050</v>
      </c>
      <c r="E1586" t="str">
        <f t="shared" si="49"/>
        <v>Não</v>
      </c>
    </row>
    <row r="1587" spans="1:5" x14ac:dyDescent="0.3">
      <c r="A1587" t="s">
        <v>5971</v>
      </c>
      <c r="B1587" t="str">
        <f>User!E1587</f>
        <v>patricia.silveira@maristas.org.br</v>
      </c>
      <c r="C1587" t="str">
        <f t="shared" si="48"/>
        <v>Não</v>
      </c>
      <c r="D1587">
        <f>User!D1587</f>
        <v>2637844019</v>
      </c>
      <c r="E1587" t="str">
        <f t="shared" si="49"/>
        <v>Não</v>
      </c>
    </row>
    <row r="1588" spans="1:5" x14ac:dyDescent="0.3">
      <c r="A1588" t="s">
        <v>5974</v>
      </c>
      <c r="B1588" t="str">
        <f>User!E1588</f>
        <v>karoline.souza@maristas.org.br</v>
      </c>
      <c r="C1588" t="str">
        <f t="shared" si="48"/>
        <v>Não</v>
      </c>
      <c r="D1588">
        <f>User!D1588</f>
        <v>2680738055</v>
      </c>
      <c r="E1588" t="str">
        <f t="shared" si="49"/>
        <v>Não</v>
      </c>
    </row>
    <row r="1589" spans="1:5" x14ac:dyDescent="0.3">
      <c r="A1589" t="s">
        <v>5977</v>
      </c>
      <c r="B1589" t="str">
        <f>User!E1589</f>
        <v>priscila.rubira@maristas.org.br</v>
      </c>
      <c r="C1589" t="str">
        <f t="shared" si="48"/>
        <v>Não</v>
      </c>
      <c r="D1589">
        <f>User!D1589</f>
        <v>2827779030</v>
      </c>
      <c r="E1589" t="str">
        <f t="shared" si="49"/>
        <v>Não</v>
      </c>
    </row>
    <row r="1590" spans="1:5" x14ac:dyDescent="0.3">
      <c r="A1590" t="s">
        <v>5980</v>
      </c>
      <c r="B1590" t="str">
        <f>User!E1590</f>
        <v>sharlene.leal@maristas.org.br</v>
      </c>
      <c r="C1590" t="str">
        <f t="shared" si="48"/>
        <v>Não</v>
      </c>
      <c r="D1590">
        <f>User!D1590</f>
        <v>2868909094</v>
      </c>
      <c r="E1590" t="str">
        <f t="shared" si="49"/>
        <v>Não</v>
      </c>
    </row>
    <row r="1591" spans="1:5" x14ac:dyDescent="0.3">
      <c r="A1591" t="s">
        <v>5983</v>
      </c>
      <c r="B1591" t="str">
        <f>User!E1591</f>
        <v>alini.silva@maristas.org.br</v>
      </c>
      <c r="C1591" t="str">
        <f t="shared" si="48"/>
        <v>Não</v>
      </c>
      <c r="D1591">
        <f>User!D1591</f>
        <v>2982106060</v>
      </c>
      <c r="E1591" t="str">
        <f t="shared" si="49"/>
        <v>Não</v>
      </c>
    </row>
    <row r="1592" spans="1:5" x14ac:dyDescent="0.3">
      <c r="A1592" t="s">
        <v>5986</v>
      </c>
      <c r="B1592" t="str">
        <f>User!E1592</f>
        <v>sara.paixao@maristas.org.br</v>
      </c>
      <c r="C1592" t="str">
        <f t="shared" si="48"/>
        <v>Não</v>
      </c>
      <c r="D1592">
        <f>User!D1592</f>
        <v>3004452022</v>
      </c>
      <c r="E1592" t="str">
        <f t="shared" si="49"/>
        <v>Não</v>
      </c>
    </row>
    <row r="1593" spans="1:5" x14ac:dyDescent="0.3">
      <c r="A1593" t="s">
        <v>5989</v>
      </c>
      <c r="B1593" t="str">
        <f>User!E1593</f>
        <v>juliana.alves@maristas.org.br</v>
      </c>
      <c r="C1593" t="str">
        <f t="shared" si="48"/>
        <v>Não</v>
      </c>
      <c r="D1593">
        <f>User!D1593</f>
        <v>3015421042</v>
      </c>
      <c r="E1593" t="str">
        <f t="shared" si="49"/>
        <v>Não</v>
      </c>
    </row>
    <row r="1594" spans="1:5" x14ac:dyDescent="0.3">
      <c r="A1594" t="s">
        <v>5992</v>
      </c>
      <c r="B1594" t="str">
        <f>User!E1594</f>
        <v>suzana.bronzoni@maristas.org.br</v>
      </c>
      <c r="C1594" t="str">
        <f t="shared" si="48"/>
        <v>Não</v>
      </c>
      <c r="D1594">
        <f>User!D1594</f>
        <v>3509072006</v>
      </c>
      <c r="E1594" t="str">
        <f t="shared" si="49"/>
        <v>Não</v>
      </c>
    </row>
    <row r="1595" spans="1:5" x14ac:dyDescent="0.3">
      <c r="A1595" t="s">
        <v>5995</v>
      </c>
      <c r="B1595" t="str">
        <f>User!E1595</f>
        <v>leandro.araujo@maristas.org.br</v>
      </c>
      <c r="C1595" t="str">
        <f t="shared" si="48"/>
        <v>Não</v>
      </c>
      <c r="D1595">
        <f>User!D1595</f>
        <v>66808359091</v>
      </c>
      <c r="E1595" t="str">
        <f t="shared" si="49"/>
        <v>Não</v>
      </c>
    </row>
    <row r="1596" spans="1:5" x14ac:dyDescent="0.3">
      <c r="A1596" t="s">
        <v>5998</v>
      </c>
      <c r="B1596" t="str">
        <f>User!E1596</f>
        <v>luciane.motta@maristas.org.br</v>
      </c>
      <c r="C1596" t="str">
        <f t="shared" si="48"/>
        <v>Não</v>
      </c>
      <c r="D1596">
        <f>User!D1596</f>
        <v>79170595020</v>
      </c>
      <c r="E1596" t="str">
        <f t="shared" si="49"/>
        <v>Não</v>
      </c>
    </row>
    <row r="1597" spans="1:5" x14ac:dyDescent="0.3">
      <c r="A1597" t="s">
        <v>6001</v>
      </c>
      <c r="B1597" t="str">
        <f>User!E1597</f>
        <v>renata.ferreira@maristas.org.br</v>
      </c>
      <c r="C1597" t="str">
        <f t="shared" si="48"/>
        <v>Não</v>
      </c>
      <c r="D1597">
        <f>User!D1597</f>
        <v>80324894015</v>
      </c>
      <c r="E1597" t="str">
        <f t="shared" si="49"/>
        <v>Não</v>
      </c>
    </row>
    <row r="1598" spans="1:5" x14ac:dyDescent="0.3">
      <c r="A1598" t="s">
        <v>6004</v>
      </c>
      <c r="B1598" t="str">
        <f>User!E1598</f>
        <v>liane.oliveira@maristas.org.br</v>
      </c>
      <c r="C1598" t="str">
        <f t="shared" si="48"/>
        <v>Não</v>
      </c>
      <c r="D1598">
        <f>User!D1598</f>
        <v>81408544091</v>
      </c>
      <c r="E1598" t="str">
        <f t="shared" si="49"/>
        <v>Não</v>
      </c>
    </row>
    <row r="1599" spans="1:5" x14ac:dyDescent="0.3">
      <c r="A1599" t="s">
        <v>6007</v>
      </c>
      <c r="B1599" t="str">
        <f>User!E1599</f>
        <v>hellen.klafke@maristas.org.br</v>
      </c>
      <c r="C1599" t="str">
        <f t="shared" si="48"/>
        <v>Não</v>
      </c>
      <c r="D1599">
        <f>User!D1599</f>
        <v>81750021072</v>
      </c>
      <c r="E1599" t="str">
        <f t="shared" si="49"/>
        <v>Não</v>
      </c>
    </row>
    <row r="1600" spans="1:5" x14ac:dyDescent="0.3">
      <c r="A1600" t="s">
        <v>6010</v>
      </c>
      <c r="B1600" t="str">
        <f>User!E1600</f>
        <v>fabiane.silva@maristas.org.br</v>
      </c>
      <c r="C1600" t="str">
        <f t="shared" si="48"/>
        <v>Não</v>
      </c>
      <c r="D1600">
        <f>User!D1600</f>
        <v>83294392087</v>
      </c>
      <c r="E1600" t="str">
        <f t="shared" si="49"/>
        <v>Não</v>
      </c>
    </row>
    <row r="1601" spans="1:5" x14ac:dyDescent="0.3">
      <c r="A1601" t="s">
        <v>6013</v>
      </c>
      <c r="B1601" t="str">
        <f>User!E1601</f>
        <v>clarissa.scheffer@maristas.org.br</v>
      </c>
      <c r="C1601" t="str">
        <f t="shared" si="48"/>
        <v>Não</v>
      </c>
      <c r="D1601">
        <f>User!D1601</f>
        <v>83413588087</v>
      </c>
      <c r="E1601" t="str">
        <f t="shared" si="49"/>
        <v>Não</v>
      </c>
    </row>
    <row r="1602" spans="1:5" x14ac:dyDescent="0.3">
      <c r="A1602" t="s">
        <v>6016</v>
      </c>
      <c r="B1602" t="str">
        <f>User!E1602</f>
        <v>thais.zanoni@maristas.org.br</v>
      </c>
      <c r="C1602" t="str">
        <f t="shared" si="48"/>
        <v>Não</v>
      </c>
      <c r="D1602">
        <f>User!D1602</f>
        <v>83772774091</v>
      </c>
      <c r="E1602" t="str">
        <f t="shared" si="49"/>
        <v>Não</v>
      </c>
    </row>
    <row r="1603" spans="1:5" x14ac:dyDescent="0.3">
      <c r="A1603" t="s">
        <v>6019</v>
      </c>
      <c r="B1603" t="str">
        <f>User!E1603</f>
        <v>ana.garcia@maristas.org.br</v>
      </c>
      <c r="C1603" t="str">
        <f t="shared" ref="C1603:C1666" si="50">IF(OR(B1603=B1602,B1603=B1604),"Sim","Não")</f>
        <v>Não</v>
      </c>
      <c r="D1603">
        <f>User!D1603</f>
        <v>83818642087</v>
      </c>
      <c r="E1603" t="str">
        <f t="shared" ref="E1603:E1666" si="51">IF(OR(D1603=D1602,D1603=D1604),"Sim","Não")</f>
        <v>Não</v>
      </c>
    </row>
    <row r="1604" spans="1:5" x14ac:dyDescent="0.3">
      <c r="A1604" t="s">
        <v>6022</v>
      </c>
      <c r="B1604" t="str">
        <f>User!E1604</f>
        <v>vanessa.santos@maristas.org.br</v>
      </c>
      <c r="C1604" t="str">
        <f t="shared" si="50"/>
        <v>Não</v>
      </c>
      <c r="D1604">
        <f>User!D1604</f>
        <v>84322985068</v>
      </c>
      <c r="E1604" t="str">
        <f t="shared" si="51"/>
        <v>Não</v>
      </c>
    </row>
    <row r="1605" spans="1:5" x14ac:dyDescent="0.3">
      <c r="A1605" t="s">
        <v>6025</v>
      </c>
      <c r="B1605" t="str">
        <f>User!E1605</f>
        <v>fernanda.deitos@maristas.org.br</v>
      </c>
      <c r="C1605" t="str">
        <f t="shared" si="50"/>
        <v>Não</v>
      </c>
      <c r="D1605">
        <f>User!D1605</f>
        <v>84668229091</v>
      </c>
      <c r="E1605" t="str">
        <f t="shared" si="51"/>
        <v>Não</v>
      </c>
    </row>
    <row r="1606" spans="1:5" x14ac:dyDescent="0.3">
      <c r="A1606" t="s">
        <v>6028</v>
      </c>
      <c r="B1606" t="str">
        <f>User!E1606</f>
        <v>andressa.oliveira@maristas.org.br</v>
      </c>
      <c r="C1606" t="str">
        <f t="shared" si="50"/>
        <v>Não</v>
      </c>
      <c r="D1606">
        <f>User!D1606</f>
        <v>84720727034</v>
      </c>
      <c r="E1606" t="str">
        <f t="shared" si="51"/>
        <v>Não</v>
      </c>
    </row>
    <row r="1607" spans="1:5" x14ac:dyDescent="0.3">
      <c r="A1607" t="s">
        <v>6031</v>
      </c>
      <c r="B1607" t="str">
        <f>User!E1607</f>
        <v>gabriela.iablonovski@maristas.org.br</v>
      </c>
      <c r="C1607" t="str">
        <f t="shared" si="50"/>
        <v>Não</v>
      </c>
      <c r="D1607">
        <f>User!D1607</f>
        <v>85817481049</v>
      </c>
      <c r="E1607" t="str">
        <f t="shared" si="51"/>
        <v>Não</v>
      </c>
    </row>
    <row r="1608" spans="1:5" x14ac:dyDescent="0.3">
      <c r="A1608" t="s">
        <v>6034</v>
      </c>
      <c r="B1608" t="str">
        <f>User!E1608</f>
        <v>pamela.azevedo@maristas.org.br</v>
      </c>
      <c r="C1608" t="str">
        <f t="shared" si="50"/>
        <v>Não</v>
      </c>
      <c r="D1608">
        <f>User!D1608</f>
        <v>85851515015</v>
      </c>
      <c r="E1608" t="str">
        <f t="shared" si="51"/>
        <v>Não</v>
      </c>
    </row>
    <row r="1609" spans="1:5" x14ac:dyDescent="0.3">
      <c r="A1609" t="s">
        <v>6037</v>
      </c>
      <c r="B1609" t="str">
        <f>User!E1609</f>
        <v>thais.gonzaga@maristas.org.br</v>
      </c>
      <c r="C1609" t="str">
        <f t="shared" si="50"/>
        <v>Não</v>
      </c>
      <c r="D1609">
        <f>User!D1609</f>
        <v>86996428068</v>
      </c>
      <c r="E1609" t="str">
        <f t="shared" si="51"/>
        <v>Não</v>
      </c>
    </row>
    <row r="1610" spans="1:5" x14ac:dyDescent="0.3">
      <c r="A1610" t="s">
        <v>6040</v>
      </c>
      <c r="B1610" t="str">
        <f>User!E1610</f>
        <v>ana.prado@maristas.org.br</v>
      </c>
      <c r="C1610" t="str">
        <f t="shared" si="50"/>
        <v>Não</v>
      </c>
      <c r="D1610">
        <f>User!D1610</f>
        <v>91485240000</v>
      </c>
      <c r="E1610" t="str">
        <f t="shared" si="51"/>
        <v>Não</v>
      </c>
    </row>
    <row r="1611" spans="1:5" x14ac:dyDescent="0.3">
      <c r="A1611" t="s">
        <v>6043</v>
      </c>
      <c r="B1611" t="str">
        <f>User!E1611</f>
        <v>andreia.lima@maristas.org.br</v>
      </c>
      <c r="C1611" t="str">
        <f t="shared" si="50"/>
        <v>Não</v>
      </c>
      <c r="D1611">
        <f>User!D1611</f>
        <v>91568498004</v>
      </c>
      <c r="E1611" t="str">
        <f t="shared" si="51"/>
        <v>Não</v>
      </c>
    </row>
    <row r="1612" spans="1:5" x14ac:dyDescent="0.3">
      <c r="A1612" t="s">
        <v>6046</v>
      </c>
      <c r="B1612" t="str">
        <f>User!E1612</f>
        <v>luciana.rodrigues@maristas.org.br</v>
      </c>
      <c r="C1612" t="str">
        <f t="shared" si="50"/>
        <v>Não</v>
      </c>
      <c r="D1612">
        <f>User!D1612</f>
        <v>94591792072</v>
      </c>
      <c r="E1612" t="str">
        <f t="shared" si="51"/>
        <v>Não</v>
      </c>
    </row>
    <row r="1613" spans="1:5" x14ac:dyDescent="0.3">
      <c r="A1613" t="s">
        <v>6049</v>
      </c>
      <c r="B1613" t="str">
        <f>User!E1613</f>
        <v>michele.wigner@maristas.org.br</v>
      </c>
      <c r="C1613" t="str">
        <f t="shared" si="50"/>
        <v>Não</v>
      </c>
      <c r="D1613">
        <f>User!D1613</f>
        <v>99007622072</v>
      </c>
      <c r="E1613" t="str">
        <f t="shared" si="51"/>
        <v>Não</v>
      </c>
    </row>
    <row r="1614" spans="1:5" x14ac:dyDescent="0.3">
      <c r="A1614" t="s">
        <v>6052</v>
      </c>
      <c r="B1614" t="str">
        <f>User!E1614</f>
        <v>fabricio.noronha@maristas.org.br</v>
      </c>
      <c r="C1614" t="str">
        <f t="shared" si="50"/>
        <v>Não</v>
      </c>
      <c r="D1614">
        <f>User!D1614</f>
        <v>458739090</v>
      </c>
      <c r="E1614" t="str">
        <f t="shared" si="51"/>
        <v>Não</v>
      </c>
    </row>
    <row r="1615" spans="1:5" x14ac:dyDescent="0.3">
      <c r="A1615" t="s">
        <v>6055</v>
      </c>
      <c r="B1615">
        <f>User!E1615</f>
        <v>0</v>
      </c>
      <c r="C1615" t="str">
        <f t="shared" si="50"/>
        <v>Não</v>
      </c>
      <c r="D1615">
        <f>User!D1615</f>
        <v>538857080</v>
      </c>
      <c r="E1615" t="str">
        <f t="shared" si="51"/>
        <v>Não</v>
      </c>
    </row>
    <row r="1616" spans="1:5" x14ac:dyDescent="0.3">
      <c r="A1616" t="s">
        <v>6057</v>
      </c>
      <c r="B1616" t="str">
        <f>User!E1616</f>
        <v>liliane.silveira@maristas.org.br</v>
      </c>
      <c r="C1616" t="str">
        <f t="shared" si="50"/>
        <v>Não</v>
      </c>
      <c r="D1616">
        <f>User!D1616</f>
        <v>907760031</v>
      </c>
      <c r="E1616" t="str">
        <f t="shared" si="51"/>
        <v>Não</v>
      </c>
    </row>
    <row r="1617" spans="1:5" x14ac:dyDescent="0.3">
      <c r="A1617" t="s">
        <v>6060</v>
      </c>
      <c r="B1617" t="str">
        <f>User!E1617</f>
        <v>caroline.bruxel@maristas.org.br</v>
      </c>
      <c r="C1617" t="str">
        <f t="shared" si="50"/>
        <v>Não</v>
      </c>
      <c r="D1617">
        <f>User!D1617</f>
        <v>914915096</v>
      </c>
      <c r="E1617" t="str">
        <f t="shared" si="51"/>
        <v>Não</v>
      </c>
    </row>
    <row r="1618" spans="1:5" x14ac:dyDescent="0.3">
      <c r="A1618" t="s">
        <v>6063</v>
      </c>
      <c r="B1618" t="str">
        <f>User!E1618</f>
        <v>carine.vogt@maristas.org.br</v>
      </c>
      <c r="C1618" t="str">
        <f t="shared" si="50"/>
        <v>Não</v>
      </c>
      <c r="D1618">
        <f>User!D1618</f>
        <v>1001103041</v>
      </c>
      <c r="E1618" t="str">
        <f t="shared" si="51"/>
        <v>Não</v>
      </c>
    </row>
    <row r="1619" spans="1:5" x14ac:dyDescent="0.3">
      <c r="A1619" t="s">
        <v>6066</v>
      </c>
      <c r="B1619" t="str">
        <f>User!E1619</f>
        <v>sabrine.schuncke@maristas.org.br</v>
      </c>
      <c r="C1619" t="str">
        <f t="shared" si="50"/>
        <v>Não</v>
      </c>
      <c r="D1619">
        <f>User!D1619</f>
        <v>1063878047</v>
      </c>
      <c r="E1619" t="str">
        <f t="shared" si="51"/>
        <v>Não</v>
      </c>
    </row>
    <row r="1620" spans="1:5" x14ac:dyDescent="0.3">
      <c r="A1620" t="s">
        <v>6069</v>
      </c>
      <c r="B1620" t="str">
        <f>User!E1620</f>
        <v>paula.heiderich@maristas.org.br</v>
      </c>
      <c r="C1620" t="str">
        <f t="shared" si="50"/>
        <v>Não</v>
      </c>
      <c r="D1620">
        <f>User!D1620</f>
        <v>1168562031</v>
      </c>
      <c r="E1620" t="str">
        <f t="shared" si="51"/>
        <v>Não</v>
      </c>
    </row>
    <row r="1621" spans="1:5" x14ac:dyDescent="0.3">
      <c r="A1621" t="s">
        <v>6072</v>
      </c>
      <c r="B1621" t="str">
        <f>User!E1621</f>
        <v>daniela.carolina@maristas.org.br</v>
      </c>
      <c r="C1621" t="str">
        <f t="shared" si="50"/>
        <v>Não</v>
      </c>
      <c r="D1621">
        <f>User!D1621</f>
        <v>1447191005</v>
      </c>
      <c r="E1621" t="str">
        <f t="shared" si="51"/>
        <v>Não</v>
      </c>
    </row>
    <row r="1622" spans="1:5" x14ac:dyDescent="0.3">
      <c r="A1622" t="s">
        <v>6075</v>
      </c>
      <c r="B1622" t="str">
        <f>User!E1622</f>
        <v>lunara.costa@maristas.org.br</v>
      </c>
      <c r="C1622" t="str">
        <f t="shared" si="50"/>
        <v>Não</v>
      </c>
      <c r="D1622">
        <f>User!D1622</f>
        <v>2680480023</v>
      </c>
      <c r="E1622" t="str">
        <f t="shared" si="51"/>
        <v>Não</v>
      </c>
    </row>
    <row r="1623" spans="1:5" x14ac:dyDescent="0.3">
      <c r="A1623" t="s">
        <v>6078</v>
      </c>
      <c r="B1623" t="str">
        <f>User!E1623</f>
        <v>carina.kuester@maristas.org.br</v>
      </c>
      <c r="C1623" t="str">
        <f t="shared" si="50"/>
        <v>Não</v>
      </c>
      <c r="D1623">
        <f>User!D1623</f>
        <v>2793910058</v>
      </c>
      <c r="E1623" t="str">
        <f t="shared" si="51"/>
        <v>Não</v>
      </c>
    </row>
    <row r="1624" spans="1:5" x14ac:dyDescent="0.3">
      <c r="A1624" t="s">
        <v>6081</v>
      </c>
      <c r="B1624" t="str">
        <f>User!E1624</f>
        <v>juliana.zimmermann@maristas.org.br</v>
      </c>
      <c r="C1624" t="str">
        <f t="shared" si="50"/>
        <v>Não</v>
      </c>
      <c r="D1624">
        <f>User!D1624</f>
        <v>2854605950</v>
      </c>
      <c r="E1624" t="str">
        <f t="shared" si="51"/>
        <v>Não</v>
      </c>
    </row>
    <row r="1625" spans="1:5" x14ac:dyDescent="0.3">
      <c r="A1625" t="s">
        <v>6084</v>
      </c>
      <c r="B1625" t="str">
        <f>User!E1625</f>
        <v>stefani.alves@maristas.org.br</v>
      </c>
      <c r="C1625" t="str">
        <f t="shared" si="50"/>
        <v>Não</v>
      </c>
      <c r="D1625">
        <f>User!D1625</f>
        <v>2889603008</v>
      </c>
      <c r="E1625" t="str">
        <f t="shared" si="51"/>
        <v>Não</v>
      </c>
    </row>
    <row r="1626" spans="1:5" x14ac:dyDescent="0.3">
      <c r="A1626" t="s">
        <v>6087</v>
      </c>
      <c r="B1626" t="str">
        <f>User!E1626</f>
        <v>thais.rosa@maristas.org.br</v>
      </c>
      <c r="C1626" t="str">
        <f t="shared" si="50"/>
        <v>Não</v>
      </c>
      <c r="D1626">
        <f>User!D1626</f>
        <v>3131133007</v>
      </c>
      <c r="E1626" t="str">
        <f t="shared" si="51"/>
        <v>Não</v>
      </c>
    </row>
    <row r="1627" spans="1:5" x14ac:dyDescent="0.3">
      <c r="A1627" t="s">
        <v>6090</v>
      </c>
      <c r="B1627" t="str">
        <f>User!E1627</f>
        <v>fabiola.lersch@maristas.org.br</v>
      </c>
      <c r="C1627" t="str">
        <f t="shared" si="50"/>
        <v>Não</v>
      </c>
      <c r="D1627">
        <f>User!D1627</f>
        <v>3330479078</v>
      </c>
      <c r="E1627" t="str">
        <f t="shared" si="51"/>
        <v>Não</v>
      </c>
    </row>
    <row r="1628" spans="1:5" x14ac:dyDescent="0.3">
      <c r="A1628" t="s">
        <v>6093</v>
      </c>
      <c r="B1628" t="str">
        <f>User!E1628</f>
        <v>andreza.silva@maristas.org.br</v>
      </c>
      <c r="C1628" t="str">
        <f t="shared" si="50"/>
        <v>Não</v>
      </c>
      <c r="D1628">
        <f>User!D1628</f>
        <v>4152416009</v>
      </c>
      <c r="E1628" t="str">
        <f t="shared" si="51"/>
        <v>Não</v>
      </c>
    </row>
    <row r="1629" spans="1:5" x14ac:dyDescent="0.3">
      <c r="A1629" t="s">
        <v>6096</v>
      </c>
      <c r="B1629" t="str">
        <f>User!E1629</f>
        <v>pamela.tavares@maristas.com.br</v>
      </c>
      <c r="C1629" t="str">
        <f t="shared" si="50"/>
        <v>Não</v>
      </c>
      <c r="D1629">
        <f>User!D1629</f>
        <v>4532273099</v>
      </c>
      <c r="E1629" t="str">
        <f t="shared" si="51"/>
        <v>Não</v>
      </c>
    </row>
    <row r="1630" spans="1:5" x14ac:dyDescent="0.3">
      <c r="A1630" t="s">
        <v>6099</v>
      </c>
      <c r="C1630" t="str">
        <f t="shared" si="50"/>
        <v>Sim</v>
      </c>
      <c r="D1630">
        <f>User!D1630</f>
        <v>46578650059</v>
      </c>
      <c r="E1630" t="str">
        <f t="shared" si="51"/>
        <v>Não</v>
      </c>
    </row>
    <row r="1631" spans="1:5" x14ac:dyDescent="0.3">
      <c r="A1631" t="s">
        <v>6101</v>
      </c>
      <c r="C1631" t="str">
        <f t="shared" si="50"/>
        <v>Sim</v>
      </c>
      <c r="D1631">
        <f>User!D1631</f>
        <v>82034940059</v>
      </c>
      <c r="E1631" t="str">
        <f t="shared" si="51"/>
        <v>Não</v>
      </c>
    </row>
    <row r="1632" spans="1:5" x14ac:dyDescent="0.3">
      <c r="A1632" t="s">
        <v>6103</v>
      </c>
      <c r="B1632" t="str">
        <f>User!E1632</f>
        <v>ana.rieck@maristas.org.br</v>
      </c>
      <c r="C1632" t="str">
        <f t="shared" si="50"/>
        <v>Não</v>
      </c>
      <c r="D1632">
        <f>User!D1632</f>
        <v>98423452034</v>
      </c>
      <c r="E1632" t="str">
        <f t="shared" si="51"/>
        <v>Não</v>
      </c>
    </row>
    <row r="1633" spans="1:5" x14ac:dyDescent="0.3">
      <c r="A1633" t="s">
        <v>6106</v>
      </c>
      <c r="B1633">
        <f>User!E1633</f>
        <v>0</v>
      </c>
      <c r="C1633" t="str">
        <f t="shared" si="50"/>
        <v>Não</v>
      </c>
      <c r="D1633">
        <f>User!D1633</f>
        <v>2359938088</v>
      </c>
      <c r="E1633" t="str">
        <f t="shared" si="51"/>
        <v>Não</v>
      </c>
    </row>
    <row r="1634" spans="1:5" x14ac:dyDescent="0.3">
      <c r="A1634" t="s">
        <v>6108</v>
      </c>
      <c r="B1634" t="str">
        <f>User!E1634</f>
        <v>juliana.moura@maristas.org.br</v>
      </c>
      <c r="C1634" t="str">
        <f t="shared" si="50"/>
        <v>Não</v>
      </c>
      <c r="D1634">
        <f>User!D1634</f>
        <v>4410126040</v>
      </c>
      <c r="E1634" t="str">
        <f t="shared" si="51"/>
        <v>Não</v>
      </c>
    </row>
    <row r="1635" spans="1:5" x14ac:dyDescent="0.3">
      <c r="A1635" t="s">
        <v>6111</v>
      </c>
      <c r="B1635">
        <f>User!E1635</f>
        <v>0</v>
      </c>
      <c r="C1635" t="str">
        <f t="shared" si="50"/>
        <v>Não</v>
      </c>
      <c r="D1635">
        <f>User!D1635</f>
        <v>29199646072</v>
      </c>
      <c r="E1635" t="str">
        <f t="shared" si="51"/>
        <v>Não</v>
      </c>
    </row>
    <row r="1636" spans="1:5" x14ac:dyDescent="0.3">
      <c r="A1636" t="s">
        <v>6113</v>
      </c>
      <c r="B1636" t="str">
        <f>User!E1636</f>
        <v>flavia.ramos@maristas.org.br</v>
      </c>
      <c r="C1636" t="str">
        <f t="shared" si="50"/>
        <v>Não</v>
      </c>
      <c r="D1636">
        <f>User!D1636</f>
        <v>66165962068</v>
      </c>
      <c r="E1636" t="str">
        <f t="shared" si="51"/>
        <v>Não</v>
      </c>
    </row>
    <row r="1637" spans="1:5" x14ac:dyDescent="0.3">
      <c r="A1637" t="s">
        <v>6116</v>
      </c>
      <c r="B1637" t="str">
        <f>User!E1637</f>
        <v>fernanda.pereira@maristas.org.br</v>
      </c>
      <c r="C1637" t="str">
        <f t="shared" si="50"/>
        <v>Não</v>
      </c>
      <c r="D1637">
        <f>User!D1637</f>
        <v>70107246015</v>
      </c>
      <c r="E1637" t="str">
        <f t="shared" si="51"/>
        <v>Não</v>
      </c>
    </row>
    <row r="1638" spans="1:5" x14ac:dyDescent="0.3">
      <c r="A1638" t="s">
        <v>6119</v>
      </c>
      <c r="B1638">
        <f>User!E1638</f>
        <v>0</v>
      </c>
      <c r="C1638" t="str">
        <f t="shared" si="50"/>
        <v>Não</v>
      </c>
      <c r="D1638">
        <f>User!D1638</f>
        <v>81314132091</v>
      </c>
      <c r="E1638" t="str">
        <f t="shared" si="51"/>
        <v>Não</v>
      </c>
    </row>
    <row r="1639" spans="1:5" x14ac:dyDescent="0.3">
      <c r="A1639" t="s">
        <v>6121</v>
      </c>
      <c r="B1639" t="str">
        <f>User!E1639</f>
        <v>cintia.silva@maristas.org.br</v>
      </c>
      <c r="C1639" t="str">
        <f t="shared" si="50"/>
        <v>Não</v>
      </c>
      <c r="D1639">
        <f>User!D1639</f>
        <v>92223214053</v>
      </c>
      <c r="E1639" t="str">
        <f t="shared" si="51"/>
        <v>Não</v>
      </c>
    </row>
    <row r="1640" spans="1:5" x14ac:dyDescent="0.3">
      <c r="A1640" t="s">
        <v>6123</v>
      </c>
      <c r="B1640" t="str">
        <f>User!E1640</f>
        <v>tiane.villa@maristas.org.br</v>
      </c>
      <c r="C1640" t="str">
        <f t="shared" si="50"/>
        <v>Não</v>
      </c>
      <c r="D1640">
        <f>User!D1640</f>
        <v>66655005</v>
      </c>
      <c r="E1640" t="str">
        <f t="shared" si="51"/>
        <v>Não</v>
      </c>
    </row>
    <row r="1641" spans="1:5" x14ac:dyDescent="0.3">
      <c r="A1641" t="s">
        <v>6126</v>
      </c>
      <c r="B1641" t="str">
        <f>User!E1641</f>
        <v>mauricio.baggio@maristas.org.br</v>
      </c>
      <c r="C1641" t="str">
        <f t="shared" si="50"/>
        <v>Não</v>
      </c>
      <c r="D1641">
        <f>User!D1641</f>
        <v>688328008</v>
      </c>
      <c r="E1641" t="str">
        <f t="shared" si="51"/>
        <v>Não</v>
      </c>
    </row>
    <row r="1642" spans="1:5" x14ac:dyDescent="0.3">
      <c r="A1642" t="s">
        <v>6129</v>
      </c>
      <c r="B1642" t="str">
        <f>User!E1642</f>
        <v>julia.somensi@maristas.org.br</v>
      </c>
      <c r="C1642" t="str">
        <f t="shared" si="50"/>
        <v>Não</v>
      </c>
      <c r="D1642">
        <f>User!D1642</f>
        <v>1368552021</v>
      </c>
      <c r="E1642" t="str">
        <f t="shared" si="51"/>
        <v>Não</v>
      </c>
    </row>
    <row r="1643" spans="1:5" x14ac:dyDescent="0.3">
      <c r="A1643" t="s">
        <v>6132</v>
      </c>
      <c r="B1643" t="str">
        <f>User!E1643</f>
        <v>ketlin.anderle@maristas.org.br</v>
      </c>
      <c r="C1643" t="str">
        <f t="shared" si="50"/>
        <v>Não</v>
      </c>
      <c r="D1643">
        <f>User!D1643</f>
        <v>1608394085</v>
      </c>
      <c r="E1643" t="str">
        <f t="shared" si="51"/>
        <v>Não</v>
      </c>
    </row>
    <row r="1644" spans="1:5" x14ac:dyDescent="0.3">
      <c r="A1644" t="s">
        <v>6135</v>
      </c>
      <c r="B1644" t="str">
        <f>User!E1644</f>
        <v>juliana.lazzarotto@maristas.org.br</v>
      </c>
      <c r="C1644" t="str">
        <f t="shared" si="50"/>
        <v>Não</v>
      </c>
      <c r="D1644">
        <f>User!D1644</f>
        <v>2245499018</v>
      </c>
      <c r="E1644" t="str">
        <f t="shared" si="51"/>
        <v>Não</v>
      </c>
    </row>
    <row r="1645" spans="1:5" x14ac:dyDescent="0.3">
      <c r="A1645" t="s">
        <v>6138</v>
      </c>
      <c r="B1645" t="str">
        <f>User!E1645</f>
        <v>amanda.vivan@maristas.org.br</v>
      </c>
      <c r="C1645" t="str">
        <f t="shared" si="50"/>
        <v>Não</v>
      </c>
      <c r="D1645">
        <f>User!D1645</f>
        <v>2607368057</v>
      </c>
      <c r="E1645" t="str">
        <f t="shared" si="51"/>
        <v>Não</v>
      </c>
    </row>
    <row r="1646" spans="1:5" x14ac:dyDescent="0.3">
      <c r="A1646" t="s">
        <v>6141</v>
      </c>
      <c r="B1646">
        <f>User!E1646</f>
        <v>0</v>
      </c>
      <c r="C1646" t="str">
        <f t="shared" si="50"/>
        <v>Não</v>
      </c>
      <c r="D1646">
        <f>User!D1646</f>
        <v>2804903052</v>
      </c>
      <c r="E1646" t="str">
        <f t="shared" si="51"/>
        <v>Não</v>
      </c>
    </row>
    <row r="1647" spans="1:5" x14ac:dyDescent="0.3">
      <c r="A1647" t="s">
        <v>6143</v>
      </c>
      <c r="B1647" t="str">
        <f>User!E1647</f>
        <v>francele.coutinho@maristas.org.br</v>
      </c>
      <c r="C1647" t="str">
        <f t="shared" si="50"/>
        <v>Não</v>
      </c>
      <c r="D1647">
        <f>User!D1647</f>
        <v>3346486028</v>
      </c>
      <c r="E1647" t="str">
        <f t="shared" si="51"/>
        <v>Não</v>
      </c>
    </row>
    <row r="1648" spans="1:5" x14ac:dyDescent="0.3">
      <c r="A1648" t="s">
        <v>6146</v>
      </c>
      <c r="B1648" t="str">
        <f>User!E1648</f>
        <v>lorenza.fronza@maristas.org.br</v>
      </c>
      <c r="C1648" t="str">
        <f t="shared" si="50"/>
        <v>Não</v>
      </c>
      <c r="D1648">
        <f>User!D1648</f>
        <v>3769133048</v>
      </c>
      <c r="E1648" t="str">
        <f t="shared" si="51"/>
        <v>Não</v>
      </c>
    </row>
    <row r="1649" spans="1:5" x14ac:dyDescent="0.3">
      <c r="A1649" t="s">
        <v>6149</v>
      </c>
      <c r="C1649" t="str">
        <f t="shared" si="50"/>
        <v>Sim</v>
      </c>
      <c r="D1649">
        <f>User!D1649</f>
        <v>96220910087</v>
      </c>
      <c r="E1649" t="str">
        <f t="shared" si="51"/>
        <v>Não</v>
      </c>
    </row>
    <row r="1650" spans="1:5" x14ac:dyDescent="0.3">
      <c r="A1650" t="s">
        <v>6151</v>
      </c>
      <c r="C1650" t="str">
        <f t="shared" si="50"/>
        <v>Sim</v>
      </c>
      <c r="D1650">
        <f>User!D1650</f>
        <v>79827128</v>
      </c>
      <c r="E1650" t="str">
        <f t="shared" si="51"/>
        <v>Não</v>
      </c>
    </row>
    <row r="1651" spans="1:5" x14ac:dyDescent="0.3">
      <c r="A1651" t="s">
        <v>6153</v>
      </c>
      <c r="C1651" t="str">
        <f t="shared" si="50"/>
        <v>Sim</v>
      </c>
      <c r="D1651">
        <f>User!D1651</f>
        <v>1833846109</v>
      </c>
      <c r="E1651" t="str">
        <f t="shared" si="51"/>
        <v>Não</v>
      </c>
    </row>
    <row r="1652" spans="1:5" x14ac:dyDescent="0.3">
      <c r="A1652" t="s">
        <v>6155</v>
      </c>
      <c r="C1652" t="str">
        <f t="shared" si="50"/>
        <v>Sim</v>
      </c>
      <c r="D1652">
        <f>User!D1652</f>
        <v>2014857105</v>
      </c>
      <c r="E1652" t="str">
        <f t="shared" si="51"/>
        <v>Não</v>
      </c>
    </row>
    <row r="1653" spans="1:5" x14ac:dyDescent="0.3">
      <c r="A1653" t="s">
        <v>6157</v>
      </c>
      <c r="B1653" t="str">
        <f>User!E1653</f>
        <v>hanedy.mansour@maristas.org.br</v>
      </c>
      <c r="C1653" t="str">
        <f t="shared" si="50"/>
        <v>Não</v>
      </c>
      <c r="D1653">
        <f>User!D1653</f>
        <v>2109992174</v>
      </c>
      <c r="E1653" t="str">
        <f t="shared" si="51"/>
        <v>Não</v>
      </c>
    </row>
    <row r="1654" spans="1:5" x14ac:dyDescent="0.3">
      <c r="A1654" t="s">
        <v>6160</v>
      </c>
      <c r="B1654">
        <f>User!E1654</f>
        <v>0</v>
      </c>
      <c r="C1654" t="str">
        <f t="shared" si="50"/>
        <v>Não</v>
      </c>
      <c r="D1654">
        <f>User!D1654</f>
        <v>2192930151</v>
      </c>
      <c r="E1654" t="str">
        <f t="shared" si="51"/>
        <v>Não</v>
      </c>
    </row>
    <row r="1655" spans="1:5" x14ac:dyDescent="0.3">
      <c r="A1655" t="s">
        <v>6162</v>
      </c>
      <c r="B1655" t="str">
        <f>User!E1655</f>
        <v>iara.rodrigues@maristas.org.br</v>
      </c>
      <c r="C1655" t="str">
        <f t="shared" si="50"/>
        <v>Não</v>
      </c>
      <c r="D1655">
        <f>User!D1655</f>
        <v>3626090124</v>
      </c>
      <c r="E1655" t="str">
        <f t="shared" si="51"/>
        <v>Não</v>
      </c>
    </row>
    <row r="1656" spans="1:5" x14ac:dyDescent="0.3">
      <c r="A1656" t="s">
        <v>6165</v>
      </c>
      <c r="C1656" t="str">
        <f t="shared" si="50"/>
        <v>Sim</v>
      </c>
      <c r="D1656">
        <f>User!D1656</f>
        <v>3701060169</v>
      </c>
      <c r="E1656" t="str">
        <f t="shared" si="51"/>
        <v>Não</v>
      </c>
    </row>
    <row r="1657" spans="1:5" x14ac:dyDescent="0.3">
      <c r="A1657" t="s">
        <v>6167</v>
      </c>
      <c r="C1657" t="str">
        <f t="shared" si="50"/>
        <v>Sim</v>
      </c>
      <c r="D1657">
        <f>User!D1657</f>
        <v>4258225169</v>
      </c>
      <c r="E1657" t="str">
        <f t="shared" si="51"/>
        <v>Não</v>
      </c>
    </row>
    <row r="1658" spans="1:5" x14ac:dyDescent="0.3">
      <c r="A1658" t="s">
        <v>6169</v>
      </c>
      <c r="B1658" t="str">
        <f>User!E1658</f>
        <v>erica.oliveria@maristas.org.br</v>
      </c>
      <c r="C1658" t="str">
        <f t="shared" si="50"/>
        <v>Não</v>
      </c>
      <c r="D1658">
        <f>User!D1658</f>
        <v>4329224151</v>
      </c>
      <c r="E1658" t="str">
        <f t="shared" si="51"/>
        <v>Não</v>
      </c>
    </row>
    <row r="1659" spans="1:5" x14ac:dyDescent="0.3">
      <c r="A1659" t="s">
        <v>6172</v>
      </c>
      <c r="C1659" t="str">
        <f t="shared" si="50"/>
        <v>Sim</v>
      </c>
      <c r="D1659">
        <f>User!D1659</f>
        <v>4414549175</v>
      </c>
      <c r="E1659" t="str">
        <f t="shared" si="51"/>
        <v>Não</v>
      </c>
    </row>
    <row r="1660" spans="1:5" x14ac:dyDescent="0.3">
      <c r="A1660" t="s">
        <v>6174</v>
      </c>
      <c r="C1660" t="str">
        <f t="shared" si="50"/>
        <v>Sim</v>
      </c>
      <c r="D1660">
        <f>User!D1660</f>
        <v>4919479174</v>
      </c>
      <c r="E1660" t="str">
        <f t="shared" si="51"/>
        <v>Não</v>
      </c>
    </row>
    <row r="1661" spans="1:5" x14ac:dyDescent="0.3">
      <c r="A1661" t="s">
        <v>6176</v>
      </c>
      <c r="C1661" t="str">
        <f t="shared" si="50"/>
        <v>Sim</v>
      </c>
      <c r="D1661">
        <f>User!D1661</f>
        <v>11336935120</v>
      </c>
      <c r="E1661" t="str">
        <f t="shared" si="51"/>
        <v>Não</v>
      </c>
    </row>
    <row r="1662" spans="1:5" x14ac:dyDescent="0.3">
      <c r="A1662" t="s">
        <v>6178</v>
      </c>
      <c r="C1662" t="str">
        <f t="shared" si="50"/>
        <v>Sim</v>
      </c>
      <c r="D1662">
        <f>User!D1662</f>
        <v>26647516115</v>
      </c>
      <c r="E1662" t="str">
        <f t="shared" si="51"/>
        <v>Não</v>
      </c>
    </row>
    <row r="1663" spans="1:5" x14ac:dyDescent="0.3">
      <c r="A1663" t="s">
        <v>6180</v>
      </c>
      <c r="C1663" t="str">
        <f t="shared" si="50"/>
        <v>Sim</v>
      </c>
      <c r="D1663">
        <f>User!D1663</f>
        <v>37976397168</v>
      </c>
      <c r="E1663" t="str">
        <f t="shared" si="51"/>
        <v>Não</v>
      </c>
    </row>
    <row r="1664" spans="1:5" x14ac:dyDescent="0.3">
      <c r="A1664" t="s">
        <v>6182</v>
      </c>
      <c r="C1664" t="str">
        <f t="shared" si="50"/>
        <v>Sim</v>
      </c>
      <c r="D1664">
        <f>User!D1664</f>
        <v>46174265153</v>
      </c>
      <c r="E1664" t="str">
        <f t="shared" si="51"/>
        <v>Não</v>
      </c>
    </row>
    <row r="1665" spans="1:5" x14ac:dyDescent="0.3">
      <c r="A1665" t="s">
        <v>6184</v>
      </c>
      <c r="C1665" t="str">
        <f t="shared" si="50"/>
        <v>Sim</v>
      </c>
      <c r="D1665">
        <f>User!D1665</f>
        <v>58442308172</v>
      </c>
      <c r="E1665" t="str">
        <f t="shared" si="51"/>
        <v>Não</v>
      </c>
    </row>
    <row r="1666" spans="1:5" x14ac:dyDescent="0.3">
      <c r="A1666" t="s">
        <v>6186</v>
      </c>
      <c r="C1666" t="str">
        <f t="shared" si="50"/>
        <v>Sim</v>
      </c>
      <c r="D1666">
        <f>User!D1666</f>
        <v>70012684104</v>
      </c>
      <c r="E1666" t="str">
        <f t="shared" si="51"/>
        <v>Não</v>
      </c>
    </row>
    <row r="1667" spans="1:5" x14ac:dyDescent="0.3">
      <c r="A1667" t="s">
        <v>6188</v>
      </c>
      <c r="C1667" t="str">
        <f t="shared" ref="C1667:C1730" si="52">IF(OR(B1667=B1666,B1667=B1668),"Sim","Não")</f>
        <v>Sim</v>
      </c>
      <c r="D1667">
        <f>User!D1667</f>
        <v>73689467187</v>
      </c>
      <c r="E1667" t="str">
        <f t="shared" ref="E1667:E1730" si="53">IF(OR(D1667=D1666,D1667=D1668),"Sim","Não")</f>
        <v>Não</v>
      </c>
    </row>
    <row r="1668" spans="1:5" x14ac:dyDescent="0.3">
      <c r="A1668" t="s">
        <v>6190</v>
      </c>
      <c r="C1668" t="str">
        <f t="shared" si="52"/>
        <v>Sim</v>
      </c>
      <c r="D1668">
        <f>User!D1668</f>
        <v>73836168120</v>
      </c>
      <c r="E1668" t="str">
        <f t="shared" si="53"/>
        <v>Não</v>
      </c>
    </row>
    <row r="1669" spans="1:5" x14ac:dyDescent="0.3">
      <c r="A1669" t="s">
        <v>6192</v>
      </c>
      <c r="C1669" t="str">
        <f t="shared" si="52"/>
        <v>Sim</v>
      </c>
      <c r="D1669">
        <f>User!D1669</f>
        <v>78260094720</v>
      </c>
      <c r="E1669" t="str">
        <f t="shared" si="53"/>
        <v>Não</v>
      </c>
    </row>
    <row r="1670" spans="1:5" x14ac:dyDescent="0.3">
      <c r="A1670" t="s">
        <v>6194</v>
      </c>
      <c r="C1670" t="str">
        <f t="shared" si="52"/>
        <v>Sim</v>
      </c>
      <c r="D1670">
        <f>User!D1670</f>
        <v>92024696104</v>
      </c>
      <c r="E1670" t="str">
        <f t="shared" si="53"/>
        <v>Não</v>
      </c>
    </row>
    <row r="1671" spans="1:5" x14ac:dyDescent="0.3">
      <c r="A1671" t="s">
        <v>6196</v>
      </c>
      <c r="C1671" t="str">
        <f t="shared" si="52"/>
        <v>Sim</v>
      </c>
      <c r="D1671">
        <f>User!D1671</f>
        <v>453784011</v>
      </c>
      <c r="E1671" t="str">
        <f t="shared" si="53"/>
        <v>Não</v>
      </c>
    </row>
    <row r="1672" spans="1:5" x14ac:dyDescent="0.3">
      <c r="A1672" t="s">
        <v>6198</v>
      </c>
      <c r="B1672" t="str">
        <f>User!E1672</f>
        <v>zulmira.lopes@maristas.org.br</v>
      </c>
      <c r="C1672" t="str">
        <f t="shared" si="52"/>
        <v>Não</v>
      </c>
      <c r="D1672">
        <f>User!D1672</f>
        <v>1015225098</v>
      </c>
      <c r="E1672" t="str">
        <f t="shared" si="53"/>
        <v>Não</v>
      </c>
    </row>
    <row r="1673" spans="1:5" x14ac:dyDescent="0.3">
      <c r="A1673" t="s">
        <v>6201</v>
      </c>
      <c r="B1673" t="str">
        <f>User!E1673</f>
        <v>hendaya.correia@maristas.org.br</v>
      </c>
      <c r="C1673" t="str">
        <f t="shared" si="52"/>
        <v>Não</v>
      </c>
      <c r="D1673">
        <f>User!D1673</f>
        <v>1742694047</v>
      </c>
      <c r="E1673" t="str">
        <f t="shared" si="53"/>
        <v>Não</v>
      </c>
    </row>
    <row r="1674" spans="1:5" x14ac:dyDescent="0.3">
      <c r="A1674" t="s">
        <v>6204</v>
      </c>
      <c r="B1674" t="str">
        <f>User!E1674</f>
        <v>helen.souza@maristas.org.br</v>
      </c>
      <c r="C1674" t="str">
        <f t="shared" si="52"/>
        <v>Não</v>
      </c>
      <c r="D1674">
        <f>User!D1674</f>
        <v>2007032260</v>
      </c>
      <c r="E1674" t="str">
        <f t="shared" si="53"/>
        <v>Não</v>
      </c>
    </row>
    <row r="1675" spans="1:5" x14ac:dyDescent="0.3">
      <c r="A1675" t="s">
        <v>6207</v>
      </c>
      <c r="B1675" t="str">
        <f>User!E1675</f>
        <v>cristiane.lanferdini@maristas.org.br</v>
      </c>
      <c r="C1675" t="str">
        <f t="shared" si="52"/>
        <v>Não</v>
      </c>
      <c r="D1675">
        <f>User!D1675</f>
        <v>2291500040</v>
      </c>
      <c r="E1675" t="str">
        <f t="shared" si="53"/>
        <v>Não</v>
      </c>
    </row>
    <row r="1676" spans="1:5" x14ac:dyDescent="0.3">
      <c r="A1676" t="s">
        <v>6210</v>
      </c>
      <c r="B1676" t="str">
        <f>User!E1676</f>
        <v>lucia.thomazini@maristas.org.br</v>
      </c>
      <c r="C1676" t="str">
        <f t="shared" si="52"/>
        <v>Não</v>
      </c>
      <c r="D1676">
        <f>User!D1676</f>
        <v>2954467061</v>
      </c>
      <c r="E1676" t="str">
        <f t="shared" si="53"/>
        <v>Não</v>
      </c>
    </row>
    <row r="1677" spans="1:5" x14ac:dyDescent="0.3">
      <c r="A1677" t="s">
        <v>6213</v>
      </c>
      <c r="B1677" t="str">
        <f>User!E1677</f>
        <v>joice.rosa@maristas.org.br</v>
      </c>
      <c r="C1677" t="str">
        <f t="shared" si="52"/>
        <v>Não</v>
      </c>
      <c r="D1677">
        <f>User!D1677</f>
        <v>3002592048</v>
      </c>
      <c r="E1677" t="str">
        <f t="shared" si="53"/>
        <v>Não</v>
      </c>
    </row>
    <row r="1678" spans="1:5" x14ac:dyDescent="0.3">
      <c r="A1678" t="s">
        <v>6216</v>
      </c>
      <c r="B1678" t="str">
        <f>User!E1678</f>
        <v>paloma.moura@maristas.org.br</v>
      </c>
      <c r="C1678" t="str">
        <f t="shared" si="52"/>
        <v>Não</v>
      </c>
      <c r="D1678">
        <f>User!D1678</f>
        <v>3074613009</v>
      </c>
      <c r="E1678" t="str">
        <f t="shared" si="53"/>
        <v>Não</v>
      </c>
    </row>
    <row r="1679" spans="1:5" x14ac:dyDescent="0.3">
      <c r="A1679" t="s">
        <v>6219</v>
      </c>
      <c r="B1679" t="str">
        <f>User!E1679</f>
        <v>luan.zaleski@maristas.org.br</v>
      </c>
      <c r="C1679" t="str">
        <f t="shared" si="52"/>
        <v>Não</v>
      </c>
      <c r="D1679">
        <f>User!D1679</f>
        <v>3324812046</v>
      </c>
      <c r="E1679" t="str">
        <f t="shared" si="53"/>
        <v>Não</v>
      </c>
    </row>
    <row r="1680" spans="1:5" x14ac:dyDescent="0.3">
      <c r="A1680" t="s">
        <v>6222</v>
      </c>
      <c r="B1680" t="str">
        <f>User!E1680</f>
        <v>nara.rech@maristas.org.br</v>
      </c>
      <c r="C1680" t="str">
        <f t="shared" si="52"/>
        <v>Não</v>
      </c>
      <c r="D1680">
        <f>User!D1680</f>
        <v>55809154034</v>
      </c>
      <c r="E1680" t="str">
        <f t="shared" si="53"/>
        <v>Não</v>
      </c>
    </row>
    <row r="1681" spans="1:5" x14ac:dyDescent="0.3">
      <c r="A1681" t="s">
        <v>6225</v>
      </c>
      <c r="B1681" t="str">
        <f>User!E1681</f>
        <v>marcia.rivarolly@maristas.org.br</v>
      </c>
      <c r="C1681" t="str">
        <f t="shared" si="52"/>
        <v>Não</v>
      </c>
      <c r="D1681">
        <f>User!D1681</f>
        <v>56665920097</v>
      </c>
      <c r="E1681" t="str">
        <f t="shared" si="53"/>
        <v>Não</v>
      </c>
    </row>
    <row r="1682" spans="1:5" x14ac:dyDescent="0.3">
      <c r="A1682" t="s">
        <v>6228</v>
      </c>
      <c r="B1682" t="str">
        <f>User!E1682</f>
        <v>ana.scaroni@maristas.org.br</v>
      </c>
      <c r="C1682" t="str">
        <f t="shared" si="52"/>
        <v>Não</v>
      </c>
      <c r="D1682">
        <f>User!D1682</f>
        <v>62581210044</v>
      </c>
      <c r="E1682" t="str">
        <f t="shared" si="53"/>
        <v>Não</v>
      </c>
    </row>
    <row r="1683" spans="1:5" x14ac:dyDescent="0.3">
      <c r="A1683" t="s">
        <v>6231</v>
      </c>
      <c r="B1683" t="str">
        <f>User!E1683</f>
        <v>maria.camargo@maristas.org.br</v>
      </c>
      <c r="C1683" t="str">
        <f t="shared" si="52"/>
        <v>Não</v>
      </c>
      <c r="D1683">
        <f>User!D1683</f>
        <v>63270838034</v>
      </c>
      <c r="E1683" t="str">
        <f t="shared" si="53"/>
        <v>Não</v>
      </c>
    </row>
    <row r="1684" spans="1:5" x14ac:dyDescent="0.3">
      <c r="A1684" t="s">
        <v>6234</v>
      </c>
      <c r="B1684">
        <f>User!E1684</f>
        <v>0</v>
      </c>
      <c r="C1684" t="str">
        <f t="shared" si="52"/>
        <v>Não</v>
      </c>
      <c r="D1684">
        <f>User!D1684</f>
        <v>80392660091</v>
      </c>
      <c r="E1684" t="str">
        <f t="shared" si="53"/>
        <v>Não</v>
      </c>
    </row>
    <row r="1685" spans="1:5" x14ac:dyDescent="0.3">
      <c r="A1685" t="s">
        <v>6236</v>
      </c>
      <c r="B1685" t="str">
        <f>User!E1685</f>
        <v>angela.balejo@maristas.org.br</v>
      </c>
      <c r="C1685" t="str">
        <f t="shared" si="52"/>
        <v>Não</v>
      </c>
      <c r="D1685">
        <f>User!D1685</f>
        <v>85113808091</v>
      </c>
      <c r="E1685" t="str">
        <f t="shared" si="53"/>
        <v>Não</v>
      </c>
    </row>
    <row r="1686" spans="1:5" x14ac:dyDescent="0.3">
      <c r="A1686" t="s">
        <v>6239</v>
      </c>
      <c r="B1686" t="str">
        <f>User!E1686</f>
        <v>fabiani.pereira@maristas.org.br</v>
      </c>
      <c r="C1686" t="str">
        <f t="shared" si="52"/>
        <v>Não</v>
      </c>
      <c r="D1686">
        <f>User!D1686</f>
        <v>89514319087</v>
      </c>
      <c r="E1686" t="str">
        <f t="shared" si="53"/>
        <v>Não</v>
      </c>
    </row>
    <row r="1687" spans="1:5" x14ac:dyDescent="0.3">
      <c r="A1687" t="s">
        <v>6242</v>
      </c>
      <c r="B1687" t="str">
        <f>User!E1687</f>
        <v>leticia.ramos@maristas.org.br</v>
      </c>
      <c r="C1687" t="str">
        <f t="shared" si="52"/>
        <v>Não</v>
      </c>
      <c r="D1687">
        <f>User!D1687</f>
        <v>94725381004</v>
      </c>
      <c r="E1687" t="str">
        <f t="shared" si="53"/>
        <v>Não</v>
      </c>
    </row>
    <row r="1688" spans="1:5" x14ac:dyDescent="0.3">
      <c r="A1688" t="s">
        <v>6245</v>
      </c>
      <c r="B1688" t="str">
        <f>User!E1688</f>
        <v>priscila.felix@maristas.org.br</v>
      </c>
      <c r="C1688" t="str">
        <f t="shared" si="52"/>
        <v>Não</v>
      </c>
      <c r="D1688">
        <f>User!D1688</f>
        <v>2860032010</v>
      </c>
      <c r="E1688" t="str">
        <f t="shared" si="53"/>
        <v>Não</v>
      </c>
    </row>
    <row r="1689" spans="1:5" x14ac:dyDescent="0.3">
      <c r="A1689" t="s">
        <v>6248</v>
      </c>
      <c r="B1689" t="str">
        <f>User!E1689</f>
        <v>eduarda.machado@maristas.org.br</v>
      </c>
      <c r="C1689" t="str">
        <f t="shared" si="52"/>
        <v>Não</v>
      </c>
      <c r="D1689">
        <f>User!D1689</f>
        <v>3695200090</v>
      </c>
      <c r="E1689" t="str">
        <f t="shared" si="53"/>
        <v>Não</v>
      </c>
    </row>
    <row r="1690" spans="1:5" x14ac:dyDescent="0.3">
      <c r="A1690" t="s">
        <v>6251</v>
      </c>
      <c r="B1690" t="str">
        <f>User!E1690</f>
        <v>silvio.machado@maristas.org.br</v>
      </c>
      <c r="C1690" t="str">
        <f t="shared" si="52"/>
        <v>Não</v>
      </c>
      <c r="D1690">
        <f>User!D1690</f>
        <v>4035761052</v>
      </c>
      <c r="E1690" t="str">
        <f t="shared" si="53"/>
        <v>Não</v>
      </c>
    </row>
    <row r="1691" spans="1:5" x14ac:dyDescent="0.3">
      <c r="A1691" t="s">
        <v>6254</v>
      </c>
      <c r="B1691" t="str">
        <f>User!E1691</f>
        <v>ingrid.oliveira@maristas.org.br</v>
      </c>
      <c r="C1691" t="str">
        <f t="shared" si="52"/>
        <v>Não</v>
      </c>
      <c r="D1691">
        <f>User!D1691</f>
        <v>5104367061</v>
      </c>
      <c r="E1691" t="str">
        <f t="shared" si="53"/>
        <v>Não</v>
      </c>
    </row>
    <row r="1692" spans="1:5" x14ac:dyDescent="0.3">
      <c r="A1692" t="s">
        <v>6257</v>
      </c>
      <c r="B1692" t="str">
        <f>User!E1692</f>
        <v>leticia.severo@maristas.org.br</v>
      </c>
      <c r="C1692" t="str">
        <f t="shared" si="52"/>
        <v>Não</v>
      </c>
      <c r="D1692">
        <f>User!D1692</f>
        <v>99322900091</v>
      </c>
      <c r="E1692" t="str">
        <f t="shared" si="53"/>
        <v>Não</v>
      </c>
    </row>
    <row r="1693" spans="1:5" x14ac:dyDescent="0.3">
      <c r="A1693" t="s">
        <v>6260</v>
      </c>
      <c r="B1693" t="str">
        <f>User!E1693</f>
        <v>clara.ferrao@maristas.org.br</v>
      </c>
      <c r="C1693" t="str">
        <f t="shared" si="52"/>
        <v>Não</v>
      </c>
      <c r="D1693">
        <f>User!D1693</f>
        <v>406677077</v>
      </c>
      <c r="E1693" t="str">
        <f t="shared" si="53"/>
        <v>Não</v>
      </c>
    </row>
    <row r="1694" spans="1:5" x14ac:dyDescent="0.3">
      <c r="A1694" t="s">
        <v>6263</v>
      </c>
      <c r="B1694" t="str">
        <f>User!E1694</f>
        <v>chaline.muller@maristas.org.br</v>
      </c>
      <c r="C1694" t="str">
        <f t="shared" si="52"/>
        <v>Não</v>
      </c>
      <c r="D1694">
        <f>User!D1694</f>
        <v>1468236059</v>
      </c>
      <c r="E1694" t="str">
        <f t="shared" si="53"/>
        <v>Não</v>
      </c>
    </row>
    <row r="1695" spans="1:5" x14ac:dyDescent="0.3">
      <c r="A1695" t="s">
        <v>6266</v>
      </c>
      <c r="B1695" t="str">
        <f>User!E1695</f>
        <v>matheus.fagundes@maristas.org.br</v>
      </c>
      <c r="C1695" t="str">
        <f t="shared" si="52"/>
        <v>Não</v>
      </c>
      <c r="D1695">
        <f>User!D1695</f>
        <v>1703750055</v>
      </c>
      <c r="E1695" t="str">
        <f t="shared" si="53"/>
        <v>Não</v>
      </c>
    </row>
    <row r="1696" spans="1:5" x14ac:dyDescent="0.3">
      <c r="A1696" t="s">
        <v>6269</v>
      </c>
      <c r="B1696" t="str">
        <f>User!E1696</f>
        <v>franciele.santos@maristas.org.br</v>
      </c>
      <c r="C1696" t="str">
        <f t="shared" si="52"/>
        <v>Não</v>
      </c>
      <c r="D1696">
        <f>User!D1696</f>
        <v>2424280029</v>
      </c>
      <c r="E1696" t="str">
        <f t="shared" si="53"/>
        <v>Não</v>
      </c>
    </row>
    <row r="1697" spans="1:5" x14ac:dyDescent="0.3">
      <c r="A1697" t="s">
        <v>6272</v>
      </c>
      <c r="B1697" t="str">
        <f>User!E1697</f>
        <v>kamila.mouras@maristas.org.br</v>
      </c>
      <c r="C1697" t="str">
        <f t="shared" si="52"/>
        <v>Não</v>
      </c>
      <c r="D1697">
        <f>User!D1697</f>
        <v>2586804074</v>
      </c>
      <c r="E1697" t="str">
        <f t="shared" si="53"/>
        <v>Não</v>
      </c>
    </row>
    <row r="1698" spans="1:5" x14ac:dyDescent="0.3">
      <c r="A1698" t="s">
        <v>6275</v>
      </c>
      <c r="C1698" t="str">
        <f t="shared" si="52"/>
        <v>Sim</v>
      </c>
      <c r="D1698">
        <f>User!D1698</f>
        <v>2913025056</v>
      </c>
      <c r="E1698" t="str">
        <f t="shared" si="53"/>
        <v>Não</v>
      </c>
    </row>
    <row r="1699" spans="1:5" x14ac:dyDescent="0.3">
      <c r="A1699" t="s">
        <v>6277</v>
      </c>
      <c r="C1699" t="str">
        <f t="shared" si="52"/>
        <v>Sim</v>
      </c>
      <c r="D1699">
        <f>User!D1699</f>
        <v>2999766025</v>
      </c>
      <c r="E1699" t="str">
        <f t="shared" si="53"/>
        <v>Não</v>
      </c>
    </row>
    <row r="1700" spans="1:5" x14ac:dyDescent="0.3">
      <c r="A1700" t="s">
        <v>6279</v>
      </c>
      <c r="B1700" t="str">
        <f>User!E1700</f>
        <v>tainara.kolakowski@maristas.org.br</v>
      </c>
      <c r="C1700" t="str">
        <f t="shared" si="52"/>
        <v>Não</v>
      </c>
      <c r="D1700">
        <f>User!D1700</f>
        <v>3512116086</v>
      </c>
      <c r="E1700" t="str">
        <f t="shared" si="53"/>
        <v>Não</v>
      </c>
    </row>
    <row r="1701" spans="1:5" x14ac:dyDescent="0.3">
      <c r="A1701" t="s">
        <v>6282</v>
      </c>
      <c r="B1701">
        <f>User!E1701</f>
        <v>0</v>
      </c>
      <c r="C1701" t="str">
        <f t="shared" si="52"/>
        <v>Não</v>
      </c>
      <c r="D1701">
        <f>User!D1701</f>
        <v>3648215078</v>
      </c>
      <c r="E1701" t="str">
        <f t="shared" si="53"/>
        <v>Não</v>
      </c>
    </row>
    <row r="1702" spans="1:5" x14ac:dyDescent="0.3">
      <c r="A1702" t="s">
        <v>6284</v>
      </c>
      <c r="B1702" t="str">
        <f>User!E1702</f>
        <v>luana.zanella@maristas.org.br</v>
      </c>
      <c r="C1702" t="str">
        <f t="shared" si="52"/>
        <v>Não</v>
      </c>
      <c r="D1702">
        <f>User!D1702</f>
        <v>3874685012</v>
      </c>
      <c r="E1702" t="str">
        <f t="shared" si="53"/>
        <v>Não</v>
      </c>
    </row>
    <row r="1703" spans="1:5" x14ac:dyDescent="0.3">
      <c r="A1703" t="s">
        <v>6287</v>
      </c>
      <c r="B1703">
        <f>User!E1703</f>
        <v>0</v>
      </c>
      <c r="C1703" t="str">
        <f t="shared" si="52"/>
        <v>Não</v>
      </c>
      <c r="D1703">
        <f>User!D1703</f>
        <v>3951964006</v>
      </c>
      <c r="E1703" t="str">
        <f t="shared" si="53"/>
        <v>Não</v>
      </c>
    </row>
    <row r="1704" spans="1:5" x14ac:dyDescent="0.3">
      <c r="A1704" t="s">
        <v>6289</v>
      </c>
      <c r="B1704" t="str">
        <f>User!E1704</f>
        <v>patricia.lima@maristas.org.br</v>
      </c>
      <c r="C1704" t="str">
        <f t="shared" si="52"/>
        <v>Não</v>
      </c>
      <c r="D1704">
        <f>User!D1704</f>
        <v>569231043</v>
      </c>
      <c r="E1704" t="str">
        <f t="shared" si="53"/>
        <v>Não</v>
      </c>
    </row>
    <row r="1705" spans="1:5" x14ac:dyDescent="0.3">
      <c r="A1705" t="s">
        <v>6292</v>
      </c>
      <c r="B1705" t="str">
        <f>User!E1705</f>
        <v>regina.fernandes@maristas.org.br</v>
      </c>
      <c r="C1705" t="str">
        <f t="shared" si="52"/>
        <v>Não</v>
      </c>
      <c r="D1705">
        <f>User!D1705</f>
        <v>2024223052</v>
      </c>
      <c r="E1705" t="str">
        <f t="shared" si="53"/>
        <v>Não</v>
      </c>
    </row>
    <row r="1706" spans="1:5" x14ac:dyDescent="0.3">
      <c r="A1706" t="s">
        <v>6295</v>
      </c>
      <c r="B1706" t="str">
        <f>User!E1706</f>
        <v>juliana.gerusa@maristas.org.br</v>
      </c>
      <c r="C1706" t="str">
        <f t="shared" si="52"/>
        <v>Não</v>
      </c>
      <c r="D1706">
        <f>User!D1706</f>
        <v>2780331054</v>
      </c>
      <c r="E1706" t="str">
        <f t="shared" si="53"/>
        <v>Não</v>
      </c>
    </row>
    <row r="1707" spans="1:5" x14ac:dyDescent="0.3">
      <c r="A1707" t="s">
        <v>6298</v>
      </c>
      <c r="B1707" t="str">
        <f>User!E1707</f>
        <v>maria.rosa@maristas.org.br</v>
      </c>
      <c r="C1707" t="str">
        <f t="shared" si="52"/>
        <v>Não</v>
      </c>
      <c r="D1707">
        <f>User!D1707</f>
        <v>2866134095</v>
      </c>
      <c r="E1707" t="str">
        <f t="shared" si="53"/>
        <v>Não</v>
      </c>
    </row>
    <row r="1708" spans="1:5" x14ac:dyDescent="0.3">
      <c r="A1708" t="s">
        <v>6301</v>
      </c>
      <c r="B1708" t="str">
        <f>User!E1708</f>
        <v>mariana.re@maristas.org.br</v>
      </c>
      <c r="C1708" t="str">
        <f t="shared" si="52"/>
        <v>Não</v>
      </c>
      <c r="D1708">
        <f>User!D1708</f>
        <v>3361253055</v>
      </c>
      <c r="E1708" t="str">
        <f t="shared" si="53"/>
        <v>Não</v>
      </c>
    </row>
    <row r="1709" spans="1:5" x14ac:dyDescent="0.3">
      <c r="A1709" t="s">
        <v>6304</v>
      </c>
      <c r="B1709" t="str">
        <f>User!E1709</f>
        <v>luana.lunelli@maristas.org.br</v>
      </c>
      <c r="C1709" t="str">
        <f t="shared" si="52"/>
        <v>Não</v>
      </c>
      <c r="D1709">
        <f>User!D1709</f>
        <v>3445815003</v>
      </c>
      <c r="E1709" t="str">
        <f t="shared" si="53"/>
        <v>Não</v>
      </c>
    </row>
    <row r="1710" spans="1:5" x14ac:dyDescent="0.3">
      <c r="A1710" t="s">
        <v>6307</v>
      </c>
      <c r="B1710" t="str">
        <f>User!E1710</f>
        <v>stefani.pinicioli@maristas.org.br</v>
      </c>
      <c r="C1710" t="str">
        <f t="shared" si="52"/>
        <v>Não</v>
      </c>
      <c r="D1710">
        <f>User!D1710</f>
        <v>3483462040</v>
      </c>
      <c r="E1710" t="str">
        <f t="shared" si="53"/>
        <v>Não</v>
      </c>
    </row>
    <row r="1711" spans="1:5" x14ac:dyDescent="0.3">
      <c r="A1711" t="s">
        <v>6310</v>
      </c>
      <c r="B1711" t="str">
        <f>User!E1711</f>
        <v>thuany.santos@maristas.org.br</v>
      </c>
      <c r="C1711" t="str">
        <f t="shared" si="52"/>
        <v>Não</v>
      </c>
      <c r="D1711">
        <f>User!D1711</f>
        <v>3567326066</v>
      </c>
      <c r="E1711" t="str">
        <f t="shared" si="53"/>
        <v>Não</v>
      </c>
    </row>
    <row r="1712" spans="1:5" x14ac:dyDescent="0.3">
      <c r="A1712" t="s">
        <v>6313</v>
      </c>
      <c r="B1712" t="str">
        <f>User!E1712</f>
        <v>nadine.marchi@maristas.org.br</v>
      </c>
      <c r="C1712" t="str">
        <f t="shared" si="52"/>
        <v>Não</v>
      </c>
      <c r="D1712">
        <f>User!D1712</f>
        <v>3702885056</v>
      </c>
      <c r="E1712" t="str">
        <f t="shared" si="53"/>
        <v>Não</v>
      </c>
    </row>
    <row r="1713" spans="1:5" x14ac:dyDescent="0.3">
      <c r="A1713" t="s">
        <v>6316</v>
      </c>
      <c r="B1713" t="str">
        <f>User!E1713</f>
        <v>gabriela.damin@maristas.org.br</v>
      </c>
      <c r="C1713" t="str">
        <f t="shared" si="52"/>
        <v>Não</v>
      </c>
      <c r="D1713">
        <f>User!D1713</f>
        <v>4109952077</v>
      </c>
      <c r="E1713" t="str">
        <f t="shared" si="53"/>
        <v>Não</v>
      </c>
    </row>
    <row r="1714" spans="1:5" x14ac:dyDescent="0.3">
      <c r="A1714" t="s">
        <v>6319</v>
      </c>
      <c r="B1714" t="str">
        <f>User!E1714</f>
        <v>dienifer.lopes@maristas.org.br</v>
      </c>
      <c r="C1714" t="str">
        <f t="shared" si="52"/>
        <v>Não</v>
      </c>
      <c r="D1714">
        <f>User!D1714</f>
        <v>4113375054</v>
      </c>
      <c r="E1714" t="str">
        <f t="shared" si="53"/>
        <v>Não</v>
      </c>
    </row>
    <row r="1715" spans="1:5" x14ac:dyDescent="0.3">
      <c r="A1715" t="s">
        <v>6322</v>
      </c>
      <c r="B1715" t="str">
        <f>User!E1715</f>
        <v>lanyelli.souza@maristas.org.br</v>
      </c>
      <c r="C1715" t="str">
        <f t="shared" si="52"/>
        <v>Não</v>
      </c>
      <c r="D1715">
        <f>User!D1715</f>
        <v>98650734049</v>
      </c>
      <c r="E1715" t="str">
        <f t="shared" si="53"/>
        <v>Não</v>
      </c>
    </row>
    <row r="1716" spans="1:5" x14ac:dyDescent="0.3">
      <c r="A1716" t="s">
        <v>6325</v>
      </c>
      <c r="B1716" t="str">
        <f>User!E1716</f>
        <v>nubia.muniz@maristas.org.br</v>
      </c>
      <c r="C1716" t="str">
        <f t="shared" si="52"/>
        <v>Não</v>
      </c>
      <c r="D1716">
        <f>User!D1716</f>
        <v>434297003</v>
      </c>
      <c r="E1716" t="str">
        <f t="shared" si="53"/>
        <v>Não</v>
      </c>
    </row>
    <row r="1717" spans="1:5" x14ac:dyDescent="0.3">
      <c r="A1717" t="s">
        <v>6328</v>
      </c>
      <c r="B1717" t="str">
        <f>User!E1717</f>
        <v>ana.cunha@maristas.org.br</v>
      </c>
      <c r="C1717" t="str">
        <f t="shared" si="52"/>
        <v>Não</v>
      </c>
      <c r="D1717">
        <f>User!D1717</f>
        <v>844964018</v>
      </c>
      <c r="E1717" t="str">
        <f t="shared" si="53"/>
        <v>Não</v>
      </c>
    </row>
    <row r="1718" spans="1:5" x14ac:dyDescent="0.3">
      <c r="A1718" t="s">
        <v>6331</v>
      </c>
      <c r="B1718" t="str">
        <f>User!E1718</f>
        <v>guilherme.pinto@maristas.org.br</v>
      </c>
      <c r="C1718" t="str">
        <f t="shared" si="52"/>
        <v>Não</v>
      </c>
      <c r="D1718">
        <f>User!D1718</f>
        <v>1264020007</v>
      </c>
      <c r="E1718" t="str">
        <f t="shared" si="53"/>
        <v>Não</v>
      </c>
    </row>
    <row r="1719" spans="1:5" x14ac:dyDescent="0.3">
      <c r="A1719" t="s">
        <v>6334</v>
      </c>
      <c r="B1719" t="str">
        <f>User!E1719</f>
        <v>adriana.evaldt@maristas.org.br</v>
      </c>
      <c r="C1719" t="str">
        <f t="shared" si="52"/>
        <v>Não</v>
      </c>
      <c r="D1719">
        <f>User!D1719</f>
        <v>2811194061</v>
      </c>
      <c r="E1719" t="str">
        <f t="shared" si="53"/>
        <v>Não</v>
      </c>
    </row>
    <row r="1720" spans="1:5" x14ac:dyDescent="0.3">
      <c r="A1720" t="s">
        <v>6337</v>
      </c>
      <c r="B1720" t="str">
        <f>User!E1720</f>
        <v>joyce.brazil@maristas.org.br</v>
      </c>
      <c r="C1720" t="str">
        <f t="shared" si="52"/>
        <v>Não</v>
      </c>
      <c r="D1720">
        <f>User!D1720</f>
        <v>3551471061</v>
      </c>
      <c r="E1720" t="str">
        <f t="shared" si="53"/>
        <v>Não</v>
      </c>
    </row>
    <row r="1721" spans="1:5" x14ac:dyDescent="0.3">
      <c r="A1721" t="s">
        <v>6340</v>
      </c>
      <c r="B1721" t="str">
        <f>User!E1721</f>
        <v>amanda.farias@maristas.org.br</v>
      </c>
      <c r="C1721" t="str">
        <f t="shared" si="52"/>
        <v>Não</v>
      </c>
      <c r="D1721">
        <f>User!D1721</f>
        <v>3747837050</v>
      </c>
      <c r="E1721" t="str">
        <f t="shared" si="53"/>
        <v>Não</v>
      </c>
    </row>
    <row r="1722" spans="1:5" x14ac:dyDescent="0.3">
      <c r="A1722" t="s">
        <v>6343</v>
      </c>
      <c r="B1722" t="str">
        <f>User!E1722</f>
        <v>lavinia.vargas@maristas.org.br</v>
      </c>
      <c r="C1722" t="str">
        <f t="shared" si="52"/>
        <v>Não</v>
      </c>
      <c r="D1722">
        <f>User!D1722</f>
        <v>4502934089</v>
      </c>
      <c r="E1722" t="str">
        <f t="shared" si="53"/>
        <v>Não</v>
      </c>
    </row>
    <row r="1723" spans="1:5" x14ac:dyDescent="0.3">
      <c r="A1723" t="s">
        <v>6346</v>
      </c>
      <c r="B1723" t="str">
        <f>User!E1723</f>
        <v>marisa.venzke@maristas.org.br</v>
      </c>
      <c r="C1723" t="str">
        <f t="shared" si="52"/>
        <v>Não</v>
      </c>
      <c r="D1723">
        <f>User!D1723</f>
        <v>88855937049</v>
      </c>
      <c r="E1723" t="str">
        <f t="shared" si="53"/>
        <v>Não</v>
      </c>
    </row>
    <row r="1724" spans="1:5" x14ac:dyDescent="0.3">
      <c r="A1724" t="s">
        <v>6349</v>
      </c>
      <c r="B1724" t="str">
        <f>User!E1724</f>
        <v>andresa.moraes@maristas.org.br</v>
      </c>
      <c r="C1724" t="str">
        <f t="shared" si="52"/>
        <v>Não</v>
      </c>
      <c r="D1724">
        <f>User!D1724</f>
        <v>90327608072</v>
      </c>
      <c r="E1724" t="str">
        <f t="shared" si="53"/>
        <v>Não</v>
      </c>
    </row>
    <row r="1725" spans="1:5" x14ac:dyDescent="0.3">
      <c r="A1725" t="s">
        <v>6352</v>
      </c>
      <c r="B1725" t="str">
        <f>User!E1725</f>
        <v>lucimara.silva@maristas.org.br</v>
      </c>
      <c r="C1725" t="str">
        <f t="shared" si="52"/>
        <v>Não</v>
      </c>
      <c r="D1725">
        <f>User!D1725</f>
        <v>99300613049</v>
      </c>
      <c r="E1725" t="str">
        <f t="shared" si="53"/>
        <v>Não</v>
      </c>
    </row>
    <row r="1726" spans="1:5" x14ac:dyDescent="0.3">
      <c r="A1726" t="s">
        <v>6355</v>
      </c>
      <c r="C1726" t="str">
        <f t="shared" si="52"/>
        <v>Sim</v>
      </c>
      <c r="D1726">
        <f>User!D1726</f>
        <v>520281004</v>
      </c>
      <c r="E1726" t="str">
        <f t="shared" si="53"/>
        <v>Não</v>
      </c>
    </row>
    <row r="1727" spans="1:5" x14ac:dyDescent="0.3">
      <c r="A1727" t="s">
        <v>6357</v>
      </c>
      <c r="C1727" t="str">
        <f t="shared" si="52"/>
        <v>Sim</v>
      </c>
      <c r="D1727">
        <f>User!D1727</f>
        <v>411543040</v>
      </c>
      <c r="E1727" t="str">
        <f t="shared" si="53"/>
        <v>Não</v>
      </c>
    </row>
    <row r="1728" spans="1:5" x14ac:dyDescent="0.3">
      <c r="A1728" t="s">
        <v>6359</v>
      </c>
      <c r="C1728" t="str">
        <f t="shared" si="52"/>
        <v>Sim</v>
      </c>
      <c r="D1728">
        <f>User!D1728</f>
        <v>2347292013</v>
      </c>
      <c r="E1728" t="str">
        <f t="shared" si="53"/>
        <v>Não</v>
      </c>
    </row>
    <row r="1729" spans="1:5" x14ac:dyDescent="0.3">
      <c r="A1729" t="s">
        <v>6361</v>
      </c>
      <c r="B1729" t="str">
        <f>User!E1729</f>
        <v>paola.gularte@maristas.org.br</v>
      </c>
      <c r="C1729" t="str">
        <f t="shared" si="52"/>
        <v>Não</v>
      </c>
      <c r="D1729">
        <f>User!D1729</f>
        <v>2383447030</v>
      </c>
      <c r="E1729" t="str">
        <f t="shared" si="53"/>
        <v>Não</v>
      </c>
    </row>
    <row r="1730" spans="1:5" x14ac:dyDescent="0.3">
      <c r="A1730" t="s">
        <v>6364</v>
      </c>
      <c r="B1730">
        <f>User!E1730</f>
        <v>0</v>
      </c>
      <c r="C1730" t="str">
        <f t="shared" si="52"/>
        <v>Não</v>
      </c>
      <c r="D1730">
        <f>User!D1730</f>
        <v>3420330006</v>
      </c>
      <c r="E1730" t="str">
        <f t="shared" si="53"/>
        <v>Não</v>
      </c>
    </row>
    <row r="1731" spans="1:5" x14ac:dyDescent="0.3">
      <c r="A1731" t="s">
        <v>6366</v>
      </c>
      <c r="B1731" t="str">
        <f>User!E1731</f>
        <v>gabrieli.flores@maristas.org.br</v>
      </c>
      <c r="C1731" t="str">
        <f t="shared" ref="C1731:C1794" si="54">IF(OR(B1731=B1730,B1731=B1732),"Sim","Não")</f>
        <v>Não</v>
      </c>
      <c r="D1731">
        <f>User!D1731</f>
        <v>3592799029</v>
      </c>
      <c r="E1731" t="str">
        <f t="shared" ref="E1731:E1794" si="55">IF(OR(D1731=D1730,D1731=D1732),"Sim","Não")</f>
        <v>Não</v>
      </c>
    </row>
    <row r="1732" spans="1:5" x14ac:dyDescent="0.3">
      <c r="A1732" t="s">
        <v>6369</v>
      </c>
      <c r="B1732" t="str">
        <f>User!E1732</f>
        <v>marcelly.castro@maristas.org.br</v>
      </c>
      <c r="C1732" t="str">
        <f t="shared" si="54"/>
        <v>Não</v>
      </c>
      <c r="D1732">
        <f>User!D1732</f>
        <v>3639062078</v>
      </c>
      <c r="E1732" t="str">
        <f t="shared" si="55"/>
        <v>Não</v>
      </c>
    </row>
    <row r="1733" spans="1:5" x14ac:dyDescent="0.3">
      <c r="A1733" t="s">
        <v>6372</v>
      </c>
      <c r="B1733">
        <f>User!E1733</f>
        <v>0</v>
      </c>
      <c r="C1733" t="str">
        <f t="shared" si="54"/>
        <v>Não</v>
      </c>
      <c r="D1733">
        <f>User!D1733</f>
        <v>3790165085</v>
      </c>
      <c r="E1733" t="str">
        <f t="shared" si="55"/>
        <v>Não</v>
      </c>
    </row>
    <row r="1734" spans="1:5" x14ac:dyDescent="0.3">
      <c r="A1734" t="s">
        <v>6374</v>
      </c>
      <c r="B1734" t="str">
        <f>User!E1734</f>
        <v>thaciele.cordeiro@maristas.org.br</v>
      </c>
      <c r="C1734" t="str">
        <f t="shared" si="54"/>
        <v>Não</v>
      </c>
      <c r="D1734">
        <f>User!D1734</f>
        <v>3803748038</v>
      </c>
      <c r="E1734" t="str">
        <f t="shared" si="55"/>
        <v>Não</v>
      </c>
    </row>
    <row r="1735" spans="1:5" x14ac:dyDescent="0.3">
      <c r="A1735" t="s">
        <v>6377</v>
      </c>
      <c r="B1735">
        <f>User!E1735</f>
        <v>0</v>
      </c>
      <c r="C1735" t="str">
        <f t="shared" si="54"/>
        <v>Não</v>
      </c>
      <c r="D1735">
        <f>User!D1735</f>
        <v>3812432064</v>
      </c>
      <c r="E1735" t="str">
        <f t="shared" si="55"/>
        <v>Não</v>
      </c>
    </row>
    <row r="1736" spans="1:5" x14ac:dyDescent="0.3">
      <c r="A1736" t="s">
        <v>6379</v>
      </c>
      <c r="B1736" t="str">
        <f>User!E1736</f>
        <v>jovana.cadore@maristas.org.br</v>
      </c>
      <c r="C1736" t="str">
        <f t="shared" si="54"/>
        <v>Não</v>
      </c>
      <c r="D1736">
        <f>User!D1736</f>
        <v>3900647003</v>
      </c>
      <c r="E1736" t="str">
        <f t="shared" si="55"/>
        <v>Não</v>
      </c>
    </row>
    <row r="1737" spans="1:5" x14ac:dyDescent="0.3">
      <c r="A1737" t="s">
        <v>6382</v>
      </c>
      <c r="B1737" t="str">
        <f>User!E1737</f>
        <v>ariane.rodrigues@maristas.org.br</v>
      </c>
      <c r="C1737" t="str">
        <f t="shared" si="54"/>
        <v>Não</v>
      </c>
      <c r="D1737">
        <f>User!D1737</f>
        <v>3900650055</v>
      </c>
      <c r="E1737" t="str">
        <f t="shared" si="55"/>
        <v>Não</v>
      </c>
    </row>
    <row r="1738" spans="1:5" x14ac:dyDescent="0.3">
      <c r="A1738" t="s">
        <v>6385</v>
      </c>
      <c r="B1738" t="str">
        <f>User!E1738</f>
        <v>lucimar.severo@maristas.org.br</v>
      </c>
      <c r="C1738" t="str">
        <f t="shared" si="54"/>
        <v>Não</v>
      </c>
      <c r="D1738">
        <f>User!D1738</f>
        <v>553687000</v>
      </c>
      <c r="E1738" t="str">
        <f t="shared" si="55"/>
        <v>Não</v>
      </c>
    </row>
    <row r="1739" spans="1:5" x14ac:dyDescent="0.3">
      <c r="A1739" t="s">
        <v>6388</v>
      </c>
      <c r="B1739">
        <f>User!E1739</f>
        <v>0</v>
      </c>
      <c r="C1739" t="str">
        <f t="shared" si="54"/>
        <v>Não</v>
      </c>
      <c r="D1739">
        <f>User!D1739</f>
        <v>1742293050</v>
      </c>
      <c r="E1739" t="str">
        <f t="shared" si="55"/>
        <v>Não</v>
      </c>
    </row>
    <row r="1740" spans="1:5" x14ac:dyDescent="0.3">
      <c r="A1740" t="s">
        <v>6390</v>
      </c>
      <c r="B1740" t="str">
        <f>User!E1740</f>
        <v>fabiane.oliveira@maristas.org.br</v>
      </c>
      <c r="C1740" t="str">
        <f t="shared" si="54"/>
        <v>Não</v>
      </c>
      <c r="D1740">
        <f>User!D1740</f>
        <v>3650576066</v>
      </c>
      <c r="E1740" t="str">
        <f t="shared" si="55"/>
        <v>Não</v>
      </c>
    </row>
    <row r="1741" spans="1:5" x14ac:dyDescent="0.3">
      <c r="A1741" t="s">
        <v>6393</v>
      </c>
      <c r="B1741" t="str">
        <f>User!E1741</f>
        <v>raquel.menezes@maristas.org.br</v>
      </c>
      <c r="C1741" t="str">
        <f t="shared" si="54"/>
        <v>Não</v>
      </c>
      <c r="D1741">
        <f>User!D1741</f>
        <v>95290532072</v>
      </c>
      <c r="E1741" t="str">
        <f t="shared" si="55"/>
        <v>Não</v>
      </c>
    </row>
    <row r="1742" spans="1:5" x14ac:dyDescent="0.3">
      <c r="A1742" t="s">
        <v>6396</v>
      </c>
      <c r="C1742" t="str">
        <f t="shared" si="54"/>
        <v>Sim</v>
      </c>
      <c r="D1742">
        <f>User!D1742</f>
        <v>2248765037</v>
      </c>
      <c r="E1742" t="str">
        <f t="shared" si="55"/>
        <v>Não</v>
      </c>
    </row>
    <row r="1743" spans="1:5" x14ac:dyDescent="0.3">
      <c r="A1743" t="s">
        <v>6398</v>
      </c>
      <c r="C1743" t="str">
        <f t="shared" si="54"/>
        <v>Sim</v>
      </c>
      <c r="D1743">
        <f>User!D1743</f>
        <v>94002681068</v>
      </c>
      <c r="E1743" t="str">
        <f t="shared" si="55"/>
        <v>Não</v>
      </c>
    </row>
    <row r="1744" spans="1:5" x14ac:dyDescent="0.3">
      <c r="A1744" t="s">
        <v>6400</v>
      </c>
      <c r="B1744" t="str">
        <f>User!E1744</f>
        <v>daniela.moura@maristas.org.br</v>
      </c>
      <c r="C1744" t="str">
        <f t="shared" si="54"/>
        <v>Não</v>
      </c>
      <c r="D1744">
        <f>User!D1744</f>
        <v>430908008</v>
      </c>
      <c r="E1744" t="str">
        <f t="shared" si="55"/>
        <v>Não</v>
      </c>
    </row>
    <row r="1745" spans="1:5" x14ac:dyDescent="0.3">
      <c r="A1745" t="s">
        <v>6403</v>
      </c>
      <c r="B1745" t="str">
        <f>User!E1745</f>
        <v>lilian.moraes@maristas.org.br</v>
      </c>
      <c r="C1745" t="str">
        <f t="shared" si="54"/>
        <v>Não</v>
      </c>
      <c r="D1745">
        <f>User!D1745</f>
        <v>975864041</v>
      </c>
      <c r="E1745" t="str">
        <f t="shared" si="55"/>
        <v>Não</v>
      </c>
    </row>
    <row r="1746" spans="1:5" x14ac:dyDescent="0.3">
      <c r="A1746" t="s">
        <v>6406</v>
      </c>
      <c r="B1746" t="str">
        <f>User!E1746</f>
        <v>tamires.horta@maristas.org.br</v>
      </c>
      <c r="C1746" t="str">
        <f t="shared" si="54"/>
        <v>Não</v>
      </c>
      <c r="D1746">
        <f>User!D1746</f>
        <v>1069126071</v>
      </c>
      <c r="E1746" t="str">
        <f t="shared" si="55"/>
        <v>Não</v>
      </c>
    </row>
    <row r="1747" spans="1:5" x14ac:dyDescent="0.3">
      <c r="A1747" t="s">
        <v>6409</v>
      </c>
      <c r="B1747" t="str">
        <f>User!E1747</f>
        <v>candida.oliveira@maristas.org.br</v>
      </c>
      <c r="C1747" t="str">
        <f t="shared" si="54"/>
        <v>Não</v>
      </c>
      <c r="D1747">
        <f>User!D1747</f>
        <v>1414146000</v>
      </c>
      <c r="E1747" t="str">
        <f t="shared" si="55"/>
        <v>Não</v>
      </c>
    </row>
    <row r="1748" spans="1:5" x14ac:dyDescent="0.3">
      <c r="A1748" t="s">
        <v>6412</v>
      </c>
      <c r="B1748" t="str">
        <f>User!E1748</f>
        <v>thais.franskowiak@maristas.org.br</v>
      </c>
      <c r="C1748" t="str">
        <f t="shared" si="54"/>
        <v>Não</v>
      </c>
      <c r="D1748">
        <f>User!D1748</f>
        <v>1812662025</v>
      </c>
      <c r="E1748" t="str">
        <f t="shared" si="55"/>
        <v>Não</v>
      </c>
    </row>
    <row r="1749" spans="1:5" x14ac:dyDescent="0.3">
      <c r="A1749" t="s">
        <v>6415</v>
      </c>
      <c r="B1749" t="str">
        <f>User!E1749</f>
        <v>bianca.russo@maristas.org.br</v>
      </c>
      <c r="C1749" t="str">
        <f t="shared" si="54"/>
        <v>Não</v>
      </c>
      <c r="D1749">
        <f>User!D1749</f>
        <v>2054411060</v>
      </c>
      <c r="E1749" t="str">
        <f t="shared" si="55"/>
        <v>Não</v>
      </c>
    </row>
    <row r="1750" spans="1:5" x14ac:dyDescent="0.3">
      <c r="A1750" t="s">
        <v>6418</v>
      </c>
      <c r="B1750" t="str">
        <f>User!E1750</f>
        <v>thalia.rodrigues@maristas.org.br</v>
      </c>
      <c r="C1750" t="str">
        <f t="shared" si="54"/>
        <v>Não</v>
      </c>
      <c r="D1750">
        <f>User!D1750</f>
        <v>2307630066</v>
      </c>
      <c r="E1750" t="str">
        <f t="shared" si="55"/>
        <v>Não</v>
      </c>
    </row>
    <row r="1751" spans="1:5" x14ac:dyDescent="0.3">
      <c r="A1751" t="s">
        <v>6421</v>
      </c>
      <c r="B1751" t="str">
        <f>User!E1751</f>
        <v>renata.lopes@maristas.org.br</v>
      </c>
      <c r="C1751" t="str">
        <f t="shared" si="54"/>
        <v>Não</v>
      </c>
      <c r="D1751">
        <f>User!D1751</f>
        <v>2571183060</v>
      </c>
      <c r="E1751" t="str">
        <f t="shared" si="55"/>
        <v>Não</v>
      </c>
    </row>
    <row r="1752" spans="1:5" x14ac:dyDescent="0.3">
      <c r="A1752" t="s">
        <v>6424</v>
      </c>
      <c r="B1752">
        <f>User!E1752</f>
        <v>0</v>
      </c>
      <c r="C1752" t="str">
        <f t="shared" si="54"/>
        <v>Não</v>
      </c>
      <c r="D1752">
        <f>User!D1752</f>
        <v>2804135055</v>
      </c>
      <c r="E1752" t="str">
        <f t="shared" si="55"/>
        <v>Não</v>
      </c>
    </row>
    <row r="1753" spans="1:5" x14ac:dyDescent="0.3">
      <c r="A1753" t="s">
        <v>6426</v>
      </c>
      <c r="B1753" t="str">
        <f>User!E1753</f>
        <v>juliana.silvino@maristas.org.br</v>
      </c>
      <c r="C1753" t="str">
        <f t="shared" si="54"/>
        <v>Não</v>
      </c>
      <c r="D1753">
        <f>User!D1753</f>
        <v>2834136033</v>
      </c>
      <c r="E1753" t="str">
        <f t="shared" si="55"/>
        <v>Não</v>
      </c>
    </row>
    <row r="1754" spans="1:5" x14ac:dyDescent="0.3">
      <c r="A1754" t="s">
        <v>6429</v>
      </c>
      <c r="B1754" t="str">
        <f>User!E1754</f>
        <v>natalia.pilar@maristas.org.br</v>
      </c>
      <c r="C1754" t="str">
        <f t="shared" si="54"/>
        <v>Não</v>
      </c>
      <c r="D1754">
        <f>User!D1754</f>
        <v>3161663080</v>
      </c>
      <c r="E1754" t="str">
        <f t="shared" si="55"/>
        <v>Não</v>
      </c>
    </row>
    <row r="1755" spans="1:5" x14ac:dyDescent="0.3">
      <c r="A1755" t="s">
        <v>6432</v>
      </c>
      <c r="B1755" t="str">
        <f>User!E1755</f>
        <v>gabriela.eggres@maristas.org.br</v>
      </c>
      <c r="C1755" t="str">
        <f t="shared" si="54"/>
        <v>Não</v>
      </c>
      <c r="D1755">
        <f>User!D1755</f>
        <v>3387492090</v>
      </c>
      <c r="E1755" t="str">
        <f t="shared" si="55"/>
        <v>Não</v>
      </c>
    </row>
    <row r="1756" spans="1:5" x14ac:dyDescent="0.3">
      <c r="A1756" t="s">
        <v>6435</v>
      </c>
      <c r="B1756" t="str">
        <f>User!E1756</f>
        <v>daniele.flores@maristas.org.br</v>
      </c>
      <c r="C1756" t="str">
        <f t="shared" si="54"/>
        <v>Não</v>
      </c>
      <c r="D1756">
        <f>User!D1756</f>
        <v>4257906065</v>
      </c>
      <c r="E1756" t="str">
        <f t="shared" si="55"/>
        <v>Não</v>
      </c>
    </row>
    <row r="1757" spans="1:5" x14ac:dyDescent="0.3">
      <c r="A1757" t="s">
        <v>6438</v>
      </c>
      <c r="B1757" t="str">
        <f>User!E1757</f>
        <v>cesar.desimon@maristas.org.br</v>
      </c>
      <c r="C1757" t="str">
        <f t="shared" si="54"/>
        <v>Não</v>
      </c>
      <c r="D1757">
        <f>User!D1757</f>
        <v>23860880063</v>
      </c>
      <c r="E1757" t="str">
        <f t="shared" si="55"/>
        <v>Não</v>
      </c>
    </row>
    <row r="1758" spans="1:5" x14ac:dyDescent="0.3">
      <c r="A1758" t="s">
        <v>6441</v>
      </c>
      <c r="B1758" t="str">
        <f>User!E1758</f>
        <v>bruna.otto@maristas.org.br</v>
      </c>
      <c r="C1758" t="str">
        <f t="shared" si="54"/>
        <v>Não</v>
      </c>
      <c r="D1758">
        <f>User!D1758</f>
        <v>34952243869</v>
      </c>
      <c r="E1758" t="str">
        <f t="shared" si="55"/>
        <v>Não</v>
      </c>
    </row>
    <row r="1759" spans="1:5" x14ac:dyDescent="0.3">
      <c r="A1759" t="s">
        <v>6444</v>
      </c>
      <c r="B1759" t="str">
        <f>User!E1759</f>
        <v>alessandra.muller@maristas.org.br</v>
      </c>
      <c r="C1759" t="str">
        <f t="shared" si="54"/>
        <v>Não</v>
      </c>
      <c r="D1759">
        <f>User!D1759</f>
        <v>57399310025</v>
      </c>
      <c r="E1759" t="str">
        <f t="shared" si="55"/>
        <v>Não</v>
      </c>
    </row>
    <row r="1760" spans="1:5" x14ac:dyDescent="0.3">
      <c r="A1760" t="s">
        <v>6447</v>
      </c>
      <c r="B1760" t="str">
        <f>User!E1760</f>
        <v>francieli.silva@maristas.org.br</v>
      </c>
      <c r="C1760" t="str">
        <f t="shared" si="54"/>
        <v>Não</v>
      </c>
      <c r="D1760">
        <f>User!D1760</f>
        <v>81036663000</v>
      </c>
      <c r="E1760" t="str">
        <f t="shared" si="55"/>
        <v>Não</v>
      </c>
    </row>
    <row r="1761" spans="1:5" x14ac:dyDescent="0.3">
      <c r="A1761" t="s">
        <v>6450</v>
      </c>
      <c r="B1761" t="str">
        <f>User!E1761</f>
        <v>daniele.barcelos@maristas.org.br</v>
      </c>
      <c r="C1761" t="str">
        <f t="shared" si="54"/>
        <v>Não</v>
      </c>
      <c r="D1761">
        <f>User!D1761</f>
        <v>83144587087</v>
      </c>
      <c r="E1761" t="str">
        <f t="shared" si="55"/>
        <v>Não</v>
      </c>
    </row>
    <row r="1762" spans="1:5" x14ac:dyDescent="0.3">
      <c r="A1762" t="s">
        <v>6453</v>
      </c>
      <c r="B1762" t="str">
        <f>User!E1762</f>
        <v>fernanda.dosreis@maristas.org.br</v>
      </c>
      <c r="C1762" t="str">
        <f t="shared" si="54"/>
        <v>Não</v>
      </c>
      <c r="D1762">
        <f>User!D1762</f>
        <v>84868708015</v>
      </c>
      <c r="E1762" t="str">
        <f t="shared" si="55"/>
        <v>Não</v>
      </c>
    </row>
    <row r="1763" spans="1:5" x14ac:dyDescent="0.3">
      <c r="A1763" t="s">
        <v>6456</v>
      </c>
      <c r="B1763" t="str">
        <f>User!E1763</f>
        <v>caroline.souza@maristas.org.br</v>
      </c>
      <c r="C1763" t="str">
        <f t="shared" si="54"/>
        <v>Não</v>
      </c>
      <c r="D1763">
        <f>User!D1763</f>
        <v>85842737000</v>
      </c>
      <c r="E1763" t="str">
        <f t="shared" si="55"/>
        <v>Não</v>
      </c>
    </row>
    <row r="1764" spans="1:5" x14ac:dyDescent="0.3">
      <c r="A1764" t="s">
        <v>6459</v>
      </c>
      <c r="B1764" t="str">
        <f>User!E1764</f>
        <v>bruna.csantos@matistas.org.br</v>
      </c>
      <c r="C1764" t="str">
        <f t="shared" si="54"/>
        <v>Não</v>
      </c>
      <c r="D1764">
        <f>User!D1764</f>
        <v>85947393034</v>
      </c>
      <c r="E1764" t="str">
        <f t="shared" si="55"/>
        <v>Não</v>
      </c>
    </row>
    <row r="1765" spans="1:5" x14ac:dyDescent="0.3">
      <c r="A1765" t="s">
        <v>6462</v>
      </c>
      <c r="B1765" t="str">
        <f>User!E1765</f>
        <v>julia.mazzutti@maristas.org.br</v>
      </c>
      <c r="C1765" t="str">
        <f t="shared" si="54"/>
        <v>Não</v>
      </c>
      <c r="D1765">
        <f>User!D1765</f>
        <v>87261545015</v>
      </c>
      <c r="E1765" t="str">
        <f t="shared" si="55"/>
        <v>Não</v>
      </c>
    </row>
    <row r="1766" spans="1:5" x14ac:dyDescent="0.3">
      <c r="A1766" t="s">
        <v>6465</v>
      </c>
      <c r="B1766" t="str">
        <f>User!E1766</f>
        <v>cristiane.cunha@maristas.org.br</v>
      </c>
      <c r="C1766" t="str">
        <f t="shared" si="54"/>
        <v>Não</v>
      </c>
      <c r="D1766">
        <f>User!D1766</f>
        <v>88384020000</v>
      </c>
      <c r="E1766" t="str">
        <f t="shared" si="55"/>
        <v>Não</v>
      </c>
    </row>
    <row r="1767" spans="1:5" x14ac:dyDescent="0.3">
      <c r="A1767" t="s">
        <v>6468</v>
      </c>
      <c r="B1767" t="str">
        <f>User!E1767</f>
        <v>zilda.silva@maristas.org.br</v>
      </c>
      <c r="C1767" t="str">
        <f t="shared" si="54"/>
        <v>Não</v>
      </c>
      <c r="D1767">
        <f>User!D1767</f>
        <v>95486836015</v>
      </c>
      <c r="E1767" t="str">
        <f t="shared" si="55"/>
        <v>Não</v>
      </c>
    </row>
    <row r="1768" spans="1:5" x14ac:dyDescent="0.3">
      <c r="A1768" t="s">
        <v>6471</v>
      </c>
      <c r="B1768" t="str">
        <f>User!E1768</f>
        <v>tatiane.eberhardt@maristas.org.br</v>
      </c>
      <c r="C1768" t="str">
        <f t="shared" si="54"/>
        <v>Não</v>
      </c>
      <c r="D1768">
        <f>User!D1768</f>
        <v>96827750000</v>
      </c>
      <c r="E1768" t="str">
        <f t="shared" si="55"/>
        <v>Não</v>
      </c>
    </row>
    <row r="1769" spans="1:5" x14ac:dyDescent="0.3">
      <c r="A1769" t="s">
        <v>6474</v>
      </c>
      <c r="B1769" t="str">
        <f>User!E1769</f>
        <v>thatiane.severo@maristas.org.br</v>
      </c>
      <c r="C1769" t="str">
        <f t="shared" si="54"/>
        <v>Não</v>
      </c>
      <c r="D1769">
        <f>User!D1769</f>
        <v>98892070010</v>
      </c>
      <c r="E1769" t="str">
        <f t="shared" si="55"/>
        <v>Não</v>
      </c>
    </row>
    <row r="1770" spans="1:5" x14ac:dyDescent="0.3">
      <c r="A1770" t="s">
        <v>6477</v>
      </c>
      <c r="B1770" t="str">
        <f>User!E1770</f>
        <v>josiara.bastiani@maristas.org.br</v>
      </c>
      <c r="C1770" t="str">
        <f t="shared" si="54"/>
        <v>Não</v>
      </c>
      <c r="D1770">
        <f>User!D1770</f>
        <v>99927292015</v>
      </c>
      <c r="E1770" t="str">
        <f t="shared" si="55"/>
        <v>Não</v>
      </c>
    </row>
    <row r="1771" spans="1:5" x14ac:dyDescent="0.3">
      <c r="A1771" t="s">
        <v>6480</v>
      </c>
      <c r="B1771">
        <f>User!E1771</f>
        <v>0</v>
      </c>
      <c r="C1771" t="str">
        <f t="shared" si="54"/>
        <v>Não</v>
      </c>
      <c r="D1771">
        <f>User!D1771</f>
        <v>81716958091</v>
      </c>
      <c r="E1771" t="str">
        <f t="shared" si="55"/>
        <v>Não</v>
      </c>
    </row>
    <row r="1772" spans="1:5" x14ac:dyDescent="0.3">
      <c r="A1772" t="s">
        <v>6482</v>
      </c>
      <c r="B1772" t="str">
        <f>User!E1772</f>
        <v>cleber.lima@maristas.org.br</v>
      </c>
      <c r="C1772" t="str">
        <f t="shared" si="54"/>
        <v>Não</v>
      </c>
      <c r="D1772">
        <f>User!D1772</f>
        <v>187620008</v>
      </c>
      <c r="E1772" t="str">
        <f t="shared" si="55"/>
        <v>Não</v>
      </c>
    </row>
    <row r="1773" spans="1:5" x14ac:dyDescent="0.3">
      <c r="A1773" t="s">
        <v>6485</v>
      </c>
      <c r="B1773" t="str">
        <f>User!E1773</f>
        <v>lucia.flesch@maristas.org.br</v>
      </c>
      <c r="C1773" t="str">
        <f t="shared" si="54"/>
        <v>Não</v>
      </c>
      <c r="D1773">
        <f>User!D1773</f>
        <v>490295096</v>
      </c>
      <c r="E1773" t="str">
        <f t="shared" si="55"/>
        <v>Não</v>
      </c>
    </row>
    <row r="1774" spans="1:5" x14ac:dyDescent="0.3">
      <c r="A1774" t="s">
        <v>6488</v>
      </c>
      <c r="B1774" t="str">
        <f>User!E1774</f>
        <v>nilson.quadros@maristas.org.br</v>
      </c>
      <c r="C1774" t="str">
        <f t="shared" si="54"/>
        <v>Não</v>
      </c>
      <c r="D1774">
        <f>User!D1774</f>
        <v>660629003</v>
      </c>
      <c r="E1774" t="str">
        <f t="shared" si="55"/>
        <v>Não</v>
      </c>
    </row>
    <row r="1775" spans="1:5" x14ac:dyDescent="0.3">
      <c r="A1775" t="s">
        <v>6491</v>
      </c>
      <c r="B1775" t="str">
        <f>User!E1775</f>
        <v>vitor.olschowsky@maristas.org.br</v>
      </c>
      <c r="C1775" t="str">
        <f t="shared" si="54"/>
        <v>Não</v>
      </c>
      <c r="D1775">
        <f>User!D1775</f>
        <v>2472229097</v>
      </c>
      <c r="E1775" t="str">
        <f t="shared" si="55"/>
        <v>Não</v>
      </c>
    </row>
    <row r="1776" spans="1:5" x14ac:dyDescent="0.3">
      <c r="A1776" t="s">
        <v>6494</v>
      </c>
      <c r="B1776" t="str">
        <f>User!E1776</f>
        <v>poletto@maristas.org.br</v>
      </c>
      <c r="C1776" t="str">
        <f t="shared" si="54"/>
        <v>Não</v>
      </c>
      <c r="D1776">
        <f>User!D1776</f>
        <v>35564113004</v>
      </c>
      <c r="E1776" t="str">
        <f t="shared" si="55"/>
        <v>Não</v>
      </c>
    </row>
    <row r="1777" spans="1:5" x14ac:dyDescent="0.3">
      <c r="A1777" t="s">
        <v>6497</v>
      </c>
      <c r="B1777" t="str">
        <f>User!E1777</f>
        <v>elder@maristas.org.br</v>
      </c>
      <c r="C1777" t="str">
        <f t="shared" si="54"/>
        <v>Não</v>
      </c>
      <c r="D1777">
        <f>User!D1777</f>
        <v>41053303068</v>
      </c>
      <c r="E1777" t="str">
        <f t="shared" si="55"/>
        <v>Não</v>
      </c>
    </row>
    <row r="1778" spans="1:5" x14ac:dyDescent="0.3">
      <c r="A1778" t="s">
        <v>6500</v>
      </c>
      <c r="B1778" t="str">
        <f>User!E1778</f>
        <v>beatriz@maristas.org.br</v>
      </c>
      <c r="C1778" t="str">
        <f t="shared" si="54"/>
        <v>Não</v>
      </c>
      <c r="D1778">
        <f>User!D1778</f>
        <v>44045182004</v>
      </c>
      <c r="E1778" t="str">
        <f t="shared" si="55"/>
        <v>Não</v>
      </c>
    </row>
    <row r="1779" spans="1:5" x14ac:dyDescent="0.3">
      <c r="A1779" t="s">
        <v>6503</v>
      </c>
      <c r="B1779" t="str">
        <f>User!E1779</f>
        <v>francisco.leite@maristas.org.br</v>
      </c>
      <c r="C1779" t="str">
        <f t="shared" si="54"/>
        <v>Não</v>
      </c>
      <c r="D1779">
        <f>User!D1779</f>
        <v>61698032234</v>
      </c>
      <c r="E1779" t="str">
        <f t="shared" si="55"/>
        <v>Não</v>
      </c>
    </row>
    <row r="1780" spans="1:5" x14ac:dyDescent="0.3">
      <c r="A1780" t="s">
        <v>6506</v>
      </c>
      <c r="B1780" t="str">
        <f>User!E1780</f>
        <v>regis@maristas.org.br</v>
      </c>
      <c r="C1780" t="str">
        <f t="shared" si="54"/>
        <v>Não</v>
      </c>
      <c r="D1780">
        <f>User!D1780</f>
        <v>78557925034</v>
      </c>
      <c r="E1780" t="str">
        <f t="shared" si="55"/>
        <v>Não</v>
      </c>
    </row>
    <row r="1781" spans="1:5" x14ac:dyDescent="0.3">
      <c r="A1781" t="s">
        <v>6509</v>
      </c>
      <c r="B1781" t="str">
        <f>User!E1781</f>
        <v>vitor.pauletti@maristas.org.br</v>
      </c>
      <c r="C1781" t="str">
        <f t="shared" si="54"/>
        <v>Não</v>
      </c>
      <c r="D1781">
        <f>User!D1781</f>
        <v>88383326068</v>
      </c>
      <c r="E1781" t="str">
        <f t="shared" si="55"/>
        <v>Não</v>
      </c>
    </row>
    <row r="1782" spans="1:5" x14ac:dyDescent="0.3">
      <c r="A1782" t="s">
        <v>6512</v>
      </c>
      <c r="B1782" t="str">
        <f>User!E1782</f>
        <v>silvio.langer@maristas.org.br</v>
      </c>
      <c r="C1782" t="str">
        <f t="shared" si="54"/>
        <v>Não</v>
      </c>
      <c r="D1782">
        <f>User!D1782</f>
        <v>98687913087</v>
      </c>
      <c r="E1782" t="str">
        <f t="shared" si="55"/>
        <v>Não</v>
      </c>
    </row>
    <row r="1783" spans="1:5" x14ac:dyDescent="0.3">
      <c r="A1783" t="s">
        <v>6515</v>
      </c>
      <c r="C1783" t="str">
        <f t="shared" si="54"/>
        <v>Sim</v>
      </c>
      <c r="D1783">
        <f>User!D1783</f>
        <v>1668301008</v>
      </c>
      <c r="E1783" t="str">
        <f t="shared" si="55"/>
        <v>Não</v>
      </c>
    </row>
    <row r="1784" spans="1:5" x14ac:dyDescent="0.3">
      <c r="A1784" t="s">
        <v>6517</v>
      </c>
      <c r="C1784" t="str">
        <f t="shared" si="54"/>
        <v>Sim</v>
      </c>
      <c r="D1784">
        <f>User!D1784</f>
        <v>66672317015</v>
      </c>
      <c r="E1784" t="str">
        <f t="shared" si="55"/>
        <v>Não</v>
      </c>
    </row>
    <row r="1785" spans="1:5" x14ac:dyDescent="0.3">
      <c r="A1785" t="s">
        <v>6519</v>
      </c>
      <c r="C1785" t="str">
        <f t="shared" si="54"/>
        <v>Sim</v>
      </c>
      <c r="D1785">
        <f>User!D1785</f>
        <v>1129778045</v>
      </c>
      <c r="E1785" t="str">
        <f t="shared" si="55"/>
        <v>Não</v>
      </c>
    </row>
    <row r="1786" spans="1:5" x14ac:dyDescent="0.3">
      <c r="A1786" t="s">
        <v>6521</v>
      </c>
      <c r="C1786" t="str">
        <f t="shared" si="54"/>
        <v>Sim</v>
      </c>
      <c r="D1786">
        <f>User!D1786</f>
        <v>1486273076</v>
      </c>
      <c r="E1786" t="str">
        <f t="shared" si="55"/>
        <v>Não</v>
      </c>
    </row>
    <row r="1787" spans="1:5" x14ac:dyDescent="0.3">
      <c r="A1787" t="s">
        <v>6523</v>
      </c>
      <c r="C1787" t="str">
        <f t="shared" si="54"/>
        <v>Sim</v>
      </c>
      <c r="D1787">
        <f>User!D1787</f>
        <v>1569156000</v>
      </c>
      <c r="E1787" t="str">
        <f t="shared" si="55"/>
        <v>Não</v>
      </c>
    </row>
    <row r="1788" spans="1:5" x14ac:dyDescent="0.3">
      <c r="A1788" t="s">
        <v>6525</v>
      </c>
      <c r="C1788" t="str">
        <f t="shared" si="54"/>
        <v>Sim</v>
      </c>
      <c r="D1788">
        <f>User!D1788</f>
        <v>1631011081</v>
      </c>
      <c r="E1788" t="str">
        <f t="shared" si="55"/>
        <v>Não</v>
      </c>
    </row>
    <row r="1789" spans="1:5" x14ac:dyDescent="0.3">
      <c r="A1789" t="s">
        <v>6527</v>
      </c>
      <c r="B1789" t="str">
        <f>User!E1789</f>
        <v>daniela.weiller@maristas.org.br</v>
      </c>
      <c r="C1789" t="str">
        <f t="shared" si="54"/>
        <v>Não</v>
      </c>
      <c r="D1789">
        <f>User!D1789</f>
        <v>90047508000</v>
      </c>
      <c r="E1789" t="str">
        <f t="shared" si="55"/>
        <v>Não</v>
      </c>
    </row>
    <row r="1790" spans="1:5" x14ac:dyDescent="0.3">
      <c r="A1790" t="s">
        <v>6530</v>
      </c>
      <c r="C1790" t="str">
        <f t="shared" si="54"/>
        <v>Sim</v>
      </c>
      <c r="D1790">
        <f>User!D1790</f>
        <v>92237428034</v>
      </c>
      <c r="E1790" t="str">
        <f t="shared" si="55"/>
        <v>Não</v>
      </c>
    </row>
    <row r="1791" spans="1:5" x14ac:dyDescent="0.3">
      <c r="A1791" t="s">
        <v>6532</v>
      </c>
      <c r="C1791" t="str">
        <f t="shared" si="54"/>
        <v>Sim</v>
      </c>
      <c r="D1791">
        <f>User!D1791</f>
        <v>3434470026</v>
      </c>
      <c r="E1791" t="str">
        <f t="shared" si="55"/>
        <v>Não</v>
      </c>
    </row>
    <row r="1792" spans="1:5" x14ac:dyDescent="0.3">
      <c r="A1792" t="s">
        <v>6534</v>
      </c>
      <c r="C1792" t="str">
        <f t="shared" si="54"/>
        <v>Sim</v>
      </c>
      <c r="D1792">
        <f>User!D1792</f>
        <v>35308540004</v>
      </c>
      <c r="E1792" t="str">
        <f t="shared" si="55"/>
        <v>Não</v>
      </c>
    </row>
    <row r="1793" spans="1:5" x14ac:dyDescent="0.3">
      <c r="A1793" t="s">
        <v>6536</v>
      </c>
      <c r="C1793" t="str">
        <f t="shared" si="54"/>
        <v>Sim</v>
      </c>
      <c r="D1793">
        <f>User!D1793</f>
        <v>44837674020</v>
      </c>
      <c r="E1793" t="str">
        <f t="shared" si="55"/>
        <v>Não</v>
      </c>
    </row>
    <row r="1794" spans="1:5" x14ac:dyDescent="0.3">
      <c r="A1794" t="s">
        <v>6538</v>
      </c>
      <c r="C1794" t="str">
        <f t="shared" si="54"/>
        <v>Sim</v>
      </c>
      <c r="D1794">
        <f>User!D1794</f>
        <v>45323208015</v>
      </c>
      <c r="E1794" t="str">
        <f t="shared" si="55"/>
        <v>Não</v>
      </c>
    </row>
    <row r="1795" spans="1:5" x14ac:dyDescent="0.3">
      <c r="A1795" t="s">
        <v>6540</v>
      </c>
      <c r="B1795" t="str">
        <f>User!E1795</f>
        <v>luciana.teixeira@maristas.org.br</v>
      </c>
      <c r="C1795" t="str">
        <f t="shared" ref="C1795:C1858" si="56">IF(OR(B1795=B1794,B1795=B1796),"Sim","Não")</f>
        <v>Não</v>
      </c>
      <c r="D1795">
        <f>User!D1795</f>
        <v>78242908087</v>
      </c>
      <c r="E1795" t="str">
        <f t="shared" ref="E1795:E1858" si="57">IF(OR(D1795=D1794,D1795=D1796),"Sim","Não")</f>
        <v>Não</v>
      </c>
    </row>
    <row r="1796" spans="1:5" x14ac:dyDescent="0.3">
      <c r="A1796" t="s">
        <v>6543</v>
      </c>
      <c r="B1796" t="str">
        <f>User!E1796</f>
        <v>isabel.vianna@maristas.org.br</v>
      </c>
      <c r="C1796" t="str">
        <f t="shared" si="56"/>
        <v>Não</v>
      </c>
      <c r="D1796">
        <f>User!D1796</f>
        <v>420349065</v>
      </c>
      <c r="E1796" t="str">
        <f t="shared" si="57"/>
        <v>Não</v>
      </c>
    </row>
    <row r="1797" spans="1:5" x14ac:dyDescent="0.3">
      <c r="A1797" t="s">
        <v>6546</v>
      </c>
      <c r="B1797" t="str">
        <f>User!E1797</f>
        <v>jhonny.lessa@maristas.org.br</v>
      </c>
      <c r="C1797" t="str">
        <f t="shared" si="56"/>
        <v>Não</v>
      </c>
      <c r="D1797">
        <f>User!D1797</f>
        <v>766722040</v>
      </c>
      <c r="E1797" t="str">
        <f t="shared" si="57"/>
        <v>Não</v>
      </c>
    </row>
    <row r="1798" spans="1:5" x14ac:dyDescent="0.3">
      <c r="A1798" t="s">
        <v>6549</v>
      </c>
      <c r="B1798" t="str">
        <f>User!E1798</f>
        <v>suelen.avila@maristas.org.br</v>
      </c>
      <c r="C1798" t="str">
        <f t="shared" si="56"/>
        <v>Não</v>
      </c>
      <c r="D1798">
        <f>User!D1798</f>
        <v>1920273018</v>
      </c>
      <c r="E1798" t="str">
        <f t="shared" si="57"/>
        <v>Não</v>
      </c>
    </row>
    <row r="1799" spans="1:5" x14ac:dyDescent="0.3">
      <c r="A1799" t="s">
        <v>6552</v>
      </c>
      <c r="B1799" t="str">
        <f>User!E1799</f>
        <v>claudineia.cruz@maristas.org.br</v>
      </c>
      <c r="C1799" t="str">
        <f t="shared" si="56"/>
        <v>Não</v>
      </c>
      <c r="D1799">
        <f>User!D1799</f>
        <v>1264076061</v>
      </c>
      <c r="E1799" t="str">
        <f t="shared" si="57"/>
        <v>Não</v>
      </c>
    </row>
    <row r="1800" spans="1:5" x14ac:dyDescent="0.3">
      <c r="A1800" t="s">
        <v>6555</v>
      </c>
      <c r="B1800" t="str">
        <f>User!E1800</f>
        <v>giselle.chitao@maristas.org.br</v>
      </c>
      <c r="C1800" t="str">
        <f t="shared" si="56"/>
        <v>Não</v>
      </c>
      <c r="D1800">
        <f>User!D1800</f>
        <v>1792993013</v>
      </c>
      <c r="E1800" t="str">
        <f t="shared" si="57"/>
        <v>Não</v>
      </c>
    </row>
    <row r="1801" spans="1:5" x14ac:dyDescent="0.3">
      <c r="A1801" t="s">
        <v>6558</v>
      </c>
      <c r="C1801" t="str">
        <f t="shared" si="56"/>
        <v>Sim</v>
      </c>
      <c r="D1801">
        <f>User!D1801</f>
        <v>2146108029</v>
      </c>
      <c r="E1801" t="str">
        <f t="shared" si="57"/>
        <v>Não</v>
      </c>
    </row>
    <row r="1802" spans="1:5" x14ac:dyDescent="0.3">
      <c r="A1802" t="s">
        <v>6560</v>
      </c>
      <c r="C1802" t="str">
        <f t="shared" si="56"/>
        <v>Sim</v>
      </c>
      <c r="D1802">
        <f>User!D1802</f>
        <v>2379156000</v>
      </c>
      <c r="E1802" t="str">
        <f t="shared" si="57"/>
        <v>Não</v>
      </c>
    </row>
    <row r="1803" spans="1:5" x14ac:dyDescent="0.3">
      <c r="A1803" t="s">
        <v>6562</v>
      </c>
      <c r="B1803" t="str">
        <f>User!E1803</f>
        <v>lafaiete.junior@maristas.org.br</v>
      </c>
      <c r="C1803" t="str">
        <f t="shared" si="56"/>
        <v>Não</v>
      </c>
      <c r="D1803">
        <f>User!D1803</f>
        <v>3071680007</v>
      </c>
      <c r="E1803" t="str">
        <f t="shared" si="57"/>
        <v>Não</v>
      </c>
    </row>
    <row r="1804" spans="1:5" x14ac:dyDescent="0.3">
      <c r="A1804" t="s">
        <v>6565</v>
      </c>
      <c r="B1804" t="str">
        <f>User!E1804</f>
        <v>thais.cigolin@maristas.org.br</v>
      </c>
      <c r="C1804" t="str">
        <f t="shared" si="56"/>
        <v>Não</v>
      </c>
      <c r="D1804">
        <f>User!D1804</f>
        <v>3173901045</v>
      </c>
      <c r="E1804" t="str">
        <f t="shared" si="57"/>
        <v>Não</v>
      </c>
    </row>
    <row r="1805" spans="1:5" x14ac:dyDescent="0.3">
      <c r="A1805" t="s">
        <v>6568</v>
      </c>
      <c r="B1805" t="str">
        <f>User!E1805</f>
        <v>helena.casal@maristas.org.br</v>
      </c>
      <c r="C1805" t="str">
        <f t="shared" si="56"/>
        <v>Não</v>
      </c>
      <c r="D1805">
        <f>User!D1805</f>
        <v>3889725058</v>
      </c>
      <c r="E1805" t="str">
        <f t="shared" si="57"/>
        <v>Não</v>
      </c>
    </row>
    <row r="1806" spans="1:5" x14ac:dyDescent="0.3">
      <c r="A1806" t="s">
        <v>6571</v>
      </c>
      <c r="B1806">
        <f>User!E1806</f>
        <v>0</v>
      </c>
      <c r="C1806" t="str">
        <f t="shared" si="56"/>
        <v>Não</v>
      </c>
      <c r="D1806">
        <f>User!D1806</f>
        <v>27493601020</v>
      </c>
      <c r="E1806" t="str">
        <f t="shared" si="57"/>
        <v>Não</v>
      </c>
    </row>
    <row r="1807" spans="1:5" x14ac:dyDescent="0.3">
      <c r="A1807" t="s">
        <v>6573</v>
      </c>
      <c r="B1807" t="str">
        <f>User!E1807</f>
        <v>berna@maristas.org.br</v>
      </c>
      <c r="C1807" t="str">
        <f t="shared" si="56"/>
        <v>Não</v>
      </c>
      <c r="D1807">
        <f>User!D1807</f>
        <v>28064100020</v>
      </c>
      <c r="E1807" t="str">
        <f t="shared" si="57"/>
        <v>Não</v>
      </c>
    </row>
    <row r="1808" spans="1:5" x14ac:dyDescent="0.3">
      <c r="A1808" t="s">
        <v>6576</v>
      </c>
      <c r="B1808">
        <f>User!E1808</f>
        <v>0</v>
      </c>
      <c r="C1808" t="str">
        <f t="shared" si="56"/>
        <v>Não</v>
      </c>
      <c r="D1808">
        <f>User!D1808</f>
        <v>42157552049</v>
      </c>
      <c r="E1808" t="str">
        <f t="shared" si="57"/>
        <v>Não</v>
      </c>
    </row>
    <row r="1809" spans="1:5" x14ac:dyDescent="0.3">
      <c r="A1809" t="s">
        <v>6578</v>
      </c>
      <c r="B1809" t="str">
        <f>User!E1809</f>
        <v>flavia.barcelos@maristas.org.br</v>
      </c>
      <c r="C1809" t="str">
        <f t="shared" si="56"/>
        <v>Não</v>
      </c>
      <c r="D1809">
        <f>User!D1809</f>
        <v>45742405049</v>
      </c>
      <c r="E1809" t="str">
        <f t="shared" si="57"/>
        <v>Não</v>
      </c>
    </row>
    <row r="1810" spans="1:5" x14ac:dyDescent="0.3">
      <c r="A1810" t="s">
        <v>6581</v>
      </c>
      <c r="B1810" t="str">
        <f>User!E1810</f>
        <v>maristela.salgueiro@maristas.org.br</v>
      </c>
      <c r="C1810" t="str">
        <f t="shared" si="56"/>
        <v>Não</v>
      </c>
      <c r="D1810">
        <f>User!D1810</f>
        <v>48688860025</v>
      </c>
      <c r="E1810" t="str">
        <f t="shared" si="57"/>
        <v>Não</v>
      </c>
    </row>
    <row r="1811" spans="1:5" x14ac:dyDescent="0.3">
      <c r="A1811" t="s">
        <v>6584</v>
      </c>
      <c r="B1811" t="str">
        <f>User!E1811</f>
        <v>zilda.dimer@maristas.org.br</v>
      </c>
      <c r="C1811" t="str">
        <f t="shared" si="56"/>
        <v>Não</v>
      </c>
      <c r="D1811">
        <f>User!D1811</f>
        <v>59945869000</v>
      </c>
      <c r="E1811" t="str">
        <f t="shared" si="57"/>
        <v>Não</v>
      </c>
    </row>
    <row r="1812" spans="1:5" x14ac:dyDescent="0.3">
      <c r="A1812" t="s">
        <v>6587</v>
      </c>
      <c r="C1812" t="str">
        <f t="shared" si="56"/>
        <v>Sim</v>
      </c>
      <c r="D1812">
        <f>User!D1812</f>
        <v>81649223072</v>
      </c>
      <c r="E1812" t="str">
        <f t="shared" si="57"/>
        <v>Não</v>
      </c>
    </row>
    <row r="1813" spans="1:5" x14ac:dyDescent="0.3">
      <c r="A1813" t="s">
        <v>6589</v>
      </c>
      <c r="C1813" t="str">
        <f t="shared" si="56"/>
        <v>Sim</v>
      </c>
      <c r="D1813">
        <f>User!D1813</f>
        <v>82059853087</v>
      </c>
      <c r="E1813" t="str">
        <f t="shared" si="57"/>
        <v>Não</v>
      </c>
    </row>
    <row r="1814" spans="1:5" x14ac:dyDescent="0.3">
      <c r="A1814" t="s">
        <v>6591</v>
      </c>
      <c r="B1814" t="str">
        <f>User!E1814</f>
        <v>heidi.heinen@maristas.org.br</v>
      </c>
      <c r="C1814" t="str">
        <f t="shared" si="56"/>
        <v>Não</v>
      </c>
      <c r="D1814">
        <f>User!D1814</f>
        <v>82444340078</v>
      </c>
      <c r="E1814" t="str">
        <f t="shared" si="57"/>
        <v>Não</v>
      </c>
    </row>
    <row r="1815" spans="1:5" x14ac:dyDescent="0.3">
      <c r="A1815" t="s">
        <v>6594</v>
      </c>
      <c r="B1815" t="str">
        <f>User!E1815</f>
        <v>claudio.junior@maristas.org.br</v>
      </c>
      <c r="C1815" t="str">
        <f t="shared" si="56"/>
        <v>Não</v>
      </c>
      <c r="D1815">
        <f>User!D1815</f>
        <v>83450238000</v>
      </c>
      <c r="E1815" t="str">
        <f t="shared" si="57"/>
        <v>Não</v>
      </c>
    </row>
    <row r="1816" spans="1:5" x14ac:dyDescent="0.3">
      <c r="A1816" t="s">
        <v>6597</v>
      </c>
      <c r="B1816" t="str">
        <f>User!E1816</f>
        <v>maria.medeiros@maristas.org.br</v>
      </c>
      <c r="C1816" t="str">
        <f t="shared" si="56"/>
        <v>Não</v>
      </c>
      <c r="D1816">
        <f>User!D1816</f>
        <v>92100449087</v>
      </c>
      <c r="E1816" t="str">
        <f t="shared" si="57"/>
        <v>Não</v>
      </c>
    </row>
    <row r="1817" spans="1:5" x14ac:dyDescent="0.3">
      <c r="A1817" t="s">
        <v>6600</v>
      </c>
      <c r="B1817" t="str">
        <f>User!E1817</f>
        <v>leticia.soares@maristas.org.br</v>
      </c>
      <c r="C1817" t="str">
        <f t="shared" si="56"/>
        <v>Não</v>
      </c>
      <c r="D1817">
        <f>User!D1817</f>
        <v>98483935015</v>
      </c>
      <c r="E1817" t="str">
        <f t="shared" si="57"/>
        <v>Não</v>
      </c>
    </row>
    <row r="1818" spans="1:5" x14ac:dyDescent="0.3">
      <c r="A1818" t="s">
        <v>6603</v>
      </c>
      <c r="B1818">
        <f>User!E1818</f>
        <v>0</v>
      </c>
      <c r="C1818" t="str">
        <f t="shared" si="56"/>
        <v>Não</v>
      </c>
      <c r="D1818">
        <f>User!D1818</f>
        <v>22960406087</v>
      </c>
      <c r="E1818" t="str">
        <f t="shared" si="57"/>
        <v>Não</v>
      </c>
    </row>
    <row r="1819" spans="1:5" x14ac:dyDescent="0.3">
      <c r="A1819" t="s">
        <v>6605</v>
      </c>
      <c r="B1819" t="str">
        <f>User!E1819</f>
        <v>elisak@maristas.org.br</v>
      </c>
      <c r="C1819" t="str">
        <f t="shared" si="56"/>
        <v>Não</v>
      </c>
      <c r="D1819">
        <f>User!D1819</f>
        <v>50779770030</v>
      </c>
      <c r="E1819" t="str">
        <f t="shared" si="57"/>
        <v>Não</v>
      </c>
    </row>
    <row r="1820" spans="1:5" x14ac:dyDescent="0.3">
      <c r="A1820" t="s">
        <v>6608</v>
      </c>
      <c r="C1820" t="str">
        <f t="shared" si="56"/>
        <v>Sim</v>
      </c>
      <c r="D1820">
        <f>User!D1820</f>
        <v>94162913072</v>
      </c>
      <c r="E1820" t="str">
        <f t="shared" si="57"/>
        <v>Não</v>
      </c>
    </row>
    <row r="1821" spans="1:5" x14ac:dyDescent="0.3">
      <c r="A1821" t="s">
        <v>6610</v>
      </c>
      <c r="C1821" t="str">
        <f t="shared" si="56"/>
        <v>Sim</v>
      </c>
      <c r="D1821">
        <f>User!D1821</f>
        <v>58089012</v>
      </c>
      <c r="E1821" t="str">
        <f t="shared" si="57"/>
        <v>Não</v>
      </c>
    </row>
    <row r="1822" spans="1:5" x14ac:dyDescent="0.3">
      <c r="A1822" t="s">
        <v>6612</v>
      </c>
      <c r="C1822" t="str">
        <f t="shared" si="56"/>
        <v>Sim</v>
      </c>
      <c r="D1822">
        <f>User!D1822</f>
        <v>345343000</v>
      </c>
      <c r="E1822" t="str">
        <f t="shared" si="57"/>
        <v>Não</v>
      </c>
    </row>
    <row r="1823" spans="1:5" x14ac:dyDescent="0.3">
      <c r="A1823" t="s">
        <v>6614</v>
      </c>
      <c r="B1823" t="str">
        <f>User!E1823</f>
        <v>vanessa.lima@maristas.org.br</v>
      </c>
      <c r="C1823" t="str">
        <f t="shared" si="56"/>
        <v>Não</v>
      </c>
      <c r="D1823">
        <f>User!D1823</f>
        <v>1070779067</v>
      </c>
      <c r="E1823" t="str">
        <f t="shared" si="57"/>
        <v>Não</v>
      </c>
    </row>
    <row r="1824" spans="1:5" x14ac:dyDescent="0.3">
      <c r="A1824" t="s">
        <v>6617</v>
      </c>
      <c r="C1824" t="str">
        <f t="shared" si="56"/>
        <v>Sim</v>
      </c>
      <c r="D1824">
        <f>User!D1824</f>
        <v>2829143078</v>
      </c>
      <c r="E1824" t="str">
        <f t="shared" si="57"/>
        <v>Não</v>
      </c>
    </row>
    <row r="1825" spans="1:5" x14ac:dyDescent="0.3">
      <c r="A1825" t="s">
        <v>6619</v>
      </c>
      <c r="C1825" t="str">
        <f t="shared" si="56"/>
        <v>Sim</v>
      </c>
      <c r="D1825">
        <f>User!D1825</f>
        <v>3389889043</v>
      </c>
      <c r="E1825" t="str">
        <f t="shared" si="57"/>
        <v>Não</v>
      </c>
    </row>
    <row r="1826" spans="1:5" x14ac:dyDescent="0.3">
      <c r="A1826" t="s">
        <v>6621</v>
      </c>
      <c r="C1826" t="str">
        <f t="shared" si="56"/>
        <v>Sim</v>
      </c>
      <c r="D1826">
        <f>User!D1826</f>
        <v>8122188842</v>
      </c>
      <c r="E1826" t="str">
        <f t="shared" si="57"/>
        <v>Não</v>
      </c>
    </row>
    <row r="1827" spans="1:5" x14ac:dyDescent="0.3">
      <c r="A1827" t="s">
        <v>6623</v>
      </c>
      <c r="C1827" t="str">
        <f t="shared" si="56"/>
        <v>Sim</v>
      </c>
      <c r="D1827">
        <f>User!D1827</f>
        <v>10791205053</v>
      </c>
      <c r="E1827" t="str">
        <f t="shared" si="57"/>
        <v>Não</v>
      </c>
    </row>
    <row r="1828" spans="1:5" x14ac:dyDescent="0.3">
      <c r="A1828" t="s">
        <v>6625</v>
      </c>
      <c r="C1828" t="str">
        <f t="shared" si="56"/>
        <v>Sim</v>
      </c>
      <c r="D1828">
        <f>User!D1828</f>
        <v>21607290006</v>
      </c>
      <c r="E1828" t="str">
        <f t="shared" si="57"/>
        <v>Não</v>
      </c>
    </row>
    <row r="1829" spans="1:5" x14ac:dyDescent="0.3">
      <c r="A1829" t="s">
        <v>6627</v>
      </c>
      <c r="C1829" t="str">
        <f t="shared" si="56"/>
        <v>Sim</v>
      </c>
      <c r="D1829">
        <f>User!D1829</f>
        <v>26322951068</v>
      </c>
      <c r="E1829" t="str">
        <f t="shared" si="57"/>
        <v>Não</v>
      </c>
    </row>
    <row r="1830" spans="1:5" x14ac:dyDescent="0.3">
      <c r="A1830" t="s">
        <v>6629</v>
      </c>
      <c r="C1830" t="str">
        <f t="shared" si="56"/>
        <v>Sim</v>
      </c>
      <c r="D1830">
        <f>User!D1830</f>
        <v>37925091053</v>
      </c>
      <c r="E1830" t="str">
        <f t="shared" si="57"/>
        <v>Não</v>
      </c>
    </row>
    <row r="1831" spans="1:5" x14ac:dyDescent="0.3">
      <c r="A1831" t="s">
        <v>6631</v>
      </c>
      <c r="C1831" t="str">
        <f t="shared" si="56"/>
        <v>Sim</v>
      </c>
      <c r="D1831">
        <f>User!D1831</f>
        <v>55372856068</v>
      </c>
      <c r="E1831" t="str">
        <f t="shared" si="57"/>
        <v>Não</v>
      </c>
    </row>
    <row r="1832" spans="1:5" x14ac:dyDescent="0.3">
      <c r="A1832" t="s">
        <v>6633</v>
      </c>
      <c r="B1832" t="str">
        <f>User!E1832</f>
        <v>luciana.correa@maristas.org.br</v>
      </c>
      <c r="C1832" t="str">
        <f t="shared" si="56"/>
        <v>Não</v>
      </c>
      <c r="D1832">
        <f>User!D1832</f>
        <v>61249904072</v>
      </c>
      <c r="E1832" t="str">
        <f t="shared" si="57"/>
        <v>Não</v>
      </c>
    </row>
    <row r="1833" spans="1:5" x14ac:dyDescent="0.3">
      <c r="A1833" t="s">
        <v>6636</v>
      </c>
      <c r="B1833">
        <f>User!E1833</f>
        <v>0</v>
      </c>
      <c r="C1833" t="str">
        <f t="shared" si="56"/>
        <v>Não</v>
      </c>
      <c r="D1833">
        <f>User!D1833</f>
        <v>61911836072</v>
      </c>
      <c r="E1833" t="str">
        <f t="shared" si="57"/>
        <v>Não</v>
      </c>
    </row>
    <row r="1834" spans="1:5" x14ac:dyDescent="0.3">
      <c r="A1834" t="s">
        <v>6638</v>
      </c>
      <c r="B1834" t="str">
        <f>User!E1834</f>
        <v>valdino.nunes@maristas.org.br</v>
      </c>
      <c r="C1834" t="str">
        <f t="shared" si="56"/>
        <v>Não</v>
      </c>
      <c r="D1834">
        <f>User!D1834</f>
        <v>65105516087</v>
      </c>
      <c r="E1834" t="str">
        <f t="shared" si="57"/>
        <v>Não</v>
      </c>
    </row>
    <row r="1835" spans="1:5" x14ac:dyDescent="0.3">
      <c r="A1835" t="s">
        <v>6641</v>
      </c>
      <c r="B1835" t="str">
        <f>User!E1835</f>
        <v>rosangela.moraes@maristas.org.br</v>
      </c>
      <c r="C1835" t="str">
        <f t="shared" si="56"/>
        <v>Não</v>
      </c>
      <c r="D1835">
        <f>User!D1835</f>
        <v>65413130082</v>
      </c>
      <c r="E1835" t="str">
        <f t="shared" si="57"/>
        <v>Não</v>
      </c>
    </row>
    <row r="1836" spans="1:5" x14ac:dyDescent="0.3">
      <c r="A1836" t="s">
        <v>6644</v>
      </c>
      <c r="B1836" t="str">
        <f>User!E1836</f>
        <v>celso.pinto@maristas.org.br</v>
      </c>
      <c r="C1836" t="str">
        <f t="shared" si="56"/>
        <v>Não</v>
      </c>
      <c r="D1836">
        <f>User!D1836</f>
        <v>65422716000</v>
      </c>
      <c r="E1836" t="str">
        <f t="shared" si="57"/>
        <v>Não</v>
      </c>
    </row>
    <row r="1837" spans="1:5" x14ac:dyDescent="0.3">
      <c r="A1837" t="s">
        <v>6647</v>
      </c>
      <c r="B1837" t="str">
        <f>User!E1837</f>
        <v>andre.vargas@maristas.org.br</v>
      </c>
      <c r="C1837" t="str">
        <f t="shared" si="56"/>
        <v>Não</v>
      </c>
      <c r="D1837">
        <f>User!D1837</f>
        <v>67005357000</v>
      </c>
      <c r="E1837" t="str">
        <f t="shared" si="57"/>
        <v>Não</v>
      </c>
    </row>
    <row r="1838" spans="1:5" x14ac:dyDescent="0.3">
      <c r="A1838" t="s">
        <v>6650</v>
      </c>
      <c r="C1838" t="str">
        <f t="shared" si="56"/>
        <v>Sim</v>
      </c>
      <c r="D1838">
        <f>User!D1838</f>
        <v>69390959004</v>
      </c>
      <c r="E1838" t="str">
        <f t="shared" si="57"/>
        <v>Não</v>
      </c>
    </row>
    <row r="1839" spans="1:5" x14ac:dyDescent="0.3">
      <c r="A1839" t="s">
        <v>6652</v>
      </c>
      <c r="C1839" t="str">
        <f t="shared" si="56"/>
        <v>Sim</v>
      </c>
      <c r="D1839">
        <f>User!D1839</f>
        <v>79434100925</v>
      </c>
      <c r="E1839" t="str">
        <f t="shared" si="57"/>
        <v>Não</v>
      </c>
    </row>
    <row r="1840" spans="1:5" x14ac:dyDescent="0.3">
      <c r="A1840" t="s">
        <v>6654</v>
      </c>
      <c r="C1840" t="str">
        <f t="shared" si="56"/>
        <v>Sim</v>
      </c>
      <c r="D1840">
        <f>User!D1840</f>
        <v>92781853020</v>
      </c>
      <c r="E1840" t="str">
        <f t="shared" si="57"/>
        <v>Não</v>
      </c>
    </row>
    <row r="1841" spans="1:5" x14ac:dyDescent="0.3">
      <c r="A1841" t="s">
        <v>6656</v>
      </c>
      <c r="B1841" t="str">
        <f>User!E1841</f>
        <v>jorge.angnes@maristas.org.br</v>
      </c>
      <c r="C1841" t="str">
        <f t="shared" si="56"/>
        <v>Não</v>
      </c>
      <c r="D1841">
        <f>User!D1841</f>
        <v>99972140059</v>
      </c>
      <c r="E1841" t="str">
        <f t="shared" si="57"/>
        <v>Não</v>
      </c>
    </row>
    <row r="1842" spans="1:5" x14ac:dyDescent="0.3">
      <c r="A1842" t="s">
        <v>6659</v>
      </c>
      <c r="B1842" t="str">
        <f>User!E1842</f>
        <v>bruna.soliman@maristas.org.br</v>
      </c>
      <c r="C1842" t="str">
        <f t="shared" si="56"/>
        <v>Não</v>
      </c>
      <c r="D1842">
        <f>User!D1842</f>
        <v>1053594089</v>
      </c>
      <c r="E1842" t="str">
        <f t="shared" si="57"/>
        <v>Não</v>
      </c>
    </row>
    <row r="1843" spans="1:5" x14ac:dyDescent="0.3">
      <c r="A1843" t="s">
        <v>6662</v>
      </c>
      <c r="B1843" t="str">
        <f>User!E1843</f>
        <v>marilucia.cantelli@maristas.org.br</v>
      </c>
      <c r="C1843" t="str">
        <f t="shared" si="56"/>
        <v>Não</v>
      </c>
      <c r="D1843">
        <f>User!D1843</f>
        <v>58673067049</v>
      </c>
      <c r="E1843" t="str">
        <f t="shared" si="57"/>
        <v>Não</v>
      </c>
    </row>
    <row r="1844" spans="1:5" x14ac:dyDescent="0.3">
      <c r="A1844" t="s">
        <v>6665</v>
      </c>
      <c r="B1844">
        <f>User!E1844</f>
        <v>0</v>
      </c>
      <c r="C1844" t="str">
        <f t="shared" si="56"/>
        <v>Não</v>
      </c>
      <c r="D1844">
        <f>User!D1844</f>
        <v>72320397000</v>
      </c>
      <c r="E1844" t="str">
        <f t="shared" si="57"/>
        <v>Não</v>
      </c>
    </row>
    <row r="1845" spans="1:5" x14ac:dyDescent="0.3">
      <c r="A1845" t="s">
        <v>6667</v>
      </c>
      <c r="B1845" t="str">
        <f>User!E1845</f>
        <v>daniela.razador@maristas.org.br</v>
      </c>
      <c r="C1845" t="str">
        <f t="shared" si="56"/>
        <v>Não</v>
      </c>
      <c r="D1845">
        <f>User!D1845</f>
        <v>80592775020</v>
      </c>
      <c r="E1845" t="str">
        <f t="shared" si="57"/>
        <v>Não</v>
      </c>
    </row>
    <row r="1846" spans="1:5" x14ac:dyDescent="0.3">
      <c r="A1846" t="s">
        <v>6670</v>
      </c>
      <c r="B1846" t="str">
        <f>User!E1846</f>
        <v>fabiane.caio@maristas.org.br</v>
      </c>
      <c r="C1846" t="str">
        <f t="shared" si="56"/>
        <v>Não</v>
      </c>
      <c r="D1846">
        <f>User!D1846</f>
        <v>95530827004</v>
      </c>
      <c r="E1846" t="str">
        <f t="shared" si="57"/>
        <v>Não</v>
      </c>
    </row>
    <row r="1847" spans="1:5" x14ac:dyDescent="0.3">
      <c r="A1847" t="s">
        <v>6673</v>
      </c>
      <c r="B1847" t="str">
        <f>User!E1847</f>
        <v>adriana.lima@maristas.org.br</v>
      </c>
      <c r="C1847" t="str">
        <f t="shared" si="56"/>
        <v>Não</v>
      </c>
      <c r="D1847">
        <f>User!D1847</f>
        <v>54937140</v>
      </c>
      <c r="E1847" t="str">
        <f t="shared" si="57"/>
        <v>Não</v>
      </c>
    </row>
    <row r="1848" spans="1:5" x14ac:dyDescent="0.3">
      <c r="A1848" t="s">
        <v>6676</v>
      </c>
      <c r="B1848" t="str">
        <f>User!E1848</f>
        <v>paula.sousa@maristas.org.br</v>
      </c>
      <c r="C1848" t="str">
        <f t="shared" si="56"/>
        <v>Não</v>
      </c>
      <c r="D1848">
        <f>User!D1848</f>
        <v>451716370</v>
      </c>
      <c r="E1848" t="str">
        <f t="shared" si="57"/>
        <v>Não</v>
      </c>
    </row>
    <row r="1849" spans="1:5" x14ac:dyDescent="0.3">
      <c r="A1849" t="s">
        <v>6679</v>
      </c>
      <c r="B1849" t="str">
        <f>User!E1849</f>
        <v>lara.lima@maristas.org.br</v>
      </c>
      <c r="C1849" t="str">
        <f t="shared" si="56"/>
        <v>Não</v>
      </c>
      <c r="D1849">
        <f>User!D1849</f>
        <v>471156108</v>
      </c>
      <c r="E1849" t="str">
        <f t="shared" si="57"/>
        <v>Não</v>
      </c>
    </row>
    <row r="1850" spans="1:5" x14ac:dyDescent="0.3">
      <c r="A1850" t="s">
        <v>6682</v>
      </c>
      <c r="B1850" t="str">
        <f>User!E1850</f>
        <v>maria.santo@maristas.org.br</v>
      </c>
      <c r="C1850" t="str">
        <f t="shared" si="56"/>
        <v>Não</v>
      </c>
      <c r="D1850">
        <f>User!D1850</f>
        <v>529466147</v>
      </c>
      <c r="E1850" t="str">
        <f t="shared" si="57"/>
        <v>Não</v>
      </c>
    </row>
    <row r="1851" spans="1:5" x14ac:dyDescent="0.3">
      <c r="A1851" t="s">
        <v>6685</v>
      </c>
      <c r="B1851" t="str">
        <f>User!E1851</f>
        <v>kelly.rodrigues@maristas.org.br</v>
      </c>
      <c r="C1851" t="str">
        <f t="shared" si="56"/>
        <v>Não</v>
      </c>
      <c r="D1851">
        <f>User!D1851</f>
        <v>1514274108</v>
      </c>
      <c r="E1851" t="str">
        <f t="shared" si="57"/>
        <v>Não</v>
      </c>
    </row>
    <row r="1852" spans="1:5" x14ac:dyDescent="0.3">
      <c r="A1852" t="s">
        <v>6688</v>
      </c>
      <c r="B1852" t="str">
        <f>User!E1852</f>
        <v>paula.ribeiro@maristas.org.br</v>
      </c>
      <c r="C1852" t="str">
        <f t="shared" si="56"/>
        <v>Não</v>
      </c>
      <c r="D1852">
        <f>User!D1852</f>
        <v>1772750140</v>
      </c>
      <c r="E1852" t="str">
        <f t="shared" si="57"/>
        <v>Não</v>
      </c>
    </row>
    <row r="1853" spans="1:5" x14ac:dyDescent="0.3">
      <c r="A1853" t="s">
        <v>6691</v>
      </c>
      <c r="B1853" t="str">
        <f>User!E1853</f>
        <v>jennifer.sousa@maristas.org.br</v>
      </c>
      <c r="C1853" t="str">
        <f t="shared" si="56"/>
        <v>Não</v>
      </c>
      <c r="D1853">
        <f>User!D1853</f>
        <v>1909647152</v>
      </c>
      <c r="E1853" t="str">
        <f t="shared" si="57"/>
        <v>Não</v>
      </c>
    </row>
    <row r="1854" spans="1:5" x14ac:dyDescent="0.3">
      <c r="A1854" t="s">
        <v>6694</v>
      </c>
      <c r="B1854">
        <f>User!E1854</f>
        <v>0</v>
      </c>
      <c r="C1854" t="str">
        <f t="shared" si="56"/>
        <v>Não</v>
      </c>
      <c r="D1854">
        <f>User!D1854</f>
        <v>2054224111</v>
      </c>
      <c r="E1854" t="str">
        <f t="shared" si="57"/>
        <v>Não</v>
      </c>
    </row>
    <row r="1855" spans="1:5" x14ac:dyDescent="0.3">
      <c r="A1855" t="s">
        <v>6696</v>
      </c>
      <c r="B1855" t="str">
        <f>User!E1855</f>
        <v>isadora.sousa@maristas.org.br</v>
      </c>
      <c r="C1855" t="str">
        <f t="shared" si="56"/>
        <v>Não</v>
      </c>
      <c r="D1855">
        <f>User!D1855</f>
        <v>2529648107</v>
      </c>
      <c r="E1855" t="str">
        <f t="shared" si="57"/>
        <v>Não</v>
      </c>
    </row>
    <row r="1856" spans="1:5" x14ac:dyDescent="0.3">
      <c r="A1856" t="s">
        <v>6699</v>
      </c>
      <c r="B1856" t="str">
        <f>User!E1856</f>
        <v>annacatarina.fonseca@gmail.com</v>
      </c>
      <c r="C1856" t="str">
        <f t="shared" si="56"/>
        <v>Não</v>
      </c>
      <c r="D1856">
        <f>User!D1856</f>
        <v>2530242186</v>
      </c>
      <c r="E1856" t="str">
        <f t="shared" si="57"/>
        <v>Não</v>
      </c>
    </row>
    <row r="1857" spans="1:5" x14ac:dyDescent="0.3">
      <c r="A1857" t="s">
        <v>6702</v>
      </c>
      <c r="B1857" t="str">
        <f>User!E1857</f>
        <v>kellen.correa@maristas.org.br</v>
      </c>
      <c r="C1857" t="str">
        <f t="shared" si="56"/>
        <v>Não</v>
      </c>
      <c r="D1857">
        <f>User!D1857</f>
        <v>2862888184</v>
      </c>
      <c r="E1857" t="str">
        <f t="shared" si="57"/>
        <v>Não</v>
      </c>
    </row>
    <row r="1858" spans="1:5" x14ac:dyDescent="0.3">
      <c r="A1858" t="s">
        <v>6705</v>
      </c>
      <c r="B1858" t="str">
        <f>User!E1858</f>
        <v>cintia.santos@maristas.org.br</v>
      </c>
      <c r="C1858" t="str">
        <f t="shared" si="56"/>
        <v>Não</v>
      </c>
      <c r="D1858">
        <f>User!D1858</f>
        <v>2893080111</v>
      </c>
      <c r="E1858" t="str">
        <f t="shared" si="57"/>
        <v>Não</v>
      </c>
    </row>
    <row r="1859" spans="1:5" x14ac:dyDescent="0.3">
      <c r="A1859" t="s">
        <v>6708</v>
      </c>
      <c r="B1859" t="str">
        <f>User!E1859</f>
        <v>thuanny.martins@maristas.org.br</v>
      </c>
      <c r="C1859" t="str">
        <f t="shared" ref="C1859:C1922" si="58">IF(OR(B1859=B1858,B1859=B1860),"Sim","Não")</f>
        <v>Não</v>
      </c>
      <c r="D1859">
        <f>User!D1859</f>
        <v>4218587108</v>
      </c>
      <c r="E1859" t="str">
        <f t="shared" ref="E1859:E1922" si="59">IF(OR(D1859=D1858,D1859=D1860),"Sim","Não")</f>
        <v>Não</v>
      </c>
    </row>
    <row r="1860" spans="1:5" x14ac:dyDescent="0.3">
      <c r="A1860" t="s">
        <v>6711</v>
      </c>
      <c r="C1860" t="str">
        <f t="shared" si="58"/>
        <v>Sim</v>
      </c>
      <c r="D1860">
        <f>User!D1860</f>
        <v>4707439136</v>
      </c>
      <c r="E1860" t="str">
        <f t="shared" si="59"/>
        <v>Não</v>
      </c>
    </row>
    <row r="1861" spans="1:5" x14ac:dyDescent="0.3">
      <c r="A1861" t="s">
        <v>6713</v>
      </c>
      <c r="C1861" t="str">
        <f t="shared" si="58"/>
        <v>Sim</v>
      </c>
      <c r="D1861">
        <f>User!D1861</f>
        <v>5016066108</v>
      </c>
      <c r="E1861" t="str">
        <f t="shared" si="59"/>
        <v>Não</v>
      </c>
    </row>
    <row r="1862" spans="1:5" x14ac:dyDescent="0.3">
      <c r="A1862" t="s">
        <v>6715</v>
      </c>
      <c r="C1862" t="str">
        <f t="shared" si="58"/>
        <v>Sim</v>
      </c>
      <c r="D1862">
        <f>User!D1862</f>
        <v>5121473109</v>
      </c>
      <c r="E1862" t="str">
        <f t="shared" si="59"/>
        <v>Não</v>
      </c>
    </row>
    <row r="1863" spans="1:5" x14ac:dyDescent="0.3">
      <c r="A1863" t="s">
        <v>6717</v>
      </c>
      <c r="B1863" t="str">
        <f>User!E1863</f>
        <v>michele.jose@maristas.org.br</v>
      </c>
      <c r="C1863" t="str">
        <f t="shared" si="58"/>
        <v>Não</v>
      </c>
      <c r="D1863">
        <f>User!D1863</f>
        <v>12774233690</v>
      </c>
      <c r="E1863" t="str">
        <f t="shared" si="59"/>
        <v>Não</v>
      </c>
    </row>
    <row r="1864" spans="1:5" x14ac:dyDescent="0.3">
      <c r="A1864" t="s">
        <v>6720</v>
      </c>
      <c r="C1864" t="str">
        <f t="shared" si="58"/>
        <v>Sim</v>
      </c>
      <c r="D1864">
        <f>User!D1864</f>
        <v>20700628053</v>
      </c>
      <c r="E1864" t="str">
        <f t="shared" si="59"/>
        <v>Não</v>
      </c>
    </row>
    <row r="1865" spans="1:5" x14ac:dyDescent="0.3">
      <c r="A1865" t="s">
        <v>6722</v>
      </c>
      <c r="C1865" t="str">
        <f t="shared" si="58"/>
        <v>Sim</v>
      </c>
      <c r="D1865">
        <f>User!D1865</f>
        <v>31025374134</v>
      </c>
      <c r="E1865" t="str">
        <f t="shared" si="59"/>
        <v>Não</v>
      </c>
    </row>
    <row r="1866" spans="1:5" x14ac:dyDescent="0.3">
      <c r="A1866" t="s">
        <v>6724</v>
      </c>
      <c r="B1866" t="str">
        <f>User!E1866</f>
        <v>francisco.santos@maristas.org.br</v>
      </c>
      <c r="C1866" t="str">
        <f t="shared" si="58"/>
        <v>Não</v>
      </c>
      <c r="D1866">
        <f>User!D1866</f>
        <v>33421161100</v>
      </c>
      <c r="E1866" t="str">
        <f t="shared" si="59"/>
        <v>Não</v>
      </c>
    </row>
    <row r="1867" spans="1:5" x14ac:dyDescent="0.3">
      <c r="A1867" t="s">
        <v>6727</v>
      </c>
      <c r="B1867" t="str">
        <f>User!E1867</f>
        <v>betania.queiros@maristas.org.br</v>
      </c>
      <c r="C1867" t="str">
        <f t="shared" si="58"/>
        <v>Não</v>
      </c>
      <c r="D1867">
        <f>User!D1867</f>
        <v>51605082104</v>
      </c>
      <c r="E1867" t="str">
        <f t="shared" si="59"/>
        <v>Não</v>
      </c>
    </row>
    <row r="1868" spans="1:5" x14ac:dyDescent="0.3">
      <c r="A1868" t="s">
        <v>6730</v>
      </c>
      <c r="B1868">
        <f>User!E1868</f>
        <v>0</v>
      </c>
      <c r="C1868" t="str">
        <f t="shared" si="58"/>
        <v>Não</v>
      </c>
      <c r="D1868">
        <f>User!D1868</f>
        <v>54832217100</v>
      </c>
      <c r="E1868" t="str">
        <f t="shared" si="59"/>
        <v>Não</v>
      </c>
    </row>
    <row r="1869" spans="1:5" x14ac:dyDescent="0.3">
      <c r="A1869" t="s">
        <v>6732</v>
      </c>
      <c r="B1869" t="str">
        <f>User!E1869</f>
        <v>dejane.melo@maristas.org.br</v>
      </c>
      <c r="C1869" t="str">
        <f t="shared" si="58"/>
        <v>Não</v>
      </c>
      <c r="D1869">
        <f>User!D1869</f>
        <v>60537221115</v>
      </c>
      <c r="E1869" t="str">
        <f t="shared" si="59"/>
        <v>Não</v>
      </c>
    </row>
    <row r="1870" spans="1:5" x14ac:dyDescent="0.3">
      <c r="A1870" t="s">
        <v>6735</v>
      </c>
      <c r="B1870" t="str">
        <f>User!E1870</f>
        <v>maria.oliveira@maristas.org.br</v>
      </c>
      <c r="C1870" t="str">
        <f t="shared" si="58"/>
        <v>Não</v>
      </c>
      <c r="D1870">
        <f>User!D1870</f>
        <v>60642033153</v>
      </c>
      <c r="E1870" t="str">
        <f t="shared" si="59"/>
        <v>Não</v>
      </c>
    </row>
    <row r="1871" spans="1:5" x14ac:dyDescent="0.3">
      <c r="A1871" t="s">
        <v>6738</v>
      </c>
      <c r="B1871" t="str">
        <f>User!E1871</f>
        <v>eliene.jp2@maristas.org.br</v>
      </c>
      <c r="C1871" t="str">
        <f t="shared" si="58"/>
        <v>Não</v>
      </c>
      <c r="D1871">
        <f>User!D1871</f>
        <v>61017876134</v>
      </c>
      <c r="E1871" t="str">
        <f t="shared" si="59"/>
        <v>Não</v>
      </c>
    </row>
    <row r="1872" spans="1:5" x14ac:dyDescent="0.3">
      <c r="A1872" t="s">
        <v>6741</v>
      </c>
      <c r="B1872" t="str">
        <f>User!E1872</f>
        <v>celso.soares@maristas.org.br</v>
      </c>
      <c r="C1872" t="str">
        <f t="shared" si="58"/>
        <v>Não</v>
      </c>
      <c r="D1872">
        <f>User!D1872</f>
        <v>62085298168</v>
      </c>
      <c r="E1872" t="str">
        <f t="shared" si="59"/>
        <v>Não</v>
      </c>
    </row>
    <row r="1873" spans="1:5" x14ac:dyDescent="0.3">
      <c r="A1873" t="s">
        <v>6744</v>
      </c>
      <c r="B1873" t="str">
        <f>User!E1873</f>
        <v>rosa.nascimento@maristas.org.br</v>
      </c>
      <c r="C1873" t="str">
        <f t="shared" si="58"/>
        <v>Não</v>
      </c>
      <c r="D1873">
        <f>User!D1873</f>
        <v>65961846334</v>
      </c>
      <c r="E1873" t="str">
        <f t="shared" si="59"/>
        <v>Não</v>
      </c>
    </row>
    <row r="1874" spans="1:5" x14ac:dyDescent="0.3">
      <c r="A1874" t="s">
        <v>6747</v>
      </c>
      <c r="B1874" t="str">
        <f>User!E1874</f>
        <v>antonio.marcos@maristas.org.br</v>
      </c>
      <c r="C1874" t="str">
        <f t="shared" si="58"/>
        <v>Não</v>
      </c>
      <c r="D1874">
        <f>User!D1874</f>
        <v>67529305387</v>
      </c>
      <c r="E1874" t="str">
        <f t="shared" si="59"/>
        <v>Não</v>
      </c>
    </row>
    <row r="1875" spans="1:5" x14ac:dyDescent="0.3">
      <c r="A1875" t="s">
        <v>6750</v>
      </c>
      <c r="B1875">
        <f>User!E1875</f>
        <v>0</v>
      </c>
      <c r="C1875" t="str">
        <f t="shared" si="58"/>
        <v>Não</v>
      </c>
      <c r="D1875">
        <f>User!D1875</f>
        <v>70593426134</v>
      </c>
      <c r="E1875" t="str">
        <f t="shared" si="59"/>
        <v>Não</v>
      </c>
    </row>
    <row r="1876" spans="1:5" x14ac:dyDescent="0.3">
      <c r="A1876" t="s">
        <v>6752</v>
      </c>
      <c r="B1876" t="str">
        <f>User!E1876</f>
        <v>luciene.rogerio@maristas.org.br</v>
      </c>
      <c r="C1876" t="str">
        <f t="shared" si="58"/>
        <v>Não</v>
      </c>
      <c r="D1876">
        <f>User!D1876</f>
        <v>71364161320</v>
      </c>
      <c r="E1876" t="str">
        <f t="shared" si="59"/>
        <v>Não</v>
      </c>
    </row>
    <row r="1877" spans="1:5" x14ac:dyDescent="0.3">
      <c r="A1877" t="s">
        <v>6755</v>
      </c>
      <c r="B1877">
        <f>User!E1877</f>
        <v>0</v>
      </c>
      <c r="C1877" t="str">
        <f t="shared" si="58"/>
        <v>Não</v>
      </c>
      <c r="D1877">
        <f>User!D1877</f>
        <v>71700960130</v>
      </c>
      <c r="E1877" t="str">
        <f t="shared" si="59"/>
        <v>Não</v>
      </c>
    </row>
    <row r="1878" spans="1:5" x14ac:dyDescent="0.3">
      <c r="A1878" t="s">
        <v>6757</v>
      </c>
      <c r="B1878" t="str">
        <f>User!E1878</f>
        <v>monica.wensing@maristas.org.br</v>
      </c>
      <c r="C1878" t="str">
        <f t="shared" si="58"/>
        <v>Não</v>
      </c>
      <c r="D1878">
        <f>User!D1878</f>
        <v>72162155168</v>
      </c>
      <c r="E1878" t="str">
        <f t="shared" si="59"/>
        <v>Não</v>
      </c>
    </row>
    <row r="1879" spans="1:5" x14ac:dyDescent="0.3">
      <c r="A1879" t="s">
        <v>6760</v>
      </c>
      <c r="B1879">
        <f>User!E1879</f>
        <v>0</v>
      </c>
      <c r="C1879" t="str">
        <f t="shared" si="58"/>
        <v>Não</v>
      </c>
      <c r="D1879">
        <f>User!D1879</f>
        <v>72628197120</v>
      </c>
      <c r="E1879" t="str">
        <f t="shared" si="59"/>
        <v>Não</v>
      </c>
    </row>
    <row r="1880" spans="1:5" x14ac:dyDescent="0.3">
      <c r="A1880" t="s">
        <v>6762</v>
      </c>
      <c r="B1880" t="str">
        <f>User!E1880</f>
        <v>geraldo.genesio@maristas.org.br</v>
      </c>
      <c r="C1880" t="str">
        <f t="shared" si="58"/>
        <v>Não</v>
      </c>
      <c r="D1880">
        <f>User!D1880</f>
        <v>85313033115</v>
      </c>
      <c r="E1880" t="str">
        <f t="shared" si="59"/>
        <v>Não</v>
      </c>
    </row>
    <row r="1881" spans="1:5" x14ac:dyDescent="0.3">
      <c r="A1881" t="s">
        <v>6765</v>
      </c>
      <c r="B1881" t="str">
        <f>User!E1881</f>
        <v>marcosscussel@maristas.org.br</v>
      </c>
      <c r="C1881" t="str">
        <f t="shared" si="58"/>
        <v>Não</v>
      </c>
      <c r="D1881">
        <f>User!D1881</f>
        <v>89490150053</v>
      </c>
      <c r="E1881" t="str">
        <f t="shared" si="59"/>
        <v>Não</v>
      </c>
    </row>
    <row r="1882" spans="1:5" x14ac:dyDescent="0.3">
      <c r="A1882" t="s">
        <v>6768</v>
      </c>
      <c r="B1882" t="str">
        <f>User!E1882</f>
        <v>rejane.freitas@maristas.org.br</v>
      </c>
      <c r="C1882" t="str">
        <f t="shared" si="58"/>
        <v>Não</v>
      </c>
      <c r="D1882">
        <f>User!D1882</f>
        <v>90126793115</v>
      </c>
      <c r="E1882" t="str">
        <f t="shared" si="59"/>
        <v>Não</v>
      </c>
    </row>
    <row r="1883" spans="1:5" x14ac:dyDescent="0.3">
      <c r="A1883" t="s">
        <v>6771</v>
      </c>
      <c r="B1883" t="str">
        <f>User!E1883</f>
        <v>amari.malveira@maristas.org.br</v>
      </c>
      <c r="C1883" t="str">
        <f t="shared" si="58"/>
        <v>Não</v>
      </c>
      <c r="D1883">
        <f>User!D1883</f>
        <v>92595758500</v>
      </c>
      <c r="E1883" t="str">
        <f t="shared" si="59"/>
        <v>Não</v>
      </c>
    </row>
    <row r="1884" spans="1:5" x14ac:dyDescent="0.3">
      <c r="A1884" t="s">
        <v>6774</v>
      </c>
      <c r="B1884" t="str">
        <f>User!E1884</f>
        <v>augusto.neto@maristas.org.br</v>
      </c>
      <c r="C1884" t="str">
        <f t="shared" si="58"/>
        <v>Não</v>
      </c>
      <c r="D1884">
        <f>User!D1884</f>
        <v>93787707115</v>
      </c>
      <c r="E1884" t="str">
        <f t="shared" si="59"/>
        <v>Não</v>
      </c>
    </row>
    <row r="1885" spans="1:5" x14ac:dyDescent="0.3">
      <c r="A1885" t="s">
        <v>6777</v>
      </c>
      <c r="B1885" t="str">
        <f>User!E1885</f>
        <v>naliana.rodrigues@maristas.org.br</v>
      </c>
      <c r="C1885" t="str">
        <f t="shared" si="58"/>
        <v>Não</v>
      </c>
      <c r="D1885">
        <f>User!D1885</f>
        <v>98362445149</v>
      </c>
      <c r="E1885" t="str">
        <f t="shared" si="59"/>
        <v>Não</v>
      </c>
    </row>
    <row r="1886" spans="1:5" x14ac:dyDescent="0.3">
      <c r="A1886" t="s">
        <v>6780</v>
      </c>
      <c r="C1886" t="str">
        <f t="shared" si="58"/>
        <v>Sim</v>
      </c>
      <c r="D1886">
        <f>User!D1886</f>
        <v>99370964134</v>
      </c>
      <c r="E1886" t="str">
        <f t="shared" si="59"/>
        <v>Não</v>
      </c>
    </row>
    <row r="1887" spans="1:5" x14ac:dyDescent="0.3">
      <c r="A1887" t="s">
        <v>6782</v>
      </c>
      <c r="C1887" t="str">
        <f t="shared" si="58"/>
        <v>Sim</v>
      </c>
      <c r="D1887">
        <f>User!D1887</f>
        <v>119862042</v>
      </c>
      <c r="E1887" t="str">
        <f t="shared" si="59"/>
        <v>Não</v>
      </c>
    </row>
    <row r="1888" spans="1:5" x14ac:dyDescent="0.3">
      <c r="A1888" t="s">
        <v>6784</v>
      </c>
      <c r="B1888" t="str">
        <f>User!E1888</f>
        <v>marcia.broc@maristas.org.br</v>
      </c>
      <c r="C1888" t="str">
        <f t="shared" si="58"/>
        <v>Não</v>
      </c>
      <c r="D1888">
        <f>User!D1888</f>
        <v>443096007</v>
      </c>
      <c r="E1888" t="str">
        <f t="shared" si="59"/>
        <v>Não</v>
      </c>
    </row>
    <row r="1889" spans="1:5" x14ac:dyDescent="0.3">
      <c r="A1889" t="s">
        <v>6787</v>
      </c>
      <c r="B1889" t="str">
        <f>User!E1889</f>
        <v>cristiane.aguiar@maristas.org.br</v>
      </c>
      <c r="C1889" t="str">
        <f t="shared" si="58"/>
        <v>Não</v>
      </c>
      <c r="D1889">
        <f>User!D1889</f>
        <v>2113729008</v>
      </c>
      <c r="E1889" t="str">
        <f t="shared" si="59"/>
        <v>Não</v>
      </c>
    </row>
    <row r="1890" spans="1:5" x14ac:dyDescent="0.3">
      <c r="A1890" t="s">
        <v>6790</v>
      </c>
      <c r="B1890">
        <f>User!E1890</f>
        <v>0</v>
      </c>
      <c r="C1890" t="str">
        <f t="shared" si="58"/>
        <v>Não</v>
      </c>
      <c r="D1890">
        <f>User!D1890</f>
        <v>4009169591</v>
      </c>
      <c r="E1890" t="str">
        <f t="shared" si="59"/>
        <v>Não</v>
      </c>
    </row>
    <row r="1891" spans="1:5" x14ac:dyDescent="0.3">
      <c r="A1891" t="s">
        <v>6792</v>
      </c>
      <c r="B1891" t="str">
        <f>User!E1891</f>
        <v>leomar@maristas.org.br</v>
      </c>
      <c r="C1891" t="str">
        <f t="shared" si="58"/>
        <v>Não</v>
      </c>
      <c r="D1891">
        <f>User!D1891</f>
        <v>63702304053</v>
      </c>
      <c r="E1891" t="str">
        <f t="shared" si="59"/>
        <v>Não</v>
      </c>
    </row>
    <row r="1892" spans="1:5" x14ac:dyDescent="0.3">
      <c r="A1892" t="s">
        <v>6795</v>
      </c>
      <c r="C1892" t="str">
        <f t="shared" si="58"/>
        <v>Sim</v>
      </c>
      <c r="D1892">
        <f>User!D1892</f>
        <v>185847056</v>
      </c>
      <c r="E1892" t="str">
        <f t="shared" si="59"/>
        <v>Não</v>
      </c>
    </row>
    <row r="1893" spans="1:5" x14ac:dyDescent="0.3">
      <c r="A1893" t="s">
        <v>6797</v>
      </c>
      <c r="C1893" t="str">
        <f t="shared" si="58"/>
        <v>Sim</v>
      </c>
      <c r="D1893">
        <f>User!D1893</f>
        <v>2770478036</v>
      </c>
      <c r="E1893" t="str">
        <f t="shared" si="59"/>
        <v>Não</v>
      </c>
    </row>
    <row r="1894" spans="1:5" x14ac:dyDescent="0.3">
      <c r="A1894" t="s">
        <v>6799</v>
      </c>
      <c r="C1894" t="str">
        <f t="shared" si="58"/>
        <v>Sim</v>
      </c>
      <c r="D1894">
        <f>User!D1894</f>
        <v>50996428020</v>
      </c>
      <c r="E1894" t="str">
        <f t="shared" si="59"/>
        <v>Não</v>
      </c>
    </row>
    <row r="1895" spans="1:5" x14ac:dyDescent="0.3">
      <c r="A1895" t="s">
        <v>6801</v>
      </c>
      <c r="B1895" t="str">
        <f>User!E1895</f>
        <v>leticia.santander@maristas.org.br</v>
      </c>
      <c r="C1895" t="str">
        <f t="shared" si="58"/>
        <v>Não</v>
      </c>
      <c r="D1895">
        <f>User!D1895</f>
        <v>65041046034</v>
      </c>
      <c r="E1895" t="str">
        <f t="shared" si="59"/>
        <v>Não</v>
      </c>
    </row>
    <row r="1896" spans="1:5" x14ac:dyDescent="0.3">
      <c r="A1896" t="s">
        <v>6804</v>
      </c>
      <c r="B1896">
        <f>User!E1896</f>
        <v>0</v>
      </c>
      <c r="C1896" t="str">
        <f t="shared" si="58"/>
        <v>Não</v>
      </c>
      <c r="D1896">
        <f>User!D1896</f>
        <v>65975871034</v>
      </c>
      <c r="E1896" t="str">
        <f t="shared" si="59"/>
        <v>Não</v>
      </c>
    </row>
    <row r="1897" spans="1:5" x14ac:dyDescent="0.3">
      <c r="A1897" t="s">
        <v>6806</v>
      </c>
      <c r="B1897" t="str">
        <f>User!E1897</f>
        <v>wilian.souza@maristas.org.br</v>
      </c>
      <c r="C1897" t="str">
        <f t="shared" si="58"/>
        <v>Não</v>
      </c>
      <c r="D1897">
        <f>User!D1897</f>
        <v>652880096</v>
      </c>
      <c r="E1897" t="str">
        <f t="shared" si="59"/>
        <v>Não</v>
      </c>
    </row>
    <row r="1898" spans="1:5" x14ac:dyDescent="0.3">
      <c r="A1898" t="s">
        <v>6809</v>
      </c>
      <c r="B1898" t="str">
        <f>User!E1898</f>
        <v>eduardo.wilhelm@maristas.org.br</v>
      </c>
      <c r="C1898" t="str">
        <f t="shared" si="58"/>
        <v>Não</v>
      </c>
      <c r="D1898">
        <f>User!D1898</f>
        <v>765206099</v>
      </c>
      <c r="E1898" t="str">
        <f t="shared" si="59"/>
        <v>Não</v>
      </c>
    </row>
    <row r="1899" spans="1:5" x14ac:dyDescent="0.3">
      <c r="A1899" t="s">
        <v>6812</v>
      </c>
      <c r="B1899" t="str">
        <f>User!E1899</f>
        <v>ana.eibs@maristas.org.br</v>
      </c>
      <c r="C1899" t="str">
        <f t="shared" si="58"/>
        <v>Não</v>
      </c>
      <c r="D1899">
        <f>User!D1899</f>
        <v>2518709010</v>
      </c>
      <c r="E1899" t="str">
        <f t="shared" si="59"/>
        <v>Não</v>
      </c>
    </row>
    <row r="1900" spans="1:5" x14ac:dyDescent="0.3">
      <c r="A1900" t="s">
        <v>6815</v>
      </c>
      <c r="B1900" t="str">
        <f>User!E1900</f>
        <v>nicoly.santos@maristas.org.br</v>
      </c>
      <c r="C1900" t="str">
        <f t="shared" si="58"/>
        <v>Não</v>
      </c>
      <c r="D1900">
        <f>User!D1900</f>
        <v>2873388005</v>
      </c>
      <c r="E1900" t="str">
        <f t="shared" si="59"/>
        <v>Não</v>
      </c>
    </row>
    <row r="1901" spans="1:5" x14ac:dyDescent="0.3">
      <c r="A1901" t="s">
        <v>6818</v>
      </c>
      <c r="B1901" t="str">
        <f>User!E1901</f>
        <v>paulogriebler@maristas.org.br</v>
      </c>
      <c r="C1901" t="str">
        <f t="shared" si="58"/>
        <v>Não</v>
      </c>
      <c r="D1901">
        <f>User!D1901</f>
        <v>26590239053</v>
      </c>
      <c r="E1901" t="str">
        <f t="shared" si="59"/>
        <v>Não</v>
      </c>
    </row>
    <row r="1902" spans="1:5" x14ac:dyDescent="0.3">
      <c r="A1902" t="s">
        <v>6821</v>
      </c>
      <c r="B1902" t="str">
        <f>User!E1902</f>
        <v>maria.campos@maristas.org.br</v>
      </c>
      <c r="C1902" t="str">
        <f t="shared" si="58"/>
        <v>Não</v>
      </c>
      <c r="D1902">
        <f>User!D1902</f>
        <v>43781110044</v>
      </c>
      <c r="E1902" t="str">
        <f t="shared" si="59"/>
        <v>Não</v>
      </c>
    </row>
    <row r="1903" spans="1:5" x14ac:dyDescent="0.3">
      <c r="A1903" t="s">
        <v>6824</v>
      </c>
      <c r="B1903" t="str">
        <f>User!E1903</f>
        <v>jacqueline.sornberger@maristas.org.br</v>
      </c>
      <c r="C1903" t="str">
        <f t="shared" si="58"/>
        <v>Não</v>
      </c>
      <c r="D1903">
        <f>User!D1903</f>
        <v>88680525987</v>
      </c>
      <c r="E1903" t="str">
        <f t="shared" si="59"/>
        <v>Não</v>
      </c>
    </row>
    <row r="1904" spans="1:5" x14ac:dyDescent="0.3">
      <c r="A1904" t="s">
        <v>6827</v>
      </c>
      <c r="B1904">
        <f>User!E1904</f>
        <v>0</v>
      </c>
      <c r="C1904" t="str">
        <f t="shared" si="58"/>
        <v>Não</v>
      </c>
      <c r="D1904">
        <f>User!D1904</f>
        <v>57941360063</v>
      </c>
      <c r="E1904" t="str">
        <f t="shared" si="59"/>
        <v>Não</v>
      </c>
    </row>
    <row r="1905" spans="1:5" x14ac:dyDescent="0.3">
      <c r="A1905" t="s">
        <v>6829</v>
      </c>
      <c r="B1905" t="str">
        <f>User!E1905</f>
        <v>janaina.alves@maristas.org.br</v>
      </c>
      <c r="C1905" t="str">
        <f t="shared" si="58"/>
        <v>Não</v>
      </c>
      <c r="D1905">
        <f>User!D1905</f>
        <v>80458491004</v>
      </c>
      <c r="E1905" t="str">
        <f t="shared" si="59"/>
        <v>Não</v>
      </c>
    </row>
    <row r="1906" spans="1:5" x14ac:dyDescent="0.3">
      <c r="A1906" t="s">
        <v>6832</v>
      </c>
      <c r="B1906" t="str">
        <f>User!E1906</f>
        <v>thais.bueno@maristas.org.br</v>
      </c>
      <c r="C1906" t="str">
        <f t="shared" si="58"/>
        <v>Não</v>
      </c>
      <c r="D1906">
        <f>User!D1906</f>
        <v>2537517482</v>
      </c>
      <c r="E1906" t="str">
        <f t="shared" si="59"/>
        <v>Não</v>
      </c>
    </row>
    <row r="1907" spans="1:5" x14ac:dyDescent="0.3">
      <c r="A1907" t="s">
        <v>6835</v>
      </c>
      <c r="C1907" t="str">
        <f t="shared" si="58"/>
        <v>Sim</v>
      </c>
      <c r="D1907">
        <f>User!D1907</f>
        <v>33969868068</v>
      </c>
      <c r="E1907" t="str">
        <f t="shared" si="59"/>
        <v>Não</v>
      </c>
    </row>
    <row r="1908" spans="1:5" x14ac:dyDescent="0.3">
      <c r="A1908" t="s">
        <v>6837</v>
      </c>
      <c r="C1908" t="str">
        <f t="shared" si="58"/>
        <v>Sim</v>
      </c>
      <c r="D1908">
        <f>User!D1908</f>
        <v>91554284953</v>
      </c>
      <c r="E1908" t="str">
        <f t="shared" si="59"/>
        <v>Não</v>
      </c>
    </row>
    <row r="1909" spans="1:5" x14ac:dyDescent="0.3">
      <c r="A1909" t="s">
        <v>6839</v>
      </c>
      <c r="C1909" t="str">
        <f t="shared" si="58"/>
        <v>Sim</v>
      </c>
      <c r="D1909">
        <f>User!D1909</f>
        <v>957155093</v>
      </c>
      <c r="E1909" t="str">
        <f t="shared" si="59"/>
        <v>Não</v>
      </c>
    </row>
    <row r="1910" spans="1:5" x14ac:dyDescent="0.3">
      <c r="A1910" t="s">
        <v>6841</v>
      </c>
      <c r="C1910" t="str">
        <f t="shared" si="58"/>
        <v>Sim</v>
      </c>
      <c r="D1910">
        <f>User!D1910</f>
        <v>5426359091</v>
      </c>
      <c r="E1910" t="str">
        <f t="shared" si="59"/>
        <v>Não</v>
      </c>
    </row>
    <row r="1911" spans="1:5" x14ac:dyDescent="0.3">
      <c r="A1911" t="s">
        <v>6843</v>
      </c>
      <c r="C1911" t="str">
        <f t="shared" si="58"/>
        <v>Sim</v>
      </c>
      <c r="D1911">
        <f>User!D1911</f>
        <v>38459035034</v>
      </c>
      <c r="E1911" t="str">
        <f t="shared" si="59"/>
        <v>Não</v>
      </c>
    </row>
    <row r="1912" spans="1:5" x14ac:dyDescent="0.3">
      <c r="A1912" t="s">
        <v>6845</v>
      </c>
      <c r="C1912" t="str">
        <f t="shared" si="58"/>
        <v>Sim</v>
      </c>
      <c r="D1912">
        <f>User!D1912</f>
        <v>44451962072</v>
      </c>
      <c r="E1912" t="str">
        <f t="shared" si="59"/>
        <v>Não</v>
      </c>
    </row>
    <row r="1913" spans="1:5" x14ac:dyDescent="0.3">
      <c r="A1913" t="s">
        <v>6847</v>
      </c>
      <c r="B1913" t="str">
        <f>User!E1913</f>
        <v>silvia.bairros@maristas.org.br</v>
      </c>
      <c r="C1913" t="str">
        <f t="shared" si="58"/>
        <v>Não</v>
      </c>
      <c r="D1913">
        <f>User!D1913</f>
        <v>57989290006</v>
      </c>
      <c r="E1913" t="str">
        <f t="shared" si="59"/>
        <v>Não</v>
      </c>
    </row>
    <row r="1914" spans="1:5" x14ac:dyDescent="0.3">
      <c r="A1914" t="s">
        <v>6850</v>
      </c>
      <c r="B1914">
        <f>User!E1914</f>
        <v>0</v>
      </c>
      <c r="C1914" t="str">
        <f t="shared" si="58"/>
        <v>Não</v>
      </c>
      <c r="D1914">
        <f>User!D1914</f>
        <v>59106077072</v>
      </c>
      <c r="E1914" t="str">
        <f t="shared" si="59"/>
        <v>Não</v>
      </c>
    </row>
    <row r="1915" spans="1:5" x14ac:dyDescent="0.3">
      <c r="A1915" t="s">
        <v>6852</v>
      </c>
      <c r="B1915" t="str">
        <f>User!E1915</f>
        <v>janine.marques@maristas.org.br</v>
      </c>
      <c r="C1915" t="str">
        <f t="shared" si="58"/>
        <v>Não</v>
      </c>
      <c r="D1915">
        <f>User!D1915</f>
        <v>1447196066</v>
      </c>
      <c r="E1915" t="str">
        <f t="shared" si="59"/>
        <v>Não</v>
      </c>
    </row>
    <row r="1916" spans="1:5" x14ac:dyDescent="0.3">
      <c r="A1916" t="s">
        <v>6855</v>
      </c>
      <c r="B1916" t="str">
        <f>User!E1916</f>
        <v>kelly.marcelino@maristas.org.br</v>
      </c>
      <c r="C1916" t="str">
        <f t="shared" si="58"/>
        <v>Não</v>
      </c>
      <c r="D1916">
        <f>User!D1916</f>
        <v>1762728010</v>
      </c>
      <c r="E1916" t="str">
        <f t="shared" si="59"/>
        <v>Não</v>
      </c>
    </row>
    <row r="1917" spans="1:5" x14ac:dyDescent="0.3">
      <c r="A1917" t="s">
        <v>6858</v>
      </c>
      <c r="B1917" t="str">
        <f>User!E1917</f>
        <v>francielen.bejaram@maristas.org.br</v>
      </c>
      <c r="C1917" t="str">
        <f t="shared" si="58"/>
        <v>Não</v>
      </c>
      <c r="D1917">
        <f>User!D1917</f>
        <v>2359686097</v>
      </c>
      <c r="E1917" t="str">
        <f t="shared" si="59"/>
        <v>Não</v>
      </c>
    </row>
    <row r="1918" spans="1:5" x14ac:dyDescent="0.3">
      <c r="A1918" t="s">
        <v>6861</v>
      </c>
      <c r="B1918" t="str">
        <f>User!E1918</f>
        <v>frantiele.castro@maristas.org.br</v>
      </c>
      <c r="C1918" t="str">
        <f t="shared" si="58"/>
        <v>Não</v>
      </c>
      <c r="D1918">
        <f>User!D1918</f>
        <v>2480985008</v>
      </c>
      <c r="E1918" t="str">
        <f t="shared" si="59"/>
        <v>Não</v>
      </c>
    </row>
    <row r="1919" spans="1:5" x14ac:dyDescent="0.3">
      <c r="A1919" t="s">
        <v>6864</v>
      </c>
      <c r="B1919">
        <f>User!E1919</f>
        <v>0</v>
      </c>
      <c r="C1919" t="str">
        <f t="shared" si="58"/>
        <v>Não</v>
      </c>
      <c r="D1919">
        <f>User!D1919</f>
        <v>929537009</v>
      </c>
      <c r="E1919" t="str">
        <f t="shared" si="59"/>
        <v>Não</v>
      </c>
    </row>
    <row r="1920" spans="1:5" x14ac:dyDescent="0.3">
      <c r="A1920" t="s">
        <v>6866</v>
      </c>
      <c r="B1920" t="str">
        <f>User!E1920</f>
        <v>pollyanna.barragana@maristas.org.br</v>
      </c>
      <c r="C1920" t="str">
        <f t="shared" si="58"/>
        <v>Não</v>
      </c>
      <c r="D1920">
        <f>User!D1920</f>
        <v>3800578085</v>
      </c>
      <c r="E1920" t="str">
        <f t="shared" si="59"/>
        <v>Não</v>
      </c>
    </row>
    <row r="1921" spans="1:5" x14ac:dyDescent="0.3">
      <c r="A1921" t="s">
        <v>6869</v>
      </c>
      <c r="B1921" t="str">
        <f>User!E1921</f>
        <v>tiago.brenner@maristas.org.br</v>
      </c>
      <c r="C1921" t="str">
        <f t="shared" si="58"/>
        <v>Não</v>
      </c>
      <c r="D1921">
        <f>User!D1921</f>
        <v>90896599000</v>
      </c>
      <c r="E1921" t="str">
        <f t="shared" si="59"/>
        <v>Não</v>
      </c>
    </row>
    <row r="1922" spans="1:5" x14ac:dyDescent="0.3">
      <c r="A1922" t="s">
        <v>6872</v>
      </c>
      <c r="B1922" t="str">
        <f>User!E1922</f>
        <v>cristiano.zanatta@maristas.org.br</v>
      </c>
      <c r="C1922" t="str">
        <f t="shared" si="58"/>
        <v>Não</v>
      </c>
      <c r="D1922">
        <f>User!D1922</f>
        <v>1286618010</v>
      </c>
      <c r="E1922" t="str">
        <f t="shared" si="59"/>
        <v>Não</v>
      </c>
    </row>
    <row r="1923" spans="1:5" x14ac:dyDescent="0.3">
      <c r="A1923" t="s">
        <v>6875</v>
      </c>
      <c r="B1923" t="str">
        <f>User!E1923</f>
        <v>tais.motta@maristas.org.br</v>
      </c>
      <c r="C1923" t="str">
        <f t="shared" ref="C1923:C1986" si="60">IF(OR(B1923=B1922,B1923=B1924),"Sim","Não")</f>
        <v>Não</v>
      </c>
      <c r="D1923">
        <f>User!D1923</f>
        <v>1877524000</v>
      </c>
      <c r="E1923" t="str">
        <f t="shared" ref="E1923:E1986" si="61">IF(OR(D1923=D1922,D1923=D1924),"Sim","Não")</f>
        <v>Não</v>
      </c>
    </row>
    <row r="1924" spans="1:5" x14ac:dyDescent="0.3">
      <c r="A1924" t="s">
        <v>6878</v>
      </c>
      <c r="B1924" t="str">
        <f>User!E1924</f>
        <v>renascer@maristas.org.br</v>
      </c>
      <c r="C1924" t="str">
        <f t="shared" si="60"/>
        <v>Não</v>
      </c>
      <c r="D1924">
        <f>User!D1924</f>
        <v>47663855000</v>
      </c>
      <c r="E1924" t="str">
        <f t="shared" si="61"/>
        <v>Não</v>
      </c>
    </row>
    <row r="1925" spans="1:5" x14ac:dyDescent="0.3">
      <c r="A1925" t="s">
        <v>6881</v>
      </c>
      <c r="B1925" t="str">
        <f>User!E1925</f>
        <v>jociane.oliveira@maristas.org.br</v>
      </c>
      <c r="C1925" t="str">
        <f t="shared" si="60"/>
        <v>Não</v>
      </c>
      <c r="D1925">
        <f>User!D1925</f>
        <v>548288054</v>
      </c>
      <c r="E1925" t="str">
        <f t="shared" si="61"/>
        <v>Não</v>
      </c>
    </row>
    <row r="1926" spans="1:5" x14ac:dyDescent="0.3">
      <c r="A1926" t="s">
        <v>6884</v>
      </c>
      <c r="B1926" t="str">
        <f>User!E1926</f>
        <v>raquel.limadias@maristas.org.br</v>
      </c>
      <c r="C1926" t="str">
        <f t="shared" si="60"/>
        <v>Não</v>
      </c>
      <c r="D1926">
        <f>User!D1926</f>
        <v>977184080</v>
      </c>
      <c r="E1926" t="str">
        <f t="shared" si="61"/>
        <v>Não</v>
      </c>
    </row>
    <row r="1927" spans="1:5" x14ac:dyDescent="0.3">
      <c r="A1927" t="s">
        <v>6887</v>
      </c>
      <c r="B1927" t="str">
        <f>User!E1927</f>
        <v>karen.goulart@maristas.org.br</v>
      </c>
      <c r="C1927" t="str">
        <f t="shared" si="60"/>
        <v>Não</v>
      </c>
      <c r="D1927">
        <f>User!D1927</f>
        <v>1985702010</v>
      </c>
      <c r="E1927" t="str">
        <f t="shared" si="61"/>
        <v>Não</v>
      </c>
    </row>
    <row r="1928" spans="1:5" x14ac:dyDescent="0.3">
      <c r="A1928" t="s">
        <v>6890</v>
      </c>
      <c r="B1928" t="str">
        <f>User!E1928</f>
        <v>miria.silva@maristas.org.br</v>
      </c>
      <c r="C1928" t="str">
        <f t="shared" si="60"/>
        <v>Não</v>
      </c>
      <c r="D1928">
        <f>User!D1928</f>
        <v>85680885034</v>
      </c>
      <c r="E1928" t="str">
        <f t="shared" si="61"/>
        <v>Não</v>
      </c>
    </row>
    <row r="1929" spans="1:5" x14ac:dyDescent="0.3">
      <c r="A1929" t="s">
        <v>6893</v>
      </c>
      <c r="B1929" t="str">
        <f>User!E1929</f>
        <v>andreza.kappes@maristas.org.br</v>
      </c>
      <c r="C1929" t="str">
        <f t="shared" si="60"/>
        <v>Não</v>
      </c>
      <c r="D1929">
        <f>User!D1929</f>
        <v>86007335020</v>
      </c>
      <c r="E1929" t="str">
        <f t="shared" si="61"/>
        <v>Não</v>
      </c>
    </row>
    <row r="1930" spans="1:5" x14ac:dyDescent="0.3">
      <c r="A1930" t="s">
        <v>6896</v>
      </c>
      <c r="B1930" t="str">
        <f>User!E1930</f>
        <v>carla.silveira@maristas.org.br</v>
      </c>
      <c r="C1930" t="str">
        <f t="shared" si="60"/>
        <v>Não</v>
      </c>
      <c r="D1930">
        <f>User!D1930</f>
        <v>91872448020</v>
      </c>
      <c r="E1930" t="str">
        <f t="shared" si="61"/>
        <v>Não</v>
      </c>
    </row>
    <row r="1931" spans="1:5" x14ac:dyDescent="0.3">
      <c r="A1931" t="s">
        <v>6899</v>
      </c>
      <c r="B1931">
        <f>User!E1931</f>
        <v>0</v>
      </c>
      <c r="C1931" t="str">
        <f t="shared" si="60"/>
        <v>Não</v>
      </c>
      <c r="D1931">
        <f>User!D1931</f>
        <v>3386351069</v>
      </c>
      <c r="E1931" t="str">
        <f t="shared" si="61"/>
        <v>Não</v>
      </c>
    </row>
    <row r="1932" spans="1:5" x14ac:dyDescent="0.3">
      <c r="A1932" t="s">
        <v>6901</v>
      </c>
      <c r="B1932" t="str">
        <f>User!E1932</f>
        <v>ruth.dreyer@maristas.org.br</v>
      </c>
      <c r="C1932" t="str">
        <f t="shared" si="60"/>
        <v>Não</v>
      </c>
      <c r="D1932">
        <f>User!D1932</f>
        <v>1999175077</v>
      </c>
      <c r="E1932" t="str">
        <f t="shared" si="61"/>
        <v>Não</v>
      </c>
    </row>
    <row r="1933" spans="1:5" x14ac:dyDescent="0.3">
      <c r="A1933" t="s">
        <v>6904</v>
      </c>
      <c r="B1933" t="str">
        <f>User!E1933</f>
        <v>matheus.figueredo@maristas.org.br</v>
      </c>
      <c r="C1933" t="str">
        <f t="shared" si="60"/>
        <v>Não</v>
      </c>
      <c r="D1933">
        <f>User!D1933</f>
        <v>2569673005</v>
      </c>
      <c r="E1933" t="str">
        <f t="shared" si="61"/>
        <v>Não</v>
      </c>
    </row>
    <row r="1934" spans="1:5" x14ac:dyDescent="0.3">
      <c r="A1934" t="s">
        <v>6907</v>
      </c>
      <c r="C1934" t="str">
        <f t="shared" si="60"/>
        <v>Sim</v>
      </c>
      <c r="D1934">
        <f>User!D1934</f>
        <v>45458944020</v>
      </c>
      <c r="E1934" t="str">
        <f t="shared" si="61"/>
        <v>Não</v>
      </c>
    </row>
    <row r="1935" spans="1:5" x14ac:dyDescent="0.3">
      <c r="A1935" t="s">
        <v>6909</v>
      </c>
      <c r="C1935" t="str">
        <f t="shared" si="60"/>
        <v>Sim</v>
      </c>
      <c r="D1935">
        <f>User!D1935</f>
        <v>1131879040</v>
      </c>
      <c r="E1935" t="str">
        <f t="shared" si="61"/>
        <v>Não</v>
      </c>
    </row>
    <row r="1936" spans="1:5" x14ac:dyDescent="0.3">
      <c r="A1936" t="s">
        <v>6911</v>
      </c>
      <c r="C1936" t="str">
        <f t="shared" si="60"/>
        <v>Sim</v>
      </c>
      <c r="D1936">
        <f>User!D1936</f>
        <v>63952548049</v>
      </c>
      <c r="E1936" t="str">
        <f t="shared" si="61"/>
        <v>Não</v>
      </c>
    </row>
    <row r="1937" spans="1:5" x14ac:dyDescent="0.3">
      <c r="A1937" t="s">
        <v>6913</v>
      </c>
      <c r="B1937" t="str">
        <f>User!E1937</f>
        <v>igor.bernardi@maristas.org.br</v>
      </c>
      <c r="C1937" t="str">
        <f t="shared" si="60"/>
        <v>Não</v>
      </c>
      <c r="D1937">
        <f>User!D1937</f>
        <v>585722013</v>
      </c>
      <c r="E1937" t="str">
        <f t="shared" si="61"/>
        <v>Não</v>
      </c>
    </row>
    <row r="1938" spans="1:5" x14ac:dyDescent="0.3">
      <c r="A1938" t="s">
        <v>6916</v>
      </c>
      <c r="B1938" t="str">
        <f>User!E1938</f>
        <v>daiana.droppa@maristas.org.br</v>
      </c>
      <c r="C1938" t="str">
        <f t="shared" si="60"/>
        <v>Não</v>
      </c>
      <c r="D1938">
        <f>User!D1938</f>
        <v>636137007</v>
      </c>
      <c r="E1938" t="str">
        <f t="shared" si="61"/>
        <v>Não</v>
      </c>
    </row>
    <row r="1939" spans="1:5" x14ac:dyDescent="0.3">
      <c r="A1939" t="s">
        <v>6919</v>
      </c>
      <c r="B1939">
        <f>User!E1939</f>
        <v>0</v>
      </c>
      <c r="C1939" t="str">
        <f t="shared" si="60"/>
        <v>Não</v>
      </c>
      <c r="D1939">
        <f>User!D1939</f>
        <v>2749866049</v>
      </c>
      <c r="E1939" t="str">
        <f t="shared" si="61"/>
        <v>Não</v>
      </c>
    </row>
    <row r="1940" spans="1:5" x14ac:dyDescent="0.3">
      <c r="A1940" t="s">
        <v>6921</v>
      </c>
      <c r="B1940" t="str">
        <f>User!E1940</f>
        <v>catarina.lutz@maristas.org.br</v>
      </c>
      <c r="C1940" t="str">
        <f t="shared" si="60"/>
        <v>Não</v>
      </c>
      <c r="D1940">
        <f>User!D1940</f>
        <v>81585950068</v>
      </c>
      <c r="E1940" t="str">
        <f t="shared" si="61"/>
        <v>Não</v>
      </c>
    </row>
    <row r="1941" spans="1:5" x14ac:dyDescent="0.3">
      <c r="A1941" t="s">
        <v>6924</v>
      </c>
      <c r="C1941" t="str">
        <f t="shared" si="60"/>
        <v>Sim</v>
      </c>
      <c r="D1941">
        <f>User!D1941</f>
        <v>204261007</v>
      </c>
      <c r="E1941" t="str">
        <f t="shared" si="61"/>
        <v>Não</v>
      </c>
    </row>
    <row r="1942" spans="1:5" x14ac:dyDescent="0.3">
      <c r="A1942" t="s">
        <v>6926</v>
      </c>
      <c r="C1942" t="str">
        <f t="shared" si="60"/>
        <v>Sim</v>
      </c>
      <c r="D1942">
        <f>User!D1942</f>
        <v>16786416004</v>
      </c>
      <c r="E1942" t="str">
        <f t="shared" si="61"/>
        <v>Não</v>
      </c>
    </row>
    <row r="1943" spans="1:5" x14ac:dyDescent="0.3">
      <c r="A1943" t="s">
        <v>6928</v>
      </c>
      <c r="C1943" t="str">
        <f t="shared" si="60"/>
        <v>Sim</v>
      </c>
      <c r="D1943">
        <f>User!D1943</f>
        <v>48527998068</v>
      </c>
      <c r="E1943" t="str">
        <f t="shared" si="61"/>
        <v>Não</v>
      </c>
    </row>
    <row r="1944" spans="1:5" x14ac:dyDescent="0.3">
      <c r="A1944" t="s">
        <v>6930</v>
      </c>
      <c r="C1944" t="str">
        <f t="shared" si="60"/>
        <v>Sim</v>
      </c>
      <c r="D1944">
        <f>User!D1944</f>
        <v>61045330000</v>
      </c>
      <c r="E1944" t="str">
        <f t="shared" si="61"/>
        <v>Não</v>
      </c>
    </row>
    <row r="1945" spans="1:5" x14ac:dyDescent="0.3">
      <c r="A1945" t="s">
        <v>6932</v>
      </c>
      <c r="C1945" t="str">
        <f t="shared" si="60"/>
        <v>Sim</v>
      </c>
      <c r="D1945">
        <f>User!D1945</f>
        <v>69716412053</v>
      </c>
      <c r="E1945" t="str">
        <f t="shared" si="61"/>
        <v>Não</v>
      </c>
    </row>
    <row r="1946" spans="1:5" x14ac:dyDescent="0.3">
      <c r="A1946" t="s">
        <v>6934</v>
      </c>
      <c r="B1946" t="str">
        <f>User!E1946</f>
        <v>rosemeri.forgiarini@maristas.org.br</v>
      </c>
      <c r="C1946" t="str">
        <f t="shared" si="60"/>
        <v>Não</v>
      </c>
      <c r="D1946">
        <f>User!D1946</f>
        <v>70861838068</v>
      </c>
      <c r="E1946" t="str">
        <f t="shared" si="61"/>
        <v>Não</v>
      </c>
    </row>
    <row r="1947" spans="1:5" x14ac:dyDescent="0.3">
      <c r="A1947" t="s">
        <v>6937</v>
      </c>
      <c r="C1947" t="str">
        <f t="shared" si="60"/>
        <v>Sim</v>
      </c>
      <c r="D1947">
        <f>User!D1947</f>
        <v>80333494091</v>
      </c>
      <c r="E1947" t="str">
        <f t="shared" si="61"/>
        <v>Não</v>
      </c>
    </row>
    <row r="1948" spans="1:5" x14ac:dyDescent="0.3">
      <c r="A1948" t="s">
        <v>6939</v>
      </c>
      <c r="C1948" t="str">
        <f t="shared" si="60"/>
        <v>Sim</v>
      </c>
      <c r="D1948">
        <f>User!D1948</f>
        <v>95318550053</v>
      </c>
      <c r="E1948" t="str">
        <f t="shared" si="61"/>
        <v>Não</v>
      </c>
    </row>
    <row r="1949" spans="1:5" x14ac:dyDescent="0.3">
      <c r="A1949" t="s">
        <v>6941</v>
      </c>
      <c r="C1949" t="str">
        <f t="shared" si="60"/>
        <v>Sim</v>
      </c>
      <c r="D1949">
        <f>User!D1949</f>
        <v>76212769087</v>
      </c>
      <c r="E1949" t="str">
        <f t="shared" si="61"/>
        <v>Não</v>
      </c>
    </row>
    <row r="1950" spans="1:5" x14ac:dyDescent="0.3">
      <c r="A1950" t="s">
        <v>6943</v>
      </c>
      <c r="C1950" t="str">
        <f t="shared" si="60"/>
        <v>Sim</v>
      </c>
      <c r="D1950">
        <f>User!D1950</f>
        <v>92040080</v>
      </c>
      <c r="E1950" t="str">
        <f t="shared" si="61"/>
        <v>Não</v>
      </c>
    </row>
    <row r="1951" spans="1:5" x14ac:dyDescent="0.3">
      <c r="A1951" t="s">
        <v>6945</v>
      </c>
      <c r="C1951" t="str">
        <f t="shared" si="60"/>
        <v>Sim</v>
      </c>
      <c r="D1951">
        <f>User!D1951</f>
        <v>118345010</v>
      </c>
      <c r="E1951" t="str">
        <f t="shared" si="61"/>
        <v>Não</v>
      </c>
    </row>
    <row r="1952" spans="1:5" x14ac:dyDescent="0.3">
      <c r="A1952" t="s">
        <v>6947</v>
      </c>
      <c r="C1952" t="str">
        <f t="shared" si="60"/>
        <v>Sim</v>
      </c>
      <c r="D1952">
        <f>User!D1952</f>
        <v>1474840060</v>
      </c>
      <c r="E1952" t="str">
        <f t="shared" si="61"/>
        <v>Não</v>
      </c>
    </row>
    <row r="1953" spans="1:5" x14ac:dyDescent="0.3">
      <c r="A1953" t="s">
        <v>6949</v>
      </c>
      <c r="C1953" t="str">
        <f t="shared" si="60"/>
        <v>Sim</v>
      </c>
      <c r="D1953">
        <f>User!D1953</f>
        <v>1766111009</v>
      </c>
      <c r="E1953" t="str">
        <f t="shared" si="61"/>
        <v>Não</v>
      </c>
    </row>
    <row r="1954" spans="1:5" x14ac:dyDescent="0.3">
      <c r="A1954" t="s">
        <v>6951</v>
      </c>
      <c r="B1954" t="str">
        <f>User!E1954</f>
        <v>beatriz.silva@maristas.org.br</v>
      </c>
      <c r="C1954" t="str">
        <f t="shared" si="60"/>
        <v>Não</v>
      </c>
      <c r="D1954">
        <f>User!D1954</f>
        <v>1870983017</v>
      </c>
      <c r="E1954" t="str">
        <f t="shared" si="61"/>
        <v>Não</v>
      </c>
    </row>
    <row r="1955" spans="1:5" x14ac:dyDescent="0.3">
      <c r="A1955" t="s">
        <v>6954</v>
      </c>
      <c r="C1955" t="str">
        <f t="shared" si="60"/>
        <v>Sim</v>
      </c>
      <c r="D1955">
        <f>User!D1955</f>
        <v>19113927000</v>
      </c>
      <c r="E1955" t="str">
        <f t="shared" si="61"/>
        <v>Não</v>
      </c>
    </row>
    <row r="1956" spans="1:5" x14ac:dyDescent="0.3">
      <c r="A1956" t="s">
        <v>6956</v>
      </c>
      <c r="C1956" t="str">
        <f t="shared" si="60"/>
        <v>Sim</v>
      </c>
      <c r="D1956">
        <f>User!D1956</f>
        <v>57888337015</v>
      </c>
      <c r="E1956" t="str">
        <f t="shared" si="61"/>
        <v>Não</v>
      </c>
    </row>
    <row r="1957" spans="1:5" x14ac:dyDescent="0.3">
      <c r="A1957" t="s">
        <v>6958</v>
      </c>
      <c r="B1957" t="str">
        <f>User!E1957</f>
        <v>simone.peres@maristas.org.br</v>
      </c>
      <c r="C1957" t="str">
        <f t="shared" si="60"/>
        <v>Não</v>
      </c>
      <c r="D1957">
        <f>User!D1957</f>
        <v>73925330020</v>
      </c>
      <c r="E1957" t="str">
        <f t="shared" si="61"/>
        <v>Não</v>
      </c>
    </row>
    <row r="1958" spans="1:5" x14ac:dyDescent="0.3">
      <c r="A1958" t="s">
        <v>6961</v>
      </c>
      <c r="B1958" t="str">
        <f>User!E1958</f>
        <v>ana.preto@maristas.org.br</v>
      </c>
      <c r="C1958" t="str">
        <f t="shared" si="60"/>
        <v>Não</v>
      </c>
      <c r="D1958">
        <f>User!D1958</f>
        <v>126191085</v>
      </c>
      <c r="E1958" t="str">
        <f t="shared" si="61"/>
        <v>Não</v>
      </c>
    </row>
    <row r="1959" spans="1:5" x14ac:dyDescent="0.3">
      <c r="A1959" t="s">
        <v>6964</v>
      </c>
      <c r="B1959" t="str">
        <f>User!E1959</f>
        <v>leandro.ferreira@maristas.org.br</v>
      </c>
      <c r="C1959" t="str">
        <f t="shared" si="60"/>
        <v>Não</v>
      </c>
      <c r="D1959">
        <f>User!D1959</f>
        <v>327985046</v>
      </c>
      <c r="E1959" t="str">
        <f t="shared" si="61"/>
        <v>Não</v>
      </c>
    </row>
    <row r="1960" spans="1:5" x14ac:dyDescent="0.3">
      <c r="A1960" t="s">
        <v>6967</v>
      </c>
      <c r="C1960" t="str">
        <f t="shared" si="60"/>
        <v>Sim</v>
      </c>
      <c r="D1960">
        <f>User!D1960</f>
        <v>1164393006</v>
      </c>
      <c r="E1960" t="str">
        <f t="shared" si="61"/>
        <v>Não</v>
      </c>
    </row>
    <row r="1961" spans="1:5" x14ac:dyDescent="0.3">
      <c r="A1961" t="s">
        <v>6969</v>
      </c>
      <c r="C1961" t="str">
        <f t="shared" si="60"/>
        <v>Sim</v>
      </c>
      <c r="D1961">
        <f>User!D1961</f>
        <v>17090997049</v>
      </c>
      <c r="E1961" t="str">
        <f t="shared" si="61"/>
        <v>Não</v>
      </c>
    </row>
    <row r="1962" spans="1:5" x14ac:dyDescent="0.3">
      <c r="A1962" t="s">
        <v>6971</v>
      </c>
      <c r="C1962" t="str">
        <f t="shared" si="60"/>
        <v>Sim</v>
      </c>
      <c r="D1962">
        <f>User!D1962</f>
        <v>32324324091</v>
      </c>
      <c r="E1962" t="str">
        <f t="shared" si="61"/>
        <v>Não</v>
      </c>
    </row>
    <row r="1963" spans="1:5" x14ac:dyDescent="0.3">
      <c r="A1963" t="s">
        <v>6973</v>
      </c>
      <c r="B1963" t="str">
        <f>User!E1963</f>
        <v>eder.ponpeo@maristas.org.br</v>
      </c>
      <c r="C1963" t="str">
        <f t="shared" si="60"/>
        <v>Não</v>
      </c>
      <c r="D1963">
        <f>User!D1963</f>
        <v>37838857015</v>
      </c>
      <c r="E1963" t="str">
        <f t="shared" si="61"/>
        <v>Não</v>
      </c>
    </row>
    <row r="1964" spans="1:5" x14ac:dyDescent="0.3">
      <c r="A1964" t="s">
        <v>6976</v>
      </c>
      <c r="B1964" t="str">
        <f>User!E1964</f>
        <v>helenita.santos@maristas.org.br</v>
      </c>
      <c r="C1964" t="str">
        <f t="shared" si="60"/>
        <v>Não</v>
      </c>
      <c r="D1964">
        <f>User!D1964</f>
        <v>39696049072</v>
      </c>
      <c r="E1964" t="str">
        <f t="shared" si="61"/>
        <v>Não</v>
      </c>
    </row>
    <row r="1965" spans="1:5" x14ac:dyDescent="0.3">
      <c r="A1965" t="s">
        <v>6979</v>
      </c>
      <c r="B1965" t="str">
        <f>User!E1965</f>
        <v>ivanete.ponpeo@maristas.org.br</v>
      </c>
      <c r="C1965" t="str">
        <f t="shared" si="60"/>
        <v>Não</v>
      </c>
      <c r="D1965">
        <f>User!D1965</f>
        <v>58237488091</v>
      </c>
      <c r="E1965" t="str">
        <f t="shared" si="61"/>
        <v>Não</v>
      </c>
    </row>
    <row r="1966" spans="1:5" x14ac:dyDescent="0.3">
      <c r="A1966" t="s">
        <v>6982</v>
      </c>
      <c r="B1966" t="str">
        <f>User!E1966</f>
        <v>eleana.caetano@maristas.org.br</v>
      </c>
      <c r="C1966" t="str">
        <f t="shared" si="60"/>
        <v>Não</v>
      </c>
      <c r="D1966">
        <f>User!D1966</f>
        <v>68360550000</v>
      </c>
      <c r="E1966" t="str">
        <f t="shared" si="61"/>
        <v>Não</v>
      </c>
    </row>
    <row r="1967" spans="1:5" x14ac:dyDescent="0.3">
      <c r="A1967" t="s">
        <v>6985</v>
      </c>
      <c r="B1967" t="str">
        <f>User!E1967</f>
        <v>neida.andrade@maristas.org.br</v>
      </c>
      <c r="C1967" t="str">
        <f t="shared" si="60"/>
        <v>Não</v>
      </c>
      <c r="D1967">
        <f>User!D1967</f>
        <v>69698163034</v>
      </c>
      <c r="E1967" t="str">
        <f t="shared" si="61"/>
        <v>Não</v>
      </c>
    </row>
    <row r="1968" spans="1:5" x14ac:dyDescent="0.3">
      <c r="A1968" t="s">
        <v>6988</v>
      </c>
      <c r="B1968" t="str">
        <f>User!E1968</f>
        <v>arnildo.pedroso@maristas.org.br</v>
      </c>
      <c r="C1968" t="str">
        <f t="shared" si="60"/>
        <v>Não</v>
      </c>
      <c r="D1968">
        <f>User!D1968</f>
        <v>92256775020</v>
      </c>
      <c r="E1968" t="str">
        <f t="shared" si="61"/>
        <v>Não</v>
      </c>
    </row>
    <row r="1969" spans="1:5" x14ac:dyDescent="0.3">
      <c r="A1969" t="s">
        <v>6991</v>
      </c>
      <c r="C1969" t="str">
        <f t="shared" si="60"/>
        <v>Sim</v>
      </c>
      <c r="D1969">
        <f>User!D1969</f>
        <v>94533393004</v>
      </c>
      <c r="E1969" t="str">
        <f t="shared" si="61"/>
        <v>Não</v>
      </c>
    </row>
    <row r="1970" spans="1:5" x14ac:dyDescent="0.3">
      <c r="A1970" t="s">
        <v>6993</v>
      </c>
      <c r="C1970" t="str">
        <f t="shared" si="60"/>
        <v>Sim</v>
      </c>
      <c r="D1970">
        <f>User!D1970</f>
        <v>95429166049</v>
      </c>
      <c r="E1970" t="str">
        <f t="shared" si="61"/>
        <v>Não</v>
      </c>
    </row>
    <row r="1971" spans="1:5" x14ac:dyDescent="0.3">
      <c r="A1971" t="s">
        <v>6995</v>
      </c>
      <c r="B1971" t="str">
        <f>User!E1971</f>
        <v>michel.wagner@maristas.org.br</v>
      </c>
      <c r="C1971" t="str">
        <f t="shared" si="60"/>
        <v>Não</v>
      </c>
      <c r="D1971">
        <f>User!D1971</f>
        <v>98544411053</v>
      </c>
      <c r="E1971" t="str">
        <f t="shared" si="61"/>
        <v>Não</v>
      </c>
    </row>
    <row r="1972" spans="1:5" x14ac:dyDescent="0.3">
      <c r="A1972" t="s">
        <v>6998</v>
      </c>
      <c r="B1972" t="str">
        <f>User!E1972</f>
        <v>leandro.schneider@maristas.org.br</v>
      </c>
      <c r="C1972" t="str">
        <f t="shared" si="60"/>
        <v>Não</v>
      </c>
      <c r="D1972">
        <f>User!D1972</f>
        <v>99411580025</v>
      </c>
      <c r="E1972" t="str">
        <f t="shared" si="61"/>
        <v>Não</v>
      </c>
    </row>
    <row r="1973" spans="1:5" x14ac:dyDescent="0.3">
      <c r="A1973" t="s">
        <v>7001</v>
      </c>
      <c r="C1973" t="str">
        <f t="shared" si="60"/>
        <v>Sim</v>
      </c>
      <c r="D1973">
        <f>User!D1973</f>
        <v>385338040</v>
      </c>
      <c r="E1973" t="str">
        <f t="shared" si="61"/>
        <v>Não</v>
      </c>
    </row>
    <row r="1974" spans="1:5" x14ac:dyDescent="0.3">
      <c r="A1974" t="s">
        <v>7003</v>
      </c>
      <c r="C1974" t="str">
        <f t="shared" si="60"/>
        <v>Sim</v>
      </c>
      <c r="D1974">
        <f>User!D1974</f>
        <v>89913043034</v>
      </c>
      <c r="E1974" t="str">
        <f t="shared" si="61"/>
        <v>Não</v>
      </c>
    </row>
    <row r="1975" spans="1:5" x14ac:dyDescent="0.3">
      <c r="A1975" t="s">
        <v>7005</v>
      </c>
      <c r="B1975" t="str">
        <f>User!E1975</f>
        <v>carla.goulart@maristas.org.br</v>
      </c>
      <c r="C1975" t="str">
        <f t="shared" si="60"/>
        <v>Não</v>
      </c>
      <c r="D1975">
        <f>User!D1975</f>
        <v>90535600097</v>
      </c>
      <c r="E1975" t="str">
        <f t="shared" si="61"/>
        <v>Não</v>
      </c>
    </row>
    <row r="1976" spans="1:5" x14ac:dyDescent="0.3">
      <c r="A1976" t="s">
        <v>7008</v>
      </c>
      <c r="B1976" t="str">
        <f>User!E1976</f>
        <v>adao.assuncao@maristas.org.br</v>
      </c>
      <c r="C1976" t="str">
        <f t="shared" si="60"/>
        <v>Não</v>
      </c>
      <c r="D1976">
        <f>User!D1976</f>
        <v>5185924993</v>
      </c>
      <c r="E1976" t="str">
        <f t="shared" si="61"/>
        <v>Não</v>
      </c>
    </row>
    <row r="1977" spans="1:5" x14ac:dyDescent="0.3">
      <c r="A1977" t="s">
        <v>7011</v>
      </c>
      <c r="C1977" t="str">
        <f t="shared" si="60"/>
        <v>Sim</v>
      </c>
      <c r="D1977">
        <f>User!D1977</f>
        <v>40042367034</v>
      </c>
      <c r="E1977" t="str">
        <f t="shared" si="61"/>
        <v>Não</v>
      </c>
    </row>
    <row r="1978" spans="1:5" x14ac:dyDescent="0.3">
      <c r="A1978" t="s">
        <v>7013</v>
      </c>
      <c r="C1978" t="str">
        <f t="shared" si="60"/>
        <v>Sim</v>
      </c>
      <c r="D1978">
        <f>User!D1978</f>
        <v>42756073091</v>
      </c>
      <c r="E1978" t="str">
        <f t="shared" si="61"/>
        <v>Não</v>
      </c>
    </row>
    <row r="1979" spans="1:5" x14ac:dyDescent="0.3">
      <c r="A1979" t="s">
        <v>7015</v>
      </c>
      <c r="B1979" t="str">
        <f>User!E1979</f>
        <v>arigo.sauthier@maristas.org.br</v>
      </c>
      <c r="C1979" t="str">
        <f t="shared" si="60"/>
        <v>Não</v>
      </c>
      <c r="D1979">
        <f>User!D1979</f>
        <v>52996123034</v>
      </c>
      <c r="E1979" t="str">
        <f t="shared" si="61"/>
        <v>Não</v>
      </c>
    </row>
    <row r="1980" spans="1:5" x14ac:dyDescent="0.3">
      <c r="A1980" t="s">
        <v>7018</v>
      </c>
      <c r="B1980" t="str">
        <f>User!E1980</f>
        <v>marcelo.marchiori@maristas.org.br</v>
      </c>
      <c r="C1980" t="str">
        <f t="shared" si="60"/>
        <v>Não</v>
      </c>
      <c r="D1980">
        <f>User!D1980</f>
        <v>55337880004</v>
      </c>
      <c r="E1980" t="str">
        <f t="shared" si="61"/>
        <v>Não</v>
      </c>
    </row>
    <row r="1981" spans="1:5" x14ac:dyDescent="0.3">
      <c r="A1981" t="s">
        <v>7021</v>
      </c>
      <c r="B1981" t="str">
        <f>User!E1981</f>
        <v>roberto.bellato@maristas.org.br</v>
      </c>
      <c r="C1981" t="str">
        <f t="shared" si="60"/>
        <v>Não</v>
      </c>
      <c r="D1981">
        <f>User!D1981</f>
        <v>75105640004</v>
      </c>
      <c r="E1981" t="str">
        <f t="shared" si="61"/>
        <v>Não</v>
      </c>
    </row>
    <row r="1982" spans="1:5" x14ac:dyDescent="0.3">
      <c r="A1982" t="s">
        <v>7024</v>
      </c>
      <c r="B1982" t="str">
        <f>User!E1982</f>
        <v>alexsandro.anjos@maristas.org.br</v>
      </c>
      <c r="C1982" t="str">
        <f t="shared" si="60"/>
        <v>Não</v>
      </c>
      <c r="D1982">
        <f>User!D1982</f>
        <v>97532800091</v>
      </c>
      <c r="E1982" t="str">
        <f t="shared" si="61"/>
        <v>Não</v>
      </c>
    </row>
    <row r="1983" spans="1:5" x14ac:dyDescent="0.3">
      <c r="A1983" t="s">
        <v>7027</v>
      </c>
      <c r="B1983" t="str">
        <f>User!E1983</f>
        <v>carlos.pereira@maristas.org.br</v>
      </c>
      <c r="C1983" t="str">
        <f t="shared" si="60"/>
        <v>Não</v>
      </c>
      <c r="D1983">
        <f>User!D1983</f>
        <v>99250845049</v>
      </c>
      <c r="E1983" t="str">
        <f t="shared" si="61"/>
        <v>Não</v>
      </c>
    </row>
    <row r="1984" spans="1:5" x14ac:dyDescent="0.3">
      <c r="A1984" t="s">
        <v>7030</v>
      </c>
      <c r="B1984" t="str">
        <f>User!E1984</f>
        <v>vanessa.mulet@maristas.org.br</v>
      </c>
      <c r="C1984" t="str">
        <f t="shared" si="60"/>
        <v>Não</v>
      </c>
      <c r="D1984">
        <f>User!D1984</f>
        <v>227814045</v>
      </c>
      <c r="E1984" t="str">
        <f t="shared" si="61"/>
        <v>Não</v>
      </c>
    </row>
    <row r="1985" spans="1:5" x14ac:dyDescent="0.3">
      <c r="A1985" t="s">
        <v>7033</v>
      </c>
      <c r="B1985" t="str">
        <f>User!E1985</f>
        <v>fernanda.kavaliunas@maristas.org.br</v>
      </c>
      <c r="C1985" t="str">
        <f t="shared" si="60"/>
        <v>Não</v>
      </c>
      <c r="D1985">
        <f>User!D1985</f>
        <v>1568862008</v>
      </c>
      <c r="E1985" t="str">
        <f t="shared" si="61"/>
        <v>Não</v>
      </c>
    </row>
    <row r="1986" spans="1:5" x14ac:dyDescent="0.3">
      <c r="A1986" t="s">
        <v>7036</v>
      </c>
      <c r="B1986" t="str">
        <f>User!E1986</f>
        <v>christian.scheiter@maristas.org.br</v>
      </c>
      <c r="C1986" t="str">
        <f t="shared" si="60"/>
        <v>Não</v>
      </c>
      <c r="D1986">
        <f>User!D1986</f>
        <v>1663808066</v>
      </c>
      <c r="E1986" t="str">
        <f t="shared" si="61"/>
        <v>Não</v>
      </c>
    </row>
    <row r="1987" spans="1:5" x14ac:dyDescent="0.3">
      <c r="A1987" t="s">
        <v>7039</v>
      </c>
      <c r="B1987" t="str">
        <f>User!E1987</f>
        <v>andresa.silveira@maristas.org.br</v>
      </c>
      <c r="C1987" t="str">
        <f t="shared" ref="C1987:C2050" si="62">IF(OR(B1987=B1986,B1987=B1988),"Sim","Não")</f>
        <v>Não</v>
      </c>
      <c r="D1987">
        <f>User!D1987</f>
        <v>1766652000</v>
      </c>
      <c r="E1987" t="str">
        <f t="shared" ref="E1987:E2050" si="63">IF(OR(D1987=D1986,D1987=D1988),"Sim","Não")</f>
        <v>Não</v>
      </c>
    </row>
    <row r="1988" spans="1:5" x14ac:dyDescent="0.3">
      <c r="A1988" t="s">
        <v>7042</v>
      </c>
      <c r="B1988" t="str">
        <f>User!E1988</f>
        <v>carlos.luz@maristas.org.br</v>
      </c>
      <c r="C1988" t="str">
        <f t="shared" si="62"/>
        <v>Não</v>
      </c>
      <c r="D1988">
        <f>User!D1988</f>
        <v>2680433025</v>
      </c>
      <c r="E1988" t="str">
        <f t="shared" si="63"/>
        <v>Não</v>
      </c>
    </row>
    <row r="1989" spans="1:5" x14ac:dyDescent="0.3">
      <c r="A1989" t="s">
        <v>7045</v>
      </c>
      <c r="B1989" t="str">
        <f>User!E1989</f>
        <v>junior.meneghetti@maristas.org.br</v>
      </c>
      <c r="C1989" t="str">
        <f t="shared" si="62"/>
        <v>Não</v>
      </c>
      <c r="D1989">
        <f>User!D1989</f>
        <v>70358958172</v>
      </c>
      <c r="E1989" t="str">
        <f t="shared" si="63"/>
        <v>Não</v>
      </c>
    </row>
    <row r="1990" spans="1:5" x14ac:dyDescent="0.3">
      <c r="A1990" t="s">
        <v>7048</v>
      </c>
      <c r="C1990" t="str">
        <f t="shared" si="62"/>
        <v>Sim</v>
      </c>
      <c r="D1990">
        <f>User!D1990</f>
        <v>2661736085</v>
      </c>
      <c r="E1990" t="str">
        <f t="shared" si="63"/>
        <v>Não</v>
      </c>
    </row>
    <row r="1991" spans="1:5" x14ac:dyDescent="0.3">
      <c r="A1991" t="s">
        <v>7050</v>
      </c>
      <c r="C1991" t="str">
        <f t="shared" si="62"/>
        <v>Sim</v>
      </c>
      <c r="D1991">
        <f>User!D1991</f>
        <v>95317015049</v>
      </c>
      <c r="E1991" t="str">
        <f t="shared" si="63"/>
        <v>Não</v>
      </c>
    </row>
    <row r="1992" spans="1:5" x14ac:dyDescent="0.3">
      <c r="A1992" t="s">
        <v>7052</v>
      </c>
      <c r="C1992" t="str">
        <f t="shared" si="62"/>
        <v>Sim</v>
      </c>
      <c r="D1992">
        <f>User!D1992</f>
        <v>96979828053</v>
      </c>
      <c r="E1992" t="str">
        <f t="shared" si="63"/>
        <v>Não</v>
      </c>
    </row>
    <row r="1993" spans="1:5" x14ac:dyDescent="0.3">
      <c r="A1993" t="s">
        <v>7054</v>
      </c>
      <c r="B1993" t="str">
        <f>User!E1993</f>
        <v>rosmar@maristas.org.br</v>
      </c>
      <c r="C1993" t="str">
        <f t="shared" si="62"/>
        <v>Não</v>
      </c>
      <c r="D1993">
        <f>User!D1993</f>
        <v>70571570020</v>
      </c>
      <c r="E1993" t="str">
        <f t="shared" si="63"/>
        <v>Não</v>
      </c>
    </row>
    <row r="1994" spans="1:5" x14ac:dyDescent="0.3">
      <c r="A1994" t="s">
        <v>7057</v>
      </c>
      <c r="B1994" t="str">
        <f>User!E1994</f>
        <v>lubr@maristas.org.br</v>
      </c>
      <c r="C1994" t="str">
        <f t="shared" si="62"/>
        <v>Não</v>
      </c>
      <c r="D1994">
        <f>User!D1994</f>
        <v>96519380059</v>
      </c>
      <c r="E1994" t="str">
        <f t="shared" si="63"/>
        <v>Não</v>
      </c>
    </row>
    <row r="1995" spans="1:5" x14ac:dyDescent="0.3">
      <c r="A1995" t="s">
        <v>7060</v>
      </c>
      <c r="B1995" t="str">
        <f>User!E1995</f>
        <v>claudiano@maristas.org.br</v>
      </c>
      <c r="C1995" t="str">
        <f t="shared" si="62"/>
        <v>Não</v>
      </c>
      <c r="D1995">
        <f>User!D1995</f>
        <v>97847160030</v>
      </c>
      <c r="E1995" t="str">
        <f t="shared" si="63"/>
        <v>Não</v>
      </c>
    </row>
    <row r="1996" spans="1:5" x14ac:dyDescent="0.3">
      <c r="A1996" t="s">
        <v>7063</v>
      </c>
      <c r="B1996" t="str">
        <f>User!E1996</f>
        <v>chicao@maristas.org.br</v>
      </c>
      <c r="C1996" t="str">
        <f t="shared" si="62"/>
        <v>Não</v>
      </c>
      <c r="D1996">
        <f>User!D1996</f>
        <v>99739127053</v>
      </c>
      <c r="E1996" t="str">
        <f t="shared" si="63"/>
        <v>Não</v>
      </c>
    </row>
    <row r="1997" spans="1:5" x14ac:dyDescent="0.3">
      <c r="A1997" t="s">
        <v>7066</v>
      </c>
      <c r="B1997">
        <f>User!E1997</f>
        <v>0</v>
      </c>
      <c r="C1997" t="str">
        <f t="shared" si="62"/>
        <v>Não</v>
      </c>
      <c r="D1997">
        <f>User!D1997</f>
        <v>1975787056</v>
      </c>
      <c r="E1997" t="str">
        <f t="shared" si="63"/>
        <v>Não</v>
      </c>
    </row>
    <row r="1998" spans="1:5" x14ac:dyDescent="0.3">
      <c r="A1998" t="s">
        <v>7068</v>
      </c>
      <c r="B1998" t="str">
        <f>User!E1998</f>
        <v>marcio.all@maristas.org.br</v>
      </c>
      <c r="C1998" t="str">
        <f t="shared" si="62"/>
        <v>Não</v>
      </c>
      <c r="D1998">
        <f>User!D1998</f>
        <v>91111315000</v>
      </c>
      <c r="E1998" t="str">
        <f t="shared" si="63"/>
        <v>Não</v>
      </c>
    </row>
    <row r="1999" spans="1:5" x14ac:dyDescent="0.3">
      <c r="A1999" t="s">
        <v>7071</v>
      </c>
      <c r="B1999" t="str">
        <f>User!E1999</f>
        <v>caroline.maffi@maristas.org.br</v>
      </c>
      <c r="C1999" t="str">
        <f t="shared" si="62"/>
        <v>Não</v>
      </c>
      <c r="D1999">
        <f>User!D1999</f>
        <v>2976936030</v>
      </c>
      <c r="E1999" t="str">
        <f t="shared" si="63"/>
        <v>Não</v>
      </c>
    </row>
    <row r="2000" spans="1:5" x14ac:dyDescent="0.3">
      <c r="A2000" t="s">
        <v>7074</v>
      </c>
      <c r="C2000" t="str">
        <f t="shared" si="62"/>
        <v>Sim</v>
      </c>
      <c r="D2000">
        <f>User!D2000</f>
        <v>571279058</v>
      </c>
      <c r="E2000" t="str">
        <f t="shared" si="63"/>
        <v>Não</v>
      </c>
    </row>
    <row r="2001" spans="1:5" x14ac:dyDescent="0.3">
      <c r="A2001" t="s">
        <v>7076</v>
      </c>
      <c r="C2001" t="str">
        <f t="shared" si="62"/>
        <v>Sim</v>
      </c>
      <c r="D2001">
        <f>User!D2001</f>
        <v>17210917004</v>
      </c>
      <c r="E2001" t="str">
        <f t="shared" si="63"/>
        <v>Não</v>
      </c>
    </row>
    <row r="2002" spans="1:5" x14ac:dyDescent="0.3">
      <c r="A2002" t="s">
        <v>7078</v>
      </c>
      <c r="C2002" t="str">
        <f t="shared" si="62"/>
        <v>Sim</v>
      </c>
      <c r="D2002">
        <f>User!D2002</f>
        <v>47050802034</v>
      </c>
      <c r="E2002" t="str">
        <f t="shared" si="63"/>
        <v>Não</v>
      </c>
    </row>
    <row r="2003" spans="1:5" x14ac:dyDescent="0.3">
      <c r="A2003" t="s">
        <v>7080</v>
      </c>
      <c r="C2003" t="str">
        <f t="shared" si="62"/>
        <v>Sim</v>
      </c>
      <c r="D2003">
        <f>User!D2003</f>
        <v>64434508091</v>
      </c>
      <c r="E2003" t="str">
        <f t="shared" si="63"/>
        <v>Não</v>
      </c>
    </row>
    <row r="2004" spans="1:5" x14ac:dyDescent="0.3">
      <c r="A2004" t="s">
        <v>7082</v>
      </c>
      <c r="C2004" t="str">
        <f t="shared" si="62"/>
        <v>Sim</v>
      </c>
      <c r="D2004">
        <f>User!D2004</f>
        <v>1451385269</v>
      </c>
      <c r="E2004" t="str">
        <f t="shared" si="63"/>
        <v>Não</v>
      </c>
    </row>
    <row r="2005" spans="1:5" x14ac:dyDescent="0.3">
      <c r="A2005" t="s">
        <v>7084</v>
      </c>
      <c r="C2005" t="str">
        <f t="shared" si="62"/>
        <v>Sim</v>
      </c>
      <c r="D2005">
        <f>User!D2005</f>
        <v>1643364006</v>
      </c>
      <c r="E2005" t="str">
        <f t="shared" si="63"/>
        <v>Não</v>
      </c>
    </row>
    <row r="2006" spans="1:5" x14ac:dyDescent="0.3">
      <c r="A2006" t="s">
        <v>7086</v>
      </c>
      <c r="C2006" t="str">
        <f t="shared" si="62"/>
        <v>Sim</v>
      </c>
      <c r="D2006">
        <f>User!D2006</f>
        <v>1770367020</v>
      </c>
      <c r="E2006" t="str">
        <f t="shared" si="63"/>
        <v>Não</v>
      </c>
    </row>
    <row r="2007" spans="1:5" x14ac:dyDescent="0.3">
      <c r="A2007" t="s">
        <v>7088</v>
      </c>
      <c r="C2007" t="str">
        <f t="shared" si="62"/>
        <v>Sim</v>
      </c>
      <c r="D2007">
        <f>User!D2007</f>
        <v>3012705031</v>
      </c>
      <c r="E2007" t="str">
        <f t="shared" si="63"/>
        <v>Não</v>
      </c>
    </row>
    <row r="2008" spans="1:5" x14ac:dyDescent="0.3">
      <c r="A2008" t="s">
        <v>7090</v>
      </c>
      <c r="C2008" t="str">
        <f t="shared" si="62"/>
        <v>Sim</v>
      </c>
      <c r="D2008">
        <f>User!D2008</f>
        <v>3642905013</v>
      </c>
      <c r="E2008" t="str">
        <f t="shared" si="63"/>
        <v>Não</v>
      </c>
    </row>
    <row r="2009" spans="1:5" x14ac:dyDescent="0.3">
      <c r="A2009" t="s">
        <v>7092</v>
      </c>
      <c r="C2009" t="str">
        <f t="shared" si="62"/>
        <v>Sim</v>
      </c>
      <c r="D2009">
        <f>User!D2009</f>
        <v>4247801007</v>
      </c>
      <c r="E2009" t="str">
        <f t="shared" si="63"/>
        <v>Não</v>
      </c>
    </row>
    <row r="2010" spans="1:5" x14ac:dyDescent="0.3">
      <c r="A2010" t="s">
        <v>7094</v>
      </c>
      <c r="C2010" t="str">
        <f t="shared" si="62"/>
        <v>Sim</v>
      </c>
      <c r="D2010">
        <f>User!D2010</f>
        <v>21199680044</v>
      </c>
      <c r="E2010" t="str">
        <f t="shared" si="63"/>
        <v>Não</v>
      </c>
    </row>
    <row r="2011" spans="1:5" x14ac:dyDescent="0.3">
      <c r="A2011" t="s">
        <v>7096</v>
      </c>
      <c r="C2011" t="str">
        <f t="shared" si="62"/>
        <v>Sim</v>
      </c>
      <c r="D2011">
        <f>User!D2011</f>
        <v>22409955053</v>
      </c>
      <c r="E2011" t="str">
        <f t="shared" si="63"/>
        <v>Não</v>
      </c>
    </row>
    <row r="2012" spans="1:5" x14ac:dyDescent="0.3">
      <c r="A2012" t="s">
        <v>7098</v>
      </c>
      <c r="C2012" t="str">
        <f t="shared" si="62"/>
        <v>Sim</v>
      </c>
      <c r="D2012">
        <f>User!D2012</f>
        <v>37068067034</v>
      </c>
      <c r="E2012" t="str">
        <f t="shared" si="63"/>
        <v>Não</v>
      </c>
    </row>
    <row r="2013" spans="1:5" x14ac:dyDescent="0.3">
      <c r="A2013" t="s">
        <v>7100</v>
      </c>
      <c r="C2013" t="str">
        <f t="shared" si="62"/>
        <v>Sim</v>
      </c>
      <c r="D2013">
        <f>User!D2013</f>
        <v>56187416015</v>
      </c>
      <c r="E2013" t="str">
        <f t="shared" si="63"/>
        <v>Não</v>
      </c>
    </row>
    <row r="2014" spans="1:5" x14ac:dyDescent="0.3">
      <c r="A2014" t="s">
        <v>7102</v>
      </c>
      <c r="C2014" t="str">
        <f t="shared" si="62"/>
        <v>Sim</v>
      </c>
      <c r="D2014">
        <f>User!D2014</f>
        <v>70939047004</v>
      </c>
      <c r="E2014" t="str">
        <f t="shared" si="63"/>
        <v>Não</v>
      </c>
    </row>
    <row r="2015" spans="1:5" x14ac:dyDescent="0.3">
      <c r="A2015" t="s">
        <v>7104</v>
      </c>
      <c r="C2015" t="str">
        <f t="shared" si="62"/>
        <v>Sim</v>
      </c>
      <c r="D2015">
        <f>User!D2015</f>
        <v>71362932000</v>
      </c>
      <c r="E2015" t="str">
        <f t="shared" si="63"/>
        <v>Não</v>
      </c>
    </row>
    <row r="2016" spans="1:5" x14ac:dyDescent="0.3">
      <c r="A2016" t="s">
        <v>7106</v>
      </c>
      <c r="C2016" t="str">
        <f t="shared" si="62"/>
        <v>Sim</v>
      </c>
      <c r="D2016">
        <f>User!D2016</f>
        <v>90054660068</v>
      </c>
      <c r="E2016" t="str">
        <f t="shared" si="63"/>
        <v>Não</v>
      </c>
    </row>
    <row r="2017" spans="1:5" x14ac:dyDescent="0.3">
      <c r="A2017" t="s">
        <v>7108</v>
      </c>
      <c r="C2017" t="str">
        <f t="shared" si="62"/>
        <v>Sim</v>
      </c>
      <c r="D2017">
        <f>User!D2017</f>
        <v>92940692068</v>
      </c>
      <c r="E2017" t="str">
        <f t="shared" si="63"/>
        <v>Não</v>
      </c>
    </row>
    <row r="2018" spans="1:5" x14ac:dyDescent="0.3">
      <c r="A2018" t="s">
        <v>7110</v>
      </c>
      <c r="C2018" t="str">
        <f t="shared" si="62"/>
        <v>Sim</v>
      </c>
      <c r="D2018">
        <f>User!D2018</f>
        <v>99107970030</v>
      </c>
      <c r="E2018" t="str">
        <f t="shared" si="63"/>
        <v>Não</v>
      </c>
    </row>
    <row r="2019" spans="1:5" x14ac:dyDescent="0.3">
      <c r="A2019" t="s">
        <v>7112</v>
      </c>
      <c r="C2019" t="str">
        <f t="shared" si="62"/>
        <v>Sim</v>
      </c>
      <c r="D2019">
        <f>User!D2019</f>
        <v>2543780050</v>
      </c>
      <c r="E2019" t="str">
        <f t="shared" si="63"/>
        <v>Não</v>
      </c>
    </row>
    <row r="2020" spans="1:5" x14ac:dyDescent="0.3">
      <c r="A2020" t="s">
        <v>7114</v>
      </c>
      <c r="C2020" t="str">
        <f t="shared" si="62"/>
        <v>Sim</v>
      </c>
      <c r="D2020">
        <f>User!D2020</f>
        <v>2657472010</v>
      </c>
      <c r="E2020" t="str">
        <f t="shared" si="63"/>
        <v>Não</v>
      </c>
    </row>
    <row r="2021" spans="1:5" x14ac:dyDescent="0.3">
      <c r="A2021" t="s">
        <v>7116</v>
      </c>
      <c r="C2021" t="str">
        <f t="shared" si="62"/>
        <v>Sim</v>
      </c>
      <c r="D2021">
        <f>User!D2021</f>
        <v>31783228091</v>
      </c>
      <c r="E2021" t="str">
        <f t="shared" si="63"/>
        <v>Não</v>
      </c>
    </row>
    <row r="2022" spans="1:5" x14ac:dyDescent="0.3">
      <c r="A2022" t="s">
        <v>7118</v>
      </c>
      <c r="C2022" t="str">
        <f t="shared" si="62"/>
        <v>Sim</v>
      </c>
      <c r="D2022">
        <f>User!D2022</f>
        <v>60665041004</v>
      </c>
      <c r="E2022" t="str">
        <f t="shared" si="63"/>
        <v>Não</v>
      </c>
    </row>
    <row r="2023" spans="1:5" x14ac:dyDescent="0.3">
      <c r="A2023" t="s">
        <v>7120</v>
      </c>
      <c r="B2023" t="str">
        <f>User!E2023</f>
        <v>marciag@maristas.org.br</v>
      </c>
      <c r="C2023" t="str">
        <f t="shared" si="62"/>
        <v>Não</v>
      </c>
      <c r="D2023">
        <f>User!D2023</f>
        <v>89872533091</v>
      </c>
      <c r="E2023" t="str">
        <f t="shared" si="63"/>
        <v>Não</v>
      </c>
    </row>
    <row r="2024" spans="1:5" x14ac:dyDescent="0.3">
      <c r="A2024" t="s">
        <v>7123</v>
      </c>
      <c r="B2024" t="str">
        <f>User!E2024</f>
        <v>silvia.crestani@maristas.org.br</v>
      </c>
      <c r="C2024" t="str">
        <f t="shared" si="62"/>
        <v>Não</v>
      </c>
      <c r="D2024">
        <f>User!D2024</f>
        <v>93653360072</v>
      </c>
      <c r="E2024" t="str">
        <f t="shared" si="63"/>
        <v>Não</v>
      </c>
    </row>
    <row r="2025" spans="1:5" x14ac:dyDescent="0.3">
      <c r="A2025" t="s">
        <v>7126</v>
      </c>
      <c r="B2025" t="str">
        <f>User!E2025</f>
        <v>helena.rauber@maristas.org.br</v>
      </c>
      <c r="C2025" t="str">
        <f t="shared" si="62"/>
        <v>Não</v>
      </c>
      <c r="D2025">
        <f>User!D2025</f>
        <v>955034043</v>
      </c>
      <c r="E2025" t="str">
        <f t="shared" si="63"/>
        <v>Não</v>
      </c>
    </row>
    <row r="2026" spans="1:5" x14ac:dyDescent="0.3">
      <c r="A2026" t="s">
        <v>7129</v>
      </c>
      <c r="B2026" t="str">
        <f>User!E2026</f>
        <v>priscilla.oliveira@maristas.org.br</v>
      </c>
      <c r="C2026" t="str">
        <f t="shared" si="62"/>
        <v>Não</v>
      </c>
      <c r="D2026">
        <f>User!D2026</f>
        <v>889793000</v>
      </c>
      <c r="E2026" t="str">
        <f t="shared" si="63"/>
        <v>Não</v>
      </c>
    </row>
    <row r="2027" spans="1:5" x14ac:dyDescent="0.3">
      <c r="A2027" t="s">
        <v>7132</v>
      </c>
      <c r="C2027" t="str">
        <f t="shared" si="62"/>
        <v>Sim</v>
      </c>
      <c r="D2027">
        <f>User!D2027</f>
        <v>2090939001</v>
      </c>
      <c r="E2027" t="str">
        <f t="shared" si="63"/>
        <v>Não</v>
      </c>
    </row>
    <row r="2028" spans="1:5" x14ac:dyDescent="0.3">
      <c r="A2028" t="s">
        <v>7134</v>
      </c>
      <c r="C2028" t="str">
        <f t="shared" si="62"/>
        <v>Sim</v>
      </c>
      <c r="D2028">
        <f>User!D2028</f>
        <v>81548672068</v>
      </c>
      <c r="E2028" t="str">
        <f t="shared" si="63"/>
        <v>Não</v>
      </c>
    </row>
    <row r="2029" spans="1:5" x14ac:dyDescent="0.3">
      <c r="A2029" t="s">
        <v>7136</v>
      </c>
      <c r="C2029" t="str">
        <f t="shared" si="62"/>
        <v>Sim</v>
      </c>
      <c r="D2029">
        <f>User!D2029</f>
        <v>279207042</v>
      </c>
      <c r="E2029" t="str">
        <f t="shared" si="63"/>
        <v>Não</v>
      </c>
    </row>
    <row r="2030" spans="1:5" x14ac:dyDescent="0.3">
      <c r="A2030" t="s">
        <v>7138</v>
      </c>
      <c r="C2030" t="str">
        <f t="shared" si="62"/>
        <v>Sim</v>
      </c>
      <c r="D2030">
        <f>User!D2030</f>
        <v>41891635034</v>
      </c>
      <c r="E2030" t="str">
        <f t="shared" si="63"/>
        <v>Não</v>
      </c>
    </row>
    <row r="2031" spans="1:5" x14ac:dyDescent="0.3">
      <c r="A2031" t="s">
        <v>7140</v>
      </c>
      <c r="C2031" t="str">
        <f t="shared" si="62"/>
        <v>Sim</v>
      </c>
      <c r="D2031">
        <f>User!D2031</f>
        <v>44937806068</v>
      </c>
      <c r="E2031" t="str">
        <f t="shared" si="63"/>
        <v>Não</v>
      </c>
    </row>
    <row r="2032" spans="1:5" x14ac:dyDescent="0.3">
      <c r="A2032" t="s">
        <v>7142</v>
      </c>
      <c r="C2032" t="str">
        <f t="shared" si="62"/>
        <v>Sim</v>
      </c>
      <c r="D2032">
        <f>User!D2032</f>
        <v>76541517053</v>
      </c>
      <c r="E2032" t="str">
        <f t="shared" si="63"/>
        <v>Não</v>
      </c>
    </row>
    <row r="2033" spans="1:5" x14ac:dyDescent="0.3">
      <c r="A2033" t="s">
        <v>7144</v>
      </c>
      <c r="C2033" t="str">
        <f t="shared" si="62"/>
        <v>Sim</v>
      </c>
      <c r="D2033">
        <f>User!D2033</f>
        <v>78105439034</v>
      </c>
      <c r="E2033" t="str">
        <f t="shared" si="63"/>
        <v>Não</v>
      </c>
    </row>
    <row r="2034" spans="1:5" x14ac:dyDescent="0.3">
      <c r="A2034" t="s">
        <v>7146</v>
      </c>
      <c r="C2034" t="str">
        <f t="shared" si="62"/>
        <v>Sim</v>
      </c>
      <c r="D2034">
        <f>User!D2034</f>
        <v>155844105</v>
      </c>
      <c r="E2034" t="str">
        <f t="shared" si="63"/>
        <v>Não</v>
      </c>
    </row>
    <row r="2035" spans="1:5" x14ac:dyDescent="0.3">
      <c r="A2035" t="s">
        <v>7148</v>
      </c>
      <c r="C2035" t="str">
        <f t="shared" si="62"/>
        <v>Sim</v>
      </c>
      <c r="D2035">
        <f>User!D2035</f>
        <v>22683313187</v>
      </c>
      <c r="E2035" t="str">
        <f t="shared" si="63"/>
        <v>Não</v>
      </c>
    </row>
    <row r="2036" spans="1:5" x14ac:dyDescent="0.3">
      <c r="A2036" t="s">
        <v>7150</v>
      </c>
      <c r="C2036" t="str">
        <f t="shared" si="62"/>
        <v>Sim</v>
      </c>
      <c r="D2036">
        <f>User!D2036</f>
        <v>68985762168</v>
      </c>
      <c r="E2036" t="str">
        <f t="shared" si="63"/>
        <v>Não</v>
      </c>
    </row>
    <row r="2037" spans="1:5" x14ac:dyDescent="0.3">
      <c r="A2037" t="s">
        <v>7152</v>
      </c>
      <c r="C2037" t="str">
        <f t="shared" si="62"/>
        <v>Sim</v>
      </c>
      <c r="D2037">
        <f>User!D2037</f>
        <v>74557050778</v>
      </c>
      <c r="E2037" t="str">
        <f t="shared" si="63"/>
        <v>Não</v>
      </c>
    </row>
    <row r="2038" spans="1:5" x14ac:dyDescent="0.3">
      <c r="A2038" t="s">
        <v>7154</v>
      </c>
      <c r="C2038" t="str">
        <f t="shared" si="62"/>
        <v>Sim</v>
      </c>
      <c r="D2038">
        <f>User!D2038</f>
        <v>28392515072</v>
      </c>
      <c r="E2038" t="str">
        <f t="shared" si="63"/>
        <v>Não</v>
      </c>
    </row>
    <row r="2039" spans="1:5" x14ac:dyDescent="0.3">
      <c r="A2039" t="s">
        <v>7156</v>
      </c>
      <c r="C2039" t="str">
        <f t="shared" si="62"/>
        <v>Sim</v>
      </c>
      <c r="D2039">
        <f>User!D2039</f>
        <v>36933287068</v>
      </c>
      <c r="E2039" t="str">
        <f t="shared" si="63"/>
        <v>Não</v>
      </c>
    </row>
    <row r="2040" spans="1:5" x14ac:dyDescent="0.3">
      <c r="A2040" t="s">
        <v>7158</v>
      </c>
      <c r="C2040" t="str">
        <f t="shared" si="62"/>
        <v>Sim</v>
      </c>
      <c r="D2040">
        <f>User!D2040</f>
        <v>91272670082</v>
      </c>
      <c r="E2040" t="str">
        <f t="shared" si="63"/>
        <v>Não</v>
      </c>
    </row>
    <row r="2041" spans="1:5" x14ac:dyDescent="0.3">
      <c r="A2041" t="s">
        <v>7160</v>
      </c>
      <c r="C2041" t="str">
        <f t="shared" si="62"/>
        <v>Sim</v>
      </c>
      <c r="D2041">
        <f>User!D2041</f>
        <v>96649976091</v>
      </c>
      <c r="E2041" t="str">
        <f t="shared" si="63"/>
        <v>Não</v>
      </c>
    </row>
    <row r="2042" spans="1:5" x14ac:dyDescent="0.3">
      <c r="A2042" t="s">
        <v>7162</v>
      </c>
      <c r="C2042" t="str">
        <f t="shared" si="62"/>
        <v>Sim</v>
      </c>
      <c r="D2042">
        <f>User!D2042</f>
        <v>45338566087</v>
      </c>
      <c r="E2042" t="str">
        <f t="shared" si="63"/>
        <v>Não</v>
      </c>
    </row>
    <row r="2043" spans="1:5" x14ac:dyDescent="0.3">
      <c r="A2043" t="s">
        <v>7164</v>
      </c>
      <c r="C2043" t="str">
        <f t="shared" si="62"/>
        <v>Sim</v>
      </c>
      <c r="D2043">
        <f>User!D2043</f>
        <v>904118037</v>
      </c>
      <c r="E2043" t="str">
        <f t="shared" si="63"/>
        <v>Não</v>
      </c>
    </row>
    <row r="2044" spans="1:5" x14ac:dyDescent="0.3">
      <c r="A2044" t="s">
        <v>7166</v>
      </c>
      <c r="C2044" t="str">
        <f t="shared" si="62"/>
        <v>Sim</v>
      </c>
      <c r="D2044">
        <f>User!D2044</f>
        <v>1067057099</v>
      </c>
      <c r="E2044" t="str">
        <f t="shared" si="63"/>
        <v>Não</v>
      </c>
    </row>
    <row r="2045" spans="1:5" x14ac:dyDescent="0.3">
      <c r="A2045" t="s">
        <v>7168</v>
      </c>
      <c r="C2045" t="str">
        <f t="shared" si="62"/>
        <v>Sim</v>
      </c>
      <c r="D2045">
        <f>User!D2045</f>
        <v>1568171013</v>
      </c>
      <c r="E2045" t="str">
        <f t="shared" si="63"/>
        <v>Não</v>
      </c>
    </row>
    <row r="2046" spans="1:5" x14ac:dyDescent="0.3">
      <c r="A2046" t="s">
        <v>7170</v>
      </c>
      <c r="C2046" t="str">
        <f t="shared" si="62"/>
        <v>Sim</v>
      </c>
      <c r="D2046">
        <f>User!D2046</f>
        <v>3780289016</v>
      </c>
      <c r="E2046" t="str">
        <f t="shared" si="63"/>
        <v>Não</v>
      </c>
    </row>
    <row r="2047" spans="1:5" x14ac:dyDescent="0.3">
      <c r="A2047" t="s">
        <v>7172</v>
      </c>
      <c r="C2047" t="str">
        <f t="shared" si="62"/>
        <v>Sim</v>
      </c>
      <c r="D2047">
        <f>User!D2047</f>
        <v>20549997091</v>
      </c>
      <c r="E2047" t="str">
        <f t="shared" si="63"/>
        <v>Não</v>
      </c>
    </row>
    <row r="2048" spans="1:5" x14ac:dyDescent="0.3">
      <c r="A2048" t="s">
        <v>7174</v>
      </c>
      <c r="C2048" t="str">
        <f t="shared" si="62"/>
        <v>Sim</v>
      </c>
      <c r="D2048">
        <f>User!D2048</f>
        <v>32410913091</v>
      </c>
      <c r="E2048" t="str">
        <f t="shared" si="63"/>
        <v>Não</v>
      </c>
    </row>
    <row r="2049" spans="1:5" x14ac:dyDescent="0.3">
      <c r="A2049" t="s">
        <v>7176</v>
      </c>
      <c r="C2049" t="str">
        <f t="shared" si="62"/>
        <v>Sim</v>
      </c>
      <c r="D2049">
        <f>User!D2049</f>
        <v>43055095049</v>
      </c>
      <c r="E2049" t="str">
        <f t="shared" si="63"/>
        <v>Não</v>
      </c>
    </row>
    <row r="2050" spans="1:5" x14ac:dyDescent="0.3">
      <c r="A2050" t="s">
        <v>7178</v>
      </c>
      <c r="C2050" t="str">
        <f t="shared" si="62"/>
        <v>Sim</v>
      </c>
      <c r="D2050">
        <f>User!D2050</f>
        <v>67909795068</v>
      </c>
      <c r="E2050" t="str">
        <f t="shared" si="63"/>
        <v>Não</v>
      </c>
    </row>
    <row r="2051" spans="1:5" x14ac:dyDescent="0.3">
      <c r="A2051" t="s">
        <v>7180</v>
      </c>
      <c r="C2051" t="str">
        <f t="shared" ref="C2051:C2102" si="64">IF(OR(B2051=B2050,B2051=B2052),"Sim","Não")</f>
        <v>Sim</v>
      </c>
      <c r="D2051">
        <f>User!D2051</f>
        <v>78002257049</v>
      </c>
      <c r="E2051" t="str">
        <f t="shared" ref="E2051:E2102" si="65">IF(OR(D2051=D2050,D2051=D2052),"Sim","Não")</f>
        <v>Não</v>
      </c>
    </row>
    <row r="2052" spans="1:5" x14ac:dyDescent="0.3">
      <c r="A2052" t="s">
        <v>7182</v>
      </c>
      <c r="C2052" t="str">
        <f t="shared" si="64"/>
        <v>Sim</v>
      </c>
      <c r="D2052">
        <f>User!D2052</f>
        <v>83893903020</v>
      </c>
      <c r="E2052" t="str">
        <f t="shared" si="65"/>
        <v>Não</v>
      </c>
    </row>
    <row r="2053" spans="1:5" x14ac:dyDescent="0.3">
      <c r="A2053" t="s">
        <v>7184</v>
      </c>
      <c r="C2053" t="str">
        <f t="shared" si="64"/>
        <v>Sim</v>
      </c>
      <c r="D2053">
        <f>User!D2053</f>
        <v>84854430044</v>
      </c>
      <c r="E2053" t="str">
        <f t="shared" si="65"/>
        <v>Não</v>
      </c>
    </row>
    <row r="2054" spans="1:5" x14ac:dyDescent="0.3">
      <c r="A2054" t="s">
        <v>7186</v>
      </c>
      <c r="C2054" t="str">
        <f t="shared" si="64"/>
        <v>Sim</v>
      </c>
      <c r="D2054">
        <f>User!D2054</f>
        <v>90926161091</v>
      </c>
      <c r="E2054" t="str">
        <f t="shared" si="65"/>
        <v>Não</v>
      </c>
    </row>
    <row r="2055" spans="1:5" x14ac:dyDescent="0.3">
      <c r="A2055" t="s">
        <v>7188</v>
      </c>
      <c r="C2055" t="str">
        <f t="shared" si="64"/>
        <v>Sim</v>
      </c>
      <c r="D2055">
        <f>User!D2055</f>
        <v>88882934004</v>
      </c>
      <c r="E2055" t="str">
        <f t="shared" si="65"/>
        <v>Não</v>
      </c>
    </row>
    <row r="2056" spans="1:5" x14ac:dyDescent="0.3">
      <c r="A2056" t="s">
        <v>7190</v>
      </c>
      <c r="C2056" t="str">
        <f t="shared" si="64"/>
        <v>Sim</v>
      </c>
      <c r="D2056">
        <f>User!D2056</f>
        <v>1047908069</v>
      </c>
      <c r="E2056" t="str">
        <f t="shared" si="65"/>
        <v>Não</v>
      </c>
    </row>
    <row r="2057" spans="1:5" x14ac:dyDescent="0.3">
      <c r="A2057" t="s">
        <v>7192</v>
      </c>
      <c r="C2057" t="str">
        <f t="shared" si="64"/>
        <v>Sim</v>
      </c>
      <c r="D2057">
        <f>User!D2057</f>
        <v>7803047645</v>
      </c>
      <c r="E2057" t="str">
        <f t="shared" si="65"/>
        <v>Não</v>
      </c>
    </row>
    <row r="2058" spans="1:5" x14ac:dyDescent="0.3">
      <c r="A2058" t="s">
        <v>7194</v>
      </c>
      <c r="C2058" t="str">
        <f t="shared" si="64"/>
        <v>Sim</v>
      </c>
      <c r="D2058">
        <f>User!D2058</f>
        <v>66042003</v>
      </c>
      <c r="E2058" t="str">
        <f t="shared" si="65"/>
        <v>Não</v>
      </c>
    </row>
    <row r="2059" spans="1:5" x14ac:dyDescent="0.3">
      <c r="A2059" t="s">
        <v>7196</v>
      </c>
      <c r="C2059" t="str">
        <f t="shared" si="64"/>
        <v>Sim</v>
      </c>
      <c r="D2059">
        <f>User!D2059</f>
        <v>2364729092</v>
      </c>
      <c r="E2059" t="str">
        <f t="shared" si="65"/>
        <v>Não</v>
      </c>
    </row>
    <row r="2060" spans="1:5" x14ac:dyDescent="0.3">
      <c r="A2060" t="s">
        <v>7198</v>
      </c>
      <c r="C2060" t="str">
        <f t="shared" si="64"/>
        <v>Sim</v>
      </c>
      <c r="D2060">
        <f>User!D2060</f>
        <v>32335636049</v>
      </c>
      <c r="E2060" t="str">
        <f t="shared" si="65"/>
        <v>Não</v>
      </c>
    </row>
    <row r="2061" spans="1:5" x14ac:dyDescent="0.3">
      <c r="A2061" t="s">
        <v>7200</v>
      </c>
      <c r="C2061" t="str">
        <f t="shared" si="64"/>
        <v>Sim</v>
      </c>
      <c r="D2061">
        <f>User!D2061</f>
        <v>66732131087</v>
      </c>
      <c r="E2061" t="str">
        <f t="shared" si="65"/>
        <v>Não</v>
      </c>
    </row>
    <row r="2062" spans="1:5" x14ac:dyDescent="0.3">
      <c r="A2062" t="s">
        <v>7202</v>
      </c>
      <c r="C2062" t="str">
        <f t="shared" si="64"/>
        <v>Sim</v>
      </c>
      <c r="D2062">
        <f>User!D2062</f>
        <v>92655009053</v>
      </c>
      <c r="E2062" t="str">
        <f t="shared" si="65"/>
        <v>Não</v>
      </c>
    </row>
    <row r="2063" spans="1:5" x14ac:dyDescent="0.3">
      <c r="A2063" t="s">
        <v>7204</v>
      </c>
      <c r="C2063" t="str">
        <f t="shared" si="64"/>
        <v>Sim</v>
      </c>
      <c r="D2063">
        <f>User!D2063</f>
        <v>278047041</v>
      </c>
      <c r="E2063" t="str">
        <f t="shared" si="65"/>
        <v>Não</v>
      </c>
    </row>
    <row r="2064" spans="1:5" x14ac:dyDescent="0.3">
      <c r="A2064" t="s">
        <v>7206</v>
      </c>
      <c r="B2064" t="str">
        <f>User!E2064</f>
        <v>everton.bilhalba@maristas.org.br</v>
      </c>
      <c r="C2064" t="str">
        <f t="shared" si="64"/>
        <v>Não</v>
      </c>
      <c r="D2064">
        <f>User!D2064</f>
        <v>1035540096</v>
      </c>
      <c r="E2064" t="str">
        <f t="shared" si="65"/>
        <v>Não</v>
      </c>
    </row>
    <row r="2065" spans="1:5" x14ac:dyDescent="0.3">
      <c r="A2065" t="s">
        <v>7209</v>
      </c>
      <c r="C2065" t="str">
        <f t="shared" si="64"/>
        <v>Sim</v>
      </c>
      <c r="D2065">
        <f>User!D2065</f>
        <v>1174832061</v>
      </c>
      <c r="E2065" t="str">
        <f t="shared" si="65"/>
        <v>Não</v>
      </c>
    </row>
    <row r="2066" spans="1:5" x14ac:dyDescent="0.3">
      <c r="A2066" t="s">
        <v>7211</v>
      </c>
      <c r="C2066" t="str">
        <f t="shared" si="64"/>
        <v>Sim</v>
      </c>
      <c r="D2066">
        <f>User!D2066</f>
        <v>1281447005</v>
      </c>
      <c r="E2066" t="str">
        <f t="shared" si="65"/>
        <v>Não</v>
      </c>
    </row>
    <row r="2067" spans="1:5" x14ac:dyDescent="0.3">
      <c r="A2067" t="s">
        <v>7213</v>
      </c>
      <c r="C2067" t="str">
        <f t="shared" si="64"/>
        <v>Sim</v>
      </c>
      <c r="D2067">
        <f>User!D2067</f>
        <v>1643677055</v>
      </c>
      <c r="E2067" t="str">
        <f t="shared" si="65"/>
        <v>Não</v>
      </c>
    </row>
    <row r="2068" spans="1:5" x14ac:dyDescent="0.3">
      <c r="A2068" t="s">
        <v>7215</v>
      </c>
      <c r="C2068" t="str">
        <f t="shared" si="64"/>
        <v>Sim</v>
      </c>
      <c r="D2068">
        <f>User!D2068</f>
        <v>2043678086</v>
      </c>
      <c r="E2068" t="str">
        <f t="shared" si="65"/>
        <v>Não</v>
      </c>
    </row>
    <row r="2069" spans="1:5" x14ac:dyDescent="0.3">
      <c r="A2069" t="s">
        <v>7217</v>
      </c>
      <c r="C2069" t="str">
        <f t="shared" si="64"/>
        <v>Sim</v>
      </c>
      <c r="D2069">
        <f>User!D2069</f>
        <v>2798587018</v>
      </c>
      <c r="E2069" t="str">
        <f t="shared" si="65"/>
        <v>Não</v>
      </c>
    </row>
    <row r="2070" spans="1:5" x14ac:dyDescent="0.3">
      <c r="A2070" t="s">
        <v>7219</v>
      </c>
      <c r="C2070" t="str">
        <f t="shared" si="64"/>
        <v>Sim</v>
      </c>
      <c r="D2070">
        <f>User!D2070</f>
        <v>2833219032</v>
      </c>
      <c r="E2070" t="str">
        <f t="shared" si="65"/>
        <v>Não</v>
      </c>
    </row>
    <row r="2071" spans="1:5" x14ac:dyDescent="0.3">
      <c r="A2071" t="s">
        <v>7221</v>
      </c>
      <c r="C2071" t="str">
        <f t="shared" si="64"/>
        <v>Sim</v>
      </c>
      <c r="D2071">
        <f>User!D2071</f>
        <v>2925440061</v>
      </c>
      <c r="E2071" t="str">
        <f t="shared" si="65"/>
        <v>Não</v>
      </c>
    </row>
    <row r="2072" spans="1:5" x14ac:dyDescent="0.3">
      <c r="A2072" t="s">
        <v>7223</v>
      </c>
      <c r="C2072" t="str">
        <f t="shared" si="64"/>
        <v>Sim</v>
      </c>
      <c r="D2072">
        <f>User!D2072</f>
        <v>3916107089</v>
      </c>
      <c r="E2072" t="str">
        <f t="shared" si="65"/>
        <v>Não</v>
      </c>
    </row>
    <row r="2073" spans="1:5" x14ac:dyDescent="0.3">
      <c r="A2073" t="s">
        <v>7225</v>
      </c>
      <c r="C2073" t="str">
        <f t="shared" si="64"/>
        <v>Sim</v>
      </c>
      <c r="D2073">
        <f>User!D2073</f>
        <v>4374001662</v>
      </c>
      <c r="E2073" t="str">
        <f t="shared" si="65"/>
        <v>Não</v>
      </c>
    </row>
    <row r="2074" spans="1:5" x14ac:dyDescent="0.3">
      <c r="A2074" t="s">
        <v>7227</v>
      </c>
      <c r="C2074" t="str">
        <f t="shared" si="64"/>
        <v>Sim</v>
      </c>
      <c r="D2074">
        <f>User!D2074</f>
        <v>19999186149</v>
      </c>
      <c r="E2074" t="str">
        <f t="shared" si="65"/>
        <v>Não</v>
      </c>
    </row>
    <row r="2075" spans="1:5" x14ac:dyDescent="0.3">
      <c r="A2075" t="s">
        <v>7229</v>
      </c>
      <c r="C2075" t="str">
        <f t="shared" si="64"/>
        <v>Sim</v>
      </c>
      <c r="D2075">
        <f>User!D2075</f>
        <v>31478298049</v>
      </c>
      <c r="E2075" t="str">
        <f t="shared" si="65"/>
        <v>Não</v>
      </c>
    </row>
    <row r="2076" spans="1:5" x14ac:dyDescent="0.3">
      <c r="A2076" t="s">
        <v>7231</v>
      </c>
      <c r="C2076" t="str">
        <f t="shared" si="64"/>
        <v>Sim</v>
      </c>
      <c r="D2076">
        <f>User!D2076</f>
        <v>44468504072</v>
      </c>
      <c r="E2076" t="str">
        <f t="shared" si="65"/>
        <v>Não</v>
      </c>
    </row>
    <row r="2077" spans="1:5" x14ac:dyDescent="0.3">
      <c r="A2077" t="s">
        <v>7233</v>
      </c>
      <c r="C2077" t="str">
        <f t="shared" si="64"/>
        <v>Sim</v>
      </c>
      <c r="D2077">
        <f>User!D2077</f>
        <v>57536775091</v>
      </c>
      <c r="E2077" t="str">
        <f t="shared" si="65"/>
        <v>Não</v>
      </c>
    </row>
    <row r="2078" spans="1:5" x14ac:dyDescent="0.3">
      <c r="A2078" t="s">
        <v>7235</v>
      </c>
      <c r="C2078" t="str">
        <f t="shared" si="64"/>
        <v>Sim</v>
      </c>
      <c r="D2078">
        <f>User!D2078</f>
        <v>60341114049</v>
      </c>
      <c r="E2078" t="str">
        <f t="shared" si="65"/>
        <v>Não</v>
      </c>
    </row>
    <row r="2079" spans="1:5" x14ac:dyDescent="0.3">
      <c r="A2079" t="s">
        <v>7237</v>
      </c>
      <c r="C2079" t="str">
        <f t="shared" si="64"/>
        <v>Sim</v>
      </c>
      <c r="D2079">
        <f>User!D2079</f>
        <v>81938101049</v>
      </c>
      <c r="E2079" t="str">
        <f t="shared" si="65"/>
        <v>Não</v>
      </c>
    </row>
    <row r="2080" spans="1:5" x14ac:dyDescent="0.3">
      <c r="A2080" t="s">
        <v>7239</v>
      </c>
      <c r="C2080" t="str">
        <f t="shared" si="64"/>
        <v>Sim</v>
      </c>
      <c r="D2080">
        <f>User!D2080</f>
        <v>47706805034</v>
      </c>
      <c r="E2080" t="str">
        <f t="shared" si="65"/>
        <v>Não</v>
      </c>
    </row>
    <row r="2081" spans="1:5" x14ac:dyDescent="0.3">
      <c r="A2081" t="s">
        <v>7241</v>
      </c>
      <c r="C2081" t="str">
        <f t="shared" si="64"/>
        <v>Sim</v>
      </c>
      <c r="D2081">
        <f>User!D2081</f>
        <v>5990046901</v>
      </c>
      <c r="E2081" t="str">
        <f t="shared" si="65"/>
        <v>Não</v>
      </c>
    </row>
    <row r="2082" spans="1:5" x14ac:dyDescent="0.3">
      <c r="A2082" t="s">
        <v>7243</v>
      </c>
      <c r="C2082" t="str">
        <f t="shared" si="64"/>
        <v>Sim</v>
      </c>
      <c r="D2082">
        <f>User!D2082</f>
        <v>37091417020</v>
      </c>
      <c r="E2082" t="str">
        <f t="shared" si="65"/>
        <v>Não</v>
      </c>
    </row>
    <row r="2083" spans="1:5" x14ac:dyDescent="0.3">
      <c r="A2083" t="s">
        <v>7245</v>
      </c>
      <c r="C2083" t="str">
        <f t="shared" si="64"/>
        <v>Sim</v>
      </c>
      <c r="D2083">
        <f>User!D2083</f>
        <v>84907282087</v>
      </c>
      <c r="E2083" t="str">
        <f t="shared" si="65"/>
        <v>Não</v>
      </c>
    </row>
    <row r="2084" spans="1:5" x14ac:dyDescent="0.3">
      <c r="A2084" t="s">
        <v>7247</v>
      </c>
      <c r="C2084" t="str">
        <f t="shared" si="64"/>
        <v>Sim</v>
      </c>
      <c r="D2084">
        <f>User!D2084</f>
        <v>31547427000</v>
      </c>
      <c r="E2084" t="str">
        <f t="shared" si="65"/>
        <v>Não</v>
      </c>
    </row>
    <row r="2085" spans="1:5" x14ac:dyDescent="0.3">
      <c r="A2085" t="s">
        <v>7249</v>
      </c>
      <c r="C2085" t="str">
        <f t="shared" si="64"/>
        <v>Sim</v>
      </c>
      <c r="D2085">
        <f>User!D2085</f>
        <v>59380667000</v>
      </c>
      <c r="E2085" t="str">
        <f t="shared" si="65"/>
        <v>Não</v>
      </c>
    </row>
    <row r="2086" spans="1:5" x14ac:dyDescent="0.3">
      <c r="A2086" t="s">
        <v>7251</v>
      </c>
      <c r="C2086" t="str">
        <f t="shared" si="64"/>
        <v>Sim</v>
      </c>
      <c r="D2086">
        <f>User!D2086</f>
        <v>91322120030</v>
      </c>
      <c r="E2086" t="str">
        <f t="shared" si="65"/>
        <v>Não</v>
      </c>
    </row>
    <row r="2087" spans="1:5" x14ac:dyDescent="0.3">
      <c r="A2087" t="s">
        <v>7253</v>
      </c>
      <c r="B2087" t="str">
        <f>User!E2087</f>
        <v>simone.weissheimer@maristas.org.br</v>
      </c>
      <c r="C2087" t="str">
        <f t="shared" si="64"/>
        <v>Não</v>
      </c>
      <c r="D2087">
        <f>User!D2087</f>
        <v>49834096020</v>
      </c>
      <c r="E2087" t="str">
        <f t="shared" si="65"/>
        <v>Não</v>
      </c>
    </row>
    <row r="2088" spans="1:5" x14ac:dyDescent="0.3">
      <c r="A2088" t="s">
        <v>7256</v>
      </c>
      <c r="B2088" t="str">
        <f>User!E2088</f>
        <v>carlos.mariani@maristas.org.br</v>
      </c>
      <c r="C2088" t="str">
        <f t="shared" si="64"/>
        <v>Não</v>
      </c>
      <c r="D2088">
        <f>User!D2088</f>
        <v>65229495049</v>
      </c>
      <c r="E2088" t="str">
        <f t="shared" si="65"/>
        <v>Não</v>
      </c>
    </row>
    <row r="2089" spans="1:5" x14ac:dyDescent="0.3">
      <c r="A2089" t="s">
        <v>7259</v>
      </c>
      <c r="C2089" t="str">
        <f t="shared" si="64"/>
        <v>Sim</v>
      </c>
      <c r="D2089">
        <f>User!D2089</f>
        <v>972900098</v>
      </c>
      <c r="E2089" t="str">
        <f t="shared" si="65"/>
        <v>Não</v>
      </c>
    </row>
    <row r="2090" spans="1:5" x14ac:dyDescent="0.3">
      <c r="A2090" t="s">
        <v>7261</v>
      </c>
      <c r="C2090" t="str">
        <f t="shared" si="64"/>
        <v>Sim</v>
      </c>
      <c r="D2090">
        <f>User!D2090</f>
        <v>96321857068</v>
      </c>
      <c r="E2090" t="str">
        <f t="shared" si="65"/>
        <v>Não</v>
      </c>
    </row>
    <row r="2091" spans="1:5" x14ac:dyDescent="0.3">
      <c r="A2091" t="s">
        <v>7263</v>
      </c>
      <c r="B2091" t="str">
        <f>User!E2091</f>
        <v>vir@maristas.org.br</v>
      </c>
      <c r="C2091" t="str">
        <f t="shared" si="64"/>
        <v>Não</v>
      </c>
      <c r="D2091">
        <f>User!D2091</f>
        <v>50779168020</v>
      </c>
      <c r="E2091" t="str">
        <f t="shared" si="65"/>
        <v>Não</v>
      </c>
    </row>
    <row r="2092" spans="1:5" x14ac:dyDescent="0.3">
      <c r="A2092" t="s">
        <v>7266</v>
      </c>
      <c r="B2092" t="str">
        <f>User!E2092</f>
        <v>mateus.pavani@maristas.org.br</v>
      </c>
      <c r="C2092" t="str">
        <f t="shared" si="64"/>
        <v>Não</v>
      </c>
      <c r="D2092">
        <f>User!D2092</f>
        <v>1919153004</v>
      </c>
      <c r="E2092" t="str">
        <f t="shared" si="65"/>
        <v>Não</v>
      </c>
    </row>
    <row r="2093" spans="1:5" x14ac:dyDescent="0.3">
      <c r="A2093" t="s">
        <v>7269</v>
      </c>
      <c r="C2093" t="str">
        <f t="shared" si="64"/>
        <v>Sim</v>
      </c>
      <c r="D2093">
        <f>User!D2093</f>
        <v>2624647058</v>
      </c>
      <c r="E2093" t="str">
        <f t="shared" si="65"/>
        <v>Não</v>
      </c>
    </row>
    <row r="2094" spans="1:5" x14ac:dyDescent="0.3">
      <c r="A2094" t="s">
        <v>7271</v>
      </c>
      <c r="C2094" t="str">
        <f t="shared" si="64"/>
        <v>Sim</v>
      </c>
      <c r="D2094">
        <f>User!D2094</f>
        <v>86334611020</v>
      </c>
      <c r="E2094" t="str">
        <f t="shared" si="65"/>
        <v>Não</v>
      </c>
    </row>
    <row r="2095" spans="1:5" x14ac:dyDescent="0.3">
      <c r="A2095" t="s">
        <v>7273</v>
      </c>
      <c r="C2095" t="str">
        <f t="shared" si="64"/>
        <v>Sim</v>
      </c>
      <c r="D2095">
        <f>User!D2095</f>
        <v>1010184016</v>
      </c>
      <c r="E2095" t="str">
        <f t="shared" si="65"/>
        <v>Não</v>
      </c>
    </row>
    <row r="2096" spans="1:5" x14ac:dyDescent="0.3">
      <c r="A2096" t="s">
        <v>7275</v>
      </c>
      <c r="C2096" t="str">
        <f t="shared" si="64"/>
        <v>Sim</v>
      </c>
      <c r="D2096">
        <f>User!D2096</f>
        <v>3003240064</v>
      </c>
      <c r="E2096" t="str">
        <f t="shared" si="65"/>
        <v>Não</v>
      </c>
    </row>
    <row r="2097" spans="1:5" x14ac:dyDescent="0.3">
      <c r="A2097" t="s">
        <v>7277</v>
      </c>
      <c r="B2097" t="str">
        <f>User!E2097</f>
        <v>marilei.kovatli@maristas.org.br</v>
      </c>
      <c r="C2097" t="str">
        <f t="shared" si="64"/>
        <v>Não</v>
      </c>
      <c r="D2097">
        <f>User!D2097</f>
        <v>75920930063</v>
      </c>
      <c r="E2097" t="str">
        <f t="shared" si="65"/>
        <v>Não</v>
      </c>
    </row>
    <row r="2098" spans="1:5" x14ac:dyDescent="0.3">
      <c r="A2098" t="s">
        <v>7280</v>
      </c>
      <c r="B2098" t="str">
        <f>User!E2098</f>
        <v>anapaula.ferreira@maristas.org.br</v>
      </c>
      <c r="C2098" t="str">
        <f t="shared" si="64"/>
        <v>Não</v>
      </c>
      <c r="D2098">
        <f>User!D2098</f>
        <v>97096466053</v>
      </c>
      <c r="E2098" t="str">
        <f t="shared" si="65"/>
        <v>Não</v>
      </c>
    </row>
    <row r="2099" spans="1:5" x14ac:dyDescent="0.3">
      <c r="A2099" t="s">
        <v>7283</v>
      </c>
      <c r="B2099">
        <f>User!E2099</f>
        <v>0</v>
      </c>
      <c r="C2099" t="str">
        <f t="shared" si="64"/>
        <v>Não</v>
      </c>
      <c r="D2099">
        <f>User!D2099</f>
        <v>66482313000</v>
      </c>
      <c r="E2099" t="str">
        <f t="shared" si="65"/>
        <v>Não</v>
      </c>
    </row>
    <row r="2100" spans="1:5" x14ac:dyDescent="0.3">
      <c r="A2100" t="s">
        <v>7285</v>
      </c>
      <c r="B2100" t="str">
        <f>User!E2100</f>
        <v>marcio.souza@maristas.org.br</v>
      </c>
      <c r="C2100" t="str">
        <f t="shared" si="64"/>
        <v>Não</v>
      </c>
      <c r="D2100">
        <f>User!D2100</f>
        <v>490081029</v>
      </c>
      <c r="E2100" t="str">
        <f t="shared" si="65"/>
        <v>Não</v>
      </c>
    </row>
    <row r="2101" spans="1:5" x14ac:dyDescent="0.3">
      <c r="A2101" t="s">
        <v>7288</v>
      </c>
      <c r="C2101" t="str">
        <f t="shared" si="64"/>
        <v>Sim</v>
      </c>
      <c r="D2101">
        <f>User!D2101</f>
        <v>67929885020</v>
      </c>
      <c r="E2101" t="str">
        <f t="shared" si="65"/>
        <v>Não</v>
      </c>
    </row>
    <row r="2102" spans="1:5" x14ac:dyDescent="0.3">
      <c r="A2102" t="s">
        <v>7290</v>
      </c>
      <c r="C2102" t="str">
        <f t="shared" si="64"/>
        <v>Sim</v>
      </c>
      <c r="D2102">
        <f>User!D2102</f>
        <v>1467483010</v>
      </c>
      <c r="E2102" t="str">
        <f t="shared" si="65"/>
        <v>Não</v>
      </c>
    </row>
  </sheetData>
  <autoFilter ref="A1:E2102" xr:uid="{78ADA4DF-996E-47AF-9D9F-E4BF0D5C99A3}"/>
  <sortState ref="A2:E137">
    <sortCondition ref="D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DBA3-1CD9-4509-A00C-160A97564F52}">
  <dimension ref="A1:R2193"/>
  <sheetViews>
    <sheetView topLeftCell="L1" workbookViewId="0">
      <selection activeCell="M1" sqref="M1"/>
    </sheetView>
  </sheetViews>
  <sheetFormatPr defaultRowHeight="14.4" x14ac:dyDescent="0.3"/>
  <cols>
    <col min="1" max="1" width="25.21875" bestFit="1" customWidth="1"/>
    <col min="2" max="2" width="13.5546875" bestFit="1" customWidth="1"/>
    <col min="3" max="3" width="24.6640625" bestFit="1" customWidth="1"/>
    <col min="4" max="4" width="36.33203125" bestFit="1" customWidth="1"/>
    <col min="5" max="5" width="24.88671875" bestFit="1" customWidth="1"/>
    <col min="6" max="6" width="37.21875" bestFit="1" customWidth="1"/>
    <col min="7" max="7" width="10.77734375" bestFit="1" customWidth="1"/>
    <col min="8" max="8" width="9.77734375" bestFit="1" customWidth="1"/>
    <col min="9" max="9" width="25.21875" bestFit="1" customWidth="1"/>
    <col min="10" max="10" width="32.33203125" bestFit="1" customWidth="1"/>
    <col min="11" max="11" width="25.44140625" bestFit="1" customWidth="1"/>
    <col min="12" max="12" width="49" bestFit="1" customWidth="1"/>
    <col min="13" max="13" width="20.109375" bestFit="1" customWidth="1"/>
    <col min="14" max="14" width="25" bestFit="1" customWidth="1"/>
    <col min="15" max="15" width="11.6640625" bestFit="1" customWidth="1"/>
    <col min="16" max="16" width="37" bestFit="1" customWidth="1"/>
    <col min="17" max="17" width="12" bestFit="1" customWidth="1"/>
    <col min="18" max="18" width="34.33203125" bestFit="1" customWidth="1"/>
  </cols>
  <sheetData>
    <row r="1" spans="1:18" x14ac:dyDescent="0.3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256</v>
      </c>
      <c r="H1" t="s">
        <v>270</v>
      </c>
      <c r="I1" t="s">
        <v>7292</v>
      </c>
      <c r="J1" t="s">
        <v>7293</v>
      </c>
      <c r="K1" t="s">
        <v>8056</v>
      </c>
      <c r="L1" t="s">
        <v>8057</v>
      </c>
      <c r="M1" t="s">
        <v>8462</v>
      </c>
      <c r="N1" t="s">
        <v>414</v>
      </c>
      <c r="O1" t="s">
        <v>415</v>
      </c>
      <c r="P1" t="s">
        <v>416</v>
      </c>
      <c r="Q1" t="s">
        <v>0</v>
      </c>
      <c r="R1" t="s">
        <v>1</v>
      </c>
    </row>
    <row r="2" spans="1:18" x14ac:dyDescent="0.3">
      <c r="A2" t="s">
        <v>4188</v>
      </c>
      <c r="B2" t="s">
        <v>278</v>
      </c>
      <c r="C2" t="s">
        <v>424</v>
      </c>
      <c r="D2" t="s">
        <v>269</v>
      </c>
      <c r="E2" t="s">
        <v>434</v>
      </c>
      <c r="F2" t="s">
        <v>273</v>
      </c>
      <c r="G2">
        <v>90512739</v>
      </c>
      <c r="H2" t="s">
        <v>4095</v>
      </c>
      <c r="I2" t="s">
        <v>483</v>
      </c>
      <c r="J2" t="s">
        <v>111</v>
      </c>
      <c r="K2" t="s">
        <v>8058</v>
      </c>
      <c r="L2" t="s">
        <v>8059</v>
      </c>
      <c r="M2" t="s">
        <v>8463</v>
      </c>
      <c r="N2" t="s">
        <v>2884</v>
      </c>
      <c r="O2" t="s">
        <v>278</v>
      </c>
      <c r="P2" t="s">
        <v>1406</v>
      </c>
      <c r="Q2">
        <v>39557570059</v>
      </c>
    </row>
    <row r="3" spans="1:18" x14ac:dyDescent="0.3">
      <c r="A3" t="s">
        <v>4189</v>
      </c>
      <c r="B3" t="s">
        <v>278</v>
      </c>
      <c r="C3" t="s">
        <v>424</v>
      </c>
      <c r="D3" t="s">
        <v>269</v>
      </c>
      <c r="E3" t="s">
        <v>434</v>
      </c>
      <c r="F3" t="s">
        <v>273</v>
      </c>
      <c r="G3">
        <v>91514199</v>
      </c>
      <c r="H3" t="s">
        <v>278</v>
      </c>
      <c r="I3" t="s">
        <v>483</v>
      </c>
      <c r="J3" t="s">
        <v>111</v>
      </c>
      <c r="K3" t="s">
        <v>8058</v>
      </c>
      <c r="L3" t="s">
        <v>8059</v>
      </c>
      <c r="M3" t="s">
        <v>8463</v>
      </c>
      <c r="N3" t="s">
        <v>2885</v>
      </c>
      <c r="O3" t="s">
        <v>278</v>
      </c>
      <c r="P3" t="s">
        <v>1419</v>
      </c>
      <c r="Q3">
        <v>2160079090</v>
      </c>
      <c r="R3" t="s">
        <v>1420</v>
      </c>
    </row>
    <row r="4" spans="1:18" x14ac:dyDescent="0.3">
      <c r="A4" t="s">
        <v>4190</v>
      </c>
      <c r="B4" t="s">
        <v>278</v>
      </c>
      <c r="C4" t="s">
        <v>424</v>
      </c>
      <c r="D4" t="s">
        <v>269</v>
      </c>
      <c r="E4" t="s">
        <v>434</v>
      </c>
      <c r="F4" t="s">
        <v>273</v>
      </c>
      <c r="G4">
        <v>91514091</v>
      </c>
      <c r="H4" t="s">
        <v>278</v>
      </c>
      <c r="I4" t="s">
        <v>483</v>
      </c>
      <c r="J4" t="s">
        <v>111</v>
      </c>
      <c r="K4" t="s">
        <v>8058</v>
      </c>
      <c r="L4" t="s">
        <v>8059</v>
      </c>
      <c r="M4" t="s">
        <v>8463</v>
      </c>
      <c r="N4" t="s">
        <v>2886</v>
      </c>
      <c r="O4" t="s">
        <v>278</v>
      </c>
      <c r="P4" t="s">
        <v>1421</v>
      </c>
      <c r="Q4">
        <v>41540840034</v>
      </c>
      <c r="R4" t="s">
        <v>1422</v>
      </c>
    </row>
    <row r="5" spans="1:18" x14ac:dyDescent="0.3">
      <c r="A5" t="s">
        <v>4191</v>
      </c>
      <c r="B5" t="s">
        <v>278</v>
      </c>
      <c r="C5" t="s">
        <v>424</v>
      </c>
      <c r="D5" t="s">
        <v>269</v>
      </c>
      <c r="E5" t="s">
        <v>434</v>
      </c>
      <c r="F5" t="s">
        <v>273</v>
      </c>
      <c r="G5">
        <v>91514214</v>
      </c>
      <c r="H5" t="s">
        <v>278</v>
      </c>
      <c r="I5" t="s">
        <v>483</v>
      </c>
      <c r="J5" t="s">
        <v>111</v>
      </c>
      <c r="K5" t="s">
        <v>8058</v>
      </c>
      <c r="L5" t="s">
        <v>8059</v>
      </c>
      <c r="M5" t="s">
        <v>8463</v>
      </c>
      <c r="N5" t="s">
        <v>2887</v>
      </c>
      <c r="O5" t="s">
        <v>278</v>
      </c>
      <c r="P5" t="s">
        <v>1473</v>
      </c>
      <c r="Q5">
        <v>80691030006</v>
      </c>
      <c r="R5" t="s">
        <v>1474</v>
      </c>
    </row>
    <row r="6" spans="1:18" x14ac:dyDescent="0.3">
      <c r="A6" t="s">
        <v>4192</v>
      </c>
      <c r="B6" t="s">
        <v>278</v>
      </c>
      <c r="C6" t="s">
        <v>424</v>
      </c>
      <c r="D6" t="s">
        <v>269</v>
      </c>
      <c r="E6" t="s">
        <v>434</v>
      </c>
      <c r="F6" t="s">
        <v>273</v>
      </c>
      <c r="G6">
        <v>91514213</v>
      </c>
      <c r="H6" t="s">
        <v>278</v>
      </c>
      <c r="I6" t="s">
        <v>483</v>
      </c>
      <c r="J6" t="s">
        <v>111</v>
      </c>
      <c r="K6" t="s">
        <v>8058</v>
      </c>
      <c r="L6" t="s">
        <v>8059</v>
      </c>
      <c r="M6" t="s">
        <v>8463</v>
      </c>
      <c r="N6" t="s">
        <v>2888</v>
      </c>
      <c r="O6" t="s">
        <v>278</v>
      </c>
      <c r="P6" t="s">
        <v>1690</v>
      </c>
      <c r="Q6">
        <v>60128557028</v>
      </c>
      <c r="R6" t="s">
        <v>1691</v>
      </c>
    </row>
    <row r="7" spans="1:18" x14ac:dyDescent="0.3">
      <c r="A7" t="s">
        <v>4193</v>
      </c>
      <c r="B7" t="s">
        <v>278</v>
      </c>
      <c r="C7" t="s">
        <v>424</v>
      </c>
      <c r="D7" t="s">
        <v>269</v>
      </c>
      <c r="E7" t="s">
        <v>434</v>
      </c>
      <c r="F7" t="s">
        <v>273</v>
      </c>
      <c r="G7">
        <v>91514126</v>
      </c>
      <c r="H7" t="s">
        <v>4094</v>
      </c>
      <c r="I7" t="s">
        <v>483</v>
      </c>
      <c r="J7" t="s">
        <v>111</v>
      </c>
      <c r="K7" t="s">
        <v>8058</v>
      </c>
      <c r="L7" t="s">
        <v>8059</v>
      </c>
      <c r="M7" t="s">
        <v>8463</v>
      </c>
      <c r="N7" t="s">
        <v>2889</v>
      </c>
      <c r="O7" t="s">
        <v>278</v>
      </c>
      <c r="P7" t="s">
        <v>1717</v>
      </c>
      <c r="Q7">
        <v>955097045</v>
      </c>
      <c r="R7" t="s">
        <v>1718</v>
      </c>
    </row>
    <row r="8" spans="1:18" x14ac:dyDescent="0.3">
      <c r="A8" t="s">
        <v>4194</v>
      </c>
      <c r="B8" t="s">
        <v>278</v>
      </c>
      <c r="C8" t="s">
        <v>424</v>
      </c>
      <c r="D8" t="s">
        <v>269</v>
      </c>
      <c r="E8" t="s">
        <v>434</v>
      </c>
      <c r="F8" t="s">
        <v>273</v>
      </c>
      <c r="G8">
        <v>61435001</v>
      </c>
      <c r="H8" t="s">
        <v>4095</v>
      </c>
      <c r="I8" t="s">
        <v>483</v>
      </c>
      <c r="J8" t="s">
        <v>111</v>
      </c>
      <c r="K8" t="s">
        <v>8058</v>
      </c>
      <c r="L8" t="s">
        <v>8059</v>
      </c>
      <c r="M8" t="s">
        <v>8463</v>
      </c>
      <c r="N8" t="s">
        <v>2890</v>
      </c>
      <c r="O8" t="s">
        <v>278</v>
      </c>
      <c r="P8" t="s">
        <v>1769</v>
      </c>
      <c r="Q8">
        <v>74791796004</v>
      </c>
    </row>
    <row r="9" spans="1:18" x14ac:dyDescent="0.3">
      <c r="A9" t="s">
        <v>4195</v>
      </c>
      <c r="B9" t="s">
        <v>278</v>
      </c>
      <c r="C9" t="s">
        <v>424</v>
      </c>
      <c r="D9" t="s">
        <v>269</v>
      </c>
      <c r="E9" t="s">
        <v>434</v>
      </c>
      <c r="F9" t="s">
        <v>273</v>
      </c>
      <c r="G9">
        <v>90512814</v>
      </c>
      <c r="H9" t="s">
        <v>278</v>
      </c>
      <c r="I9" t="s">
        <v>483</v>
      </c>
      <c r="J9" t="s">
        <v>111</v>
      </c>
      <c r="K9" t="s">
        <v>8058</v>
      </c>
      <c r="L9" t="s">
        <v>8059</v>
      </c>
      <c r="M9" t="s">
        <v>8463</v>
      </c>
      <c r="N9" t="s">
        <v>2891</v>
      </c>
      <c r="O9" t="s">
        <v>278</v>
      </c>
      <c r="P9" t="s">
        <v>1780</v>
      </c>
      <c r="Q9">
        <v>41891430068</v>
      </c>
      <c r="R9" t="s">
        <v>1781</v>
      </c>
    </row>
    <row r="10" spans="1:18" x14ac:dyDescent="0.3">
      <c r="A10" t="s">
        <v>4196</v>
      </c>
      <c r="B10" t="s">
        <v>278</v>
      </c>
      <c r="C10" t="s">
        <v>424</v>
      </c>
      <c r="D10" t="s">
        <v>269</v>
      </c>
      <c r="E10" t="s">
        <v>434</v>
      </c>
      <c r="F10" t="s">
        <v>273</v>
      </c>
      <c r="G10">
        <v>91514180</v>
      </c>
      <c r="H10" t="s">
        <v>278</v>
      </c>
      <c r="I10" t="s">
        <v>483</v>
      </c>
      <c r="J10" t="s">
        <v>111</v>
      </c>
      <c r="K10" t="s">
        <v>8058</v>
      </c>
      <c r="L10" t="s">
        <v>8059</v>
      </c>
      <c r="M10" t="s">
        <v>8463</v>
      </c>
      <c r="N10" t="s">
        <v>2892</v>
      </c>
      <c r="O10" t="s">
        <v>278</v>
      </c>
      <c r="P10" t="s">
        <v>1990</v>
      </c>
      <c r="Q10">
        <v>67627706068</v>
      </c>
      <c r="R10" t="s">
        <v>1991</v>
      </c>
    </row>
    <row r="11" spans="1:18" x14ac:dyDescent="0.3">
      <c r="A11" t="s">
        <v>4197</v>
      </c>
      <c r="B11" t="s">
        <v>278</v>
      </c>
      <c r="C11" t="s">
        <v>424</v>
      </c>
      <c r="D11" t="s">
        <v>269</v>
      </c>
      <c r="E11" t="s">
        <v>434</v>
      </c>
      <c r="F11" t="s">
        <v>273</v>
      </c>
      <c r="G11">
        <v>91514086</v>
      </c>
      <c r="H11" t="s">
        <v>278</v>
      </c>
      <c r="I11" t="s">
        <v>483</v>
      </c>
      <c r="J11" t="s">
        <v>111</v>
      </c>
      <c r="K11" t="s">
        <v>8058</v>
      </c>
      <c r="L11" t="s">
        <v>8059</v>
      </c>
      <c r="M11" t="s">
        <v>8463</v>
      </c>
      <c r="N11" t="s">
        <v>2893</v>
      </c>
      <c r="O11" t="s">
        <v>278</v>
      </c>
      <c r="P11" t="s">
        <v>2036</v>
      </c>
      <c r="Q11">
        <v>60651911087</v>
      </c>
      <c r="R11" t="s">
        <v>2037</v>
      </c>
    </row>
    <row r="12" spans="1:18" x14ac:dyDescent="0.3">
      <c r="A12" t="s">
        <v>4198</v>
      </c>
      <c r="B12" t="s">
        <v>278</v>
      </c>
      <c r="C12" t="s">
        <v>424</v>
      </c>
      <c r="D12" t="s">
        <v>269</v>
      </c>
      <c r="E12" t="s">
        <v>434</v>
      </c>
      <c r="F12" t="s">
        <v>273</v>
      </c>
      <c r="G12">
        <v>61287001</v>
      </c>
      <c r="H12" t="s">
        <v>4095</v>
      </c>
      <c r="I12" t="s">
        <v>483</v>
      </c>
      <c r="J12" t="s">
        <v>111</v>
      </c>
      <c r="K12" t="s">
        <v>8058</v>
      </c>
      <c r="L12" t="s">
        <v>8059</v>
      </c>
      <c r="M12" t="s">
        <v>8463</v>
      </c>
      <c r="N12" t="s">
        <v>2894</v>
      </c>
      <c r="O12" t="s">
        <v>278</v>
      </c>
      <c r="P12" t="s">
        <v>2068</v>
      </c>
      <c r="Q12">
        <v>40470806087</v>
      </c>
    </row>
    <row r="13" spans="1:18" x14ac:dyDescent="0.3">
      <c r="A13" t="s">
        <v>4199</v>
      </c>
      <c r="B13" t="s">
        <v>278</v>
      </c>
      <c r="C13" t="s">
        <v>424</v>
      </c>
      <c r="D13" t="s">
        <v>269</v>
      </c>
      <c r="E13" t="s">
        <v>434</v>
      </c>
      <c r="F13" t="s">
        <v>273</v>
      </c>
      <c r="G13">
        <v>61412001</v>
      </c>
      <c r="H13" t="s">
        <v>4095</v>
      </c>
      <c r="I13" t="s">
        <v>483</v>
      </c>
      <c r="J13" t="s">
        <v>111</v>
      </c>
      <c r="K13" t="s">
        <v>8058</v>
      </c>
      <c r="L13" t="s">
        <v>8059</v>
      </c>
      <c r="M13" t="s">
        <v>8463</v>
      </c>
      <c r="N13" t="s">
        <v>2895</v>
      </c>
      <c r="O13" t="s">
        <v>278</v>
      </c>
      <c r="P13" t="s">
        <v>2241</v>
      </c>
      <c r="Q13">
        <v>34197370091</v>
      </c>
    </row>
    <row r="14" spans="1:18" x14ac:dyDescent="0.3">
      <c r="A14" t="s">
        <v>4200</v>
      </c>
      <c r="B14" t="s">
        <v>278</v>
      </c>
      <c r="C14" t="s">
        <v>424</v>
      </c>
      <c r="D14" t="s">
        <v>269</v>
      </c>
      <c r="E14" t="s">
        <v>434</v>
      </c>
      <c r="F14" t="s">
        <v>273</v>
      </c>
      <c r="G14">
        <v>91514277</v>
      </c>
      <c r="H14" t="s">
        <v>278</v>
      </c>
      <c r="I14" t="s">
        <v>483</v>
      </c>
      <c r="J14" t="s">
        <v>111</v>
      </c>
      <c r="K14" t="s">
        <v>8058</v>
      </c>
      <c r="L14" t="s">
        <v>8059</v>
      </c>
      <c r="M14" t="s">
        <v>8464</v>
      </c>
      <c r="N14" t="s">
        <v>2896</v>
      </c>
      <c r="O14" t="s">
        <v>278</v>
      </c>
      <c r="P14" t="s">
        <v>2291</v>
      </c>
      <c r="Q14">
        <v>83262474053</v>
      </c>
      <c r="R14" t="s">
        <v>2292</v>
      </c>
    </row>
    <row r="15" spans="1:18" x14ac:dyDescent="0.3">
      <c r="A15" t="s">
        <v>4201</v>
      </c>
      <c r="B15" t="s">
        <v>278</v>
      </c>
      <c r="C15" t="s">
        <v>424</v>
      </c>
      <c r="D15" t="s">
        <v>269</v>
      </c>
      <c r="E15" t="s">
        <v>434</v>
      </c>
      <c r="F15" t="s">
        <v>273</v>
      </c>
      <c r="G15">
        <v>61362001</v>
      </c>
      <c r="H15" t="s">
        <v>278</v>
      </c>
      <c r="I15" t="s">
        <v>483</v>
      </c>
      <c r="J15" t="s">
        <v>111</v>
      </c>
      <c r="K15" t="s">
        <v>8058</v>
      </c>
      <c r="L15" t="s">
        <v>8059</v>
      </c>
      <c r="M15" t="s">
        <v>8463</v>
      </c>
      <c r="N15" t="s">
        <v>2897</v>
      </c>
      <c r="O15" t="s">
        <v>278</v>
      </c>
      <c r="P15" t="s">
        <v>2316</v>
      </c>
      <c r="Q15">
        <v>55756379053</v>
      </c>
      <c r="R15" t="s">
        <v>2317</v>
      </c>
    </row>
    <row r="16" spans="1:18" x14ac:dyDescent="0.3">
      <c r="A16" t="s">
        <v>4202</v>
      </c>
      <c r="B16" t="s">
        <v>278</v>
      </c>
      <c r="C16" t="s">
        <v>424</v>
      </c>
      <c r="D16" t="s">
        <v>269</v>
      </c>
      <c r="E16" t="s">
        <v>434</v>
      </c>
      <c r="F16" t="s">
        <v>273</v>
      </c>
      <c r="G16">
        <v>90512703</v>
      </c>
      <c r="H16" t="s">
        <v>4094</v>
      </c>
      <c r="I16" t="s">
        <v>483</v>
      </c>
      <c r="J16" t="s">
        <v>111</v>
      </c>
      <c r="K16" t="s">
        <v>8058</v>
      </c>
      <c r="L16" t="s">
        <v>8059</v>
      </c>
      <c r="M16" t="s">
        <v>8463</v>
      </c>
      <c r="N16" t="s">
        <v>2898</v>
      </c>
      <c r="O16" t="s">
        <v>278</v>
      </c>
      <c r="P16" t="s">
        <v>2496</v>
      </c>
      <c r="Q16">
        <v>50883810000</v>
      </c>
      <c r="R16" t="s">
        <v>2497</v>
      </c>
    </row>
    <row r="17" spans="1:18" x14ac:dyDescent="0.3">
      <c r="A17" t="s">
        <v>4203</v>
      </c>
      <c r="B17" t="s">
        <v>278</v>
      </c>
      <c r="C17" t="s">
        <v>424</v>
      </c>
      <c r="D17" t="s">
        <v>269</v>
      </c>
      <c r="E17" t="s">
        <v>434</v>
      </c>
      <c r="F17" t="s">
        <v>273</v>
      </c>
      <c r="G17">
        <v>91514176</v>
      </c>
      <c r="H17" t="s">
        <v>4094</v>
      </c>
      <c r="I17" t="s">
        <v>483</v>
      </c>
      <c r="J17" t="s">
        <v>111</v>
      </c>
      <c r="K17" t="s">
        <v>8058</v>
      </c>
      <c r="L17" t="s">
        <v>8059</v>
      </c>
      <c r="M17" t="s">
        <v>8463</v>
      </c>
      <c r="N17" t="s">
        <v>2899</v>
      </c>
      <c r="O17" t="s">
        <v>278</v>
      </c>
      <c r="P17" t="s">
        <v>2516</v>
      </c>
      <c r="Q17">
        <v>93204221091</v>
      </c>
      <c r="R17" t="s">
        <v>2517</v>
      </c>
    </row>
    <row r="18" spans="1:18" x14ac:dyDescent="0.3">
      <c r="A18" t="s">
        <v>4204</v>
      </c>
      <c r="B18" t="s">
        <v>278</v>
      </c>
      <c r="C18" t="s">
        <v>424</v>
      </c>
      <c r="D18" t="s">
        <v>269</v>
      </c>
      <c r="E18" t="s">
        <v>434</v>
      </c>
      <c r="F18" t="s">
        <v>273</v>
      </c>
      <c r="G18">
        <v>91514273</v>
      </c>
      <c r="H18" t="s">
        <v>278</v>
      </c>
      <c r="I18" t="s">
        <v>483</v>
      </c>
      <c r="J18" t="s">
        <v>111</v>
      </c>
      <c r="K18" t="s">
        <v>8058</v>
      </c>
      <c r="L18" t="s">
        <v>8059</v>
      </c>
      <c r="M18" t="s">
        <v>8464</v>
      </c>
      <c r="N18" t="s">
        <v>2900</v>
      </c>
      <c r="O18" t="s">
        <v>278</v>
      </c>
      <c r="P18" t="s">
        <v>2565</v>
      </c>
      <c r="Q18">
        <v>74826379072</v>
      </c>
      <c r="R18" t="s">
        <v>2566</v>
      </c>
    </row>
    <row r="19" spans="1:18" x14ac:dyDescent="0.3">
      <c r="A19" t="s">
        <v>4205</v>
      </c>
      <c r="B19" t="s">
        <v>278</v>
      </c>
      <c r="C19" t="s">
        <v>424</v>
      </c>
      <c r="D19" t="s">
        <v>269</v>
      </c>
      <c r="E19" t="s">
        <v>434</v>
      </c>
      <c r="F19" t="s">
        <v>273</v>
      </c>
      <c r="G19">
        <v>61432001</v>
      </c>
      <c r="H19" t="s">
        <v>278</v>
      </c>
      <c r="I19" t="s">
        <v>483</v>
      </c>
      <c r="J19" t="s">
        <v>111</v>
      </c>
      <c r="K19" t="s">
        <v>8058</v>
      </c>
      <c r="L19" t="s">
        <v>8059</v>
      </c>
      <c r="M19" t="s">
        <v>8463</v>
      </c>
      <c r="N19" t="s">
        <v>2901</v>
      </c>
      <c r="O19" t="s">
        <v>278</v>
      </c>
      <c r="P19" t="s">
        <v>2570</v>
      </c>
      <c r="Q19">
        <v>1319055036</v>
      </c>
      <c r="R19" t="s">
        <v>2571</v>
      </c>
    </row>
    <row r="20" spans="1:18" x14ac:dyDescent="0.3">
      <c r="A20" t="s">
        <v>4206</v>
      </c>
      <c r="B20" t="s">
        <v>278</v>
      </c>
      <c r="C20" t="s">
        <v>424</v>
      </c>
      <c r="D20" t="s">
        <v>269</v>
      </c>
      <c r="E20" t="s">
        <v>434</v>
      </c>
      <c r="F20" t="s">
        <v>273</v>
      </c>
      <c r="G20">
        <v>90512819</v>
      </c>
      <c r="H20" t="s">
        <v>278</v>
      </c>
      <c r="I20" t="s">
        <v>483</v>
      </c>
      <c r="J20" t="s">
        <v>111</v>
      </c>
      <c r="K20" t="s">
        <v>8058</v>
      </c>
      <c r="L20" t="s">
        <v>8059</v>
      </c>
      <c r="M20" t="s">
        <v>8463</v>
      </c>
      <c r="N20" t="s">
        <v>2902</v>
      </c>
      <c r="O20" t="s">
        <v>278</v>
      </c>
      <c r="P20" t="s">
        <v>2703</v>
      </c>
      <c r="Q20">
        <v>3522184017</v>
      </c>
      <c r="R20" t="s">
        <v>2704</v>
      </c>
    </row>
    <row r="21" spans="1:18" x14ac:dyDescent="0.3">
      <c r="A21" t="s">
        <v>4207</v>
      </c>
      <c r="B21" t="s">
        <v>278</v>
      </c>
      <c r="C21" t="s">
        <v>424</v>
      </c>
      <c r="D21" t="s">
        <v>269</v>
      </c>
      <c r="E21" t="s">
        <v>434</v>
      </c>
      <c r="F21" t="s">
        <v>273</v>
      </c>
      <c r="G21">
        <v>362001</v>
      </c>
      <c r="H21" t="s">
        <v>4095</v>
      </c>
      <c r="I21" t="s">
        <v>483</v>
      </c>
      <c r="J21" t="s">
        <v>111</v>
      </c>
      <c r="K21" t="s">
        <v>8058</v>
      </c>
      <c r="L21" t="s">
        <v>8059</v>
      </c>
      <c r="M21" t="s">
        <v>8463</v>
      </c>
      <c r="N21" t="s">
        <v>2903</v>
      </c>
      <c r="O21" t="s">
        <v>278</v>
      </c>
      <c r="P21" t="s">
        <v>2740</v>
      </c>
      <c r="Q21">
        <v>33400776068</v>
      </c>
    </row>
    <row r="22" spans="1:18" x14ac:dyDescent="0.3">
      <c r="A22" t="s">
        <v>4208</v>
      </c>
      <c r="B22" t="s">
        <v>278</v>
      </c>
      <c r="C22" t="s">
        <v>424</v>
      </c>
      <c r="D22" t="s">
        <v>269</v>
      </c>
      <c r="E22" t="s">
        <v>4209</v>
      </c>
      <c r="F22" t="s">
        <v>5453</v>
      </c>
      <c r="G22">
        <v>90510641</v>
      </c>
      <c r="H22" t="s">
        <v>278</v>
      </c>
      <c r="I22" t="s">
        <v>4322</v>
      </c>
      <c r="J22" t="s">
        <v>2178</v>
      </c>
      <c r="K22" t="s">
        <v>8058</v>
      </c>
      <c r="L22" t="s">
        <v>8059</v>
      </c>
      <c r="M22" t="s">
        <v>8463</v>
      </c>
      <c r="N22" t="s">
        <v>2904</v>
      </c>
      <c r="O22" t="s">
        <v>278</v>
      </c>
      <c r="P22" t="s">
        <v>1098</v>
      </c>
      <c r="Q22">
        <v>74481568020</v>
      </c>
    </row>
    <row r="23" spans="1:18" x14ac:dyDescent="0.3">
      <c r="A23" t="s">
        <v>4210</v>
      </c>
      <c r="B23" t="s">
        <v>278</v>
      </c>
      <c r="C23" t="s">
        <v>424</v>
      </c>
      <c r="D23" t="s">
        <v>269</v>
      </c>
      <c r="E23" t="s">
        <v>4209</v>
      </c>
      <c r="F23" t="s">
        <v>5453</v>
      </c>
      <c r="G23">
        <v>85610196</v>
      </c>
      <c r="H23" t="s">
        <v>4095</v>
      </c>
      <c r="I23" t="s">
        <v>4322</v>
      </c>
      <c r="J23" t="s">
        <v>2178</v>
      </c>
      <c r="K23" t="s">
        <v>8058</v>
      </c>
      <c r="L23" t="s">
        <v>8059</v>
      </c>
      <c r="M23" t="s">
        <v>8463</v>
      </c>
      <c r="N23" t="s">
        <v>2905</v>
      </c>
      <c r="O23" t="s">
        <v>278</v>
      </c>
      <c r="P23" t="s">
        <v>1210</v>
      </c>
      <c r="Q23">
        <v>49151452049</v>
      </c>
    </row>
    <row r="24" spans="1:18" x14ac:dyDescent="0.3">
      <c r="A24" t="s">
        <v>4211</v>
      </c>
      <c r="B24" t="s">
        <v>278</v>
      </c>
      <c r="C24" t="s">
        <v>424</v>
      </c>
      <c r="D24" t="s">
        <v>269</v>
      </c>
      <c r="E24" t="s">
        <v>4209</v>
      </c>
      <c r="F24" t="s">
        <v>5453</v>
      </c>
      <c r="G24">
        <v>91511811</v>
      </c>
      <c r="H24" t="s">
        <v>278</v>
      </c>
      <c r="I24" t="s">
        <v>4322</v>
      </c>
      <c r="J24" t="s">
        <v>2178</v>
      </c>
      <c r="K24" t="s">
        <v>8058</v>
      </c>
      <c r="L24" t="s">
        <v>8059</v>
      </c>
      <c r="M24" t="s">
        <v>8463</v>
      </c>
      <c r="N24" t="s">
        <v>2906</v>
      </c>
      <c r="O24" t="s">
        <v>278</v>
      </c>
      <c r="P24" t="s">
        <v>1258</v>
      </c>
      <c r="Q24">
        <v>95431497049</v>
      </c>
      <c r="R24" t="s">
        <v>1259</v>
      </c>
    </row>
    <row r="25" spans="1:18" x14ac:dyDescent="0.3">
      <c r="A25" t="s">
        <v>4212</v>
      </c>
      <c r="B25" t="s">
        <v>278</v>
      </c>
      <c r="C25" t="s">
        <v>424</v>
      </c>
      <c r="D25" t="s">
        <v>269</v>
      </c>
      <c r="E25" t="s">
        <v>4209</v>
      </c>
      <c r="F25" t="s">
        <v>5453</v>
      </c>
      <c r="G25">
        <v>91511275</v>
      </c>
      <c r="H25" t="s">
        <v>278</v>
      </c>
      <c r="I25" t="s">
        <v>4322</v>
      </c>
      <c r="J25" t="s">
        <v>2178</v>
      </c>
      <c r="K25" t="s">
        <v>8058</v>
      </c>
      <c r="L25" t="s">
        <v>8059</v>
      </c>
      <c r="M25" t="s">
        <v>8463</v>
      </c>
      <c r="N25" t="s">
        <v>2907</v>
      </c>
      <c r="O25" t="s">
        <v>278</v>
      </c>
      <c r="P25" t="s">
        <v>1313</v>
      </c>
      <c r="Q25">
        <v>90914015087</v>
      </c>
      <c r="R25" t="s">
        <v>1314</v>
      </c>
    </row>
    <row r="26" spans="1:18" x14ac:dyDescent="0.3">
      <c r="A26" t="s">
        <v>4213</v>
      </c>
      <c r="B26" t="s">
        <v>278</v>
      </c>
      <c r="C26" t="s">
        <v>424</v>
      </c>
      <c r="D26" t="s">
        <v>269</v>
      </c>
      <c r="E26" t="s">
        <v>4209</v>
      </c>
      <c r="F26" t="s">
        <v>5453</v>
      </c>
      <c r="G26">
        <v>91513867</v>
      </c>
      <c r="H26" t="s">
        <v>278</v>
      </c>
      <c r="I26" t="s">
        <v>4322</v>
      </c>
      <c r="J26" t="s">
        <v>2178</v>
      </c>
      <c r="K26" t="s">
        <v>8058</v>
      </c>
      <c r="L26" t="s">
        <v>8059</v>
      </c>
      <c r="M26" t="s">
        <v>8463</v>
      </c>
      <c r="N26" t="s">
        <v>2908</v>
      </c>
      <c r="O26" t="s">
        <v>278</v>
      </c>
      <c r="P26" t="s">
        <v>1775</v>
      </c>
      <c r="Q26">
        <v>1477063005</v>
      </c>
      <c r="R26" t="s">
        <v>1776</v>
      </c>
    </row>
    <row r="27" spans="1:18" x14ac:dyDescent="0.3">
      <c r="A27" t="s">
        <v>4214</v>
      </c>
      <c r="B27" t="s">
        <v>278</v>
      </c>
      <c r="C27" t="s">
        <v>424</v>
      </c>
      <c r="D27" t="s">
        <v>269</v>
      </c>
      <c r="E27" t="s">
        <v>4209</v>
      </c>
      <c r="F27" t="s">
        <v>5453</v>
      </c>
      <c r="G27">
        <v>91511831</v>
      </c>
      <c r="H27" t="s">
        <v>278</v>
      </c>
      <c r="I27" t="s">
        <v>4322</v>
      </c>
      <c r="J27" t="s">
        <v>2178</v>
      </c>
      <c r="K27" t="s">
        <v>8058</v>
      </c>
      <c r="L27" t="s">
        <v>8059</v>
      </c>
      <c r="M27" t="s">
        <v>8463</v>
      </c>
      <c r="N27" t="s">
        <v>2909</v>
      </c>
      <c r="O27" t="s">
        <v>278</v>
      </c>
      <c r="P27" t="s">
        <v>2441</v>
      </c>
      <c r="Q27">
        <v>97747416091</v>
      </c>
      <c r="R27" t="s">
        <v>2442</v>
      </c>
    </row>
    <row r="28" spans="1:18" x14ac:dyDescent="0.3">
      <c r="A28" t="s">
        <v>4215</v>
      </c>
      <c r="B28" t="s">
        <v>278</v>
      </c>
      <c r="C28" t="s">
        <v>424</v>
      </c>
      <c r="D28" t="s">
        <v>269</v>
      </c>
      <c r="E28" t="s">
        <v>4146</v>
      </c>
      <c r="F28" t="s">
        <v>572</v>
      </c>
      <c r="G28">
        <v>85600227</v>
      </c>
      <c r="H28" t="s">
        <v>278</v>
      </c>
      <c r="I28" t="s">
        <v>7294</v>
      </c>
      <c r="J28" t="s">
        <v>6766</v>
      </c>
      <c r="K28" t="s">
        <v>8058</v>
      </c>
      <c r="L28" t="s">
        <v>8059</v>
      </c>
      <c r="M28" t="s">
        <v>8463</v>
      </c>
      <c r="N28" t="s">
        <v>2910</v>
      </c>
      <c r="O28" t="s">
        <v>278</v>
      </c>
      <c r="P28" t="s">
        <v>750</v>
      </c>
      <c r="Q28">
        <v>1909600199</v>
      </c>
      <c r="R28" t="s">
        <v>751</v>
      </c>
    </row>
    <row r="29" spans="1:18" x14ac:dyDescent="0.3">
      <c r="A29" t="s">
        <v>4216</v>
      </c>
      <c r="B29" t="s">
        <v>278</v>
      </c>
      <c r="C29" t="s">
        <v>424</v>
      </c>
      <c r="D29" t="s">
        <v>269</v>
      </c>
      <c r="E29" t="s">
        <v>4146</v>
      </c>
      <c r="F29" t="s">
        <v>572</v>
      </c>
      <c r="G29">
        <v>90000225</v>
      </c>
      <c r="H29" t="s">
        <v>278</v>
      </c>
      <c r="I29" t="s">
        <v>7294</v>
      </c>
      <c r="J29" t="s">
        <v>6766</v>
      </c>
      <c r="K29" t="s">
        <v>8058</v>
      </c>
      <c r="L29" t="s">
        <v>8059</v>
      </c>
      <c r="M29" t="s">
        <v>8463</v>
      </c>
      <c r="N29" t="s">
        <v>2911</v>
      </c>
      <c r="O29" t="s">
        <v>278</v>
      </c>
      <c r="P29" t="s">
        <v>1042</v>
      </c>
      <c r="Q29">
        <v>40065340191</v>
      </c>
      <c r="R29" t="s">
        <v>1043</v>
      </c>
    </row>
    <row r="30" spans="1:18" x14ac:dyDescent="0.3">
      <c r="A30" t="s">
        <v>4217</v>
      </c>
      <c r="B30" t="s">
        <v>278</v>
      </c>
      <c r="C30" t="s">
        <v>424</v>
      </c>
      <c r="D30" t="s">
        <v>269</v>
      </c>
      <c r="E30" t="s">
        <v>4146</v>
      </c>
      <c r="F30" t="s">
        <v>572</v>
      </c>
      <c r="G30">
        <v>60141001</v>
      </c>
      <c r="H30" t="s">
        <v>278</v>
      </c>
      <c r="I30" t="s">
        <v>7294</v>
      </c>
      <c r="J30" t="s">
        <v>6766</v>
      </c>
      <c r="K30" t="s">
        <v>8058</v>
      </c>
      <c r="L30" t="s">
        <v>8059</v>
      </c>
      <c r="M30" t="s">
        <v>8463</v>
      </c>
      <c r="N30" t="s">
        <v>2912</v>
      </c>
      <c r="O30" t="s">
        <v>278</v>
      </c>
      <c r="P30" t="s">
        <v>1174</v>
      </c>
      <c r="Q30">
        <v>55788670144</v>
      </c>
      <c r="R30" t="s">
        <v>1175</v>
      </c>
    </row>
    <row r="31" spans="1:18" x14ac:dyDescent="0.3">
      <c r="A31" t="s">
        <v>4218</v>
      </c>
      <c r="B31" t="s">
        <v>278</v>
      </c>
      <c r="C31" t="s">
        <v>424</v>
      </c>
      <c r="D31" t="s">
        <v>269</v>
      </c>
      <c r="E31" t="s">
        <v>4146</v>
      </c>
      <c r="F31" t="s">
        <v>572</v>
      </c>
      <c r="G31">
        <v>90000230</v>
      </c>
      <c r="H31" t="s">
        <v>278</v>
      </c>
      <c r="I31" t="s">
        <v>7294</v>
      </c>
      <c r="J31" t="s">
        <v>6766</v>
      </c>
      <c r="K31" t="s">
        <v>8058</v>
      </c>
      <c r="L31" t="s">
        <v>8059</v>
      </c>
      <c r="M31" t="s">
        <v>8463</v>
      </c>
      <c r="N31" t="s">
        <v>2913</v>
      </c>
      <c r="O31" t="s">
        <v>278</v>
      </c>
      <c r="P31" t="s">
        <v>1217</v>
      </c>
      <c r="Q31">
        <v>87091259149</v>
      </c>
      <c r="R31" t="s">
        <v>1218</v>
      </c>
    </row>
    <row r="32" spans="1:18" x14ac:dyDescent="0.3">
      <c r="A32" t="s">
        <v>4219</v>
      </c>
      <c r="B32" t="s">
        <v>278</v>
      </c>
      <c r="C32" t="s">
        <v>424</v>
      </c>
      <c r="D32" t="s">
        <v>269</v>
      </c>
      <c r="E32" t="s">
        <v>4146</v>
      </c>
      <c r="F32" t="s">
        <v>572</v>
      </c>
      <c r="G32">
        <v>85620336</v>
      </c>
      <c r="H32" t="s">
        <v>278</v>
      </c>
      <c r="I32" t="s">
        <v>7294</v>
      </c>
      <c r="J32" t="s">
        <v>6766</v>
      </c>
      <c r="K32" t="s">
        <v>8058</v>
      </c>
      <c r="L32" t="s">
        <v>8059</v>
      </c>
      <c r="M32" t="s">
        <v>8463</v>
      </c>
      <c r="N32" t="s">
        <v>2914</v>
      </c>
      <c r="O32" t="s">
        <v>278</v>
      </c>
      <c r="P32" t="s">
        <v>1274</v>
      </c>
      <c r="Q32">
        <v>3787538194</v>
      </c>
      <c r="R32" t="s">
        <v>1275</v>
      </c>
    </row>
    <row r="33" spans="1:18" x14ac:dyDescent="0.3">
      <c r="A33" t="s">
        <v>4220</v>
      </c>
      <c r="B33" t="s">
        <v>278</v>
      </c>
      <c r="C33" t="s">
        <v>424</v>
      </c>
      <c r="D33" t="s">
        <v>269</v>
      </c>
      <c r="E33" t="s">
        <v>4146</v>
      </c>
      <c r="F33" t="s">
        <v>572</v>
      </c>
      <c r="G33">
        <v>91513766</v>
      </c>
      <c r="H33" t="s">
        <v>278</v>
      </c>
      <c r="I33" t="s">
        <v>7294</v>
      </c>
      <c r="J33" t="s">
        <v>6766</v>
      </c>
      <c r="K33" t="s">
        <v>8058</v>
      </c>
      <c r="L33" t="s">
        <v>8059</v>
      </c>
      <c r="M33" t="s">
        <v>8463</v>
      </c>
      <c r="N33" t="s">
        <v>2915</v>
      </c>
      <c r="O33" t="s">
        <v>278</v>
      </c>
      <c r="P33" t="s">
        <v>1332</v>
      </c>
      <c r="Q33">
        <v>1254916113</v>
      </c>
    </row>
    <row r="34" spans="1:18" x14ac:dyDescent="0.3">
      <c r="A34" t="s">
        <v>4221</v>
      </c>
      <c r="B34" t="s">
        <v>278</v>
      </c>
      <c r="C34" t="s">
        <v>424</v>
      </c>
      <c r="D34" t="s">
        <v>269</v>
      </c>
      <c r="E34" t="s">
        <v>4146</v>
      </c>
      <c r="F34" t="s">
        <v>572</v>
      </c>
      <c r="G34">
        <v>90512054</v>
      </c>
      <c r="H34" t="s">
        <v>278</v>
      </c>
      <c r="I34" t="s">
        <v>7294</v>
      </c>
      <c r="J34" t="s">
        <v>6766</v>
      </c>
      <c r="K34" t="s">
        <v>8058</v>
      </c>
      <c r="L34" t="s">
        <v>8059</v>
      </c>
      <c r="M34" t="s">
        <v>8463</v>
      </c>
      <c r="N34" t="s">
        <v>2916</v>
      </c>
      <c r="O34" t="s">
        <v>278</v>
      </c>
      <c r="P34" t="s">
        <v>1365</v>
      </c>
      <c r="Q34">
        <v>5485866670</v>
      </c>
      <c r="R34" t="s">
        <v>1366</v>
      </c>
    </row>
    <row r="35" spans="1:18" x14ac:dyDescent="0.3">
      <c r="A35" t="s">
        <v>4222</v>
      </c>
      <c r="B35" t="s">
        <v>278</v>
      </c>
      <c r="C35" t="s">
        <v>424</v>
      </c>
      <c r="D35" t="s">
        <v>269</v>
      </c>
      <c r="E35" t="s">
        <v>4146</v>
      </c>
      <c r="F35" t="s">
        <v>572</v>
      </c>
      <c r="G35">
        <v>91513802</v>
      </c>
      <c r="H35" t="s">
        <v>278</v>
      </c>
      <c r="I35" t="s">
        <v>7294</v>
      </c>
      <c r="J35" t="s">
        <v>6766</v>
      </c>
      <c r="K35" t="s">
        <v>8058</v>
      </c>
      <c r="L35" t="s">
        <v>8059</v>
      </c>
      <c r="M35" t="s">
        <v>8464</v>
      </c>
      <c r="N35" t="s">
        <v>2917</v>
      </c>
      <c r="O35" t="s">
        <v>278</v>
      </c>
      <c r="P35" t="s">
        <v>1515</v>
      </c>
      <c r="Q35">
        <v>44372396104</v>
      </c>
    </row>
    <row r="36" spans="1:18" x14ac:dyDescent="0.3">
      <c r="A36" t="s">
        <v>4223</v>
      </c>
      <c r="B36" t="s">
        <v>278</v>
      </c>
      <c r="C36" t="s">
        <v>424</v>
      </c>
      <c r="D36" t="s">
        <v>269</v>
      </c>
      <c r="E36" t="s">
        <v>4146</v>
      </c>
      <c r="F36" t="s">
        <v>572</v>
      </c>
      <c r="G36">
        <v>90512170</v>
      </c>
      <c r="H36" t="s">
        <v>278</v>
      </c>
      <c r="I36" t="s">
        <v>7294</v>
      </c>
      <c r="J36" t="s">
        <v>6766</v>
      </c>
      <c r="K36" t="s">
        <v>8058</v>
      </c>
      <c r="L36" t="s">
        <v>8059</v>
      </c>
      <c r="M36" t="s">
        <v>8463</v>
      </c>
      <c r="N36" t="s">
        <v>2918</v>
      </c>
      <c r="O36" t="s">
        <v>278</v>
      </c>
      <c r="P36" t="s">
        <v>2919</v>
      </c>
      <c r="Q36">
        <v>1662445113</v>
      </c>
    </row>
    <row r="37" spans="1:18" x14ac:dyDescent="0.3">
      <c r="A37" t="s">
        <v>4224</v>
      </c>
      <c r="B37" t="s">
        <v>278</v>
      </c>
      <c r="C37" t="s">
        <v>424</v>
      </c>
      <c r="D37" t="s">
        <v>269</v>
      </c>
      <c r="E37" t="s">
        <v>4146</v>
      </c>
      <c r="F37" t="s">
        <v>572</v>
      </c>
      <c r="G37">
        <v>91513771</v>
      </c>
      <c r="H37" t="s">
        <v>278</v>
      </c>
      <c r="I37" t="s">
        <v>7294</v>
      </c>
      <c r="J37" t="s">
        <v>6766</v>
      </c>
      <c r="K37" t="s">
        <v>8058</v>
      </c>
      <c r="L37" t="s">
        <v>8059</v>
      </c>
      <c r="M37" t="s">
        <v>8463</v>
      </c>
      <c r="N37" t="s">
        <v>2920</v>
      </c>
      <c r="O37" t="s">
        <v>278</v>
      </c>
      <c r="P37" t="s">
        <v>1660</v>
      </c>
      <c r="Q37">
        <v>71825843368</v>
      </c>
    </row>
    <row r="38" spans="1:18" x14ac:dyDescent="0.3">
      <c r="A38" t="s">
        <v>4225</v>
      </c>
      <c r="B38" t="s">
        <v>278</v>
      </c>
      <c r="C38" t="s">
        <v>424</v>
      </c>
      <c r="D38" t="s">
        <v>269</v>
      </c>
      <c r="E38" t="s">
        <v>4146</v>
      </c>
      <c r="F38" t="s">
        <v>572</v>
      </c>
      <c r="G38">
        <v>90000169</v>
      </c>
      <c r="H38" t="s">
        <v>278</v>
      </c>
      <c r="I38" t="s">
        <v>7294</v>
      </c>
      <c r="J38" t="s">
        <v>6766</v>
      </c>
      <c r="K38" t="s">
        <v>8058</v>
      </c>
      <c r="L38" t="s">
        <v>8059</v>
      </c>
      <c r="M38" t="s">
        <v>8463</v>
      </c>
      <c r="N38" t="s">
        <v>2921</v>
      </c>
      <c r="O38" t="s">
        <v>278</v>
      </c>
      <c r="P38" t="s">
        <v>1695</v>
      </c>
      <c r="Q38">
        <v>5065396523</v>
      </c>
      <c r="R38" t="s">
        <v>1696</v>
      </c>
    </row>
    <row r="39" spans="1:18" x14ac:dyDescent="0.3">
      <c r="A39" t="s">
        <v>4226</v>
      </c>
      <c r="B39" t="s">
        <v>278</v>
      </c>
      <c r="C39" t="s">
        <v>424</v>
      </c>
      <c r="D39" t="s">
        <v>269</v>
      </c>
      <c r="E39" t="s">
        <v>4146</v>
      </c>
      <c r="F39" t="s">
        <v>572</v>
      </c>
      <c r="G39">
        <v>90512075</v>
      </c>
      <c r="H39" t="s">
        <v>278</v>
      </c>
      <c r="I39" t="s">
        <v>7294</v>
      </c>
      <c r="J39" t="s">
        <v>6766</v>
      </c>
      <c r="K39" t="s">
        <v>8058</v>
      </c>
      <c r="L39" t="s">
        <v>8059</v>
      </c>
      <c r="M39" t="s">
        <v>8463</v>
      </c>
      <c r="N39" t="s">
        <v>2922</v>
      </c>
      <c r="O39" t="s">
        <v>278</v>
      </c>
      <c r="P39" t="s">
        <v>1845</v>
      </c>
      <c r="Q39">
        <v>28727258300</v>
      </c>
      <c r="R39" t="s">
        <v>1846</v>
      </c>
    </row>
    <row r="40" spans="1:18" x14ac:dyDescent="0.3">
      <c r="A40" t="s">
        <v>4227</v>
      </c>
      <c r="B40" t="s">
        <v>278</v>
      </c>
      <c r="C40" t="s">
        <v>424</v>
      </c>
      <c r="D40" t="s">
        <v>269</v>
      </c>
      <c r="E40" t="s">
        <v>4146</v>
      </c>
      <c r="F40" t="s">
        <v>572</v>
      </c>
      <c r="G40">
        <v>91513764</v>
      </c>
      <c r="H40" t="s">
        <v>278</v>
      </c>
      <c r="I40" t="s">
        <v>7294</v>
      </c>
      <c r="J40" t="s">
        <v>6766</v>
      </c>
      <c r="K40" t="s">
        <v>8058</v>
      </c>
      <c r="L40" t="s">
        <v>8059</v>
      </c>
      <c r="M40" t="s">
        <v>8463</v>
      </c>
      <c r="N40" t="s">
        <v>2923</v>
      </c>
      <c r="O40" t="s">
        <v>278</v>
      </c>
      <c r="P40" t="s">
        <v>1937</v>
      </c>
      <c r="Q40">
        <v>55228275134</v>
      </c>
    </row>
    <row r="41" spans="1:18" x14ac:dyDescent="0.3">
      <c r="A41" t="s">
        <v>4228</v>
      </c>
      <c r="B41" t="s">
        <v>278</v>
      </c>
      <c r="C41" t="s">
        <v>424</v>
      </c>
      <c r="D41" t="s">
        <v>269</v>
      </c>
      <c r="E41" t="s">
        <v>4146</v>
      </c>
      <c r="F41" t="s">
        <v>572</v>
      </c>
      <c r="G41">
        <v>90000131</v>
      </c>
      <c r="H41" t="s">
        <v>278</v>
      </c>
      <c r="I41" t="s">
        <v>7294</v>
      </c>
      <c r="J41" t="s">
        <v>6766</v>
      </c>
      <c r="K41" t="s">
        <v>8058</v>
      </c>
      <c r="L41" t="s">
        <v>8059</v>
      </c>
      <c r="M41" t="s">
        <v>8463</v>
      </c>
      <c r="N41" t="s">
        <v>2924</v>
      </c>
      <c r="O41" t="s">
        <v>278</v>
      </c>
      <c r="P41" t="s">
        <v>1943</v>
      </c>
      <c r="Q41">
        <v>1154957110</v>
      </c>
      <c r="R41" t="s">
        <v>1944</v>
      </c>
    </row>
    <row r="42" spans="1:18" x14ac:dyDescent="0.3">
      <c r="A42" t="s">
        <v>4229</v>
      </c>
      <c r="B42" t="s">
        <v>278</v>
      </c>
      <c r="C42" t="s">
        <v>424</v>
      </c>
      <c r="D42" t="s">
        <v>269</v>
      </c>
      <c r="E42" t="s">
        <v>4146</v>
      </c>
      <c r="F42" t="s">
        <v>572</v>
      </c>
      <c r="G42">
        <v>90512200</v>
      </c>
      <c r="H42" t="s">
        <v>278</v>
      </c>
      <c r="I42" t="s">
        <v>7294</v>
      </c>
      <c r="J42" t="s">
        <v>6766</v>
      </c>
      <c r="K42" t="s">
        <v>8058</v>
      </c>
      <c r="L42" t="s">
        <v>8059</v>
      </c>
      <c r="M42" t="s">
        <v>8463</v>
      </c>
      <c r="N42" t="s">
        <v>2925</v>
      </c>
      <c r="O42" t="s">
        <v>278</v>
      </c>
      <c r="P42" t="s">
        <v>1947</v>
      </c>
      <c r="Q42">
        <v>78252806368</v>
      </c>
      <c r="R42" t="s">
        <v>1948</v>
      </c>
    </row>
    <row r="43" spans="1:18" x14ac:dyDescent="0.3">
      <c r="A43" t="s">
        <v>4230</v>
      </c>
      <c r="B43" t="s">
        <v>278</v>
      </c>
      <c r="C43" t="s">
        <v>424</v>
      </c>
      <c r="D43" t="s">
        <v>269</v>
      </c>
      <c r="E43" t="s">
        <v>4146</v>
      </c>
      <c r="F43" t="s">
        <v>572</v>
      </c>
      <c r="G43">
        <v>85600237</v>
      </c>
      <c r="H43" t="s">
        <v>278</v>
      </c>
      <c r="I43" t="s">
        <v>7294</v>
      </c>
      <c r="J43" t="s">
        <v>6766</v>
      </c>
      <c r="K43" t="s">
        <v>8058</v>
      </c>
      <c r="L43" t="s">
        <v>8059</v>
      </c>
      <c r="M43" t="s">
        <v>8463</v>
      </c>
      <c r="N43" t="s">
        <v>2926</v>
      </c>
      <c r="O43" t="s">
        <v>278</v>
      </c>
      <c r="P43" t="s">
        <v>2046</v>
      </c>
      <c r="Q43">
        <v>57716510525</v>
      </c>
      <c r="R43" t="s">
        <v>2047</v>
      </c>
    </row>
    <row r="44" spans="1:18" x14ac:dyDescent="0.3">
      <c r="A44" t="s">
        <v>4231</v>
      </c>
      <c r="B44" t="s">
        <v>278</v>
      </c>
      <c r="C44" t="s">
        <v>424</v>
      </c>
      <c r="D44" t="s">
        <v>269</v>
      </c>
      <c r="E44" t="s">
        <v>4146</v>
      </c>
      <c r="F44" t="s">
        <v>572</v>
      </c>
      <c r="G44">
        <v>61487001</v>
      </c>
      <c r="H44" t="s">
        <v>278</v>
      </c>
      <c r="I44" t="s">
        <v>7294</v>
      </c>
      <c r="J44" t="s">
        <v>6766</v>
      </c>
      <c r="K44" t="s">
        <v>8058</v>
      </c>
      <c r="L44" t="s">
        <v>8059</v>
      </c>
      <c r="M44" t="s">
        <v>8463</v>
      </c>
      <c r="N44" t="s">
        <v>2927</v>
      </c>
      <c r="O44" t="s">
        <v>278</v>
      </c>
      <c r="P44" t="s">
        <v>2062</v>
      </c>
      <c r="Q44">
        <v>27940438115</v>
      </c>
      <c r="R44" t="s">
        <v>2063</v>
      </c>
    </row>
    <row r="45" spans="1:18" x14ac:dyDescent="0.3">
      <c r="A45" t="s">
        <v>4232</v>
      </c>
      <c r="B45" t="s">
        <v>278</v>
      </c>
      <c r="C45" t="s">
        <v>424</v>
      </c>
      <c r="D45" t="s">
        <v>269</v>
      </c>
      <c r="E45" t="s">
        <v>4146</v>
      </c>
      <c r="F45" t="s">
        <v>572</v>
      </c>
      <c r="G45">
        <v>90000122</v>
      </c>
      <c r="H45" t="s">
        <v>278</v>
      </c>
      <c r="I45" t="s">
        <v>7294</v>
      </c>
      <c r="J45" t="s">
        <v>6766</v>
      </c>
      <c r="K45" t="s">
        <v>8058</v>
      </c>
      <c r="L45" t="s">
        <v>8059</v>
      </c>
      <c r="M45" t="s">
        <v>8463</v>
      </c>
      <c r="N45" t="s">
        <v>2928</v>
      </c>
      <c r="O45" t="s">
        <v>278</v>
      </c>
      <c r="P45" t="s">
        <v>2077</v>
      </c>
      <c r="Q45">
        <v>87841320353</v>
      </c>
      <c r="R45" t="s">
        <v>2078</v>
      </c>
    </row>
    <row r="46" spans="1:18" x14ac:dyDescent="0.3">
      <c r="A46" t="s">
        <v>4233</v>
      </c>
      <c r="B46" t="s">
        <v>278</v>
      </c>
      <c r="C46" t="s">
        <v>424</v>
      </c>
      <c r="D46" t="s">
        <v>269</v>
      </c>
      <c r="E46" t="s">
        <v>4146</v>
      </c>
      <c r="F46" t="s">
        <v>572</v>
      </c>
      <c r="G46">
        <v>61509001</v>
      </c>
      <c r="H46" t="s">
        <v>278</v>
      </c>
      <c r="I46" t="s">
        <v>7294</v>
      </c>
      <c r="J46" t="s">
        <v>6766</v>
      </c>
      <c r="K46" t="s">
        <v>8058</v>
      </c>
      <c r="L46" t="s">
        <v>8059</v>
      </c>
      <c r="M46" t="s">
        <v>8463</v>
      </c>
      <c r="N46" t="s">
        <v>2929</v>
      </c>
      <c r="O46" t="s">
        <v>278</v>
      </c>
      <c r="P46" t="s">
        <v>2079</v>
      </c>
      <c r="Q46">
        <v>49865110334</v>
      </c>
      <c r="R46" t="s">
        <v>2080</v>
      </c>
    </row>
    <row r="47" spans="1:18" x14ac:dyDescent="0.3">
      <c r="A47" t="s">
        <v>4234</v>
      </c>
      <c r="B47" t="s">
        <v>278</v>
      </c>
      <c r="C47" t="s">
        <v>424</v>
      </c>
      <c r="D47" t="s">
        <v>269</v>
      </c>
      <c r="E47" t="s">
        <v>4146</v>
      </c>
      <c r="F47" t="s">
        <v>572</v>
      </c>
      <c r="G47">
        <v>85610272</v>
      </c>
      <c r="H47" t="s">
        <v>278</v>
      </c>
      <c r="I47" t="s">
        <v>7294</v>
      </c>
      <c r="J47" t="s">
        <v>6766</v>
      </c>
      <c r="K47" t="s">
        <v>8058</v>
      </c>
      <c r="L47" t="s">
        <v>8059</v>
      </c>
      <c r="M47" t="s">
        <v>8463</v>
      </c>
      <c r="N47" t="s">
        <v>2930</v>
      </c>
      <c r="O47" t="s">
        <v>278</v>
      </c>
      <c r="P47" t="s">
        <v>2083</v>
      </c>
      <c r="Q47">
        <v>41048245187</v>
      </c>
      <c r="R47" t="s">
        <v>2084</v>
      </c>
    </row>
    <row r="48" spans="1:18" x14ac:dyDescent="0.3">
      <c r="A48" t="s">
        <v>4235</v>
      </c>
      <c r="B48" t="s">
        <v>278</v>
      </c>
      <c r="C48" t="s">
        <v>424</v>
      </c>
      <c r="D48" t="s">
        <v>269</v>
      </c>
      <c r="E48" t="s">
        <v>4146</v>
      </c>
      <c r="F48" t="s">
        <v>572</v>
      </c>
      <c r="G48">
        <v>90512218</v>
      </c>
      <c r="H48" t="s">
        <v>278</v>
      </c>
      <c r="I48" t="s">
        <v>7294</v>
      </c>
      <c r="J48" t="s">
        <v>6766</v>
      </c>
      <c r="K48" t="s">
        <v>8058</v>
      </c>
      <c r="L48" t="s">
        <v>8059</v>
      </c>
      <c r="M48" t="s">
        <v>8463</v>
      </c>
      <c r="N48" t="s">
        <v>2931</v>
      </c>
      <c r="O48" t="s">
        <v>278</v>
      </c>
      <c r="P48" t="s">
        <v>2138</v>
      </c>
      <c r="Q48">
        <v>92603610104</v>
      </c>
      <c r="R48" t="s">
        <v>2139</v>
      </c>
    </row>
    <row r="49" spans="1:18" x14ac:dyDescent="0.3">
      <c r="A49" t="s">
        <v>4236</v>
      </c>
      <c r="B49" t="s">
        <v>278</v>
      </c>
      <c r="C49" t="s">
        <v>424</v>
      </c>
      <c r="D49" t="s">
        <v>269</v>
      </c>
      <c r="E49" t="s">
        <v>4146</v>
      </c>
      <c r="F49" t="s">
        <v>572</v>
      </c>
      <c r="G49">
        <v>90512190</v>
      </c>
      <c r="H49" t="s">
        <v>278</v>
      </c>
      <c r="I49" t="s">
        <v>7294</v>
      </c>
      <c r="J49" t="s">
        <v>6766</v>
      </c>
      <c r="K49" t="s">
        <v>8058</v>
      </c>
      <c r="L49" t="s">
        <v>8059</v>
      </c>
      <c r="M49" t="s">
        <v>8463</v>
      </c>
      <c r="N49" t="s">
        <v>2932</v>
      </c>
      <c r="O49" t="s">
        <v>278</v>
      </c>
      <c r="P49" t="s">
        <v>2277</v>
      </c>
      <c r="Q49">
        <v>3157694324</v>
      </c>
      <c r="R49" t="s">
        <v>2278</v>
      </c>
    </row>
    <row r="50" spans="1:18" x14ac:dyDescent="0.3">
      <c r="A50" t="s">
        <v>4237</v>
      </c>
      <c r="B50" t="s">
        <v>278</v>
      </c>
      <c r="C50" t="s">
        <v>424</v>
      </c>
      <c r="D50" t="s">
        <v>269</v>
      </c>
      <c r="E50" t="s">
        <v>4146</v>
      </c>
      <c r="F50" t="s">
        <v>572</v>
      </c>
      <c r="G50">
        <v>90512090</v>
      </c>
      <c r="H50" t="s">
        <v>278</v>
      </c>
      <c r="I50" t="s">
        <v>7294</v>
      </c>
      <c r="J50" t="s">
        <v>6766</v>
      </c>
      <c r="K50" t="s">
        <v>8058</v>
      </c>
      <c r="L50" t="s">
        <v>8059</v>
      </c>
      <c r="M50" t="s">
        <v>8463</v>
      </c>
      <c r="N50" t="s">
        <v>2933</v>
      </c>
      <c r="O50" t="s">
        <v>278</v>
      </c>
      <c r="P50" t="s">
        <v>2493</v>
      </c>
      <c r="Q50">
        <v>80171591100</v>
      </c>
      <c r="R50" t="s">
        <v>2494</v>
      </c>
    </row>
    <row r="51" spans="1:18" x14ac:dyDescent="0.3">
      <c r="A51" t="s">
        <v>4238</v>
      </c>
      <c r="B51" t="s">
        <v>278</v>
      </c>
      <c r="C51" t="s">
        <v>424</v>
      </c>
      <c r="D51" t="s">
        <v>269</v>
      </c>
      <c r="E51" t="s">
        <v>4146</v>
      </c>
      <c r="F51" t="s">
        <v>572</v>
      </c>
      <c r="G51">
        <v>61429001</v>
      </c>
      <c r="H51" t="s">
        <v>278</v>
      </c>
      <c r="I51" t="s">
        <v>7294</v>
      </c>
      <c r="J51" t="s">
        <v>6766</v>
      </c>
      <c r="K51" t="s">
        <v>8058</v>
      </c>
      <c r="L51" t="s">
        <v>8059</v>
      </c>
      <c r="M51" t="s">
        <v>8463</v>
      </c>
      <c r="N51" t="s">
        <v>2934</v>
      </c>
      <c r="O51" t="s">
        <v>278</v>
      </c>
      <c r="P51" t="s">
        <v>2558</v>
      </c>
      <c r="Q51">
        <v>50561073104</v>
      </c>
      <c r="R51" t="s">
        <v>2559</v>
      </c>
    </row>
    <row r="52" spans="1:18" x14ac:dyDescent="0.3">
      <c r="A52" t="s">
        <v>4239</v>
      </c>
      <c r="B52" t="s">
        <v>278</v>
      </c>
      <c r="C52" t="s">
        <v>424</v>
      </c>
      <c r="D52" t="s">
        <v>269</v>
      </c>
      <c r="E52" t="s">
        <v>4146</v>
      </c>
      <c r="F52" t="s">
        <v>572</v>
      </c>
      <c r="G52">
        <v>91513772</v>
      </c>
      <c r="H52" t="s">
        <v>278</v>
      </c>
      <c r="I52" t="s">
        <v>7294</v>
      </c>
      <c r="J52" t="s">
        <v>6766</v>
      </c>
      <c r="K52" t="s">
        <v>8058</v>
      </c>
      <c r="L52" t="s">
        <v>8059</v>
      </c>
      <c r="M52" t="s">
        <v>8463</v>
      </c>
      <c r="N52" t="s">
        <v>2935</v>
      </c>
      <c r="O52" t="s">
        <v>278</v>
      </c>
      <c r="P52" t="s">
        <v>2776</v>
      </c>
      <c r="Q52">
        <v>20736177</v>
      </c>
    </row>
    <row r="53" spans="1:18" x14ac:dyDescent="0.3">
      <c r="A53" t="s">
        <v>4240</v>
      </c>
      <c r="B53" t="s">
        <v>278</v>
      </c>
      <c r="C53" t="s">
        <v>424</v>
      </c>
      <c r="D53" t="s">
        <v>269</v>
      </c>
      <c r="E53" t="s">
        <v>4241</v>
      </c>
      <c r="F53" t="s">
        <v>580</v>
      </c>
      <c r="G53">
        <v>91510617</v>
      </c>
      <c r="H53" t="s">
        <v>278</v>
      </c>
      <c r="I53" t="s">
        <v>4449</v>
      </c>
      <c r="J53" t="s">
        <v>1040</v>
      </c>
      <c r="K53" t="s">
        <v>8058</v>
      </c>
      <c r="L53" t="s">
        <v>8059</v>
      </c>
      <c r="M53" t="s">
        <v>8463</v>
      </c>
      <c r="N53" t="s">
        <v>2936</v>
      </c>
      <c r="O53" t="s">
        <v>278</v>
      </c>
      <c r="P53" t="s">
        <v>598</v>
      </c>
      <c r="Q53">
        <v>67569579020</v>
      </c>
      <c r="R53" t="s">
        <v>599</v>
      </c>
    </row>
    <row r="54" spans="1:18" x14ac:dyDescent="0.3">
      <c r="A54" t="s">
        <v>4242</v>
      </c>
      <c r="B54" t="s">
        <v>278</v>
      </c>
      <c r="C54" t="s">
        <v>424</v>
      </c>
      <c r="D54" t="s">
        <v>269</v>
      </c>
      <c r="E54" t="s">
        <v>4241</v>
      </c>
      <c r="F54" t="s">
        <v>580</v>
      </c>
      <c r="G54">
        <v>61586001</v>
      </c>
      <c r="H54" t="s">
        <v>278</v>
      </c>
      <c r="I54" t="s">
        <v>4449</v>
      </c>
      <c r="J54" t="s">
        <v>1040</v>
      </c>
      <c r="K54" t="s">
        <v>8058</v>
      </c>
      <c r="L54" t="s">
        <v>8059</v>
      </c>
      <c r="M54" t="s">
        <v>8463</v>
      </c>
      <c r="N54" t="s">
        <v>2937</v>
      </c>
      <c r="O54" t="s">
        <v>278</v>
      </c>
      <c r="P54" t="s">
        <v>733</v>
      </c>
      <c r="Q54">
        <v>2745383000</v>
      </c>
      <c r="R54" t="s">
        <v>734</v>
      </c>
    </row>
    <row r="55" spans="1:18" x14ac:dyDescent="0.3">
      <c r="A55" t="s">
        <v>4243</v>
      </c>
      <c r="B55" t="s">
        <v>278</v>
      </c>
      <c r="C55" t="s">
        <v>424</v>
      </c>
      <c r="D55" t="s">
        <v>269</v>
      </c>
      <c r="E55" t="s">
        <v>4241</v>
      </c>
      <c r="F55" t="s">
        <v>580</v>
      </c>
      <c r="G55">
        <v>91510773</v>
      </c>
      <c r="H55" t="s">
        <v>278</v>
      </c>
      <c r="I55" t="s">
        <v>4449</v>
      </c>
      <c r="J55" t="s">
        <v>1040</v>
      </c>
      <c r="K55" t="s">
        <v>8058</v>
      </c>
      <c r="L55" t="s">
        <v>8059</v>
      </c>
      <c r="M55" t="s">
        <v>8464</v>
      </c>
      <c r="N55" t="s">
        <v>2938</v>
      </c>
      <c r="O55" t="s">
        <v>278</v>
      </c>
      <c r="P55" t="s">
        <v>965</v>
      </c>
      <c r="Q55">
        <v>81711670049</v>
      </c>
    </row>
    <row r="56" spans="1:18" x14ac:dyDescent="0.3">
      <c r="A56" t="s">
        <v>4244</v>
      </c>
      <c r="B56" t="s">
        <v>278</v>
      </c>
      <c r="C56" t="s">
        <v>424</v>
      </c>
      <c r="D56" t="s">
        <v>269</v>
      </c>
      <c r="E56" t="s">
        <v>4241</v>
      </c>
      <c r="F56" t="s">
        <v>580</v>
      </c>
      <c r="G56">
        <v>91510409</v>
      </c>
      <c r="H56" t="s">
        <v>278</v>
      </c>
      <c r="I56" t="s">
        <v>4449</v>
      </c>
      <c r="J56" t="s">
        <v>1040</v>
      </c>
      <c r="K56" t="s">
        <v>8058</v>
      </c>
      <c r="L56" t="s">
        <v>8059</v>
      </c>
      <c r="M56" t="s">
        <v>8463</v>
      </c>
      <c r="N56" t="s">
        <v>2939</v>
      </c>
      <c r="O56" t="s">
        <v>278</v>
      </c>
      <c r="P56" t="s">
        <v>1031</v>
      </c>
      <c r="Q56">
        <v>92480470091</v>
      </c>
      <c r="R56" t="s">
        <v>1032</v>
      </c>
    </row>
    <row r="57" spans="1:18" x14ac:dyDescent="0.3">
      <c r="A57" t="s">
        <v>4245</v>
      </c>
      <c r="B57" t="s">
        <v>278</v>
      </c>
      <c r="C57" t="s">
        <v>424</v>
      </c>
      <c r="D57" t="s">
        <v>269</v>
      </c>
      <c r="E57" t="s">
        <v>4241</v>
      </c>
      <c r="F57" t="s">
        <v>580</v>
      </c>
      <c r="G57">
        <v>91510696</v>
      </c>
      <c r="H57" t="s">
        <v>278</v>
      </c>
      <c r="I57" t="s">
        <v>4449</v>
      </c>
      <c r="J57" t="s">
        <v>1040</v>
      </c>
      <c r="K57" t="s">
        <v>8058</v>
      </c>
      <c r="L57" t="s">
        <v>8059</v>
      </c>
      <c r="M57" t="s">
        <v>8463</v>
      </c>
      <c r="N57" t="s">
        <v>2940</v>
      </c>
      <c r="O57" t="s">
        <v>278</v>
      </c>
      <c r="P57" t="s">
        <v>1056</v>
      </c>
      <c r="Q57">
        <v>97243825087</v>
      </c>
      <c r="R57" t="s">
        <v>1057</v>
      </c>
    </row>
    <row r="58" spans="1:18" x14ac:dyDescent="0.3">
      <c r="A58" t="s">
        <v>4246</v>
      </c>
      <c r="B58" t="s">
        <v>278</v>
      </c>
      <c r="C58" t="s">
        <v>424</v>
      </c>
      <c r="D58" t="s">
        <v>269</v>
      </c>
      <c r="E58" t="s">
        <v>4241</v>
      </c>
      <c r="F58" t="s">
        <v>580</v>
      </c>
      <c r="G58">
        <v>91510624</v>
      </c>
      <c r="H58" t="s">
        <v>278</v>
      </c>
      <c r="I58" t="s">
        <v>4449</v>
      </c>
      <c r="J58" t="s">
        <v>1040</v>
      </c>
      <c r="K58" t="s">
        <v>8058</v>
      </c>
      <c r="L58" t="s">
        <v>8059</v>
      </c>
      <c r="M58" t="s">
        <v>8463</v>
      </c>
      <c r="N58" t="s">
        <v>2941</v>
      </c>
      <c r="O58" t="s">
        <v>278</v>
      </c>
      <c r="P58" t="s">
        <v>1063</v>
      </c>
      <c r="Q58">
        <v>80644970006</v>
      </c>
      <c r="R58" t="s">
        <v>1064</v>
      </c>
    </row>
    <row r="59" spans="1:18" x14ac:dyDescent="0.3">
      <c r="A59" t="s">
        <v>4247</v>
      </c>
      <c r="B59" t="s">
        <v>278</v>
      </c>
      <c r="C59" t="s">
        <v>424</v>
      </c>
      <c r="D59" t="s">
        <v>269</v>
      </c>
      <c r="E59" t="s">
        <v>4241</v>
      </c>
      <c r="F59" t="s">
        <v>580</v>
      </c>
      <c r="G59">
        <v>91510759</v>
      </c>
      <c r="H59" t="s">
        <v>278</v>
      </c>
      <c r="I59" t="s">
        <v>4449</v>
      </c>
      <c r="J59" t="s">
        <v>1040</v>
      </c>
      <c r="K59" t="s">
        <v>8058</v>
      </c>
      <c r="L59" t="s">
        <v>8059</v>
      </c>
      <c r="M59" t="s">
        <v>8463</v>
      </c>
      <c r="N59" t="s">
        <v>2942</v>
      </c>
      <c r="O59" t="s">
        <v>278</v>
      </c>
      <c r="P59" t="s">
        <v>1121</v>
      </c>
      <c r="Q59">
        <v>1115717073</v>
      </c>
      <c r="R59" t="s">
        <v>1122</v>
      </c>
    </row>
    <row r="60" spans="1:18" x14ac:dyDescent="0.3">
      <c r="A60" t="s">
        <v>4248</v>
      </c>
      <c r="B60" t="s">
        <v>278</v>
      </c>
      <c r="C60" t="s">
        <v>424</v>
      </c>
      <c r="D60" t="s">
        <v>269</v>
      </c>
      <c r="E60" t="s">
        <v>4241</v>
      </c>
      <c r="F60" t="s">
        <v>580</v>
      </c>
      <c r="G60">
        <v>91510558</v>
      </c>
      <c r="H60" t="s">
        <v>278</v>
      </c>
      <c r="I60" t="s">
        <v>4449</v>
      </c>
      <c r="J60" t="s">
        <v>1040</v>
      </c>
      <c r="K60" t="s">
        <v>8058</v>
      </c>
      <c r="L60" t="s">
        <v>8059</v>
      </c>
      <c r="M60" t="s">
        <v>8463</v>
      </c>
      <c r="N60" t="s">
        <v>2943</v>
      </c>
      <c r="O60" t="s">
        <v>278</v>
      </c>
      <c r="P60" t="s">
        <v>1141</v>
      </c>
      <c r="Q60">
        <v>2379153086</v>
      </c>
      <c r="R60" t="s">
        <v>1142</v>
      </c>
    </row>
    <row r="61" spans="1:18" x14ac:dyDescent="0.3">
      <c r="A61" t="s">
        <v>4249</v>
      </c>
      <c r="B61" t="s">
        <v>278</v>
      </c>
      <c r="C61" t="s">
        <v>424</v>
      </c>
      <c r="D61" t="s">
        <v>269</v>
      </c>
      <c r="E61" t="s">
        <v>4241</v>
      </c>
      <c r="F61" t="s">
        <v>580</v>
      </c>
      <c r="G61">
        <v>61606001</v>
      </c>
      <c r="H61" t="s">
        <v>4095</v>
      </c>
      <c r="I61" t="s">
        <v>4449</v>
      </c>
      <c r="J61" t="s">
        <v>1040</v>
      </c>
      <c r="K61" t="s">
        <v>8058</v>
      </c>
      <c r="L61" t="s">
        <v>8059</v>
      </c>
      <c r="M61" t="s">
        <v>8463</v>
      </c>
      <c r="N61" t="s">
        <v>2944</v>
      </c>
      <c r="O61" t="s">
        <v>278</v>
      </c>
      <c r="P61" t="s">
        <v>1666</v>
      </c>
      <c r="Q61">
        <v>1434817032</v>
      </c>
    </row>
    <row r="62" spans="1:18" x14ac:dyDescent="0.3">
      <c r="A62" t="s">
        <v>4250</v>
      </c>
      <c r="B62" t="s">
        <v>278</v>
      </c>
      <c r="C62" t="s">
        <v>424</v>
      </c>
      <c r="D62" t="s">
        <v>269</v>
      </c>
      <c r="E62" t="s">
        <v>4241</v>
      </c>
      <c r="F62" t="s">
        <v>580</v>
      </c>
      <c r="G62">
        <v>91510761</v>
      </c>
      <c r="H62" t="s">
        <v>278</v>
      </c>
      <c r="I62" t="s">
        <v>4449</v>
      </c>
      <c r="J62" t="s">
        <v>1040</v>
      </c>
      <c r="K62" t="s">
        <v>8058</v>
      </c>
      <c r="L62" t="s">
        <v>8059</v>
      </c>
      <c r="M62" t="s">
        <v>8463</v>
      </c>
      <c r="N62" t="s">
        <v>2945</v>
      </c>
      <c r="O62" t="s">
        <v>278</v>
      </c>
      <c r="P62" t="s">
        <v>1669</v>
      </c>
      <c r="Q62">
        <v>81682212068</v>
      </c>
    </row>
    <row r="63" spans="1:18" x14ac:dyDescent="0.3">
      <c r="A63" t="s">
        <v>4251</v>
      </c>
      <c r="B63" t="s">
        <v>278</v>
      </c>
      <c r="C63" t="s">
        <v>424</v>
      </c>
      <c r="D63" t="s">
        <v>269</v>
      </c>
      <c r="E63" t="s">
        <v>4241</v>
      </c>
      <c r="F63" t="s">
        <v>580</v>
      </c>
      <c r="G63">
        <v>91510441</v>
      </c>
      <c r="H63" t="s">
        <v>278</v>
      </c>
      <c r="I63" t="s">
        <v>4449</v>
      </c>
      <c r="J63" t="s">
        <v>1040</v>
      </c>
      <c r="K63" t="s">
        <v>8058</v>
      </c>
      <c r="L63" t="s">
        <v>8059</v>
      </c>
      <c r="M63" t="s">
        <v>8463</v>
      </c>
      <c r="N63" t="s">
        <v>2946</v>
      </c>
      <c r="O63" t="s">
        <v>278</v>
      </c>
      <c r="P63" t="s">
        <v>2222</v>
      </c>
      <c r="Q63">
        <v>78512581034</v>
      </c>
    </row>
    <row r="64" spans="1:18" x14ac:dyDescent="0.3">
      <c r="A64" t="s">
        <v>4252</v>
      </c>
      <c r="B64" t="s">
        <v>278</v>
      </c>
      <c r="C64" t="s">
        <v>424</v>
      </c>
      <c r="D64" t="s">
        <v>269</v>
      </c>
      <c r="E64" t="s">
        <v>4241</v>
      </c>
      <c r="F64" t="s">
        <v>580</v>
      </c>
      <c r="G64">
        <v>91510698</v>
      </c>
      <c r="H64" t="s">
        <v>278</v>
      </c>
      <c r="I64" t="s">
        <v>4449</v>
      </c>
      <c r="J64" t="s">
        <v>1040</v>
      </c>
      <c r="K64" t="s">
        <v>8058</v>
      </c>
      <c r="L64" t="s">
        <v>8059</v>
      </c>
      <c r="M64" t="s">
        <v>8463</v>
      </c>
      <c r="N64" t="s">
        <v>2947</v>
      </c>
      <c r="O64" t="s">
        <v>278</v>
      </c>
      <c r="P64" t="s">
        <v>2455</v>
      </c>
      <c r="Q64">
        <v>85256471015</v>
      </c>
      <c r="R64" t="s">
        <v>2456</v>
      </c>
    </row>
    <row r="65" spans="1:18" x14ac:dyDescent="0.3">
      <c r="A65" t="s">
        <v>4253</v>
      </c>
      <c r="B65" t="s">
        <v>278</v>
      </c>
      <c r="C65" t="s">
        <v>424</v>
      </c>
      <c r="D65" t="s">
        <v>269</v>
      </c>
      <c r="E65" t="s">
        <v>4241</v>
      </c>
      <c r="F65" t="s">
        <v>580</v>
      </c>
      <c r="G65">
        <v>91510570</v>
      </c>
      <c r="H65" t="s">
        <v>278</v>
      </c>
      <c r="I65" t="s">
        <v>4449</v>
      </c>
      <c r="J65" t="s">
        <v>1040</v>
      </c>
      <c r="K65" t="s">
        <v>8058</v>
      </c>
      <c r="L65" t="s">
        <v>8059</v>
      </c>
      <c r="M65" t="s">
        <v>8463</v>
      </c>
      <c r="N65" t="s">
        <v>2948</v>
      </c>
      <c r="O65" t="s">
        <v>278</v>
      </c>
      <c r="P65" t="s">
        <v>2684</v>
      </c>
      <c r="Q65">
        <v>81812680082</v>
      </c>
    </row>
    <row r="66" spans="1:18" x14ac:dyDescent="0.3">
      <c r="A66" t="s">
        <v>4254</v>
      </c>
      <c r="B66" t="s">
        <v>278</v>
      </c>
      <c r="C66" t="s">
        <v>424</v>
      </c>
      <c r="D66" t="s">
        <v>269</v>
      </c>
      <c r="E66" t="s">
        <v>4241</v>
      </c>
      <c r="F66" t="s">
        <v>580</v>
      </c>
      <c r="G66">
        <v>91510724</v>
      </c>
      <c r="H66" t="s">
        <v>278</v>
      </c>
      <c r="I66" t="s">
        <v>4449</v>
      </c>
      <c r="J66" t="s">
        <v>1040</v>
      </c>
      <c r="K66" t="s">
        <v>8058</v>
      </c>
      <c r="L66" t="s">
        <v>8059</v>
      </c>
      <c r="M66" t="s">
        <v>8463</v>
      </c>
      <c r="N66" t="s">
        <v>2949</v>
      </c>
      <c r="O66" t="s">
        <v>278</v>
      </c>
      <c r="P66" t="s">
        <v>2745</v>
      </c>
      <c r="Q66">
        <v>684489023</v>
      </c>
      <c r="R66" t="s">
        <v>2746</v>
      </c>
    </row>
    <row r="67" spans="1:18" x14ac:dyDescent="0.3">
      <c r="A67" t="s">
        <v>4255</v>
      </c>
      <c r="B67" t="s">
        <v>278</v>
      </c>
      <c r="C67" t="s">
        <v>424</v>
      </c>
      <c r="D67" t="s">
        <v>269</v>
      </c>
      <c r="E67" t="s">
        <v>4150</v>
      </c>
      <c r="F67" t="s">
        <v>581</v>
      </c>
      <c r="G67">
        <v>20110276</v>
      </c>
      <c r="H67" t="s">
        <v>278</v>
      </c>
      <c r="I67" t="s">
        <v>4456</v>
      </c>
      <c r="J67" t="s">
        <v>589</v>
      </c>
      <c r="K67" t="s">
        <v>8058</v>
      </c>
      <c r="L67" t="s">
        <v>8059</v>
      </c>
      <c r="M67" t="s">
        <v>8463</v>
      </c>
      <c r="N67" t="s">
        <v>2950</v>
      </c>
      <c r="O67" t="s">
        <v>278</v>
      </c>
      <c r="P67" t="s">
        <v>846</v>
      </c>
      <c r="Q67">
        <v>80311504000</v>
      </c>
      <c r="R67" t="s">
        <v>847</v>
      </c>
    </row>
    <row r="68" spans="1:18" x14ac:dyDescent="0.3">
      <c r="A68" t="s">
        <v>4256</v>
      </c>
      <c r="B68" t="s">
        <v>278</v>
      </c>
      <c r="C68" t="s">
        <v>424</v>
      </c>
      <c r="D68" t="s">
        <v>269</v>
      </c>
      <c r="E68" t="s">
        <v>4150</v>
      </c>
      <c r="F68" t="s">
        <v>581</v>
      </c>
      <c r="G68">
        <v>3702001</v>
      </c>
      <c r="H68" t="s">
        <v>278</v>
      </c>
      <c r="I68" t="s">
        <v>4456</v>
      </c>
      <c r="J68" t="s">
        <v>589</v>
      </c>
      <c r="K68" t="s">
        <v>8058</v>
      </c>
      <c r="L68" t="s">
        <v>8059</v>
      </c>
      <c r="M68" t="s">
        <v>8463</v>
      </c>
      <c r="N68" t="s">
        <v>2951</v>
      </c>
      <c r="O68" t="s">
        <v>278</v>
      </c>
      <c r="P68" t="s">
        <v>931</v>
      </c>
      <c r="Q68">
        <v>5157925867</v>
      </c>
      <c r="R68" t="s">
        <v>932</v>
      </c>
    </row>
    <row r="69" spans="1:18" x14ac:dyDescent="0.3">
      <c r="A69" t="s">
        <v>4257</v>
      </c>
      <c r="B69" t="s">
        <v>278</v>
      </c>
      <c r="C69" t="s">
        <v>424</v>
      </c>
      <c r="D69" t="s">
        <v>269</v>
      </c>
      <c r="E69" t="s">
        <v>4150</v>
      </c>
      <c r="F69" t="s">
        <v>581</v>
      </c>
      <c r="G69">
        <v>3702003</v>
      </c>
      <c r="H69" t="s">
        <v>278</v>
      </c>
      <c r="I69" t="s">
        <v>4456</v>
      </c>
      <c r="J69" t="s">
        <v>589</v>
      </c>
      <c r="K69" t="s">
        <v>8058</v>
      </c>
      <c r="L69" t="s">
        <v>8059</v>
      </c>
      <c r="M69" t="s">
        <v>8463</v>
      </c>
      <c r="N69" t="s">
        <v>2951</v>
      </c>
      <c r="O69" t="s">
        <v>278</v>
      </c>
      <c r="P69" t="s">
        <v>931</v>
      </c>
      <c r="Q69">
        <v>5157925867</v>
      </c>
      <c r="R69" t="s">
        <v>932</v>
      </c>
    </row>
    <row r="70" spans="1:18" x14ac:dyDescent="0.3">
      <c r="A70" t="s">
        <v>4258</v>
      </c>
      <c r="B70" t="s">
        <v>278</v>
      </c>
      <c r="C70" t="s">
        <v>424</v>
      </c>
      <c r="D70" t="s">
        <v>269</v>
      </c>
      <c r="E70" t="s">
        <v>4150</v>
      </c>
      <c r="F70" t="s">
        <v>581</v>
      </c>
      <c r="G70">
        <v>20110290</v>
      </c>
      <c r="H70" t="s">
        <v>4095</v>
      </c>
      <c r="I70" t="s">
        <v>4456</v>
      </c>
      <c r="J70" t="s">
        <v>589</v>
      </c>
      <c r="K70" t="s">
        <v>8058</v>
      </c>
      <c r="L70" t="s">
        <v>8059</v>
      </c>
      <c r="M70" t="s">
        <v>8463</v>
      </c>
      <c r="N70" t="s">
        <v>2952</v>
      </c>
      <c r="O70" t="s">
        <v>278</v>
      </c>
      <c r="P70" t="s">
        <v>1004</v>
      </c>
      <c r="Q70">
        <v>49913310059</v>
      </c>
      <c r="R70" t="s">
        <v>1005</v>
      </c>
    </row>
    <row r="71" spans="1:18" x14ac:dyDescent="0.3">
      <c r="A71" t="s">
        <v>4259</v>
      </c>
      <c r="B71" t="s">
        <v>278</v>
      </c>
      <c r="C71" t="s">
        <v>424</v>
      </c>
      <c r="D71" t="s">
        <v>269</v>
      </c>
      <c r="E71" t="s">
        <v>4150</v>
      </c>
      <c r="F71" t="s">
        <v>581</v>
      </c>
      <c r="G71">
        <v>20110167</v>
      </c>
      <c r="H71" t="s">
        <v>278</v>
      </c>
      <c r="I71" t="s">
        <v>4456</v>
      </c>
      <c r="J71" t="s">
        <v>589</v>
      </c>
      <c r="K71" t="s">
        <v>8058</v>
      </c>
      <c r="L71" t="s">
        <v>8059</v>
      </c>
      <c r="M71" t="s">
        <v>8463</v>
      </c>
      <c r="N71" t="s">
        <v>2953</v>
      </c>
      <c r="O71" t="s">
        <v>278</v>
      </c>
      <c r="P71" t="s">
        <v>1513</v>
      </c>
      <c r="Q71">
        <v>67874860063</v>
      </c>
      <c r="R71" t="s">
        <v>1514</v>
      </c>
    </row>
    <row r="72" spans="1:18" x14ac:dyDescent="0.3">
      <c r="A72" t="s">
        <v>4260</v>
      </c>
      <c r="B72" t="s">
        <v>278</v>
      </c>
      <c r="C72" t="s">
        <v>424</v>
      </c>
      <c r="D72" t="s">
        <v>269</v>
      </c>
      <c r="E72" t="s">
        <v>4150</v>
      </c>
      <c r="F72" t="s">
        <v>581</v>
      </c>
      <c r="G72">
        <v>20110241</v>
      </c>
      <c r="H72" t="s">
        <v>4094</v>
      </c>
      <c r="I72" t="s">
        <v>4456</v>
      </c>
      <c r="J72" t="s">
        <v>589</v>
      </c>
      <c r="K72" t="s">
        <v>8058</v>
      </c>
      <c r="L72" t="s">
        <v>8059</v>
      </c>
      <c r="M72" t="s">
        <v>8463</v>
      </c>
      <c r="N72" t="s">
        <v>2954</v>
      </c>
      <c r="O72" t="s">
        <v>278</v>
      </c>
      <c r="P72" t="s">
        <v>1836</v>
      </c>
      <c r="Q72">
        <v>2571162063</v>
      </c>
      <c r="R72" t="s">
        <v>1837</v>
      </c>
    </row>
    <row r="73" spans="1:18" x14ac:dyDescent="0.3">
      <c r="A73" t="s">
        <v>4261</v>
      </c>
      <c r="B73" t="s">
        <v>278</v>
      </c>
      <c r="C73" t="s">
        <v>424</v>
      </c>
      <c r="D73" t="s">
        <v>269</v>
      </c>
      <c r="E73" t="s">
        <v>4150</v>
      </c>
      <c r="F73" t="s">
        <v>581</v>
      </c>
      <c r="G73">
        <v>80700445</v>
      </c>
      <c r="H73" t="s">
        <v>4095</v>
      </c>
      <c r="I73" t="s">
        <v>4456</v>
      </c>
      <c r="J73" t="s">
        <v>589</v>
      </c>
      <c r="K73" t="s">
        <v>8058</v>
      </c>
      <c r="L73" t="s">
        <v>8059</v>
      </c>
      <c r="M73" t="s">
        <v>8463</v>
      </c>
      <c r="N73" t="s">
        <v>2955</v>
      </c>
      <c r="O73" t="s">
        <v>278</v>
      </c>
      <c r="P73" t="s">
        <v>2072</v>
      </c>
      <c r="Q73">
        <v>56848838004</v>
      </c>
    </row>
    <row r="74" spans="1:18" x14ac:dyDescent="0.3">
      <c r="A74" t="s">
        <v>4262</v>
      </c>
      <c r="B74" t="s">
        <v>278</v>
      </c>
      <c r="C74" t="s">
        <v>424</v>
      </c>
      <c r="D74" t="s">
        <v>269</v>
      </c>
      <c r="E74" t="s">
        <v>4150</v>
      </c>
      <c r="F74" t="s">
        <v>581</v>
      </c>
      <c r="G74">
        <v>3722001</v>
      </c>
      <c r="H74" t="s">
        <v>278</v>
      </c>
      <c r="I74" t="s">
        <v>4456</v>
      </c>
      <c r="J74" t="s">
        <v>589</v>
      </c>
      <c r="K74" t="s">
        <v>8058</v>
      </c>
      <c r="L74" t="s">
        <v>8059</v>
      </c>
      <c r="M74" t="s">
        <v>8463</v>
      </c>
      <c r="N74" t="s">
        <v>2956</v>
      </c>
      <c r="O74" t="s">
        <v>278</v>
      </c>
      <c r="P74" t="s">
        <v>2109</v>
      </c>
      <c r="Q74">
        <v>91185653015</v>
      </c>
      <c r="R74" t="s">
        <v>2110</v>
      </c>
    </row>
    <row r="75" spans="1:18" x14ac:dyDescent="0.3">
      <c r="A75" t="s">
        <v>4263</v>
      </c>
      <c r="B75" t="s">
        <v>278</v>
      </c>
      <c r="C75" t="s">
        <v>424</v>
      </c>
      <c r="D75" t="s">
        <v>269</v>
      </c>
      <c r="E75" t="s">
        <v>4150</v>
      </c>
      <c r="F75" t="s">
        <v>581</v>
      </c>
      <c r="G75">
        <v>20110330</v>
      </c>
      <c r="H75" t="s">
        <v>278</v>
      </c>
      <c r="I75" t="s">
        <v>4456</v>
      </c>
      <c r="J75" t="s">
        <v>589</v>
      </c>
      <c r="K75" t="s">
        <v>8058</v>
      </c>
      <c r="L75" t="s">
        <v>8059</v>
      </c>
      <c r="M75" t="s">
        <v>8463</v>
      </c>
      <c r="N75" t="s">
        <v>2957</v>
      </c>
      <c r="O75" t="s">
        <v>278</v>
      </c>
      <c r="P75" t="s">
        <v>2114</v>
      </c>
      <c r="Q75">
        <v>1140492039</v>
      </c>
      <c r="R75" t="s">
        <v>2115</v>
      </c>
    </row>
    <row r="76" spans="1:18" x14ac:dyDescent="0.3">
      <c r="A76" t="s">
        <v>4264</v>
      </c>
      <c r="B76" t="s">
        <v>278</v>
      </c>
      <c r="C76" t="s">
        <v>424</v>
      </c>
      <c r="D76" t="s">
        <v>269</v>
      </c>
      <c r="E76" t="s">
        <v>4150</v>
      </c>
      <c r="F76" t="s">
        <v>581</v>
      </c>
      <c r="G76">
        <v>20110203</v>
      </c>
      <c r="H76" t="s">
        <v>278</v>
      </c>
      <c r="I76" t="s">
        <v>4456</v>
      </c>
      <c r="J76" t="s">
        <v>589</v>
      </c>
      <c r="K76" t="s">
        <v>8058</v>
      </c>
      <c r="L76" t="s">
        <v>8059</v>
      </c>
      <c r="M76" t="s">
        <v>8463</v>
      </c>
      <c r="N76" t="s">
        <v>2958</v>
      </c>
      <c r="O76" t="s">
        <v>278</v>
      </c>
      <c r="P76" t="s">
        <v>2118</v>
      </c>
      <c r="Q76">
        <v>178573094</v>
      </c>
      <c r="R76" t="s">
        <v>2119</v>
      </c>
    </row>
    <row r="77" spans="1:18" x14ac:dyDescent="0.3">
      <c r="A77" t="s">
        <v>4265</v>
      </c>
      <c r="B77" t="s">
        <v>278</v>
      </c>
      <c r="C77" t="s">
        <v>424</v>
      </c>
      <c r="D77" t="s">
        <v>269</v>
      </c>
      <c r="E77" t="s">
        <v>4150</v>
      </c>
      <c r="F77" t="s">
        <v>581</v>
      </c>
      <c r="G77">
        <v>20110324</v>
      </c>
      <c r="H77" t="s">
        <v>278</v>
      </c>
      <c r="I77" t="s">
        <v>4456</v>
      </c>
      <c r="J77" t="s">
        <v>589</v>
      </c>
      <c r="K77" t="s">
        <v>8058</v>
      </c>
      <c r="L77" t="s">
        <v>8059</v>
      </c>
      <c r="M77" t="s">
        <v>8463</v>
      </c>
      <c r="N77" t="s">
        <v>2959</v>
      </c>
      <c r="O77" t="s">
        <v>278</v>
      </c>
      <c r="P77" t="s">
        <v>2214</v>
      </c>
      <c r="Q77">
        <v>1445020033</v>
      </c>
      <c r="R77" t="s">
        <v>2215</v>
      </c>
    </row>
    <row r="78" spans="1:18" x14ac:dyDescent="0.3">
      <c r="A78" t="s">
        <v>4266</v>
      </c>
      <c r="B78" t="s">
        <v>278</v>
      </c>
      <c r="C78" t="s">
        <v>424</v>
      </c>
      <c r="D78" t="s">
        <v>269</v>
      </c>
      <c r="E78" t="s">
        <v>4150</v>
      </c>
      <c r="F78" t="s">
        <v>581</v>
      </c>
      <c r="G78">
        <v>20110131</v>
      </c>
      <c r="H78" t="s">
        <v>278</v>
      </c>
      <c r="I78" t="s">
        <v>4456</v>
      </c>
      <c r="J78" t="s">
        <v>589</v>
      </c>
      <c r="K78" t="s">
        <v>8058</v>
      </c>
      <c r="L78" t="s">
        <v>8059</v>
      </c>
      <c r="M78" t="s">
        <v>8463</v>
      </c>
      <c r="N78" t="s">
        <v>2960</v>
      </c>
      <c r="O78" t="s">
        <v>278</v>
      </c>
      <c r="P78" t="s">
        <v>2259</v>
      </c>
      <c r="Q78">
        <v>57555516004</v>
      </c>
      <c r="R78" t="s">
        <v>2260</v>
      </c>
    </row>
    <row r="79" spans="1:18" x14ac:dyDescent="0.3">
      <c r="A79" t="s">
        <v>4267</v>
      </c>
      <c r="B79" t="s">
        <v>278</v>
      </c>
      <c r="C79" t="s">
        <v>424</v>
      </c>
      <c r="D79" t="s">
        <v>269</v>
      </c>
      <c r="E79" t="s">
        <v>4150</v>
      </c>
      <c r="F79" t="s">
        <v>581</v>
      </c>
      <c r="G79">
        <v>20110334</v>
      </c>
      <c r="H79" t="s">
        <v>278</v>
      </c>
      <c r="I79" t="s">
        <v>4456</v>
      </c>
      <c r="J79" t="s">
        <v>589</v>
      </c>
      <c r="K79" t="s">
        <v>8058</v>
      </c>
      <c r="L79" t="s">
        <v>8059</v>
      </c>
      <c r="M79" t="s">
        <v>8463</v>
      </c>
      <c r="N79" t="s">
        <v>2961</v>
      </c>
      <c r="O79" t="s">
        <v>278</v>
      </c>
      <c r="P79" t="s">
        <v>2366</v>
      </c>
      <c r="Q79">
        <v>3269846070</v>
      </c>
      <c r="R79" t="s">
        <v>2367</v>
      </c>
    </row>
    <row r="80" spans="1:18" x14ac:dyDescent="0.3">
      <c r="A80" t="s">
        <v>4268</v>
      </c>
      <c r="B80" t="s">
        <v>278</v>
      </c>
      <c r="C80" t="s">
        <v>424</v>
      </c>
      <c r="D80" t="s">
        <v>269</v>
      </c>
      <c r="E80" t="s">
        <v>4150</v>
      </c>
      <c r="F80" t="s">
        <v>581</v>
      </c>
      <c r="G80">
        <v>20110178</v>
      </c>
      <c r="H80" t="s">
        <v>278</v>
      </c>
      <c r="I80" t="s">
        <v>4456</v>
      </c>
      <c r="J80" t="s">
        <v>589</v>
      </c>
      <c r="K80" t="s">
        <v>8058</v>
      </c>
      <c r="L80" t="s">
        <v>8059</v>
      </c>
      <c r="M80" t="s">
        <v>8463</v>
      </c>
      <c r="N80" t="s">
        <v>2962</v>
      </c>
      <c r="O80" t="s">
        <v>278</v>
      </c>
      <c r="P80" t="s">
        <v>2489</v>
      </c>
      <c r="Q80">
        <v>67874711068</v>
      </c>
      <c r="R80" t="s">
        <v>2490</v>
      </c>
    </row>
    <row r="81" spans="1:18" x14ac:dyDescent="0.3">
      <c r="A81" t="s">
        <v>4269</v>
      </c>
      <c r="B81" t="s">
        <v>278</v>
      </c>
      <c r="C81" t="s">
        <v>424</v>
      </c>
      <c r="D81" t="s">
        <v>269</v>
      </c>
      <c r="E81" t="s">
        <v>4150</v>
      </c>
      <c r="F81" t="s">
        <v>581</v>
      </c>
      <c r="G81">
        <v>20110264</v>
      </c>
      <c r="H81" t="s">
        <v>4095</v>
      </c>
      <c r="I81" t="s">
        <v>4456</v>
      </c>
      <c r="J81" t="s">
        <v>589</v>
      </c>
      <c r="K81" t="s">
        <v>8058</v>
      </c>
      <c r="L81" t="s">
        <v>8059</v>
      </c>
      <c r="M81" t="s">
        <v>8463</v>
      </c>
      <c r="N81" t="s">
        <v>2963</v>
      </c>
      <c r="O81" t="s">
        <v>278</v>
      </c>
      <c r="P81" t="s">
        <v>2649</v>
      </c>
      <c r="Q81">
        <v>52760260097</v>
      </c>
      <c r="R81" t="s">
        <v>2650</v>
      </c>
    </row>
    <row r="82" spans="1:18" x14ac:dyDescent="0.3">
      <c r="A82" t="s">
        <v>4270</v>
      </c>
      <c r="B82" t="s">
        <v>278</v>
      </c>
      <c r="C82" t="s">
        <v>424</v>
      </c>
      <c r="D82" t="s">
        <v>269</v>
      </c>
      <c r="E82" t="s">
        <v>4150</v>
      </c>
      <c r="F82" t="s">
        <v>581</v>
      </c>
      <c r="G82">
        <v>20110331</v>
      </c>
      <c r="H82" t="s">
        <v>278</v>
      </c>
      <c r="I82" t="s">
        <v>4456</v>
      </c>
      <c r="J82" t="s">
        <v>589</v>
      </c>
      <c r="K82" t="s">
        <v>8058</v>
      </c>
      <c r="L82" t="s">
        <v>8059</v>
      </c>
      <c r="M82" t="s">
        <v>8463</v>
      </c>
      <c r="N82" t="s">
        <v>2964</v>
      </c>
      <c r="O82" t="s">
        <v>278</v>
      </c>
      <c r="P82" t="s">
        <v>2721</v>
      </c>
      <c r="Q82">
        <v>1171845006</v>
      </c>
      <c r="R82" t="s">
        <v>2722</v>
      </c>
    </row>
    <row r="83" spans="1:18" x14ac:dyDescent="0.3">
      <c r="A83" t="s">
        <v>4271</v>
      </c>
      <c r="B83" t="s">
        <v>278</v>
      </c>
      <c r="C83" t="s">
        <v>424</v>
      </c>
      <c r="D83" t="s">
        <v>269</v>
      </c>
      <c r="E83" t="s">
        <v>425</v>
      </c>
      <c r="F83" t="s">
        <v>275</v>
      </c>
      <c r="G83">
        <v>90512157</v>
      </c>
      <c r="H83" t="s">
        <v>278</v>
      </c>
      <c r="I83" t="s">
        <v>7295</v>
      </c>
      <c r="J83" t="s">
        <v>6507</v>
      </c>
      <c r="K83" t="s">
        <v>8060</v>
      </c>
      <c r="L83" t="s">
        <v>8061</v>
      </c>
      <c r="M83" t="s">
        <v>8463</v>
      </c>
      <c r="N83" t="s">
        <v>2965</v>
      </c>
      <c r="O83" t="s">
        <v>278</v>
      </c>
      <c r="P83" t="s">
        <v>1634</v>
      </c>
      <c r="Q83">
        <v>1496214005</v>
      </c>
      <c r="R83" t="s">
        <v>1635</v>
      </c>
    </row>
    <row r="84" spans="1:18" x14ac:dyDescent="0.3">
      <c r="A84" t="s">
        <v>4272</v>
      </c>
      <c r="B84" t="s">
        <v>278</v>
      </c>
      <c r="C84" t="s">
        <v>424</v>
      </c>
      <c r="D84" t="s">
        <v>269</v>
      </c>
      <c r="E84" t="s">
        <v>4273</v>
      </c>
      <c r="F84" t="s">
        <v>576</v>
      </c>
      <c r="G84">
        <v>2997143</v>
      </c>
      <c r="H84" t="s">
        <v>278</v>
      </c>
      <c r="I84" t="s">
        <v>4453</v>
      </c>
      <c r="J84" t="s">
        <v>2556</v>
      </c>
      <c r="K84" t="s">
        <v>8062</v>
      </c>
      <c r="L84" t="s">
        <v>8063</v>
      </c>
      <c r="M84" t="s">
        <v>8463</v>
      </c>
      <c r="N84" t="s">
        <v>2966</v>
      </c>
      <c r="O84" t="s">
        <v>278</v>
      </c>
      <c r="P84" t="s">
        <v>824</v>
      </c>
      <c r="Q84">
        <v>45647062091</v>
      </c>
      <c r="R84" t="s">
        <v>825</v>
      </c>
    </row>
    <row r="85" spans="1:18" x14ac:dyDescent="0.3">
      <c r="A85" t="s">
        <v>4274</v>
      </c>
      <c r="B85" t="s">
        <v>278</v>
      </c>
      <c r="C85" t="s">
        <v>424</v>
      </c>
      <c r="D85" t="s">
        <v>269</v>
      </c>
      <c r="E85" t="s">
        <v>4273</v>
      </c>
      <c r="F85" t="s">
        <v>576</v>
      </c>
      <c r="G85">
        <v>90000172</v>
      </c>
      <c r="H85" t="s">
        <v>278</v>
      </c>
      <c r="I85" t="s">
        <v>4453</v>
      </c>
      <c r="J85" t="s">
        <v>2556</v>
      </c>
      <c r="K85" t="s">
        <v>8062</v>
      </c>
      <c r="L85" t="s">
        <v>8063</v>
      </c>
      <c r="M85" t="s">
        <v>8463</v>
      </c>
      <c r="N85" t="s">
        <v>2967</v>
      </c>
      <c r="O85" t="s">
        <v>278</v>
      </c>
      <c r="P85" t="s">
        <v>2354</v>
      </c>
      <c r="Q85">
        <v>1713041014</v>
      </c>
      <c r="R85" t="s">
        <v>2355</v>
      </c>
    </row>
    <row r="86" spans="1:18" x14ac:dyDescent="0.3">
      <c r="A86" t="s">
        <v>4275</v>
      </c>
      <c r="B86" t="s">
        <v>278</v>
      </c>
      <c r="C86" t="s">
        <v>424</v>
      </c>
      <c r="D86" t="s">
        <v>269</v>
      </c>
      <c r="E86" t="s">
        <v>425</v>
      </c>
      <c r="F86" t="s">
        <v>275</v>
      </c>
      <c r="G86">
        <v>91510560</v>
      </c>
      <c r="H86" t="s">
        <v>278</v>
      </c>
      <c r="I86" t="s">
        <v>5426</v>
      </c>
      <c r="J86" t="s">
        <v>2464</v>
      </c>
      <c r="K86" t="s">
        <v>8064</v>
      </c>
      <c r="L86" t="s">
        <v>8065</v>
      </c>
      <c r="M86" t="s">
        <v>8464</v>
      </c>
      <c r="N86" t="s">
        <v>2968</v>
      </c>
      <c r="O86" t="s">
        <v>278</v>
      </c>
      <c r="P86" t="s">
        <v>1088</v>
      </c>
      <c r="Q86">
        <v>67856020091</v>
      </c>
      <c r="R86" t="s">
        <v>1089</v>
      </c>
    </row>
    <row r="87" spans="1:18" x14ac:dyDescent="0.3">
      <c r="A87" t="s">
        <v>4276</v>
      </c>
      <c r="B87" t="s">
        <v>278</v>
      </c>
      <c r="C87" t="s">
        <v>424</v>
      </c>
      <c r="D87" t="s">
        <v>269</v>
      </c>
      <c r="E87" t="s">
        <v>428</v>
      </c>
      <c r="F87" t="s">
        <v>274</v>
      </c>
      <c r="G87">
        <v>90000022</v>
      </c>
      <c r="H87" t="s">
        <v>278</v>
      </c>
      <c r="K87" t="s">
        <v>8066</v>
      </c>
      <c r="L87" t="s">
        <v>8067</v>
      </c>
      <c r="M87" t="s">
        <v>8463</v>
      </c>
      <c r="N87" t="s">
        <v>2969</v>
      </c>
      <c r="O87" t="s">
        <v>278</v>
      </c>
      <c r="P87" t="s">
        <v>1153</v>
      </c>
      <c r="Q87">
        <v>1760444006</v>
      </c>
      <c r="R87" t="s">
        <v>1154</v>
      </c>
    </row>
    <row r="88" spans="1:18" x14ac:dyDescent="0.3">
      <c r="A88" t="s">
        <v>4277</v>
      </c>
      <c r="B88" t="s">
        <v>278</v>
      </c>
      <c r="C88" t="s">
        <v>424</v>
      </c>
      <c r="D88" t="s">
        <v>269</v>
      </c>
      <c r="E88" t="s">
        <v>4160</v>
      </c>
      <c r="F88" t="s">
        <v>652</v>
      </c>
      <c r="G88">
        <v>61455116</v>
      </c>
      <c r="H88" t="s">
        <v>278</v>
      </c>
      <c r="I88" t="s">
        <v>4454</v>
      </c>
      <c r="J88" t="s">
        <v>2761</v>
      </c>
      <c r="K88" t="s">
        <v>8068</v>
      </c>
      <c r="L88" t="s">
        <v>8069</v>
      </c>
      <c r="M88" t="s">
        <v>8463</v>
      </c>
      <c r="N88" t="s">
        <v>2970</v>
      </c>
      <c r="O88" t="s">
        <v>278</v>
      </c>
      <c r="P88" t="s">
        <v>1164</v>
      </c>
      <c r="Q88">
        <v>92587976049</v>
      </c>
      <c r="R88" t="s">
        <v>1165</v>
      </c>
    </row>
    <row r="89" spans="1:18" x14ac:dyDescent="0.3">
      <c r="A89" t="s">
        <v>4278</v>
      </c>
      <c r="B89" t="s">
        <v>278</v>
      </c>
      <c r="C89" t="s">
        <v>424</v>
      </c>
      <c r="D89" t="s">
        <v>269</v>
      </c>
      <c r="E89" t="s">
        <v>4160</v>
      </c>
      <c r="F89" t="s">
        <v>652</v>
      </c>
      <c r="G89">
        <v>91513753</v>
      </c>
      <c r="H89" t="s">
        <v>278</v>
      </c>
      <c r="I89" t="s">
        <v>4454</v>
      </c>
      <c r="J89" t="s">
        <v>2761</v>
      </c>
      <c r="K89" t="s">
        <v>8068</v>
      </c>
      <c r="L89" t="s">
        <v>8069</v>
      </c>
      <c r="M89" t="s">
        <v>8464</v>
      </c>
      <c r="N89" t="s">
        <v>2971</v>
      </c>
      <c r="O89" t="s">
        <v>278</v>
      </c>
      <c r="P89" t="s">
        <v>1571</v>
      </c>
      <c r="Q89">
        <v>1652440038</v>
      </c>
    </row>
    <row r="90" spans="1:18" x14ac:dyDescent="0.3">
      <c r="A90" t="s">
        <v>4279</v>
      </c>
      <c r="B90" t="s">
        <v>278</v>
      </c>
      <c r="C90" t="s">
        <v>424</v>
      </c>
      <c r="D90" t="s">
        <v>269</v>
      </c>
      <c r="E90" t="s">
        <v>432</v>
      </c>
      <c r="F90" t="s">
        <v>272</v>
      </c>
      <c r="G90">
        <v>91510465</v>
      </c>
      <c r="H90" t="s">
        <v>278</v>
      </c>
      <c r="I90" t="s">
        <v>4321</v>
      </c>
      <c r="J90" t="s">
        <v>2525</v>
      </c>
      <c r="K90" t="s">
        <v>8068</v>
      </c>
      <c r="L90" t="s">
        <v>8069</v>
      </c>
      <c r="M90" t="s">
        <v>8463</v>
      </c>
      <c r="N90" t="s">
        <v>2972</v>
      </c>
      <c r="O90" t="s">
        <v>278</v>
      </c>
      <c r="P90" t="s">
        <v>1751</v>
      </c>
      <c r="Q90">
        <v>1656647036</v>
      </c>
      <c r="R90" t="s">
        <v>1752</v>
      </c>
    </row>
    <row r="91" spans="1:18" x14ac:dyDescent="0.3">
      <c r="A91" t="s">
        <v>4280</v>
      </c>
      <c r="B91" t="s">
        <v>278</v>
      </c>
      <c r="C91" t="s">
        <v>424</v>
      </c>
      <c r="D91" t="s">
        <v>269</v>
      </c>
      <c r="E91" t="s">
        <v>4137</v>
      </c>
      <c r="F91" t="s">
        <v>579</v>
      </c>
      <c r="G91">
        <v>90512121</v>
      </c>
      <c r="H91" t="s">
        <v>278</v>
      </c>
      <c r="K91" t="s">
        <v>8068</v>
      </c>
      <c r="L91" t="s">
        <v>8069</v>
      </c>
      <c r="M91" t="s">
        <v>8463</v>
      </c>
      <c r="N91" t="s">
        <v>2973</v>
      </c>
      <c r="O91" t="s">
        <v>278</v>
      </c>
      <c r="P91" t="s">
        <v>1803</v>
      </c>
      <c r="Q91">
        <v>2424923043</v>
      </c>
      <c r="R91" t="s">
        <v>1804</v>
      </c>
    </row>
    <row r="92" spans="1:18" x14ac:dyDescent="0.3">
      <c r="A92" t="s">
        <v>4281</v>
      </c>
      <c r="B92" t="s">
        <v>278</v>
      </c>
      <c r="C92" t="s">
        <v>424</v>
      </c>
      <c r="D92" t="s">
        <v>269</v>
      </c>
      <c r="E92" t="s">
        <v>4209</v>
      </c>
      <c r="F92" t="s">
        <v>5453</v>
      </c>
      <c r="G92">
        <v>61588001</v>
      </c>
      <c r="H92" t="s">
        <v>278</v>
      </c>
      <c r="I92" t="s">
        <v>7296</v>
      </c>
      <c r="J92" t="s">
        <v>6634</v>
      </c>
      <c r="K92" t="s">
        <v>8068</v>
      </c>
      <c r="L92" t="s">
        <v>8069</v>
      </c>
      <c r="M92" t="s">
        <v>8463</v>
      </c>
      <c r="N92" t="s">
        <v>2974</v>
      </c>
      <c r="O92" t="s">
        <v>278</v>
      </c>
      <c r="P92" t="s">
        <v>1755</v>
      </c>
      <c r="Q92">
        <v>81135513015</v>
      </c>
      <c r="R92" t="s">
        <v>1756</v>
      </c>
    </row>
    <row r="93" spans="1:18" x14ac:dyDescent="0.3">
      <c r="A93" t="s">
        <v>4282</v>
      </c>
      <c r="B93" t="s">
        <v>278</v>
      </c>
      <c r="C93" t="s">
        <v>424</v>
      </c>
      <c r="D93" t="s">
        <v>269</v>
      </c>
      <c r="E93" t="s">
        <v>4146</v>
      </c>
      <c r="F93" t="s">
        <v>572</v>
      </c>
      <c r="G93">
        <v>61678001</v>
      </c>
      <c r="H93" t="s">
        <v>278</v>
      </c>
      <c r="I93" t="s">
        <v>4451</v>
      </c>
      <c r="J93" t="s">
        <v>1971</v>
      </c>
      <c r="K93" t="s">
        <v>8068</v>
      </c>
      <c r="L93" t="s">
        <v>8069</v>
      </c>
      <c r="M93" t="s">
        <v>8463</v>
      </c>
      <c r="N93" t="s">
        <v>2975</v>
      </c>
      <c r="O93" t="s">
        <v>278</v>
      </c>
      <c r="P93" t="s">
        <v>2231</v>
      </c>
      <c r="Q93">
        <v>88108040159</v>
      </c>
      <c r="R93" t="s">
        <v>2232</v>
      </c>
    </row>
    <row r="94" spans="1:18" x14ac:dyDescent="0.3">
      <c r="A94" t="s">
        <v>4283</v>
      </c>
      <c r="B94" t="s">
        <v>278</v>
      </c>
      <c r="C94" t="s">
        <v>424</v>
      </c>
      <c r="D94" t="s">
        <v>269</v>
      </c>
      <c r="E94" t="s">
        <v>4241</v>
      </c>
      <c r="F94" t="s">
        <v>580</v>
      </c>
      <c r="G94">
        <v>91510702</v>
      </c>
      <c r="H94" t="s">
        <v>278</v>
      </c>
      <c r="I94" t="s">
        <v>4452</v>
      </c>
      <c r="J94" t="s">
        <v>1344</v>
      </c>
      <c r="K94" t="s">
        <v>8068</v>
      </c>
      <c r="L94" t="s">
        <v>8069</v>
      </c>
      <c r="M94" t="s">
        <v>8463</v>
      </c>
      <c r="N94" t="s">
        <v>2976</v>
      </c>
      <c r="O94" t="s">
        <v>278</v>
      </c>
      <c r="P94" t="s">
        <v>1595</v>
      </c>
      <c r="Q94">
        <v>2870038097</v>
      </c>
      <c r="R94" t="s">
        <v>1596</v>
      </c>
    </row>
    <row r="95" spans="1:18" x14ac:dyDescent="0.3">
      <c r="A95" t="s">
        <v>4284</v>
      </c>
      <c r="B95" t="s">
        <v>278</v>
      </c>
      <c r="C95" t="s">
        <v>424</v>
      </c>
      <c r="D95" t="s">
        <v>269</v>
      </c>
      <c r="E95" t="s">
        <v>4150</v>
      </c>
      <c r="F95" t="s">
        <v>581</v>
      </c>
      <c r="G95">
        <v>20110336</v>
      </c>
      <c r="H95" t="s">
        <v>278</v>
      </c>
      <c r="K95" t="s">
        <v>8068</v>
      </c>
      <c r="L95" t="s">
        <v>8069</v>
      </c>
      <c r="M95" t="s">
        <v>8463</v>
      </c>
      <c r="N95" t="s">
        <v>2977</v>
      </c>
      <c r="O95" t="s">
        <v>278</v>
      </c>
      <c r="P95" t="s">
        <v>1797</v>
      </c>
      <c r="Q95">
        <v>1414574061</v>
      </c>
      <c r="R95" t="s">
        <v>1798</v>
      </c>
    </row>
    <row r="96" spans="1:18" x14ac:dyDescent="0.3">
      <c r="A96" t="s">
        <v>4285</v>
      </c>
      <c r="B96" t="s">
        <v>278</v>
      </c>
      <c r="C96" t="s">
        <v>424</v>
      </c>
      <c r="D96" t="s">
        <v>269</v>
      </c>
      <c r="E96" t="s">
        <v>4160</v>
      </c>
      <c r="F96" t="s">
        <v>652</v>
      </c>
      <c r="G96">
        <v>50956011</v>
      </c>
      <c r="H96" t="s">
        <v>278</v>
      </c>
      <c r="I96" t="s">
        <v>4454</v>
      </c>
      <c r="J96" t="s">
        <v>2761</v>
      </c>
      <c r="K96" t="s">
        <v>8070</v>
      </c>
      <c r="L96" t="s">
        <v>8071</v>
      </c>
      <c r="M96" t="s">
        <v>8463</v>
      </c>
      <c r="N96" t="s">
        <v>2970</v>
      </c>
      <c r="O96" t="s">
        <v>278</v>
      </c>
      <c r="P96" t="s">
        <v>1164</v>
      </c>
      <c r="Q96">
        <v>92587976049</v>
      </c>
      <c r="R96" t="s">
        <v>1165</v>
      </c>
    </row>
    <row r="97" spans="1:18" x14ac:dyDescent="0.3">
      <c r="A97" t="s">
        <v>4286</v>
      </c>
      <c r="B97" t="s">
        <v>278</v>
      </c>
      <c r="C97" t="s">
        <v>424</v>
      </c>
      <c r="D97" t="s">
        <v>269</v>
      </c>
      <c r="E97" t="s">
        <v>432</v>
      </c>
      <c r="F97" t="s">
        <v>272</v>
      </c>
      <c r="G97">
        <v>50923001</v>
      </c>
      <c r="H97" t="s">
        <v>278</v>
      </c>
      <c r="I97" t="s">
        <v>4321</v>
      </c>
      <c r="J97" t="s">
        <v>2525</v>
      </c>
      <c r="K97" t="s">
        <v>8070</v>
      </c>
      <c r="L97" t="s">
        <v>8071</v>
      </c>
      <c r="M97" t="s">
        <v>8463</v>
      </c>
      <c r="N97" t="s">
        <v>2978</v>
      </c>
      <c r="O97" t="s">
        <v>278</v>
      </c>
      <c r="P97" t="s">
        <v>2339</v>
      </c>
      <c r="Q97">
        <v>60386851034</v>
      </c>
      <c r="R97" t="s">
        <v>2979</v>
      </c>
    </row>
    <row r="98" spans="1:18" x14ac:dyDescent="0.3">
      <c r="A98" t="s">
        <v>4287</v>
      </c>
      <c r="B98" t="s">
        <v>278</v>
      </c>
      <c r="C98" t="s">
        <v>424</v>
      </c>
      <c r="D98" t="s">
        <v>269</v>
      </c>
      <c r="E98" t="s">
        <v>4137</v>
      </c>
      <c r="F98" t="s">
        <v>579</v>
      </c>
      <c r="G98">
        <v>61422001</v>
      </c>
      <c r="H98" t="s">
        <v>278</v>
      </c>
      <c r="K98" t="s">
        <v>8070</v>
      </c>
      <c r="L98" t="s">
        <v>8071</v>
      </c>
      <c r="M98" t="s">
        <v>8463</v>
      </c>
      <c r="N98" t="s">
        <v>2980</v>
      </c>
      <c r="O98" t="s">
        <v>278</v>
      </c>
      <c r="P98" t="s">
        <v>1952</v>
      </c>
      <c r="Q98">
        <v>44967861091</v>
      </c>
      <c r="R98" t="s">
        <v>1953</v>
      </c>
    </row>
    <row r="99" spans="1:18" x14ac:dyDescent="0.3">
      <c r="A99" t="s">
        <v>4288</v>
      </c>
      <c r="B99" t="s">
        <v>278</v>
      </c>
      <c r="C99" t="s">
        <v>424</v>
      </c>
      <c r="D99" t="s">
        <v>269</v>
      </c>
      <c r="E99" t="s">
        <v>4209</v>
      </c>
      <c r="F99" t="s">
        <v>5453</v>
      </c>
      <c r="G99">
        <v>50097013</v>
      </c>
      <c r="H99" t="s">
        <v>278</v>
      </c>
      <c r="I99" t="s">
        <v>7296</v>
      </c>
      <c r="J99" t="s">
        <v>6634</v>
      </c>
      <c r="K99" t="s">
        <v>8070</v>
      </c>
      <c r="L99" t="s">
        <v>8071</v>
      </c>
      <c r="M99" t="s">
        <v>8463</v>
      </c>
      <c r="N99" t="s">
        <v>2981</v>
      </c>
      <c r="O99" t="s">
        <v>278</v>
      </c>
      <c r="P99" t="s">
        <v>957</v>
      </c>
      <c r="Q99">
        <v>41194225004</v>
      </c>
      <c r="R99" t="s">
        <v>958</v>
      </c>
    </row>
    <row r="100" spans="1:18" x14ac:dyDescent="0.3">
      <c r="A100" t="s">
        <v>4289</v>
      </c>
      <c r="B100" t="s">
        <v>278</v>
      </c>
      <c r="C100" t="s">
        <v>424</v>
      </c>
      <c r="D100" t="s">
        <v>269</v>
      </c>
      <c r="E100" t="s">
        <v>4209</v>
      </c>
      <c r="F100" t="s">
        <v>5453</v>
      </c>
      <c r="G100">
        <v>61455023</v>
      </c>
      <c r="H100" t="s">
        <v>278</v>
      </c>
      <c r="I100" t="s">
        <v>7296</v>
      </c>
      <c r="J100" t="s">
        <v>6634</v>
      </c>
      <c r="K100" t="s">
        <v>8070</v>
      </c>
      <c r="L100" t="s">
        <v>8071</v>
      </c>
      <c r="M100" t="s">
        <v>8463</v>
      </c>
      <c r="N100" t="s">
        <v>2982</v>
      </c>
      <c r="O100" t="s">
        <v>278</v>
      </c>
      <c r="P100" t="s">
        <v>1777</v>
      </c>
      <c r="Q100">
        <v>90189949015</v>
      </c>
      <c r="R100" t="s">
        <v>1778</v>
      </c>
    </row>
    <row r="101" spans="1:18" x14ac:dyDescent="0.3">
      <c r="A101" t="s">
        <v>4290</v>
      </c>
      <c r="B101" t="s">
        <v>278</v>
      </c>
      <c r="C101" t="s">
        <v>424</v>
      </c>
      <c r="D101" t="s">
        <v>269</v>
      </c>
      <c r="E101" t="s">
        <v>4146</v>
      </c>
      <c r="F101" t="s">
        <v>572</v>
      </c>
      <c r="G101">
        <v>90512126</v>
      </c>
      <c r="H101" t="s">
        <v>278</v>
      </c>
      <c r="I101" t="s">
        <v>4451</v>
      </c>
      <c r="J101" t="s">
        <v>1971</v>
      </c>
      <c r="K101" t="s">
        <v>8070</v>
      </c>
      <c r="L101" t="s">
        <v>8071</v>
      </c>
      <c r="M101" t="s">
        <v>8463</v>
      </c>
      <c r="N101" t="s">
        <v>2983</v>
      </c>
      <c r="O101" t="s">
        <v>278</v>
      </c>
      <c r="P101" t="s">
        <v>1772</v>
      </c>
      <c r="Q101">
        <v>85450600178</v>
      </c>
      <c r="R101" t="s">
        <v>1773</v>
      </c>
    </row>
    <row r="102" spans="1:18" x14ac:dyDescent="0.3">
      <c r="A102" t="s">
        <v>4291</v>
      </c>
      <c r="B102" t="s">
        <v>278</v>
      </c>
      <c r="C102" t="s">
        <v>424</v>
      </c>
      <c r="D102" t="s">
        <v>269</v>
      </c>
      <c r="E102" t="s">
        <v>4146</v>
      </c>
      <c r="F102" t="s">
        <v>572</v>
      </c>
      <c r="G102">
        <v>90000132</v>
      </c>
      <c r="H102" t="s">
        <v>278</v>
      </c>
      <c r="I102" t="s">
        <v>4451</v>
      </c>
      <c r="J102" t="s">
        <v>1971</v>
      </c>
      <c r="K102" t="s">
        <v>8070</v>
      </c>
      <c r="L102" t="s">
        <v>8071</v>
      </c>
      <c r="M102" t="s">
        <v>8463</v>
      </c>
      <c r="N102" t="s">
        <v>2984</v>
      </c>
      <c r="O102" t="s">
        <v>278</v>
      </c>
      <c r="P102" t="s">
        <v>2985</v>
      </c>
      <c r="Q102">
        <v>38531704120</v>
      </c>
      <c r="R102" t="s">
        <v>2101</v>
      </c>
    </row>
    <row r="103" spans="1:18" x14ac:dyDescent="0.3">
      <c r="A103" t="s">
        <v>4292</v>
      </c>
      <c r="B103" t="s">
        <v>278</v>
      </c>
      <c r="C103" t="s">
        <v>424</v>
      </c>
      <c r="D103" t="s">
        <v>269</v>
      </c>
      <c r="E103" t="s">
        <v>4146</v>
      </c>
      <c r="F103" t="s">
        <v>572</v>
      </c>
      <c r="G103">
        <v>61362001</v>
      </c>
      <c r="H103" t="s">
        <v>278</v>
      </c>
      <c r="I103" t="s">
        <v>4451</v>
      </c>
      <c r="J103" t="s">
        <v>1971</v>
      </c>
      <c r="K103" t="s">
        <v>8070</v>
      </c>
      <c r="L103" t="s">
        <v>8071</v>
      </c>
      <c r="M103" t="s">
        <v>8463</v>
      </c>
      <c r="N103" t="s">
        <v>2986</v>
      </c>
      <c r="O103" t="s">
        <v>278</v>
      </c>
      <c r="P103" t="s">
        <v>2476</v>
      </c>
      <c r="Q103">
        <v>34425969120</v>
      </c>
      <c r="R103" t="s">
        <v>2477</v>
      </c>
    </row>
    <row r="104" spans="1:18" x14ac:dyDescent="0.3">
      <c r="A104" t="s">
        <v>4293</v>
      </c>
      <c r="B104" t="s">
        <v>278</v>
      </c>
      <c r="C104" t="s">
        <v>424</v>
      </c>
      <c r="D104" t="s">
        <v>269</v>
      </c>
      <c r="E104" t="s">
        <v>4241</v>
      </c>
      <c r="F104" t="s">
        <v>580</v>
      </c>
      <c r="G104">
        <v>90510557</v>
      </c>
      <c r="H104" t="s">
        <v>278</v>
      </c>
      <c r="I104" t="s">
        <v>4452</v>
      </c>
      <c r="J104" t="s">
        <v>1344</v>
      </c>
      <c r="K104" t="s">
        <v>8070</v>
      </c>
      <c r="L104" t="s">
        <v>8071</v>
      </c>
      <c r="M104" t="s">
        <v>8463</v>
      </c>
      <c r="N104" t="s">
        <v>2987</v>
      </c>
      <c r="O104" t="s">
        <v>278</v>
      </c>
      <c r="P104" t="s">
        <v>2184</v>
      </c>
      <c r="Q104">
        <v>40956180000</v>
      </c>
      <c r="R104" t="s">
        <v>2185</v>
      </c>
    </row>
    <row r="105" spans="1:18" x14ac:dyDescent="0.3">
      <c r="A105" t="s">
        <v>4294</v>
      </c>
      <c r="B105" t="s">
        <v>278</v>
      </c>
      <c r="C105" t="s">
        <v>424</v>
      </c>
      <c r="D105" t="s">
        <v>269</v>
      </c>
      <c r="E105" t="s">
        <v>4099</v>
      </c>
      <c r="F105" t="s">
        <v>276</v>
      </c>
      <c r="G105">
        <v>68161716</v>
      </c>
      <c r="H105" t="s">
        <v>278</v>
      </c>
      <c r="K105" t="s">
        <v>8070</v>
      </c>
      <c r="L105" t="s">
        <v>8071</v>
      </c>
      <c r="M105" t="s">
        <v>8463</v>
      </c>
      <c r="N105" t="s">
        <v>2988</v>
      </c>
      <c r="O105" t="s">
        <v>278</v>
      </c>
      <c r="P105" t="s">
        <v>2385</v>
      </c>
      <c r="Q105">
        <v>763303038</v>
      </c>
      <c r="R105" t="s">
        <v>2386</v>
      </c>
    </row>
    <row r="106" spans="1:18" x14ac:dyDescent="0.3">
      <c r="A106" t="s">
        <v>4295</v>
      </c>
      <c r="B106" t="s">
        <v>278</v>
      </c>
      <c r="C106" t="s">
        <v>424</v>
      </c>
      <c r="D106" t="s">
        <v>269</v>
      </c>
      <c r="E106" t="s">
        <v>4150</v>
      </c>
      <c r="F106" t="s">
        <v>581</v>
      </c>
      <c r="G106">
        <v>80700443</v>
      </c>
      <c r="H106" t="s">
        <v>278</v>
      </c>
      <c r="K106" t="s">
        <v>8070</v>
      </c>
      <c r="L106" t="s">
        <v>8071</v>
      </c>
      <c r="M106" t="s">
        <v>8463</v>
      </c>
      <c r="N106" t="s">
        <v>2989</v>
      </c>
      <c r="O106" t="s">
        <v>278</v>
      </c>
      <c r="P106" t="s">
        <v>1138</v>
      </c>
      <c r="Q106">
        <v>469433078</v>
      </c>
      <c r="R106" t="s">
        <v>1139</v>
      </c>
    </row>
    <row r="107" spans="1:18" x14ac:dyDescent="0.3">
      <c r="A107" t="s">
        <v>4296</v>
      </c>
      <c r="B107" t="s">
        <v>278</v>
      </c>
      <c r="C107" t="s">
        <v>424</v>
      </c>
      <c r="D107" t="s">
        <v>269</v>
      </c>
      <c r="E107" t="s">
        <v>4150</v>
      </c>
      <c r="F107" t="s">
        <v>581</v>
      </c>
      <c r="G107">
        <v>20110094</v>
      </c>
      <c r="H107" t="s">
        <v>278</v>
      </c>
      <c r="K107" t="s">
        <v>8070</v>
      </c>
      <c r="L107" t="s">
        <v>8071</v>
      </c>
      <c r="M107" t="s">
        <v>8463</v>
      </c>
      <c r="N107" t="s">
        <v>2990</v>
      </c>
      <c r="O107" t="s">
        <v>278</v>
      </c>
      <c r="P107" t="s">
        <v>1998</v>
      </c>
      <c r="Q107">
        <v>1248169085</v>
      </c>
      <c r="R107" t="s">
        <v>1999</v>
      </c>
    </row>
    <row r="108" spans="1:18" x14ac:dyDescent="0.3">
      <c r="A108" t="s">
        <v>4297</v>
      </c>
      <c r="B108" t="s">
        <v>278</v>
      </c>
      <c r="C108" t="s">
        <v>424</v>
      </c>
      <c r="D108" t="s">
        <v>269</v>
      </c>
      <c r="E108" t="s">
        <v>4273</v>
      </c>
      <c r="F108" t="s">
        <v>576</v>
      </c>
      <c r="G108">
        <v>90000204</v>
      </c>
      <c r="H108" t="s">
        <v>278</v>
      </c>
      <c r="I108" t="s">
        <v>4453</v>
      </c>
      <c r="J108" t="s">
        <v>2556</v>
      </c>
      <c r="K108" t="s">
        <v>8070</v>
      </c>
      <c r="L108" t="s">
        <v>8071</v>
      </c>
      <c r="M108" t="s">
        <v>8463</v>
      </c>
      <c r="N108" t="s">
        <v>2991</v>
      </c>
      <c r="O108" t="s">
        <v>278</v>
      </c>
      <c r="P108" t="s">
        <v>1094</v>
      </c>
      <c r="Q108">
        <v>69054061049</v>
      </c>
      <c r="R108" t="s">
        <v>1095</v>
      </c>
    </row>
    <row r="109" spans="1:18" x14ac:dyDescent="0.3">
      <c r="A109" t="s">
        <v>4298</v>
      </c>
      <c r="B109" t="s">
        <v>278</v>
      </c>
      <c r="C109" t="s">
        <v>424</v>
      </c>
      <c r="D109" t="s">
        <v>269</v>
      </c>
      <c r="E109" t="s">
        <v>4273</v>
      </c>
      <c r="F109" t="s">
        <v>576</v>
      </c>
      <c r="G109">
        <v>2366001</v>
      </c>
      <c r="H109" t="s">
        <v>278</v>
      </c>
      <c r="I109" t="s">
        <v>4453</v>
      </c>
      <c r="J109" t="s">
        <v>2556</v>
      </c>
      <c r="K109" t="s">
        <v>8070</v>
      </c>
      <c r="L109" t="s">
        <v>8071</v>
      </c>
      <c r="M109" t="s">
        <v>8463</v>
      </c>
      <c r="N109" t="s">
        <v>2992</v>
      </c>
      <c r="O109" t="s">
        <v>278</v>
      </c>
      <c r="P109" t="s">
        <v>1512</v>
      </c>
      <c r="Q109">
        <v>63527650091</v>
      </c>
    </row>
    <row r="110" spans="1:18" x14ac:dyDescent="0.3">
      <c r="A110" t="s">
        <v>4299</v>
      </c>
      <c r="B110" t="s">
        <v>278</v>
      </c>
      <c r="C110" t="s">
        <v>424</v>
      </c>
      <c r="D110" t="s">
        <v>269</v>
      </c>
      <c r="E110" t="s">
        <v>4273</v>
      </c>
      <c r="F110" t="s">
        <v>576</v>
      </c>
      <c r="G110">
        <v>2366002</v>
      </c>
      <c r="H110" t="s">
        <v>278</v>
      </c>
      <c r="I110" t="s">
        <v>4453</v>
      </c>
      <c r="J110" t="s">
        <v>2556</v>
      </c>
      <c r="K110" t="s">
        <v>8070</v>
      </c>
      <c r="L110" t="s">
        <v>8071</v>
      </c>
      <c r="M110" t="s">
        <v>8463</v>
      </c>
      <c r="N110" t="s">
        <v>2992</v>
      </c>
      <c r="O110" t="s">
        <v>278</v>
      </c>
      <c r="P110" t="s">
        <v>1512</v>
      </c>
      <c r="Q110">
        <v>63527650091</v>
      </c>
    </row>
    <row r="111" spans="1:18" x14ac:dyDescent="0.3">
      <c r="A111" t="s">
        <v>4300</v>
      </c>
      <c r="B111" t="s">
        <v>278</v>
      </c>
      <c r="C111" t="s">
        <v>424</v>
      </c>
      <c r="D111" t="s">
        <v>269</v>
      </c>
      <c r="E111" t="s">
        <v>4273</v>
      </c>
      <c r="F111" t="s">
        <v>576</v>
      </c>
      <c r="G111">
        <v>90000340</v>
      </c>
      <c r="H111" t="s">
        <v>278</v>
      </c>
      <c r="I111" t="s">
        <v>4453</v>
      </c>
      <c r="J111" t="s">
        <v>2556</v>
      </c>
      <c r="K111" t="s">
        <v>8070</v>
      </c>
      <c r="L111" t="s">
        <v>8071</v>
      </c>
      <c r="M111" t="s">
        <v>8463</v>
      </c>
      <c r="N111" t="s">
        <v>2993</v>
      </c>
      <c r="O111" t="s">
        <v>278</v>
      </c>
      <c r="P111" t="s">
        <v>2066</v>
      </c>
      <c r="Q111">
        <v>55117090004</v>
      </c>
      <c r="R111" t="s">
        <v>2067</v>
      </c>
    </row>
    <row r="112" spans="1:18" x14ac:dyDescent="0.3">
      <c r="A112" t="s">
        <v>4301</v>
      </c>
      <c r="B112" t="s">
        <v>278</v>
      </c>
      <c r="C112" t="s">
        <v>424</v>
      </c>
      <c r="D112" t="s">
        <v>269</v>
      </c>
      <c r="E112" t="s">
        <v>425</v>
      </c>
      <c r="F112" t="s">
        <v>275</v>
      </c>
      <c r="G112">
        <v>68061667</v>
      </c>
      <c r="H112" t="s">
        <v>278</v>
      </c>
      <c r="I112" t="s">
        <v>537</v>
      </c>
      <c r="J112" t="s">
        <v>209</v>
      </c>
      <c r="K112" t="s">
        <v>8072</v>
      </c>
      <c r="L112" t="s">
        <v>8073</v>
      </c>
      <c r="M112" t="s">
        <v>8463</v>
      </c>
      <c r="N112" t="s">
        <v>387</v>
      </c>
      <c r="O112" t="s">
        <v>278</v>
      </c>
      <c r="P112" t="s">
        <v>215</v>
      </c>
      <c r="Q112">
        <v>709594046</v>
      </c>
      <c r="R112" t="s">
        <v>214</v>
      </c>
    </row>
    <row r="113" spans="1:18" x14ac:dyDescent="0.3">
      <c r="A113" t="s">
        <v>4302</v>
      </c>
      <c r="B113" t="s">
        <v>278</v>
      </c>
      <c r="C113" t="s">
        <v>424</v>
      </c>
      <c r="D113" t="s">
        <v>269</v>
      </c>
      <c r="E113" t="s">
        <v>4160</v>
      </c>
      <c r="F113" t="s">
        <v>652</v>
      </c>
      <c r="G113">
        <v>61455186</v>
      </c>
      <c r="H113" t="s">
        <v>278</v>
      </c>
      <c r="I113" t="s">
        <v>4454</v>
      </c>
      <c r="J113" t="s">
        <v>2761</v>
      </c>
      <c r="K113" t="s">
        <v>8074</v>
      </c>
      <c r="L113" t="s">
        <v>8075</v>
      </c>
      <c r="M113" t="s">
        <v>8463</v>
      </c>
      <c r="N113" t="s">
        <v>2994</v>
      </c>
      <c r="O113" t="s">
        <v>278</v>
      </c>
      <c r="P113" t="s">
        <v>1770</v>
      </c>
      <c r="Q113">
        <v>41568494068</v>
      </c>
    </row>
    <row r="114" spans="1:18" x14ac:dyDescent="0.3">
      <c r="A114" t="s">
        <v>4303</v>
      </c>
      <c r="B114" t="s">
        <v>278</v>
      </c>
      <c r="C114" t="s">
        <v>424</v>
      </c>
      <c r="D114" t="s">
        <v>269</v>
      </c>
      <c r="E114" t="s">
        <v>4160</v>
      </c>
      <c r="F114" t="s">
        <v>652</v>
      </c>
      <c r="G114">
        <v>61455185</v>
      </c>
      <c r="H114" t="s">
        <v>278</v>
      </c>
      <c r="I114" t="s">
        <v>4454</v>
      </c>
      <c r="J114" t="s">
        <v>2761</v>
      </c>
      <c r="K114" t="s">
        <v>8074</v>
      </c>
      <c r="L114" t="s">
        <v>8075</v>
      </c>
      <c r="M114" t="s">
        <v>8463</v>
      </c>
      <c r="N114" t="s">
        <v>2995</v>
      </c>
      <c r="O114" t="s">
        <v>278</v>
      </c>
      <c r="P114" t="s">
        <v>2071</v>
      </c>
      <c r="Q114">
        <v>56166435304</v>
      </c>
    </row>
    <row r="115" spans="1:18" x14ac:dyDescent="0.3">
      <c r="A115" t="s">
        <v>4304</v>
      </c>
      <c r="B115" t="s">
        <v>278</v>
      </c>
      <c r="C115" t="s">
        <v>424</v>
      </c>
      <c r="D115" t="s">
        <v>269</v>
      </c>
      <c r="E115" t="s">
        <v>432</v>
      </c>
      <c r="F115" t="s">
        <v>272</v>
      </c>
      <c r="G115">
        <v>61416009</v>
      </c>
      <c r="H115" t="s">
        <v>278</v>
      </c>
      <c r="I115" t="s">
        <v>4321</v>
      </c>
      <c r="J115" t="s">
        <v>2525</v>
      </c>
      <c r="K115" t="s">
        <v>8074</v>
      </c>
      <c r="L115" t="s">
        <v>8075</v>
      </c>
      <c r="M115" t="s">
        <v>8463</v>
      </c>
      <c r="N115" t="s">
        <v>2996</v>
      </c>
      <c r="O115" t="s">
        <v>278</v>
      </c>
      <c r="P115" t="s">
        <v>1147</v>
      </c>
      <c r="Q115">
        <v>1754441025</v>
      </c>
      <c r="R115" t="s">
        <v>1148</v>
      </c>
    </row>
    <row r="116" spans="1:18" x14ac:dyDescent="0.3">
      <c r="A116" t="s">
        <v>4305</v>
      </c>
      <c r="B116" t="s">
        <v>278</v>
      </c>
      <c r="C116" t="s">
        <v>424</v>
      </c>
      <c r="D116" t="s">
        <v>269</v>
      </c>
      <c r="E116" t="s">
        <v>4137</v>
      </c>
      <c r="F116" t="s">
        <v>579</v>
      </c>
      <c r="G116">
        <v>61403001</v>
      </c>
      <c r="H116" t="s">
        <v>278</v>
      </c>
      <c r="K116" t="s">
        <v>8074</v>
      </c>
      <c r="L116" t="s">
        <v>8075</v>
      </c>
      <c r="M116" t="s">
        <v>8463</v>
      </c>
      <c r="N116" t="s">
        <v>2997</v>
      </c>
      <c r="O116" t="s">
        <v>278</v>
      </c>
      <c r="P116" t="s">
        <v>1519</v>
      </c>
      <c r="Q116">
        <v>78889294000</v>
      </c>
      <c r="R116" t="s">
        <v>1520</v>
      </c>
    </row>
    <row r="117" spans="1:18" x14ac:dyDescent="0.3">
      <c r="A117" t="s">
        <v>4306</v>
      </c>
      <c r="B117" t="s">
        <v>278</v>
      </c>
      <c r="C117" t="s">
        <v>424</v>
      </c>
      <c r="D117" t="s">
        <v>269</v>
      </c>
      <c r="E117" t="s">
        <v>4137</v>
      </c>
      <c r="F117" t="s">
        <v>579</v>
      </c>
      <c r="G117">
        <v>90512186</v>
      </c>
      <c r="H117" t="s">
        <v>278</v>
      </c>
      <c r="K117" t="s">
        <v>8074</v>
      </c>
      <c r="L117" t="s">
        <v>8075</v>
      </c>
      <c r="M117" t="s">
        <v>8463</v>
      </c>
      <c r="N117" t="s">
        <v>2998</v>
      </c>
      <c r="O117" t="s">
        <v>278</v>
      </c>
      <c r="P117" t="s">
        <v>2389</v>
      </c>
      <c r="Q117">
        <v>635015030</v>
      </c>
      <c r="R117" t="s">
        <v>2390</v>
      </c>
    </row>
    <row r="118" spans="1:18" x14ac:dyDescent="0.3">
      <c r="A118" t="s">
        <v>4307</v>
      </c>
      <c r="B118" t="s">
        <v>278</v>
      </c>
      <c r="C118" t="s">
        <v>424</v>
      </c>
      <c r="D118" t="s">
        <v>269</v>
      </c>
      <c r="E118" t="s">
        <v>434</v>
      </c>
      <c r="F118" t="s">
        <v>273</v>
      </c>
      <c r="G118">
        <v>91514228</v>
      </c>
      <c r="H118" t="s">
        <v>278</v>
      </c>
      <c r="I118" t="s">
        <v>453</v>
      </c>
      <c r="J118" t="s">
        <v>49</v>
      </c>
      <c r="K118" t="s">
        <v>8074</v>
      </c>
      <c r="L118" t="s">
        <v>8075</v>
      </c>
      <c r="M118" t="s">
        <v>8465</v>
      </c>
      <c r="N118" t="s">
        <v>2999</v>
      </c>
      <c r="O118" t="s">
        <v>278</v>
      </c>
      <c r="P118" t="s">
        <v>909</v>
      </c>
      <c r="Q118">
        <v>474227006</v>
      </c>
      <c r="R118" t="s">
        <v>910</v>
      </c>
    </row>
    <row r="119" spans="1:18" x14ac:dyDescent="0.3">
      <c r="A119" t="s">
        <v>4308</v>
      </c>
      <c r="B119" t="s">
        <v>278</v>
      </c>
      <c r="C119" t="s">
        <v>424</v>
      </c>
      <c r="D119" t="s">
        <v>269</v>
      </c>
      <c r="E119" t="s">
        <v>434</v>
      </c>
      <c r="F119" t="s">
        <v>273</v>
      </c>
      <c r="G119">
        <v>91514233</v>
      </c>
      <c r="H119" t="s">
        <v>278</v>
      </c>
      <c r="I119" t="s">
        <v>453</v>
      </c>
      <c r="J119" t="s">
        <v>49</v>
      </c>
      <c r="K119" t="s">
        <v>8074</v>
      </c>
      <c r="L119" t="s">
        <v>8075</v>
      </c>
      <c r="M119" t="s">
        <v>8464</v>
      </c>
      <c r="N119" t="s">
        <v>3000</v>
      </c>
      <c r="O119" t="s">
        <v>278</v>
      </c>
      <c r="P119" t="s">
        <v>2723</v>
      </c>
      <c r="Q119">
        <v>93980507068</v>
      </c>
      <c r="R119" t="s">
        <v>2724</v>
      </c>
    </row>
    <row r="120" spans="1:18" x14ac:dyDescent="0.3">
      <c r="A120" t="s">
        <v>4309</v>
      </c>
      <c r="B120" t="s">
        <v>278</v>
      </c>
      <c r="C120" t="s">
        <v>424</v>
      </c>
      <c r="D120" t="s">
        <v>269</v>
      </c>
      <c r="E120" t="s">
        <v>4209</v>
      </c>
      <c r="F120" t="s">
        <v>5453</v>
      </c>
      <c r="G120">
        <v>98518527</v>
      </c>
      <c r="H120" t="s">
        <v>278</v>
      </c>
      <c r="I120" t="s">
        <v>7296</v>
      </c>
      <c r="J120" t="s">
        <v>6634</v>
      </c>
      <c r="K120" t="s">
        <v>8074</v>
      </c>
      <c r="L120" t="s">
        <v>8075</v>
      </c>
      <c r="M120" t="s">
        <v>8464</v>
      </c>
      <c r="N120" t="s">
        <v>3001</v>
      </c>
      <c r="O120" t="s">
        <v>278</v>
      </c>
      <c r="P120" t="s">
        <v>950</v>
      </c>
      <c r="Q120">
        <v>59487593004</v>
      </c>
      <c r="R120" t="s">
        <v>951</v>
      </c>
    </row>
    <row r="121" spans="1:18" x14ac:dyDescent="0.3">
      <c r="A121" t="s">
        <v>4310</v>
      </c>
      <c r="B121" t="s">
        <v>278</v>
      </c>
      <c r="C121" t="s">
        <v>424</v>
      </c>
      <c r="D121" t="s">
        <v>269</v>
      </c>
      <c r="E121" t="s">
        <v>4209</v>
      </c>
      <c r="F121" t="s">
        <v>5453</v>
      </c>
      <c r="G121">
        <v>91513869</v>
      </c>
      <c r="H121" t="s">
        <v>278</v>
      </c>
      <c r="I121" t="s">
        <v>7296</v>
      </c>
      <c r="J121" t="s">
        <v>6634</v>
      </c>
      <c r="K121" t="s">
        <v>8074</v>
      </c>
      <c r="L121" t="s">
        <v>8075</v>
      </c>
      <c r="M121" t="s">
        <v>8463</v>
      </c>
      <c r="N121" t="s">
        <v>3002</v>
      </c>
      <c r="O121" t="s">
        <v>278</v>
      </c>
      <c r="P121" t="s">
        <v>1915</v>
      </c>
      <c r="Q121">
        <v>73508519015</v>
      </c>
      <c r="R121" t="s">
        <v>1916</v>
      </c>
    </row>
    <row r="122" spans="1:18" x14ac:dyDescent="0.3">
      <c r="A122" t="s">
        <v>4311</v>
      </c>
      <c r="B122" t="s">
        <v>278</v>
      </c>
      <c r="C122" t="s">
        <v>424</v>
      </c>
      <c r="D122" t="s">
        <v>269</v>
      </c>
      <c r="E122" t="s">
        <v>4146</v>
      </c>
      <c r="F122" t="s">
        <v>572</v>
      </c>
      <c r="G122">
        <v>90512013</v>
      </c>
      <c r="H122" t="s">
        <v>278</v>
      </c>
      <c r="I122" t="s">
        <v>4451</v>
      </c>
      <c r="J122" t="s">
        <v>1971</v>
      </c>
      <c r="K122" t="s">
        <v>8074</v>
      </c>
      <c r="L122" t="s">
        <v>8075</v>
      </c>
      <c r="M122" t="s">
        <v>8463</v>
      </c>
      <c r="N122" t="s">
        <v>3003</v>
      </c>
      <c r="O122" t="s">
        <v>278</v>
      </c>
      <c r="P122" t="s">
        <v>874</v>
      </c>
      <c r="Q122">
        <v>72338970187</v>
      </c>
      <c r="R122" t="s">
        <v>875</v>
      </c>
    </row>
    <row r="123" spans="1:18" x14ac:dyDescent="0.3">
      <c r="A123" t="s">
        <v>4312</v>
      </c>
      <c r="B123" t="s">
        <v>278</v>
      </c>
      <c r="C123" t="s">
        <v>424</v>
      </c>
      <c r="D123" t="s">
        <v>269</v>
      </c>
      <c r="E123" t="s">
        <v>4146</v>
      </c>
      <c r="F123" t="s">
        <v>572</v>
      </c>
      <c r="G123">
        <v>50975001</v>
      </c>
      <c r="H123" t="s">
        <v>278</v>
      </c>
      <c r="I123" t="s">
        <v>4451</v>
      </c>
      <c r="J123" t="s">
        <v>1971</v>
      </c>
      <c r="K123" t="s">
        <v>8074</v>
      </c>
      <c r="L123" t="s">
        <v>8075</v>
      </c>
      <c r="M123" t="s">
        <v>8463</v>
      </c>
      <c r="N123" t="s">
        <v>3004</v>
      </c>
      <c r="O123" t="s">
        <v>278</v>
      </c>
      <c r="P123" t="s">
        <v>1116</v>
      </c>
      <c r="Q123">
        <v>55788335191</v>
      </c>
      <c r="R123" t="s">
        <v>1117</v>
      </c>
    </row>
    <row r="124" spans="1:18" x14ac:dyDescent="0.3">
      <c r="A124" t="s">
        <v>4313</v>
      </c>
      <c r="B124" t="s">
        <v>278</v>
      </c>
      <c r="C124" t="s">
        <v>424</v>
      </c>
      <c r="D124" t="s">
        <v>269</v>
      </c>
      <c r="E124" t="s">
        <v>4146</v>
      </c>
      <c r="F124" t="s">
        <v>572</v>
      </c>
      <c r="G124">
        <v>91513749</v>
      </c>
      <c r="H124" t="s">
        <v>278</v>
      </c>
      <c r="I124" t="s">
        <v>4451</v>
      </c>
      <c r="J124" t="s">
        <v>1971</v>
      </c>
      <c r="K124" t="s">
        <v>8074</v>
      </c>
      <c r="L124" t="s">
        <v>8075</v>
      </c>
      <c r="M124" t="s">
        <v>8463</v>
      </c>
      <c r="N124" t="s">
        <v>3005</v>
      </c>
      <c r="O124" t="s">
        <v>278</v>
      </c>
      <c r="P124" t="s">
        <v>1555</v>
      </c>
      <c r="Q124">
        <v>50504045091</v>
      </c>
      <c r="R124" t="s">
        <v>1556</v>
      </c>
    </row>
    <row r="125" spans="1:18" x14ac:dyDescent="0.3">
      <c r="A125" t="s">
        <v>4314</v>
      </c>
      <c r="B125" t="s">
        <v>278</v>
      </c>
      <c r="C125" t="s">
        <v>424</v>
      </c>
      <c r="D125" t="s">
        <v>269</v>
      </c>
      <c r="E125" t="s">
        <v>4146</v>
      </c>
      <c r="F125" t="s">
        <v>572</v>
      </c>
      <c r="G125">
        <v>90512189</v>
      </c>
      <c r="H125" t="s">
        <v>278</v>
      </c>
      <c r="I125" t="s">
        <v>4451</v>
      </c>
      <c r="J125" t="s">
        <v>1971</v>
      </c>
      <c r="K125" t="s">
        <v>8074</v>
      </c>
      <c r="L125" t="s">
        <v>8075</v>
      </c>
      <c r="M125" t="s">
        <v>8463</v>
      </c>
      <c r="N125" t="s">
        <v>3006</v>
      </c>
      <c r="O125" t="s">
        <v>278</v>
      </c>
      <c r="P125" t="s">
        <v>2769</v>
      </c>
      <c r="Q125">
        <v>78268389168</v>
      </c>
      <c r="R125" t="s">
        <v>2770</v>
      </c>
    </row>
    <row r="126" spans="1:18" x14ac:dyDescent="0.3">
      <c r="A126" t="s">
        <v>4315</v>
      </c>
      <c r="B126" t="s">
        <v>278</v>
      </c>
      <c r="C126" t="s">
        <v>424</v>
      </c>
      <c r="D126" t="s">
        <v>269</v>
      </c>
      <c r="E126" t="s">
        <v>4241</v>
      </c>
      <c r="F126" t="s">
        <v>580</v>
      </c>
      <c r="G126">
        <v>91510592</v>
      </c>
      <c r="H126" t="s">
        <v>278</v>
      </c>
      <c r="I126" t="s">
        <v>4452</v>
      </c>
      <c r="J126" t="s">
        <v>1344</v>
      </c>
      <c r="K126" t="s">
        <v>8074</v>
      </c>
      <c r="L126" t="s">
        <v>8075</v>
      </c>
      <c r="M126" t="s">
        <v>8463</v>
      </c>
      <c r="N126" t="s">
        <v>3007</v>
      </c>
      <c r="O126" t="s">
        <v>278</v>
      </c>
      <c r="P126" t="s">
        <v>1067</v>
      </c>
      <c r="Q126">
        <v>55415938087</v>
      </c>
      <c r="R126" t="s">
        <v>1068</v>
      </c>
    </row>
    <row r="127" spans="1:18" x14ac:dyDescent="0.3">
      <c r="A127" t="s">
        <v>4316</v>
      </c>
      <c r="B127" t="s">
        <v>278</v>
      </c>
      <c r="C127" t="s">
        <v>424</v>
      </c>
      <c r="D127" t="s">
        <v>269</v>
      </c>
      <c r="E127" t="s">
        <v>4241</v>
      </c>
      <c r="F127" t="s">
        <v>580</v>
      </c>
      <c r="G127">
        <v>91510437</v>
      </c>
      <c r="H127" t="s">
        <v>278</v>
      </c>
      <c r="I127" t="s">
        <v>4452</v>
      </c>
      <c r="J127" t="s">
        <v>1344</v>
      </c>
      <c r="K127" t="s">
        <v>8074</v>
      </c>
      <c r="L127" t="s">
        <v>8075</v>
      </c>
      <c r="M127" t="s">
        <v>8463</v>
      </c>
      <c r="N127" t="s">
        <v>3008</v>
      </c>
      <c r="O127" t="s">
        <v>278</v>
      </c>
      <c r="P127" t="s">
        <v>1737</v>
      </c>
      <c r="Q127">
        <v>46406255020</v>
      </c>
      <c r="R127" t="s">
        <v>1738</v>
      </c>
    </row>
    <row r="128" spans="1:18" x14ac:dyDescent="0.3">
      <c r="A128" t="s">
        <v>4317</v>
      </c>
      <c r="B128" t="s">
        <v>278</v>
      </c>
      <c r="C128" t="s">
        <v>424</v>
      </c>
      <c r="D128" t="s">
        <v>269</v>
      </c>
      <c r="E128" t="s">
        <v>4150</v>
      </c>
      <c r="F128" t="s">
        <v>581</v>
      </c>
      <c r="G128">
        <v>3677007</v>
      </c>
      <c r="H128" t="s">
        <v>278</v>
      </c>
      <c r="K128" t="s">
        <v>8074</v>
      </c>
      <c r="L128" t="s">
        <v>8075</v>
      </c>
      <c r="M128" t="s">
        <v>8463</v>
      </c>
      <c r="N128" t="s">
        <v>3009</v>
      </c>
      <c r="O128" t="s">
        <v>278</v>
      </c>
      <c r="P128" t="s">
        <v>1455</v>
      </c>
      <c r="Q128">
        <v>210958090</v>
      </c>
      <c r="R128" t="s">
        <v>1456</v>
      </c>
    </row>
    <row r="129" spans="1:18" x14ac:dyDescent="0.3">
      <c r="A129" t="s">
        <v>4318</v>
      </c>
      <c r="B129" t="s">
        <v>278</v>
      </c>
      <c r="C129" t="s">
        <v>424</v>
      </c>
      <c r="D129" t="s">
        <v>269</v>
      </c>
      <c r="E129" t="s">
        <v>4150</v>
      </c>
      <c r="F129" t="s">
        <v>581</v>
      </c>
      <c r="G129">
        <v>3741001</v>
      </c>
      <c r="H129" t="s">
        <v>278</v>
      </c>
      <c r="K129" t="s">
        <v>8074</v>
      </c>
      <c r="L129" t="s">
        <v>8075</v>
      </c>
      <c r="M129" t="s">
        <v>8463</v>
      </c>
      <c r="N129" t="s">
        <v>3010</v>
      </c>
      <c r="O129" t="s">
        <v>278</v>
      </c>
      <c r="P129" t="s">
        <v>1834</v>
      </c>
      <c r="Q129">
        <v>95401385072</v>
      </c>
      <c r="R129" t="s">
        <v>1835</v>
      </c>
    </row>
    <row r="130" spans="1:18" x14ac:dyDescent="0.3">
      <c r="A130" t="s">
        <v>4319</v>
      </c>
      <c r="B130" t="s">
        <v>278</v>
      </c>
      <c r="C130" t="s">
        <v>424</v>
      </c>
      <c r="D130" t="s">
        <v>269</v>
      </c>
      <c r="E130" t="s">
        <v>4150</v>
      </c>
      <c r="F130" t="s">
        <v>581</v>
      </c>
      <c r="G130">
        <v>20110043</v>
      </c>
      <c r="H130" t="s">
        <v>278</v>
      </c>
      <c r="K130" t="s">
        <v>8074</v>
      </c>
      <c r="L130" t="s">
        <v>8075</v>
      </c>
      <c r="M130" t="s">
        <v>8463</v>
      </c>
      <c r="N130" t="s">
        <v>3011</v>
      </c>
      <c r="O130" t="s">
        <v>278</v>
      </c>
      <c r="P130" t="s">
        <v>2720</v>
      </c>
      <c r="Q130">
        <v>69598525015</v>
      </c>
    </row>
    <row r="131" spans="1:18" x14ac:dyDescent="0.3">
      <c r="A131" t="s">
        <v>4320</v>
      </c>
      <c r="B131" t="s">
        <v>278</v>
      </c>
      <c r="C131" t="s">
        <v>424</v>
      </c>
      <c r="D131" t="s">
        <v>269</v>
      </c>
      <c r="E131" t="s">
        <v>4160</v>
      </c>
      <c r="F131" t="s">
        <v>652</v>
      </c>
      <c r="G131">
        <v>91513747</v>
      </c>
      <c r="H131" t="s">
        <v>278</v>
      </c>
      <c r="K131" t="s">
        <v>8076</v>
      </c>
      <c r="L131" t="s">
        <v>8077</v>
      </c>
      <c r="M131" t="s">
        <v>8463</v>
      </c>
      <c r="N131" t="s">
        <v>3012</v>
      </c>
      <c r="O131" t="s">
        <v>278</v>
      </c>
      <c r="P131" t="s">
        <v>788</v>
      </c>
      <c r="Q131">
        <v>39825566000</v>
      </c>
      <c r="R131" t="s">
        <v>789</v>
      </c>
    </row>
    <row r="132" spans="1:18" x14ac:dyDescent="0.3">
      <c r="A132" t="s">
        <v>4321</v>
      </c>
      <c r="B132" t="s">
        <v>278</v>
      </c>
      <c r="C132" t="s">
        <v>424</v>
      </c>
      <c r="D132" t="s">
        <v>269</v>
      </c>
      <c r="E132" t="s">
        <v>432</v>
      </c>
      <c r="F132" t="s">
        <v>272</v>
      </c>
      <c r="G132">
        <v>61235011</v>
      </c>
      <c r="H132" t="s">
        <v>278</v>
      </c>
      <c r="K132" t="s">
        <v>8076</v>
      </c>
      <c r="L132" t="s">
        <v>8077</v>
      </c>
      <c r="M132" t="s">
        <v>8463</v>
      </c>
      <c r="N132" t="s">
        <v>3013</v>
      </c>
      <c r="O132" t="s">
        <v>278</v>
      </c>
      <c r="P132" t="s">
        <v>2525</v>
      </c>
      <c r="Q132">
        <v>64258980030</v>
      </c>
      <c r="R132" t="s">
        <v>2526</v>
      </c>
    </row>
    <row r="133" spans="1:18" x14ac:dyDescent="0.3">
      <c r="A133" t="s">
        <v>4322</v>
      </c>
      <c r="B133" t="s">
        <v>278</v>
      </c>
      <c r="C133" t="s">
        <v>424</v>
      </c>
      <c r="D133" t="s">
        <v>269</v>
      </c>
      <c r="E133" t="s">
        <v>4209</v>
      </c>
      <c r="F133" t="s">
        <v>5453</v>
      </c>
      <c r="G133">
        <v>91513868</v>
      </c>
      <c r="H133" t="s">
        <v>278</v>
      </c>
      <c r="K133" t="s">
        <v>8076</v>
      </c>
      <c r="L133" t="s">
        <v>8077</v>
      </c>
      <c r="M133" t="s">
        <v>8463</v>
      </c>
      <c r="N133" t="s">
        <v>3014</v>
      </c>
      <c r="O133" t="s">
        <v>278</v>
      </c>
      <c r="P133" t="s">
        <v>2178</v>
      </c>
      <c r="Q133">
        <v>48360279004</v>
      </c>
      <c r="R133" t="s">
        <v>2179</v>
      </c>
    </row>
    <row r="134" spans="1:18" x14ac:dyDescent="0.3">
      <c r="A134" t="s">
        <v>4323</v>
      </c>
      <c r="B134" t="s">
        <v>278</v>
      </c>
      <c r="C134" t="s">
        <v>424</v>
      </c>
      <c r="D134" t="s">
        <v>269</v>
      </c>
      <c r="E134" t="s">
        <v>4241</v>
      </c>
      <c r="F134" t="s">
        <v>580</v>
      </c>
      <c r="G134">
        <v>91510376</v>
      </c>
      <c r="H134" t="s">
        <v>278</v>
      </c>
      <c r="K134" t="s">
        <v>8076</v>
      </c>
      <c r="L134" t="s">
        <v>8077</v>
      </c>
      <c r="M134" t="s">
        <v>8463</v>
      </c>
      <c r="N134" t="s">
        <v>3015</v>
      </c>
      <c r="O134" t="s">
        <v>278</v>
      </c>
      <c r="P134" t="s">
        <v>663</v>
      </c>
      <c r="Q134">
        <v>69702322049</v>
      </c>
      <c r="R134" t="s">
        <v>664</v>
      </c>
    </row>
    <row r="135" spans="1:18" x14ac:dyDescent="0.3">
      <c r="A135" t="s">
        <v>4324</v>
      </c>
      <c r="B135" t="s">
        <v>278</v>
      </c>
      <c r="C135" t="s">
        <v>424</v>
      </c>
      <c r="D135" t="s">
        <v>269</v>
      </c>
      <c r="E135" t="s">
        <v>4273</v>
      </c>
      <c r="F135" t="s">
        <v>576</v>
      </c>
      <c r="G135">
        <v>2997144</v>
      </c>
      <c r="H135" t="s">
        <v>4094</v>
      </c>
      <c r="K135" t="s">
        <v>8076</v>
      </c>
      <c r="L135" t="s">
        <v>8077</v>
      </c>
      <c r="M135" t="s">
        <v>8463</v>
      </c>
      <c r="N135" t="s">
        <v>3016</v>
      </c>
      <c r="O135" t="s">
        <v>278</v>
      </c>
      <c r="P135" t="s">
        <v>2587</v>
      </c>
      <c r="Q135">
        <v>51428121072</v>
      </c>
      <c r="R135" t="s">
        <v>2588</v>
      </c>
    </row>
    <row r="136" spans="1:18" x14ac:dyDescent="0.3">
      <c r="A136" t="s">
        <v>4325</v>
      </c>
      <c r="B136" t="s">
        <v>278</v>
      </c>
      <c r="C136" t="s">
        <v>424</v>
      </c>
      <c r="D136" t="s">
        <v>269</v>
      </c>
      <c r="E136" t="s">
        <v>4209</v>
      </c>
      <c r="F136" t="s">
        <v>5453</v>
      </c>
      <c r="G136">
        <v>61258001</v>
      </c>
      <c r="H136" t="s">
        <v>278</v>
      </c>
      <c r="I136" t="s">
        <v>4322</v>
      </c>
      <c r="J136" t="s">
        <v>2178</v>
      </c>
      <c r="K136" t="s">
        <v>8078</v>
      </c>
      <c r="L136" t="s">
        <v>8079</v>
      </c>
      <c r="M136" t="s">
        <v>8463</v>
      </c>
      <c r="N136" t="s">
        <v>3017</v>
      </c>
      <c r="O136" t="s">
        <v>278</v>
      </c>
      <c r="P136" t="s">
        <v>1654</v>
      </c>
      <c r="Q136">
        <v>47358459091</v>
      </c>
      <c r="R136" t="s">
        <v>1655</v>
      </c>
    </row>
    <row r="137" spans="1:18" x14ac:dyDescent="0.3">
      <c r="A137" t="s">
        <v>4326</v>
      </c>
      <c r="B137" t="s">
        <v>278</v>
      </c>
      <c r="C137" t="s">
        <v>424</v>
      </c>
      <c r="D137" t="s">
        <v>269</v>
      </c>
      <c r="E137" t="s">
        <v>4146</v>
      </c>
      <c r="F137" t="s">
        <v>572</v>
      </c>
      <c r="G137">
        <v>50985001</v>
      </c>
      <c r="H137" t="s">
        <v>278</v>
      </c>
      <c r="I137" t="s">
        <v>7294</v>
      </c>
      <c r="J137" t="s">
        <v>6766</v>
      </c>
      <c r="K137" t="s">
        <v>8078</v>
      </c>
      <c r="L137" t="s">
        <v>8079</v>
      </c>
      <c r="M137" t="s">
        <v>8463</v>
      </c>
      <c r="N137" t="s">
        <v>3018</v>
      </c>
      <c r="O137" t="s">
        <v>278</v>
      </c>
      <c r="P137" t="s">
        <v>2383</v>
      </c>
      <c r="Q137">
        <v>27540324104</v>
      </c>
      <c r="R137" t="s">
        <v>2384</v>
      </c>
    </row>
    <row r="138" spans="1:18" x14ac:dyDescent="0.3">
      <c r="A138" t="s">
        <v>4327</v>
      </c>
      <c r="B138" t="s">
        <v>278</v>
      </c>
      <c r="C138" t="s">
        <v>424</v>
      </c>
      <c r="D138" t="s">
        <v>269</v>
      </c>
      <c r="E138" t="s">
        <v>4241</v>
      </c>
      <c r="F138" t="s">
        <v>580</v>
      </c>
      <c r="G138">
        <v>61633020</v>
      </c>
      <c r="H138" t="s">
        <v>278</v>
      </c>
      <c r="I138" t="s">
        <v>4449</v>
      </c>
      <c r="J138" t="s">
        <v>1040</v>
      </c>
      <c r="K138" t="s">
        <v>8078</v>
      </c>
      <c r="L138" t="s">
        <v>8079</v>
      </c>
      <c r="M138" t="s">
        <v>8463</v>
      </c>
      <c r="N138" t="s">
        <v>3019</v>
      </c>
      <c r="O138" t="s">
        <v>278</v>
      </c>
      <c r="P138" t="s">
        <v>815</v>
      </c>
      <c r="Q138">
        <v>73910872700</v>
      </c>
      <c r="R138" t="s">
        <v>816</v>
      </c>
    </row>
    <row r="139" spans="1:18" x14ac:dyDescent="0.3">
      <c r="A139" t="s">
        <v>4328</v>
      </c>
      <c r="B139" t="s">
        <v>278</v>
      </c>
      <c r="C139" t="s">
        <v>424</v>
      </c>
      <c r="D139" t="s">
        <v>269</v>
      </c>
      <c r="E139" t="s">
        <v>4273</v>
      </c>
      <c r="F139" t="s">
        <v>576</v>
      </c>
      <c r="G139">
        <v>2997008</v>
      </c>
      <c r="H139" t="s">
        <v>4095</v>
      </c>
      <c r="I139" t="s">
        <v>4450</v>
      </c>
      <c r="J139" t="s">
        <v>2736</v>
      </c>
      <c r="K139" t="s">
        <v>8078</v>
      </c>
      <c r="L139" t="s">
        <v>8079</v>
      </c>
      <c r="M139" t="s">
        <v>8463</v>
      </c>
      <c r="N139" t="s">
        <v>3020</v>
      </c>
      <c r="O139" t="s">
        <v>278</v>
      </c>
      <c r="P139" t="s">
        <v>2321</v>
      </c>
      <c r="Q139">
        <v>22865160068</v>
      </c>
      <c r="R139" t="s">
        <v>2322</v>
      </c>
    </row>
    <row r="140" spans="1:18" x14ac:dyDescent="0.3">
      <c r="A140" t="s">
        <v>4329</v>
      </c>
      <c r="B140" t="s">
        <v>278</v>
      </c>
      <c r="C140" t="s">
        <v>424</v>
      </c>
      <c r="D140" t="s">
        <v>269</v>
      </c>
      <c r="E140" t="s">
        <v>425</v>
      </c>
      <c r="F140" t="s">
        <v>275</v>
      </c>
      <c r="G140">
        <v>90512044</v>
      </c>
      <c r="H140" t="s">
        <v>278</v>
      </c>
      <c r="I140" t="s">
        <v>7295</v>
      </c>
      <c r="J140" t="s">
        <v>6507</v>
      </c>
      <c r="K140" t="s">
        <v>8080</v>
      </c>
      <c r="L140" t="s">
        <v>8081</v>
      </c>
      <c r="M140" t="s">
        <v>8463</v>
      </c>
      <c r="N140" t="s">
        <v>3021</v>
      </c>
      <c r="O140" t="s">
        <v>278</v>
      </c>
      <c r="P140" t="s">
        <v>2485</v>
      </c>
      <c r="Q140">
        <v>53597435068</v>
      </c>
      <c r="R140" t="s">
        <v>2486</v>
      </c>
    </row>
    <row r="141" spans="1:18" x14ac:dyDescent="0.3">
      <c r="A141" t="s">
        <v>4330</v>
      </c>
      <c r="B141" t="s">
        <v>278</v>
      </c>
      <c r="C141" t="s">
        <v>424</v>
      </c>
      <c r="D141" t="s">
        <v>269</v>
      </c>
      <c r="E141" t="s">
        <v>4209</v>
      </c>
      <c r="F141" t="s">
        <v>5453</v>
      </c>
      <c r="G141">
        <v>61358001</v>
      </c>
      <c r="H141" t="s">
        <v>278</v>
      </c>
      <c r="I141" t="s">
        <v>4322</v>
      </c>
      <c r="J141" t="s">
        <v>2178</v>
      </c>
      <c r="K141" t="s">
        <v>8080</v>
      </c>
      <c r="L141" t="s">
        <v>8081</v>
      </c>
      <c r="M141" t="s">
        <v>8463</v>
      </c>
      <c r="N141" t="s">
        <v>3022</v>
      </c>
      <c r="O141" t="s">
        <v>278</v>
      </c>
      <c r="P141" t="s">
        <v>2598</v>
      </c>
      <c r="Q141">
        <v>55955541004</v>
      </c>
      <c r="R141" t="s">
        <v>2599</v>
      </c>
    </row>
    <row r="142" spans="1:18" x14ac:dyDescent="0.3">
      <c r="A142" t="s">
        <v>4331</v>
      </c>
      <c r="B142" t="s">
        <v>278</v>
      </c>
      <c r="C142" t="s">
        <v>424</v>
      </c>
      <c r="D142" t="s">
        <v>269</v>
      </c>
      <c r="E142" t="s">
        <v>4241</v>
      </c>
      <c r="F142" t="s">
        <v>580</v>
      </c>
      <c r="G142">
        <v>61538001</v>
      </c>
      <c r="H142" t="s">
        <v>278</v>
      </c>
      <c r="I142" t="s">
        <v>4449</v>
      </c>
      <c r="J142" t="s">
        <v>1040</v>
      </c>
      <c r="K142" t="s">
        <v>8080</v>
      </c>
      <c r="L142" t="s">
        <v>8081</v>
      </c>
      <c r="M142" t="s">
        <v>8463</v>
      </c>
      <c r="N142" t="s">
        <v>3023</v>
      </c>
      <c r="O142" t="s">
        <v>278</v>
      </c>
      <c r="P142" t="s">
        <v>1903</v>
      </c>
      <c r="Q142">
        <v>447567047</v>
      </c>
      <c r="R142" t="s">
        <v>1904</v>
      </c>
    </row>
    <row r="143" spans="1:18" x14ac:dyDescent="0.3">
      <c r="A143" t="s">
        <v>4332</v>
      </c>
      <c r="B143" t="s">
        <v>278</v>
      </c>
      <c r="C143" t="s">
        <v>424</v>
      </c>
      <c r="D143" t="s">
        <v>269</v>
      </c>
      <c r="E143" t="s">
        <v>4160</v>
      </c>
      <c r="F143" t="s">
        <v>652</v>
      </c>
      <c r="G143">
        <v>61455184</v>
      </c>
      <c r="H143" t="s">
        <v>278</v>
      </c>
      <c r="I143" t="s">
        <v>4320</v>
      </c>
      <c r="J143" t="s">
        <v>788</v>
      </c>
      <c r="K143" t="s">
        <v>8082</v>
      </c>
      <c r="L143" t="s">
        <v>8083</v>
      </c>
      <c r="M143" t="s">
        <v>8463</v>
      </c>
      <c r="N143" t="s">
        <v>3024</v>
      </c>
      <c r="O143" t="s">
        <v>278</v>
      </c>
      <c r="P143" t="s">
        <v>1871</v>
      </c>
      <c r="Q143">
        <v>88916294053</v>
      </c>
    </row>
    <row r="144" spans="1:18" x14ac:dyDescent="0.3">
      <c r="A144" t="s">
        <v>4333</v>
      </c>
      <c r="B144" t="s">
        <v>278</v>
      </c>
      <c r="C144" t="s">
        <v>424</v>
      </c>
      <c r="D144" t="s">
        <v>269</v>
      </c>
      <c r="E144" t="s">
        <v>432</v>
      </c>
      <c r="F144" t="s">
        <v>272</v>
      </c>
      <c r="G144">
        <v>900052</v>
      </c>
      <c r="H144" t="s">
        <v>278</v>
      </c>
      <c r="I144" t="s">
        <v>4321</v>
      </c>
      <c r="J144" t="s">
        <v>2525</v>
      </c>
      <c r="K144" t="s">
        <v>8082</v>
      </c>
      <c r="L144" t="s">
        <v>8083</v>
      </c>
      <c r="M144" t="s">
        <v>8463</v>
      </c>
      <c r="N144" t="s">
        <v>3025</v>
      </c>
      <c r="O144" t="s">
        <v>278</v>
      </c>
      <c r="P144" t="s">
        <v>2637</v>
      </c>
      <c r="Q144">
        <v>92885730030</v>
      </c>
    </row>
    <row r="145" spans="1:18" x14ac:dyDescent="0.3">
      <c r="A145" t="s">
        <v>4334</v>
      </c>
      <c r="B145" t="s">
        <v>278</v>
      </c>
      <c r="C145" t="s">
        <v>424</v>
      </c>
      <c r="D145" t="s">
        <v>269</v>
      </c>
      <c r="E145" t="s">
        <v>434</v>
      </c>
      <c r="F145" t="s">
        <v>273</v>
      </c>
      <c r="G145">
        <v>50980002</v>
      </c>
      <c r="H145" t="s">
        <v>278</v>
      </c>
      <c r="I145" t="s">
        <v>483</v>
      </c>
      <c r="J145" t="s">
        <v>111</v>
      </c>
      <c r="K145" t="s">
        <v>8082</v>
      </c>
      <c r="L145" t="s">
        <v>8083</v>
      </c>
      <c r="M145" t="s">
        <v>8463</v>
      </c>
      <c r="N145" t="s">
        <v>3026</v>
      </c>
      <c r="O145" t="s">
        <v>278</v>
      </c>
      <c r="P145" t="s">
        <v>707</v>
      </c>
      <c r="Q145">
        <v>1931381070</v>
      </c>
      <c r="R145" t="s">
        <v>708</v>
      </c>
    </row>
    <row r="146" spans="1:18" x14ac:dyDescent="0.3">
      <c r="A146" t="s">
        <v>4335</v>
      </c>
      <c r="B146" t="s">
        <v>278</v>
      </c>
      <c r="C146" t="s">
        <v>424</v>
      </c>
      <c r="D146" t="s">
        <v>269</v>
      </c>
      <c r="E146" t="s">
        <v>4209</v>
      </c>
      <c r="F146" t="s">
        <v>5453</v>
      </c>
      <c r="G146">
        <v>91513531</v>
      </c>
      <c r="H146" t="s">
        <v>278</v>
      </c>
      <c r="I146" t="s">
        <v>4322</v>
      </c>
      <c r="J146" t="s">
        <v>2178</v>
      </c>
      <c r="K146" t="s">
        <v>8082</v>
      </c>
      <c r="L146" t="s">
        <v>8083</v>
      </c>
      <c r="M146" t="s">
        <v>8463</v>
      </c>
      <c r="N146" t="s">
        <v>3027</v>
      </c>
      <c r="O146" t="s">
        <v>278</v>
      </c>
      <c r="P146" t="s">
        <v>2091</v>
      </c>
      <c r="Q146">
        <v>47316470020</v>
      </c>
    </row>
    <row r="147" spans="1:18" x14ac:dyDescent="0.3">
      <c r="A147" t="s">
        <v>4336</v>
      </c>
      <c r="B147" t="s">
        <v>278</v>
      </c>
      <c r="C147" t="s">
        <v>424</v>
      </c>
      <c r="D147" t="s">
        <v>269</v>
      </c>
      <c r="E147" t="s">
        <v>434</v>
      </c>
      <c r="F147" t="s">
        <v>273</v>
      </c>
      <c r="G147">
        <v>50980001</v>
      </c>
      <c r="H147" t="s">
        <v>278</v>
      </c>
      <c r="I147" t="s">
        <v>483</v>
      </c>
      <c r="J147" t="s">
        <v>111</v>
      </c>
      <c r="K147" t="s">
        <v>8084</v>
      </c>
      <c r="L147" t="s">
        <v>8085</v>
      </c>
      <c r="M147" t="s">
        <v>8463</v>
      </c>
      <c r="N147" t="s">
        <v>3028</v>
      </c>
      <c r="O147" t="s">
        <v>278</v>
      </c>
      <c r="P147" t="s">
        <v>979</v>
      </c>
      <c r="Q147">
        <v>46272313004</v>
      </c>
      <c r="R147" t="s">
        <v>980</v>
      </c>
    </row>
    <row r="148" spans="1:18" x14ac:dyDescent="0.3">
      <c r="A148" t="s">
        <v>4337</v>
      </c>
      <c r="B148" t="s">
        <v>278</v>
      </c>
      <c r="C148" t="s">
        <v>424</v>
      </c>
      <c r="D148" t="s">
        <v>269</v>
      </c>
      <c r="E148" t="s">
        <v>434</v>
      </c>
      <c r="F148" t="s">
        <v>273</v>
      </c>
      <c r="G148">
        <v>68061639</v>
      </c>
      <c r="H148" t="s">
        <v>278</v>
      </c>
      <c r="I148" t="s">
        <v>453</v>
      </c>
      <c r="J148" t="s">
        <v>49</v>
      </c>
      <c r="K148" t="s">
        <v>8084</v>
      </c>
      <c r="L148" t="s">
        <v>8085</v>
      </c>
      <c r="M148" t="s">
        <v>8463</v>
      </c>
      <c r="N148" t="s">
        <v>3029</v>
      </c>
      <c r="O148" t="s">
        <v>278</v>
      </c>
      <c r="P148" t="s">
        <v>1270</v>
      </c>
      <c r="Q148">
        <v>97184055004</v>
      </c>
      <c r="R148" t="s">
        <v>1271</v>
      </c>
    </row>
    <row r="149" spans="1:18" x14ac:dyDescent="0.3">
      <c r="A149" t="s">
        <v>4338</v>
      </c>
      <c r="B149" t="s">
        <v>278</v>
      </c>
      <c r="C149" t="s">
        <v>424</v>
      </c>
      <c r="D149" t="s">
        <v>269</v>
      </c>
      <c r="E149" t="s">
        <v>434</v>
      </c>
      <c r="F149" t="s">
        <v>273</v>
      </c>
      <c r="G149">
        <v>91514278</v>
      </c>
      <c r="H149" t="s">
        <v>278</v>
      </c>
      <c r="I149" t="s">
        <v>483</v>
      </c>
      <c r="J149" t="s">
        <v>111</v>
      </c>
      <c r="K149" t="s">
        <v>8084</v>
      </c>
      <c r="L149" t="s">
        <v>8085</v>
      </c>
      <c r="M149" t="s">
        <v>8464</v>
      </c>
      <c r="N149" t="s">
        <v>3030</v>
      </c>
      <c r="O149" t="s">
        <v>278</v>
      </c>
      <c r="P149" t="s">
        <v>2342</v>
      </c>
      <c r="Q149">
        <v>83004971020</v>
      </c>
      <c r="R149" t="s">
        <v>2343</v>
      </c>
    </row>
    <row r="150" spans="1:18" x14ac:dyDescent="0.3">
      <c r="A150" t="s">
        <v>4339</v>
      </c>
      <c r="B150" t="s">
        <v>278</v>
      </c>
      <c r="C150" t="s">
        <v>424</v>
      </c>
      <c r="D150" t="s">
        <v>269</v>
      </c>
      <c r="E150" t="s">
        <v>4209</v>
      </c>
      <c r="F150" t="s">
        <v>5453</v>
      </c>
      <c r="G150">
        <v>91513865</v>
      </c>
      <c r="H150" t="s">
        <v>278</v>
      </c>
      <c r="I150" t="s">
        <v>4322</v>
      </c>
      <c r="J150" t="s">
        <v>2178</v>
      </c>
      <c r="K150" t="s">
        <v>8084</v>
      </c>
      <c r="L150" t="s">
        <v>8085</v>
      </c>
      <c r="M150" t="s">
        <v>8463</v>
      </c>
      <c r="N150" t="s">
        <v>3031</v>
      </c>
      <c r="O150" t="s">
        <v>278</v>
      </c>
      <c r="P150" t="s">
        <v>3032</v>
      </c>
      <c r="Q150">
        <v>2789985006</v>
      </c>
      <c r="R150" t="s">
        <v>2207</v>
      </c>
    </row>
    <row r="151" spans="1:18" x14ac:dyDescent="0.3">
      <c r="A151" t="s">
        <v>4340</v>
      </c>
      <c r="B151" t="s">
        <v>278</v>
      </c>
      <c r="C151" t="s">
        <v>424</v>
      </c>
      <c r="D151" t="s">
        <v>269</v>
      </c>
      <c r="E151" t="s">
        <v>4241</v>
      </c>
      <c r="F151" t="s">
        <v>580</v>
      </c>
      <c r="G151">
        <v>91510447</v>
      </c>
      <c r="H151" t="s">
        <v>278</v>
      </c>
      <c r="I151" t="s">
        <v>4449</v>
      </c>
      <c r="J151" t="s">
        <v>1040</v>
      </c>
      <c r="K151" t="s">
        <v>8084</v>
      </c>
      <c r="L151" t="s">
        <v>8085</v>
      </c>
      <c r="M151" t="s">
        <v>8463</v>
      </c>
      <c r="N151" t="s">
        <v>3033</v>
      </c>
      <c r="O151" t="s">
        <v>278</v>
      </c>
      <c r="P151" t="s">
        <v>830</v>
      </c>
      <c r="Q151">
        <v>71628711604</v>
      </c>
      <c r="R151" t="s">
        <v>831</v>
      </c>
    </row>
    <row r="152" spans="1:18" x14ac:dyDescent="0.3">
      <c r="A152" t="s">
        <v>4341</v>
      </c>
      <c r="B152" t="s">
        <v>278</v>
      </c>
      <c r="C152" t="s">
        <v>424</v>
      </c>
      <c r="D152" t="s">
        <v>269</v>
      </c>
      <c r="E152" t="s">
        <v>4150</v>
      </c>
      <c r="F152" t="s">
        <v>581</v>
      </c>
      <c r="G152">
        <v>20110113</v>
      </c>
      <c r="H152" t="s">
        <v>278</v>
      </c>
      <c r="I152" t="s">
        <v>4456</v>
      </c>
      <c r="J152" t="s">
        <v>589</v>
      </c>
      <c r="K152" t="s">
        <v>8084</v>
      </c>
      <c r="L152" t="s">
        <v>8085</v>
      </c>
      <c r="M152" t="s">
        <v>8463</v>
      </c>
      <c r="N152" t="s">
        <v>3034</v>
      </c>
      <c r="O152" t="s">
        <v>278</v>
      </c>
      <c r="P152" t="s">
        <v>983</v>
      </c>
      <c r="Q152">
        <v>92118577087</v>
      </c>
      <c r="R152" t="s">
        <v>984</v>
      </c>
    </row>
    <row r="153" spans="1:18" x14ac:dyDescent="0.3">
      <c r="A153" t="s">
        <v>4342</v>
      </c>
      <c r="B153" t="s">
        <v>278</v>
      </c>
      <c r="C153" t="s">
        <v>424</v>
      </c>
      <c r="D153" t="s">
        <v>269</v>
      </c>
      <c r="E153" t="s">
        <v>4273</v>
      </c>
      <c r="F153" t="s">
        <v>576</v>
      </c>
      <c r="G153">
        <v>1207</v>
      </c>
      <c r="H153" t="s">
        <v>278</v>
      </c>
      <c r="I153" t="s">
        <v>4450</v>
      </c>
      <c r="J153" t="s">
        <v>2736</v>
      </c>
      <c r="K153" t="s">
        <v>8084</v>
      </c>
      <c r="L153" t="s">
        <v>8085</v>
      </c>
      <c r="M153" t="s">
        <v>8463</v>
      </c>
      <c r="N153" t="s">
        <v>3035</v>
      </c>
      <c r="O153" t="s">
        <v>278</v>
      </c>
      <c r="P153" t="s">
        <v>1609</v>
      </c>
      <c r="Q153">
        <v>73932949072</v>
      </c>
      <c r="R153" t="s">
        <v>1610</v>
      </c>
    </row>
    <row r="154" spans="1:18" x14ac:dyDescent="0.3">
      <c r="A154" t="s">
        <v>4343</v>
      </c>
      <c r="B154" t="s">
        <v>278</v>
      </c>
      <c r="C154" t="s">
        <v>424</v>
      </c>
      <c r="D154" t="s">
        <v>269</v>
      </c>
      <c r="E154" t="s">
        <v>4160</v>
      </c>
      <c r="F154" t="s">
        <v>652</v>
      </c>
      <c r="G154">
        <v>61455035</v>
      </c>
      <c r="H154" t="s">
        <v>278</v>
      </c>
      <c r="I154" t="s">
        <v>4320</v>
      </c>
      <c r="J154" t="s">
        <v>788</v>
      </c>
      <c r="K154" t="s">
        <v>8086</v>
      </c>
      <c r="L154" t="s">
        <v>8087</v>
      </c>
      <c r="M154" t="s">
        <v>8463</v>
      </c>
      <c r="N154" t="s">
        <v>3036</v>
      </c>
      <c r="O154" t="s">
        <v>278</v>
      </c>
      <c r="P154" t="s">
        <v>2161</v>
      </c>
      <c r="Q154">
        <v>3193148040</v>
      </c>
      <c r="R154" t="s">
        <v>2162</v>
      </c>
    </row>
    <row r="155" spans="1:18" x14ac:dyDescent="0.3">
      <c r="A155" t="s">
        <v>4344</v>
      </c>
      <c r="B155" t="s">
        <v>278</v>
      </c>
      <c r="C155" t="s">
        <v>424</v>
      </c>
      <c r="D155" t="s">
        <v>269</v>
      </c>
      <c r="E155" t="s">
        <v>432</v>
      </c>
      <c r="F155" t="s">
        <v>272</v>
      </c>
      <c r="G155">
        <v>91510489</v>
      </c>
      <c r="H155" t="s">
        <v>278</v>
      </c>
      <c r="I155" t="s">
        <v>4455</v>
      </c>
      <c r="J155" t="s">
        <v>1986</v>
      </c>
      <c r="K155" t="s">
        <v>8086</v>
      </c>
      <c r="L155" t="s">
        <v>8087</v>
      </c>
      <c r="M155" t="s">
        <v>8463</v>
      </c>
      <c r="N155" t="s">
        <v>3037</v>
      </c>
      <c r="O155" t="s">
        <v>278</v>
      </c>
      <c r="P155" t="s">
        <v>1143</v>
      </c>
      <c r="Q155">
        <v>608902071</v>
      </c>
      <c r="R155" t="s">
        <v>1144</v>
      </c>
    </row>
    <row r="156" spans="1:18" x14ac:dyDescent="0.3">
      <c r="A156" t="s">
        <v>4345</v>
      </c>
      <c r="B156" t="s">
        <v>278</v>
      </c>
      <c r="C156" t="s">
        <v>424</v>
      </c>
      <c r="D156" t="s">
        <v>269</v>
      </c>
      <c r="E156" t="s">
        <v>434</v>
      </c>
      <c r="F156" t="s">
        <v>273</v>
      </c>
      <c r="G156">
        <v>91514102</v>
      </c>
      <c r="H156" t="s">
        <v>278</v>
      </c>
      <c r="I156" t="s">
        <v>453</v>
      </c>
      <c r="J156" t="s">
        <v>49</v>
      </c>
      <c r="K156" t="s">
        <v>8086</v>
      </c>
      <c r="L156" t="s">
        <v>8087</v>
      </c>
      <c r="M156" t="s">
        <v>8463</v>
      </c>
      <c r="N156" t="s">
        <v>3038</v>
      </c>
      <c r="O156" t="s">
        <v>278</v>
      </c>
      <c r="P156" t="s">
        <v>876</v>
      </c>
      <c r="Q156">
        <v>87649772004</v>
      </c>
      <c r="R156" t="s">
        <v>877</v>
      </c>
    </row>
    <row r="157" spans="1:18" x14ac:dyDescent="0.3">
      <c r="A157" t="s">
        <v>4346</v>
      </c>
      <c r="B157" t="s">
        <v>278</v>
      </c>
      <c r="C157" t="s">
        <v>424</v>
      </c>
      <c r="D157" t="s">
        <v>269</v>
      </c>
      <c r="E157" t="s">
        <v>434</v>
      </c>
      <c r="F157" t="s">
        <v>273</v>
      </c>
      <c r="G157">
        <v>90510879</v>
      </c>
      <c r="H157" t="s">
        <v>4095</v>
      </c>
      <c r="I157" t="s">
        <v>483</v>
      </c>
      <c r="J157" t="s">
        <v>111</v>
      </c>
      <c r="K157" t="s">
        <v>8086</v>
      </c>
      <c r="L157" t="s">
        <v>8087</v>
      </c>
      <c r="M157" t="s">
        <v>8463</v>
      </c>
      <c r="N157" t="s">
        <v>3039</v>
      </c>
      <c r="O157" t="s">
        <v>278</v>
      </c>
      <c r="P157" t="s">
        <v>1427</v>
      </c>
      <c r="Q157">
        <v>3389885056</v>
      </c>
    </row>
    <row r="158" spans="1:18" x14ac:dyDescent="0.3">
      <c r="A158" t="s">
        <v>4347</v>
      </c>
      <c r="B158" t="s">
        <v>278</v>
      </c>
      <c r="C158" t="s">
        <v>424</v>
      </c>
      <c r="D158" t="s">
        <v>269</v>
      </c>
      <c r="E158" t="s">
        <v>434</v>
      </c>
      <c r="F158" t="s">
        <v>273</v>
      </c>
      <c r="G158">
        <v>91514227</v>
      </c>
      <c r="H158" t="s">
        <v>278</v>
      </c>
      <c r="I158" t="s">
        <v>483</v>
      </c>
      <c r="J158" t="s">
        <v>111</v>
      </c>
      <c r="K158" t="s">
        <v>8086</v>
      </c>
      <c r="L158" t="s">
        <v>8087</v>
      </c>
      <c r="M158" t="s">
        <v>8463</v>
      </c>
      <c r="N158" t="s">
        <v>3040</v>
      </c>
      <c r="O158" t="s">
        <v>278</v>
      </c>
      <c r="P158" t="s">
        <v>2173</v>
      </c>
      <c r="Q158">
        <v>2008486079</v>
      </c>
      <c r="R158" t="s">
        <v>2174</v>
      </c>
    </row>
    <row r="159" spans="1:18" x14ac:dyDescent="0.3">
      <c r="A159" t="s">
        <v>4348</v>
      </c>
      <c r="B159" t="s">
        <v>278</v>
      </c>
      <c r="C159" t="s">
        <v>424</v>
      </c>
      <c r="D159" t="s">
        <v>269</v>
      </c>
      <c r="E159" t="s">
        <v>434</v>
      </c>
      <c r="F159" t="s">
        <v>273</v>
      </c>
      <c r="G159">
        <v>61344001</v>
      </c>
      <c r="H159" t="s">
        <v>278</v>
      </c>
      <c r="I159" t="s">
        <v>483</v>
      </c>
      <c r="J159" t="s">
        <v>111</v>
      </c>
      <c r="K159" t="s">
        <v>8086</v>
      </c>
      <c r="L159" t="s">
        <v>8087</v>
      </c>
      <c r="M159" t="s">
        <v>8463</v>
      </c>
      <c r="N159" t="s">
        <v>3041</v>
      </c>
      <c r="O159" t="s">
        <v>278</v>
      </c>
      <c r="P159" t="s">
        <v>2182</v>
      </c>
      <c r="Q159">
        <v>523964013</v>
      </c>
      <c r="R159" t="s">
        <v>2183</v>
      </c>
    </row>
    <row r="160" spans="1:18" x14ac:dyDescent="0.3">
      <c r="A160" t="s">
        <v>4349</v>
      </c>
      <c r="B160" t="s">
        <v>278</v>
      </c>
      <c r="C160" t="s">
        <v>424</v>
      </c>
      <c r="D160" t="s">
        <v>269</v>
      </c>
      <c r="E160" t="s">
        <v>434</v>
      </c>
      <c r="F160" t="s">
        <v>273</v>
      </c>
      <c r="G160">
        <v>90512740</v>
      </c>
      <c r="H160" t="s">
        <v>278</v>
      </c>
      <c r="I160" t="s">
        <v>483</v>
      </c>
      <c r="J160" t="s">
        <v>111</v>
      </c>
      <c r="K160" t="s">
        <v>8086</v>
      </c>
      <c r="L160" t="s">
        <v>8087</v>
      </c>
      <c r="M160" t="s">
        <v>8463</v>
      </c>
      <c r="N160" t="s">
        <v>3042</v>
      </c>
      <c r="O160" t="s">
        <v>278</v>
      </c>
      <c r="P160" t="s">
        <v>2774</v>
      </c>
      <c r="Q160">
        <v>891956042</v>
      </c>
      <c r="R160" t="s">
        <v>2775</v>
      </c>
    </row>
    <row r="161" spans="1:18" x14ac:dyDescent="0.3">
      <c r="A161" t="s">
        <v>4350</v>
      </c>
      <c r="B161" t="s">
        <v>278</v>
      </c>
      <c r="C161" t="s">
        <v>424</v>
      </c>
      <c r="D161" t="s">
        <v>269</v>
      </c>
      <c r="E161" t="s">
        <v>4209</v>
      </c>
      <c r="F161" t="s">
        <v>5453</v>
      </c>
      <c r="G161">
        <v>91513533</v>
      </c>
      <c r="H161" t="s">
        <v>278</v>
      </c>
      <c r="I161" t="s">
        <v>4322</v>
      </c>
      <c r="J161" t="s">
        <v>2178</v>
      </c>
      <c r="K161" t="s">
        <v>8086</v>
      </c>
      <c r="L161" t="s">
        <v>8087</v>
      </c>
      <c r="M161" t="s">
        <v>8463</v>
      </c>
      <c r="N161" t="s">
        <v>3043</v>
      </c>
      <c r="O161" t="s">
        <v>278</v>
      </c>
      <c r="P161" t="s">
        <v>1783</v>
      </c>
      <c r="Q161">
        <v>960570098</v>
      </c>
      <c r="R161" t="s">
        <v>1784</v>
      </c>
    </row>
    <row r="162" spans="1:18" x14ac:dyDescent="0.3">
      <c r="A162" t="s">
        <v>4351</v>
      </c>
      <c r="B162" t="s">
        <v>278</v>
      </c>
      <c r="C162" t="s">
        <v>424</v>
      </c>
      <c r="D162" t="s">
        <v>269</v>
      </c>
      <c r="E162" t="s">
        <v>4241</v>
      </c>
      <c r="F162" t="s">
        <v>580</v>
      </c>
      <c r="G162">
        <v>91510770</v>
      </c>
      <c r="H162" t="s">
        <v>278</v>
      </c>
      <c r="I162" t="s">
        <v>4449</v>
      </c>
      <c r="J162" t="s">
        <v>1040</v>
      </c>
      <c r="K162" t="s">
        <v>8086</v>
      </c>
      <c r="L162" t="s">
        <v>8087</v>
      </c>
      <c r="M162" t="s">
        <v>8464</v>
      </c>
      <c r="N162" t="s">
        <v>3044</v>
      </c>
      <c r="O162" t="s">
        <v>278</v>
      </c>
      <c r="P162" t="s">
        <v>812</v>
      </c>
      <c r="Q162">
        <v>338809058</v>
      </c>
    </row>
    <row r="163" spans="1:18" x14ac:dyDescent="0.3">
      <c r="A163" t="s">
        <v>4352</v>
      </c>
      <c r="B163" t="s">
        <v>278</v>
      </c>
      <c r="C163" t="s">
        <v>424</v>
      </c>
      <c r="D163" t="s">
        <v>269</v>
      </c>
      <c r="E163" t="s">
        <v>4160</v>
      </c>
      <c r="F163" t="s">
        <v>652</v>
      </c>
      <c r="G163">
        <v>91513757</v>
      </c>
      <c r="H163" t="s">
        <v>278</v>
      </c>
      <c r="I163" t="s">
        <v>4454</v>
      </c>
      <c r="J163" t="s">
        <v>2761</v>
      </c>
      <c r="K163" t="s">
        <v>8088</v>
      </c>
      <c r="L163" t="s">
        <v>8089</v>
      </c>
      <c r="M163" t="s">
        <v>8464</v>
      </c>
      <c r="N163" t="s">
        <v>3045</v>
      </c>
      <c r="O163" t="s">
        <v>278</v>
      </c>
      <c r="P163" t="s">
        <v>1120</v>
      </c>
      <c r="Q163">
        <v>2117416047</v>
      </c>
    </row>
    <row r="164" spans="1:18" x14ac:dyDescent="0.3">
      <c r="A164" t="s">
        <v>4353</v>
      </c>
      <c r="B164" t="s">
        <v>278</v>
      </c>
      <c r="C164" t="s">
        <v>424</v>
      </c>
      <c r="D164" t="s">
        <v>269</v>
      </c>
      <c r="E164" t="s">
        <v>4160</v>
      </c>
      <c r="F164" t="s">
        <v>652</v>
      </c>
      <c r="G164">
        <v>61455122</v>
      </c>
      <c r="H164" t="s">
        <v>278</v>
      </c>
      <c r="I164" t="s">
        <v>4454</v>
      </c>
      <c r="J164" t="s">
        <v>2761</v>
      </c>
      <c r="K164" t="s">
        <v>8088</v>
      </c>
      <c r="L164" t="s">
        <v>8089</v>
      </c>
      <c r="M164" t="s">
        <v>8463</v>
      </c>
      <c r="N164" t="s">
        <v>3046</v>
      </c>
      <c r="O164" t="s">
        <v>278</v>
      </c>
      <c r="P164" t="s">
        <v>2586</v>
      </c>
      <c r="Q164">
        <v>46325590082</v>
      </c>
    </row>
    <row r="165" spans="1:18" x14ac:dyDescent="0.3">
      <c r="A165" t="s">
        <v>4354</v>
      </c>
      <c r="B165" t="s">
        <v>278</v>
      </c>
      <c r="C165" t="s">
        <v>424</v>
      </c>
      <c r="D165" t="s">
        <v>269</v>
      </c>
      <c r="E165" t="s">
        <v>432</v>
      </c>
      <c r="F165" t="s">
        <v>272</v>
      </c>
      <c r="G165">
        <v>91510515</v>
      </c>
      <c r="H165" t="s">
        <v>278</v>
      </c>
      <c r="I165" t="s">
        <v>4321</v>
      </c>
      <c r="J165" t="s">
        <v>2525</v>
      </c>
      <c r="K165" t="s">
        <v>8088</v>
      </c>
      <c r="L165" t="s">
        <v>8089</v>
      </c>
      <c r="M165" t="s">
        <v>8463</v>
      </c>
      <c r="N165" t="s">
        <v>3047</v>
      </c>
      <c r="O165" t="s">
        <v>278</v>
      </c>
      <c r="P165" t="s">
        <v>1431</v>
      </c>
      <c r="Q165">
        <v>221047042</v>
      </c>
      <c r="R165" t="s">
        <v>1432</v>
      </c>
    </row>
    <row r="166" spans="1:18" x14ac:dyDescent="0.3">
      <c r="A166" t="s">
        <v>4355</v>
      </c>
      <c r="B166" t="s">
        <v>278</v>
      </c>
      <c r="C166" t="s">
        <v>424</v>
      </c>
      <c r="D166" t="s">
        <v>269</v>
      </c>
      <c r="E166" t="s">
        <v>432</v>
      </c>
      <c r="F166" t="s">
        <v>272</v>
      </c>
      <c r="G166">
        <v>90511429</v>
      </c>
      <c r="H166" t="s">
        <v>278</v>
      </c>
      <c r="I166" t="s">
        <v>4321</v>
      </c>
      <c r="J166" t="s">
        <v>2525</v>
      </c>
      <c r="K166" t="s">
        <v>8088</v>
      </c>
      <c r="L166" t="s">
        <v>8089</v>
      </c>
      <c r="M166" t="s">
        <v>8463</v>
      </c>
      <c r="N166" t="s">
        <v>3048</v>
      </c>
      <c r="O166" t="s">
        <v>278</v>
      </c>
      <c r="P166" t="s">
        <v>1907</v>
      </c>
      <c r="Q166">
        <v>47903570072</v>
      </c>
      <c r="R166" t="s">
        <v>1908</v>
      </c>
    </row>
    <row r="167" spans="1:18" x14ac:dyDescent="0.3">
      <c r="A167" t="s">
        <v>4356</v>
      </c>
      <c r="B167" t="s">
        <v>278</v>
      </c>
      <c r="C167" t="s">
        <v>424</v>
      </c>
      <c r="D167" t="s">
        <v>269</v>
      </c>
      <c r="E167" t="s">
        <v>4137</v>
      </c>
      <c r="F167" t="s">
        <v>579</v>
      </c>
      <c r="G167">
        <v>50670001</v>
      </c>
      <c r="H167" t="s">
        <v>278</v>
      </c>
      <c r="K167" t="s">
        <v>8088</v>
      </c>
      <c r="L167" t="s">
        <v>8089</v>
      </c>
      <c r="M167" t="s">
        <v>8463</v>
      </c>
      <c r="N167" t="s">
        <v>3049</v>
      </c>
      <c r="O167" t="s">
        <v>278</v>
      </c>
      <c r="P167" t="s">
        <v>1178</v>
      </c>
      <c r="Q167">
        <v>58267310010</v>
      </c>
      <c r="R167" t="s">
        <v>1179</v>
      </c>
    </row>
    <row r="168" spans="1:18" x14ac:dyDescent="0.3">
      <c r="A168" t="s">
        <v>4357</v>
      </c>
      <c r="B168" t="s">
        <v>278</v>
      </c>
      <c r="C168" t="s">
        <v>424</v>
      </c>
      <c r="D168" t="s">
        <v>269</v>
      </c>
      <c r="E168" t="s">
        <v>4137</v>
      </c>
      <c r="F168" t="s">
        <v>579</v>
      </c>
      <c r="G168">
        <v>50677001</v>
      </c>
      <c r="H168" t="s">
        <v>278</v>
      </c>
      <c r="K168" t="s">
        <v>8088</v>
      </c>
      <c r="L168" t="s">
        <v>8089</v>
      </c>
      <c r="M168" t="s">
        <v>8463</v>
      </c>
      <c r="N168" t="s">
        <v>3050</v>
      </c>
      <c r="O168" t="s">
        <v>278</v>
      </c>
      <c r="P168" t="s">
        <v>2413</v>
      </c>
      <c r="Q168">
        <v>67083609004</v>
      </c>
      <c r="R168" t="s">
        <v>2414</v>
      </c>
    </row>
    <row r="169" spans="1:18" x14ac:dyDescent="0.3">
      <c r="A169" t="s">
        <v>4358</v>
      </c>
      <c r="B169" t="s">
        <v>278</v>
      </c>
      <c r="C169" t="s">
        <v>424</v>
      </c>
      <c r="D169" t="s">
        <v>269</v>
      </c>
      <c r="E169" t="s">
        <v>4209</v>
      </c>
      <c r="F169" t="s">
        <v>5453</v>
      </c>
      <c r="G169">
        <v>91510385</v>
      </c>
      <c r="H169" t="s">
        <v>278</v>
      </c>
      <c r="I169" t="s">
        <v>7296</v>
      </c>
      <c r="J169" t="s">
        <v>6634</v>
      </c>
      <c r="K169" t="s">
        <v>8088</v>
      </c>
      <c r="L169" t="s">
        <v>8089</v>
      </c>
      <c r="M169" t="s">
        <v>8463</v>
      </c>
      <c r="N169" t="s">
        <v>3051</v>
      </c>
      <c r="O169" t="s">
        <v>278</v>
      </c>
      <c r="P169" t="s">
        <v>1211</v>
      </c>
      <c r="Q169">
        <v>122733096</v>
      </c>
      <c r="R169" t="s">
        <v>1212</v>
      </c>
    </row>
    <row r="170" spans="1:18" x14ac:dyDescent="0.3">
      <c r="A170" t="s">
        <v>4359</v>
      </c>
      <c r="B170" t="s">
        <v>278</v>
      </c>
      <c r="C170" t="s">
        <v>424</v>
      </c>
      <c r="D170" t="s">
        <v>269</v>
      </c>
      <c r="E170" t="s">
        <v>4209</v>
      </c>
      <c r="F170" t="s">
        <v>5453</v>
      </c>
      <c r="G170">
        <v>91514501</v>
      </c>
      <c r="H170" t="s">
        <v>278</v>
      </c>
      <c r="I170" t="s">
        <v>7296</v>
      </c>
      <c r="J170" t="s">
        <v>6634</v>
      </c>
      <c r="K170" t="s">
        <v>8088</v>
      </c>
      <c r="L170" t="s">
        <v>8089</v>
      </c>
      <c r="M170" t="s">
        <v>8463</v>
      </c>
      <c r="N170" t="s">
        <v>3052</v>
      </c>
      <c r="O170" t="s">
        <v>278</v>
      </c>
      <c r="P170" t="s">
        <v>1765</v>
      </c>
      <c r="Q170">
        <v>949326038</v>
      </c>
      <c r="R170" t="s">
        <v>1766</v>
      </c>
    </row>
    <row r="171" spans="1:18" x14ac:dyDescent="0.3">
      <c r="A171" t="s">
        <v>4360</v>
      </c>
      <c r="B171" t="s">
        <v>278</v>
      </c>
      <c r="C171" t="s">
        <v>424</v>
      </c>
      <c r="D171" t="s">
        <v>269</v>
      </c>
      <c r="E171" t="s">
        <v>4146</v>
      </c>
      <c r="F171" t="s">
        <v>572</v>
      </c>
      <c r="G171">
        <v>945027</v>
      </c>
      <c r="H171" t="s">
        <v>278</v>
      </c>
      <c r="I171" t="s">
        <v>4451</v>
      </c>
      <c r="J171" t="s">
        <v>1971</v>
      </c>
      <c r="K171" t="s">
        <v>8088</v>
      </c>
      <c r="L171" t="s">
        <v>8089</v>
      </c>
      <c r="M171" t="s">
        <v>8463</v>
      </c>
      <c r="N171" t="s">
        <v>3053</v>
      </c>
      <c r="O171" t="s">
        <v>278</v>
      </c>
      <c r="P171" t="s">
        <v>717</v>
      </c>
      <c r="Q171">
        <v>4495855816</v>
      </c>
    </row>
    <row r="172" spans="1:18" x14ac:dyDescent="0.3">
      <c r="A172" t="s">
        <v>4361</v>
      </c>
      <c r="B172" t="s">
        <v>278</v>
      </c>
      <c r="C172" t="s">
        <v>424</v>
      </c>
      <c r="D172" t="s">
        <v>269</v>
      </c>
      <c r="E172" t="s">
        <v>4146</v>
      </c>
      <c r="F172" t="s">
        <v>572</v>
      </c>
      <c r="G172">
        <v>85600181</v>
      </c>
      <c r="H172" t="s">
        <v>278</v>
      </c>
      <c r="I172" t="s">
        <v>4451</v>
      </c>
      <c r="J172" t="s">
        <v>1971</v>
      </c>
      <c r="K172" t="s">
        <v>8088</v>
      </c>
      <c r="L172" t="s">
        <v>8089</v>
      </c>
      <c r="M172" t="s">
        <v>8463</v>
      </c>
      <c r="N172" t="s">
        <v>3054</v>
      </c>
      <c r="O172" t="s">
        <v>278</v>
      </c>
      <c r="P172" t="s">
        <v>822</v>
      </c>
      <c r="Q172">
        <v>42751764487</v>
      </c>
      <c r="R172" t="s">
        <v>823</v>
      </c>
    </row>
    <row r="173" spans="1:18" x14ac:dyDescent="0.3">
      <c r="A173" t="s">
        <v>4362</v>
      </c>
      <c r="B173" t="s">
        <v>278</v>
      </c>
      <c r="C173" t="s">
        <v>424</v>
      </c>
      <c r="D173" t="s">
        <v>269</v>
      </c>
      <c r="E173" t="s">
        <v>4146</v>
      </c>
      <c r="F173" t="s">
        <v>572</v>
      </c>
      <c r="G173">
        <v>61358019</v>
      </c>
      <c r="H173" t="s">
        <v>278</v>
      </c>
      <c r="I173" t="s">
        <v>4451</v>
      </c>
      <c r="J173" t="s">
        <v>1971</v>
      </c>
      <c r="K173" t="s">
        <v>8088</v>
      </c>
      <c r="L173" t="s">
        <v>8089</v>
      </c>
      <c r="M173" t="s">
        <v>8463</v>
      </c>
      <c r="N173" t="s">
        <v>3055</v>
      </c>
      <c r="O173" t="s">
        <v>278</v>
      </c>
      <c r="P173" t="s">
        <v>892</v>
      </c>
      <c r="Q173">
        <v>29941793859</v>
      </c>
      <c r="R173" t="s">
        <v>893</v>
      </c>
    </row>
    <row r="174" spans="1:18" x14ac:dyDescent="0.3">
      <c r="A174" t="s">
        <v>4363</v>
      </c>
      <c r="B174" t="s">
        <v>278</v>
      </c>
      <c r="C174" t="s">
        <v>424</v>
      </c>
      <c r="D174" t="s">
        <v>269</v>
      </c>
      <c r="E174" t="s">
        <v>4146</v>
      </c>
      <c r="F174" t="s">
        <v>572</v>
      </c>
      <c r="G174">
        <v>90512179</v>
      </c>
      <c r="H174" t="s">
        <v>278</v>
      </c>
      <c r="I174" t="s">
        <v>4451</v>
      </c>
      <c r="J174" t="s">
        <v>1971</v>
      </c>
      <c r="K174" t="s">
        <v>8088</v>
      </c>
      <c r="L174" t="s">
        <v>8089</v>
      </c>
      <c r="M174" t="s">
        <v>8463</v>
      </c>
      <c r="N174" t="s">
        <v>3056</v>
      </c>
      <c r="O174" t="s">
        <v>278</v>
      </c>
      <c r="P174" t="s">
        <v>3057</v>
      </c>
      <c r="Q174">
        <v>1088705103</v>
      </c>
      <c r="R174" t="s">
        <v>894</v>
      </c>
    </row>
    <row r="175" spans="1:18" x14ac:dyDescent="0.3">
      <c r="A175" t="s">
        <v>4364</v>
      </c>
      <c r="B175" t="s">
        <v>278</v>
      </c>
      <c r="C175" t="s">
        <v>424</v>
      </c>
      <c r="D175" t="s">
        <v>269</v>
      </c>
      <c r="E175" t="s">
        <v>4146</v>
      </c>
      <c r="F175" t="s">
        <v>572</v>
      </c>
      <c r="G175">
        <v>60518001</v>
      </c>
      <c r="H175" t="s">
        <v>278</v>
      </c>
      <c r="I175" t="s">
        <v>4451</v>
      </c>
      <c r="J175" t="s">
        <v>1971</v>
      </c>
      <c r="K175" t="s">
        <v>8088</v>
      </c>
      <c r="L175" t="s">
        <v>8089</v>
      </c>
      <c r="M175" t="s">
        <v>8463</v>
      </c>
      <c r="N175" t="s">
        <v>3058</v>
      </c>
      <c r="O175" t="s">
        <v>278</v>
      </c>
      <c r="P175" t="s">
        <v>1019</v>
      </c>
      <c r="Q175">
        <v>42400082634</v>
      </c>
      <c r="R175" t="s">
        <v>1020</v>
      </c>
    </row>
    <row r="176" spans="1:18" x14ac:dyDescent="0.3">
      <c r="A176" t="s">
        <v>4365</v>
      </c>
      <c r="B176" t="s">
        <v>278</v>
      </c>
      <c r="C176" t="s">
        <v>424</v>
      </c>
      <c r="D176" t="s">
        <v>269</v>
      </c>
      <c r="E176" t="s">
        <v>4146</v>
      </c>
      <c r="F176" t="s">
        <v>572</v>
      </c>
      <c r="G176">
        <v>61327001</v>
      </c>
      <c r="H176" t="s">
        <v>278</v>
      </c>
      <c r="I176" t="s">
        <v>4451</v>
      </c>
      <c r="J176" t="s">
        <v>1971</v>
      </c>
      <c r="K176" t="s">
        <v>8088</v>
      </c>
      <c r="L176" t="s">
        <v>8089</v>
      </c>
      <c r="M176" t="s">
        <v>8463</v>
      </c>
      <c r="N176" t="s">
        <v>3059</v>
      </c>
      <c r="O176" t="s">
        <v>278</v>
      </c>
      <c r="P176" t="s">
        <v>1028</v>
      </c>
      <c r="Q176">
        <v>92101216191</v>
      </c>
      <c r="R176" t="s">
        <v>1029</v>
      </c>
    </row>
    <row r="177" spans="1:18" x14ac:dyDescent="0.3">
      <c r="A177" t="s">
        <v>4366</v>
      </c>
      <c r="B177" t="s">
        <v>278</v>
      </c>
      <c r="C177" t="s">
        <v>424</v>
      </c>
      <c r="D177" t="s">
        <v>269</v>
      </c>
      <c r="E177" t="s">
        <v>4146</v>
      </c>
      <c r="F177" t="s">
        <v>572</v>
      </c>
      <c r="G177">
        <v>90512167</v>
      </c>
      <c r="H177" t="s">
        <v>278</v>
      </c>
      <c r="I177" t="s">
        <v>4451</v>
      </c>
      <c r="J177" t="s">
        <v>1971</v>
      </c>
      <c r="K177" t="s">
        <v>8088</v>
      </c>
      <c r="L177" t="s">
        <v>8089</v>
      </c>
      <c r="M177" t="s">
        <v>8463</v>
      </c>
      <c r="N177" t="s">
        <v>3060</v>
      </c>
      <c r="O177" t="s">
        <v>278</v>
      </c>
      <c r="P177" t="s">
        <v>1254</v>
      </c>
      <c r="Q177">
        <v>88975207153</v>
      </c>
      <c r="R177" t="s">
        <v>1255</v>
      </c>
    </row>
    <row r="178" spans="1:18" x14ac:dyDescent="0.3">
      <c r="A178" t="s">
        <v>4367</v>
      </c>
      <c r="B178" t="s">
        <v>278</v>
      </c>
      <c r="C178" t="s">
        <v>424</v>
      </c>
      <c r="D178" t="s">
        <v>269</v>
      </c>
      <c r="E178" t="s">
        <v>4241</v>
      </c>
      <c r="F178" t="s">
        <v>580</v>
      </c>
      <c r="G178">
        <v>91510762</v>
      </c>
      <c r="H178" t="s">
        <v>278</v>
      </c>
      <c r="I178" t="s">
        <v>4452</v>
      </c>
      <c r="J178" t="s">
        <v>1344</v>
      </c>
      <c r="K178" t="s">
        <v>8088</v>
      </c>
      <c r="L178" t="s">
        <v>8089</v>
      </c>
      <c r="M178" t="s">
        <v>8464</v>
      </c>
      <c r="N178" t="s">
        <v>3061</v>
      </c>
      <c r="O178" t="s">
        <v>278</v>
      </c>
      <c r="P178" t="s">
        <v>722</v>
      </c>
      <c r="Q178">
        <v>73769207068</v>
      </c>
      <c r="R178" t="s">
        <v>723</v>
      </c>
    </row>
    <row r="179" spans="1:18" x14ac:dyDescent="0.3">
      <c r="A179" t="s">
        <v>4368</v>
      </c>
      <c r="B179" t="s">
        <v>278</v>
      </c>
      <c r="C179" t="s">
        <v>424</v>
      </c>
      <c r="D179" t="s">
        <v>269</v>
      </c>
      <c r="E179" t="s">
        <v>4241</v>
      </c>
      <c r="F179" t="s">
        <v>580</v>
      </c>
      <c r="G179">
        <v>91510407</v>
      </c>
      <c r="H179" t="s">
        <v>278</v>
      </c>
      <c r="I179" t="s">
        <v>4452</v>
      </c>
      <c r="J179" t="s">
        <v>1344</v>
      </c>
      <c r="K179" t="s">
        <v>8088</v>
      </c>
      <c r="L179" t="s">
        <v>8089</v>
      </c>
      <c r="M179" t="s">
        <v>8463</v>
      </c>
      <c r="N179" t="s">
        <v>3062</v>
      </c>
      <c r="O179" t="s">
        <v>278</v>
      </c>
      <c r="P179" t="s">
        <v>1268</v>
      </c>
      <c r="Q179">
        <v>38842173053</v>
      </c>
      <c r="R179" t="s">
        <v>1269</v>
      </c>
    </row>
    <row r="180" spans="1:18" x14ac:dyDescent="0.3">
      <c r="A180" t="s">
        <v>4369</v>
      </c>
      <c r="B180" t="s">
        <v>278</v>
      </c>
      <c r="C180" t="s">
        <v>424</v>
      </c>
      <c r="D180" t="s">
        <v>269</v>
      </c>
      <c r="E180" t="s">
        <v>4241</v>
      </c>
      <c r="F180" t="s">
        <v>580</v>
      </c>
      <c r="G180">
        <v>90510530</v>
      </c>
      <c r="H180" t="s">
        <v>278</v>
      </c>
      <c r="I180" t="s">
        <v>4452</v>
      </c>
      <c r="J180" t="s">
        <v>1344</v>
      </c>
      <c r="K180" t="s">
        <v>8088</v>
      </c>
      <c r="L180" t="s">
        <v>8089</v>
      </c>
      <c r="M180" t="s">
        <v>8463</v>
      </c>
      <c r="N180" t="s">
        <v>3063</v>
      </c>
      <c r="O180" t="s">
        <v>278</v>
      </c>
      <c r="P180" t="s">
        <v>2621</v>
      </c>
      <c r="Q180">
        <v>97230499020</v>
      </c>
      <c r="R180" t="s">
        <v>2622</v>
      </c>
    </row>
    <row r="181" spans="1:18" x14ac:dyDescent="0.3">
      <c r="A181" t="s">
        <v>4370</v>
      </c>
      <c r="B181" t="s">
        <v>278</v>
      </c>
      <c r="C181" t="s">
        <v>424</v>
      </c>
      <c r="D181" t="s">
        <v>269</v>
      </c>
      <c r="E181" t="s">
        <v>4099</v>
      </c>
      <c r="F181" t="s">
        <v>276</v>
      </c>
      <c r="G181">
        <v>1</v>
      </c>
      <c r="H181" t="s">
        <v>278</v>
      </c>
      <c r="K181" t="s">
        <v>8088</v>
      </c>
      <c r="L181" t="s">
        <v>8089</v>
      </c>
      <c r="M181" t="s">
        <v>8463</v>
      </c>
      <c r="N181" t="s">
        <v>3064</v>
      </c>
      <c r="O181" t="s">
        <v>278</v>
      </c>
      <c r="P181" t="s">
        <v>2267</v>
      </c>
      <c r="Q181">
        <v>36965111020</v>
      </c>
      <c r="R181" t="s">
        <v>2268</v>
      </c>
    </row>
    <row r="182" spans="1:18" x14ac:dyDescent="0.3">
      <c r="A182" t="s">
        <v>4371</v>
      </c>
      <c r="B182" t="s">
        <v>278</v>
      </c>
      <c r="C182" t="s">
        <v>424</v>
      </c>
      <c r="D182" t="s">
        <v>269</v>
      </c>
      <c r="E182" t="s">
        <v>4150</v>
      </c>
      <c r="F182" t="s">
        <v>581</v>
      </c>
      <c r="G182">
        <v>80700799</v>
      </c>
      <c r="H182" t="s">
        <v>278</v>
      </c>
      <c r="K182" t="s">
        <v>8088</v>
      </c>
      <c r="L182" t="s">
        <v>8089</v>
      </c>
      <c r="M182" t="s">
        <v>8463</v>
      </c>
      <c r="N182" t="s">
        <v>3065</v>
      </c>
      <c r="O182" t="s">
        <v>278</v>
      </c>
      <c r="P182" t="s">
        <v>1129</v>
      </c>
      <c r="Q182">
        <v>2201415099</v>
      </c>
    </row>
    <row r="183" spans="1:18" x14ac:dyDescent="0.3">
      <c r="A183" t="s">
        <v>4372</v>
      </c>
      <c r="B183" t="s">
        <v>278</v>
      </c>
      <c r="C183" t="s">
        <v>424</v>
      </c>
      <c r="D183" t="s">
        <v>269</v>
      </c>
      <c r="E183" t="s">
        <v>4150</v>
      </c>
      <c r="F183" t="s">
        <v>581</v>
      </c>
      <c r="G183">
        <v>20110246</v>
      </c>
      <c r="H183" t="s">
        <v>278</v>
      </c>
      <c r="K183" t="s">
        <v>8088</v>
      </c>
      <c r="L183" t="s">
        <v>8089</v>
      </c>
      <c r="M183" t="s">
        <v>8463</v>
      </c>
      <c r="N183" t="s">
        <v>3066</v>
      </c>
      <c r="O183" t="s">
        <v>278</v>
      </c>
      <c r="P183" t="s">
        <v>2527</v>
      </c>
      <c r="Q183">
        <v>95166963091</v>
      </c>
      <c r="R183" t="s">
        <v>2528</v>
      </c>
    </row>
    <row r="184" spans="1:18" x14ac:dyDescent="0.3">
      <c r="A184" t="s">
        <v>4373</v>
      </c>
      <c r="B184" t="s">
        <v>278</v>
      </c>
      <c r="C184" t="s">
        <v>424</v>
      </c>
      <c r="D184" t="s">
        <v>269</v>
      </c>
      <c r="E184" t="s">
        <v>4273</v>
      </c>
      <c r="F184" t="s">
        <v>576</v>
      </c>
      <c r="G184">
        <v>2798</v>
      </c>
      <c r="H184" t="s">
        <v>278</v>
      </c>
      <c r="I184" t="s">
        <v>4453</v>
      </c>
      <c r="J184" t="s">
        <v>2556</v>
      </c>
      <c r="K184" t="s">
        <v>8088</v>
      </c>
      <c r="L184" t="s">
        <v>8089</v>
      </c>
      <c r="M184" t="s">
        <v>8463</v>
      </c>
      <c r="N184" t="s">
        <v>3067</v>
      </c>
      <c r="O184" t="s">
        <v>278</v>
      </c>
      <c r="P184" t="s">
        <v>987</v>
      </c>
      <c r="Q184">
        <v>664923003</v>
      </c>
      <c r="R184" t="s">
        <v>988</v>
      </c>
    </row>
    <row r="185" spans="1:18" x14ac:dyDescent="0.3">
      <c r="A185" t="s">
        <v>4374</v>
      </c>
      <c r="B185" t="s">
        <v>278</v>
      </c>
      <c r="C185" t="s">
        <v>424</v>
      </c>
      <c r="D185" t="s">
        <v>269</v>
      </c>
      <c r="E185" t="s">
        <v>4273</v>
      </c>
      <c r="F185" t="s">
        <v>576</v>
      </c>
      <c r="G185">
        <v>90000256</v>
      </c>
      <c r="H185" t="s">
        <v>278</v>
      </c>
      <c r="I185" t="s">
        <v>4453</v>
      </c>
      <c r="J185" t="s">
        <v>2556</v>
      </c>
      <c r="K185" t="s">
        <v>8088</v>
      </c>
      <c r="L185" t="s">
        <v>8089</v>
      </c>
      <c r="M185" t="s">
        <v>8463</v>
      </c>
      <c r="N185" t="s">
        <v>3068</v>
      </c>
      <c r="O185" t="s">
        <v>278</v>
      </c>
      <c r="P185" t="s">
        <v>1295</v>
      </c>
      <c r="Q185">
        <v>82979650072</v>
      </c>
      <c r="R185" t="s">
        <v>1296</v>
      </c>
    </row>
    <row r="186" spans="1:18" x14ac:dyDescent="0.3">
      <c r="A186" t="s">
        <v>4375</v>
      </c>
      <c r="B186" t="s">
        <v>278</v>
      </c>
      <c r="C186" t="s">
        <v>424</v>
      </c>
      <c r="D186" t="s">
        <v>269</v>
      </c>
      <c r="E186" t="s">
        <v>4160</v>
      </c>
      <c r="F186" t="s">
        <v>652</v>
      </c>
      <c r="G186">
        <v>91513762</v>
      </c>
      <c r="H186" t="s">
        <v>278</v>
      </c>
      <c r="I186" t="s">
        <v>4320</v>
      </c>
      <c r="J186" t="s">
        <v>788</v>
      </c>
      <c r="K186" t="s">
        <v>8090</v>
      </c>
      <c r="L186" t="s">
        <v>8091</v>
      </c>
      <c r="M186" t="s">
        <v>8464</v>
      </c>
      <c r="N186" t="s">
        <v>3069</v>
      </c>
      <c r="O186" t="s">
        <v>278</v>
      </c>
      <c r="P186" t="s">
        <v>2269</v>
      </c>
      <c r="Q186">
        <v>34234497053</v>
      </c>
    </row>
    <row r="187" spans="1:18" x14ac:dyDescent="0.3">
      <c r="A187" t="s">
        <v>4376</v>
      </c>
      <c r="B187" t="s">
        <v>278</v>
      </c>
      <c r="C187" t="s">
        <v>424</v>
      </c>
      <c r="D187" t="s">
        <v>269</v>
      </c>
      <c r="E187" t="s">
        <v>432</v>
      </c>
      <c r="F187" t="s">
        <v>272</v>
      </c>
      <c r="G187">
        <v>91510504</v>
      </c>
      <c r="H187" t="s">
        <v>278</v>
      </c>
      <c r="I187" t="s">
        <v>4455</v>
      </c>
      <c r="J187" t="s">
        <v>1986</v>
      </c>
      <c r="K187" t="s">
        <v>8090</v>
      </c>
      <c r="L187" t="s">
        <v>8091</v>
      </c>
      <c r="M187" t="s">
        <v>8463</v>
      </c>
      <c r="N187" t="s">
        <v>3070</v>
      </c>
      <c r="O187" t="s">
        <v>278</v>
      </c>
      <c r="P187" t="s">
        <v>2021</v>
      </c>
      <c r="Q187">
        <v>76460169004</v>
      </c>
    </row>
    <row r="188" spans="1:18" x14ac:dyDescent="0.3">
      <c r="A188" t="s">
        <v>4377</v>
      </c>
      <c r="B188" t="s">
        <v>278</v>
      </c>
      <c r="C188" t="s">
        <v>424</v>
      </c>
      <c r="D188" t="s">
        <v>269</v>
      </c>
      <c r="E188" t="s">
        <v>434</v>
      </c>
      <c r="F188" t="s">
        <v>273</v>
      </c>
      <c r="G188">
        <v>91513933</v>
      </c>
      <c r="H188" t="s">
        <v>278</v>
      </c>
      <c r="I188" t="s">
        <v>483</v>
      </c>
      <c r="J188" t="s">
        <v>111</v>
      </c>
      <c r="K188" t="s">
        <v>8090</v>
      </c>
      <c r="L188" t="s">
        <v>8091</v>
      </c>
      <c r="M188" t="s">
        <v>8463</v>
      </c>
      <c r="N188" t="s">
        <v>3071</v>
      </c>
      <c r="O188" t="s">
        <v>278</v>
      </c>
      <c r="P188" t="s">
        <v>1183</v>
      </c>
      <c r="Q188">
        <v>6005590928</v>
      </c>
      <c r="R188" t="s">
        <v>1184</v>
      </c>
    </row>
    <row r="189" spans="1:18" x14ac:dyDescent="0.3">
      <c r="A189" t="s">
        <v>4378</v>
      </c>
      <c r="B189" t="s">
        <v>278</v>
      </c>
      <c r="C189" t="s">
        <v>424</v>
      </c>
      <c r="D189" t="s">
        <v>269</v>
      </c>
      <c r="E189" t="s">
        <v>434</v>
      </c>
      <c r="F189" t="s">
        <v>273</v>
      </c>
      <c r="G189">
        <v>91514094</v>
      </c>
      <c r="H189" t="s">
        <v>278</v>
      </c>
      <c r="I189" t="s">
        <v>483</v>
      </c>
      <c r="J189" t="s">
        <v>111</v>
      </c>
      <c r="K189" t="s">
        <v>8090</v>
      </c>
      <c r="L189" t="s">
        <v>8091</v>
      </c>
      <c r="M189" t="s">
        <v>8463</v>
      </c>
      <c r="N189" t="s">
        <v>3072</v>
      </c>
      <c r="O189" t="s">
        <v>278</v>
      </c>
      <c r="P189" t="s">
        <v>1260</v>
      </c>
      <c r="Q189">
        <v>95638113053</v>
      </c>
      <c r="R189" t="s">
        <v>1261</v>
      </c>
    </row>
    <row r="190" spans="1:18" x14ac:dyDescent="0.3">
      <c r="A190" t="s">
        <v>4379</v>
      </c>
      <c r="B190" t="s">
        <v>278</v>
      </c>
      <c r="C190" t="s">
        <v>424</v>
      </c>
      <c r="D190" t="s">
        <v>269</v>
      </c>
      <c r="E190" t="s">
        <v>434</v>
      </c>
      <c r="F190" t="s">
        <v>273</v>
      </c>
      <c r="G190">
        <v>91514107</v>
      </c>
      <c r="H190" t="s">
        <v>278</v>
      </c>
      <c r="I190" t="s">
        <v>483</v>
      </c>
      <c r="J190" t="s">
        <v>111</v>
      </c>
      <c r="K190" t="s">
        <v>8090</v>
      </c>
      <c r="L190" t="s">
        <v>8091</v>
      </c>
      <c r="M190" t="s">
        <v>8463</v>
      </c>
      <c r="N190" t="s">
        <v>3073</v>
      </c>
      <c r="O190" t="s">
        <v>278</v>
      </c>
      <c r="P190" t="s">
        <v>1408</v>
      </c>
      <c r="Q190">
        <v>58371150059</v>
      </c>
      <c r="R190" t="s">
        <v>1409</v>
      </c>
    </row>
    <row r="191" spans="1:18" x14ac:dyDescent="0.3">
      <c r="A191" t="s">
        <v>4380</v>
      </c>
      <c r="B191" t="s">
        <v>278</v>
      </c>
      <c r="C191" t="s">
        <v>424</v>
      </c>
      <c r="D191" t="s">
        <v>269</v>
      </c>
      <c r="E191" t="s">
        <v>434</v>
      </c>
      <c r="F191" t="s">
        <v>273</v>
      </c>
      <c r="G191">
        <v>91514029</v>
      </c>
      <c r="H191" t="s">
        <v>278</v>
      </c>
      <c r="I191" t="s">
        <v>483</v>
      </c>
      <c r="J191" t="s">
        <v>111</v>
      </c>
      <c r="K191" t="s">
        <v>8090</v>
      </c>
      <c r="L191" t="s">
        <v>8091</v>
      </c>
      <c r="M191" t="s">
        <v>8463</v>
      </c>
      <c r="N191" t="s">
        <v>3074</v>
      </c>
      <c r="O191" t="s">
        <v>278</v>
      </c>
      <c r="P191" t="s">
        <v>1661</v>
      </c>
      <c r="Q191">
        <v>34250425053</v>
      </c>
      <c r="R191" t="s">
        <v>1662</v>
      </c>
    </row>
    <row r="192" spans="1:18" x14ac:dyDescent="0.3">
      <c r="A192" t="s">
        <v>4381</v>
      </c>
      <c r="B192" t="s">
        <v>278</v>
      </c>
      <c r="C192" t="s">
        <v>424</v>
      </c>
      <c r="D192" t="s">
        <v>269</v>
      </c>
      <c r="E192" t="s">
        <v>434</v>
      </c>
      <c r="F192" t="s">
        <v>273</v>
      </c>
      <c r="G192">
        <v>91514106</v>
      </c>
      <c r="H192" t="s">
        <v>278</v>
      </c>
      <c r="I192" t="s">
        <v>483</v>
      </c>
      <c r="J192" t="s">
        <v>111</v>
      </c>
      <c r="K192" t="s">
        <v>8090</v>
      </c>
      <c r="L192" t="s">
        <v>8091</v>
      </c>
      <c r="M192" t="s">
        <v>8463</v>
      </c>
      <c r="N192" t="s">
        <v>3075</v>
      </c>
      <c r="O192" t="s">
        <v>278</v>
      </c>
      <c r="P192" t="s">
        <v>1964</v>
      </c>
      <c r="Q192">
        <v>49195786015</v>
      </c>
      <c r="R192" t="s">
        <v>1965</v>
      </c>
    </row>
    <row r="193" spans="1:18" x14ac:dyDescent="0.3">
      <c r="A193" t="s">
        <v>4382</v>
      </c>
      <c r="B193" t="s">
        <v>278</v>
      </c>
      <c r="C193" t="s">
        <v>424</v>
      </c>
      <c r="D193" t="s">
        <v>269</v>
      </c>
      <c r="E193" t="s">
        <v>434</v>
      </c>
      <c r="F193" t="s">
        <v>273</v>
      </c>
      <c r="G193">
        <v>91513928</v>
      </c>
      <c r="H193" t="s">
        <v>278</v>
      </c>
      <c r="I193" t="s">
        <v>483</v>
      </c>
      <c r="J193" t="s">
        <v>111</v>
      </c>
      <c r="K193" t="s">
        <v>8090</v>
      </c>
      <c r="L193" t="s">
        <v>8091</v>
      </c>
      <c r="M193" t="s">
        <v>8463</v>
      </c>
      <c r="N193" t="s">
        <v>3076</v>
      </c>
      <c r="O193" t="s">
        <v>278</v>
      </c>
      <c r="P193" t="s">
        <v>1988</v>
      </c>
      <c r="Q193">
        <v>20802030378</v>
      </c>
      <c r="R193" t="s">
        <v>1989</v>
      </c>
    </row>
    <row r="194" spans="1:18" x14ac:dyDescent="0.3">
      <c r="A194" t="s">
        <v>4383</v>
      </c>
      <c r="B194" t="s">
        <v>278</v>
      </c>
      <c r="C194" t="s">
        <v>424</v>
      </c>
      <c r="D194" t="s">
        <v>269</v>
      </c>
      <c r="E194" t="s">
        <v>434</v>
      </c>
      <c r="F194" t="s">
        <v>273</v>
      </c>
      <c r="G194">
        <v>91514188</v>
      </c>
      <c r="H194" t="s">
        <v>278</v>
      </c>
      <c r="I194" t="s">
        <v>483</v>
      </c>
      <c r="J194" t="s">
        <v>111</v>
      </c>
      <c r="K194" t="s">
        <v>8090</v>
      </c>
      <c r="L194" t="s">
        <v>8091</v>
      </c>
      <c r="M194" t="s">
        <v>8463</v>
      </c>
      <c r="N194" t="s">
        <v>3077</v>
      </c>
      <c r="O194" t="s">
        <v>278</v>
      </c>
      <c r="P194" t="s">
        <v>2004</v>
      </c>
      <c r="Q194">
        <v>58887440000</v>
      </c>
      <c r="R194" t="s">
        <v>2005</v>
      </c>
    </row>
    <row r="195" spans="1:18" x14ac:dyDescent="0.3">
      <c r="A195" t="s">
        <v>4384</v>
      </c>
      <c r="B195" t="s">
        <v>278</v>
      </c>
      <c r="C195" t="s">
        <v>424</v>
      </c>
      <c r="D195" t="s">
        <v>269</v>
      </c>
      <c r="E195" t="s">
        <v>434</v>
      </c>
      <c r="F195" t="s">
        <v>273</v>
      </c>
      <c r="G195">
        <v>91514100</v>
      </c>
      <c r="H195" t="s">
        <v>278</v>
      </c>
      <c r="I195" t="s">
        <v>483</v>
      </c>
      <c r="J195" t="s">
        <v>111</v>
      </c>
      <c r="K195" t="s">
        <v>8090</v>
      </c>
      <c r="L195" t="s">
        <v>8091</v>
      </c>
      <c r="M195" t="s">
        <v>8463</v>
      </c>
      <c r="N195" t="s">
        <v>3078</v>
      </c>
      <c r="O195" t="s">
        <v>278</v>
      </c>
      <c r="P195" t="s">
        <v>2271</v>
      </c>
      <c r="Q195">
        <v>453085008</v>
      </c>
      <c r="R195" t="s">
        <v>2272</v>
      </c>
    </row>
    <row r="196" spans="1:18" x14ac:dyDescent="0.3">
      <c r="A196" t="s">
        <v>4385</v>
      </c>
      <c r="B196" t="s">
        <v>278</v>
      </c>
      <c r="C196" t="s">
        <v>424</v>
      </c>
      <c r="D196" t="s">
        <v>269</v>
      </c>
      <c r="E196" t="s">
        <v>434</v>
      </c>
      <c r="F196" t="s">
        <v>273</v>
      </c>
      <c r="G196">
        <v>90000116</v>
      </c>
      <c r="H196" t="s">
        <v>278</v>
      </c>
      <c r="I196" t="s">
        <v>483</v>
      </c>
      <c r="J196" t="s">
        <v>111</v>
      </c>
      <c r="K196" t="s">
        <v>8090</v>
      </c>
      <c r="L196" t="s">
        <v>8091</v>
      </c>
      <c r="M196" t="s">
        <v>8463</v>
      </c>
      <c r="N196" t="s">
        <v>3079</v>
      </c>
      <c r="O196" t="s">
        <v>278</v>
      </c>
      <c r="P196" t="s">
        <v>2379</v>
      </c>
      <c r="Q196">
        <v>67457681000</v>
      </c>
      <c r="R196" t="s">
        <v>2380</v>
      </c>
    </row>
    <row r="197" spans="1:18" x14ac:dyDescent="0.3">
      <c r="A197" t="s">
        <v>4386</v>
      </c>
      <c r="B197" t="s">
        <v>278</v>
      </c>
      <c r="C197" t="s">
        <v>424</v>
      </c>
      <c r="D197" t="s">
        <v>269</v>
      </c>
      <c r="E197" t="s">
        <v>4209</v>
      </c>
      <c r="F197" t="s">
        <v>5453</v>
      </c>
      <c r="G197">
        <v>91514976</v>
      </c>
      <c r="H197" t="s">
        <v>278</v>
      </c>
      <c r="I197" t="s">
        <v>4322</v>
      </c>
      <c r="J197" t="s">
        <v>2178</v>
      </c>
      <c r="K197" t="s">
        <v>8090</v>
      </c>
      <c r="L197" t="s">
        <v>8091</v>
      </c>
      <c r="M197" t="s">
        <v>8463</v>
      </c>
      <c r="N197" t="s">
        <v>3080</v>
      </c>
      <c r="O197" t="s">
        <v>278</v>
      </c>
      <c r="P197" t="s">
        <v>2753</v>
      </c>
      <c r="Q197">
        <v>6428026961</v>
      </c>
      <c r="R197" t="s">
        <v>2754</v>
      </c>
    </row>
    <row r="198" spans="1:18" x14ac:dyDescent="0.3">
      <c r="A198" t="s">
        <v>4387</v>
      </c>
      <c r="B198" t="s">
        <v>278</v>
      </c>
      <c r="C198" t="s">
        <v>424</v>
      </c>
      <c r="D198" t="s">
        <v>269</v>
      </c>
      <c r="E198" t="s">
        <v>4146</v>
      </c>
      <c r="F198" t="s">
        <v>572</v>
      </c>
      <c r="G198">
        <v>90512060</v>
      </c>
      <c r="H198" t="s">
        <v>278</v>
      </c>
      <c r="I198" t="s">
        <v>7294</v>
      </c>
      <c r="J198" t="s">
        <v>6766</v>
      </c>
      <c r="K198" t="s">
        <v>8090</v>
      </c>
      <c r="L198" t="s">
        <v>8091</v>
      </c>
      <c r="M198" t="s">
        <v>8463</v>
      </c>
      <c r="N198" t="s">
        <v>3081</v>
      </c>
      <c r="O198" t="s">
        <v>278</v>
      </c>
      <c r="P198" t="s">
        <v>640</v>
      </c>
      <c r="Q198">
        <v>53900448191</v>
      </c>
      <c r="R198" t="s">
        <v>641</v>
      </c>
    </row>
    <row r="199" spans="1:18" x14ac:dyDescent="0.3">
      <c r="A199" t="s">
        <v>4388</v>
      </c>
      <c r="B199" t="s">
        <v>278</v>
      </c>
      <c r="C199" t="s">
        <v>424</v>
      </c>
      <c r="D199" t="s">
        <v>269</v>
      </c>
      <c r="E199" t="s">
        <v>4146</v>
      </c>
      <c r="F199" t="s">
        <v>572</v>
      </c>
      <c r="G199">
        <v>90000165</v>
      </c>
      <c r="H199" t="s">
        <v>278</v>
      </c>
      <c r="I199" t="s">
        <v>7294</v>
      </c>
      <c r="J199" t="s">
        <v>6766</v>
      </c>
      <c r="K199" t="s">
        <v>8090</v>
      </c>
      <c r="L199" t="s">
        <v>8091</v>
      </c>
      <c r="M199" t="s">
        <v>8463</v>
      </c>
      <c r="N199" t="s">
        <v>3082</v>
      </c>
      <c r="O199" t="s">
        <v>278</v>
      </c>
      <c r="P199" t="s">
        <v>796</v>
      </c>
      <c r="Q199">
        <v>90512499187</v>
      </c>
      <c r="R199" t="s">
        <v>797</v>
      </c>
    </row>
    <row r="200" spans="1:18" x14ac:dyDescent="0.3">
      <c r="A200" t="s">
        <v>4389</v>
      </c>
      <c r="B200" t="s">
        <v>278</v>
      </c>
      <c r="C200" t="s">
        <v>424</v>
      </c>
      <c r="D200" t="s">
        <v>269</v>
      </c>
      <c r="E200" t="s">
        <v>4146</v>
      </c>
      <c r="F200" t="s">
        <v>572</v>
      </c>
      <c r="G200">
        <v>90512169</v>
      </c>
      <c r="H200" t="s">
        <v>278</v>
      </c>
      <c r="I200" t="s">
        <v>7294</v>
      </c>
      <c r="J200" t="s">
        <v>6766</v>
      </c>
      <c r="K200" t="s">
        <v>8090</v>
      </c>
      <c r="L200" t="s">
        <v>8091</v>
      </c>
      <c r="M200" t="s">
        <v>8463</v>
      </c>
      <c r="N200" t="s">
        <v>3083</v>
      </c>
      <c r="O200" t="s">
        <v>278</v>
      </c>
      <c r="P200" t="s">
        <v>808</v>
      </c>
      <c r="Q200">
        <v>3114080103</v>
      </c>
      <c r="R200" t="s">
        <v>809</v>
      </c>
    </row>
    <row r="201" spans="1:18" x14ac:dyDescent="0.3">
      <c r="A201" t="s">
        <v>4390</v>
      </c>
      <c r="B201" t="s">
        <v>278</v>
      </c>
      <c r="C201" t="s">
        <v>424</v>
      </c>
      <c r="D201" t="s">
        <v>269</v>
      </c>
      <c r="E201" t="s">
        <v>4146</v>
      </c>
      <c r="F201" t="s">
        <v>572</v>
      </c>
      <c r="G201">
        <v>90512057</v>
      </c>
      <c r="H201" t="s">
        <v>278</v>
      </c>
      <c r="I201" t="s">
        <v>7294</v>
      </c>
      <c r="J201" t="s">
        <v>6766</v>
      </c>
      <c r="K201" t="s">
        <v>8090</v>
      </c>
      <c r="L201" t="s">
        <v>8091</v>
      </c>
      <c r="M201" t="s">
        <v>8463</v>
      </c>
      <c r="N201" t="s">
        <v>3084</v>
      </c>
      <c r="O201" t="s">
        <v>278</v>
      </c>
      <c r="P201" t="s">
        <v>1202</v>
      </c>
      <c r="Q201">
        <v>99819732115</v>
      </c>
      <c r="R201" t="s">
        <v>1203</v>
      </c>
    </row>
    <row r="202" spans="1:18" x14ac:dyDescent="0.3">
      <c r="A202" t="s">
        <v>4391</v>
      </c>
      <c r="B202" t="s">
        <v>278</v>
      </c>
      <c r="C202" t="s">
        <v>424</v>
      </c>
      <c r="D202" t="s">
        <v>269</v>
      </c>
      <c r="E202" t="s">
        <v>4146</v>
      </c>
      <c r="F202" t="s">
        <v>572</v>
      </c>
      <c r="G202">
        <v>90512168</v>
      </c>
      <c r="H202" t="s">
        <v>278</v>
      </c>
      <c r="I202" t="s">
        <v>7294</v>
      </c>
      <c r="J202" t="s">
        <v>6766</v>
      </c>
      <c r="K202" t="s">
        <v>8090</v>
      </c>
      <c r="L202" t="s">
        <v>8091</v>
      </c>
      <c r="M202" t="s">
        <v>8463</v>
      </c>
      <c r="N202" t="s">
        <v>3085</v>
      </c>
      <c r="O202" t="s">
        <v>278</v>
      </c>
      <c r="P202" t="s">
        <v>1367</v>
      </c>
      <c r="Q202">
        <v>4098879603</v>
      </c>
      <c r="R202" t="s">
        <v>1368</v>
      </c>
    </row>
    <row r="203" spans="1:18" x14ac:dyDescent="0.3">
      <c r="A203" t="s">
        <v>4392</v>
      </c>
      <c r="B203" t="s">
        <v>278</v>
      </c>
      <c r="C203" t="s">
        <v>424</v>
      </c>
      <c r="D203" t="s">
        <v>269</v>
      </c>
      <c r="E203" t="s">
        <v>4146</v>
      </c>
      <c r="F203" t="s">
        <v>572</v>
      </c>
      <c r="G203">
        <v>61627001</v>
      </c>
      <c r="H203" t="s">
        <v>278</v>
      </c>
      <c r="I203" t="s">
        <v>7294</v>
      </c>
      <c r="J203" t="s">
        <v>6766</v>
      </c>
      <c r="K203" t="s">
        <v>8090</v>
      </c>
      <c r="L203" t="s">
        <v>8091</v>
      </c>
      <c r="M203" t="s">
        <v>8463</v>
      </c>
      <c r="N203" t="s">
        <v>3086</v>
      </c>
      <c r="O203" t="s">
        <v>278</v>
      </c>
      <c r="P203" t="s">
        <v>1967</v>
      </c>
      <c r="Q203">
        <v>87909421320</v>
      </c>
      <c r="R203" t="s">
        <v>1968</v>
      </c>
    </row>
    <row r="204" spans="1:18" x14ac:dyDescent="0.3">
      <c r="A204" t="s">
        <v>4393</v>
      </c>
      <c r="B204" t="s">
        <v>278</v>
      </c>
      <c r="C204" t="s">
        <v>424</v>
      </c>
      <c r="D204" t="s">
        <v>269</v>
      </c>
      <c r="E204" t="s">
        <v>4146</v>
      </c>
      <c r="F204" t="s">
        <v>572</v>
      </c>
      <c r="G204">
        <v>90512059</v>
      </c>
      <c r="H204" t="s">
        <v>278</v>
      </c>
      <c r="I204" t="s">
        <v>7294</v>
      </c>
      <c r="J204" t="s">
        <v>6766</v>
      </c>
      <c r="K204" t="s">
        <v>8090</v>
      </c>
      <c r="L204" t="s">
        <v>8091</v>
      </c>
      <c r="M204" t="s">
        <v>8463</v>
      </c>
      <c r="N204" t="s">
        <v>3087</v>
      </c>
      <c r="O204" t="s">
        <v>278</v>
      </c>
      <c r="P204" t="s">
        <v>1975</v>
      </c>
      <c r="Q204">
        <v>4042302106</v>
      </c>
      <c r="R204" t="s">
        <v>1976</v>
      </c>
    </row>
    <row r="205" spans="1:18" x14ac:dyDescent="0.3">
      <c r="A205" t="s">
        <v>4394</v>
      </c>
      <c r="B205" t="s">
        <v>278</v>
      </c>
      <c r="C205" t="s">
        <v>424</v>
      </c>
      <c r="D205" t="s">
        <v>269</v>
      </c>
      <c r="E205" t="s">
        <v>4146</v>
      </c>
      <c r="F205" t="s">
        <v>572</v>
      </c>
      <c r="G205">
        <v>90512215</v>
      </c>
      <c r="H205" t="s">
        <v>278</v>
      </c>
      <c r="I205" t="s">
        <v>7294</v>
      </c>
      <c r="J205" t="s">
        <v>6766</v>
      </c>
      <c r="K205" t="s">
        <v>8090</v>
      </c>
      <c r="L205" t="s">
        <v>8091</v>
      </c>
      <c r="M205" t="s">
        <v>8463</v>
      </c>
      <c r="N205" t="s">
        <v>3088</v>
      </c>
      <c r="O205" t="s">
        <v>278</v>
      </c>
      <c r="P205" t="s">
        <v>2150</v>
      </c>
      <c r="Q205">
        <v>98137590110</v>
      </c>
      <c r="R205" t="s">
        <v>2151</v>
      </c>
    </row>
    <row r="206" spans="1:18" x14ac:dyDescent="0.3">
      <c r="A206" t="s">
        <v>4395</v>
      </c>
      <c r="B206" t="s">
        <v>278</v>
      </c>
      <c r="C206" t="s">
        <v>424</v>
      </c>
      <c r="D206" t="s">
        <v>269</v>
      </c>
      <c r="E206" t="s">
        <v>4146</v>
      </c>
      <c r="F206" t="s">
        <v>572</v>
      </c>
      <c r="G206">
        <v>91513774</v>
      </c>
      <c r="H206" t="s">
        <v>278</v>
      </c>
      <c r="I206" t="s">
        <v>7294</v>
      </c>
      <c r="J206" t="s">
        <v>6766</v>
      </c>
      <c r="K206" t="s">
        <v>8090</v>
      </c>
      <c r="L206" t="s">
        <v>8091</v>
      </c>
      <c r="M206" t="s">
        <v>8463</v>
      </c>
      <c r="N206" t="s">
        <v>3089</v>
      </c>
      <c r="O206" t="s">
        <v>278</v>
      </c>
      <c r="P206" t="s">
        <v>2428</v>
      </c>
      <c r="Q206">
        <v>88923754153</v>
      </c>
    </row>
    <row r="207" spans="1:18" x14ac:dyDescent="0.3">
      <c r="A207" t="s">
        <v>4396</v>
      </c>
      <c r="B207" t="s">
        <v>278</v>
      </c>
      <c r="C207" t="s">
        <v>424</v>
      </c>
      <c r="D207" t="s">
        <v>269</v>
      </c>
      <c r="E207" t="s">
        <v>4146</v>
      </c>
      <c r="F207" t="s">
        <v>572</v>
      </c>
      <c r="G207">
        <v>90000178</v>
      </c>
      <c r="H207" t="s">
        <v>278</v>
      </c>
      <c r="I207" t="s">
        <v>7294</v>
      </c>
      <c r="J207" t="s">
        <v>6766</v>
      </c>
      <c r="K207" t="s">
        <v>8090</v>
      </c>
      <c r="L207" t="s">
        <v>8091</v>
      </c>
      <c r="M207" t="s">
        <v>8463</v>
      </c>
      <c r="N207" t="s">
        <v>3090</v>
      </c>
      <c r="O207" t="s">
        <v>278</v>
      </c>
      <c r="P207" t="s">
        <v>2519</v>
      </c>
      <c r="Q207">
        <v>2474520171</v>
      </c>
      <c r="R207" t="s">
        <v>2520</v>
      </c>
    </row>
    <row r="208" spans="1:18" x14ac:dyDescent="0.3">
      <c r="A208" t="s">
        <v>4397</v>
      </c>
      <c r="B208" t="s">
        <v>278</v>
      </c>
      <c r="C208" t="s">
        <v>424</v>
      </c>
      <c r="D208" t="s">
        <v>269</v>
      </c>
      <c r="E208" t="s">
        <v>4146</v>
      </c>
      <c r="F208" t="s">
        <v>572</v>
      </c>
      <c r="G208">
        <v>90512219</v>
      </c>
      <c r="H208" t="s">
        <v>4095</v>
      </c>
      <c r="I208" t="s">
        <v>7294</v>
      </c>
      <c r="J208" t="s">
        <v>6766</v>
      </c>
      <c r="K208" t="s">
        <v>8090</v>
      </c>
      <c r="L208" t="s">
        <v>8091</v>
      </c>
      <c r="M208" t="s">
        <v>8463</v>
      </c>
      <c r="N208" t="s">
        <v>3091</v>
      </c>
      <c r="O208" t="s">
        <v>278</v>
      </c>
      <c r="P208" t="s">
        <v>2669</v>
      </c>
      <c r="Q208">
        <v>4966942195</v>
      </c>
      <c r="R208" t="s">
        <v>2670</v>
      </c>
    </row>
    <row r="209" spans="1:18" x14ac:dyDescent="0.3">
      <c r="A209" t="s">
        <v>4398</v>
      </c>
      <c r="B209" t="s">
        <v>278</v>
      </c>
      <c r="C209" t="s">
        <v>424</v>
      </c>
      <c r="D209" t="s">
        <v>269</v>
      </c>
      <c r="E209" t="s">
        <v>4241</v>
      </c>
      <c r="F209" t="s">
        <v>580</v>
      </c>
      <c r="G209">
        <v>91510734</v>
      </c>
      <c r="H209" t="s">
        <v>278</v>
      </c>
      <c r="I209" t="s">
        <v>4449</v>
      </c>
      <c r="J209" t="s">
        <v>1040</v>
      </c>
      <c r="K209" t="s">
        <v>8090</v>
      </c>
      <c r="L209" t="s">
        <v>8091</v>
      </c>
      <c r="M209" t="s">
        <v>8463</v>
      </c>
      <c r="N209" t="s">
        <v>3092</v>
      </c>
      <c r="O209" t="s">
        <v>278</v>
      </c>
      <c r="P209" t="s">
        <v>619</v>
      </c>
      <c r="Q209">
        <v>99228270004</v>
      </c>
      <c r="R209" t="s">
        <v>620</v>
      </c>
    </row>
    <row r="210" spans="1:18" x14ac:dyDescent="0.3">
      <c r="A210" t="s">
        <v>4399</v>
      </c>
      <c r="B210" t="s">
        <v>278</v>
      </c>
      <c r="C210" t="s">
        <v>424</v>
      </c>
      <c r="D210" t="s">
        <v>269</v>
      </c>
      <c r="E210" t="s">
        <v>4241</v>
      </c>
      <c r="F210" t="s">
        <v>580</v>
      </c>
      <c r="G210">
        <v>91510750</v>
      </c>
      <c r="H210" t="s">
        <v>278</v>
      </c>
      <c r="I210" t="s">
        <v>4449</v>
      </c>
      <c r="J210" t="s">
        <v>1040</v>
      </c>
      <c r="K210" t="s">
        <v>8090</v>
      </c>
      <c r="L210" t="s">
        <v>8091</v>
      </c>
      <c r="M210" t="s">
        <v>8463</v>
      </c>
      <c r="N210" t="s">
        <v>3093</v>
      </c>
      <c r="O210" t="s">
        <v>278</v>
      </c>
      <c r="P210" t="s">
        <v>913</v>
      </c>
      <c r="Q210">
        <v>41314263072</v>
      </c>
      <c r="R210" t="s">
        <v>914</v>
      </c>
    </row>
    <row r="211" spans="1:18" x14ac:dyDescent="0.3">
      <c r="A211" t="s">
        <v>4400</v>
      </c>
      <c r="B211" t="s">
        <v>278</v>
      </c>
      <c r="C211" t="s">
        <v>424</v>
      </c>
      <c r="D211" t="s">
        <v>269</v>
      </c>
      <c r="E211" t="s">
        <v>4241</v>
      </c>
      <c r="F211" t="s">
        <v>580</v>
      </c>
      <c r="G211">
        <v>91510749</v>
      </c>
      <c r="H211" t="s">
        <v>278</v>
      </c>
      <c r="I211" t="s">
        <v>4449</v>
      </c>
      <c r="J211" t="s">
        <v>1040</v>
      </c>
      <c r="K211" t="s">
        <v>8090</v>
      </c>
      <c r="L211" t="s">
        <v>8091</v>
      </c>
      <c r="M211" t="s">
        <v>8463</v>
      </c>
      <c r="N211" t="s">
        <v>3094</v>
      </c>
      <c r="O211" t="s">
        <v>278</v>
      </c>
      <c r="P211" t="s">
        <v>1022</v>
      </c>
      <c r="Q211">
        <v>80359752004</v>
      </c>
      <c r="R211" t="s">
        <v>1023</v>
      </c>
    </row>
    <row r="212" spans="1:18" x14ac:dyDescent="0.3">
      <c r="A212" t="s">
        <v>4401</v>
      </c>
      <c r="B212" t="s">
        <v>278</v>
      </c>
      <c r="C212" t="s">
        <v>424</v>
      </c>
      <c r="D212" t="s">
        <v>269</v>
      </c>
      <c r="E212" t="s">
        <v>4241</v>
      </c>
      <c r="F212" t="s">
        <v>580</v>
      </c>
      <c r="G212">
        <v>91510571</v>
      </c>
      <c r="H212" t="s">
        <v>278</v>
      </c>
      <c r="I212" t="s">
        <v>4449</v>
      </c>
      <c r="J212" t="s">
        <v>1040</v>
      </c>
      <c r="K212" t="s">
        <v>8090</v>
      </c>
      <c r="L212" t="s">
        <v>8091</v>
      </c>
      <c r="M212" t="s">
        <v>8463</v>
      </c>
      <c r="N212" t="s">
        <v>3095</v>
      </c>
      <c r="O212" t="s">
        <v>278</v>
      </c>
      <c r="P212" t="s">
        <v>1656</v>
      </c>
      <c r="Q212">
        <v>81457332000</v>
      </c>
      <c r="R212" t="s">
        <v>1657</v>
      </c>
    </row>
    <row r="213" spans="1:18" x14ac:dyDescent="0.3">
      <c r="A213" t="s">
        <v>4402</v>
      </c>
      <c r="B213" t="s">
        <v>278</v>
      </c>
      <c r="C213" t="s">
        <v>424</v>
      </c>
      <c r="D213" t="s">
        <v>269</v>
      </c>
      <c r="E213" t="s">
        <v>4241</v>
      </c>
      <c r="F213" t="s">
        <v>580</v>
      </c>
      <c r="G213">
        <v>91510699</v>
      </c>
      <c r="H213" t="s">
        <v>278</v>
      </c>
      <c r="I213" t="s">
        <v>4449</v>
      </c>
      <c r="J213" t="s">
        <v>1040</v>
      </c>
      <c r="K213" t="s">
        <v>8090</v>
      </c>
      <c r="L213" t="s">
        <v>8091</v>
      </c>
      <c r="M213" t="s">
        <v>8463</v>
      </c>
      <c r="N213" t="s">
        <v>3096</v>
      </c>
      <c r="O213" t="s">
        <v>278</v>
      </c>
      <c r="P213" t="s">
        <v>1676</v>
      </c>
      <c r="Q213">
        <v>33505624004</v>
      </c>
      <c r="R213" t="s">
        <v>1677</v>
      </c>
    </row>
    <row r="214" spans="1:18" x14ac:dyDescent="0.3">
      <c r="A214" t="s">
        <v>4403</v>
      </c>
      <c r="B214" t="s">
        <v>278</v>
      </c>
      <c r="C214" t="s">
        <v>424</v>
      </c>
      <c r="D214" t="s">
        <v>269</v>
      </c>
      <c r="E214" t="s">
        <v>4150</v>
      </c>
      <c r="F214" t="s">
        <v>581</v>
      </c>
      <c r="G214">
        <v>20110320</v>
      </c>
      <c r="H214" t="s">
        <v>278</v>
      </c>
      <c r="I214" t="s">
        <v>4456</v>
      </c>
      <c r="J214" t="s">
        <v>589</v>
      </c>
      <c r="K214" t="s">
        <v>8090</v>
      </c>
      <c r="L214" t="s">
        <v>8091</v>
      </c>
      <c r="M214" t="s">
        <v>8463</v>
      </c>
      <c r="N214" t="s">
        <v>3097</v>
      </c>
      <c r="O214" t="s">
        <v>278</v>
      </c>
      <c r="P214" t="s">
        <v>1303</v>
      </c>
      <c r="Q214">
        <v>1356846092</v>
      </c>
      <c r="R214" t="s">
        <v>1304</v>
      </c>
    </row>
    <row r="215" spans="1:18" x14ac:dyDescent="0.3">
      <c r="A215" t="s">
        <v>4404</v>
      </c>
      <c r="B215" t="s">
        <v>278</v>
      </c>
      <c r="C215" t="s">
        <v>424</v>
      </c>
      <c r="D215" t="s">
        <v>269</v>
      </c>
      <c r="E215" t="s">
        <v>4150</v>
      </c>
      <c r="F215" t="s">
        <v>581</v>
      </c>
      <c r="G215">
        <v>20110243</v>
      </c>
      <c r="H215" t="s">
        <v>278</v>
      </c>
      <c r="I215" t="s">
        <v>4456</v>
      </c>
      <c r="J215" t="s">
        <v>589</v>
      </c>
      <c r="K215" t="s">
        <v>8090</v>
      </c>
      <c r="L215" t="s">
        <v>8091</v>
      </c>
      <c r="M215" t="s">
        <v>8463</v>
      </c>
      <c r="N215" t="s">
        <v>3098</v>
      </c>
      <c r="O215" t="s">
        <v>278</v>
      </c>
      <c r="P215" t="s">
        <v>1311</v>
      </c>
      <c r="Q215">
        <v>791429075</v>
      </c>
      <c r="R215" t="s">
        <v>1312</v>
      </c>
    </row>
    <row r="216" spans="1:18" x14ac:dyDescent="0.3">
      <c r="A216" t="s">
        <v>4405</v>
      </c>
      <c r="B216" t="s">
        <v>278</v>
      </c>
      <c r="C216" t="s">
        <v>424</v>
      </c>
      <c r="D216" t="s">
        <v>269</v>
      </c>
      <c r="E216" t="s">
        <v>425</v>
      </c>
      <c r="F216" t="s">
        <v>275</v>
      </c>
      <c r="G216">
        <v>90511975</v>
      </c>
      <c r="H216" t="s">
        <v>278</v>
      </c>
      <c r="I216" t="s">
        <v>7295</v>
      </c>
      <c r="J216" t="s">
        <v>6507</v>
      </c>
      <c r="K216" t="s">
        <v>8092</v>
      </c>
      <c r="L216" t="s">
        <v>8093</v>
      </c>
      <c r="M216" t="s">
        <v>8463</v>
      </c>
      <c r="N216" t="s">
        <v>3099</v>
      </c>
      <c r="O216" t="s">
        <v>278</v>
      </c>
      <c r="P216" t="s">
        <v>2574</v>
      </c>
      <c r="Q216">
        <v>89729544034</v>
      </c>
      <c r="R216" t="s">
        <v>2575</v>
      </c>
    </row>
    <row r="217" spans="1:18" x14ac:dyDescent="0.3">
      <c r="A217" t="s">
        <v>4406</v>
      </c>
      <c r="B217" t="s">
        <v>278</v>
      </c>
      <c r="C217" t="s">
        <v>424</v>
      </c>
      <c r="D217" t="s">
        <v>269</v>
      </c>
      <c r="E217" t="s">
        <v>425</v>
      </c>
      <c r="F217" t="s">
        <v>275</v>
      </c>
      <c r="G217">
        <v>91510510</v>
      </c>
      <c r="H217" t="s">
        <v>278</v>
      </c>
      <c r="I217" t="s">
        <v>7295</v>
      </c>
      <c r="J217" t="s">
        <v>6507</v>
      </c>
      <c r="K217" t="s">
        <v>8092</v>
      </c>
      <c r="L217" t="s">
        <v>8093</v>
      </c>
      <c r="M217" t="s">
        <v>8463</v>
      </c>
      <c r="N217" t="s">
        <v>3100</v>
      </c>
      <c r="O217" t="s">
        <v>278</v>
      </c>
      <c r="P217" t="s">
        <v>2705</v>
      </c>
      <c r="Q217">
        <v>3782645081</v>
      </c>
      <c r="R217" t="s">
        <v>2706</v>
      </c>
    </row>
    <row r="218" spans="1:18" x14ac:dyDescent="0.3">
      <c r="A218" t="s">
        <v>4407</v>
      </c>
      <c r="B218" t="s">
        <v>278</v>
      </c>
      <c r="C218" t="s">
        <v>424</v>
      </c>
      <c r="D218" t="s">
        <v>269</v>
      </c>
      <c r="E218" t="s">
        <v>4160</v>
      </c>
      <c r="F218" t="s">
        <v>652</v>
      </c>
      <c r="G218">
        <v>61455187</v>
      </c>
      <c r="H218" t="s">
        <v>278</v>
      </c>
      <c r="I218" t="s">
        <v>4320</v>
      </c>
      <c r="J218" t="s">
        <v>788</v>
      </c>
      <c r="K218" t="s">
        <v>8092</v>
      </c>
      <c r="L218" t="s">
        <v>8093</v>
      </c>
      <c r="M218" t="s">
        <v>8463</v>
      </c>
      <c r="N218" t="s">
        <v>3101</v>
      </c>
      <c r="O218" t="s">
        <v>278</v>
      </c>
      <c r="P218" t="s">
        <v>2234</v>
      </c>
      <c r="Q218">
        <v>3783803039</v>
      </c>
    </row>
    <row r="219" spans="1:18" x14ac:dyDescent="0.3">
      <c r="A219" t="s">
        <v>4408</v>
      </c>
      <c r="B219" t="s">
        <v>278</v>
      </c>
      <c r="C219" t="s">
        <v>424</v>
      </c>
      <c r="D219" t="s">
        <v>269</v>
      </c>
      <c r="E219" t="s">
        <v>4160</v>
      </c>
      <c r="F219" t="s">
        <v>652</v>
      </c>
      <c r="G219">
        <v>61455152</v>
      </c>
      <c r="H219" t="s">
        <v>4095</v>
      </c>
      <c r="I219" t="s">
        <v>4320</v>
      </c>
      <c r="J219" t="s">
        <v>788</v>
      </c>
      <c r="K219" t="s">
        <v>8092</v>
      </c>
      <c r="L219" t="s">
        <v>8093</v>
      </c>
      <c r="M219" t="s">
        <v>8463</v>
      </c>
      <c r="N219" t="s">
        <v>3102</v>
      </c>
      <c r="O219" t="s">
        <v>278</v>
      </c>
      <c r="P219" t="s">
        <v>2350</v>
      </c>
      <c r="Q219">
        <v>862871093</v>
      </c>
    </row>
    <row r="220" spans="1:18" x14ac:dyDescent="0.3">
      <c r="A220" t="s">
        <v>4409</v>
      </c>
      <c r="B220" t="s">
        <v>278</v>
      </c>
      <c r="C220" t="s">
        <v>424</v>
      </c>
      <c r="D220" t="s">
        <v>269</v>
      </c>
      <c r="E220" t="s">
        <v>4160</v>
      </c>
      <c r="F220" t="s">
        <v>652</v>
      </c>
      <c r="G220">
        <v>61455137</v>
      </c>
      <c r="H220" t="s">
        <v>278</v>
      </c>
      <c r="I220" t="s">
        <v>4320</v>
      </c>
      <c r="J220" t="s">
        <v>788</v>
      </c>
      <c r="K220" t="s">
        <v>8092</v>
      </c>
      <c r="L220" t="s">
        <v>8093</v>
      </c>
      <c r="M220" t="s">
        <v>8463</v>
      </c>
      <c r="N220" t="s">
        <v>3103</v>
      </c>
      <c r="O220" t="s">
        <v>278</v>
      </c>
      <c r="P220" t="s">
        <v>2440</v>
      </c>
      <c r="Q220">
        <v>2530009040</v>
      </c>
    </row>
    <row r="221" spans="1:18" x14ac:dyDescent="0.3">
      <c r="A221" t="s">
        <v>4410</v>
      </c>
      <c r="B221" t="s">
        <v>278</v>
      </c>
      <c r="C221" t="s">
        <v>424</v>
      </c>
      <c r="D221" t="s">
        <v>269</v>
      </c>
      <c r="E221" t="s">
        <v>432</v>
      </c>
      <c r="F221" t="s">
        <v>272</v>
      </c>
      <c r="G221">
        <v>91514076</v>
      </c>
      <c r="H221" t="s">
        <v>278</v>
      </c>
      <c r="I221" t="s">
        <v>4455</v>
      </c>
      <c r="J221" t="s">
        <v>1986</v>
      </c>
      <c r="K221" t="s">
        <v>8092</v>
      </c>
      <c r="L221" t="s">
        <v>8093</v>
      </c>
      <c r="M221" t="s">
        <v>8463</v>
      </c>
      <c r="N221" t="s">
        <v>3104</v>
      </c>
      <c r="O221" t="s">
        <v>278</v>
      </c>
      <c r="P221" t="s">
        <v>1359</v>
      </c>
      <c r="Q221">
        <v>87480581068</v>
      </c>
      <c r="R221" t="s">
        <v>1360</v>
      </c>
    </row>
    <row r="222" spans="1:18" x14ac:dyDescent="0.3">
      <c r="A222" t="s">
        <v>4411</v>
      </c>
      <c r="B222" t="s">
        <v>278</v>
      </c>
      <c r="C222" t="s">
        <v>424</v>
      </c>
      <c r="D222" t="s">
        <v>269</v>
      </c>
      <c r="E222" t="s">
        <v>432</v>
      </c>
      <c r="F222" t="s">
        <v>272</v>
      </c>
      <c r="G222">
        <v>91514071</v>
      </c>
      <c r="H222" t="s">
        <v>278</v>
      </c>
      <c r="I222" t="s">
        <v>4455</v>
      </c>
      <c r="J222" t="s">
        <v>1986</v>
      </c>
      <c r="K222" t="s">
        <v>8092</v>
      </c>
      <c r="L222" t="s">
        <v>8093</v>
      </c>
      <c r="M222" t="s">
        <v>8463</v>
      </c>
      <c r="N222" t="s">
        <v>3105</v>
      </c>
      <c r="O222" t="s">
        <v>278</v>
      </c>
      <c r="P222" t="s">
        <v>1603</v>
      </c>
      <c r="Q222">
        <v>1499401060</v>
      </c>
    </row>
    <row r="223" spans="1:18" x14ac:dyDescent="0.3">
      <c r="A223" t="s">
        <v>4412</v>
      </c>
      <c r="B223" t="s">
        <v>278</v>
      </c>
      <c r="C223" t="s">
        <v>424</v>
      </c>
      <c r="D223" t="s">
        <v>269</v>
      </c>
      <c r="E223" t="s">
        <v>4137</v>
      </c>
      <c r="F223" t="s">
        <v>579</v>
      </c>
      <c r="G223">
        <v>90512158</v>
      </c>
      <c r="H223" t="s">
        <v>278</v>
      </c>
      <c r="K223" t="s">
        <v>8092</v>
      </c>
      <c r="L223" t="s">
        <v>8093</v>
      </c>
      <c r="M223" t="s">
        <v>8463</v>
      </c>
      <c r="N223" t="s">
        <v>3106</v>
      </c>
      <c r="O223" t="s">
        <v>278</v>
      </c>
      <c r="P223" t="s">
        <v>1760</v>
      </c>
      <c r="Q223">
        <v>93844840087</v>
      </c>
      <c r="R223" t="s">
        <v>1761</v>
      </c>
    </row>
    <row r="224" spans="1:18" x14ac:dyDescent="0.3">
      <c r="A224" t="s">
        <v>4413</v>
      </c>
      <c r="B224" t="s">
        <v>278</v>
      </c>
      <c r="C224" t="s">
        <v>424</v>
      </c>
      <c r="D224" t="s">
        <v>269</v>
      </c>
      <c r="E224" t="s">
        <v>4137</v>
      </c>
      <c r="F224" t="s">
        <v>579</v>
      </c>
      <c r="G224">
        <v>90512159</v>
      </c>
      <c r="H224" t="s">
        <v>278</v>
      </c>
      <c r="K224" t="s">
        <v>8092</v>
      </c>
      <c r="L224" t="s">
        <v>8093</v>
      </c>
      <c r="M224" t="s">
        <v>8463</v>
      </c>
      <c r="N224" t="s">
        <v>3107</v>
      </c>
      <c r="O224" t="s">
        <v>278</v>
      </c>
      <c r="P224" t="s">
        <v>2293</v>
      </c>
      <c r="Q224">
        <v>1452105022</v>
      </c>
      <c r="R224" t="s">
        <v>2294</v>
      </c>
    </row>
    <row r="225" spans="1:18" x14ac:dyDescent="0.3">
      <c r="A225" t="s">
        <v>4414</v>
      </c>
      <c r="B225" t="s">
        <v>278</v>
      </c>
      <c r="C225" t="s">
        <v>424</v>
      </c>
      <c r="D225" t="s">
        <v>269</v>
      </c>
      <c r="E225" t="s">
        <v>434</v>
      </c>
      <c r="F225" t="s">
        <v>273</v>
      </c>
      <c r="G225">
        <v>90512743</v>
      </c>
      <c r="H225" t="s">
        <v>278</v>
      </c>
      <c r="I225" t="s">
        <v>483</v>
      </c>
      <c r="J225" t="s">
        <v>111</v>
      </c>
      <c r="K225" t="s">
        <v>8092</v>
      </c>
      <c r="L225" t="s">
        <v>8093</v>
      </c>
      <c r="M225" t="s">
        <v>8463</v>
      </c>
      <c r="N225" t="s">
        <v>3108</v>
      </c>
      <c r="O225" t="s">
        <v>278</v>
      </c>
      <c r="P225" t="s">
        <v>2605</v>
      </c>
      <c r="Q225">
        <v>99899477087</v>
      </c>
      <c r="R225" t="s">
        <v>2606</v>
      </c>
    </row>
    <row r="226" spans="1:18" x14ac:dyDescent="0.3">
      <c r="A226" t="s">
        <v>4415</v>
      </c>
      <c r="B226" t="s">
        <v>278</v>
      </c>
      <c r="C226" t="s">
        <v>424</v>
      </c>
      <c r="D226" t="s">
        <v>269</v>
      </c>
      <c r="E226" t="s">
        <v>4209</v>
      </c>
      <c r="F226" t="s">
        <v>5453</v>
      </c>
      <c r="G226">
        <v>61551001</v>
      </c>
      <c r="H226" t="s">
        <v>278</v>
      </c>
      <c r="I226" t="s">
        <v>4322</v>
      </c>
      <c r="J226" t="s">
        <v>2178</v>
      </c>
      <c r="K226" t="s">
        <v>8092</v>
      </c>
      <c r="L226" t="s">
        <v>8093</v>
      </c>
      <c r="M226" t="s">
        <v>8463</v>
      </c>
      <c r="N226" t="s">
        <v>3109</v>
      </c>
      <c r="O226" t="s">
        <v>278</v>
      </c>
      <c r="P226" t="s">
        <v>1535</v>
      </c>
      <c r="Q226">
        <v>71797513087</v>
      </c>
      <c r="R226" t="s">
        <v>1536</v>
      </c>
    </row>
    <row r="227" spans="1:18" x14ac:dyDescent="0.3">
      <c r="A227" t="s">
        <v>4416</v>
      </c>
      <c r="B227" t="s">
        <v>278</v>
      </c>
      <c r="C227" t="s">
        <v>424</v>
      </c>
      <c r="D227" t="s">
        <v>269</v>
      </c>
      <c r="E227" t="s">
        <v>4209</v>
      </c>
      <c r="F227" t="s">
        <v>5453</v>
      </c>
      <c r="G227">
        <v>90511044</v>
      </c>
      <c r="H227" t="s">
        <v>278</v>
      </c>
      <c r="I227" t="s">
        <v>4322</v>
      </c>
      <c r="J227" t="s">
        <v>2178</v>
      </c>
      <c r="K227" t="s">
        <v>8092</v>
      </c>
      <c r="L227" t="s">
        <v>8093</v>
      </c>
      <c r="M227" t="s">
        <v>8463</v>
      </c>
      <c r="N227" t="s">
        <v>3110</v>
      </c>
      <c r="O227" t="s">
        <v>278</v>
      </c>
      <c r="P227" t="s">
        <v>1911</v>
      </c>
      <c r="Q227">
        <v>1071441078</v>
      </c>
      <c r="R227" t="s">
        <v>1912</v>
      </c>
    </row>
    <row r="228" spans="1:18" x14ac:dyDescent="0.3">
      <c r="A228" t="s">
        <v>4417</v>
      </c>
      <c r="B228" t="s">
        <v>278</v>
      </c>
      <c r="C228" t="s">
        <v>424</v>
      </c>
      <c r="D228" t="s">
        <v>269</v>
      </c>
      <c r="E228" t="s">
        <v>4146</v>
      </c>
      <c r="F228" t="s">
        <v>572</v>
      </c>
      <c r="G228">
        <v>85600169</v>
      </c>
      <c r="H228" t="s">
        <v>278</v>
      </c>
      <c r="I228" t="s">
        <v>7294</v>
      </c>
      <c r="J228" t="s">
        <v>6766</v>
      </c>
      <c r="K228" t="s">
        <v>8092</v>
      </c>
      <c r="L228" t="s">
        <v>8093</v>
      </c>
      <c r="M228" t="s">
        <v>8463</v>
      </c>
      <c r="N228" t="s">
        <v>3111</v>
      </c>
      <c r="O228" t="s">
        <v>278</v>
      </c>
      <c r="P228" t="s">
        <v>705</v>
      </c>
      <c r="Q228">
        <v>3718496321</v>
      </c>
      <c r="R228" t="s">
        <v>706</v>
      </c>
    </row>
    <row r="229" spans="1:18" x14ac:dyDescent="0.3">
      <c r="A229" t="s">
        <v>4418</v>
      </c>
      <c r="B229" t="s">
        <v>278</v>
      </c>
      <c r="C229" t="s">
        <v>424</v>
      </c>
      <c r="D229" t="s">
        <v>269</v>
      </c>
      <c r="E229" t="s">
        <v>4241</v>
      </c>
      <c r="F229" t="s">
        <v>580</v>
      </c>
      <c r="G229">
        <v>91510686</v>
      </c>
      <c r="H229" t="s">
        <v>278</v>
      </c>
      <c r="I229" t="s">
        <v>4449</v>
      </c>
      <c r="J229" t="s">
        <v>1040</v>
      </c>
      <c r="K229" t="s">
        <v>8092</v>
      </c>
      <c r="L229" t="s">
        <v>8093</v>
      </c>
      <c r="M229" t="s">
        <v>8463</v>
      </c>
      <c r="N229" t="s">
        <v>3112</v>
      </c>
      <c r="O229" t="s">
        <v>278</v>
      </c>
      <c r="P229" t="s">
        <v>966</v>
      </c>
      <c r="Q229">
        <v>73682993053</v>
      </c>
      <c r="R229" t="s">
        <v>967</v>
      </c>
    </row>
    <row r="230" spans="1:18" x14ac:dyDescent="0.3">
      <c r="A230" t="s">
        <v>4419</v>
      </c>
      <c r="B230" t="s">
        <v>278</v>
      </c>
      <c r="C230" t="s">
        <v>424</v>
      </c>
      <c r="D230" t="s">
        <v>269</v>
      </c>
      <c r="E230" t="s">
        <v>4241</v>
      </c>
      <c r="F230" t="s">
        <v>580</v>
      </c>
      <c r="G230">
        <v>91510439</v>
      </c>
      <c r="H230" t="s">
        <v>278</v>
      </c>
      <c r="I230" t="s">
        <v>4449</v>
      </c>
      <c r="J230" t="s">
        <v>1040</v>
      </c>
      <c r="K230" t="s">
        <v>8092</v>
      </c>
      <c r="L230" t="s">
        <v>8093</v>
      </c>
      <c r="M230" t="s">
        <v>8463</v>
      </c>
      <c r="N230" t="s">
        <v>3113</v>
      </c>
      <c r="O230" t="s">
        <v>278</v>
      </c>
      <c r="P230" t="s">
        <v>2015</v>
      </c>
      <c r="Q230">
        <v>80565689053</v>
      </c>
      <c r="R230" t="s">
        <v>2016</v>
      </c>
    </row>
    <row r="231" spans="1:18" x14ac:dyDescent="0.3">
      <c r="A231" t="s">
        <v>4420</v>
      </c>
      <c r="B231" t="s">
        <v>278</v>
      </c>
      <c r="C231" t="s">
        <v>424</v>
      </c>
      <c r="D231" t="s">
        <v>269</v>
      </c>
      <c r="E231" t="s">
        <v>4241</v>
      </c>
      <c r="F231" t="s">
        <v>580</v>
      </c>
      <c r="G231">
        <v>91510520</v>
      </c>
      <c r="H231" t="s">
        <v>278</v>
      </c>
      <c r="I231" t="s">
        <v>4449</v>
      </c>
      <c r="J231" t="s">
        <v>1040</v>
      </c>
      <c r="K231" t="s">
        <v>8092</v>
      </c>
      <c r="L231" t="s">
        <v>8093</v>
      </c>
      <c r="M231" t="s">
        <v>8463</v>
      </c>
      <c r="N231" t="s">
        <v>3114</v>
      </c>
      <c r="O231" t="s">
        <v>278</v>
      </c>
      <c r="P231" t="s">
        <v>3115</v>
      </c>
      <c r="Q231">
        <v>67167454087</v>
      </c>
      <c r="R231" t="s">
        <v>2301</v>
      </c>
    </row>
    <row r="232" spans="1:18" x14ac:dyDescent="0.3">
      <c r="A232" t="s">
        <v>4421</v>
      </c>
      <c r="B232" t="s">
        <v>278</v>
      </c>
      <c r="C232" t="s">
        <v>424</v>
      </c>
      <c r="D232" t="s">
        <v>269</v>
      </c>
      <c r="E232" t="s">
        <v>4150</v>
      </c>
      <c r="F232" t="s">
        <v>581</v>
      </c>
      <c r="G232">
        <v>20110069</v>
      </c>
      <c r="H232" t="s">
        <v>278</v>
      </c>
      <c r="I232" t="s">
        <v>4456</v>
      </c>
      <c r="J232" t="s">
        <v>589</v>
      </c>
      <c r="K232" t="s">
        <v>8092</v>
      </c>
      <c r="L232" t="s">
        <v>8093</v>
      </c>
      <c r="M232" t="s">
        <v>8463</v>
      </c>
      <c r="N232" t="s">
        <v>3116</v>
      </c>
      <c r="O232" t="s">
        <v>278</v>
      </c>
      <c r="P232" t="s">
        <v>604</v>
      </c>
      <c r="Q232">
        <v>221877070</v>
      </c>
      <c r="R232" t="s">
        <v>605</v>
      </c>
    </row>
    <row r="233" spans="1:18" x14ac:dyDescent="0.3">
      <c r="A233" t="s">
        <v>4422</v>
      </c>
      <c r="B233" t="s">
        <v>278</v>
      </c>
      <c r="C233" t="s">
        <v>424</v>
      </c>
      <c r="D233" t="s">
        <v>269</v>
      </c>
      <c r="E233" t="s">
        <v>4150</v>
      </c>
      <c r="F233" t="s">
        <v>581</v>
      </c>
      <c r="G233">
        <v>20110084</v>
      </c>
      <c r="H233" t="s">
        <v>278</v>
      </c>
      <c r="I233" t="s">
        <v>4456</v>
      </c>
      <c r="J233" t="s">
        <v>589</v>
      </c>
      <c r="K233" t="s">
        <v>8092</v>
      </c>
      <c r="L233" t="s">
        <v>8093</v>
      </c>
      <c r="M233" t="s">
        <v>8463</v>
      </c>
      <c r="N233" t="s">
        <v>3117</v>
      </c>
      <c r="O233" t="s">
        <v>278</v>
      </c>
      <c r="P233" t="s">
        <v>768</v>
      </c>
      <c r="Q233">
        <v>80686893034</v>
      </c>
      <c r="R233" t="s">
        <v>769</v>
      </c>
    </row>
    <row r="234" spans="1:18" x14ac:dyDescent="0.3">
      <c r="A234" t="s">
        <v>4423</v>
      </c>
      <c r="B234" t="s">
        <v>278</v>
      </c>
      <c r="C234" t="s">
        <v>424</v>
      </c>
      <c r="D234" t="s">
        <v>269</v>
      </c>
      <c r="E234" t="s">
        <v>4150</v>
      </c>
      <c r="F234" t="s">
        <v>581</v>
      </c>
      <c r="G234">
        <v>20110301</v>
      </c>
      <c r="H234" t="s">
        <v>4095</v>
      </c>
      <c r="I234" t="s">
        <v>4456</v>
      </c>
      <c r="J234" t="s">
        <v>589</v>
      </c>
      <c r="K234" t="s">
        <v>8092</v>
      </c>
      <c r="L234" t="s">
        <v>8093</v>
      </c>
      <c r="M234" t="s">
        <v>8463</v>
      </c>
      <c r="N234" t="s">
        <v>3118</v>
      </c>
      <c r="O234" t="s">
        <v>278</v>
      </c>
      <c r="P234" t="s">
        <v>1346</v>
      </c>
      <c r="Q234">
        <v>2177716020</v>
      </c>
      <c r="R234" t="s">
        <v>1347</v>
      </c>
    </row>
    <row r="235" spans="1:18" x14ac:dyDescent="0.3">
      <c r="A235" t="s">
        <v>4424</v>
      </c>
      <c r="B235" t="s">
        <v>278</v>
      </c>
      <c r="C235" t="s">
        <v>424</v>
      </c>
      <c r="D235" t="s">
        <v>269</v>
      </c>
      <c r="E235" t="s">
        <v>4273</v>
      </c>
      <c r="F235" t="s">
        <v>576</v>
      </c>
      <c r="G235">
        <v>90000376</v>
      </c>
      <c r="H235" t="s">
        <v>278</v>
      </c>
      <c r="I235" t="s">
        <v>4450</v>
      </c>
      <c r="J235" t="s">
        <v>2736</v>
      </c>
      <c r="K235" t="s">
        <v>8092</v>
      </c>
      <c r="L235" t="s">
        <v>8093</v>
      </c>
      <c r="M235" t="s">
        <v>8463</v>
      </c>
      <c r="N235" t="s">
        <v>3119</v>
      </c>
      <c r="O235" t="s">
        <v>278</v>
      </c>
      <c r="P235" t="s">
        <v>1079</v>
      </c>
      <c r="Q235">
        <v>1826394010</v>
      </c>
      <c r="R235" t="s">
        <v>1080</v>
      </c>
    </row>
    <row r="236" spans="1:18" x14ac:dyDescent="0.3">
      <c r="A236" t="s">
        <v>4425</v>
      </c>
      <c r="B236" t="s">
        <v>278</v>
      </c>
      <c r="C236" t="s">
        <v>424</v>
      </c>
      <c r="D236" t="s">
        <v>269</v>
      </c>
      <c r="E236" t="s">
        <v>4273</v>
      </c>
      <c r="F236" t="s">
        <v>576</v>
      </c>
      <c r="G236">
        <v>90000028</v>
      </c>
      <c r="H236" t="s">
        <v>278</v>
      </c>
      <c r="I236" t="s">
        <v>4450</v>
      </c>
      <c r="J236" t="s">
        <v>2736</v>
      </c>
      <c r="K236" t="s">
        <v>8092</v>
      </c>
      <c r="L236" t="s">
        <v>8093</v>
      </c>
      <c r="M236" t="s">
        <v>8463</v>
      </c>
      <c r="N236" t="s">
        <v>3120</v>
      </c>
      <c r="O236" t="s">
        <v>278</v>
      </c>
      <c r="P236" t="s">
        <v>2521</v>
      </c>
      <c r="Q236">
        <v>37339141049</v>
      </c>
      <c r="R236" t="s">
        <v>2522</v>
      </c>
    </row>
    <row r="237" spans="1:18" x14ac:dyDescent="0.3">
      <c r="A237" t="s">
        <v>4426</v>
      </c>
      <c r="B237" t="s">
        <v>278</v>
      </c>
      <c r="C237" t="s">
        <v>424</v>
      </c>
      <c r="D237" t="s">
        <v>269</v>
      </c>
      <c r="E237" t="s">
        <v>4273</v>
      </c>
      <c r="F237" t="s">
        <v>576</v>
      </c>
      <c r="G237">
        <v>90000054</v>
      </c>
      <c r="H237" t="s">
        <v>278</v>
      </c>
      <c r="I237" t="s">
        <v>4450</v>
      </c>
      <c r="J237" t="s">
        <v>2736</v>
      </c>
      <c r="K237" t="s">
        <v>8092</v>
      </c>
      <c r="L237" t="s">
        <v>8093</v>
      </c>
      <c r="M237" t="s">
        <v>8463</v>
      </c>
      <c r="N237" t="s">
        <v>3121</v>
      </c>
      <c r="O237" t="s">
        <v>278</v>
      </c>
      <c r="P237" t="s">
        <v>2554</v>
      </c>
      <c r="Q237">
        <v>32875045091</v>
      </c>
      <c r="R237" t="s">
        <v>2555</v>
      </c>
    </row>
    <row r="238" spans="1:18" x14ac:dyDescent="0.3">
      <c r="A238" t="s">
        <v>4427</v>
      </c>
      <c r="B238" t="s">
        <v>278</v>
      </c>
      <c r="C238" t="s">
        <v>424</v>
      </c>
      <c r="D238" t="s">
        <v>269</v>
      </c>
      <c r="E238" t="s">
        <v>4273</v>
      </c>
      <c r="F238" t="s">
        <v>576</v>
      </c>
      <c r="G238">
        <v>90000015</v>
      </c>
      <c r="H238" t="s">
        <v>278</v>
      </c>
      <c r="I238" t="s">
        <v>4450</v>
      </c>
      <c r="J238" t="s">
        <v>2736</v>
      </c>
      <c r="K238" t="s">
        <v>8092</v>
      </c>
      <c r="L238" t="s">
        <v>8093</v>
      </c>
      <c r="M238" t="s">
        <v>8463</v>
      </c>
      <c r="N238" t="s">
        <v>3122</v>
      </c>
      <c r="O238" t="s">
        <v>278</v>
      </c>
      <c r="P238" t="s">
        <v>2561</v>
      </c>
      <c r="Q238">
        <v>45191751000</v>
      </c>
      <c r="R238" t="s">
        <v>2562</v>
      </c>
    </row>
    <row r="239" spans="1:18" x14ac:dyDescent="0.3">
      <c r="A239" t="s">
        <v>4428</v>
      </c>
      <c r="B239" t="s">
        <v>278</v>
      </c>
      <c r="C239" t="s">
        <v>424</v>
      </c>
      <c r="D239" t="s">
        <v>269</v>
      </c>
      <c r="E239" t="s">
        <v>4146</v>
      </c>
      <c r="F239" t="s">
        <v>572</v>
      </c>
      <c r="G239">
        <v>61604001</v>
      </c>
      <c r="H239" t="s">
        <v>278</v>
      </c>
      <c r="I239" t="s">
        <v>7294</v>
      </c>
      <c r="J239" t="s">
        <v>6766</v>
      </c>
      <c r="K239" t="s">
        <v>8094</v>
      </c>
      <c r="L239" t="s">
        <v>8095</v>
      </c>
      <c r="M239" t="s">
        <v>8463</v>
      </c>
      <c r="N239" t="s">
        <v>3123</v>
      </c>
      <c r="O239" t="s">
        <v>278</v>
      </c>
      <c r="P239" t="s">
        <v>802</v>
      </c>
      <c r="Q239">
        <v>85956414120</v>
      </c>
      <c r="R239" t="s">
        <v>803</v>
      </c>
    </row>
    <row r="240" spans="1:18" x14ac:dyDescent="0.3">
      <c r="A240" t="s">
        <v>4429</v>
      </c>
      <c r="B240" t="s">
        <v>278</v>
      </c>
      <c r="C240" t="s">
        <v>424</v>
      </c>
      <c r="D240" t="s">
        <v>269</v>
      </c>
      <c r="E240" t="s">
        <v>428</v>
      </c>
      <c r="F240" t="s">
        <v>274</v>
      </c>
      <c r="G240">
        <v>90701799</v>
      </c>
      <c r="H240" t="s">
        <v>278</v>
      </c>
      <c r="K240" t="s">
        <v>8094</v>
      </c>
      <c r="L240" t="s">
        <v>8095</v>
      </c>
      <c r="M240" t="s">
        <v>8463</v>
      </c>
      <c r="N240" t="s">
        <v>3124</v>
      </c>
      <c r="O240" t="s">
        <v>278</v>
      </c>
      <c r="P240" t="s">
        <v>1200</v>
      </c>
      <c r="Q240">
        <v>1992594961</v>
      </c>
      <c r="R240" t="s">
        <v>1201</v>
      </c>
    </row>
    <row r="241" spans="1:18" x14ac:dyDescent="0.3">
      <c r="A241" t="s">
        <v>4430</v>
      </c>
      <c r="B241" t="s">
        <v>278</v>
      </c>
      <c r="C241" t="s">
        <v>424</v>
      </c>
      <c r="D241" t="s">
        <v>269</v>
      </c>
      <c r="E241" t="s">
        <v>428</v>
      </c>
      <c r="F241" t="s">
        <v>274</v>
      </c>
      <c r="G241">
        <v>90000098</v>
      </c>
      <c r="H241" t="s">
        <v>278</v>
      </c>
      <c r="I241" t="s">
        <v>4276</v>
      </c>
      <c r="J241" t="s">
        <v>1153</v>
      </c>
      <c r="K241" t="s">
        <v>8096</v>
      </c>
      <c r="L241" t="s">
        <v>8097</v>
      </c>
      <c r="M241" t="s">
        <v>8463</v>
      </c>
      <c r="N241" t="s">
        <v>3125</v>
      </c>
      <c r="O241" t="s">
        <v>278</v>
      </c>
      <c r="P241" t="s">
        <v>1044</v>
      </c>
      <c r="Q241">
        <v>897452054</v>
      </c>
      <c r="R241" t="s">
        <v>1045</v>
      </c>
    </row>
    <row r="242" spans="1:18" x14ac:dyDescent="0.3">
      <c r="A242" t="s">
        <v>4431</v>
      </c>
      <c r="B242" t="s">
        <v>278</v>
      </c>
      <c r="C242" t="s">
        <v>424</v>
      </c>
      <c r="D242" t="s">
        <v>269</v>
      </c>
      <c r="E242" t="s">
        <v>425</v>
      </c>
      <c r="F242" t="s">
        <v>275</v>
      </c>
      <c r="G242">
        <v>90511902</v>
      </c>
      <c r="H242" t="s">
        <v>4094</v>
      </c>
      <c r="I242" t="s">
        <v>4917</v>
      </c>
      <c r="J242" t="s">
        <v>991</v>
      </c>
      <c r="K242" t="s">
        <v>8098</v>
      </c>
      <c r="L242" t="s">
        <v>8099</v>
      </c>
      <c r="M242" t="s">
        <v>8463</v>
      </c>
      <c r="N242" t="s">
        <v>3126</v>
      </c>
      <c r="O242" t="s">
        <v>278</v>
      </c>
      <c r="P242" t="s">
        <v>1280</v>
      </c>
      <c r="Q242">
        <v>54911710004</v>
      </c>
      <c r="R242" t="s">
        <v>1281</v>
      </c>
    </row>
    <row r="243" spans="1:18" x14ac:dyDescent="0.3">
      <c r="A243" t="s">
        <v>4432</v>
      </c>
      <c r="B243" t="s">
        <v>278</v>
      </c>
      <c r="C243" t="s">
        <v>424</v>
      </c>
      <c r="D243" t="s">
        <v>269</v>
      </c>
      <c r="E243" t="s">
        <v>425</v>
      </c>
      <c r="F243" t="s">
        <v>275</v>
      </c>
      <c r="G243">
        <v>90000016</v>
      </c>
      <c r="H243" t="s">
        <v>278</v>
      </c>
      <c r="I243" t="s">
        <v>4275</v>
      </c>
      <c r="J243" t="s">
        <v>1088</v>
      </c>
      <c r="K243" t="s">
        <v>8100</v>
      </c>
      <c r="L243" t="s">
        <v>8101</v>
      </c>
      <c r="M243" t="s">
        <v>8463</v>
      </c>
      <c r="N243" t="s">
        <v>3127</v>
      </c>
      <c r="O243" t="s">
        <v>278</v>
      </c>
      <c r="P243" t="s">
        <v>1814</v>
      </c>
      <c r="Q243">
        <v>1882208013</v>
      </c>
      <c r="R243" t="s">
        <v>1815</v>
      </c>
    </row>
    <row r="244" spans="1:18" x14ac:dyDescent="0.3">
      <c r="A244" t="s">
        <v>4433</v>
      </c>
      <c r="B244" t="s">
        <v>278</v>
      </c>
      <c r="C244" t="s">
        <v>424</v>
      </c>
      <c r="D244" t="s">
        <v>269</v>
      </c>
      <c r="E244" t="s">
        <v>425</v>
      </c>
      <c r="F244" t="s">
        <v>275</v>
      </c>
      <c r="G244">
        <v>90512169</v>
      </c>
      <c r="H244" t="s">
        <v>278</v>
      </c>
      <c r="I244" t="s">
        <v>4301</v>
      </c>
      <c r="J244" t="s">
        <v>215</v>
      </c>
      <c r="K244" t="s">
        <v>8102</v>
      </c>
      <c r="L244" t="s">
        <v>8103</v>
      </c>
      <c r="M244" t="s">
        <v>8463</v>
      </c>
      <c r="N244" t="s">
        <v>3128</v>
      </c>
      <c r="O244" t="s">
        <v>278</v>
      </c>
      <c r="P244" t="s">
        <v>1949</v>
      </c>
      <c r="Q244">
        <v>78697450063</v>
      </c>
      <c r="R244" t="s">
        <v>1950</v>
      </c>
    </row>
    <row r="245" spans="1:18" x14ac:dyDescent="0.3">
      <c r="A245" t="s">
        <v>4434</v>
      </c>
      <c r="B245" t="s">
        <v>278</v>
      </c>
      <c r="C245" t="s">
        <v>424</v>
      </c>
      <c r="D245" t="s">
        <v>269</v>
      </c>
      <c r="E245" t="s">
        <v>425</v>
      </c>
      <c r="F245" t="s">
        <v>275</v>
      </c>
      <c r="G245">
        <v>90511941</v>
      </c>
      <c r="H245" t="s">
        <v>278</v>
      </c>
      <c r="K245" t="s">
        <v>8104</v>
      </c>
      <c r="L245" t="s">
        <v>8105</v>
      </c>
      <c r="M245" t="s">
        <v>8463</v>
      </c>
      <c r="N245" t="s">
        <v>3129</v>
      </c>
      <c r="O245" t="s">
        <v>278</v>
      </c>
      <c r="P245" t="s">
        <v>726</v>
      </c>
      <c r="Q245">
        <v>81033095087</v>
      </c>
      <c r="R245" t="s">
        <v>727</v>
      </c>
    </row>
    <row r="246" spans="1:18" x14ac:dyDescent="0.3">
      <c r="A246" t="s">
        <v>4435</v>
      </c>
      <c r="B246" t="s">
        <v>278</v>
      </c>
      <c r="C246" t="s">
        <v>424</v>
      </c>
      <c r="D246" t="s">
        <v>269</v>
      </c>
      <c r="E246" t="s">
        <v>4146</v>
      </c>
      <c r="F246" t="s">
        <v>572</v>
      </c>
      <c r="G246">
        <v>90512216</v>
      </c>
      <c r="H246" t="s">
        <v>278</v>
      </c>
      <c r="I246" t="s">
        <v>7294</v>
      </c>
      <c r="J246" t="s">
        <v>6766</v>
      </c>
      <c r="K246" t="s">
        <v>8106</v>
      </c>
      <c r="L246" t="s">
        <v>8107</v>
      </c>
      <c r="M246" t="s">
        <v>8463</v>
      </c>
      <c r="N246" t="s">
        <v>3130</v>
      </c>
      <c r="O246" t="s">
        <v>278</v>
      </c>
      <c r="P246" t="s">
        <v>1866</v>
      </c>
      <c r="Q246">
        <v>2983229190</v>
      </c>
      <c r="R246" t="s">
        <v>1867</v>
      </c>
    </row>
    <row r="247" spans="1:18" x14ac:dyDescent="0.3">
      <c r="A247" t="s">
        <v>4436</v>
      </c>
      <c r="B247" t="s">
        <v>278</v>
      </c>
      <c r="C247" t="s">
        <v>424</v>
      </c>
      <c r="D247" t="s">
        <v>269</v>
      </c>
      <c r="E247" t="s">
        <v>4146</v>
      </c>
      <c r="F247" t="s">
        <v>572</v>
      </c>
      <c r="G247">
        <v>90512217</v>
      </c>
      <c r="H247" t="s">
        <v>278</v>
      </c>
      <c r="I247" t="s">
        <v>7294</v>
      </c>
      <c r="J247" t="s">
        <v>6766</v>
      </c>
      <c r="K247" t="s">
        <v>8106</v>
      </c>
      <c r="L247" t="s">
        <v>8107</v>
      </c>
      <c r="M247" t="s">
        <v>8463</v>
      </c>
      <c r="N247" t="s">
        <v>3131</v>
      </c>
      <c r="O247" t="s">
        <v>278</v>
      </c>
      <c r="P247" t="s">
        <v>2415</v>
      </c>
      <c r="Q247">
        <v>4712662131</v>
      </c>
      <c r="R247" t="s">
        <v>2416</v>
      </c>
    </row>
    <row r="248" spans="1:18" x14ac:dyDescent="0.3">
      <c r="A248" t="s">
        <v>4437</v>
      </c>
      <c r="B248" t="s">
        <v>278</v>
      </c>
      <c r="C248" t="s">
        <v>424</v>
      </c>
      <c r="D248" t="s">
        <v>269</v>
      </c>
      <c r="E248" t="s">
        <v>4150</v>
      </c>
      <c r="F248" t="s">
        <v>581</v>
      </c>
      <c r="G248">
        <v>20110333</v>
      </c>
      <c r="H248" t="s">
        <v>278</v>
      </c>
      <c r="I248" t="s">
        <v>4456</v>
      </c>
      <c r="J248" t="s">
        <v>589</v>
      </c>
      <c r="K248" t="s">
        <v>8106</v>
      </c>
      <c r="L248" t="s">
        <v>8107</v>
      </c>
      <c r="M248" t="s">
        <v>8463</v>
      </c>
      <c r="N248" t="s">
        <v>3132</v>
      </c>
      <c r="O248" t="s">
        <v>278</v>
      </c>
      <c r="P248" t="s">
        <v>1223</v>
      </c>
      <c r="Q248">
        <v>446517089</v>
      </c>
      <c r="R248" t="s">
        <v>1224</v>
      </c>
    </row>
    <row r="249" spans="1:18" x14ac:dyDescent="0.3">
      <c r="A249" t="s">
        <v>4438</v>
      </c>
      <c r="B249" t="s">
        <v>278</v>
      </c>
      <c r="C249" t="s">
        <v>424</v>
      </c>
      <c r="D249" t="s">
        <v>269</v>
      </c>
      <c r="E249" t="s">
        <v>4273</v>
      </c>
      <c r="F249" t="s">
        <v>576</v>
      </c>
      <c r="G249">
        <v>90000388</v>
      </c>
      <c r="H249" t="s">
        <v>278</v>
      </c>
      <c r="I249" t="s">
        <v>4450</v>
      </c>
      <c r="J249" t="s">
        <v>2736</v>
      </c>
      <c r="K249" t="s">
        <v>8106</v>
      </c>
      <c r="L249" t="s">
        <v>8107</v>
      </c>
      <c r="M249" t="s">
        <v>8463</v>
      </c>
      <c r="N249" t="s">
        <v>3133</v>
      </c>
      <c r="O249" t="s">
        <v>278</v>
      </c>
      <c r="P249" t="s">
        <v>702</v>
      </c>
      <c r="Q249">
        <v>913342092</v>
      </c>
      <c r="R249" t="s">
        <v>703</v>
      </c>
    </row>
    <row r="250" spans="1:18" x14ac:dyDescent="0.3">
      <c r="A250" t="s">
        <v>4439</v>
      </c>
      <c r="B250" t="s">
        <v>278</v>
      </c>
      <c r="C250" t="s">
        <v>424</v>
      </c>
      <c r="D250" t="s">
        <v>269</v>
      </c>
      <c r="E250" t="s">
        <v>4273</v>
      </c>
      <c r="F250" t="s">
        <v>576</v>
      </c>
      <c r="G250">
        <v>90000187</v>
      </c>
      <c r="H250" t="s">
        <v>278</v>
      </c>
      <c r="I250" t="s">
        <v>4450</v>
      </c>
      <c r="J250" t="s">
        <v>2736</v>
      </c>
      <c r="K250" t="s">
        <v>8106</v>
      </c>
      <c r="L250" t="s">
        <v>8107</v>
      </c>
      <c r="M250" t="s">
        <v>8463</v>
      </c>
      <c r="N250" t="s">
        <v>3134</v>
      </c>
      <c r="O250" t="s">
        <v>278</v>
      </c>
      <c r="P250" t="s">
        <v>1435</v>
      </c>
      <c r="Q250">
        <v>848508092</v>
      </c>
      <c r="R250" t="s">
        <v>1436</v>
      </c>
    </row>
    <row r="251" spans="1:18" x14ac:dyDescent="0.3">
      <c r="A251" t="s">
        <v>4440</v>
      </c>
      <c r="B251" t="s">
        <v>278</v>
      </c>
      <c r="C251" t="s">
        <v>424</v>
      </c>
      <c r="D251" t="s">
        <v>269</v>
      </c>
      <c r="E251" t="s">
        <v>434</v>
      </c>
      <c r="F251" t="s">
        <v>273</v>
      </c>
      <c r="G251">
        <v>60824001</v>
      </c>
      <c r="H251" t="s">
        <v>278</v>
      </c>
      <c r="I251" t="s">
        <v>483</v>
      </c>
      <c r="J251" t="s">
        <v>111</v>
      </c>
      <c r="K251" t="s">
        <v>8108</v>
      </c>
      <c r="L251" t="s">
        <v>8109</v>
      </c>
      <c r="M251" t="s">
        <v>8463</v>
      </c>
      <c r="N251" t="s">
        <v>3135</v>
      </c>
      <c r="O251" t="s">
        <v>278</v>
      </c>
      <c r="P251" t="s">
        <v>1090</v>
      </c>
      <c r="Q251">
        <v>76347150000</v>
      </c>
      <c r="R251" t="s">
        <v>1091</v>
      </c>
    </row>
    <row r="252" spans="1:18" x14ac:dyDescent="0.3">
      <c r="A252" t="s">
        <v>4441</v>
      </c>
      <c r="B252" t="s">
        <v>278</v>
      </c>
      <c r="C252" t="s">
        <v>424</v>
      </c>
      <c r="D252" t="s">
        <v>269</v>
      </c>
      <c r="E252" t="s">
        <v>434</v>
      </c>
      <c r="F252" t="s">
        <v>273</v>
      </c>
      <c r="G252">
        <v>60685001</v>
      </c>
      <c r="H252" t="s">
        <v>278</v>
      </c>
      <c r="I252" t="s">
        <v>483</v>
      </c>
      <c r="J252" t="s">
        <v>111</v>
      </c>
      <c r="K252" t="s">
        <v>8108</v>
      </c>
      <c r="L252" t="s">
        <v>8109</v>
      </c>
      <c r="M252" t="s">
        <v>8463</v>
      </c>
      <c r="N252" t="s">
        <v>3136</v>
      </c>
      <c r="O252" t="s">
        <v>278</v>
      </c>
      <c r="P252" t="s">
        <v>2104</v>
      </c>
      <c r="Q252">
        <v>49167219004</v>
      </c>
      <c r="R252" t="s">
        <v>2105</v>
      </c>
    </row>
    <row r="253" spans="1:18" x14ac:dyDescent="0.3">
      <c r="A253" t="s">
        <v>4442</v>
      </c>
      <c r="B253" t="s">
        <v>278</v>
      </c>
      <c r="C253" t="s">
        <v>424</v>
      </c>
      <c r="D253" t="s">
        <v>269</v>
      </c>
      <c r="E253" t="s">
        <v>4146</v>
      </c>
      <c r="F253" t="s">
        <v>572</v>
      </c>
      <c r="G253">
        <v>61396001</v>
      </c>
      <c r="H253" t="s">
        <v>278</v>
      </c>
      <c r="I253" t="s">
        <v>7294</v>
      </c>
      <c r="J253" t="s">
        <v>6766</v>
      </c>
      <c r="K253" t="s">
        <v>8108</v>
      </c>
      <c r="L253" t="s">
        <v>8109</v>
      </c>
      <c r="M253" t="s">
        <v>8463</v>
      </c>
      <c r="N253" t="s">
        <v>3137</v>
      </c>
      <c r="O253" t="s">
        <v>278</v>
      </c>
      <c r="P253" t="s">
        <v>1632</v>
      </c>
      <c r="Q253">
        <v>77876490115</v>
      </c>
      <c r="R253" t="s">
        <v>1633</v>
      </c>
    </row>
    <row r="254" spans="1:18" x14ac:dyDescent="0.3">
      <c r="A254" t="s">
        <v>4443</v>
      </c>
      <c r="B254" t="s">
        <v>278</v>
      </c>
      <c r="C254" t="s">
        <v>424</v>
      </c>
      <c r="D254" t="s">
        <v>269</v>
      </c>
      <c r="E254" t="s">
        <v>4146</v>
      </c>
      <c r="F254" t="s">
        <v>572</v>
      </c>
      <c r="G254">
        <v>90000209</v>
      </c>
      <c r="H254" t="s">
        <v>278</v>
      </c>
      <c r="I254" t="s">
        <v>7294</v>
      </c>
      <c r="J254" t="s">
        <v>6766</v>
      </c>
      <c r="K254" t="s">
        <v>8108</v>
      </c>
      <c r="L254" t="s">
        <v>8109</v>
      </c>
      <c r="M254" t="s">
        <v>8463</v>
      </c>
      <c r="N254" t="s">
        <v>3138</v>
      </c>
      <c r="O254" t="s">
        <v>278</v>
      </c>
      <c r="P254" t="s">
        <v>1684</v>
      </c>
      <c r="Q254">
        <v>93736266472</v>
      </c>
      <c r="R254" t="s">
        <v>1685</v>
      </c>
    </row>
    <row r="255" spans="1:18" x14ac:dyDescent="0.3">
      <c r="A255" t="s">
        <v>4444</v>
      </c>
      <c r="B255" t="s">
        <v>278</v>
      </c>
      <c r="C255" t="s">
        <v>424</v>
      </c>
      <c r="D255" t="s">
        <v>269</v>
      </c>
      <c r="E255" t="s">
        <v>4146</v>
      </c>
      <c r="F255" t="s">
        <v>572</v>
      </c>
      <c r="G255">
        <v>90000242</v>
      </c>
      <c r="H255" t="s">
        <v>278</v>
      </c>
      <c r="I255" t="s">
        <v>7294</v>
      </c>
      <c r="J255" t="s">
        <v>6766</v>
      </c>
      <c r="K255" t="s">
        <v>8108</v>
      </c>
      <c r="L255" t="s">
        <v>8109</v>
      </c>
      <c r="M255" t="s">
        <v>8463</v>
      </c>
      <c r="N255" t="s">
        <v>3139</v>
      </c>
      <c r="O255" t="s">
        <v>278</v>
      </c>
      <c r="P255" t="s">
        <v>2017</v>
      </c>
      <c r="Q255">
        <v>86389700130</v>
      </c>
      <c r="R255" t="s">
        <v>2018</v>
      </c>
    </row>
    <row r="256" spans="1:18" x14ac:dyDescent="0.3">
      <c r="A256" t="s">
        <v>4445</v>
      </c>
      <c r="B256" t="s">
        <v>278</v>
      </c>
      <c r="C256" t="s">
        <v>424</v>
      </c>
      <c r="D256" t="s">
        <v>269</v>
      </c>
      <c r="E256" t="s">
        <v>4150</v>
      </c>
      <c r="F256" t="s">
        <v>581</v>
      </c>
      <c r="G256">
        <v>20110283</v>
      </c>
      <c r="H256" t="s">
        <v>278</v>
      </c>
      <c r="I256" t="s">
        <v>4456</v>
      </c>
      <c r="J256" t="s">
        <v>589</v>
      </c>
      <c r="K256" t="s">
        <v>8108</v>
      </c>
      <c r="L256" t="s">
        <v>8109</v>
      </c>
      <c r="M256" t="s">
        <v>8463</v>
      </c>
      <c r="N256" t="s">
        <v>3140</v>
      </c>
      <c r="O256" t="s">
        <v>278</v>
      </c>
      <c r="P256" t="s">
        <v>1092</v>
      </c>
      <c r="Q256">
        <v>3866277032</v>
      </c>
      <c r="R256" t="s">
        <v>1093</v>
      </c>
    </row>
    <row r="257" spans="1:18" x14ac:dyDescent="0.3">
      <c r="A257" t="s">
        <v>4446</v>
      </c>
      <c r="B257" t="s">
        <v>278</v>
      </c>
      <c r="C257" t="s">
        <v>424</v>
      </c>
      <c r="D257" t="s">
        <v>269</v>
      </c>
      <c r="E257" t="s">
        <v>4150</v>
      </c>
      <c r="F257" t="s">
        <v>581</v>
      </c>
      <c r="G257">
        <v>20110223</v>
      </c>
      <c r="H257" t="s">
        <v>278</v>
      </c>
      <c r="I257" t="s">
        <v>4456</v>
      </c>
      <c r="J257" t="s">
        <v>589</v>
      </c>
      <c r="K257" t="s">
        <v>8108</v>
      </c>
      <c r="L257" t="s">
        <v>8109</v>
      </c>
      <c r="M257" t="s">
        <v>8463</v>
      </c>
      <c r="N257" t="s">
        <v>3141</v>
      </c>
      <c r="O257" t="s">
        <v>278</v>
      </c>
      <c r="P257" t="s">
        <v>1933</v>
      </c>
      <c r="Q257">
        <v>586630023</v>
      </c>
      <c r="R257" t="s">
        <v>1934</v>
      </c>
    </row>
    <row r="258" spans="1:18" x14ac:dyDescent="0.3">
      <c r="A258" t="s">
        <v>4447</v>
      </c>
      <c r="B258" t="s">
        <v>278</v>
      </c>
      <c r="C258" t="s">
        <v>424</v>
      </c>
      <c r="D258" t="s">
        <v>269</v>
      </c>
      <c r="E258" t="s">
        <v>4273</v>
      </c>
      <c r="F258" t="s">
        <v>576</v>
      </c>
      <c r="G258">
        <v>90000115</v>
      </c>
      <c r="H258" t="s">
        <v>278</v>
      </c>
      <c r="I258" t="s">
        <v>4450</v>
      </c>
      <c r="J258" t="s">
        <v>2736</v>
      </c>
      <c r="K258" t="s">
        <v>8108</v>
      </c>
      <c r="L258" t="s">
        <v>8109</v>
      </c>
      <c r="M258" t="s">
        <v>8463</v>
      </c>
      <c r="N258" t="s">
        <v>3142</v>
      </c>
      <c r="O258" t="s">
        <v>278</v>
      </c>
      <c r="P258" t="s">
        <v>1250</v>
      </c>
      <c r="Q258">
        <v>93785119020</v>
      </c>
      <c r="R258" t="s">
        <v>1251</v>
      </c>
    </row>
    <row r="259" spans="1:18" x14ac:dyDescent="0.3">
      <c r="A259" t="s">
        <v>4448</v>
      </c>
      <c r="B259" t="s">
        <v>278</v>
      </c>
      <c r="C259" t="s">
        <v>424</v>
      </c>
      <c r="D259" t="s">
        <v>269</v>
      </c>
      <c r="E259" t="s">
        <v>4273</v>
      </c>
      <c r="F259" t="s">
        <v>576</v>
      </c>
      <c r="G259">
        <v>2997139</v>
      </c>
      <c r="H259" t="s">
        <v>278</v>
      </c>
      <c r="I259" t="s">
        <v>4450</v>
      </c>
      <c r="J259" t="s">
        <v>2736</v>
      </c>
      <c r="K259" t="s">
        <v>8108</v>
      </c>
      <c r="L259" t="s">
        <v>8109</v>
      </c>
      <c r="M259" t="s">
        <v>8463</v>
      </c>
      <c r="N259" t="s">
        <v>3143</v>
      </c>
      <c r="O259" t="s">
        <v>278</v>
      </c>
      <c r="P259" t="s">
        <v>1557</v>
      </c>
      <c r="Q259">
        <v>63107864072</v>
      </c>
      <c r="R259" t="s">
        <v>1558</v>
      </c>
    </row>
    <row r="260" spans="1:18" x14ac:dyDescent="0.3">
      <c r="A260" t="s">
        <v>4449</v>
      </c>
      <c r="B260" t="s">
        <v>278</v>
      </c>
      <c r="C260" t="s">
        <v>424</v>
      </c>
      <c r="D260" t="s">
        <v>269</v>
      </c>
      <c r="E260" t="s">
        <v>4241</v>
      </c>
      <c r="F260" t="s">
        <v>580</v>
      </c>
      <c r="G260">
        <v>91510365</v>
      </c>
      <c r="H260" t="s">
        <v>278</v>
      </c>
      <c r="K260" t="s">
        <v>8110</v>
      </c>
      <c r="L260" t="s">
        <v>8111</v>
      </c>
      <c r="M260" t="s">
        <v>8463</v>
      </c>
      <c r="N260" t="s">
        <v>3144</v>
      </c>
      <c r="O260" t="s">
        <v>278</v>
      </c>
      <c r="P260" t="s">
        <v>1040</v>
      </c>
      <c r="Q260">
        <v>69919054020</v>
      </c>
      <c r="R260" t="s">
        <v>1041</v>
      </c>
    </row>
    <row r="261" spans="1:18" x14ac:dyDescent="0.3">
      <c r="A261" t="s">
        <v>4450</v>
      </c>
      <c r="B261" t="s">
        <v>278</v>
      </c>
      <c r="C261" t="s">
        <v>424</v>
      </c>
      <c r="D261" t="s">
        <v>269</v>
      </c>
      <c r="E261" t="s">
        <v>4273</v>
      </c>
      <c r="F261" t="s">
        <v>576</v>
      </c>
      <c r="G261">
        <v>1549</v>
      </c>
      <c r="H261" t="s">
        <v>278</v>
      </c>
      <c r="K261" t="s">
        <v>8110</v>
      </c>
      <c r="L261" t="s">
        <v>8111</v>
      </c>
      <c r="M261" t="s">
        <v>8463</v>
      </c>
      <c r="N261" t="s">
        <v>3145</v>
      </c>
      <c r="O261" t="s">
        <v>278</v>
      </c>
      <c r="P261" t="s">
        <v>2736</v>
      </c>
      <c r="Q261">
        <v>47721529034</v>
      </c>
      <c r="R261" t="s">
        <v>2737</v>
      </c>
    </row>
    <row r="262" spans="1:18" x14ac:dyDescent="0.3">
      <c r="A262" t="s">
        <v>4451</v>
      </c>
      <c r="B262" t="s">
        <v>278</v>
      </c>
      <c r="C262" t="s">
        <v>424</v>
      </c>
      <c r="D262" t="s">
        <v>269</v>
      </c>
      <c r="E262" t="s">
        <v>4146</v>
      </c>
      <c r="F262" t="s">
        <v>572</v>
      </c>
      <c r="G262">
        <v>90511985</v>
      </c>
      <c r="H262" t="s">
        <v>278</v>
      </c>
      <c r="K262" t="s">
        <v>8112</v>
      </c>
      <c r="L262" t="s">
        <v>8113</v>
      </c>
      <c r="M262" t="s">
        <v>8463</v>
      </c>
      <c r="N262" t="s">
        <v>3146</v>
      </c>
      <c r="O262" t="s">
        <v>278</v>
      </c>
      <c r="P262" t="s">
        <v>1971</v>
      </c>
      <c r="Q262">
        <v>3020925606</v>
      </c>
      <c r="R262" t="s">
        <v>1972</v>
      </c>
    </row>
    <row r="263" spans="1:18" x14ac:dyDescent="0.3">
      <c r="A263" t="s">
        <v>4452</v>
      </c>
      <c r="B263" t="s">
        <v>278</v>
      </c>
      <c r="C263" t="s">
        <v>424</v>
      </c>
      <c r="D263" t="s">
        <v>269</v>
      </c>
      <c r="E263" t="s">
        <v>4241</v>
      </c>
      <c r="F263" t="s">
        <v>580</v>
      </c>
      <c r="G263">
        <v>90511732</v>
      </c>
      <c r="H263" t="s">
        <v>278</v>
      </c>
      <c r="K263" t="s">
        <v>8112</v>
      </c>
      <c r="L263" t="s">
        <v>8113</v>
      </c>
      <c r="M263" t="s">
        <v>8463</v>
      </c>
      <c r="N263" t="s">
        <v>3147</v>
      </c>
      <c r="O263" t="s">
        <v>278</v>
      </c>
      <c r="P263" t="s">
        <v>1344</v>
      </c>
      <c r="Q263">
        <v>99070308053</v>
      </c>
      <c r="R263" t="s">
        <v>1345</v>
      </c>
    </row>
    <row r="264" spans="1:18" x14ac:dyDescent="0.3">
      <c r="A264" t="s">
        <v>4453</v>
      </c>
      <c r="B264" t="s">
        <v>278</v>
      </c>
      <c r="C264" t="s">
        <v>424</v>
      </c>
      <c r="D264" t="s">
        <v>269</v>
      </c>
      <c r="E264" t="s">
        <v>4273</v>
      </c>
      <c r="F264" t="s">
        <v>576</v>
      </c>
      <c r="G264">
        <v>90000382</v>
      </c>
      <c r="H264" t="s">
        <v>278</v>
      </c>
      <c r="K264" t="s">
        <v>8112</v>
      </c>
      <c r="L264" t="s">
        <v>8113</v>
      </c>
      <c r="M264" t="s">
        <v>8463</v>
      </c>
      <c r="N264" t="s">
        <v>3148</v>
      </c>
      <c r="O264" t="s">
        <v>278</v>
      </c>
      <c r="P264" t="s">
        <v>2556</v>
      </c>
      <c r="Q264">
        <v>426883969</v>
      </c>
      <c r="R264" t="s">
        <v>2557</v>
      </c>
    </row>
    <row r="265" spans="1:18" x14ac:dyDescent="0.3">
      <c r="A265" t="s">
        <v>4454</v>
      </c>
      <c r="B265" t="s">
        <v>278</v>
      </c>
      <c r="C265" t="s">
        <v>424</v>
      </c>
      <c r="D265" t="s">
        <v>269</v>
      </c>
      <c r="E265" t="s">
        <v>4160</v>
      </c>
      <c r="F265" t="s">
        <v>652</v>
      </c>
      <c r="G265">
        <v>61455173</v>
      </c>
      <c r="H265" t="s">
        <v>278</v>
      </c>
      <c r="K265" t="s">
        <v>8114</v>
      </c>
      <c r="L265" t="s">
        <v>8115</v>
      </c>
      <c r="M265" t="s">
        <v>8463</v>
      </c>
      <c r="N265" t="s">
        <v>3149</v>
      </c>
      <c r="O265" t="s">
        <v>278</v>
      </c>
      <c r="P265" t="s">
        <v>2761</v>
      </c>
      <c r="Q265">
        <v>49526944020</v>
      </c>
      <c r="R265" t="s">
        <v>2762</v>
      </c>
    </row>
    <row r="266" spans="1:18" x14ac:dyDescent="0.3">
      <c r="A266" t="s">
        <v>4455</v>
      </c>
      <c r="B266" t="s">
        <v>278</v>
      </c>
      <c r="C266" t="s">
        <v>424</v>
      </c>
      <c r="D266" t="s">
        <v>269</v>
      </c>
      <c r="E266" t="s">
        <v>432</v>
      </c>
      <c r="F266" t="s">
        <v>272</v>
      </c>
      <c r="G266">
        <v>91510493</v>
      </c>
      <c r="H266" t="s">
        <v>278</v>
      </c>
      <c r="K266" t="s">
        <v>8114</v>
      </c>
      <c r="L266" t="s">
        <v>8115</v>
      </c>
      <c r="M266" t="s">
        <v>8463</v>
      </c>
      <c r="N266" t="s">
        <v>3150</v>
      </c>
      <c r="O266" t="s">
        <v>278</v>
      </c>
      <c r="P266" t="s">
        <v>1986</v>
      </c>
      <c r="Q266">
        <v>316747041</v>
      </c>
      <c r="R266" t="s">
        <v>1987</v>
      </c>
    </row>
    <row r="267" spans="1:18" x14ac:dyDescent="0.3">
      <c r="A267" t="s">
        <v>4456</v>
      </c>
      <c r="B267" t="s">
        <v>278</v>
      </c>
      <c r="C267" t="s">
        <v>424</v>
      </c>
      <c r="D267" t="s">
        <v>269</v>
      </c>
      <c r="E267" t="s">
        <v>4150</v>
      </c>
      <c r="F267" t="s">
        <v>581</v>
      </c>
      <c r="G267">
        <v>1635003</v>
      </c>
      <c r="H267" t="s">
        <v>278</v>
      </c>
      <c r="K267" t="s">
        <v>8114</v>
      </c>
      <c r="L267" t="s">
        <v>8115</v>
      </c>
      <c r="M267" t="s">
        <v>8463</v>
      </c>
      <c r="N267" t="s">
        <v>3151</v>
      </c>
      <c r="O267" t="s">
        <v>278</v>
      </c>
      <c r="P267" t="s">
        <v>589</v>
      </c>
      <c r="Q267">
        <v>21983690015</v>
      </c>
      <c r="R267" t="s">
        <v>590</v>
      </c>
    </row>
    <row r="268" spans="1:18" x14ac:dyDescent="0.3">
      <c r="A268" t="s">
        <v>4457</v>
      </c>
      <c r="B268" t="s">
        <v>278</v>
      </c>
      <c r="C268" t="s">
        <v>424</v>
      </c>
      <c r="D268" t="s">
        <v>269</v>
      </c>
      <c r="E268" t="s">
        <v>425</v>
      </c>
      <c r="F268" t="s">
        <v>275</v>
      </c>
      <c r="G268">
        <v>61529001</v>
      </c>
      <c r="H268" t="s">
        <v>278</v>
      </c>
      <c r="I268" t="s">
        <v>7295</v>
      </c>
      <c r="J268" t="s">
        <v>6507</v>
      </c>
      <c r="K268" t="s">
        <v>8116</v>
      </c>
      <c r="L268" t="s">
        <v>8117</v>
      </c>
      <c r="M268" t="s">
        <v>8463</v>
      </c>
      <c r="N268" t="s">
        <v>3152</v>
      </c>
      <c r="O268" t="s">
        <v>278</v>
      </c>
      <c r="P268" t="s">
        <v>927</v>
      </c>
      <c r="Q268">
        <v>29275512000</v>
      </c>
      <c r="R268" t="s">
        <v>928</v>
      </c>
    </row>
    <row r="269" spans="1:18" x14ac:dyDescent="0.3">
      <c r="A269" t="s">
        <v>4458</v>
      </c>
      <c r="B269" t="s">
        <v>278</v>
      </c>
      <c r="C269" t="s">
        <v>424</v>
      </c>
      <c r="D269" t="s">
        <v>269</v>
      </c>
      <c r="E269" t="s">
        <v>432</v>
      </c>
      <c r="F269" t="s">
        <v>272</v>
      </c>
      <c r="G269">
        <v>91514070</v>
      </c>
      <c r="H269" t="s">
        <v>278</v>
      </c>
      <c r="I269" t="s">
        <v>4455</v>
      </c>
      <c r="J269" t="s">
        <v>1986</v>
      </c>
      <c r="K269" t="s">
        <v>8116</v>
      </c>
      <c r="L269" t="s">
        <v>8117</v>
      </c>
      <c r="M269" t="s">
        <v>8463</v>
      </c>
      <c r="N269" t="s">
        <v>3153</v>
      </c>
      <c r="O269" t="s">
        <v>278</v>
      </c>
      <c r="P269" t="s">
        <v>1151</v>
      </c>
      <c r="Q269">
        <v>81415605068</v>
      </c>
      <c r="R269" t="s">
        <v>1152</v>
      </c>
    </row>
    <row r="270" spans="1:18" x14ac:dyDescent="0.3">
      <c r="A270" t="s">
        <v>4459</v>
      </c>
      <c r="B270" t="s">
        <v>278</v>
      </c>
      <c r="C270" t="s">
        <v>424</v>
      </c>
      <c r="D270" t="s">
        <v>269</v>
      </c>
      <c r="E270" t="s">
        <v>432</v>
      </c>
      <c r="F270" t="s">
        <v>272</v>
      </c>
      <c r="G270">
        <v>90512015</v>
      </c>
      <c r="H270" t="s">
        <v>278</v>
      </c>
      <c r="I270" t="s">
        <v>4455</v>
      </c>
      <c r="J270" t="s">
        <v>1986</v>
      </c>
      <c r="K270" t="s">
        <v>8116</v>
      </c>
      <c r="L270" t="s">
        <v>8117</v>
      </c>
      <c r="M270" t="s">
        <v>8463</v>
      </c>
      <c r="N270" t="s">
        <v>3154</v>
      </c>
      <c r="O270" t="s">
        <v>278</v>
      </c>
      <c r="P270" t="s">
        <v>1198</v>
      </c>
      <c r="Q270">
        <v>52517284091</v>
      </c>
      <c r="R270" t="s">
        <v>1199</v>
      </c>
    </row>
    <row r="271" spans="1:18" x14ac:dyDescent="0.3">
      <c r="A271" t="s">
        <v>4460</v>
      </c>
      <c r="B271" t="s">
        <v>278</v>
      </c>
      <c r="C271" t="s">
        <v>424</v>
      </c>
      <c r="D271" t="s">
        <v>269</v>
      </c>
      <c r="E271" t="s">
        <v>432</v>
      </c>
      <c r="F271" t="s">
        <v>272</v>
      </c>
      <c r="G271">
        <v>90510621</v>
      </c>
      <c r="H271" t="s">
        <v>278</v>
      </c>
      <c r="I271" t="s">
        <v>4455</v>
      </c>
      <c r="J271" t="s">
        <v>1986</v>
      </c>
      <c r="K271" t="s">
        <v>8116</v>
      </c>
      <c r="L271" t="s">
        <v>8117</v>
      </c>
      <c r="M271" t="s">
        <v>8463</v>
      </c>
      <c r="N271" t="s">
        <v>3155</v>
      </c>
      <c r="O271" t="s">
        <v>278</v>
      </c>
      <c r="P271" t="s">
        <v>1574</v>
      </c>
      <c r="Q271">
        <v>384850014</v>
      </c>
    </row>
    <row r="272" spans="1:18" x14ac:dyDescent="0.3">
      <c r="A272" t="s">
        <v>4461</v>
      </c>
      <c r="B272" t="s">
        <v>278</v>
      </c>
      <c r="C272" t="s">
        <v>424</v>
      </c>
      <c r="D272" t="s">
        <v>269</v>
      </c>
      <c r="E272" t="s">
        <v>432</v>
      </c>
      <c r="F272" t="s">
        <v>272</v>
      </c>
      <c r="G272">
        <v>90510786</v>
      </c>
      <c r="H272" t="s">
        <v>278</v>
      </c>
      <c r="I272" t="s">
        <v>4455</v>
      </c>
      <c r="J272" t="s">
        <v>1986</v>
      </c>
      <c r="K272" t="s">
        <v>8116</v>
      </c>
      <c r="L272" t="s">
        <v>8117</v>
      </c>
      <c r="M272" t="s">
        <v>8463</v>
      </c>
      <c r="N272" t="s">
        <v>3156</v>
      </c>
      <c r="O272" t="s">
        <v>278</v>
      </c>
      <c r="P272" t="s">
        <v>2026</v>
      </c>
      <c r="Q272">
        <v>62215701072</v>
      </c>
    </row>
    <row r="273" spans="1:18" x14ac:dyDescent="0.3">
      <c r="A273" t="s">
        <v>4462</v>
      </c>
      <c r="B273" t="s">
        <v>278</v>
      </c>
      <c r="C273" t="s">
        <v>424</v>
      </c>
      <c r="D273" t="s">
        <v>269</v>
      </c>
      <c r="E273" t="s">
        <v>4241</v>
      </c>
      <c r="F273" t="s">
        <v>580</v>
      </c>
      <c r="G273">
        <v>61608001</v>
      </c>
      <c r="H273" t="s">
        <v>278</v>
      </c>
      <c r="I273" t="s">
        <v>4449</v>
      </c>
      <c r="J273" t="s">
        <v>1040</v>
      </c>
      <c r="K273" t="s">
        <v>8116</v>
      </c>
      <c r="L273" t="s">
        <v>8117</v>
      </c>
      <c r="M273" t="s">
        <v>8463</v>
      </c>
      <c r="N273" t="s">
        <v>3157</v>
      </c>
      <c r="O273" t="s">
        <v>278</v>
      </c>
      <c r="P273" t="s">
        <v>1626</v>
      </c>
      <c r="Q273">
        <v>82988340030</v>
      </c>
      <c r="R273" t="s">
        <v>1627</v>
      </c>
    </row>
    <row r="274" spans="1:18" x14ac:dyDescent="0.3">
      <c r="A274" t="s">
        <v>4463</v>
      </c>
      <c r="B274" t="s">
        <v>278</v>
      </c>
      <c r="C274" t="s">
        <v>424</v>
      </c>
      <c r="D274" t="s">
        <v>269</v>
      </c>
      <c r="E274" t="s">
        <v>4241</v>
      </c>
      <c r="F274" t="s">
        <v>580</v>
      </c>
      <c r="G274">
        <v>90510545</v>
      </c>
      <c r="H274" t="s">
        <v>278</v>
      </c>
      <c r="I274" t="s">
        <v>4449</v>
      </c>
      <c r="J274" t="s">
        <v>1040</v>
      </c>
      <c r="K274" t="s">
        <v>8116</v>
      </c>
      <c r="L274" t="s">
        <v>8117</v>
      </c>
      <c r="M274" t="s">
        <v>8463</v>
      </c>
      <c r="N274" t="s">
        <v>3158</v>
      </c>
      <c r="O274" t="s">
        <v>278</v>
      </c>
      <c r="P274" t="s">
        <v>2335</v>
      </c>
      <c r="Q274">
        <v>62507141034</v>
      </c>
      <c r="R274" t="s">
        <v>2336</v>
      </c>
    </row>
    <row r="275" spans="1:18" x14ac:dyDescent="0.3">
      <c r="A275" t="s">
        <v>4464</v>
      </c>
      <c r="B275" t="s">
        <v>278</v>
      </c>
      <c r="C275" t="s">
        <v>424</v>
      </c>
      <c r="D275" t="s">
        <v>269</v>
      </c>
      <c r="E275" t="s">
        <v>4160</v>
      </c>
      <c r="F275" t="s">
        <v>652</v>
      </c>
      <c r="G275">
        <v>61455193</v>
      </c>
      <c r="H275" t="s">
        <v>278</v>
      </c>
      <c r="I275" t="s">
        <v>4454</v>
      </c>
      <c r="J275" t="s">
        <v>2761</v>
      </c>
      <c r="K275" t="s">
        <v>8118</v>
      </c>
      <c r="L275" t="s">
        <v>8119</v>
      </c>
      <c r="M275" t="s">
        <v>8463</v>
      </c>
      <c r="N275" t="s">
        <v>3159</v>
      </c>
      <c r="O275" t="s">
        <v>278</v>
      </c>
      <c r="P275" t="s">
        <v>1189</v>
      </c>
      <c r="Q275">
        <v>1363853031</v>
      </c>
    </row>
    <row r="276" spans="1:18" x14ac:dyDescent="0.3">
      <c r="A276" t="s">
        <v>4465</v>
      </c>
      <c r="B276" t="s">
        <v>278</v>
      </c>
      <c r="C276" t="s">
        <v>424</v>
      </c>
      <c r="D276" t="s">
        <v>269</v>
      </c>
      <c r="E276" t="s">
        <v>4160</v>
      </c>
      <c r="F276" t="s">
        <v>652</v>
      </c>
      <c r="G276">
        <v>61455195</v>
      </c>
      <c r="H276" t="s">
        <v>278</v>
      </c>
      <c r="I276" t="s">
        <v>4454</v>
      </c>
      <c r="J276" t="s">
        <v>2761</v>
      </c>
      <c r="K276" t="s">
        <v>8118</v>
      </c>
      <c r="L276" t="s">
        <v>8119</v>
      </c>
      <c r="M276" t="s">
        <v>8463</v>
      </c>
      <c r="N276" t="s">
        <v>3160</v>
      </c>
      <c r="O276" t="s">
        <v>278</v>
      </c>
      <c r="P276" t="s">
        <v>2233</v>
      </c>
      <c r="Q276">
        <v>3869443006</v>
      </c>
    </row>
    <row r="277" spans="1:18" x14ac:dyDescent="0.3">
      <c r="A277" t="s">
        <v>4466</v>
      </c>
      <c r="B277" t="s">
        <v>278</v>
      </c>
      <c r="C277" t="s">
        <v>424</v>
      </c>
      <c r="D277" t="s">
        <v>269</v>
      </c>
      <c r="E277" t="s">
        <v>4467</v>
      </c>
      <c r="F277" t="s">
        <v>5454</v>
      </c>
      <c r="G277">
        <v>91515419</v>
      </c>
      <c r="H277" t="s">
        <v>278</v>
      </c>
      <c r="I277" t="s">
        <v>5098</v>
      </c>
      <c r="J277" t="s">
        <v>2042</v>
      </c>
      <c r="K277" t="s">
        <v>8118</v>
      </c>
      <c r="L277" t="s">
        <v>8119</v>
      </c>
      <c r="M277" t="s">
        <v>8463</v>
      </c>
      <c r="N277" t="s">
        <v>3161</v>
      </c>
      <c r="O277" t="s">
        <v>278</v>
      </c>
      <c r="P277" t="s">
        <v>628</v>
      </c>
      <c r="Q277">
        <v>81451695004</v>
      </c>
      <c r="R277" t="s">
        <v>629</v>
      </c>
    </row>
    <row r="278" spans="1:18" x14ac:dyDescent="0.3">
      <c r="A278" t="s">
        <v>4468</v>
      </c>
      <c r="B278" t="s">
        <v>278</v>
      </c>
      <c r="C278" t="s">
        <v>424</v>
      </c>
      <c r="D278" t="s">
        <v>269</v>
      </c>
      <c r="E278" t="s">
        <v>4137</v>
      </c>
      <c r="F278" t="s">
        <v>579</v>
      </c>
      <c r="G278">
        <v>90512156</v>
      </c>
      <c r="H278" t="s">
        <v>278</v>
      </c>
      <c r="K278" t="s">
        <v>8118</v>
      </c>
      <c r="L278" t="s">
        <v>8119</v>
      </c>
      <c r="M278" t="s">
        <v>8463</v>
      </c>
      <c r="N278" t="s">
        <v>3162</v>
      </c>
      <c r="O278" t="s">
        <v>278</v>
      </c>
      <c r="P278" t="s">
        <v>968</v>
      </c>
      <c r="Q278">
        <v>129848093</v>
      </c>
      <c r="R278" t="s">
        <v>969</v>
      </c>
    </row>
    <row r="279" spans="1:18" x14ac:dyDescent="0.3">
      <c r="A279" t="s">
        <v>4469</v>
      </c>
      <c r="B279" t="s">
        <v>278</v>
      </c>
      <c r="C279" t="s">
        <v>424</v>
      </c>
      <c r="D279" t="s">
        <v>269</v>
      </c>
      <c r="E279" t="s">
        <v>4137</v>
      </c>
      <c r="F279" t="s">
        <v>579</v>
      </c>
      <c r="G279">
        <v>90512187</v>
      </c>
      <c r="H279" t="s">
        <v>278</v>
      </c>
      <c r="K279" t="s">
        <v>8118</v>
      </c>
      <c r="L279" t="s">
        <v>8119</v>
      </c>
      <c r="M279" t="s">
        <v>8463</v>
      </c>
      <c r="N279" t="s">
        <v>3163</v>
      </c>
      <c r="O279" t="s">
        <v>278</v>
      </c>
      <c r="P279" t="s">
        <v>2789</v>
      </c>
      <c r="Q279">
        <v>85074799015</v>
      </c>
      <c r="R279" t="s">
        <v>2790</v>
      </c>
    </row>
    <row r="280" spans="1:18" x14ac:dyDescent="0.3">
      <c r="A280" t="s">
        <v>4470</v>
      </c>
      <c r="B280" t="s">
        <v>278</v>
      </c>
      <c r="C280" t="s">
        <v>424</v>
      </c>
      <c r="D280" t="s">
        <v>269</v>
      </c>
      <c r="E280" t="s">
        <v>434</v>
      </c>
      <c r="F280" t="s">
        <v>273</v>
      </c>
      <c r="G280">
        <v>90512804</v>
      </c>
      <c r="H280" t="s">
        <v>278</v>
      </c>
      <c r="I280" t="s">
        <v>453</v>
      </c>
      <c r="J280" t="s">
        <v>49</v>
      </c>
      <c r="K280" t="s">
        <v>8118</v>
      </c>
      <c r="L280" t="s">
        <v>8119</v>
      </c>
      <c r="M280" t="s">
        <v>8463</v>
      </c>
      <c r="N280" t="s">
        <v>3164</v>
      </c>
      <c r="O280" t="s">
        <v>278</v>
      </c>
      <c r="P280" t="s">
        <v>863</v>
      </c>
      <c r="Q280">
        <v>1742431038</v>
      </c>
      <c r="R280" t="s">
        <v>864</v>
      </c>
    </row>
    <row r="281" spans="1:18" x14ac:dyDescent="0.3">
      <c r="A281" t="s">
        <v>4471</v>
      </c>
      <c r="B281" t="s">
        <v>278</v>
      </c>
      <c r="C281" t="s">
        <v>424</v>
      </c>
      <c r="D281" t="s">
        <v>269</v>
      </c>
      <c r="E281" t="s">
        <v>434</v>
      </c>
      <c r="F281" t="s">
        <v>273</v>
      </c>
      <c r="G281">
        <v>91510572</v>
      </c>
      <c r="H281" t="s">
        <v>278</v>
      </c>
      <c r="I281" t="s">
        <v>453</v>
      </c>
      <c r="J281" t="s">
        <v>49</v>
      </c>
      <c r="K281" t="s">
        <v>8118</v>
      </c>
      <c r="L281" t="s">
        <v>8119</v>
      </c>
      <c r="M281" t="s">
        <v>8463</v>
      </c>
      <c r="N281" t="s">
        <v>3165</v>
      </c>
      <c r="O281" t="s">
        <v>278</v>
      </c>
      <c r="P281" t="s">
        <v>1389</v>
      </c>
      <c r="Q281">
        <v>3203845008</v>
      </c>
      <c r="R281" t="s">
        <v>1390</v>
      </c>
    </row>
    <row r="282" spans="1:18" x14ac:dyDescent="0.3">
      <c r="A282" t="s">
        <v>4472</v>
      </c>
      <c r="B282" t="s">
        <v>278</v>
      </c>
      <c r="C282" t="s">
        <v>424</v>
      </c>
      <c r="D282" t="s">
        <v>269</v>
      </c>
      <c r="E282" t="s">
        <v>434</v>
      </c>
      <c r="F282" t="s">
        <v>273</v>
      </c>
      <c r="G282">
        <v>90000158</v>
      </c>
      <c r="H282" t="s">
        <v>278</v>
      </c>
      <c r="I282" t="s">
        <v>453</v>
      </c>
      <c r="J282" t="s">
        <v>49</v>
      </c>
      <c r="K282" t="s">
        <v>8118</v>
      </c>
      <c r="L282" t="s">
        <v>8119</v>
      </c>
      <c r="M282" t="s">
        <v>8463</v>
      </c>
      <c r="N282" t="s">
        <v>3166</v>
      </c>
      <c r="O282" t="s">
        <v>278</v>
      </c>
      <c r="P282" t="s">
        <v>1449</v>
      </c>
      <c r="Q282">
        <v>46505237020</v>
      </c>
      <c r="R282" t="s">
        <v>1450</v>
      </c>
    </row>
    <row r="283" spans="1:18" x14ac:dyDescent="0.3">
      <c r="A283" t="s">
        <v>4473</v>
      </c>
      <c r="B283" t="s">
        <v>278</v>
      </c>
      <c r="C283" t="s">
        <v>424</v>
      </c>
      <c r="D283" t="s">
        <v>269</v>
      </c>
      <c r="E283" t="s">
        <v>434</v>
      </c>
      <c r="F283" t="s">
        <v>273</v>
      </c>
      <c r="G283">
        <v>91514183</v>
      </c>
      <c r="H283" t="s">
        <v>278</v>
      </c>
      <c r="I283" t="s">
        <v>453</v>
      </c>
      <c r="J283" t="s">
        <v>49</v>
      </c>
      <c r="K283" t="s">
        <v>8118</v>
      </c>
      <c r="L283" t="s">
        <v>8119</v>
      </c>
      <c r="M283" t="s">
        <v>8463</v>
      </c>
      <c r="N283" t="s">
        <v>3167</v>
      </c>
      <c r="O283" t="s">
        <v>278</v>
      </c>
      <c r="P283" t="s">
        <v>1464</v>
      </c>
      <c r="Q283">
        <v>1838706038</v>
      </c>
      <c r="R283" t="s">
        <v>1465</v>
      </c>
    </row>
    <row r="284" spans="1:18" x14ac:dyDescent="0.3">
      <c r="A284" t="s">
        <v>4474</v>
      </c>
      <c r="B284" t="s">
        <v>278</v>
      </c>
      <c r="C284" t="s">
        <v>424</v>
      </c>
      <c r="D284" t="s">
        <v>269</v>
      </c>
      <c r="E284" t="s">
        <v>434</v>
      </c>
      <c r="F284" t="s">
        <v>273</v>
      </c>
      <c r="G284">
        <v>68061640</v>
      </c>
      <c r="H284" t="s">
        <v>278</v>
      </c>
      <c r="I284" t="s">
        <v>453</v>
      </c>
      <c r="J284" t="s">
        <v>49</v>
      </c>
      <c r="K284" t="s">
        <v>8118</v>
      </c>
      <c r="L284" t="s">
        <v>8119</v>
      </c>
      <c r="M284" t="s">
        <v>8463</v>
      </c>
      <c r="N284" t="s">
        <v>3168</v>
      </c>
      <c r="O284" t="s">
        <v>278</v>
      </c>
      <c r="P284" t="s">
        <v>2058</v>
      </c>
      <c r="Q284">
        <v>9586482049</v>
      </c>
      <c r="R284" t="s">
        <v>2059</v>
      </c>
    </row>
    <row r="285" spans="1:18" x14ac:dyDescent="0.3">
      <c r="A285" t="s">
        <v>4475</v>
      </c>
      <c r="B285" t="s">
        <v>278</v>
      </c>
      <c r="C285" t="s">
        <v>424</v>
      </c>
      <c r="D285" t="s">
        <v>269</v>
      </c>
      <c r="E285" t="s">
        <v>434</v>
      </c>
      <c r="F285" t="s">
        <v>273</v>
      </c>
      <c r="G285">
        <v>91514153</v>
      </c>
      <c r="H285" t="s">
        <v>278</v>
      </c>
      <c r="I285" t="s">
        <v>453</v>
      </c>
      <c r="J285" t="s">
        <v>49</v>
      </c>
      <c r="K285" t="s">
        <v>8118</v>
      </c>
      <c r="L285" t="s">
        <v>8119</v>
      </c>
      <c r="M285" t="s">
        <v>8463</v>
      </c>
      <c r="N285" t="s">
        <v>3169</v>
      </c>
      <c r="O285" t="s">
        <v>278</v>
      </c>
      <c r="P285" t="s">
        <v>2654</v>
      </c>
      <c r="Q285">
        <v>2615012088</v>
      </c>
      <c r="R285" t="s">
        <v>2655</v>
      </c>
    </row>
    <row r="286" spans="1:18" x14ac:dyDescent="0.3">
      <c r="A286" t="s">
        <v>4476</v>
      </c>
      <c r="B286" t="s">
        <v>278</v>
      </c>
      <c r="C286" t="s">
        <v>424</v>
      </c>
      <c r="D286" t="s">
        <v>269</v>
      </c>
      <c r="E286" t="s">
        <v>4477</v>
      </c>
      <c r="F286" t="s">
        <v>582</v>
      </c>
      <c r="G286">
        <v>90511991</v>
      </c>
      <c r="H286" t="s">
        <v>278</v>
      </c>
      <c r="I286" t="s">
        <v>4951</v>
      </c>
      <c r="J286" t="s">
        <v>741</v>
      </c>
      <c r="K286" t="s">
        <v>8118</v>
      </c>
      <c r="L286" t="s">
        <v>8119</v>
      </c>
      <c r="M286" t="s">
        <v>8463</v>
      </c>
      <c r="N286" t="s">
        <v>3170</v>
      </c>
      <c r="O286" t="s">
        <v>278</v>
      </c>
      <c r="P286" t="s">
        <v>1886</v>
      </c>
      <c r="Q286">
        <v>2002057060</v>
      </c>
      <c r="R286" t="s">
        <v>1887</v>
      </c>
    </row>
    <row r="287" spans="1:18" x14ac:dyDescent="0.3">
      <c r="A287" t="s">
        <v>4478</v>
      </c>
      <c r="B287" t="s">
        <v>278</v>
      </c>
      <c r="C287" t="s">
        <v>424</v>
      </c>
      <c r="D287" t="s">
        <v>269</v>
      </c>
      <c r="E287" t="s">
        <v>4477</v>
      </c>
      <c r="F287" t="s">
        <v>582</v>
      </c>
      <c r="G287">
        <v>91513778</v>
      </c>
      <c r="H287" t="s">
        <v>278</v>
      </c>
      <c r="I287" t="s">
        <v>4951</v>
      </c>
      <c r="J287" t="s">
        <v>741</v>
      </c>
      <c r="K287" t="s">
        <v>8118</v>
      </c>
      <c r="L287" t="s">
        <v>8119</v>
      </c>
      <c r="M287" t="s">
        <v>8464</v>
      </c>
      <c r="N287" t="s">
        <v>3171</v>
      </c>
      <c r="O287" t="s">
        <v>278</v>
      </c>
      <c r="P287" t="s">
        <v>2611</v>
      </c>
      <c r="Q287">
        <v>43188702000</v>
      </c>
      <c r="R287" t="s">
        <v>2612</v>
      </c>
    </row>
    <row r="288" spans="1:18" x14ac:dyDescent="0.3">
      <c r="A288" t="s">
        <v>4479</v>
      </c>
      <c r="B288" t="s">
        <v>278</v>
      </c>
      <c r="C288" t="s">
        <v>424</v>
      </c>
      <c r="D288" t="s">
        <v>269</v>
      </c>
      <c r="E288" t="s">
        <v>4209</v>
      </c>
      <c r="F288" t="s">
        <v>5453</v>
      </c>
      <c r="G288">
        <v>91514499</v>
      </c>
      <c r="H288" t="s">
        <v>278</v>
      </c>
      <c r="I288" t="s">
        <v>7296</v>
      </c>
      <c r="J288" t="s">
        <v>6634</v>
      </c>
      <c r="K288" t="s">
        <v>8118</v>
      </c>
      <c r="L288" t="s">
        <v>8119</v>
      </c>
      <c r="M288" t="s">
        <v>8463</v>
      </c>
      <c r="N288" t="s">
        <v>3172</v>
      </c>
      <c r="O288" t="s">
        <v>278</v>
      </c>
      <c r="P288" t="s">
        <v>1748</v>
      </c>
      <c r="Q288">
        <v>4441598009</v>
      </c>
      <c r="R288" t="s">
        <v>1749</v>
      </c>
    </row>
    <row r="289" spans="1:18" x14ac:dyDescent="0.3">
      <c r="A289" t="s">
        <v>4480</v>
      </c>
      <c r="B289" t="s">
        <v>278</v>
      </c>
      <c r="C289" t="s">
        <v>424</v>
      </c>
      <c r="D289" t="s">
        <v>269</v>
      </c>
      <c r="E289" t="s">
        <v>4209</v>
      </c>
      <c r="F289" t="s">
        <v>5453</v>
      </c>
      <c r="G289">
        <v>91515223</v>
      </c>
      <c r="H289" t="s">
        <v>278</v>
      </c>
      <c r="I289" t="s">
        <v>7296</v>
      </c>
      <c r="J289" t="s">
        <v>6634</v>
      </c>
      <c r="K289" t="s">
        <v>8118</v>
      </c>
      <c r="L289" t="s">
        <v>8119</v>
      </c>
      <c r="M289" t="s">
        <v>8463</v>
      </c>
      <c r="N289" t="s">
        <v>3173</v>
      </c>
      <c r="O289" t="s">
        <v>278</v>
      </c>
      <c r="P289" t="s">
        <v>1819</v>
      </c>
      <c r="Q289">
        <v>2776970005</v>
      </c>
      <c r="R289" t="s">
        <v>1820</v>
      </c>
    </row>
    <row r="290" spans="1:18" x14ac:dyDescent="0.3">
      <c r="A290" t="s">
        <v>4481</v>
      </c>
      <c r="B290" t="s">
        <v>278</v>
      </c>
      <c r="C290" t="s">
        <v>424</v>
      </c>
      <c r="D290" t="s">
        <v>269</v>
      </c>
      <c r="E290" t="s">
        <v>4146</v>
      </c>
      <c r="F290" t="s">
        <v>572</v>
      </c>
      <c r="G290">
        <v>945004</v>
      </c>
      <c r="H290" t="s">
        <v>278</v>
      </c>
      <c r="I290" t="s">
        <v>4451</v>
      </c>
      <c r="J290" t="s">
        <v>1971</v>
      </c>
      <c r="K290" t="s">
        <v>8118</v>
      </c>
      <c r="L290" t="s">
        <v>8119</v>
      </c>
      <c r="M290" t="s">
        <v>8463</v>
      </c>
      <c r="N290" t="s">
        <v>3174</v>
      </c>
      <c r="O290" t="s">
        <v>278</v>
      </c>
      <c r="P290" t="s">
        <v>1191</v>
      </c>
      <c r="Q290">
        <v>56499620149</v>
      </c>
    </row>
    <row r="291" spans="1:18" x14ac:dyDescent="0.3">
      <c r="A291" t="s">
        <v>4482</v>
      </c>
      <c r="B291" t="s">
        <v>278</v>
      </c>
      <c r="C291" t="s">
        <v>424</v>
      </c>
      <c r="D291" t="s">
        <v>269</v>
      </c>
      <c r="E291" t="s">
        <v>4146</v>
      </c>
      <c r="F291" t="s">
        <v>572</v>
      </c>
      <c r="G291">
        <v>90512197</v>
      </c>
      <c r="H291" t="s">
        <v>278</v>
      </c>
      <c r="I291" t="s">
        <v>4451</v>
      </c>
      <c r="J291" t="s">
        <v>1971</v>
      </c>
      <c r="K291" t="s">
        <v>8118</v>
      </c>
      <c r="L291" t="s">
        <v>8119</v>
      </c>
      <c r="M291" t="s">
        <v>8463</v>
      </c>
      <c r="N291" t="s">
        <v>3175</v>
      </c>
      <c r="O291" t="s">
        <v>278</v>
      </c>
      <c r="P291" t="s">
        <v>1507</v>
      </c>
      <c r="Q291">
        <v>78224659100</v>
      </c>
      <c r="R291" t="s">
        <v>1508</v>
      </c>
    </row>
    <row r="292" spans="1:18" x14ac:dyDescent="0.3">
      <c r="A292" t="s">
        <v>4483</v>
      </c>
      <c r="B292" t="s">
        <v>278</v>
      </c>
      <c r="C292" t="s">
        <v>424</v>
      </c>
      <c r="D292" t="s">
        <v>269</v>
      </c>
      <c r="E292" t="s">
        <v>4146</v>
      </c>
      <c r="F292" t="s">
        <v>572</v>
      </c>
      <c r="G292">
        <v>945029</v>
      </c>
      <c r="H292" t="s">
        <v>278</v>
      </c>
      <c r="I292" t="s">
        <v>4451</v>
      </c>
      <c r="J292" t="s">
        <v>1971</v>
      </c>
      <c r="K292" t="s">
        <v>8118</v>
      </c>
      <c r="L292" t="s">
        <v>8119</v>
      </c>
      <c r="M292" t="s">
        <v>8463</v>
      </c>
      <c r="N292" t="s">
        <v>3176</v>
      </c>
      <c r="O292" t="s">
        <v>278</v>
      </c>
      <c r="P292" t="s">
        <v>2040</v>
      </c>
      <c r="Q292">
        <v>11953217168</v>
      </c>
    </row>
    <row r="293" spans="1:18" x14ac:dyDescent="0.3">
      <c r="A293" t="s">
        <v>4484</v>
      </c>
      <c r="B293" t="s">
        <v>278</v>
      </c>
      <c r="C293" t="s">
        <v>424</v>
      </c>
      <c r="D293" t="s">
        <v>269</v>
      </c>
      <c r="E293" t="s">
        <v>4146</v>
      </c>
      <c r="F293" t="s">
        <v>572</v>
      </c>
      <c r="G293">
        <v>945030</v>
      </c>
      <c r="H293" t="s">
        <v>278</v>
      </c>
      <c r="I293" t="s">
        <v>4451</v>
      </c>
      <c r="J293" t="s">
        <v>1971</v>
      </c>
      <c r="K293" t="s">
        <v>8118</v>
      </c>
      <c r="L293" t="s">
        <v>8119</v>
      </c>
      <c r="M293" t="s">
        <v>8463</v>
      </c>
      <c r="N293" t="s">
        <v>3177</v>
      </c>
      <c r="O293" t="s">
        <v>278</v>
      </c>
      <c r="P293" t="s">
        <v>2353</v>
      </c>
      <c r="Q293">
        <v>8527113520</v>
      </c>
    </row>
    <row r="294" spans="1:18" x14ac:dyDescent="0.3">
      <c r="A294" t="s">
        <v>4485</v>
      </c>
      <c r="B294" t="s">
        <v>278</v>
      </c>
      <c r="C294" t="s">
        <v>424</v>
      </c>
      <c r="D294" t="s">
        <v>269</v>
      </c>
      <c r="E294" t="s">
        <v>4146</v>
      </c>
      <c r="F294" t="s">
        <v>572</v>
      </c>
      <c r="G294">
        <v>91513755</v>
      </c>
      <c r="H294" t="s">
        <v>278</v>
      </c>
      <c r="I294" t="s">
        <v>4451</v>
      </c>
      <c r="J294" t="s">
        <v>1971</v>
      </c>
      <c r="K294" t="s">
        <v>8118</v>
      </c>
      <c r="L294" t="s">
        <v>8119</v>
      </c>
      <c r="M294" t="s">
        <v>8463</v>
      </c>
      <c r="N294" t="s">
        <v>3178</v>
      </c>
      <c r="O294" t="s">
        <v>278</v>
      </c>
      <c r="P294" t="s">
        <v>2421</v>
      </c>
      <c r="Q294">
        <v>2024211127</v>
      </c>
      <c r="R294" t="s">
        <v>2422</v>
      </c>
    </row>
    <row r="295" spans="1:18" x14ac:dyDescent="0.3">
      <c r="A295" t="s">
        <v>4486</v>
      </c>
      <c r="B295" t="s">
        <v>278</v>
      </c>
      <c r="C295" t="s">
        <v>424</v>
      </c>
      <c r="D295" t="s">
        <v>269</v>
      </c>
      <c r="E295" t="s">
        <v>4487</v>
      </c>
      <c r="F295" t="s">
        <v>5455</v>
      </c>
      <c r="G295">
        <v>68061672</v>
      </c>
      <c r="H295" t="s">
        <v>278</v>
      </c>
      <c r="K295" t="s">
        <v>8118</v>
      </c>
      <c r="L295" t="s">
        <v>8119</v>
      </c>
      <c r="M295" t="s">
        <v>8463</v>
      </c>
      <c r="N295" t="s">
        <v>3179</v>
      </c>
      <c r="O295" t="s">
        <v>278</v>
      </c>
      <c r="P295" t="s">
        <v>3180</v>
      </c>
      <c r="Q295">
        <v>97876690068</v>
      </c>
      <c r="R295" t="s">
        <v>1789</v>
      </c>
    </row>
    <row r="296" spans="1:18" x14ac:dyDescent="0.3">
      <c r="A296" t="s">
        <v>4488</v>
      </c>
      <c r="B296" t="s">
        <v>278</v>
      </c>
      <c r="C296" t="s">
        <v>424</v>
      </c>
      <c r="D296" t="s">
        <v>269</v>
      </c>
      <c r="E296" t="s">
        <v>4241</v>
      </c>
      <c r="F296" t="s">
        <v>580</v>
      </c>
      <c r="G296">
        <v>91510767</v>
      </c>
      <c r="H296" t="s">
        <v>278</v>
      </c>
      <c r="I296" t="s">
        <v>4452</v>
      </c>
      <c r="J296" t="s">
        <v>1344</v>
      </c>
      <c r="K296" t="s">
        <v>8118</v>
      </c>
      <c r="L296" t="s">
        <v>8119</v>
      </c>
      <c r="M296" t="s">
        <v>8464</v>
      </c>
      <c r="N296" t="s">
        <v>3181</v>
      </c>
      <c r="O296" t="s">
        <v>278</v>
      </c>
      <c r="P296" t="s">
        <v>1060</v>
      </c>
      <c r="Q296">
        <v>6249592954</v>
      </c>
    </row>
    <row r="297" spans="1:18" x14ac:dyDescent="0.3">
      <c r="A297" t="s">
        <v>4489</v>
      </c>
      <c r="B297" t="s">
        <v>278</v>
      </c>
      <c r="C297" t="s">
        <v>424</v>
      </c>
      <c r="D297" t="s">
        <v>269</v>
      </c>
      <c r="E297" t="s">
        <v>4241</v>
      </c>
      <c r="F297" t="s">
        <v>580</v>
      </c>
      <c r="G297">
        <v>91510717</v>
      </c>
      <c r="H297" t="s">
        <v>278</v>
      </c>
      <c r="I297" t="s">
        <v>4452</v>
      </c>
      <c r="J297" t="s">
        <v>1344</v>
      </c>
      <c r="K297" t="s">
        <v>8118</v>
      </c>
      <c r="L297" t="s">
        <v>8119</v>
      </c>
      <c r="M297" t="s">
        <v>8463</v>
      </c>
      <c r="N297" t="s">
        <v>3182</v>
      </c>
      <c r="O297" t="s">
        <v>278</v>
      </c>
      <c r="P297" t="s">
        <v>1828</v>
      </c>
      <c r="Q297">
        <v>94740623153</v>
      </c>
      <c r="R297" t="s">
        <v>1829</v>
      </c>
    </row>
    <row r="298" spans="1:18" x14ac:dyDescent="0.3">
      <c r="A298" t="s">
        <v>4490</v>
      </c>
      <c r="B298" t="s">
        <v>278</v>
      </c>
      <c r="C298" t="s">
        <v>424</v>
      </c>
      <c r="D298" t="s">
        <v>269</v>
      </c>
      <c r="E298" t="s">
        <v>4491</v>
      </c>
      <c r="F298" t="s">
        <v>745</v>
      </c>
      <c r="G298">
        <v>68061662</v>
      </c>
      <c r="H298" t="s">
        <v>278</v>
      </c>
      <c r="K298" t="s">
        <v>8118</v>
      </c>
      <c r="L298" t="s">
        <v>8119</v>
      </c>
      <c r="M298" t="s">
        <v>8463</v>
      </c>
      <c r="N298" t="s">
        <v>3183</v>
      </c>
      <c r="O298" t="s">
        <v>278</v>
      </c>
      <c r="P298" t="s">
        <v>2397</v>
      </c>
      <c r="Q298">
        <v>89974565049</v>
      </c>
      <c r="R298" t="s">
        <v>2398</v>
      </c>
    </row>
    <row r="299" spans="1:18" x14ac:dyDescent="0.3">
      <c r="A299" t="s">
        <v>4492</v>
      </c>
      <c r="B299" t="s">
        <v>278</v>
      </c>
      <c r="C299" t="s">
        <v>424</v>
      </c>
      <c r="D299" t="s">
        <v>269</v>
      </c>
      <c r="E299" t="s">
        <v>4493</v>
      </c>
      <c r="F299" t="s">
        <v>601</v>
      </c>
      <c r="G299">
        <v>3664001</v>
      </c>
      <c r="H299" t="s">
        <v>278</v>
      </c>
      <c r="I299" t="s">
        <v>4974</v>
      </c>
      <c r="J299" t="s">
        <v>1110</v>
      </c>
      <c r="K299" t="s">
        <v>8118</v>
      </c>
      <c r="L299" t="s">
        <v>8119</v>
      </c>
      <c r="M299" t="s">
        <v>8463</v>
      </c>
      <c r="N299" t="s">
        <v>3184</v>
      </c>
      <c r="O299" t="s">
        <v>278</v>
      </c>
      <c r="P299" t="s">
        <v>2540</v>
      </c>
      <c r="Q299">
        <v>63955563049</v>
      </c>
      <c r="R299" t="s">
        <v>2541</v>
      </c>
    </row>
    <row r="300" spans="1:18" x14ac:dyDescent="0.3">
      <c r="A300" t="s">
        <v>4494</v>
      </c>
      <c r="B300" t="s">
        <v>278</v>
      </c>
      <c r="C300" t="s">
        <v>424</v>
      </c>
      <c r="D300" t="s">
        <v>269</v>
      </c>
      <c r="E300" t="s">
        <v>4150</v>
      </c>
      <c r="F300" t="s">
        <v>581</v>
      </c>
      <c r="G300">
        <v>80700447</v>
      </c>
      <c r="H300" t="s">
        <v>278</v>
      </c>
      <c r="K300" t="s">
        <v>8118</v>
      </c>
      <c r="L300" t="s">
        <v>8119</v>
      </c>
      <c r="M300" t="s">
        <v>8464</v>
      </c>
      <c r="N300" t="s">
        <v>3185</v>
      </c>
      <c r="O300" t="s">
        <v>278</v>
      </c>
      <c r="P300" t="s">
        <v>2194</v>
      </c>
      <c r="Q300">
        <v>3704099066</v>
      </c>
      <c r="R300" t="s">
        <v>2195</v>
      </c>
    </row>
    <row r="301" spans="1:18" x14ac:dyDescent="0.3">
      <c r="A301" t="s">
        <v>4495</v>
      </c>
      <c r="B301" t="s">
        <v>278</v>
      </c>
      <c r="C301" t="s">
        <v>424</v>
      </c>
      <c r="D301" t="s">
        <v>269</v>
      </c>
      <c r="E301" t="s">
        <v>4496</v>
      </c>
      <c r="F301" t="s">
        <v>591</v>
      </c>
      <c r="G301">
        <v>80703158</v>
      </c>
      <c r="H301" t="s">
        <v>278</v>
      </c>
      <c r="I301" t="s">
        <v>5103</v>
      </c>
      <c r="J301" t="s">
        <v>1182</v>
      </c>
      <c r="K301" t="s">
        <v>8118</v>
      </c>
      <c r="L301" t="s">
        <v>8119</v>
      </c>
      <c r="M301" t="s">
        <v>8464</v>
      </c>
      <c r="N301" t="s">
        <v>3186</v>
      </c>
      <c r="O301" t="s">
        <v>278</v>
      </c>
      <c r="P301" t="s">
        <v>1796</v>
      </c>
      <c r="Q301">
        <v>3091548040</v>
      </c>
    </row>
    <row r="302" spans="1:18" x14ac:dyDescent="0.3">
      <c r="A302" t="s">
        <v>4497</v>
      </c>
      <c r="B302" t="s">
        <v>278</v>
      </c>
      <c r="C302" t="s">
        <v>424</v>
      </c>
      <c r="D302" t="s">
        <v>269</v>
      </c>
      <c r="E302" t="s">
        <v>4496</v>
      </c>
      <c r="F302" t="s">
        <v>591</v>
      </c>
      <c r="G302">
        <v>80703088</v>
      </c>
      <c r="H302" t="s">
        <v>278</v>
      </c>
      <c r="I302" t="s">
        <v>5103</v>
      </c>
      <c r="J302" t="s">
        <v>1182</v>
      </c>
      <c r="K302" t="s">
        <v>8118</v>
      </c>
      <c r="L302" t="s">
        <v>8119</v>
      </c>
      <c r="M302" t="s">
        <v>8463</v>
      </c>
      <c r="N302" t="s">
        <v>3187</v>
      </c>
      <c r="O302" t="s">
        <v>278</v>
      </c>
      <c r="P302" t="s">
        <v>2031</v>
      </c>
      <c r="Q302">
        <v>21595453504</v>
      </c>
    </row>
    <row r="303" spans="1:18" x14ac:dyDescent="0.3">
      <c r="A303" t="s">
        <v>4498</v>
      </c>
      <c r="B303" t="s">
        <v>278</v>
      </c>
      <c r="C303" t="s">
        <v>424</v>
      </c>
      <c r="D303" t="s">
        <v>269</v>
      </c>
      <c r="E303" t="s">
        <v>4499</v>
      </c>
      <c r="F303" t="s">
        <v>595</v>
      </c>
      <c r="G303">
        <v>3721019</v>
      </c>
      <c r="H303" t="s">
        <v>278</v>
      </c>
      <c r="I303" t="s">
        <v>4978</v>
      </c>
      <c r="J303" t="s">
        <v>2348</v>
      </c>
      <c r="K303" t="s">
        <v>8118</v>
      </c>
      <c r="L303" t="s">
        <v>8119</v>
      </c>
      <c r="M303" t="s">
        <v>8463</v>
      </c>
      <c r="N303" t="s">
        <v>3188</v>
      </c>
      <c r="O303" t="s">
        <v>278</v>
      </c>
      <c r="P303" t="s">
        <v>2251</v>
      </c>
      <c r="Q303">
        <v>432329064</v>
      </c>
      <c r="R303" t="s">
        <v>2252</v>
      </c>
    </row>
    <row r="304" spans="1:18" x14ac:dyDescent="0.3">
      <c r="A304" t="s">
        <v>4500</v>
      </c>
      <c r="B304" t="s">
        <v>278</v>
      </c>
      <c r="C304" t="s">
        <v>424</v>
      </c>
      <c r="D304" t="s">
        <v>269</v>
      </c>
      <c r="E304" t="s">
        <v>4501</v>
      </c>
      <c r="F304" t="s">
        <v>5456</v>
      </c>
      <c r="G304">
        <v>80701296</v>
      </c>
      <c r="H304" t="s">
        <v>278</v>
      </c>
      <c r="I304" t="s">
        <v>4979</v>
      </c>
      <c r="J304" t="s">
        <v>2116</v>
      </c>
      <c r="K304" t="s">
        <v>8118</v>
      </c>
      <c r="L304" t="s">
        <v>8119</v>
      </c>
      <c r="M304" t="s">
        <v>8463</v>
      </c>
      <c r="N304" t="s">
        <v>3189</v>
      </c>
      <c r="O304" t="s">
        <v>278</v>
      </c>
      <c r="P304" t="s">
        <v>2429</v>
      </c>
      <c r="Q304">
        <v>150514042</v>
      </c>
      <c r="R304" t="s">
        <v>2430</v>
      </c>
    </row>
    <row r="305" spans="1:18" x14ac:dyDescent="0.3">
      <c r="A305" t="s">
        <v>4502</v>
      </c>
      <c r="B305" t="s">
        <v>278</v>
      </c>
      <c r="C305" t="s">
        <v>424</v>
      </c>
      <c r="D305" t="s">
        <v>269</v>
      </c>
      <c r="E305" t="s">
        <v>4503</v>
      </c>
      <c r="F305" t="s">
        <v>621</v>
      </c>
      <c r="G305">
        <v>37000071</v>
      </c>
      <c r="H305" t="s">
        <v>278</v>
      </c>
      <c r="K305" t="s">
        <v>8118</v>
      </c>
      <c r="L305" t="s">
        <v>8119</v>
      </c>
      <c r="M305" t="s">
        <v>8463</v>
      </c>
      <c r="N305" t="s">
        <v>3190</v>
      </c>
      <c r="O305" t="s">
        <v>278</v>
      </c>
      <c r="P305" t="s">
        <v>1652</v>
      </c>
      <c r="Q305">
        <v>976639050</v>
      </c>
      <c r="R305" t="s">
        <v>1653</v>
      </c>
    </row>
    <row r="306" spans="1:18" x14ac:dyDescent="0.3">
      <c r="A306" t="s">
        <v>4504</v>
      </c>
      <c r="B306" t="s">
        <v>278</v>
      </c>
      <c r="C306" t="s">
        <v>424</v>
      </c>
      <c r="D306" t="s">
        <v>269</v>
      </c>
      <c r="E306" t="s">
        <v>4273</v>
      </c>
      <c r="F306" t="s">
        <v>576</v>
      </c>
      <c r="G306">
        <v>2916</v>
      </c>
      <c r="H306" t="s">
        <v>278</v>
      </c>
      <c r="I306" t="s">
        <v>4453</v>
      </c>
      <c r="J306" t="s">
        <v>2556</v>
      </c>
      <c r="K306" t="s">
        <v>8118</v>
      </c>
      <c r="L306" t="s">
        <v>8119</v>
      </c>
      <c r="M306" t="s">
        <v>8463</v>
      </c>
      <c r="N306" t="s">
        <v>3191</v>
      </c>
      <c r="O306" t="s">
        <v>278</v>
      </c>
      <c r="P306" t="s">
        <v>1185</v>
      </c>
      <c r="Q306">
        <v>221413081</v>
      </c>
      <c r="R306" t="s">
        <v>1186</v>
      </c>
    </row>
    <row r="307" spans="1:18" x14ac:dyDescent="0.3">
      <c r="A307" t="s">
        <v>4505</v>
      </c>
      <c r="B307" t="s">
        <v>278</v>
      </c>
      <c r="C307" t="s">
        <v>424</v>
      </c>
      <c r="D307" t="s">
        <v>269</v>
      </c>
      <c r="E307" t="s">
        <v>4273</v>
      </c>
      <c r="F307" t="s">
        <v>576</v>
      </c>
      <c r="G307">
        <v>90000198</v>
      </c>
      <c r="H307" t="s">
        <v>278</v>
      </c>
      <c r="I307" t="s">
        <v>4453</v>
      </c>
      <c r="J307" t="s">
        <v>2556</v>
      </c>
      <c r="K307" t="s">
        <v>8118</v>
      </c>
      <c r="L307" t="s">
        <v>8119</v>
      </c>
      <c r="M307" t="s">
        <v>8463</v>
      </c>
      <c r="N307" t="s">
        <v>3192</v>
      </c>
      <c r="O307" t="s">
        <v>278</v>
      </c>
      <c r="P307" t="s">
        <v>2227</v>
      </c>
      <c r="Q307">
        <v>85862703004</v>
      </c>
      <c r="R307" t="s">
        <v>2228</v>
      </c>
    </row>
    <row r="308" spans="1:18" x14ac:dyDescent="0.3">
      <c r="A308" t="s">
        <v>4506</v>
      </c>
      <c r="B308" t="s">
        <v>278</v>
      </c>
      <c r="C308" t="s">
        <v>424</v>
      </c>
      <c r="D308" t="s">
        <v>269</v>
      </c>
      <c r="E308" t="s">
        <v>4507</v>
      </c>
      <c r="F308" t="s">
        <v>775</v>
      </c>
      <c r="G308">
        <v>90000257</v>
      </c>
      <c r="H308" t="s">
        <v>278</v>
      </c>
      <c r="K308" t="s">
        <v>8118</v>
      </c>
      <c r="L308" t="s">
        <v>8119</v>
      </c>
      <c r="M308" t="s">
        <v>8464</v>
      </c>
      <c r="N308" t="s">
        <v>3193</v>
      </c>
      <c r="O308" t="s">
        <v>278</v>
      </c>
      <c r="P308" t="s">
        <v>2190</v>
      </c>
      <c r="Q308">
        <v>3833990090</v>
      </c>
      <c r="R308" t="s">
        <v>2191</v>
      </c>
    </row>
    <row r="309" spans="1:18" x14ac:dyDescent="0.3">
      <c r="A309" t="s">
        <v>4508</v>
      </c>
      <c r="B309" t="s">
        <v>278</v>
      </c>
      <c r="C309" t="s">
        <v>424</v>
      </c>
      <c r="D309" t="s">
        <v>269</v>
      </c>
      <c r="E309" t="s">
        <v>425</v>
      </c>
      <c r="F309" t="s">
        <v>275</v>
      </c>
      <c r="G309">
        <v>90512127</v>
      </c>
      <c r="H309" t="s">
        <v>278</v>
      </c>
      <c r="K309" t="s">
        <v>8120</v>
      </c>
      <c r="L309" t="s">
        <v>8121</v>
      </c>
      <c r="M309" t="s">
        <v>8463</v>
      </c>
      <c r="N309" t="s">
        <v>3194</v>
      </c>
      <c r="O309" t="s">
        <v>278</v>
      </c>
      <c r="P309" t="s">
        <v>1070</v>
      </c>
      <c r="Q309">
        <v>670300098</v>
      </c>
      <c r="R309" t="s">
        <v>1071</v>
      </c>
    </row>
    <row r="310" spans="1:18" x14ac:dyDescent="0.3">
      <c r="A310" t="s">
        <v>4509</v>
      </c>
      <c r="B310" t="s">
        <v>278</v>
      </c>
      <c r="C310" t="s">
        <v>424</v>
      </c>
      <c r="D310" t="s">
        <v>269</v>
      </c>
      <c r="E310" t="s">
        <v>432</v>
      </c>
      <c r="F310" t="s">
        <v>272</v>
      </c>
      <c r="G310">
        <v>9000010</v>
      </c>
      <c r="H310" t="s">
        <v>278</v>
      </c>
      <c r="I310" t="s">
        <v>4455</v>
      </c>
      <c r="J310" t="s">
        <v>1986</v>
      </c>
      <c r="K310" t="s">
        <v>8120</v>
      </c>
      <c r="L310" t="s">
        <v>8121</v>
      </c>
      <c r="M310" t="s">
        <v>8463</v>
      </c>
      <c r="N310" t="s">
        <v>3195</v>
      </c>
      <c r="O310" t="s">
        <v>278</v>
      </c>
      <c r="P310" t="s">
        <v>1592</v>
      </c>
      <c r="Q310">
        <v>83730362020</v>
      </c>
      <c r="R310" t="s">
        <v>1593</v>
      </c>
    </row>
    <row r="311" spans="1:18" x14ac:dyDescent="0.3">
      <c r="A311" t="s">
        <v>4510</v>
      </c>
      <c r="B311" t="s">
        <v>278</v>
      </c>
      <c r="C311" t="s">
        <v>424</v>
      </c>
      <c r="D311" t="s">
        <v>269</v>
      </c>
      <c r="E311" t="s">
        <v>4241</v>
      </c>
      <c r="F311" t="s">
        <v>580</v>
      </c>
      <c r="G311">
        <v>91510614</v>
      </c>
      <c r="H311" t="s">
        <v>278</v>
      </c>
      <c r="I311" t="s">
        <v>4449</v>
      </c>
      <c r="J311" t="s">
        <v>1040</v>
      </c>
      <c r="K311" t="s">
        <v>8120</v>
      </c>
      <c r="L311" t="s">
        <v>8121</v>
      </c>
      <c r="M311" t="s">
        <v>8463</v>
      </c>
      <c r="N311" t="s">
        <v>3196</v>
      </c>
      <c r="O311" t="s">
        <v>278</v>
      </c>
      <c r="P311" t="s">
        <v>1794</v>
      </c>
      <c r="Q311">
        <v>63204827020</v>
      </c>
      <c r="R311" t="s">
        <v>1795</v>
      </c>
    </row>
    <row r="312" spans="1:18" x14ac:dyDescent="0.3">
      <c r="A312" t="s">
        <v>4511</v>
      </c>
      <c r="B312" t="s">
        <v>278</v>
      </c>
      <c r="C312" t="s">
        <v>424</v>
      </c>
      <c r="D312" t="s">
        <v>269</v>
      </c>
      <c r="E312" t="s">
        <v>4160</v>
      </c>
      <c r="F312" t="s">
        <v>652</v>
      </c>
      <c r="G312">
        <v>61455140</v>
      </c>
      <c r="H312" t="s">
        <v>278</v>
      </c>
      <c r="I312" t="s">
        <v>4320</v>
      </c>
      <c r="J312" t="s">
        <v>788</v>
      </c>
      <c r="K312" t="s">
        <v>8122</v>
      </c>
      <c r="L312" t="s">
        <v>8123</v>
      </c>
      <c r="M312" t="s">
        <v>8463</v>
      </c>
      <c r="N312" t="s">
        <v>3197</v>
      </c>
      <c r="O312" t="s">
        <v>278</v>
      </c>
      <c r="P312" t="s">
        <v>1663</v>
      </c>
      <c r="Q312">
        <v>55714544072</v>
      </c>
      <c r="R312" t="s">
        <v>1664</v>
      </c>
    </row>
    <row r="313" spans="1:18" x14ac:dyDescent="0.3">
      <c r="A313" t="s">
        <v>4512</v>
      </c>
      <c r="B313" t="s">
        <v>278</v>
      </c>
      <c r="C313" t="s">
        <v>424</v>
      </c>
      <c r="D313" t="s">
        <v>269</v>
      </c>
      <c r="E313" t="s">
        <v>432</v>
      </c>
      <c r="F313" t="s">
        <v>272</v>
      </c>
      <c r="G313">
        <v>61411001</v>
      </c>
      <c r="H313" t="s">
        <v>278</v>
      </c>
      <c r="I313" t="s">
        <v>4455</v>
      </c>
      <c r="J313" t="s">
        <v>1986</v>
      </c>
      <c r="K313" t="s">
        <v>8122</v>
      </c>
      <c r="L313" t="s">
        <v>8123</v>
      </c>
      <c r="M313" t="s">
        <v>8463</v>
      </c>
      <c r="N313" t="s">
        <v>3198</v>
      </c>
      <c r="O313" t="s">
        <v>278</v>
      </c>
      <c r="P313" t="s">
        <v>3199</v>
      </c>
      <c r="Q313">
        <v>92583466020</v>
      </c>
      <c r="R313" t="s">
        <v>774</v>
      </c>
    </row>
    <row r="314" spans="1:18" x14ac:dyDescent="0.3">
      <c r="A314" t="s">
        <v>4513</v>
      </c>
      <c r="B314" t="s">
        <v>278</v>
      </c>
      <c r="C314" t="s">
        <v>424</v>
      </c>
      <c r="D314" t="s">
        <v>269</v>
      </c>
      <c r="E314" t="s">
        <v>4467</v>
      </c>
      <c r="F314" t="s">
        <v>5454</v>
      </c>
      <c r="G314">
        <v>68061649</v>
      </c>
      <c r="H314" t="s">
        <v>278</v>
      </c>
      <c r="I314" t="s">
        <v>4970</v>
      </c>
      <c r="J314" t="s">
        <v>1753</v>
      </c>
      <c r="K314" t="s">
        <v>8122</v>
      </c>
      <c r="L314" t="s">
        <v>8123</v>
      </c>
      <c r="M314" t="s">
        <v>8463</v>
      </c>
      <c r="N314" t="s">
        <v>3200</v>
      </c>
      <c r="O314" t="s">
        <v>278</v>
      </c>
      <c r="P314" t="s">
        <v>1889</v>
      </c>
      <c r="Q314">
        <v>82740119020</v>
      </c>
      <c r="R314" t="s">
        <v>1890</v>
      </c>
    </row>
    <row r="315" spans="1:18" x14ac:dyDescent="0.3">
      <c r="A315" t="s">
        <v>4514</v>
      </c>
      <c r="B315" t="s">
        <v>278</v>
      </c>
      <c r="C315" t="s">
        <v>424</v>
      </c>
      <c r="D315" t="s">
        <v>269</v>
      </c>
      <c r="E315" t="s">
        <v>4477</v>
      </c>
      <c r="F315" t="s">
        <v>582</v>
      </c>
      <c r="G315">
        <v>61285001</v>
      </c>
      <c r="H315" t="s">
        <v>278</v>
      </c>
      <c r="I315" t="s">
        <v>4971</v>
      </c>
      <c r="J315" t="s">
        <v>2237</v>
      </c>
      <c r="K315" t="s">
        <v>8122</v>
      </c>
      <c r="L315" t="s">
        <v>8123</v>
      </c>
      <c r="M315" t="s">
        <v>8463</v>
      </c>
      <c r="N315" t="s">
        <v>3201</v>
      </c>
      <c r="O315" t="s">
        <v>278</v>
      </c>
      <c r="P315" t="s">
        <v>2580</v>
      </c>
      <c r="Q315">
        <v>41521587000</v>
      </c>
      <c r="R315" t="s">
        <v>2581</v>
      </c>
    </row>
    <row r="316" spans="1:18" x14ac:dyDescent="0.3">
      <c r="A316" t="s">
        <v>4515</v>
      </c>
      <c r="B316" t="s">
        <v>278</v>
      </c>
      <c r="C316" t="s">
        <v>424</v>
      </c>
      <c r="D316" t="s">
        <v>269</v>
      </c>
      <c r="E316" t="s">
        <v>4516</v>
      </c>
      <c r="F316" t="s">
        <v>600</v>
      </c>
      <c r="G316">
        <v>61339001</v>
      </c>
      <c r="H316" t="s">
        <v>278</v>
      </c>
      <c r="K316" t="s">
        <v>8122</v>
      </c>
      <c r="L316" t="s">
        <v>8123</v>
      </c>
      <c r="M316" t="s">
        <v>8463</v>
      </c>
      <c r="N316" t="s">
        <v>3202</v>
      </c>
      <c r="O316" t="s">
        <v>278</v>
      </c>
      <c r="P316" t="s">
        <v>1232</v>
      </c>
      <c r="Q316">
        <v>44683049015</v>
      </c>
      <c r="R316" t="s">
        <v>1233</v>
      </c>
    </row>
    <row r="317" spans="1:18" x14ac:dyDescent="0.3">
      <c r="A317" t="s">
        <v>4517</v>
      </c>
      <c r="B317" t="s">
        <v>278</v>
      </c>
      <c r="C317" t="s">
        <v>424</v>
      </c>
      <c r="D317" t="s">
        <v>269</v>
      </c>
      <c r="E317" t="s">
        <v>4493</v>
      </c>
      <c r="F317" t="s">
        <v>601</v>
      </c>
      <c r="G317">
        <v>3662001</v>
      </c>
      <c r="H317" t="s">
        <v>278</v>
      </c>
      <c r="I317" t="s">
        <v>5101</v>
      </c>
      <c r="J317" t="s">
        <v>2531</v>
      </c>
      <c r="K317" t="s">
        <v>8122</v>
      </c>
      <c r="L317" t="s">
        <v>8123</v>
      </c>
      <c r="M317" t="s">
        <v>8463</v>
      </c>
      <c r="N317" t="s">
        <v>3203</v>
      </c>
      <c r="O317" t="s">
        <v>278</v>
      </c>
      <c r="P317" t="s">
        <v>1636</v>
      </c>
      <c r="Q317">
        <v>88501205087</v>
      </c>
      <c r="R317" t="s">
        <v>1637</v>
      </c>
    </row>
    <row r="318" spans="1:18" x14ac:dyDescent="0.3">
      <c r="A318" t="s">
        <v>4518</v>
      </c>
      <c r="B318" t="s">
        <v>278</v>
      </c>
      <c r="C318" t="s">
        <v>424</v>
      </c>
      <c r="D318" t="s">
        <v>269</v>
      </c>
      <c r="E318" t="s">
        <v>4519</v>
      </c>
      <c r="F318" t="s">
        <v>630</v>
      </c>
      <c r="G318">
        <v>90701846</v>
      </c>
      <c r="H318" t="s">
        <v>278</v>
      </c>
      <c r="I318" t="s">
        <v>5102</v>
      </c>
      <c r="J318" t="s">
        <v>1868</v>
      </c>
      <c r="K318" t="s">
        <v>8122</v>
      </c>
      <c r="L318" t="s">
        <v>8123</v>
      </c>
      <c r="M318" t="s">
        <v>8463</v>
      </c>
      <c r="N318" t="s">
        <v>3204</v>
      </c>
      <c r="O318" t="s">
        <v>278</v>
      </c>
      <c r="P318" t="s">
        <v>1219</v>
      </c>
      <c r="Q318">
        <v>89694554004</v>
      </c>
      <c r="R318" t="s">
        <v>1220</v>
      </c>
    </row>
    <row r="319" spans="1:18" x14ac:dyDescent="0.3">
      <c r="A319" t="s">
        <v>4520</v>
      </c>
      <c r="B319" t="s">
        <v>278</v>
      </c>
      <c r="C319" t="s">
        <v>424</v>
      </c>
      <c r="D319" t="s">
        <v>269</v>
      </c>
      <c r="E319" t="s">
        <v>4521</v>
      </c>
      <c r="F319" t="s">
        <v>575</v>
      </c>
      <c r="G319">
        <v>90701851</v>
      </c>
      <c r="H319" t="s">
        <v>278</v>
      </c>
      <c r="K319" t="s">
        <v>8122</v>
      </c>
      <c r="L319" t="s">
        <v>8123</v>
      </c>
      <c r="M319" t="s">
        <v>8463</v>
      </c>
      <c r="N319" t="s">
        <v>3205</v>
      </c>
      <c r="O319" t="s">
        <v>278</v>
      </c>
      <c r="P319" t="s">
        <v>1924</v>
      </c>
      <c r="Q319">
        <v>48077569072</v>
      </c>
      <c r="R319" t="s">
        <v>1925</v>
      </c>
    </row>
    <row r="320" spans="1:18" x14ac:dyDescent="0.3">
      <c r="A320" t="s">
        <v>4522</v>
      </c>
      <c r="B320" t="s">
        <v>278</v>
      </c>
      <c r="C320" t="s">
        <v>424</v>
      </c>
      <c r="D320" t="s">
        <v>269</v>
      </c>
      <c r="E320" t="s">
        <v>4496</v>
      </c>
      <c r="F320" t="s">
        <v>591</v>
      </c>
      <c r="G320">
        <v>80700985</v>
      </c>
      <c r="H320" t="s">
        <v>278</v>
      </c>
      <c r="I320" t="s">
        <v>4977</v>
      </c>
      <c r="J320" t="s">
        <v>929</v>
      </c>
      <c r="K320" t="s">
        <v>8122</v>
      </c>
      <c r="L320" t="s">
        <v>8123</v>
      </c>
      <c r="M320" t="s">
        <v>8463</v>
      </c>
      <c r="N320" t="s">
        <v>3206</v>
      </c>
      <c r="O320" t="s">
        <v>278</v>
      </c>
      <c r="P320" t="s">
        <v>1586</v>
      </c>
      <c r="Q320">
        <v>2416024086</v>
      </c>
      <c r="R320" t="s">
        <v>1587</v>
      </c>
    </row>
    <row r="321" spans="1:18" x14ac:dyDescent="0.3">
      <c r="A321" t="s">
        <v>4523</v>
      </c>
      <c r="B321" t="s">
        <v>278</v>
      </c>
      <c r="C321" t="s">
        <v>424</v>
      </c>
      <c r="D321" t="s">
        <v>269</v>
      </c>
      <c r="E321" t="s">
        <v>4273</v>
      </c>
      <c r="F321" t="s">
        <v>576</v>
      </c>
      <c r="G321">
        <v>2997033</v>
      </c>
      <c r="H321" t="s">
        <v>278</v>
      </c>
      <c r="I321" t="s">
        <v>4450</v>
      </c>
      <c r="J321" t="s">
        <v>2736</v>
      </c>
      <c r="K321" t="s">
        <v>8122</v>
      </c>
      <c r="L321" t="s">
        <v>8123</v>
      </c>
      <c r="M321" t="s">
        <v>8463</v>
      </c>
      <c r="N321" t="s">
        <v>3207</v>
      </c>
      <c r="O321" t="s">
        <v>278</v>
      </c>
      <c r="P321" t="s">
        <v>1746</v>
      </c>
      <c r="Q321">
        <v>99823853053</v>
      </c>
      <c r="R321" t="s">
        <v>1747</v>
      </c>
    </row>
    <row r="322" spans="1:18" x14ac:dyDescent="0.3">
      <c r="A322" t="s">
        <v>4524</v>
      </c>
      <c r="B322" t="s">
        <v>278</v>
      </c>
      <c r="C322" t="s">
        <v>424</v>
      </c>
      <c r="D322" t="s">
        <v>269</v>
      </c>
      <c r="E322" t="s">
        <v>425</v>
      </c>
      <c r="F322" t="s">
        <v>275</v>
      </c>
      <c r="G322">
        <v>91510512</v>
      </c>
      <c r="H322" t="s">
        <v>278</v>
      </c>
      <c r="K322" t="s">
        <v>8124</v>
      </c>
      <c r="L322" t="s">
        <v>8125</v>
      </c>
      <c r="M322" t="s">
        <v>8463</v>
      </c>
      <c r="N322" t="s">
        <v>3208</v>
      </c>
      <c r="O322" t="s">
        <v>278</v>
      </c>
      <c r="P322" t="s">
        <v>1305</v>
      </c>
      <c r="Q322">
        <v>98105361000</v>
      </c>
      <c r="R322" t="s">
        <v>1306</v>
      </c>
    </row>
    <row r="323" spans="1:18" x14ac:dyDescent="0.3">
      <c r="A323" t="s">
        <v>4525</v>
      </c>
      <c r="B323" t="s">
        <v>278</v>
      </c>
      <c r="C323" t="s">
        <v>424</v>
      </c>
      <c r="D323" t="s">
        <v>269</v>
      </c>
      <c r="E323" t="s">
        <v>425</v>
      </c>
      <c r="F323" t="s">
        <v>275</v>
      </c>
      <c r="G323">
        <v>91510501</v>
      </c>
      <c r="H323" t="s">
        <v>278</v>
      </c>
      <c r="K323" t="s">
        <v>8124</v>
      </c>
      <c r="L323" t="s">
        <v>8125</v>
      </c>
      <c r="M323" t="s">
        <v>8463</v>
      </c>
      <c r="N323" t="s">
        <v>3209</v>
      </c>
      <c r="O323" t="s">
        <v>278</v>
      </c>
      <c r="P323" t="s">
        <v>1735</v>
      </c>
      <c r="Q323">
        <v>88514080091</v>
      </c>
      <c r="R323" t="s">
        <v>1736</v>
      </c>
    </row>
    <row r="324" spans="1:18" x14ac:dyDescent="0.3">
      <c r="A324" t="s">
        <v>4526</v>
      </c>
      <c r="B324" t="s">
        <v>278</v>
      </c>
      <c r="C324" t="s">
        <v>424</v>
      </c>
      <c r="D324" t="s">
        <v>269</v>
      </c>
      <c r="E324" t="s">
        <v>425</v>
      </c>
      <c r="F324" t="s">
        <v>275</v>
      </c>
      <c r="G324">
        <v>90000060</v>
      </c>
      <c r="H324" t="s">
        <v>278</v>
      </c>
      <c r="I324" t="s">
        <v>4431</v>
      </c>
      <c r="J324" t="s">
        <v>1280</v>
      </c>
      <c r="K324" t="s">
        <v>8126</v>
      </c>
      <c r="L324" t="s">
        <v>8127</v>
      </c>
      <c r="M324" t="s">
        <v>8463</v>
      </c>
      <c r="N324" t="s">
        <v>3210</v>
      </c>
      <c r="O324" t="s">
        <v>278</v>
      </c>
      <c r="P324" t="s">
        <v>2097</v>
      </c>
      <c r="Q324">
        <v>1338840070</v>
      </c>
      <c r="R324" t="s">
        <v>2098</v>
      </c>
    </row>
    <row r="325" spans="1:18" x14ac:dyDescent="0.3">
      <c r="A325" t="s">
        <v>4527</v>
      </c>
      <c r="B325" t="s">
        <v>278</v>
      </c>
      <c r="C325" t="s">
        <v>424</v>
      </c>
      <c r="D325" t="s">
        <v>269</v>
      </c>
      <c r="E325" t="s">
        <v>428</v>
      </c>
      <c r="F325" t="s">
        <v>274</v>
      </c>
      <c r="G325">
        <v>90000023</v>
      </c>
      <c r="H325" t="s">
        <v>4094</v>
      </c>
      <c r="K325" t="s">
        <v>8126</v>
      </c>
      <c r="L325" t="s">
        <v>8127</v>
      </c>
      <c r="M325" t="s">
        <v>8463</v>
      </c>
      <c r="N325" t="s">
        <v>3211</v>
      </c>
      <c r="O325" t="s">
        <v>278</v>
      </c>
      <c r="P325" t="s">
        <v>692</v>
      </c>
      <c r="Q325">
        <v>69559007068</v>
      </c>
      <c r="R325" t="s">
        <v>693</v>
      </c>
    </row>
    <row r="326" spans="1:18" x14ac:dyDescent="0.3">
      <c r="A326" t="s">
        <v>4528</v>
      </c>
      <c r="B326" t="s">
        <v>278</v>
      </c>
      <c r="C326" t="s">
        <v>424</v>
      </c>
      <c r="D326" t="s">
        <v>269</v>
      </c>
      <c r="E326" t="s">
        <v>428</v>
      </c>
      <c r="F326" t="s">
        <v>274</v>
      </c>
      <c r="G326">
        <v>90000065</v>
      </c>
      <c r="H326" t="s">
        <v>278</v>
      </c>
      <c r="K326" t="s">
        <v>8126</v>
      </c>
      <c r="L326" t="s">
        <v>8127</v>
      </c>
      <c r="M326" t="s">
        <v>8463</v>
      </c>
      <c r="N326" t="s">
        <v>3212</v>
      </c>
      <c r="O326" t="s">
        <v>278</v>
      </c>
      <c r="P326" t="s">
        <v>2609</v>
      </c>
      <c r="Q326">
        <v>2144834016</v>
      </c>
      <c r="R326" t="s">
        <v>2610</v>
      </c>
    </row>
    <row r="327" spans="1:18" x14ac:dyDescent="0.3">
      <c r="A327" t="s">
        <v>4529</v>
      </c>
      <c r="B327" t="s">
        <v>278</v>
      </c>
      <c r="C327" t="s">
        <v>424</v>
      </c>
      <c r="D327" t="s">
        <v>269</v>
      </c>
      <c r="E327" t="s">
        <v>425</v>
      </c>
      <c r="F327" t="s">
        <v>275</v>
      </c>
      <c r="G327">
        <v>90000080</v>
      </c>
      <c r="H327" t="s">
        <v>4094</v>
      </c>
      <c r="I327" t="s">
        <v>7295</v>
      </c>
      <c r="J327" t="s">
        <v>6507</v>
      </c>
      <c r="K327" t="s">
        <v>8128</v>
      </c>
      <c r="L327" t="s">
        <v>8129</v>
      </c>
      <c r="M327" t="s">
        <v>8463</v>
      </c>
      <c r="N327" t="s">
        <v>3213</v>
      </c>
      <c r="O327" t="s">
        <v>278</v>
      </c>
      <c r="P327" t="s">
        <v>700</v>
      </c>
      <c r="Q327">
        <v>90324510063</v>
      </c>
      <c r="R327" t="s">
        <v>701</v>
      </c>
    </row>
    <row r="328" spans="1:18" x14ac:dyDescent="0.3">
      <c r="A328" t="s">
        <v>4530</v>
      </c>
      <c r="B328" t="s">
        <v>278</v>
      </c>
      <c r="C328" t="s">
        <v>424</v>
      </c>
      <c r="D328" t="s">
        <v>269</v>
      </c>
      <c r="E328" t="s">
        <v>425</v>
      </c>
      <c r="F328" t="s">
        <v>275</v>
      </c>
      <c r="G328">
        <v>90511993</v>
      </c>
      <c r="H328" t="s">
        <v>278</v>
      </c>
      <c r="I328" t="s">
        <v>7295</v>
      </c>
      <c r="J328" t="s">
        <v>6507</v>
      </c>
      <c r="K328" t="s">
        <v>8128</v>
      </c>
      <c r="L328" t="s">
        <v>8129</v>
      </c>
      <c r="M328" t="s">
        <v>8463</v>
      </c>
      <c r="N328" t="s">
        <v>3214</v>
      </c>
      <c r="O328" t="s">
        <v>278</v>
      </c>
      <c r="P328" t="s">
        <v>1086</v>
      </c>
      <c r="Q328">
        <v>99066939087</v>
      </c>
      <c r="R328" t="s">
        <v>1087</v>
      </c>
    </row>
    <row r="329" spans="1:18" x14ac:dyDescent="0.3">
      <c r="A329" t="s">
        <v>4531</v>
      </c>
      <c r="B329" t="s">
        <v>278</v>
      </c>
      <c r="C329" t="s">
        <v>424</v>
      </c>
      <c r="D329" t="s">
        <v>269</v>
      </c>
      <c r="E329" t="s">
        <v>425</v>
      </c>
      <c r="F329" t="s">
        <v>275</v>
      </c>
      <c r="G329">
        <v>90511965</v>
      </c>
      <c r="H329" t="s">
        <v>278</v>
      </c>
      <c r="I329" t="s">
        <v>4432</v>
      </c>
      <c r="J329" t="s">
        <v>1814</v>
      </c>
      <c r="K329" t="s">
        <v>8130</v>
      </c>
      <c r="L329" t="s">
        <v>8131</v>
      </c>
      <c r="M329" t="s">
        <v>8463</v>
      </c>
      <c r="N329" t="s">
        <v>3215</v>
      </c>
      <c r="O329" t="s">
        <v>278</v>
      </c>
      <c r="P329" t="s">
        <v>2402</v>
      </c>
      <c r="Q329">
        <v>1397191058</v>
      </c>
      <c r="R329" t="s">
        <v>2403</v>
      </c>
    </row>
    <row r="330" spans="1:18" x14ac:dyDescent="0.3">
      <c r="A330" t="s">
        <v>4532</v>
      </c>
      <c r="B330" t="s">
        <v>278</v>
      </c>
      <c r="C330" t="s">
        <v>424</v>
      </c>
      <c r="D330" t="s">
        <v>269</v>
      </c>
      <c r="E330" t="s">
        <v>425</v>
      </c>
      <c r="F330" t="s">
        <v>275</v>
      </c>
      <c r="G330">
        <v>61455028</v>
      </c>
      <c r="H330" t="s">
        <v>278</v>
      </c>
      <c r="I330" t="s">
        <v>4432</v>
      </c>
      <c r="J330" t="s">
        <v>1814</v>
      </c>
      <c r="K330" t="s">
        <v>8130</v>
      </c>
      <c r="L330" t="s">
        <v>8131</v>
      </c>
      <c r="M330" t="s">
        <v>8463</v>
      </c>
      <c r="N330" t="s">
        <v>3216</v>
      </c>
      <c r="O330" t="s">
        <v>278</v>
      </c>
      <c r="P330" t="s">
        <v>2749</v>
      </c>
      <c r="Q330">
        <v>81198507004</v>
      </c>
      <c r="R330" t="s">
        <v>2750</v>
      </c>
    </row>
    <row r="331" spans="1:18" x14ac:dyDescent="0.3">
      <c r="A331" t="s">
        <v>4533</v>
      </c>
      <c r="B331" t="s">
        <v>278</v>
      </c>
      <c r="C331" t="s">
        <v>424</v>
      </c>
      <c r="D331" t="s">
        <v>269</v>
      </c>
      <c r="E331" t="s">
        <v>4160</v>
      </c>
      <c r="F331" t="s">
        <v>652</v>
      </c>
      <c r="G331">
        <v>61455178</v>
      </c>
      <c r="H331" t="s">
        <v>278</v>
      </c>
      <c r="I331" t="s">
        <v>4320</v>
      </c>
      <c r="J331" t="s">
        <v>788</v>
      </c>
      <c r="K331" t="s">
        <v>8130</v>
      </c>
      <c r="L331" t="s">
        <v>8131</v>
      </c>
      <c r="M331" t="s">
        <v>8463</v>
      </c>
      <c r="N331" t="s">
        <v>3217</v>
      </c>
      <c r="O331" t="s">
        <v>278</v>
      </c>
      <c r="P331" t="s">
        <v>2287</v>
      </c>
      <c r="Q331">
        <v>3411299096</v>
      </c>
      <c r="R331" t="s">
        <v>2288</v>
      </c>
    </row>
    <row r="332" spans="1:18" x14ac:dyDescent="0.3">
      <c r="A332" t="s">
        <v>4534</v>
      </c>
      <c r="B332" t="s">
        <v>278</v>
      </c>
      <c r="C332" t="s">
        <v>424</v>
      </c>
      <c r="D332" t="s">
        <v>269</v>
      </c>
      <c r="E332" t="s">
        <v>432</v>
      </c>
      <c r="F332" t="s">
        <v>272</v>
      </c>
      <c r="G332">
        <v>90511956</v>
      </c>
      <c r="H332" t="s">
        <v>278</v>
      </c>
      <c r="I332" t="s">
        <v>4455</v>
      </c>
      <c r="J332" t="s">
        <v>1986</v>
      </c>
      <c r="K332" t="s">
        <v>8130</v>
      </c>
      <c r="L332" t="s">
        <v>8131</v>
      </c>
      <c r="M332" t="s">
        <v>8463</v>
      </c>
      <c r="N332" t="s">
        <v>3218</v>
      </c>
      <c r="O332" t="s">
        <v>278</v>
      </c>
      <c r="P332" t="s">
        <v>1471</v>
      </c>
      <c r="Q332">
        <v>3575610070</v>
      </c>
      <c r="R332" t="s">
        <v>1472</v>
      </c>
    </row>
    <row r="333" spans="1:18" x14ac:dyDescent="0.3">
      <c r="A333" t="s">
        <v>4535</v>
      </c>
      <c r="B333" t="s">
        <v>278</v>
      </c>
      <c r="C333" t="s">
        <v>424</v>
      </c>
      <c r="D333" t="s">
        <v>269</v>
      </c>
      <c r="E333" t="s">
        <v>4467</v>
      </c>
      <c r="F333" t="s">
        <v>5454</v>
      </c>
      <c r="G333">
        <v>91513289</v>
      </c>
      <c r="H333" t="s">
        <v>278</v>
      </c>
      <c r="I333" t="s">
        <v>4970</v>
      </c>
      <c r="J333" t="s">
        <v>1753</v>
      </c>
      <c r="K333" t="s">
        <v>8130</v>
      </c>
      <c r="L333" t="s">
        <v>8131</v>
      </c>
      <c r="M333" t="s">
        <v>8463</v>
      </c>
      <c r="N333" t="s">
        <v>3219</v>
      </c>
      <c r="O333" t="s">
        <v>278</v>
      </c>
      <c r="P333" t="s">
        <v>2283</v>
      </c>
      <c r="Q333">
        <v>1745538038</v>
      </c>
      <c r="R333" t="s">
        <v>2284</v>
      </c>
    </row>
    <row r="334" spans="1:18" x14ac:dyDescent="0.3">
      <c r="A334" t="s">
        <v>4536</v>
      </c>
      <c r="B334" t="s">
        <v>278</v>
      </c>
      <c r="C334" t="s">
        <v>424</v>
      </c>
      <c r="D334" t="s">
        <v>269</v>
      </c>
      <c r="E334" t="s">
        <v>4137</v>
      </c>
      <c r="F334" t="s">
        <v>579</v>
      </c>
      <c r="G334">
        <v>90512183</v>
      </c>
      <c r="H334" t="s">
        <v>278</v>
      </c>
      <c r="K334" t="s">
        <v>8130</v>
      </c>
      <c r="L334" t="s">
        <v>8131</v>
      </c>
      <c r="M334" t="s">
        <v>8463</v>
      </c>
      <c r="N334" t="s">
        <v>3220</v>
      </c>
      <c r="O334" t="s">
        <v>278</v>
      </c>
      <c r="P334" t="s">
        <v>2197</v>
      </c>
      <c r="Q334">
        <v>259701009</v>
      </c>
      <c r="R334" t="s">
        <v>2198</v>
      </c>
    </row>
    <row r="335" spans="1:18" x14ac:dyDescent="0.3">
      <c r="A335" t="s">
        <v>4537</v>
      </c>
      <c r="B335" t="s">
        <v>278</v>
      </c>
      <c r="C335" t="s">
        <v>424</v>
      </c>
      <c r="D335" t="s">
        <v>269</v>
      </c>
      <c r="E335" t="s">
        <v>434</v>
      </c>
      <c r="F335" t="s">
        <v>273</v>
      </c>
      <c r="G335">
        <v>91514182</v>
      </c>
      <c r="H335" t="s">
        <v>278</v>
      </c>
      <c r="I335" t="s">
        <v>483</v>
      </c>
      <c r="J335" t="s">
        <v>111</v>
      </c>
      <c r="K335" t="s">
        <v>8130</v>
      </c>
      <c r="L335" t="s">
        <v>8131</v>
      </c>
      <c r="M335" t="s">
        <v>8463</v>
      </c>
      <c r="N335" t="s">
        <v>3221</v>
      </c>
      <c r="O335" t="s">
        <v>278</v>
      </c>
      <c r="P335" t="s">
        <v>1714</v>
      </c>
      <c r="Q335">
        <v>2542832099</v>
      </c>
      <c r="R335" t="s">
        <v>1715</v>
      </c>
    </row>
    <row r="336" spans="1:18" x14ac:dyDescent="0.3">
      <c r="A336" t="s">
        <v>4538</v>
      </c>
      <c r="B336" t="s">
        <v>278</v>
      </c>
      <c r="C336" t="s">
        <v>424</v>
      </c>
      <c r="D336" t="s">
        <v>269</v>
      </c>
      <c r="E336" t="s">
        <v>434</v>
      </c>
      <c r="F336" t="s">
        <v>273</v>
      </c>
      <c r="G336">
        <v>61548001</v>
      </c>
      <c r="H336" t="s">
        <v>278</v>
      </c>
      <c r="I336" t="s">
        <v>483</v>
      </c>
      <c r="J336" t="s">
        <v>111</v>
      </c>
      <c r="K336" t="s">
        <v>8130</v>
      </c>
      <c r="L336" t="s">
        <v>8131</v>
      </c>
      <c r="M336" t="s">
        <v>8463</v>
      </c>
      <c r="N336" t="s">
        <v>3222</v>
      </c>
      <c r="O336" t="s">
        <v>278</v>
      </c>
      <c r="P336" t="s">
        <v>2299</v>
      </c>
      <c r="Q336">
        <v>754884007</v>
      </c>
      <c r="R336" t="s">
        <v>2300</v>
      </c>
    </row>
    <row r="337" spans="1:18" x14ac:dyDescent="0.3">
      <c r="A337" t="s">
        <v>4539</v>
      </c>
      <c r="B337" t="s">
        <v>278</v>
      </c>
      <c r="C337" t="s">
        <v>424</v>
      </c>
      <c r="D337" t="s">
        <v>269</v>
      </c>
      <c r="E337" t="s">
        <v>4209</v>
      </c>
      <c r="F337" t="s">
        <v>5453</v>
      </c>
      <c r="G337">
        <v>91514974</v>
      </c>
      <c r="H337" t="s">
        <v>278</v>
      </c>
      <c r="I337" t="s">
        <v>4322</v>
      </c>
      <c r="J337" t="s">
        <v>2178</v>
      </c>
      <c r="K337" t="s">
        <v>8130</v>
      </c>
      <c r="L337" t="s">
        <v>8131</v>
      </c>
      <c r="M337" t="s">
        <v>8463</v>
      </c>
      <c r="N337" t="s">
        <v>3223</v>
      </c>
      <c r="O337" t="s">
        <v>278</v>
      </c>
      <c r="P337" t="s">
        <v>998</v>
      </c>
      <c r="Q337">
        <v>1099565081</v>
      </c>
      <c r="R337" t="s">
        <v>999</v>
      </c>
    </row>
    <row r="338" spans="1:18" x14ac:dyDescent="0.3">
      <c r="A338" t="s">
        <v>4540</v>
      </c>
      <c r="B338" t="s">
        <v>278</v>
      </c>
      <c r="C338" t="s">
        <v>424</v>
      </c>
      <c r="D338" t="s">
        <v>269</v>
      </c>
      <c r="E338" t="s">
        <v>4516</v>
      </c>
      <c r="F338" t="s">
        <v>600</v>
      </c>
      <c r="G338">
        <v>68161773</v>
      </c>
      <c r="H338" t="s">
        <v>278</v>
      </c>
      <c r="K338" t="s">
        <v>8130</v>
      </c>
      <c r="L338" t="s">
        <v>8131</v>
      </c>
      <c r="M338" t="s">
        <v>8463</v>
      </c>
      <c r="N338" t="s">
        <v>3224</v>
      </c>
      <c r="O338" t="s">
        <v>278</v>
      </c>
      <c r="P338" t="s">
        <v>2108</v>
      </c>
      <c r="Q338">
        <v>2954936070</v>
      </c>
    </row>
    <row r="339" spans="1:18" x14ac:dyDescent="0.3">
      <c r="A339" t="s">
        <v>4541</v>
      </c>
      <c r="B339" t="s">
        <v>278</v>
      </c>
      <c r="C339" t="s">
        <v>424</v>
      </c>
      <c r="D339" t="s">
        <v>269</v>
      </c>
      <c r="E339" t="s">
        <v>4542</v>
      </c>
      <c r="F339" t="s">
        <v>606</v>
      </c>
      <c r="G339">
        <v>91510521</v>
      </c>
      <c r="H339" t="s">
        <v>278</v>
      </c>
      <c r="K339" t="s">
        <v>8130</v>
      </c>
      <c r="L339" t="s">
        <v>8131</v>
      </c>
      <c r="M339" t="s">
        <v>8463</v>
      </c>
      <c r="N339" t="s">
        <v>3225</v>
      </c>
      <c r="O339" t="s">
        <v>278</v>
      </c>
      <c r="P339" t="s">
        <v>1884</v>
      </c>
      <c r="Q339">
        <v>3957377021</v>
      </c>
      <c r="R339" t="s">
        <v>1885</v>
      </c>
    </row>
    <row r="340" spans="1:18" x14ac:dyDescent="0.3">
      <c r="A340" t="s">
        <v>4543</v>
      </c>
      <c r="B340" t="s">
        <v>278</v>
      </c>
      <c r="C340" t="s">
        <v>424</v>
      </c>
      <c r="D340" t="s">
        <v>269</v>
      </c>
      <c r="E340" t="s">
        <v>4241</v>
      </c>
      <c r="F340" t="s">
        <v>580</v>
      </c>
      <c r="G340">
        <v>91510502</v>
      </c>
      <c r="H340" t="s">
        <v>278</v>
      </c>
      <c r="I340" t="s">
        <v>4449</v>
      </c>
      <c r="J340" t="s">
        <v>1040</v>
      </c>
      <c r="K340" t="s">
        <v>8130</v>
      </c>
      <c r="L340" t="s">
        <v>8131</v>
      </c>
      <c r="M340" t="s">
        <v>8463</v>
      </c>
      <c r="N340" t="s">
        <v>3226</v>
      </c>
      <c r="O340" t="s">
        <v>278</v>
      </c>
      <c r="P340" t="s">
        <v>1729</v>
      </c>
      <c r="Q340">
        <v>2467830012</v>
      </c>
      <c r="R340" t="s">
        <v>1730</v>
      </c>
    </row>
    <row r="341" spans="1:18" x14ac:dyDescent="0.3">
      <c r="A341" t="s">
        <v>4544</v>
      </c>
      <c r="B341" t="s">
        <v>278</v>
      </c>
      <c r="C341" t="s">
        <v>424</v>
      </c>
      <c r="D341" t="s">
        <v>269</v>
      </c>
      <c r="E341" t="s">
        <v>428</v>
      </c>
      <c r="F341" t="s">
        <v>274</v>
      </c>
      <c r="G341">
        <v>90701791</v>
      </c>
      <c r="H341" t="s">
        <v>278</v>
      </c>
      <c r="K341" t="s">
        <v>8130</v>
      </c>
      <c r="L341" t="s">
        <v>8131</v>
      </c>
      <c r="M341" t="s">
        <v>8463</v>
      </c>
      <c r="N341" t="s">
        <v>3227</v>
      </c>
      <c r="O341" t="s">
        <v>278</v>
      </c>
      <c r="P341" t="s">
        <v>1324</v>
      </c>
      <c r="Q341">
        <v>2218885000</v>
      </c>
      <c r="R341" t="s">
        <v>1325</v>
      </c>
    </row>
    <row r="342" spans="1:18" x14ac:dyDescent="0.3">
      <c r="A342" t="s">
        <v>4545</v>
      </c>
      <c r="B342" t="s">
        <v>278</v>
      </c>
      <c r="C342" t="s">
        <v>424</v>
      </c>
      <c r="D342" t="s">
        <v>269</v>
      </c>
      <c r="E342" t="s">
        <v>428</v>
      </c>
      <c r="F342" t="s">
        <v>274</v>
      </c>
      <c r="G342">
        <v>90000105</v>
      </c>
      <c r="H342" t="s">
        <v>278</v>
      </c>
      <c r="K342" t="s">
        <v>8130</v>
      </c>
      <c r="L342" t="s">
        <v>8131</v>
      </c>
      <c r="M342" t="s">
        <v>8463</v>
      </c>
      <c r="N342" t="s">
        <v>3228</v>
      </c>
      <c r="O342" t="s">
        <v>278</v>
      </c>
      <c r="P342" t="s">
        <v>2572</v>
      </c>
      <c r="Q342">
        <v>1425011071</v>
      </c>
      <c r="R342" t="s">
        <v>2573</v>
      </c>
    </row>
    <row r="343" spans="1:18" x14ac:dyDescent="0.3">
      <c r="A343" t="s">
        <v>4546</v>
      </c>
      <c r="B343" t="s">
        <v>278</v>
      </c>
      <c r="C343" t="s">
        <v>424</v>
      </c>
      <c r="D343" t="s">
        <v>269</v>
      </c>
      <c r="E343" t="s">
        <v>4493</v>
      </c>
      <c r="F343" t="s">
        <v>601</v>
      </c>
      <c r="G343">
        <v>80700763</v>
      </c>
      <c r="H343" t="s">
        <v>278</v>
      </c>
      <c r="I343" t="s">
        <v>5101</v>
      </c>
      <c r="J343" t="s">
        <v>2531</v>
      </c>
      <c r="K343" t="s">
        <v>8130</v>
      </c>
      <c r="L343" t="s">
        <v>8131</v>
      </c>
      <c r="M343" t="s">
        <v>8463</v>
      </c>
      <c r="N343" t="s">
        <v>3229</v>
      </c>
      <c r="O343" t="s">
        <v>278</v>
      </c>
      <c r="P343" t="s">
        <v>1712</v>
      </c>
      <c r="Q343">
        <v>2601988037</v>
      </c>
      <c r="R343" t="s">
        <v>1713</v>
      </c>
    </row>
    <row r="344" spans="1:18" x14ac:dyDescent="0.3">
      <c r="A344" t="s">
        <v>4547</v>
      </c>
      <c r="B344" t="s">
        <v>278</v>
      </c>
      <c r="C344" t="s">
        <v>424</v>
      </c>
      <c r="D344" t="s">
        <v>269</v>
      </c>
      <c r="E344" t="s">
        <v>4519</v>
      </c>
      <c r="F344" t="s">
        <v>630</v>
      </c>
      <c r="G344">
        <v>90701809</v>
      </c>
      <c r="H344" t="s">
        <v>278</v>
      </c>
      <c r="I344" t="s">
        <v>5102</v>
      </c>
      <c r="J344" t="s">
        <v>1868</v>
      </c>
      <c r="K344" t="s">
        <v>8130</v>
      </c>
      <c r="L344" t="s">
        <v>8131</v>
      </c>
      <c r="M344" t="s">
        <v>8463</v>
      </c>
      <c r="N344" t="s">
        <v>3230</v>
      </c>
      <c r="O344" t="s">
        <v>278</v>
      </c>
      <c r="P344" t="s">
        <v>1598</v>
      </c>
      <c r="Q344">
        <v>762654040</v>
      </c>
      <c r="R344" t="s">
        <v>1599</v>
      </c>
    </row>
    <row r="345" spans="1:18" x14ac:dyDescent="0.3">
      <c r="A345" t="s">
        <v>4548</v>
      </c>
      <c r="B345" t="s">
        <v>278</v>
      </c>
      <c r="C345" t="s">
        <v>424</v>
      </c>
      <c r="D345" t="s">
        <v>269</v>
      </c>
      <c r="E345" t="s">
        <v>4150</v>
      </c>
      <c r="F345" t="s">
        <v>581</v>
      </c>
      <c r="G345">
        <v>20110080</v>
      </c>
      <c r="H345" t="s">
        <v>278</v>
      </c>
      <c r="I345" t="s">
        <v>4456</v>
      </c>
      <c r="J345" t="s">
        <v>589</v>
      </c>
      <c r="K345" t="s">
        <v>8130</v>
      </c>
      <c r="L345" t="s">
        <v>8131</v>
      </c>
      <c r="M345" t="s">
        <v>8463</v>
      </c>
      <c r="N345" t="s">
        <v>3231</v>
      </c>
      <c r="O345" t="s">
        <v>278</v>
      </c>
      <c r="P345" t="s">
        <v>1272</v>
      </c>
      <c r="Q345">
        <v>1920815007</v>
      </c>
      <c r="R345" t="s">
        <v>1273</v>
      </c>
    </row>
    <row r="346" spans="1:18" x14ac:dyDescent="0.3">
      <c r="A346" t="s">
        <v>4549</v>
      </c>
      <c r="B346" t="s">
        <v>278</v>
      </c>
      <c r="C346" t="s">
        <v>424</v>
      </c>
      <c r="D346" t="s">
        <v>269</v>
      </c>
      <c r="E346" t="s">
        <v>4496</v>
      </c>
      <c r="F346" t="s">
        <v>591</v>
      </c>
      <c r="G346">
        <v>80700992</v>
      </c>
      <c r="H346" t="s">
        <v>278</v>
      </c>
      <c r="I346" t="s">
        <v>4977</v>
      </c>
      <c r="J346" t="s">
        <v>929</v>
      </c>
      <c r="K346" t="s">
        <v>8130</v>
      </c>
      <c r="L346" t="s">
        <v>8131</v>
      </c>
      <c r="M346" t="s">
        <v>8463</v>
      </c>
      <c r="N346" t="s">
        <v>3232</v>
      </c>
      <c r="O346" t="s">
        <v>278</v>
      </c>
      <c r="P346" t="s">
        <v>2140</v>
      </c>
      <c r="Q346">
        <v>74209019020</v>
      </c>
    </row>
    <row r="347" spans="1:18" x14ac:dyDescent="0.3">
      <c r="A347" t="s">
        <v>4550</v>
      </c>
      <c r="B347" t="s">
        <v>278</v>
      </c>
      <c r="C347" t="s">
        <v>424</v>
      </c>
      <c r="D347" t="s">
        <v>269</v>
      </c>
      <c r="E347" t="s">
        <v>4501</v>
      </c>
      <c r="F347" t="s">
        <v>5456</v>
      </c>
      <c r="G347">
        <v>80702706</v>
      </c>
      <c r="H347" t="s">
        <v>278</v>
      </c>
      <c r="I347" t="s">
        <v>5105</v>
      </c>
      <c r="J347" t="s">
        <v>1499</v>
      </c>
      <c r="K347" t="s">
        <v>8130</v>
      </c>
      <c r="L347" t="s">
        <v>8131</v>
      </c>
      <c r="M347" t="s">
        <v>8463</v>
      </c>
      <c r="N347" t="s">
        <v>3233</v>
      </c>
      <c r="O347" t="s">
        <v>278</v>
      </c>
      <c r="P347" t="s">
        <v>1400</v>
      </c>
      <c r="Q347">
        <v>1264178069</v>
      </c>
      <c r="R347" t="s">
        <v>1401</v>
      </c>
    </row>
    <row r="348" spans="1:18" x14ac:dyDescent="0.3">
      <c r="A348" t="s">
        <v>4551</v>
      </c>
      <c r="B348" t="s">
        <v>278</v>
      </c>
      <c r="C348" t="s">
        <v>424</v>
      </c>
      <c r="D348" t="s">
        <v>269</v>
      </c>
      <c r="E348" t="s">
        <v>4273</v>
      </c>
      <c r="F348" t="s">
        <v>576</v>
      </c>
      <c r="G348">
        <v>80701322</v>
      </c>
      <c r="H348" t="s">
        <v>4094</v>
      </c>
      <c r="I348" t="s">
        <v>4450</v>
      </c>
      <c r="J348" t="s">
        <v>2736</v>
      </c>
      <c r="K348" t="s">
        <v>8130</v>
      </c>
      <c r="L348" t="s">
        <v>8131</v>
      </c>
      <c r="M348" t="s">
        <v>8463</v>
      </c>
      <c r="N348" t="s">
        <v>3234</v>
      </c>
      <c r="O348" t="s">
        <v>278</v>
      </c>
      <c r="P348" t="s">
        <v>2417</v>
      </c>
      <c r="Q348">
        <v>83467564020</v>
      </c>
      <c r="R348" t="s">
        <v>2418</v>
      </c>
    </row>
    <row r="349" spans="1:18" x14ac:dyDescent="0.3">
      <c r="A349" t="s">
        <v>4552</v>
      </c>
      <c r="B349" t="s">
        <v>278</v>
      </c>
      <c r="C349" t="s">
        <v>424</v>
      </c>
      <c r="D349" t="s">
        <v>269</v>
      </c>
      <c r="E349" t="s">
        <v>4521</v>
      </c>
      <c r="F349" t="s">
        <v>575</v>
      </c>
      <c r="G349">
        <v>90701844</v>
      </c>
      <c r="H349" t="s">
        <v>278</v>
      </c>
      <c r="I349" t="s">
        <v>4976</v>
      </c>
      <c r="J349" t="s">
        <v>1299</v>
      </c>
      <c r="K349" t="s">
        <v>8132</v>
      </c>
      <c r="L349" t="s">
        <v>8133</v>
      </c>
      <c r="M349" t="s">
        <v>8463</v>
      </c>
      <c r="N349" t="s">
        <v>3235</v>
      </c>
      <c r="O349" t="s">
        <v>278</v>
      </c>
      <c r="P349" t="s">
        <v>2295</v>
      </c>
      <c r="Q349">
        <v>93612745034</v>
      </c>
      <c r="R349" t="s">
        <v>2296</v>
      </c>
    </row>
    <row r="350" spans="1:18" x14ac:dyDescent="0.3">
      <c r="A350" t="s">
        <v>4553</v>
      </c>
      <c r="B350" t="s">
        <v>278</v>
      </c>
      <c r="C350" t="s">
        <v>424</v>
      </c>
      <c r="D350" t="s">
        <v>269</v>
      </c>
      <c r="E350" t="s">
        <v>425</v>
      </c>
      <c r="F350" t="s">
        <v>275</v>
      </c>
      <c r="G350">
        <v>90512016</v>
      </c>
      <c r="H350" t="s">
        <v>278</v>
      </c>
      <c r="I350" t="s">
        <v>7297</v>
      </c>
      <c r="J350" t="s">
        <v>6513</v>
      </c>
      <c r="K350" t="s">
        <v>8134</v>
      </c>
      <c r="L350" t="s">
        <v>8135</v>
      </c>
      <c r="M350" t="s">
        <v>8463</v>
      </c>
      <c r="N350" t="s">
        <v>3236</v>
      </c>
      <c r="O350" t="s">
        <v>278</v>
      </c>
      <c r="P350" t="s">
        <v>1322</v>
      </c>
      <c r="Q350">
        <v>1047889099</v>
      </c>
      <c r="R350" t="s">
        <v>1323</v>
      </c>
    </row>
    <row r="351" spans="1:18" x14ac:dyDescent="0.3">
      <c r="A351" t="s">
        <v>4554</v>
      </c>
      <c r="B351" t="s">
        <v>278</v>
      </c>
      <c r="C351" t="s">
        <v>424</v>
      </c>
      <c r="D351" t="s">
        <v>269</v>
      </c>
      <c r="E351" t="s">
        <v>425</v>
      </c>
      <c r="F351" t="s">
        <v>275</v>
      </c>
      <c r="G351">
        <v>91510506</v>
      </c>
      <c r="H351" t="s">
        <v>278</v>
      </c>
      <c r="I351" t="s">
        <v>7297</v>
      </c>
      <c r="J351" t="s">
        <v>6513</v>
      </c>
      <c r="K351" t="s">
        <v>8136</v>
      </c>
      <c r="L351" t="s">
        <v>8137</v>
      </c>
      <c r="M351" t="s">
        <v>8463</v>
      </c>
      <c r="N351" t="s">
        <v>3237</v>
      </c>
      <c r="O351" t="s">
        <v>278</v>
      </c>
      <c r="P351" t="s">
        <v>2013</v>
      </c>
      <c r="Q351">
        <v>97135950097</v>
      </c>
      <c r="R351" t="s">
        <v>2014</v>
      </c>
    </row>
    <row r="352" spans="1:18" x14ac:dyDescent="0.3">
      <c r="A352" t="s">
        <v>4555</v>
      </c>
      <c r="B352" t="s">
        <v>278</v>
      </c>
      <c r="C352" t="s">
        <v>424</v>
      </c>
      <c r="D352" t="s">
        <v>269</v>
      </c>
      <c r="E352" t="s">
        <v>428</v>
      </c>
      <c r="F352" t="s">
        <v>274</v>
      </c>
      <c r="G352">
        <v>1947</v>
      </c>
      <c r="H352" t="s">
        <v>278</v>
      </c>
      <c r="K352" t="s">
        <v>8136</v>
      </c>
      <c r="L352" t="s">
        <v>8137</v>
      </c>
      <c r="M352" t="s">
        <v>8463</v>
      </c>
      <c r="N352" t="s">
        <v>3238</v>
      </c>
      <c r="O352" t="s">
        <v>278</v>
      </c>
      <c r="P352" t="s">
        <v>855</v>
      </c>
      <c r="Q352">
        <v>667523022</v>
      </c>
      <c r="R352" t="s">
        <v>856</v>
      </c>
    </row>
    <row r="353" spans="1:18" x14ac:dyDescent="0.3">
      <c r="A353" t="s">
        <v>4556</v>
      </c>
      <c r="B353" t="s">
        <v>278</v>
      </c>
      <c r="C353" t="s">
        <v>424</v>
      </c>
      <c r="D353" t="s">
        <v>269</v>
      </c>
      <c r="E353" t="s">
        <v>4273</v>
      </c>
      <c r="F353" t="s">
        <v>576</v>
      </c>
      <c r="G353">
        <v>2973</v>
      </c>
      <c r="H353" t="s">
        <v>278</v>
      </c>
      <c r="I353" t="s">
        <v>4450</v>
      </c>
      <c r="J353" t="s">
        <v>2736</v>
      </c>
      <c r="K353" t="s">
        <v>8138</v>
      </c>
      <c r="L353" t="s">
        <v>8139</v>
      </c>
      <c r="M353" t="s">
        <v>8463</v>
      </c>
      <c r="N353" t="s">
        <v>3239</v>
      </c>
      <c r="O353" t="s">
        <v>278</v>
      </c>
      <c r="P353" t="s">
        <v>2693</v>
      </c>
      <c r="Q353">
        <v>42777470006</v>
      </c>
      <c r="R353" t="s">
        <v>2694</v>
      </c>
    </row>
    <row r="354" spans="1:18" x14ac:dyDescent="0.3">
      <c r="A354" t="s">
        <v>4557</v>
      </c>
      <c r="B354" t="s">
        <v>278</v>
      </c>
      <c r="C354" t="s">
        <v>424</v>
      </c>
      <c r="D354" t="s">
        <v>269</v>
      </c>
      <c r="E354" t="s">
        <v>432</v>
      </c>
      <c r="F354" t="s">
        <v>272</v>
      </c>
      <c r="G354">
        <v>91510403</v>
      </c>
      <c r="H354" t="s">
        <v>4094</v>
      </c>
      <c r="I354" t="s">
        <v>4455</v>
      </c>
      <c r="J354" t="s">
        <v>1986</v>
      </c>
      <c r="K354" t="s">
        <v>8140</v>
      </c>
      <c r="L354" t="s">
        <v>8141</v>
      </c>
      <c r="M354" t="s">
        <v>8463</v>
      </c>
      <c r="N354" t="s">
        <v>3240</v>
      </c>
      <c r="O354" t="s">
        <v>278</v>
      </c>
      <c r="P354" t="s">
        <v>731</v>
      </c>
      <c r="Q354">
        <v>1806862085</v>
      </c>
      <c r="R354" t="s">
        <v>732</v>
      </c>
    </row>
    <row r="355" spans="1:18" x14ac:dyDescent="0.3">
      <c r="A355" t="s">
        <v>4558</v>
      </c>
      <c r="B355" t="s">
        <v>278</v>
      </c>
      <c r="C355" t="s">
        <v>424</v>
      </c>
      <c r="D355" t="s">
        <v>269</v>
      </c>
      <c r="E355" t="s">
        <v>4209</v>
      </c>
      <c r="F355" t="s">
        <v>5453</v>
      </c>
      <c r="G355">
        <v>91515160</v>
      </c>
      <c r="H355" t="s">
        <v>278</v>
      </c>
      <c r="I355" t="s">
        <v>4322</v>
      </c>
      <c r="J355" t="s">
        <v>2178</v>
      </c>
      <c r="K355" t="s">
        <v>8140</v>
      </c>
      <c r="L355" t="s">
        <v>8141</v>
      </c>
      <c r="M355" t="s">
        <v>8463</v>
      </c>
      <c r="N355" t="s">
        <v>3241</v>
      </c>
      <c r="O355" t="s">
        <v>278</v>
      </c>
      <c r="P355" t="s">
        <v>724</v>
      </c>
      <c r="Q355">
        <v>91143322053</v>
      </c>
      <c r="R355" t="s">
        <v>725</v>
      </c>
    </row>
    <row r="356" spans="1:18" x14ac:dyDescent="0.3">
      <c r="A356" t="s">
        <v>4559</v>
      </c>
      <c r="B356" t="s">
        <v>278</v>
      </c>
      <c r="C356" t="s">
        <v>424</v>
      </c>
      <c r="D356" t="s">
        <v>269</v>
      </c>
      <c r="E356" t="s">
        <v>4241</v>
      </c>
      <c r="F356" t="s">
        <v>580</v>
      </c>
      <c r="G356">
        <v>91510590</v>
      </c>
      <c r="H356" t="s">
        <v>278</v>
      </c>
      <c r="I356" t="s">
        <v>4449</v>
      </c>
      <c r="J356" t="s">
        <v>1040</v>
      </c>
      <c r="K356" t="s">
        <v>8140</v>
      </c>
      <c r="L356" t="s">
        <v>8141</v>
      </c>
      <c r="M356" t="s">
        <v>8463</v>
      </c>
      <c r="N356" t="s">
        <v>3242</v>
      </c>
      <c r="O356" t="s">
        <v>278</v>
      </c>
      <c r="P356" t="s">
        <v>1611</v>
      </c>
      <c r="Q356">
        <v>274378094</v>
      </c>
      <c r="R356" t="s">
        <v>1612</v>
      </c>
    </row>
    <row r="357" spans="1:18" x14ac:dyDescent="0.3">
      <c r="A357" t="s">
        <v>4560</v>
      </c>
      <c r="B357" t="s">
        <v>278</v>
      </c>
      <c r="C357" t="s">
        <v>424</v>
      </c>
      <c r="D357" t="s">
        <v>269</v>
      </c>
      <c r="E357" t="s">
        <v>4493</v>
      </c>
      <c r="F357" t="s">
        <v>601</v>
      </c>
      <c r="G357">
        <v>80700543</v>
      </c>
      <c r="H357" t="s">
        <v>278</v>
      </c>
      <c r="I357" t="s">
        <v>5101</v>
      </c>
      <c r="J357" t="s">
        <v>2531</v>
      </c>
      <c r="K357" t="s">
        <v>8140</v>
      </c>
      <c r="L357" t="s">
        <v>8141</v>
      </c>
      <c r="M357" t="s">
        <v>8463</v>
      </c>
      <c r="N357" t="s">
        <v>3243</v>
      </c>
      <c r="O357" t="s">
        <v>278</v>
      </c>
      <c r="P357" t="s">
        <v>1580</v>
      </c>
      <c r="Q357">
        <v>1054731039</v>
      </c>
      <c r="R357" t="s">
        <v>1581</v>
      </c>
    </row>
    <row r="358" spans="1:18" x14ac:dyDescent="0.3">
      <c r="A358" t="s">
        <v>4561</v>
      </c>
      <c r="B358" t="s">
        <v>278</v>
      </c>
      <c r="C358" t="s">
        <v>424</v>
      </c>
      <c r="D358" t="s">
        <v>269</v>
      </c>
      <c r="E358" t="s">
        <v>4519</v>
      </c>
      <c r="F358" t="s">
        <v>630</v>
      </c>
      <c r="G358">
        <v>90000101</v>
      </c>
      <c r="H358" t="s">
        <v>278</v>
      </c>
      <c r="I358" t="s">
        <v>5102</v>
      </c>
      <c r="J358" t="s">
        <v>1868</v>
      </c>
      <c r="K358" t="s">
        <v>8140</v>
      </c>
      <c r="L358" t="s">
        <v>8141</v>
      </c>
      <c r="M358" t="s">
        <v>8463</v>
      </c>
      <c r="N358" t="s">
        <v>3244</v>
      </c>
      <c r="O358" t="s">
        <v>278</v>
      </c>
      <c r="P358" t="s">
        <v>1379</v>
      </c>
      <c r="Q358">
        <v>349039097</v>
      </c>
      <c r="R358" t="s">
        <v>1380</v>
      </c>
    </row>
    <row r="359" spans="1:18" x14ac:dyDescent="0.3">
      <c r="A359" t="s">
        <v>4562</v>
      </c>
      <c r="B359" t="s">
        <v>278</v>
      </c>
      <c r="C359" t="s">
        <v>424</v>
      </c>
      <c r="D359" t="s">
        <v>269</v>
      </c>
      <c r="E359" t="s">
        <v>425</v>
      </c>
      <c r="F359" t="s">
        <v>275</v>
      </c>
      <c r="G359">
        <v>90511961</v>
      </c>
      <c r="H359" t="s">
        <v>278</v>
      </c>
      <c r="I359" t="s">
        <v>4434</v>
      </c>
      <c r="J359" t="s">
        <v>726</v>
      </c>
      <c r="K359" t="s">
        <v>8142</v>
      </c>
      <c r="L359" t="s">
        <v>8143</v>
      </c>
      <c r="M359" t="s">
        <v>8463</v>
      </c>
      <c r="N359" t="s">
        <v>3245</v>
      </c>
      <c r="O359" t="s">
        <v>278</v>
      </c>
      <c r="P359" t="s">
        <v>729</v>
      </c>
      <c r="Q359">
        <v>1538494019</v>
      </c>
      <c r="R359" t="s">
        <v>730</v>
      </c>
    </row>
    <row r="360" spans="1:18" x14ac:dyDescent="0.3">
      <c r="A360" t="s">
        <v>4563</v>
      </c>
      <c r="B360" t="s">
        <v>278</v>
      </c>
      <c r="C360" t="s">
        <v>424</v>
      </c>
      <c r="D360" t="s">
        <v>269</v>
      </c>
      <c r="E360" t="s">
        <v>425</v>
      </c>
      <c r="F360" t="s">
        <v>275</v>
      </c>
      <c r="G360">
        <v>90512117</v>
      </c>
      <c r="H360" t="s">
        <v>278</v>
      </c>
      <c r="I360" t="s">
        <v>4434</v>
      </c>
      <c r="J360" t="s">
        <v>726</v>
      </c>
      <c r="K360" t="s">
        <v>8144</v>
      </c>
      <c r="L360" t="s">
        <v>8145</v>
      </c>
      <c r="M360" t="s">
        <v>8463</v>
      </c>
      <c r="N360" t="s">
        <v>3246</v>
      </c>
      <c r="O360" t="s">
        <v>278</v>
      </c>
      <c r="P360" t="s">
        <v>2731</v>
      </c>
      <c r="Q360">
        <v>13513036</v>
      </c>
      <c r="R360" t="s">
        <v>2732</v>
      </c>
    </row>
    <row r="361" spans="1:18" x14ac:dyDescent="0.3">
      <c r="A361" t="s">
        <v>4564</v>
      </c>
      <c r="B361" t="s">
        <v>278</v>
      </c>
      <c r="C361" t="s">
        <v>424</v>
      </c>
      <c r="D361" t="s">
        <v>269</v>
      </c>
      <c r="E361" t="s">
        <v>428</v>
      </c>
      <c r="F361" t="s">
        <v>274</v>
      </c>
      <c r="G361">
        <v>90000047</v>
      </c>
      <c r="H361" t="s">
        <v>278</v>
      </c>
      <c r="K361" t="s">
        <v>8146</v>
      </c>
      <c r="L361" t="s">
        <v>8147</v>
      </c>
      <c r="M361" t="s">
        <v>8463</v>
      </c>
      <c r="N361" t="s">
        <v>3247</v>
      </c>
      <c r="O361" t="s">
        <v>278</v>
      </c>
      <c r="P361" t="s">
        <v>890</v>
      </c>
      <c r="Q361">
        <v>82134553049</v>
      </c>
      <c r="R361" t="s">
        <v>891</v>
      </c>
    </row>
    <row r="362" spans="1:18" x14ac:dyDescent="0.3">
      <c r="A362" t="s">
        <v>4565</v>
      </c>
      <c r="B362" t="s">
        <v>278</v>
      </c>
      <c r="C362" t="s">
        <v>424</v>
      </c>
      <c r="D362" t="s">
        <v>269</v>
      </c>
      <c r="E362" t="s">
        <v>425</v>
      </c>
      <c r="F362" t="s">
        <v>275</v>
      </c>
      <c r="G362">
        <v>91510470</v>
      </c>
      <c r="H362" t="s">
        <v>278</v>
      </c>
      <c r="I362" t="s">
        <v>7298</v>
      </c>
      <c r="J362" t="s">
        <v>6498</v>
      </c>
      <c r="K362" t="s">
        <v>8148</v>
      </c>
      <c r="L362" t="s">
        <v>8149</v>
      </c>
      <c r="M362" t="s">
        <v>8463</v>
      </c>
      <c r="N362" t="s">
        <v>3248</v>
      </c>
      <c r="O362" t="s">
        <v>278</v>
      </c>
      <c r="P362" t="s">
        <v>840</v>
      </c>
      <c r="Q362">
        <v>1464415080</v>
      </c>
      <c r="R362" t="s">
        <v>841</v>
      </c>
    </row>
    <row r="363" spans="1:18" x14ac:dyDescent="0.3">
      <c r="A363" t="s">
        <v>4566</v>
      </c>
      <c r="B363" t="s">
        <v>278</v>
      </c>
      <c r="C363" t="s">
        <v>424</v>
      </c>
      <c r="D363" t="s">
        <v>269</v>
      </c>
      <c r="E363" t="s">
        <v>425</v>
      </c>
      <c r="F363" t="s">
        <v>275</v>
      </c>
      <c r="G363">
        <v>91510469</v>
      </c>
      <c r="H363" t="s">
        <v>278</v>
      </c>
      <c r="I363" t="s">
        <v>7298</v>
      </c>
      <c r="J363" t="s">
        <v>6498</v>
      </c>
      <c r="K363" t="s">
        <v>8148</v>
      </c>
      <c r="L363" t="s">
        <v>8149</v>
      </c>
      <c r="M363" t="s">
        <v>8463</v>
      </c>
      <c r="N363" t="s">
        <v>3249</v>
      </c>
      <c r="O363" t="s">
        <v>278</v>
      </c>
      <c r="P363" t="s">
        <v>2474</v>
      </c>
      <c r="Q363">
        <v>823672050</v>
      </c>
      <c r="R363" t="s">
        <v>2475</v>
      </c>
    </row>
    <row r="364" spans="1:18" x14ac:dyDescent="0.3">
      <c r="A364" t="s">
        <v>4567</v>
      </c>
      <c r="B364" t="s">
        <v>278</v>
      </c>
      <c r="C364" t="s">
        <v>424</v>
      </c>
      <c r="D364" t="s">
        <v>269</v>
      </c>
      <c r="E364" t="s">
        <v>425</v>
      </c>
      <c r="F364" t="s">
        <v>275</v>
      </c>
      <c r="G364">
        <v>61646002</v>
      </c>
      <c r="H364" t="s">
        <v>278</v>
      </c>
      <c r="I364" t="s">
        <v>7298</v>
      </c>
      <c r="J364" t="s">
        <v>6498</v>
      </c>
      <c r="K364" t="s">
        <v>8148</v>
      </c>
      <c r="L364" t="s">
        <v>8149</v>
      </c>
      <c r="M364" t="s">
        <v>8463</v>
      </c>
      <c r="N364" t="s">
        <v>3250</v>
      </c>
      <c r="O364" t="s">
        <v>278</v>
      </c>
      <c r="P364" t="s">
        <v>2613</v>
      </c>
      <c r="Q364">
        <v>1759194026</v>
      </c>
      <c r="R364" t="s">
        <v>2614</v>
      </c>
    </row>
    <row r="365" spans="1:18" x14ac:dyDescent="0.3">
      <c r="A365" t="s">
        <v>4568</v>
      </c>
      <c r="B365" t="s">
        <v>278</v>
      </c>
      <c r="C365" t="s">
        <v>424</v>
      </c>
      <c r="D365" t="s">
        <v>269</v>
      </c>
      <c r="E365" t="s">
        <v>428</v>
      </c>
      <c r="F365" t="s">
        <v>274</v>
      </c>
      <c r="G365">
        <v>90000006</v>
      </c>
      <c r="H365" t="s">
        <v>4094</v>
      </c>
      <c r="K365" t="s">
        <v>8148</v>
      </c>
      <c r="L365" t="s">
        <v>8149</v>
      </c>
      <c r="M365" t="s">
        <v>8463</v>
      </c>
      <c r="N365" t="s">
        <v>3251</v>
      </c>
      <c r="O365" t="s">
        <v>278</v>
      </c>
      <c r="P365" t="s">
        <v>2419</v>
      </c>
      <c r="Q365">
        <v>573891010</v>
      </c>
      <c r="R365" t="s">
        <v>2420</v>
      </c>
    </row>
    <row r="366" spans="1:18" x14ac:dyDescent="0.3">
      <c r="A366" t="s">
        <v>4569</v>
      </c>
      <c r="B366" t="s">
        <v>278</v>
      </c>
      <c r="C366" t="s">
        <v>424</v>
      </c>
      <c r="D366" t="s">
        <v>269</v>
      </c>
      <c r="E366" t="s">
        <v>425</v>
      </c>
      <c r="F366" t="s">
        <v>275</v>
      </c>
      <c r="G366">
        <v>90512166</v>
      </c>
      <c r="H366" t="s">
        <v>278</v>
      </c>
      <c r="I366" t="s">
        <v>7295</v>
      </c>
      <c r="J366" t="s">
        <v>6507</v>
      </c>
      <c r="K366" t="s">
        <v>8150</v>
      </c>
      <c r="L366" t="s">
        <v>8151</v>
      </c>
      <c r="M366" t="s">
        <v>8463</v>
      </c>
      <c r="N366" t="s">
        <v>3252</v>
      </c>
      <c r="O366" t="s">
        <v>278</v>
      </c>
      <c r="P366" t="s">
        <v>658</v>
      </c>
      <c r="Q366">
        <v>1700976095</v>
      </c>
      <c r="R366" t="s">
        <v>659</v>
      </c>
    </row>
    <row r="367" spans="1:18" x14ac:dyDescent="0.3">
      <c r="A367" t="s">
        <v>4570</v>
      </c>
      <c r="B367" t="s">
        <v>278</v>
      </c>
      <c r="C367" t="s">
        <v>424</v>
      </c>
      <c r="D367" t="s">
        <v>269</v>
      </c>
      <c r="E367" t="s">
        <v>425</v>
      </c>
      <c r="F367" t="s">
        <v>275</v>
      </c>
      <c r="G367">
        <v>61532001</v>
      </c>
      <c r="H367" t="s">
        <v>4094</v>
      </c>
      <c r="I367" t="s">
        <v>7295</v>
      </c>
      <c r="J367" t="s">
        <v>6507</v>
      </c>
      <c r="K367" t="s">
        <v>8150</v>
      </c>
      <c r="L367" t="s">
        <v>8151</v>
      </c>
      <c r="M367" t="s">
        <v>8463</v>
      </c>
      <c r="N367" t="s">
        <v>3253</v>
      </c>
      <c r="O367" t="s">
        <v>278</v>
      </c>
      <c r="P367" t="s">
        <v>1288</v>
      </c>
      <c r="Q367">
        <v>67737102000</v>
      </c>
      <c r="R367" t="s">
        <v>1289</v>
      </c>
    </row>
    <row r="368" spans="1:18" x14ac:dyDescent="0.3">
      <c r="A368" t="s">
        <v>4571</v>
      </c>
      <c r="B368" t="s">
        <v>278</v>
      </c>
      <c r="C368" t="s">
        <v>424</v>
      </c>
      <c r="D368" t="s">
        <v>269</v>
      </c>
      <c r="E368" t="s">
        <v>425</v>
      </c>
      <c r="F368" t="s">
        <v>275</v>
      </c>
      <c r="G368">
        <v>91510475</v>
      </c>
      <c r="H368" t="s">
        <v>4095</v>
      </c>
      <c r="I368" t="s">
        <v>7295</v>
      </c>
      <c r="J368" t="s">
        <v>6507</v>
      </c>
      <c r="K368" t="s">
        <v>8150</v>
      </c>
      <c r="L368" t="s">
        <v>8151</v>
      </c>
      <c r="M368" t="s">
        <v>8463</v>
      </c>
      <c r="N368" t="s">
        <v>3254</v>
      </c>
      <c r="O368" t="s">
        <v>278</v>
      </c>
      <c r="P368" t="s">
        <v>1590</v>
      </c>
      <c r="Q368">
        <v>2210406099</v>
      </c>
      <c r="R368" t="s">
        <v>1591</v>
      </c>
    </row>
    <row r="369" spans="1:18" x14ac:dyDescent="0.3">
      <c r="A369" t="s">
        <v>4572</v>
      </c>
      <c r="B369" t="s">
        <v>278</v>
      </c>
      <c r="C369" t="s">
        <v>424</v>
      </c>
      <c r="D369" t="s">
        <v>269</v>
      </c>
      <c r="E369" t="s">
        <v>425</v>
      </c>
      <c r="F369" t="s">
        <v>275</v>
      </c>
      <c r="G369">
        <v>91510552</v>
      </c>
      <c r="H369" t="s">
        <v>278</v>
      </c>
      <c r="K369" t="s">
        <v>8150</v>
      </c>
      <c r="L369" t="s">
        <v>8151</v>
      </c>
      <c r="M369" t="s">
        <v>8463</v>
      </c>
      <c r="N369" t="s">
        <v>3255</v>
      </c>
      <c r="O369" t="s">
        <v>278</v>
      </c>
      <c r="P369" t="s">
        <v>1799</v>
      </c>
      <c r="Q369">
        <v>3501611005</v>
      </c>
      <c r="R369" t="s">
        <v>1800</v>
      </c>
    </row>
    <row r="370" spans="1:18" x14ac:dyDescent="0.3">
      <c r="A370" t="s">
        <v>4573</v>
      </c>
      <c r="B370" t="s">
        <v>278</v>
      </c>
      <c r="C370" t="s">
        <v>424</v>
      </c>
      <c r="D370" t="s">
        <v>269</v>
      </c>
      <c r="E370" t="s">
        <v>425</v>
      </c>
      <c r="F370" t="s">
        <v>275</v>
      </c>
      <c r="G370">
        <v>61540012</v>
      </c>
      <c r="H370" t="s">
        <v>278</v>
      </c>
      <c r="I370" t="s">
        <v>5426</v>
      </c>
      <c r="J370" t="s">
        <v>2464</v>
      </c>
      <c r="K370" t="s">
        <v>8150</v>
      </c>
      <c r="L370" t="s">
        <v>8151</v>
      </c>
      <c r="M370" t="s">
        <v>8463</v>
      </c>
      <c r="N370" t="s">
        <v>3256</v>
      </c>
      <c r="O370" t="s">
        <v>278</v>
      </c>
      <c r="P370" t="s">
        <v>2717</v>
      </c>
      <c r="Q370">
        <v>684393000</v>
      </c>
      <c r="R370" t="s">
        <v>2718</v>
      </c>
    </row>
    <row r="371" spans="1:18" x14ac:dyDescent="0.3">
      <c r="A371" t="s">
        <v>4574</v>
      </c>
      <c r="B371" t="s">
        <v>278</v>
      </c>
      <c r="C371" t="s">
        <v>424</v>
      </c>
      <c r="D371" t="s">
        <v>269</v>
      </c>
      <c r="E371" t="s">
        <v>4241</v>
      </c>
      <c r="F371" t="s">
        <v>580</v>
      </c>
      <c r="G371">
        <v>91510687</v>
      </c>
      <c r="H371" t="s">
        <v>278</v>
      </c>
      <c r="I371" t="s">
        <v>4449</v>
      </c>
      <c r="J371" t="s">
        <v>1040</v>
      </c>
      <c r="K371" t="s">
        <v>8150</v>
      </c>
      <c r="L371" t="s">
        <v>8151</v>
      </c>
      <c r="M371" t="s">
        <v>8463</v>
      </c>
      <c r="N371" t="s">
        <v>3257</v>
      </c>
      <c r="O371" t="s">
        <v>278</v>
      </c>
      <c r="P371" t="s">
        <v>2787</v>
      </c>
      <c r="Q371">
        <v>50855107049</v>
      </c>
      <c r="R371" t="s">
        <v>2788</v>
      </c>
    </row>
    <row r="372" spans="1:18" x14ac:dyDescent="0.3">
      <c r="A372" t="s">
        <v>4575</v>
      </c>
      <c r="B372" t="s">
        <v>278</v>
      </c>
      <c r="C372" t="s">
        <v>424</v>
      </c>
      <c r="D372" t="s">
        <v>269</v>
      </c>
      <c r="E372" t="s">
        <v>428</v>
      </c>
      <c r="F372" t="s">
        <v>274</v>
      </c>
      <c r="G372">
        <v>90701807</v>
      </c>
      <c r="H372" t="s">
        <v>278</v>
      </c>
      <c r="K372" t="s">
        <v>8150</v>
      </c>
      <c r="L372" t="s">
        <v>8151</v>
      </c>
      <c r="M372" t="s">
        <v>8463</v>
      </c>
      <c r="N372" t="s">
        <v>3258</v>
      </c>
      <c r="O372" t="s">
        <v>278</v>
      </c>
      <c r="P372" t="s">
        <v>675</v>
      </c>
      <c r="Q372">
        <v>96335823004</v>
      </c>
      <c r="R372" t="s">
        <v>676</v>
      </c>
    </row>
    <row r="373" spans="1:18" x14ac:dyDescent="0.3">
      <c r="A373" t="s">
        <v>4576</v>
      </c>
      <c r="B373" t="s">
        <v>278</v>
      </c>
      <c r="C373" t="s">
        <v>424</v>
      </c>
      <c r="D373" t="s">
        <v>269</v>
      </c>
      <c r="E373" t="s">
        <v>428</v>
      </c>
      <c r="F373" t="s">
        <v>274</v>
      </c>
      <c r="G373">
        <v>90701827</v>
      </c>
      <c r="H373" t="s">
        <v>278</v>
      </c>
      <c r="K373" t="s">
        <v>8150</v>
      </c>
      <c r="L373" t="s">
        <v>8151</v>
      </c>
      <c r="M373" t="s">
        <v>8463</v>
      </c>
      <c r="N373" t="s">
        <v>3259</v>
      </c>
      <c r="O373" t="s">
        <v>278</v>
      </c>
      <c r="P373" t="s">
        <v>1265</v>
      </c>
      <c r="Q373">
        <v>1682701026</v>
      </c>
      <c r="R373" t="s">
        <v>1266</v>
      </c>
    </row>
    <row r="374" spans="1:18" x14ac:dyDescent="0.3">
      <c r="A374" t="s">
        <v>4577</v>
      </c>
      <c r="B374" t="s">
        <v>278</v>
      </c>
      <c r="C374" t="s">
        <v>424</v>
      </c>
      <c r="D374" t="s">
        <v>269</v>
      </c>
      <c r="E374" t="s">
        <v>428</v>
      </c>
      <c r="F374" t="s">
        <v>274</v>
      </c>
      <c r="G374">
        <v>90701826</v>
      </c>
      <c r="H374" t="s">
        <v>278</v>
      </c>
      <c r="K374" t="s">
        <v>8150</v>
      </c>
      <c r="L374" t="s">
        <v>8151</v>
      </c>
      <c r="M374" t="s">
        <v>8463</v>
      </c>
      <c r="N374" t="s">
        <v>3260</v>
      </c>
      <c r="O374" t="s">
        <v>278</v>
      </c>
      <c r="P374" t="s">
        <v>2056</v>
      </c>
      <c r="Q374">
        <v>2988058040</v>
      </c>
      <c r="R374" t="s">
        <v>2057</v>
      </c>
    </row>
    <row r="375" spans="1:18" x14ac:dyDescent="0.3">
      <c r="A375" t="s">
        <v>4578</v>
      </c>
      <c r="B375" t="s">
        <v>278</v>
      </c>
      <c r="C375" t="s">
        <v>424</v>
      </c>
      <c r="D375" t="s">
        <v>269</v>
      </c>
      <c r="E375" t="s">
        <v>428</v>
      </c>
      <c r="F375" t="s">
        <v>274</v>
      </c>
      <c r="G375">
        <v>71</v>
      </c>
      <c r="H375" t="s">
        <v>278</v>
      </c>
      <c r="K375" t="s">
        <v>8150</v>
      </c>
      <c r="L375" t="s">
        <v>8151</v>
      </c>
      <c r="M375" t="s">
        <v>8463</v>
      </c>
      <c r="N375" t="s">
        <v>3261</v>
      </c>
      <c r="O375" t="s">
        <v>278</v>
      </c>
      <c r="P375" t="s">
        <v>2305</v>
      </c>
      <c r="Q375">
        <v>1249156041</v>
      </c>
      <c r="R375" t="s">
        <v>2306</v>
      </c>
    </row>
    <row r="376" spans="1:18" x14ac:dyDescent="0.3">
      <c r="A376" t="s">
        <v>4579</v>
      </c>
      <c r="B376" t="s">
        <v>278</v>
      </c>
      <c r="C376" t="s">
        <v>424</v>
      </c>
      <c r="D376" t="s">
        <v>269</v>
      </c>
      <c r="E376" t="s">
        <v>4501</v>
      </c>
      <c r="F376" t="s">
        <v>5456</v>
      </c>
      <c r="G376">
        <v>9010001</v>
      </c>
      <c r="H376" t="s">
        <v>278</v>
      </c>
      <c r="I376" t="s">
        <v>5105</v>
      </c>
      <c r="J376" t="s">
        <v>1499</v>
      </c>
      <c r="K376" t="s">
        <v>8150</v>
      </c>
      <c r="L376" t="s">
        <v>8151</v>
      </c>
      <c r="M376" t="s">
        <v>8463</v>
      </c>
      <c r="N376" t="s">
        <v>3262</v>
      </c>
      <c r="O376" t="s">
        <v>278</v>
      </c>
      <c r="P376" t="s">
        <v>2219</v>
      </c>
      <c r="Q376">
        <v>92142044034</v>
      </c>
    </row>
    <row r="377" spans="1:18" x14ac:dyDescent="0.3">
      <c r="A377" t="s">
        <v>4580</v>
      </c>
      <c r="B377" t="s">
        <v>278</v>
      </c>
      <c r="C377" t="s">
        <v>424</v>
      </c>
      <c r="D377" t="s">
        <v>269</v>
      </c>
      <c r="E377" t="s">
        <v>4160</v>
      </c>
      <c r="F377" t="s">
        <v>652</v>
      </c>
      <c r="G377">
        <v>61455196</v>
      </c>
      <c r="H377" t="s">
        <v>278</v>
      </c>
      <c r="I377" t="s">
        <v>4320</v>
      </c>
      <c r="J377" t="s">
        <v>788</v>
      </c>
      <c r="K377" t="s">
        <v>8152</v>
      </c>
      <c r="L377" t="s">
        <v>8153</v>
      </c>
      <c r="M377" t="s">
        <v>8463</v>
      </c>
      <c r="N377" t="s">
        <v>3263</v>
      </c>
      <c r="O377" t="s">
        <v>278</v>
      </c>
      <c r="P377" t="s">
        <v>2617</v>
      </c>
      <c r="Q377">
        <v>3346275086</v>
      </c>
    </row>
    <row r="378" spans="1:18" x14ac:dyDescent="0.3">
      <c r="A378" t="s">
        <v>4581</v>
      </c>
      <c r="B378" t="s">
        <v>278</v>
      </c>
      <c r="C378" t="s">
        <v>424</v>
      </c>
      <c r="D378" t="s">
        <v>269</v>
      </c>
      <c r="E378" t="s">
        <v>432</v>
      </c>
      <c r="F378" t="s">
        <v>272</v>
      </c>
      <c r="G378">
        <v>91514058</v>
      </c>
      <c r="H378" t="s">
        <v>278</v>
      </c>
      <c r="I378" t="s">
        <v>4321</v>
      </c>
      <c r="J378" t="s">
        <v>2525</v>
      </c>
      <c r="K378" t="s">
        <v>8152</v>
      </c>
      <c r="L378" t="s">
        <v>8153</v>
      </c>
      <c r="M378" t="s">
        <v>8463</v>
      </c>
      <c r="N378" t="s">
        <v>3264</v>
      </c>
      <c r="O378" t="s">
        <v>278</v>
      </c>
      <c r="P378" t="s">
        <v>2370</v>
      </c>
      <c r="Q378">
        <v>2056884038</v>
      </c>
    </row>
    <row r="379" spans="1:18" x14ac:dyDescent="0.3">
      <c r="A379" t="s">
        <v>4582</v>
      </c>
      <c r="B379" t="s">
        <v>278</v>
      </c>
      <c r="C379" t="s">
        <v>424</v>
      </c>
      <c r="D379" t="s">
        <v>269</v>
      </c>
      <c r="E379" t="s">
        <v>4493</v>
      </c>
      <c r="F379" t="s">
        <v>601</v>
      </c>
      <c r="G379">
        <v>80700829</v>
      </c>
      <c r="H379" t="s">
        <v>278</v>
      </c>
      <c r="I379" t="s">
        <v>5101</v>
      </c>
      <c r="J379" t="s">
        <v>2531</v>
      </c>
      <c r="K379" t="s">
        <v>8152</v>
      </c>
      <c r="L379" t="s">
        <v>8153</v>
      </c>
      <c r="M379" t="s">
        <v>8463</v>
      </c>
      <c r="N379" t="s">
        <v>3265</v>
      </c>
      <c r="O379" t="s">
        <v>278</v>
      </c>
      <c r="P379" t="s">
        <v>2763</v>
      </c>
      <c r="Q379">
        <v>98320467004</v>
      </c>
      <c r="R379" t="s">
        <v>2764</v>
      </c>
    </row>
    <row r="380" spans="1:18" x14ac:dyDescent="0.3">
      <c r="A380" t="s">
        <v>4583</v>
      </c>
      <c r="B380" t="s">
        <v>278</v>
      </c>
      <c r="C380" t="s">
        <v>424</v>
      </c>
      <c r="D380" t="s">
        <v>269</v>
      </c>
      <c r="E380" t="s">
        <v>4519</v>
      </c>
      <c r="F380" t="s">
        <v>630</v>
      </c>
      <c r="G380">
        <v>90000126</v>
      </c>
      <c r="H380" t="s">
        <v>278</v>
      </c>
      <c r="I380" t="s">
        <v>5102</v>
      </c>
      <c r="J380" t="s">
        <v>1868</v>
      </c>
      <c r="K380" t="s">
        <v>8152</v>
      </c>
      <c r="L380" t="s">
        <v>8153</v>
      </c>
      <c r="M380" t="s">
        <v>8463</v>
      </c>
      <c r="N380" t="s">
        <v>3266</v>
      </c>
      <c r="O380" t="s">
        <v>278</v>
      </c>
      <c r="P380" t="s">
        <v>1192</v>
      </c>
      <c r="Q380">
        <v>2895548021</v>
      </c>
      <c r="R380" t="s">
        <v>1193</v>
      </c>
    </row>
    <row r="381" spans="1:18" x14ac:dyDescent="0.3">
      <c r="A381" t="s">
        <v>4584</v>
      </c>
      <c r="B381" t="s">
        <v>278</v>
      </c>
      <c r="C381" t="s">
        <v>424</v>
      </c>
      <c r="D381" t="s">
        <v>269</v>
      </c>
      <c r="E381" t="s">
        <v>4499</v>
      </c>
      <c r="F381" t="s">
        <v>595</v>
      </c>
      <c r="G381">
        <v>37110377</v>
      </c>
      <c r="H381" t="s">
        <v>278</v>
      </c>
      <c r="I381" t="s">
        <v>5104</v>
      </c>
      <c r="J381" t="s">
        <v>1584</v>
      </c>
      <c r="K381" t="s">
        <v>8152</v>
      </c>
      <c r="L381" t="s">
        <v>8153</v>
      </c>
      <c r="M381" t="s">
        <v>8463</v>
      </c>
      <c r="N381" t="s">
        <v>3267</v>
      </c>
      <c r="O381" t="s">
        <v>278</v>
      </c>
      <c r="P381" t="s">
        <v>1114</v>
      </c>
      <c r="Q381">
        <v>766579069</v>
      </c>
      <c r="R381" t="s">
        <v>1115</v>
      </c>
    </row>
    <row r="382" spans="1:18" x14ac:dyDescent="0.3">
      <c r="A382" t="s">
        <v>4585</v>
      </c>
      <c r="B382" t="s">
        <v>278</v>
      </c>
      <c r="C382" t="s">
        <v>424</v>
      </c>
      <c r="D382" t="s">
        <v>269</v>
      </c>
      <c r="E382" t="s">
        <v>4499</v>
      </c>
      <c r="F382" t="s">
        <v>595</v>
      </c>
      <c r="G382">
        <v>37110414</v>
      </c>
      <c r="H382" t="s">
        <v>278</v>
      </c>
      <c r="I382" t="s">
        <v>5104</v>
      </c>
      <c r="J382" t="s">
        <v>1584</v>
      </c>
      <c r="K382" t="s">
        <v>8152</v>
      </c>
      <c r="L382" t="s">
        <v>8153</v>
      </c>
      <c r="M382" t="s">
        <v>8463</v>
      </c>
      <c r="N382" t="s">
        <v>3268</v>
      </c>
      <c r="O382" t="s">
        <v>278</v>
      </c>
      <c r="P382" t="s">
        <v>1437</v>
      </c>
      <c r="Q382">
        <v>1011118009</v>
      </c>
      <c r="R382" t="s">
        <v>1438</v>
      </c>
    </row>
    <row r="383" spans="1:18" x14ac:dyDescent="0.3">
      <c r="A383" t="s">
        <v>4586</v>
      </c>
      <c r="B383" t="s">
        <v>278</v>
      </c>
      <c r="C383" t="s">
        <v>424</v>
      </c>
      <c r="D383" t="s">
        <v>269</v>
      </c>
      <c r="E383" t="s">
        <v>4501</v>
      </c>
      <c r="F383" t="s">
        <v>5456</v>
      </c>
      <c r="G383">
        <v>2996001</v>
      </c>
      <c r="H383" t="s">
        <v>278</v>
      </c>
      <c r="I383" t="s">
        <v>5105</v>
      </c>
      <c r="J383" t="s">
        <v>1499</v>
      </c>
      <c r="K383" t="s">
        <v>8152</v>
      </c>
      <c r="L383" t="s">
        <v>8153</v>
      </c>
      <c r="M383" t="s">
        <v>8463</v>
      </c>
      <c r="N383" t="s">
        <v>3269</v>
      </c>
      <c r="O383" t="s">
        <v>278</v>
      </c>
      <c r="P383" t="s">
        <v>2319</v>
      </c>
      <c r="Q383">
        <v>41370937091</v>
      </c>
      <c r="R383" t="s">
        <v>2320</v>
      </c>
    </row>
    <row r="384" spans="1:18" x14ac:dyDescent="0.3">
      <c r="A384" t="s">
        <v>4587</v>
      </c>
      <c r="B384" t="s">
        <v>278</v>
      </c>
      <c r="C384" t="s">
        <v>424</v>
      </c>
      <c r="D384" t="s">
        <v>269</v>
      </c>
      <c r="E384" t="s">
        <v>425</v>
      </c>
      <c r="F384" t="s">
        <v>275</v>
      </c>
      <c r="G384">
        <v>90511962</v>
      </c>
      <c r="H384" t="s">
        <v>278</v>
      </c>
      <c r="I384" t="s">
        <v>4431</v>
      </c>
      <c r="J384" t="s">
        <v>1280</v>
      </c>
      <c r="K384" t="s">
        <v>8154</v>
      </c>
      <c r="L384" t="s">
        <v>8155</v>
      </c>
      <c r="M384" t="s">
        <v>8463</v>
      </c>
      <c r="N384" t="s">
        <v>3270</v>
      </c>
      <c r="O384" t="s">
        <v>278</v>
      </c>
      <c r="P384" t="s">
        <v>695</v>
      </c>
      <c r="Q384">
        <v>2114215024</v>
      </c>
      <c r="R384" t="s">
        <v>696</v>
      </c>
    </row>
    <row r="385" spans="1:18" x14ac:dyDescent="0.3">
      <c r="A385" t="s">
        <v>4588</v>
      </c>
      <c r="B385" t="s">
        <v>278</v>
      </c>
      <c r="C385" t="s">
        <v>424</v>
      </c>
      <c r="D385" t="s">
        <v>269</v>
      </c>
      <c r="E385" t="s">
        <v>425</v>
      </c>
      <c r="F385" t="s">
        <v>275</v>
      </c>
      <c r="G385">
        <v>91510465</v>
      </c>
      <c r="H385" t="s">
        <v>278</v>
      </c>
      <c r="I385" t="s">
        <v>4431</v>
      </c>
      <c r="J385" t="s">
        <v>1280</v>
      </c>
      <c r="K385" t="s">
        <v>8154</v>
      </c>
      <c r="L385" t="s">
        <v>8155</v>
      </c>
      <c r="M385" t="s">
        <v>8463</v>
      </c>
      <c r="N385" t="s">
        <v>3271</v>
      </c>
      <c r="O385" t="s">
        <v>278</v>
      </c>
      <c r="P385" t="s">
        <v>1731</v>
      </c>
      <c r="Q385">
        <v>96489766000</v>
      </c>
      <c r="R385" t="s">
        <v>1732</v>
      </c>
    </row>
    <row r="386" spans="1:18" x14ac:dyDescent="0.3">
      <c r="A386" t="s">
        <v>4589</v>
      </c>
      <c r="B386" t="s">
        <v>278</v>
      </c>
      <c r="C386" t="s">
        <v>424</v>
      </c>
      <c r="D386" t="s">
        <v>269</v>
      </c>
      <c r="E386" t="s">
        <v>428</v>
      </c>
      <c r="F386" t="s">
        <v>274</v>
      </c>
      <c r="G386">
        <v>80711296</v>
      </c>
      <c r="H386" t="s">
        <v>278</v>
      </c>
      <c r="K386" t="s">
        <v>8154</v>
      </c>
      <c r="L386" t="s">
        <v>8155</v>
      </c>
      <c r="M386" t="s">
        <v>8463</v>
      </c>
      <c r="N386" t="s">
        <v>3272</v>
      </c>
      <c r="O386" t="s">
        <v>278</v>
      </c>
      <c r="P386" t="s">
        <v>1742</v>
      </c>
      <c r="Q386">
        <v>1681662086</v>
      </c>
      <c r="R386" t="s">
        <v>1743</v>
      </c>
    </row>
    <row r="387" spans="1:18" x14ac:dyDescent="0.3">
      <c r="A387" t="s">
        <v>4590</v>
      </c>
      <c r="B387" t="s">
        <v>278</v>
      </c>
      <c r="C387" t="s">
        <v>424</v>
      </c>
      <c r="D387" t="s">
        <v>269</v>
      </c>
      <c r="E387" t="s">
        <v>428</v>
      </c>
      <c r="F387" t="s">
        <v>274</v>
      </c>
      <c r="G387">
        <v>90701798</v>
      </c>
      <c r="H387" t="s">
        <v>278</v>
      </c>
      <c r="K387" t="s">
        <v>8154</v>
      </c>
      <c r="L387" t="s">
        <v>8155</v>
      </c>
      <c r="M387" t="s">
        <v>8463</v>
      </c>
      <c r="N387" t="s">
        <v>3273</v>
      </c>
      <c r="O387" t="s">
        <v>278</v>
      </c>
      <c r="P387" t="s">
        <v>2387</v>
      </c>
      <c r="Q387">
        <v>83451749068</v>
      </c>
      <c r="R387" t="s">
        <v>2388</v>
      </c>
    </row>
    <row r="388" spans="1:18" x14ac:dyDescent="0.3">
      <c r="A388" t="s">
        <v>4591</v>
      </c>
      <c r="B388" t="s">
        <v>278</v>
      </c>
      <c r="C388" t="s">
        <v>424</v>
      </c>
      <c r="D388" t="s">
        <v>269</v>
      </c>
      <c r="E388" t="s">
        <v>432</v>
      </c>
      <c r="F388" t="s">
        <v>272</v>
      </c>
      <c r="G388">
        <v>91514085</v>
      </c>
      <c r="H388" t="s">
        <v>278</v>
      </c>
      <c r="I388" t="s">
        <v>4321</v>
      </c>
      <c r="J388" t="s">
        <v>2525</v>
      </c>
      <c r="K388" t="s">
        <v>8156</v>
      </c>
      <c r="L388" t="s">
        <v>8157</v>
      </c>
      <c r="M388" t="s">
        <v>8464</v>
      </c>
      <c r="N388" t="s">
        <v>3274</v>
      </c>
      <c r="O388" t="s">
        <v>278</v>
      </c>
      <c r="P388" t="s">
        <v>1236</v>
      </c>
      <c r="Q388">
        <v>56374178068</v>
      </c>
      <c r="R388" t="s">
        <v>1237</v>
      </c>
    </row>
    <row r="389" spans="1:18" x14ac:dyDescent="0.3">
      <c r="A389" t="s">
        <v>4592</v>
      </c>
      <c r="B389" t="s">
        <v>278</v>
      </c>
      <c r="C389" t="s">
        <v>424</v>
      </c>
      <c r="D389" t="s">
        <v>269</v>
      </c>
      <c r="E389" t="s">
        <v>4160</v>
      </c>
      <c r="F389" t="s">
        <v>652</v>
      </c>
      <c r="G389">
        <v>61455120</v>
      </c>
      <c r="H389" t="s">
        <v>278</v>
      </c>
      <c r="I389" t="s">
        <v>4454</v>
      </c>
      <c r="J389" t="s">
        <v>2761</v>
      </c>
      <c r="K389" t="s">
        <v>8158</v>
      </c>
      <c r="L389" t="s">
        <v>8159</v>
      </c>
      <c r="M389" t="s">
        <v>8463</v>
      </c>
      <c r="N389" t="s">
        <v>3275</v>
      </c>
      <c r="O389" t="s">
        <v>278</v>
      </c>
      <c r="P389" t="s">
        <v>2656</v>
      </c>
      <c r="Q389">
        <v>2169919007</v>
      </c>
      <c r="R389" t="s">
        <v>2657</v>
      </c>
    </row>
    <row r="390" spans="1:18" x14ac:dyDescent="0.3">
      <c r="A390" t="s">
        <v>4593</v>
      </c>
      <c r="B390" t="s">
        <v>278</v>
      </c>
      <c r="C390" t="s">
        <v>424</v>
      </c>
      <c r="D390" t="s">
        <v>269</v>
      </c>
      <c r="E390" t="s">
        <v>432</v>
      </c>
      <c r="F390" t="s">
        <v>272</v>
      </c>
      <c r="G390">
        <v>91510425</v>
      </c>
      <c r="H390" t="s">
        <v>278</v>
      </c>
      <c r="I390" t="s">
        <v>4321</v>
      </c>
      <c r="J390" t="s">
        <v>2525</v>
      </c>
      <c r="K390" t="s">
        <v>8158</v>
      </c>
      <c r="L390" t="s">
        <v>8159</v>
      </c>
      <c r="M390" t="s">
        <v>8463</v>
      </c>
      <c r="N390" t="s">
        <v>3276</v>
      </c>
      <c r="O390" t="s">
        <v>278</v>
      </c>
      <c r="P390" t="s">
        <v>2010</v>
      </c>
      <c r="Q390">
        <v>40450945049</v>
      </c>
      <c r="R390" t="s">
        <v>2011</v>
      </c>
    </row>
    <row r="391" spans="1:18" x14ac:dyDescent="0.3">
      <c r="A391" t="s">
        <v>4594</v>
      </c>
      <c r="B391" t="s">
        <v>278</v>
      </c>
      <c r="C391" t="s">
        <v>424</v>
      </c>
      <c r="D391" t="s">
        <v>269</v>
      </c>
      <c r="E391" t="s">
        <v>4467</v>
      </c>
      <c r="F391" t="s">
        <v>5454</v>
      </c>
      <c r="G391">
        <v>90512026</v>
      </c>
      <c r="H391" t="s">
        <v>278</v>
      </c>
      <c r="I391" t="s">
        <v>5098</v>
      </c>
      <c r="J391" t="s">
        <v>2042</v>
      </c>
      <c r="K391" t="s">
        <v>8158</v>
      </c>
      <c r="L391" t="s">
        <v>8159</v>
      </c>
      <c r="M391" t="s">
        <v>8463</v>
      </c>
      <c r="N391" t="s">
        <v>3277</v>
      </c>
      <c r="O391" t="s">
        <v>278</v>
      </c>
      <c r="P391" t="s">
        <v>2393</v>
      </c>
      <c r="Q391">
        <v>2564656064</v>
      </c>
      <c r="R391" t="s">
        <v>2394</v>
      </c>
    </row>
    <row r="392" spans="1:18" x14ac:dyDescent="0.3">
      <c r="A392" t="s">
        <v>4595</v>
      </c>
      <c r="B392" t="s">
        <v>278</v>
      </c>
      <c r="C392" t="s">
        <v>424</v>
      </c>
      <c r="D392" t="s">
        <v>269</v>
      </c>
      <c r="E392" t="s">
        <v>4467</v>
      </c>
      <c r="F392" t="s">
        <v>5454</v>
      </c>
      <c r="G392">
        <v>61200001</v>
      </c>
      <c r="H392" t="s">
        <v>278</v>
      </c>
      <c r="I392" t="s">
        <v>5098</v>
      </c>
      <c r="J392" t="s">
        <v>2042</v>
      </c>
      <c r="K392" t="s">
        <v>8158</v>
      </c>
      <c r="L392" t="s">
        <v>8159</v>
      </c>
      <c r="M392" t="s">
        <v>8463</v>
      </c>
      <c r="N392" t="s">
        <v>3278</v>
      </c>
      <c r="O392" t="s">
        <v>278</v>
      </c>
      <c r="P392" t="s">
        <v>2707</v>
      </c>
      <c r="Q392">
        <v>80916759091</v>
      </c>
      <c r="R392" t="s">
        <v>2708</v>
      </c>
    </row>
    <row r="393" spans="1:18" x14ac:dyDescent="0.3">
      <c r="A393" t="s">
        <v>4596</v>
      </c>
      <c r="B393" t="s">
        <v>278</v>
      </c>
      <c r="C393" t="s">
        <v>424</v>
      </c>
      <c r="D393" t="s">
        <v>269</v>
      </c>
      <c r="E393" t="s">
        <v>4137</v>
      </c>
      <c r="F393" t="s">
        <v>579</v>
      </c>
      <c r="G393">
        <v>90512249</v>
      </c>
      <c r="H393" t="s">
        <v>278</v>
      </c>
      <c r="K393" t="s">
        <v>8158</v>
      </c>
      <c r="L393" t="s">
        <v>8159</v>
      </c>
      <c r="M393" t="s">
        <v>8463</v>
      </c>
      <c r="N393" t="s">
        <v>3279</v>
      </c>
      <c r="O393" t="s">
        <v>278</v>
      </c>
      <c r="P393" t="s">
        <v>1821</v>
      </c>
      <c r="Q393">
        <v>3367978000</v>
      </c>
      <c r="R393" t="s">
        <v>1822</v>
      </c>
    </row>
    <row r="394" spans="1:18" x14ac:dyDescent="0.3">
      <c r="A394" t="s">
        <v>4597</v>
      </c>
      <c r="B394" t="s">
        <v>278</v>
      </c>
      <c r="C394" t="s">
        <v>424</v>
      </c>
      <c r="D394" t="s">
        <v>269</v>
      </c>
      <c r="E394" t="s">
        <v>434</v>
      </c>
      <c r="F394" t="s">
        <v>273</v>
      </c>
      <c r="G394">
        <v>91514057</v>
      </c>
      <c r="H394" t="s">
        <v>278</v>
      </c>
      <c r="I394" t="s">
        <v>453</v>
      </c>
      <c r="J394" t="s">
        <v>49</v>
      </c>
      <c r="K394" t="s">
        <v>8158</v>
      </c>
      <c r="L394" t="s">
        <v>8159</v>
      </c>
      <c r="M394" t="s">
        <v>8463</v>
      </c>
      <c r="N394" t="s">
        <v>3280</v>
      </c>
      <c r="O394" t="s">
        <v>278</v>
      </c>
      <c r="P394" t="s">
        <v>882</v>
      </c>
      <c r="Q394">
        <v>98360523053</v>
      </c>
      <c r="R394" t="s">
        <v>883</v>
      </c>
    </row>
    <row r="395" spans="1:18" x14ac:dyDescent="0.3">
      <c r="A395" t="s">
        <v>4598</v>
      </c>
      <c r="B395" t="s">
        <v>278</v>
      </c>
      <c r="C395" t="s">
        <v>424</v>
      </c>
      <c r="D395" t="s">
        <v>269</v>
      </c>
      <c r="E395" t="s">
        <v>434</v>
      </c>
      <c r="F395" t="s">
        <v>273</v>
      </c>
      <c r="G395">
        <v>90512677</v>
      </c>
      <c r="H395" t="s">
        <v>278</v>
      </c>
      <c r="I395" t="s">
        <v>453</v>
      </c>
      <c r="J395" t="s">
        <v>49</v>
      </c>
      <c r="K395" t="s">
        <v>8158</v>
      </c>
      <c r="L395" t="s">
        <v>8159</v>
      </c>
      <c r="M395" t="s">
        <v>8463</v>
      </c>
      <c r="N395" t="s">
        <v>3281</v>
      </c>
      <c r="O395" t="s">
        <v>278</v>
      </c>
      <c r="P395" t="s">
        <v>2099</v>
      </c>
      <c r="Q395">
        <v>2688937057</v>
      </c>
      <c r="R395" t="s">
        <v>2100</v>
      </c>
    </row>
    <row r="396" spans="1:18" x14ac:dyDescent="0.3">
      <c r="A396" t="s">
        <v>4599</v>
      </c>
      <c r="B396" t="s">
        <v>278</v>
      </c>
      <c r="C396" t="s">
        <v>424</v>
      </c>
      <c r="D396" t="s">
        <v>269</v>
      </c>
      <c r="E396" t="s">
        <v>434</v>
      </c>
      <c r="F396" t="s">
        <v>273</v>
      </c>
      <c r="G396">
        <v>91514218</v>
      </c>
      <c r="H396" t="s">
        <v>278</v>
      </c>
      <c r="I396" t="s">
        <v>453</v>
      </c>
      <c r="J396" t="s">
        <v>49</v>
      </c>
      <c r="K396" t="s">
        <v>8158</v>
      </c>
      <c r="L396" t="s">
        <v>8159</v>
      </c>
      <c r="M396" t="s">
        <v>8463</v>
      </c>
      <c r="N396" t="s">
        <v>3282</v>
      </c>
      <c r="O396" t="s">
        <v>278</v>
      </c>
      <c r="P396" t="s">
        <v>2589</v>
      </c>
      <c r="Q396">
        <v>1920055029</v>
      </c>
      <c r="R396" t="s">
        <v>2590</v>
      </c>
    </row>
    <row r="397" spans="1:18" x14ac:dyDescent="0.3">
      <c r="A397" t="s">
        <v>4600</v>
      </c>
      <c r="B397" t="s">
        <v>278</v>
      </c>
      <c r="C397" t="s">
        <v>424</v>
      </c>
      <c r="D397" t="s">
        <v>269</v>
      </c>
      <c r="E397" t="s">
        <v>4477</v>
      </c>
      <c r="F397" t="s">
        <v>582</v>
      </c>
      <c r="G397">
        <v>90511988</v>
      </c>
      <c r="H397" t="s">
        <v>278</v>
      </c>
      <c r="I397" t="s">
        <v>4951</v>
      </c>
      <c r="J397" t="s">
        <v>741</v>
      </c>
      <c r="K397" t="s">
        <v>8158</v>
      </c>
      <c r="L397" t="s">
        <v>8159</v>
      </c>
      <c r="M397" t="s">
        <v>8463</v>
      </c>
      <c r="N397" t="s">
        <v>3283</v>
      </c>
      <c r="O397" t="s">
        <v>278</v>
      </c>
      <c r="P397" t="s">
        <v>1701</v>
      </c>
      <c r="Q397">
        <v>3021506097</v>
      </c>
    </row>
    <row r="398" spans="1:18" x14ac:dyDescent="0.3">
      <c r="A398" t="s">
        <v>4601</v>
      </c>
      <c r="B398" t="s">
        <v>278</v>
      </c>
      <c r="C398" t="s">
        <v>424</v>
      </c>
      <c r="D398" t="s">
        <v>269</v>
      </c>
      <c r="E398" t="s">
        <v>4477</v>
      </c>
      <c r="F398" t="s">
        <v>582</v>
      </c>
      <c r="G398">
        <v>90511993</v>
      </c>
      <c r="H398" t="s">
        <v>278</v>
      </c>
      <c r="I398" t="s">
        <v>4951</v>
      </c>
      <c r="J398" t="s">
        <v>741</v>
      </c>
      <c r="K398" t="s">
        <v>8158</v>
      </c>
      <c r="L398" t="s">
        <v>8159</v>
      </c>
      <c r="M398" t="s">
        <v>8463</v>
      </c>
      <c r="N398" t="s">
        <v>3284</v>
      </c>
      <c r="O398" t="s">
        <v>278</v>
      </c>
      <c r="P398" t="s">
        <v>2506</v>
      </c>
      <c r="Q398">
        <v>2201425051</v>
      </c>
      <c r="R398" t="s">
        <v>2507</v>
      </c>
    </row>
    <row r="399" spans="1:18" x14ac:dyDescent="0.3">
      <c r="A399" t="s">
        <v>4602</v>
      </c>
      <c r="B399" t="s">
        <v>278</v>
      </c>
      <c r="C399" t="s">
        <v>424</v>
      </c>
      <c r="D399" t="s">
        <v>269</v>
      </c>
      <c r="E399" t="s">
        <v>4209</v>
      </c>
      <c r="F399" t="s">
        <v>5453</v>
      </c>
      <c r="G399">
        <v>61577001</v>
      </c>
      <c r="H399" t="s">
        <v>278</v>
      </c>
      <c r="I399" t="s">
        <v>7296</v>
      </c>
      <c r="J399" t="s">
        <v>6634</v>
      </c>
      <c r="K399" t="s">
        <v>8158</v>
      </c>
      <c r="L399" t="s">
        <v>8159</v>
      </c>
      <c r="M399" t="s">
        <v>8463</v>
      </c>
      <c r="N399" t="s">
        <v>3285</v>
      </c>
      <c r="O399" t="s">
        <v>278</v>
      </c>
      <c r="P399" t="s">
        <v>718</v>
      </c>
      <c r="Q399">
        <v>48160318049</v>
      </c>
      <c r="R399" t="s">
        <v>719</v>
      </c>
    </row>
    <row r="400" spans="1:18" x14ac:dyDescent="0.3">
      <c r="A400" t="s">
        <v>4603</v>
      </c>
      <c r="B400" t="s">
        <v>278</v>
      </c>
      <c r="C400" t="s">
        <v>424</v>
      </c>
      <c r="D400" t="s">
        <v>269</v>
      </c>
      <c r="E400" t="s">
        <v>4516</v>
      </c>
      <c r="F400" t="s">
        <v>600</v>
      </c>
      <c r="G400">
        <v>68161786</v>
      </c>
      <c r="H400" t="s">
        <v>278</v>
      </c>
      <c r="I400" t="s">
        <v>4972</v>
      </c>
      <c r="J400" t="s">
        <v>2578</v>
      </c>
      <c r="K400" t="s">
        <v>8158</v>
      </c>
      <c r="L400" t="s">
        <v>8159</v>
      </c>
      <c r="M400" t="s">
        <v>8463</v>
      </c>
      <c r="N400" t="s">
        <v>3286</v>
      </c>
      <c r="O400" t="s">
        <v>278</v>
      </c>
      <c r="P400" t="s">
        <v>728</v>
      </c>
      <c r="Q400">
        <v>1840978007</v>
      </c>
    </row>
    <row r="401" spans="1:18" x14ac:dyDescent="0.3">
      <c r="A401" t="s">
        <v>4604</v>
      </c>
      <c r="B401" t="s">
        <v>278</v>
      </c>
      <c r="C401" t="s">
        <v>424</v>
      </c>
      <c r="D401" t="s">
        <v>269</v>
      </c>
      <c r="E401" t="s">
        <v>4146</v>
      </c>
      <c r="F401" t="s">
        <v>572</v>
      </c>
      <c r="G401">
        <v>91513748</v>
      </c>
      <c r="H401" t="s">
        <v>278</v>
      </c>
      <c r="I401" t="s">
        <v>4451</v>
      </c>
      <c r="J401" t="s">
        <v>1971</v>
      </c>
      <c r="K401" t="s">
        <v>8158</v>
      </c>
      <c r="L401" t="s">
        <v>8159</v>
      </c>
      <c r="M401" t="s">
        <v>8463</v>
      </c>
      <c r="N401" t="s">
        <v>3287</v>
      </c>
      <c r="O401" t="s">
        <v>278</v>
      </c>
      <c r="P401" t="s">
        <v>2144</v>
      </c>
      <c r="Q401">
        <v>71247190110</v>
      </c>
      <c r="R401" t="s">
        <v>2145</v>
      </c>
    </row>
    <row r="402" spans="1:18" x14ac:dyDescent="0.3">
      <c r="A402" t="s">
        <v>4605</v>
      </c>
      <c r="B402" t="s">
        <v>278</v>
      </c>
      <c r="C402" t="s">
        <v>424</v>
      </c>
      <c r="D402" t="s">
        <v>269</v>
      </c>
      <c r="E402" t="s">
        <v>4606</v>
      </c>
      <c r="F402" t="s">
        <v>586</v>
      </c>
      <c r="G402">
        <v>90511606</v>
      </c>
      <c r="H402" t="s">
        <v>278</v>
      </c>
      <c r="K402" t="s">
        <v>8158</v>
      </c>
      <c r="L402" t="s">
        <v>8159</v>
      </c>
      <c r="M402" t="s">
        <v>8463</v>
      </c>
      <c r="N402" t="s">
        <v>3288</v>
      </c>
      <c r="O402" t="s">
        <v>278</v>
      </c>
      <c r="P402" t="s">
        <v>1010</v>
      </c>
      <c r="Q402">
        <v>3803587000</v>
      </c>
      <c r="R402" t="s">
        <v>1011</v>
      </c>
    </row>
    <row r="403" spans="1:18" x14ac:dyDescent="0.3">
      <c r="A403" t="s">
        <v>4607</v>
      </c>
      <c r="B403" t="s">
        <v>278</v>
      </c>
      <c r="C403" t="s">
        <v>424</v>
      </c>
      <c r="D403" t="s">
        <v>269</v>
      </c>
      <c r="E403" t="s">
        <v>4542</v>
      </c>
      <c r="F403" t="s">
        <v>606</v>
      </c>
      <c r="G403">
        <v>90512860</v>
      </c>
      <c r="H403" t="s">
        <v>278</v>
      </c>
      <c r="K403" t="s">
        <v>8158</v>
      </c>
      <c r="L403" t="s">
        <v>8159</v>
      </c>
      <c r="M403" t="s">
        <v>8463</v>
      </c>
      <c r="N403" t="s">
        <v>3289</v>
      </c>
      <c r="O403" t="s">
        <v>278</v>
      </c>
      <c r="P403" t="s">
        <v>1357</v>
      </c>
      <c r="Q403">
        <v>1439539073</v>
      </c>
      <c r="R403" t="s">
        <v>1358</v>
      </c>
    </row>
    <row r="404" spans="1:18" x14ac:dyDescent="0.3">
      <c r="A404" t="s">
        <v>4608</v>
      </c>
      <c r="B404" t="s">
        <v>278</v>
      </c>
      <c r="C404" t="s">
        <v>424</v>
      </c>
      <c r="D404" t="s">
        <v>269</v>
      </c>
      <c r="E404" t="s">
        <v>4099</v>
      </c>
      <c r="F404" t="s">
        <v>276</v>
      </c>
      <c r="G404">
        <v>68161783</v>
      </c>
      <c r="H404" t="s">
        <v>278</v>
      </c>
      <c r="K404" t="s">
        <v>8158</v>
      </c>
      <c r="L404" t="s">
        <v>8159</v>
      </c>
      <c r="M404" t="s">
        <v>8463</v>
      </c>
      <c r="N404" t="s">
        <v>3290</v>
      </c>
      <c r="O404" t="s">
        <v>278</v>
      </c>
      <c r="P404" t="s">
        <v>2192</v>
      </c>
      <c r="Q404">
        <v>87735474091</v>
      </c>
      <c r="R404" t="s">
        <v>2193</v>
      </c>
    </row>
    <row r="405" spans="1:18" x14ac:dyDescent="0.3">
      <c r="A405" t="s">
        <v>4609</v>
      </c>
      <c r="B405" t="s">
        <v>278</v>
      </c>
      <c r="C405" t="s">
        <v>424</v>
      </c>
      <c r="D405" t="s">
        <v>269</v>
      </c>
      <c r="E405" t="s">
        <v>4493</v>
      </c>
      <c r="F405" t="s">
        <v>601</v>
      </c>
      <c r="G405">
        <v>80700837</v>
      </c>
      <c r="H405" t="s">
        <v>278</v>
      </c>
      <c r="I405" t="s">
        <v>4974</v>
      </c>
      <c r="J405" t="s">
        <v>1110</v>
      </c>
      <c r="K405" t="s">
        <v>8158</v>
      </c>
      <c r="L405" t="s">
        <v>8159</v>
      </c>
      <c r="M405" t="s">
        <v>8463</v>
      </c>
      <c r="N405" t="s">
        <v>3291</v>
      </c>
      <c r="O405" t="s">
        <v>278</v>
      </c>
      <c r="P405" t="s">
        <v>940</v>
      </c>
      <c r="Q405">
        <v>82836051000</v>
      </c>
      <c r="R405" t="s">
        <v>941</v>
      </c>
    </row>
    <row r="406" spans="1:18" x14ac:dyDescent="0.3">
      <c r="A406" t="s">
        <v>4610</v>
      </c>
      <c r="B406" t="s">
        <v>278</v>
      </c>
      <c r="C406" t="s">
        <v>424</v>
      </c>
      <c r="D406" t="s">
        <v>269</v>
      </c>
      <c r="E406" t="s">
        <v>4493</v>
      </c>
      <c r="F406" t="s">
        <v>601</v>
      </c>
      <c r="G406">
        <v>80700822</v>
      </c>
      <c r="H406" t="s">
        <v>278</v>
      </c>
      <c r="I406" t="s">
        <v>4974</v>
      </c>
      <c r="J406" t="s">
        <v>1110</v>
      </c>
      <c r="K406" t="s">
        <v>8158</v>
      </c>
      <c r="L406" t="s">
        <v>8159</v>
      </c>
      <c r="M406" t="s">
        <v>8463</v>
      </c>
      <c r="N406" t="s">
        <v>3292</v>
      </c>
      <c r="O406" t="s">
        <v>278</v>
      </c>
      <c r="P406" t="s">
        <v>1994</v>
      </c>
      <c r="Q406">
        <v>2933282003</v>
      </c>
      <c r="R406" t="s">
        <v>1995</v>
      </c>
    </row>
    <row r="407" spans="1:18" x14ac:dyDescent="0.3">
      <c r="A407" t="s">
        <v>4611</v>
      </c>
      <c r="B407" t="s">
        <v>278</v>
      </c>
      <c r="C407" t="s">
        <v>424</v>
      </c>
      <c r="D407" t="s">
        <v>269</v>
      </c>
      <c r="E407" t="s">
        <v>4519</v>
      </c>
      <c r="F407" t="s">
        <v>630</v>
      </c>
      <c r="G407">
        <v>90000065</v>
      </c>
      <c r="H407" t="s">
        <v>278</v>
      </c>
      <c r="I407" t="s">
        <v>4975</v>
      </c>
      <c r="J407" t="s">
        <v>963</v>
      </c>
      <c r="K407" t="s">
        <v>8158</v>
      </c>
      <c r="L407" t="s">
        <v>8159</v>
      </c>
      <c r="M407" t="s">
        <v>8463</v>
      </c>
      <c r="N407" t="s">
        <v>3293</v>
      </c>
      <c r="O407" t="s">
        <v>278</v>
      </c>
      <c r="P407" t="s">
        <v>1337</v>
      </c>
      <c r="Q407">
        <v>1425208029</v>
      </c>
      <c r="R407" t="s">
        <v>1338</v>
      </c>
    </row>
    <row r="408" spans="1:18" x14ac:dyDescent="0.3">
      <c r="A408" t="s">
        <v>4612</v>
      </c>
      <c r="B408" t="s">
        <v>278</v>
      </c>
      <c r="C408" t="s">
        <v>424</v>
      </c>
      <c r="D408" t="s">
        <v>269</v>
      </c>
      <c r="E408" t="s">
        <v>4519</v>
      </c>
      <c r="F408" t="s">
        <v>630</v>
      </c>
      <c r="G408">
        <v>90701902</v>
      </c>
      <c r="H408" t="s">
        <v>278</v>
      </c>
      <c r="I408" t="s">
        <v>4975</v>
      </c>
      <c r="J408" t="s">
        <v>963</v>
      </c>
      <c r="K408" t="s">
        <v>8158</v>
      </c>
      <c r="L408" t="s">
        <v>8159</v>
      </c>
      <c r="M408" t="s">
        <v>8464</v>
      </c>
      <c r="N408" t="s">
        <v>3294</v>
      </c>
      <c r="O408" t="s">
        <v>278</v>
      </c>
      <c r="P408" t="s">
        <v>2523</v>
      </c>
      <c r="Q408">
        <v>2514941016</v>
      </c>
      <c r="R408" t="s">
        <v>2524</v>
      </c>
    </row>
    <row r="409" spans="1:18" x14ac:dyDescent="0.3">
      <c r="A409" t="s">
        <v>4613</v>
      </c>
      <c r="B409" t="s">
        <v>278</v>
      </c>
      <c r="C409" t="s">
        <v>424</v>
      </c>
      <c r="D409" t="s">
        <v>269</v>
      </c>
      <c r="E409" t="s">
        <v>4150</v>
      </c>
      <c r="F409" t="s">
        <v>581</v>
      </c>
      <c r="G409">
        <v>20110254</v>
      </c>
      <c r="H409" t="s">
        <v>278</v>
      </c>
      <c r="K409" t="s">
        <v>8158</v>
      </c>
      <c r="L409" t="s">
        <v>8159</v>
      </c>
      <c r="M409" t="s">
        <v>8463</v>
      </c>
      <c r="N409" t="s">
        <v>3295</v>
      </c>
      <c r="O409" t="s">
        <v>278</v>
      </c>
      <c r="P409" t="s">
        <v>2225</v>
      </c>
      <c r="Q409">
        <v>747863008</v>
      </c>
      <c r="R409" t="s">
        <v>2226</v>
      </c>
    </row>
    <row r="410" spans="1:18" x14ac:dyDescent="0.3">
      <c r="A410" t="s">
        <v>4614</v>
      </c>
      <c r="B410" t="s">
        <v>278</v>
      </c>
      <c r="C410" t="s">
        <v>424</v>
      </c>
      <c r="D410" t="s">
        <v>269</v>
      </c>
      <c r="E410" t="s">
        <v>4150</v>
      </c>
      <c r="F410" t="s">
        <v>581</v>
      </c>
      <c r="G410">
        <v>3603001</v>
      </c>
      <c r="H410" t="s">
        <v>278</v>
      </c>
      <c r="K410" t="s">
        <v>8158</v>
      </c>
      <c r="L410" t="s">
        <v>8159</v>
      </c>
      <c r="M410" t="s">
        <v>8463</v>
      </c>
      <c r="N410" t="s">
        <v>3296</v>
      </c>
      <c r="O410" t="s">
        <v>278</v>
      </c>
      <c r="P410" t="s">
        <v>2404</v>
      </c>
      <c r="Q410">
        <v>62339664004</v>
      </c>
      <c r="R410" t="s">
        <v>2405</v>
      </c>
    </row>
    <row r="411" spans="1:18" x14ac:dyDescent="0.3">
      <c r="A411" t="s">
        <v>4615</v>
      </c>
      <c r="B411" t="s">
        <v>278</v>
      </c>
      <c r="C411" t="s">
        <v>424</v>
      </c>
      <c r="D411" t="s">
        <v>269</v>
      </c>
      <c r="E411" t="s">
        <v>4521</v>
      </c>
      <c r="F411" t="s">
        <v>575</v>
      </c>
      <c r="G411">
        <v>90701866</v>
      </c>
      <c r="H411" t="s">
        <v>278</v>
      </c>
      <c r="I411" t="s">
        <v>4976</v>
      </c>
      <c r="J411" t="s">
        <v>1299</v>
      </c>
      <c r="K411" t="s">
        <v>8158</v>
      </c>
      <c r="L411" t="s">
        <v>8159</v>
      </c>
      <c r="M411" t="s">
        <v>8464</v>
      </c>
      <c r="N411" t="s">
        <v>3297</v>
      </c>
      <c r="O411" t="s">
        <v>278</v>
      </c>
      <c r="P411" t="s">
        <v>867</v>
      </c>
      <c r="Q411">
        <v>84628480087</v>
      </c>
      <c r="R411" t="s">
        <v>868</v>
      </c>
    </row>
    <row r="412" spans="1:18" x14ac:dyDescent="0.3">
      <c r="A412" t="s">
        <v>4616</v>
      </c>
      <c r="B412" t="s">
        <v>278</v>
      </c>
      <c r="C412" t="s">
        <v>424</v>
      </c>
      <c r="D412" t="s">
        <v>269</v>
      </c>
      <c r="E412" t="s">
        <v>4496</v>
      </c>
      <c r="F412" t="s">
        <v>591</v>
      </c>
      <c r="G412">
        <v>3738011</v>
      </c>
      <c r="H412" t="s">
        <v>278</v>
      </c>
      <c r="I412" t="s">
        <v>5103</v>
      </c>
      <c r="J412" t="s">
        <v>1182</v>
      </c>
      <c r="K412" t="s">
        <v>8158</v>
      </c>
      <c r="L412" t="s">
        <v>8159</v>
      </c>
      <c r="M412" t="s">
        <v>8463</v>
      </c>
      <c r="N412" t="s">
        <v>3298</v>
      </c>
      <c r="O412" t="s">
        <v>278</v>
      </c>
      <c r="P412" t="s">
        <v>715</v>
      </c>
      <c r="Q412">
        <v>46521810006</v>
      </c>
    </row>
    <row r="413" spans="1:18" x14ac:dyDescent="0.3">
      <c r="A413" t="s">
        <v>4617</v>
      </c>
      <c r="B413" t="s">
        <v>278</v>
      </c>
      <c r="C413" t="s">
        <v>424</v>
      </c>
      <c r="D413" t="s">
        <v>269</v>
      </c>
      <c r="E413" t="s">
        <v>4496</v>
      </c>
      <c r="F413" t="s">
        <v>591</v>
      </c>
      <c r="G413">
        <v>80703163</v>
      </c>
      <c r="H413" t="s">
        <v>278</v>
      </c>
      <c r="I413" t="s">
        <v>5103</v>
      </c>
      <c r="J413" t="s">
        <v>1182</v>
      </c>
      <c r="K413" t="s">
        <v>8158</v>
      </c>
      <c r="L413" t="s">
        <v>8159</v>
      </c>
      <c r="M413" t="s">
        <v>8464</v>
      </c>
      <c r="N413" t="s">
        <v>3299</v>
      </c>
      <c r="O413" t="s">
        <v>278</v>
      </c>
      <c r="P413" t="s">
        <v>2113</v>
      </c>
      <c r="Q413">
        <v>562944095</v>
      </c>
    </row>
    <row r="414" spans="1:18" x14ac:dyDescent="0.3">
      <c r="A414" t="s">
        <v>4618</v>
      </c>
      <c r="B414" t="s">
        <v>278</v>
      </c>
      <c r="C414" t="s">
        <v>424</v>
      </c>
      <c r="D414" t="s">
        <v>269</v>
      </c>
      <c r="E414" t="s">
        <v>4499</v>
      </c>
      <c r="F414" t="s">
        <v>595</v>
      </c>
      <c r="G414">
        <v>37110483</v>
      </c>
      <c r="H414" t="s">
        <v>278</v>
      </c>
      <c r="I414" t="s">
        <v>4978</v>
      </c>
      <c r="J414" t="s">
        <v>2348</v>
      </c>
      <c r="K414" t="s">
        <v>8158</v>
      </c>
      <c r="L414" t="s">
        <v>8159</v>
      </c>
      <c r="M414" t="s">
        <v>8463</v>
      </c>
      <c r="N414" t="s">
        <v>3300</v>
      </c>
      <c r="O414" t="s">
        <v>278</v>
      </c>
      <c r="P414" t="s">
        <v>851</v>
      </c>
      <c r="Q414">
        <v>3973617007</v>
      </c>
      <c r="R414" t="s">
        <v>852</v>
      </c>
    </row>
    <row r="415" spans="1:18" x14ac:dyDescent="0.3">
      <c r="A415" t="s">
        <v>4619</v>
      </c>
      <c r="B415" t="s">
        <v>278</v>
      </c>
      <c r="C415" t="s">
        <v>424</v>
      </c>
      <c r="D415" t="s">
        <v>269</v>
      </c>
      <c r="E415" t="s">
        <v>4499</v>
      </c>
      <c r="F415" t="s">
        <v>595</v>
      </c>
      <c r="G415">
        <v>80700433</v>
      </c>
      <c r="H415" t="s">
        <v>278</v>
      </c>
      <c r="I415" t="s">
        <v>4978</v>
      </c>
      <c r="J415" t="s">
        <v>2348</v>
      </c>
      <c r="K415" t="s">
        <v>8158</v>
      </c>
      <c r="L415" t="s">
        <v>8159</v>
      </c>
      <c r="M415" t="s">
        <v>8463</v>
      </c>
      <c r="N415" t="s">
        <v>3301</v>
      </c>
      <c r="O415" t="s">
        <v>278</v>
      </c>
      <c r="P415" t="s">
        <v>1853</v>
      </c>
      <c r="Q415">
        <v>2868250076</v>
      </c>
      <c r="R415" t="s">
        <v>1854</v>
      </c>
    </row>
    <row r="416" spans="1:18" x14ac:dyDescent="0.3">
      <c r="A416" t="s">
        <v>4620</v>
      </c>
      <c r="B416" t="s">
        <v>278</v>
      </c>
      <c r="C416" t="s">
        <v>424</v>
      </c>
      <c r="D416" t="s">
        <v>269</v>
      </c>
      <c r="E416" t="s">
        <v>4501</v>
      </c>
      <c r="F416" t="s">
        <v>5456</v>
      </c>
      <c r="G416">
        <v>80702739</v>
      </c>
      <c r="H416" t="s">
        <v>278</v>
      </c>
      <c r="I416" t="s">
        <v>4979</v>
      </c>
      <c r="J416" t="s">
        <v>2116</v>
      </c>
      <c r="K416" t="s">
        <v>8158</v>
      </c>
      <c r="L416" t="s">
        <v>8159</v>
      </c>
      <c r="M416" t="s">
        <v>8463</v>
      </c>
      <c r="N416" t="s">
        <v>3302</v>
      </c>
      <c r="O416" t="s">
        <v>278</v>
      </c>
      <c r="P416" t="s">
        <v>794</v>
      </c>
      <c r="Q416">
        <v>2215165065</v>
      </c>
      <c r="R416" t="s">
        <v>795</v>
      </c>
    </row>
    <row r="417" spans="1:18" x14ac:dyDescent="0.3">
      <c r="A417" t="s">
        <v>4621</v>
      </c>
      <c r="B417" t="s">
        <v>278</v>
      </c>
      <c r="C417" t="s">
        <v>424</v>
      </c>
      <c r="D417" t="s">
        <v>269</v>
      </c>
      <c r="E417" t="s">
        <v>4501</v>
      </c>
      <c r="F417" t="s">
        <v>5456</v>
      </c>
      <c r="G417">
        <v>80702779</v>
      </c>
      <c r="H417" t="s">
        <v>278</v>
      </c>
      <c r="I417" t="s">
        <v>4979</v>
      </c>
      <c r="J417" t="s">
        <v>2116</v>
      </c>
      <c r="K417" t="s">
        <v>8158</v>
      </c>
      <c r="L417" t="s">
        <v>8159</v>
      </c>
      <c r="M417" t="s">
        <v>8464</v>
      </c>
      <c r="N417" t="s">
        <v>3303</v>
      </c>
      <c r="O417" t="s">
        <v>278</v>
      </c>
      <c r="P417" t="s">
        <v>1771</v>
      </c>
      <c r="Q417">
        <v>70926751034</v>
      </c>
    </row>
    <row r="418" spans="1:18" x14ac:dyDescent="0.3">
      <c r="A418" t="s">
        <v>4622</v>
      </c>
      <c r="B418" t="s">
        <v>278</v>
      </c>
      <c r="C418" t="s">
        <v>424</v>
      </c>
      <c r="D418" t="s">
        <v>269</v>
      </c>
      <c r="E418" t="s">
        <v>4501</v>
      </c>
      <c r="F418" t="s">
        <v>5456</v>
      </c>
      <c r="G418">
        <v>3709001</v>
      </c>
      <c r="H418" t="s">
        <v>278</v>
      </c>
      <c r="I418" t="s">
        <v>4979</v>
      </c>
      <c r="J418" t="s">
        <v>2116</v>
      </c>
      <c r="K418" t="s">
        <v>8158</v>
      </c>
      <c r="L418" t="s">
        <v>8159</v>
      </c>
      <c r="M418" t="s">
        <v>8463</v>
      </c>
      <c r="N418" t="s">
        <v>3304</v>
      </c>
      <c r="O418" t="s">
        <v>278</v>
      </c>
      <c r="P418" t="s">
        <v>1810</v>
      </c>
      <c r="Q418">
        <v>91384397000</v>
      </c>
      <c r="R418" t="s">
        <v>1811</v>
      </c>
    </row>
    <row r="419" spans="1:18" x14ac:dyDescent="0.3">
      <c r="A419" t="s">
        <v>4623</v>
      </c>
      <c r="B419" t="s">
        <v>278</v>
      </c>
      <c r="C419" t="s">
        <v>424</v>
      </c>
      <c r="D419" t="s">
        <v>269</v>
      </c>
      <c r="E419" t="s">
        <v>4501</v>
      </c>
      <c r="F419" t="s">
        <v>5456</v>
      </c>
      <c r="G419">
        <v>3695001</v>
      </c>
      <c r="H419" t="s">
        <v>278</v>
      </c>
      <c r="I419" t="s">
        <v>4979</v>
      </c>
      <c r="J419" t="s">
        <v>2116</v>
      </c>
      <c r="K419" t="s">
        <v>8158</v>
      </c>
      <c r="L419" t="s">
        <v>8159</v>
      </c>
      <c r="M419" t="s">
        <v>8463</v>
      </c>
      <c r="N419" t="s">
        <v>3305</v>
      </c>
      <c r="O419" t="s">
        <v>278</v>
      </c>
      <c r="P419" t="s">
        <v>2134</v>
      </c>
      <c r="Q419">
        <v>44588003</v>
      </c>
      <c r="R419" t="s">
        <v>2135</v>
      </c>
    </row>
    <row r="420" spans="1:18" x14ac:dyDescent="0.3">
      <c r="A420" t="s">
        <v>4624</v>
      </c>
      <c r="B420" t="s">
        <v>278</v>
      </c>
      <c r="C420" t="s">
        <v>424</v>
      </c>
      <c r="D420" t="s">
        <v>269</v>
      </c>
      <c r="E420" t="s">
        <v>4273</v>
      </c>
      <c r="F420" t="s">
        <v>576</v>
      </c>
      <c r="G420">
        <v>90000195</v>
      </c>
      <c r="H420" t="s">
        <v>278</v>
      </c>
      <c r="I420" t="s">
        <v>4453</v>
      </c>
      <c r="J420" t="s">
        <v>2556</v>
      </c>
      <c r="K420" t="s">
        <v>8158</v>
      </c>
      <c r="L420" t="s">
        <v>8159</v>
      </c>
      <c r="M420" t="s">
        <v>8463</v>
      </c>
      <c r="N420" t="s">
        <v>3306</v>
      </c>
      <c r="O420" t="s">
        <v>278</v>
      </c>
      <c r="P420" t="s">
        <v>948</v>
      </c>
      <c r="Q420">
        <v>2556732059</v>
      </c>
      <c r="R420" t="s">
        <v>949</v>
      </c>
    </row>
    <row r="421" spans="1:18" x14ac:dyDescent="0.3">
      <c r="A421" t="s">
        <v>4625</v>
      </c>
      <c r="B421" t="s">
        <v>278</v>
      </c>
      <c r="C421" t="s">
        <v>424</v>
      </c>
      <c r="D421" t="s">
        <v>269</v>
      </c>
      <c r="E421" t="s">
        <v>4273</v>
      </c>
      <c r="F421" t="s">
        <v>576</v>
      </c>
      <c r="G421">
        <v>90000274</v>
      </c>
      <c r="H421" t="s">
        <v>278</v>
      </c>
      <c r="I421" t="s">
        <v>4453</v>
      </c>
      <c r="J421" t="s">
        <v>2556</v>
      </c>
      <c r="K421" t="s">
        <v>8158</v>
      </c>
      <c r="L421" t="s">
        <v>8159</v>
      </c>
      <c r="M421" t="s">
        <v>8463</v>
      </c>
      <c r="N421" t="s">
        <v>3307</v>
      </c>
      <c r="O421" t="s">
        <v>278</v>
      </c>
      <c r="P421" t="s">
        <v>1335</v>
      </c>
      <c r="Q421">
        <v>97634638072</v>
      </c>
      <c r="R421" t="s">
        <v>1336</v>
      </c>
    </row>
    <row r="422" spans="1:18" x14ac:dyDescent="0.3">
      <c r="A422" t="s">
        <v>4626</v>
      </c>
      <c r="B422" t="s">
        <v>278</v>
      </c>
      <c r="C422" t="s">
        <v>424</v>
      </c>
      <c r="D422" t="s">
        <v>269</v>
      </c>
      <c r="E422" t="s">
        <v>4273</v>
      </c>
      <c r="F422" t="s">
        <v>576</v>
      </c>
      <c r="G422">
        <v>2867</v>
      </c>
      <c r="H422" t="s">
        <v>278</v>
      </c>
      <c r="I422" t="s">
        <v>4453</v>
      </c>
      <c r="J422" t="s">
        <v>2556</v>
      </c>
      <c r="K422" t="s">
        <v>8158</v>
      </c>
      <c r="L422" t="s">
        <v>8159</v>
      </c>
      <c r="M422" t="s">
        <v>8463</v>
      </c>
      <c r="N422" t="s">
        <v>3308</v>
      </c>
      <c r="O422" t="s">
        <v>278</v>
      </c>
      <c r="P422" t="s">
        <v>1402</v>
      </c>
      <c r="Q422">
        <v>90164644091</v>
      </c>
      <c r="R422" t="s">
        <v>1403</v>
      </c>
    </row>
    <row r="423" spans="1:18" x14ac:dyDescent="0.3">
      <c r="A423" t="s">
        <v>4627</v>
      </c>
      <c r="B423" t="s">
        <v>278</v>
      </c>
      <c r="C423" t="s">
        <v>424</v>
      </c>
      <c r="D423" t="s">
        <v>269</v>
      </c>
      <c r="E423" t="s">
        <v>4273</v>
      </c>
      <c r="F423" t="s">
        <v>576</v>
      </c>
      <c r="G423">
        <v>90000234</v>
      </c>
      <c r="H423" t="s">
        <v>278</v>
      </c>
      <c r="I423" t="s">
        <v>4453</v>
      </c>
      <c r="J423" t="s">
        <v>2556</v>
      </c>
      <c r="K423" t="s">
        <v>8158</v>
      </c>
      <c r="L423" t="s">
        <v>8159</v>
      </c>
      <c r="M423" t="s">
        <v>8463</v>
      </c>
      <c r="N423" t="s">
        <v>3309</v>
      </c>
      <c r="O423" t="s">
        <v>278</v>
      </c>
      <c r="P423" t="s">
        <v>1792</v>
      </c>
      <c r="Q423">
        <v>54044111049</v>
      </c>
      <c r="R423" t="s">
        <v>1793</v>
      </c>
    </row>
    <row r="424" spans="1:18" x14ac:dyDescent="0.3">
      <c r="A424" t="s">
        <v>4628</v>
      </c>
      <c r="B424" t="s">
        <v>278</v>
      </c>
      <c r="C424" t="s">
        <v>424</v>
      </c>
      <c r="D424" t="s">
        <v>269</v>
      </c>
      <c r="E424" t="s">
        <v>4273</v>
      </c>
      <c r="F424" t="s">
        <v>576</v>
      </c>
      <c r="G424">
        <v>90000270</v>
      </c>
      <c r="H424" t="s">
        <v>278</v>
      </c>
      <c r="I424" t="s">
        <v>4453</v>
      </c>
      <c r="J424" t="s">
        <v>2556</v>
      </c>
      <c r="K424" t="s">
        <v>8158</v>
      </c>
      <c r="L424" t="s">
        <v>8159</v>
      </c>
      <c r="M424" t="s">
        <v>8463</v>
      </c>
      <c r="N424" t="s">
        <v>3310</v>
      </c>
      <c r="O424" t="s">
        <v>278</v>
      </c>
      <c r="P424" t="s">
        <v>2635</v>
      </c>
      <c r="Q424">
        <v>66474850078</v>
      </c>
      <c r="R424" t="s">
        <v>2636</v>
      </c>
    </row>
    <row r="425" spans="1:18" x14ac:dyDescent="0.3">
      <c r="A425" t="s">
        <v>4629</v>
      </c>
      <c r="B425" t="s">
        <v>278</v>
      </c>
      <c r="C425" t="s">
        <v>424</v>
      </c>
      <c r="D425" t="s">
        <v>269</v>
      </c>
      <c r="E425" t="s">
        <v>4477</v>
      </c>
      <c r="F425" t="s">
        <v>582</v>
      </c>
      <c r="G425">
        <v>91513759</v>
      </c>
      <c r="H425" t="s">
        <v>278</v>
      </c>
      <c r="I425" t="s">
        <v>4971</v>
      </c>
      <c r="J425" t="s">
        <v>2237</v>
      </c>
      <c r="K425" t="s">
        <v>8160</v>
      </c>
      <c r="L425" t="s">
        <v>8161</v>
      </c>
      <c r="M425" t="s">
        <v>8463</v>
      </c>
      <c r="N425" t="s">
        <v>3311</v>
      </c>
      <c r="O425" t="s">
        <v>278</v>
      </c>
      <c r="P425" t="s">
        <v>1702</v>
      </c>
      <c r="Q425">
        <v>3230897048</v>
      </c>
      <c r="R425" t="s">
        <v>1703</v>
      </c>
    </row>
    <row r="426" spans="1:18" x14ac:dyDescent="0.3">
      <c r="A426" t="s">
        <v>4630</v>
      </c>
      <c r="B426" t="s">
        <v>278</v>
      </c>
      <c r="C426" t="s">
        <v>424</v>
      </c>
      <c r="D426" t="s">
        <v>269</v>
      </c>
      <c r="E426" t="s">
        <v>4146</v>
      </c>
      <c r="F426" t="s">
        <v>572</v>
      </c>
      <c r="G426">
        <v>91513770</v>
      </c>
      <c r="H426" t="s">
        <v>278</v>
      </c>
      <c r="I426" t="s">
        <v>7294</v>
      </c>
      <c r="J426" t="s">
        <v>6766</v>
      </c>
      <c r="K426" t="s">
        <v>8160</v>
      </c>
      <c r="L426" t="s">
        <v>8161</v>
      </c>
      <c r="M426" t="s">
        <v>8463</v>
      </c>
      <c r="N426" t="s">
        <v>3312</v>
      </c>
      <c r="O426" t="s">
        <v>278</v>
      </c>
      <c r="P426" t="s">
        <v>1339</v>
      </c>
      <c r="Q426">
        <v>1084251183</v>
      </c>
    </row>
    <row r="427" spans="1:18" x14ac:dyDescent="0.3">
      <c r="A427" t="s">
        <v>4631</v>
      </c>
      <c r="B427" t="s">
        <v>278</v>
      </c>
      <c r="C427" t="s">
        <v>424</v>
      </c>
      <c r="D427" t="s">
        <v>269</v>
      </c>
      <c r="E427" t="s">
        <v>4606</v>
      </c>
      <c r="F427" t="s">
        <v>586</v>
      </c>
      <c r="G427">
        <v>90511601</v>
      </c>
      <c r="H427" t="s">
        <v>278</v>
      </c>
      <c r="K427" t="s">
        <v>8160</v>
      </c>
      <c r="L427" t="s">
        <v>8161</v>
      </c>
      <c r="M427" t="s">
        <v>8463</v>
      </c>
      <c r="N427" t="s">
        <v>3313</v>
      </c>
      <c r="O427" t="s">
        <v>278</v>
      </c>
      <c r="P427" t="s">
        <v>884</v>
      </c>
      <c r="Q427">
        <v>777484099</v>
      </c>
      <c r="R427" t="s">
        <v>885</v>
      </c>
    </row>
    <row r="428" spans="1:18" x14ac:dyDescent="0.3">
      <c r="A428" t="s">
        <v>4632</v>
      </c>
      <c r="B428" t="s">
        <v>278</v>
      </c>
      <c r="C428" t="s">
        <v>424</v>
      </c>
      <c r="D428" t="s">
        <v>269</v>
      </c>
      <c r="E428" t="s">
        <v>4493</v>
      </c>
      <c r="F428" t="s">
        <v>601</v>
      </c>
      <c r="G428">
        <v>3680001</v>
      </c>
      <c r="H428" t="s">
        <v>278</v>
      </c>
      <c r="I428" t="s">
        <v>5101</v>
      </c>
      <c r="J428" t="s">
        <v>2531</v>
      </c>
      <c r="K428" t="s">
        <v>8160</v>
      </c>
      <c r="L428" t="s">
        <v>8161</v>
      </c>
      <c r="M428" t="s">
        <v>8463</v>
      </c>
      <c r="N428" t="s">
        <v>3314</v>
      </c>
      <c r="O428" t="s">
        <v>278</v>
      </c>
      <c r="P428" t="s">
        <v>1704</v>
      </c>
      <c r="Q428">
        <v>1174794038</v>
      </c>
      <c r="R428" t="s">
        <v>1705</v>
      </c>
    </row>
    <row r="429" spans="1:18" x14ac:dyDescent="0.3">
      <c r="A429" t="s">
        <v>4633</v>
      </c>
      <c r="B429" t="s">
        <v>278</v>
      </c>
      <c r="C429" t="s">
        <v>424</v>
      </c>
      <c r="D429" t="s">
        <v>269</v>
      </c>
      <c r="E429" t="s">
        <v>4150</v>
      </c>
      <c r="F429" t="s">
        <v>581</v>
      </c>
      <c r="G429">
        <v>20110326</v>
      </c>
      <c r="H429" t="s">
        <v>278</v>
      </c>
      <c r="I429" t="s">
        <v>4456</v>
      </c>
      <c r="J429" t="s">
        <v>589</v>
      </c>
      <c r="K429" t="s">
        <v>8160</v>
      </c>
      <c r="L429" t="s">
        <v>8161</v>
      </c>
      <c r="M429" t="s">
        <v>8463</v>
      </c>
      <c r="N429" t="s">
        <v>3315</v>
      </c>
      <c r="O429" t="s">
        <v>278</v>
      </c>
      <c r="P429" t="s">
        <v>2375</v>
      </c>
      <c r="Q429">
        <v>3903013021</v>
      </c>
      <c r="R429" t="s">
        <v>2376</v>
      </c>
    </row>
    <row r="430" spans="1:18" x14ac:dyDescent="0.3">
      <c r="A430" t="s">
        <v>4634</v>
      </c>
      <c r="B430" t="s">
        <v>278</v>
      </c>
      <c r="C430" t="s">
        <v>424</v>
      </c>
      <c r="D430" t="s">
        <v>269</v>
      </c>
      <c r="E430" t="s">
        <v>4496</v>
      </c>
      <c r="F430" t="s">
        <v>591</v>
      </c>
      <c r="G430">
        <v>80703114</v>
      </c>
      <c r="H430" t="s">
        <v>278</v>
      </c>
      <c r="I430" t="s">
        <v>4977</v>
      </c>
      <c r="J430" t="s">
        <v>929</v>
      </c>
      <c r="K430" t="s">
        <v>8160</v>
      </c>
      <c r="L430" t="s">
        <v>8161</v>
      </c>
      <c r="M430" t="s">
        <v>8463</v>
      </c>
      <c r="N430" t="s">
        <v>3316</v>
      </c>
      <c r="O430" t="s">
        <v>278</v>
      </c>
      <c r="P430" t="s">
        <v>821</v>
      </c>
      <c r="Q430">
        <v>3100033000</v>
      </c>
    </row>
    <row r="431" spans="1:18" x14ac:dyDescent="0.3">
      <c r="A431" t="s">
        <v>4635</v>
      </c>
      <c r="B431" t="s">
        <v>278</v>
      </c>
      <c r="C431" t="s">
        <v>424</v>
      </c>
      <c r="D431" t="s">
        <v>269</v>
      </c>
      <c r="E431" t="s">
        <v>4496</v>
      </c>
      <c r="F431" t="s">
        <v>591</v>
      </c>
      <c r="G431">
        <v>907001</v>
      </c>
      <c r="H431" t="s">
        <v>278</v>
      </c>
      <c r="I431" t="s">
        <v>4977</v>
      </c>
      <c r="J431" t="s">
        <v>929</v>
      </c>
      <c r="K431" t="s">
        <v>8160</v>
      </c>
      <c r="L431" t="s">
        <v>8161</v>
      </c>
      <c r="M431" t="s">
        <v>8463</v>
      </c>
      <c r="N431" t="s">
        <v>3317</v>
      </c>
      <c r="O431" t="s">
        <v>278</v>
      </c>
      <c r="P431" t="s">
        <v>1870</v>
      </c>
      <c r="Q431">
        <v>321582039</v>
      </c>
    </row>
    <row r="432" spans="1:18" x14ac:dyDescent="0.3">
      <c r="A432" t="s">
        <v>4636</v>
      </c>
      <c r="B432" t="s">
        <v>278</v>
      </c>
      <c r="C432" t="s">
        <v>424</v>
      </c>
      <c r="D432" t="s">
        <v>269</v>
      </c>
      <c r="E432" t="s">
        <v>4499</v>
      </c>
      <c r="F432" t="s">
        <v>595</v>
      </c>
      <c r="G432">
        <v>37110360</v>
      </c>
      <c r="H432" t="s">
        <v>278</v>
      </c>
      <c r="I432" t="s">
        <v>5104</v>
      </c>
      <c r="J432" t="s">
        <v>1584</v>
      </c>
      <c r="K432" t="s">
        <v>8160</v>
      </c>
      <c r="L432" t="s">
        <v>8161</v>
      </c>
      <c r="M432" t="s">
        <v>8463</v>
      </c>
      <c r="N432" t="s">
        <v>3318</v>
      </c>
      <c r="O432" t="s">
        <v>278</v>
      </c>
      <c r="P432" t="s">
        <v>686</v>
      </c>
      <c r="Q432">
        <v>2215455063</v>
      </c>
      <c r="R432" t="s">
        <v>687</v>
      </c>
    </row>
    <row r="433" spans="1:18" x14ac:dyDescent="0.3">
      <c r="A433" t="s">
        <v>4637</v>
      </c>
      <c r="B433" t="s">
        <v>278</v>
      </c>
      <c r="C433" t="s">
        <v>424</v>
      </c>
      <c r="D433" t="s">
        <v>269</v>
      </c>
      <c r="E433" t="s">
        <v>4503</v>
      </c>
      <c r="F433" t="s">
        <v>621</v>
      </c>
      <c r="G433">
        <v>37000109</v>
      </c>
      <c r="H433" t="s">
        <v>278</v>
      </c>
      <c r="K433" t="s">
        <v>8160</v>
      </c>
      <c r="L433" t="s">
        <v>8161</v>
      </c>
      <c r="M433" t="s">
        <v>8463</v>
      </c>
      <c r="N433" t="s">
        <v>3319</v>
      </c>
      <c r="O433" t="s">
        <v>278</v>
      </c>
      <c r="P433" t="s">
        <v>1328</v>
      </c>
      <c r="Q433">
        <v>1682915093</v>
      </c>
      <c r="R433" t="s">
        <v>1329</v>
      </c>
    </row>
    <row r="434" spans="1:18" x14ac:dyDescent="0.3">
      <c r="A434" t="s">
        <v>4638</v>
      </c>
      <c r="B434" t="s">
        <v>278</v>
      </c>
      <c r="C434" t="s">
        <v>424</v>
      </c>
      <c r="D434" t="s">
        <v>269</v>
      </c>
      <c r="E434" t="s">
        <v>4273</v>
      </c>
      <c r="F434" t="s">
        <v>576</v>
      </c>
      <c r="G434">
        <v>90000072</v>
      </c>
      <c r="H434" t="s">
        <v>278</v>
      </c>
      <c r="I434" t="s">
        <v>4450</v>
      </c>
      <c r="J434" t="s">
        <v>2736</v>
      </c>
      <c r="K434" t="s">
        <v>8160</v>
      </c>
      <c r="L434" t="s">
        <v>8161</v>
      </c>
      <c r="M434" t="s">
        <v>8463</v>
      </c>
      <c r="N434" t="s">
        <v>3320</v>
      </c>
      <c r="O434" t="s">
        <v>278</v>
      </c>
      <c r="P434" t="s">
        <v>853</v>
      </c>
      <c r="Q434">
        <v>2581518030</v>
      </c>
      <c r="R434" t="s">
        <v>854</v>
      </c>
    </row>
    <row r="435" spans="1:18" x14ac:dyDescent="0.3">
      <c r="A435" t="s">
        <v>4639</v>
      </c>
      <c r="B435" t="s">
        <v>278</v>
      </c>
      <c r="C435" t="s">
        <v>424</v>
      </c>
      <c r="D435" t="s">
        <v>269</v>
      </c>
      <c r="E435" t="s">
        <v>4507</v>
      </c>
      <c r="F435" t="s">
        <v>775</v>
      </c>
      <c r="G435">
        <v>90000249</v>
      </c>
      <c r="H435" t="s">
        <v>278</v>
      </c>
      <c r="K435" t="s">
        <v>8160</v>
      </c>
      <c r="L435" t="s">
        <v>8161</v>
      </c>
      <c r="M435" t="s">
        <v>8463</v>
      </c>
      <c r="N435" t="s">
        <v>3321</v>
      </c>
      <c r="O435" t="s">
        <v>278</v>
      </c>
      <c r="P435" t="s">
        <v>1375</v>
      </c>
      <c r="Q435">
        <v>1463892047</v>
      </c>
      <c r="R435" t="s">
        <v>1376</v>
      </c>
    </row>
    <row r="436" spans="1:18" x14ac:dyDescent="0.3">
      <c r="A436" t="s">
        <v>4640</v>
      </c>
      <c r="B436" t="s">
        <v>278</v>
      </c>
      <c r="C436" t="s">
        <v>424</v>
      </c>
      <c r="D436" t="s">
        <v>269</v>
      </c>
      <c r="E436" t="s">
        <v>4467</v>
      </c>
      <c r="F436" t="s">
        <v>5454</v>
      </c>
      <c r="G436">
        <v>91513335</v>
      </c>
      <c r="H436" t="s">
        <v>278</v>
      </c>
      <c r="I436" t="s">
        <v>5098</v>
      </c>
      <c r="J436" t="s">
        <v>2042</v>
      </c>
      <c r="K436" t="s">
        <v>8162</v>
      </c>
      <c r="L436" t="s">
        <v>8163</v>
      </c>
      <c r="M436" t="s">
        <v>8463</v>
      </c>
      <c r="N436" t="s">
        <v>3322</v>
      </c>
      <c r="O436" t="s">
        <v>278</v>
      </c>
      <c r="P436" t="s">
        <v>690</v>
      </c>
      <c r="Q436">
        <v>212053027</v>
      </c>
      <c r="R436" t="s">
        <v>691</v>
      </c>
    </row>
    <row r="437" spans="1:18" x14ac:dyDescent="0.3">
      <c r="A437" t="s">
        <v>4641</v>
      </c>
      <c r="B437" t="s">
        <v>278</v>
      </c>
      <c r="C437" t="s">
        <v>424</v>
      </c>
      <c r="D437" t="s">
        <v>269</v>
      </c>
      <c r="E437" t="s">
        <v>4467</v>
      </c>
      <c r="F437" t="s">
        <v>5454</v>
      </c>
      <c r="G437">
        <v>98518512</v>
      </c>
      <c r="H437" t="s">
        <v>278</v>
      </c>
      <c r="I437" t="s">
        <v>5098</v>
      </c>
      <c r="J437" t="s">
        <v>2042</v>
      </c>
      <c r="K437" t="s">
        <v>8162</v>
      </c>
      <c r="L437" t="s">
        <v>8163</v>
      </c>
      <c r="M437" t="s">
        <v>8464</v>
      </c>
      <c r="N437" t="s">
        <v>3323</v>
      </c>
      <c r="O437" t="s">
        <v>278</v>
      </c>
      <c r="P437" t="s">
        <v>895</v>
      </c>
      <c r="Q437">
        <v>1802158090</v>
      </c>
      <c r="R437" t="s">
        <v>896</v>
      </c>
    </row>
    <row r="438" spans="1:18" x14ac:dyDescent="0.3">
      <c r="A438" t="s">
        <v>4642</v>
      </c>
      <c r="B438" t="s">
        <v>278</v>
      </c>
      <c r="C438" t="s">
        <v>424</v>
      </c>
      <c r="D438" t="s">
        <v>269</v>
      </c>
      <c r="E438" t="s">
        <v>4467</v>
      </c>
      <c r="F438" t="s">
        <v>5454</v>
      </c>
      <c r="G438">
        <v>90510748</v>
      </c>
      <c r="H438" t="s">
        <v>278</v>
      </c>
      <c r="I438" t="s">
        <v>5098</v>
      </c>
      <c r="J438" t="s">
        <v>2042</v>
      </c>
      <c r="K438" t="s">
        <v>8162</v>
      </c>
      <c r="L438" t="s">
        <v>8163</v>
      </c>
      <c r="M438" t="s">
        <v>8463</v>
      </c>
      <c r="N438" t="s">
        <v>3324</v>
      </c>
      <c r="O438" t="s">
        <v>278</v>
      </c>
      <c r="P438" t="s">
        <v>1229</v>
      </c>
      <c r="Q438">
        <v>16588045034</v>
      </c>
      <c r="R438" t="s">
        <v>1230</v>
      </c>
    </row>
    <row r="439" spans="1:18" x14ac:dyDescent="0.3">
      <c r="A439" t="s">
        <v>537</v>
      </c>
      <c r="B439" t="s">
        <v>278</v>
      </c>
      <c r="C439" t="s">
        <v>424</v>
      </c>
      <c r="D439" t="s">
        <v>269</v>
      </c>
      <c r="E439" t="s">
        <v>425</v>
      </c>
      <c r="F439" t="s">
        <v>275</v>
      </c>
      <c r="G439">
        <v>61310001</v>
      </c>
      <c r="H439" t="s">
        <v>278</v>
      </c>
      <c r="I439" t="s">
        <v>5426</v>
      </c>
      <c r="J439" t="s">
        <v>2464</v>
      </c>
      <c r="K439" t="s">
        <v>8164</v>
      </c>
      <c r="L439" t="s">
        <v>8165</v>
      </c>
      <c r="M439" t="s">
        <v>8464</v>
      </c>
      <c r="N439" t="s">
        <v>384</v>
      </c>
      <c r="O439" t="s">
        <v>278</v>
      </c>
      <c r="P439" t="s">
        <v>209</v>
      </c>
      <c r="Q439">
        <v>91552990087</v>
      </c>
      <c r="R439" t="s">
        <v>208</v>
      </c>
    </row>
    <row r="440" spans="1:18" x14ac:dyDescent="0.3">
      <c r="A440" t="s">
        <v>538</v>
      </c>
      <c r="B440" t="s">
        <v>278</v>
      </c>
      <c r="C440" t="s">
        <v>424</v>
      </c>
      <c r="D440" t="s">
        <v>269</v>
      </c>
      <c r="E440" t="s">
        <v>428</v>
      </c>
      <c r="F440" t="s">
        <v>274</v>
      </c>
      <c r="G440">
        <v>90000026</v>
      </c>
      <c r="H440" t="s">
        <v>278</v>
      </c>
      <c r="I440" t="s">
        <v>537</v>
      </c>
      <c r="J440" t="s">
        <v>209</v>
      </c>
      <c r="K440" t="s">
        <v>8166</v>
      </c>
      <c r="L440" t="s">
        <v>8167</v>
      </c>
      <c r="M440" t="s">
        <v>8463</v>
      </c>
      <c r="N440" t="s">
        <v>385</v>
      </c>
      <c r="O440" t="s">
        <v>278</v>
      </c>
      <c r="P440" t="s">
        <v>211</v>
      </c>
      <c r="Q440">
        <v>53640551087</v>
      </c>
      <c r="R440" t="s">
        <v>210</v>
      </c>
    </row>
    <row r="441" spans="1:18" x14ac:dyDescent="0.3">
      <c r="A441" t="s">
        <v>539</v>
      </c>
      <c r="B441" t="s">
        <v>278</v>
      </c>
      <c r="C441" t="s">
        <v>424</v>
      </c>
      <c r="D441" t="s">
        <v>269</v>
      </c>
      <c r="E441" t="s">
        <v>425</v>
      </c>
      <c r="F441" t="s">
        <v>275</v>
      </c>
      <c r="G441">
        <v>90000035</v>
      </c>
      <c r="H441" t="s">
        <v>278</v>
      </c>
      <c r="I441" t="s">
        <v>538</v>
      </c>
      <c r="J441" t="s">
        <v>211</v>
      </c>
      <c r="K441" t="s">
        <v>8094</v>
      </c>
      <c r="L441" t="s">
        <v>8095</v>
      </c>
      <c r="M441" t="s">
        <v>8464</v>
      </c>
      <c r="N441" t="s">
        <v>386</v>
      </c>
      <c r="O441" t="s">
        <v>278</v>
      </c>
      <c r="P441" t="s">
        <v>213</v>
      </c>
      <c r="Q441">
        <v>1912819058</v>
      </c>
      <c r="R441" t="s">
        <v>212</v>
      </c>
    </row>
    <row r="442" spans="1:18" x14ac:dyDescent="0.3">
      <c r="A442" t="s">
        <v>540</v>
      </c>
      <c r="B442" t="s">
        <v>278</v>
      </c>
      <c r="C442" t="s">
        <v>424</v>
      </c>
      <c r="D442" t="s">
        <v>269</v>
      </c>
      <c r="E442" t="s">
        <v>425</v>
      </c>
      <c r="F442" t="s">
        <v>275</v>
      </c>
      <c r="G442">
        <v>68061645</v>
      </c>
      <c r="H442" t="s">
        <v>278</v>
      </c>
      <c r="I442" t="s">
        <v>537</v>
      </c>
      <c r="J442" t="s">
        <v>209</v>
      </c>
      <c r="K442" t="s">
        <v>8072</v>
      </c>
      <c r="L442" t="s">
        <v>8073</v>
      </c>
      <c r="M442" t="s">
        <v>8463</v>
      </c>
      <c r="N442" t="s">
        <v>387</v>
      </c>
      <c r="O442" t="s">
        <v>278</v>
      </c>
      <c r="P442" t="s">
        <v>215</v>
      </c>
      <c r="Q442">
        <v>709594046</v>
      </c>
      <c r="R442" t="s">
        <v>214</v>
      </c>
    </row>
    <row r="443" spans="1:18" x14ac:dyDescent="0.3">
      <c r="A443" t="s">
        <v>541</v>
      </c>
      <c r="B443" t="s">
        <v>278</v>
      </c>
      <c r="C443" t="s">
        <v>424</v>
      </c>
      <c r="D443" t="s">
        <v>269</v>
      </c>
      <c r="E443" t="s">
        <v>425</v>
      </c>
      <c r="F443" t="s">
        <v>275</v>
      </c>
      <c r="G443">
        <v>61633026</v>
      </c>
      <c r="H443" t="s">
        <v>278</v>
      </c>
      <c r="I443" t="s">
        <v>539</v>
      </c>
      <c r="J443" t="s">
        <v>213</v>
      </c>
      <c r="K443" t="s">
        <v>8168</v>
      </c>
      <c r="L443" t="s">
        <v>8169</v>
      </c>
      <c r="M443" t="s">
        <v>8464</v>
      </c>
      <c r="N443" t="s">
        <v>388</v>
      </c>
      <c r="O443" t="s">
        <v>278</v>
      </c>
      <c r="P443" t="s">
        <v>217</v>
      </c>
      <c r="Q443">
        <v>1079511008</v>
      </c>
      <c r="R443" t="s">
        <v>216</v>
      </c>
    </row>
    <row r="444" spans="1:18" x14ac:dyDescent="0.3">
      <c r="A444" t="s">
        <v>542</v>
      </c>
      <c r="B444" t="s">
        <v>278</v>
      </c>
      <c r="C444" t="s">
        <v>424</v>
      </c>
      <c r="D444" t="s">
        <v>269</v>
      </c>
      <c r="E444" t="s">
        <v>425</v>
      </c>
      <c r="F444" t="s">
        <v>275</v>
      </c>
      <c r="G444">
        <v>90512098</v>
      </c>
      <c r="H444" t="s">
        <v>4094</v>
      </c>
      <c r="I444" t="s">
        <v>539</v>
      </c>
      <c r="J444" t="s">
        <v>213</v>
      </c>
      <c r="K444" t="s">
        <v>8120</v>
      </c>
      <c r="L444" t="s">
        <v>8121</v>
      </c>
      <c r="M444" t="s">
        <v>8464</v>
      </c>
      <c r="N444" t="s">
        <v>389</v>
      </c>
      <c r="O444" t="s">
        <v>278</v>
      </c>
      <c r="P444" t="s">
        <v>219</v>
      </c>
      <c r="Q444">
        <v>1006172041</v>
      </c>
      <c r="R444" t="s">
        <v>218</v>
      </c>
    </row>
    <row r="445" spans="1:18" x14ac:dyDescent="0.3">
      <c r="A445" t="s">
        <v>543</v>
      </c>
      <c r="B445" t="s">
        <v>278</v>
      </c>
      <c r="C445" t="s">
        <v>424</v>
      </c>
      <c r="D445" t="s">
        <v>269</v>
      </c>
      <c r="E445" t="s">
        <v>425</v>
      </c>
      <c r="F445" t="s">
        <v>275</v>
      </c>
      <c r="G445">
        <v>90512119</v>
      </c>
      <c r="H445" t="s">
        <v>278</v>
      </c>
      <c r="I445" t="s">
        <v>539</v>
      </c>
      <c r="J445" t="s">
        <v>213</v>
      </c>
      <c r="K445" t="s">
        <v>8170</v>
      </c>
      <c r="L445" t="s">
        <v>8171</v>
      </c>
      <c r="M445" t="s">
        <v>8464</v>
      </c>
      <c r="N445" t="s">
        <v>390</v>
      </c>
      <c r="O445" t="s">
        <v>278</v>
      </c>
      <c r="P445" t="s">
        <v>221</v>
      </c>
      <c r="Q445">
        <v>91729920004</v>
      </c>
      <c r="R445" t="s">
        <v>220</v>
      </c>
    </row>
    <row r="446" spans="1:18" x14ac:dyDescent="0.3">
      <c r="A446" t="s">
        <v>544</v>
      </c>
      <c r="B446" t="s">
        <v>278</v>
      </c>
      <c r="C446" t="s">
        <v>424</v>
      </c>
      <c r="D446" t="s">
        <v>269</v>
      </c>
      <c r="E446" t="s">
        <v>425</v>
      </c>
      <c r="F446" t="s">
        <v>275</v>
      </c>
      <c r="G446">
        <v>61531001</v>
      </c>
      <c r="H446" t="s">
        <v>278</v>
      </c>
      <c r="I446" t="s">
        <v>539</v>
      </c>
      <c r="J446" t="s">
        <v>213</v>
      </c>
      <c r="K446" t="s">
        <v>8120</v>
      </c>
      <c r="L446" t="s">
        <v>8121</v>
      </c>
      <c r="M446" t="s">
        <v>8464</v>
      </c>
      <c r="N446" t="s">
        <v>391</v>
      </c>
      <c r="O446" t="s">
        <v>278</v>
      </c>
      <c r="P446" t="s">
        <v>223</v>
      </c>
      <c r="Q446">
        <v>96368756004</v>
      </c>
      <c r="R446" t="s">
        <v>222</v>
      </c>
    </row>
    <row r="447" spans="1:18" x14ac:dyDescent="0.3">
      <c r="A447" t="s">
        <v>545</v>
      </c>
      <c r="B447" t="s">
        <v>278</v>
      </c>
      <c r="C447" t="s">
        <v>424</v>
      </c>
      <c r="D447" t="s">
        <v>269</v>
      </c>
      <c r="E447" t="s">
        <v>428</v>
      </c>
      <c r="F447" t="s">
        <v>274</v>
      </c>
      <c r="G447">
        <v>90000062</v>
      </c>
      <c r="H447" t="s">
        <v>278</v>
      </c>
      <c r="I447" t="s">
        <v>539</v>
      </c>
      <c r="J447" t="s">
        <v>213</v>
      </c>
      <c r="K447" t="s">
        <v>8120</v>
      </c>
      <c r="L447" t="s">
        <v>8121</v>
      </c>
      <c r="M447" t="s">
        <v>8464</v>
      </c>
      <c r="N447" t="s">
        <v>392</v>
      </c>
      <c r="O447" t="s">
        <v>278</v>
      </c>
      <c r="P447" t="s">
        <v>225</v>
      </c>
      <c r="Q447">
        <v>56908520072</v>
      </c>
      <c r="R447" t="s">
        <v>224</v>
      </c>
    </row>
    <row r="448" spans="1:18" x14ac:dyDescent="0.3">
      <c r="A448" t="s">
        <v>546</v>
      </c>
      <c r="B448" t="s">
        <v>278</v>
      </c>
      <c r="C448" t="s">
        <v>424</v>
      </c>
      <c r="D448" t="s">
        <v>269</v>
      </c>
      <c r="E448" t="s">
        <v>428</v>
      </c>
      <c r="F448" t="s">
        <v>274</v>
      </c>
      <c r="G448">
        <v>90000007</v>
      </c>
      <c r="H448" t="s">
        <v>278</v>
      </c>
      <c r="I448" t="s">
        <v>537</v>
      </c>
      <c r="J448" t="s">
        <v>209</v>
      </c>
      <c r="K448" t="s">
        <v>8172</v>
      </c>
      <c r="L448" t="s">
        <v>8173</v>
      </c>
      <c r="M448" t="s">
        <v>8464</v>
      </c>
      <c r="N448" t="s">
        <v>393</v>
      </c>
      <c r="O448" t="s">
        <v>278</v>
      </c>
      <c r="P448" t="s">
        <v>227</v>
      </c>
      <c r="Q448">
        <v>96753218068</v>
      </c>
      <c r="R448" t="s">
        <v>226</v>
      </c>
    </row>
    <row r="449" spans="1:18" x14ac:dyDescent="0.3">
      <c r="A449" t="s">
        <v>547</v>
      </c>
      <c r="B449" t="s">
        <v>278</v>
      </c>
      <c r="C449" t="s">
        <v>424</v>
      </c>
      <c r="D449" t="s">
        <v>269</v>
      </c>
      <c r="E449" t="s">
        <v>428</v>
      </c>
      <c r="F449" t="s">
        <v>274</v>
      </c>
      <c r="G449">
        <v>90701801</v>
      </c>
      <c r="H449" t="s">
        <v>4094</v>
      </c>
      <c r="I449" t="s">
        <v>539</v>
      </c>
      <c r="J449" t="s">
        <v>213</v>
      </c>
      <c r="K449" t="s">
        <v>8150</v>
      </c>
      <c r="L449" t="s">
        <v>8151</v>
      </c>
      <c r="M449" t="s">
        <v>8464</v>
      </c>
      <c r="N449" t="s">
        <v>394</v>
      </c>
      <c r="O449" t="s">
        <v>278</v>
      </c>
      <c r="P449" t="s">
        <v>229</v>
      </c>
      <c r="Q449">
        <v>2981801031</v>
      </c>
      <c r="R449" t="s">
        <v>228</v>
      </c>
    </row>
    <row r="450" spans="1:18" x14ac:dyDescent="0.3">
      <c r="A450" t="s">
        <v>548</v>
      </c>
      <c r="B450" t="s">
        <v>278</v>
      </c>
      <c r="C450" t="s">
        <v>424</v>
      </c>
      <c r="D450" t="s">
        <v>269</v>
      </c>
      <c r="E450" t="s">
        <v>428</v>
      </c>
      <c r="F450" t="s">
        <v>274</v>
      </c>
      <c r="G450">
        <v>17081</v>
      </c>
      <c r="H450" t="s">
        <v>278</v>
      </c>
      <c r="I450" t="s">
        <v>540</v>
      </c>
      <c r="J450" t="s">
        <v>215</v>
      </c>
      <c r="K450" t="s">
        <v>8174</v>
      </c>
      <c r="L450" t="s">
        <v>8175</v>
      </c>
      <c r="M450" t="s">
        <v>8464</v>
      </c>
      <c r="N450" t="s">
        <v>395</v>
      </c>
      <c r="O450" t="s">
        <v>278</v>
      </c>
      <c r="P450" t="s">
        <v>231</v>
      </c>
      <c r="Q450">
        <v>89612531072</v>
      </c>
      <c r="R450" t="s">
        <v>230</v>
      </c>
    </row>
    <row r="451" spans="1:18" x14ac:dyDescent="0.3">
      <c r="A451" t="s">
        <v>549</v>
      </c>
      <c r="B451" t="s">
        <v>278</v>
      </c>
      <c r="C451" t="s">
        <v>424</v>
      </c>
      <c r="D451" t="s">
        <v>269</v>
      </c>
      <c r="E451" t="s">
        <v>428</v>
      </c>
      <c r="F451" t="s">
        <v>274</v>
      </c>
      <c r="G451">
        <v>80711228</v>
      </c>
      <c r="H451" t="s">
        <v>278</v>
      </c>
      <c r="I451" t="s">
        <v>540</v>
      </c>
      <c r="J451" t="s">
        <v>215</v>
      </c>
      <c r="K451" t="s">
        <v>8176</v>
      </c>
      <c r="L451" t="s">
        <v>8177</v>
      </c>
      <c r="M451" t="s">
        <v>8464</v>
      </c>
      <c r="N451" t="s">
        <v>396</v>
      </c>
      <c r="O451" t="s">
        <v>278</v>
      </c>
      <c r="P451" t="s">
        <v>233</v>
      </c>
      <c r="Q451">
        <v>96703601020</v>
      </c>
      <c r="R451" t="s">
        <v>232</v>
      </c>
    </row>
    <row r="452" spans="1:18" x14ac:dyDescent="0.3">
      <c r="A452" t="s">
        <v>550</v>
      </c>
      <c r="B452" t="s">
        <v>278</v>
      </c>
      <c r="C452" t="s">
        <v>424</v>
      </c>
      <c r="D452" t="s">
        <v>269</v>
      </c>
      <c r="E452" t="s">
        <v>428</v>
      </c>
      <c r="F452" t="s">
        <v>274</v>
      </c>
      <c r="G452">
        <v>90701805</v>
      </c>
      <c r="H452" t="s">
        <v>278</v>
      </c>
      <c r="I452" t="s">
        <v>540</v>
      </c>
      <c r="J452" t="s">
        <v>215</v>
      </c>
      <c r="K452" t="s">
        <v>8102</v>
      </c>
      <c r="L452" t="s">
        <v>8103</v>
      </c>
      <c r="M452" t="s">
        <v>8464</v>
      </c>
      <c r="N452" t="s">
        <v>397</v>
      </c>
      <c r="O452" t="s">
        <v>278</v>
      </c>
      <c r="P452" t="s">
        <v>235</v>
      </c>
      <c r="Q452">
        <v>96034998034</v>
      </c>
      <c r="R452" t="s">
        <v>234</v>
      </c>
    </row>
    <row r="453" spans="1:18" x14ac:dyDescent="0.3">
      <c r="A453" t="s">
        <v>551</v>
      </c>
      <c r="B453" t="s">
        <v>278</v>
      </c>
      <c r="C453" t="s">
        <v>424</v>
      </c>
      <c r="D453" t="s">
        <v>269</v>
      </c>
      <c r="E453" t="s">
        <v>425</v>
      </c>
      <c r="F453" t="s">
        <v>275</v>
      </c>
      <c r="G453">
        <v>90512083</v>
      </c>
      <c r="H453" t="s">
        <v>278</v>
      </c>
      <c r="I453" t="s">
        <v>4301</v>
      </c>
      <c r="J453" t="s">
        <v>215</v>
      </c>
      <c r="K453" t="s">
        <v>8178</v>
      </c>
      <c r="L453" t="s">
        <v>8179</v>
      </c>
      <c r="M453" t="s">
        <v>8464</v>
      </c>
      <c r="N453" t="s">
        <v>398</v>
      </c>
      <c r="O453" t="s">
        <v>278</v>
      </c>
      <c r="P453" t="s">
        <v>237</v>
      </c>
      <c r="Q453">
        <v>46624678020</v>
      </c>
      <c r="R453" t="s">
        <v>236</v>
      </c>
    </row>
    <row r="454" spans="1:18" x14ac:dyDescent="0.3">
      <c r="A454" t="s">
        <v>552</v>
      </c>
      <c r="B454" t="s">
        <v>278</v>
      </c>
      <c r="C454" t="s">
        <v>424</v>
      </c>
      <c r="D454" t="s">
        <v>269</v>
      </c>
      <c r="E454" t="s">
        <v>425</v>
      </c>
      <c r="F454" t="s">
        <v>275</v>
      </c>
      <c r="G454">
        <v>91510534</v>
      </c>
      <c r="H454" t="s">
        <v>278</v>
      </c>
      <c r="I454" t="s">
        <v>4301</v>
      </c>
      <c r="J454" t="s">
        <v>215</v>
      </c>
      <c r="K454" t="s">
        <v>8180</v>
      </c>
      <c r="L454" t="s">
        <v>8181</v>
      </c>
      <c r="M454" t="s">
        <v>8464</v>
      </c>
      <c r="N454" t="s">
        <v>399</v>
      </c>
      <c r="O454" t="s">
        <v>278</v>
      </c>
      <c r="P454" t="s">
        <v>65</v>
      </c>
      <c r="Q454">
        <v>1416951024</v>
      </c>
      <c r="R454" t="s">
        <v>64</v>
      </c>
    </row>
    <row r="455" spans="1:18" x14ac:dyDescent="0.3">
      <c r="A455" t="s">
        <v>553</v>
      </c>
      <c r="B455" t="s">
        <v>278</v>
      </c>
      <c r="C455" t="s">
        <v>424</v>
      </c>
      <c r="D455" t="s">
        <v>269</v>
      </c>
      <c r="E455" t="s">
        <v>425</v>
      </c>
      <c r="F455" t="s">
        <v>275</v>
      </c>
      <c r="G455">
        <v>50839001</v>
      </c>
      <c r="H455" t="s">
        <v>278</v>
      </c>
      <c r="K455" t="s">
        <v>8182</v>
      </c>
      <c r="L455" t="s">
        <v>8183</v>
      </c>
      <c r="M455" t="s">
        <v>8464</v>
      </c>
      <c r="N455" t="s">
        <v>400</v>
      </c>
      <c r="O455" t="s">
        <v>278</v>
      </c>
      <c r="P455" t="s">
        <v>239</v>
      </c>
      <c r="Q455">
        <v>39065979034</v>
      </c>
      <c r="R455" t="s">
        <v>238</v>
      </c>
    </row>
    <row r="456" spans="1:18" x14ac:dyDescent="0.3">
      <c r="A456" t="s">
        <v>554</v>
      </c>
      <c r="B456" t="s">
        <v>278</v>
      </c>
      <c r="C456" t="s">
        <v>424</v>
      </c>
      <c r="D456" t="s">
        <v>269</v>
      </c>
      <c r="E456" t="s">
        <v>425</v>
      </c>
      <c r="F456" t="s">
        <v>275</v>
      </c>
      <c r="G456">
        <v>90000015</v>
      </c>
      <c r="H456" t="s">
        <v>278</v>
      </c>
      <c r="I456" t="s">
        <v>4301</v>
      </c>
      <c r="J456" t="s">
        <v>215</v>
      </c>
      <c r="K456" t="s">
        <v>8184</v>
      </c>
      <c r="L456" t="s">
        <v>8185</v>
      </c>
      <c r="M456" t="s">
        <v>8464</v>
      </c>
      <c r="N456" t="s">
        <v>401</v>
      </c>
      <c r="O456" t="s">
        <v>278</v>
      </c>
      <c r="P456" t="s">
        <v>241</v>
      </c>
      <c r="Q456">
        <v>81117191087</v>
      </c>
      <c r="R456" t="s">
        <v>240</v>
      </c>
    </row>
    <row r="457" spans="1:18" x14ac:dyDescent="0.3">
      <c r="A457" t="s">
        <v>555</v>
      </c>
      <c r="B457" t="s">
        <v>278</v>
      </c>
      <c r="C457" t="s">
        <v>424</v>
      </c>
      <c r="D457" t="s">
        <v>269</v>
      </c>
      <c r="E457" t="s">
        <v>425</v>
      </c>
      <c r="F457" t="s">
        <v>275</v>
      </c>
      <c r="G457">
        <v>91510505</v>
      </c>
      <c r="H457" t="s">
        <v>278</v>
      </c>
      <c r="I457" t="s">
        <v>4301</v>
      </c>
      <c r="J457" t="s">
        <v>215</v>
      </c>
      <c r="K457" t="s">
        <v>8186</v>
      </c>
      <c r="L457" t="s">
        <v>8187</v>
      </c>
      <c r="M457" t="s">
        <v>8464</v>
      </c>
      <c r="N457" t="s">
        <v>402</v>
      </c>
      <c r="O457" t="s">
        <v>278</v>
      </c>
      <c r="P457" t="s">
        <v>243</v>
      </c>
      <c r="Q457">
        <v>151285047</v>
      </c>
      <c r="R457" t="s">
        <v>242</v>
      </c>
    </row>
    <row r="458" spans="1:18" x14ac:dyDescent="0.3">
      <c r="A458" t="s">
        <v>556</v>
      </c>
      <c r="B458" t="s">
        <v>278</v>
      </c>
      <c r="C458" t="s">
        <v>424</v>
      </c>
      <c r="D458" t="s">
        <v>269</v>
      </c>
      <c r="E458" t="s">
        <v>425</v>
      </c>
      <c r="F458" t="s">
        <v>275</v>
      </c>
      <c r="G458">
        <v>90512120</v>
      </c>
      <c r="H458" t="s">
        <v>278</v>
      </c>
      <c r="I458" t="s">
        <v>4301</v>
      </c>
      <c r="J458" t="s">
        <v>215</v>
      </c>
      <c r="K458" t="s">
        <v>8180</v>
      </c>
      <c r="L458" t="s">
        <v>8181</v>
      </c>
      <c r="M458" t="s">
        <v>8464</v>
      </c>
      <c r="N458" t="s">
        <v>403</v>
      </c>
      <c r="O458" t="s">
        <v>278</v>
      </c>
      <c r="P458" t="s">
        <v>245</v>
      </c>
      <c r="Q458">
        <v>93155387068</v>
      </c>
      <c r="R458" t="s">
        <v>244</v>
      </c>
    </row>
    <row r="459" spans="1:18" x14ac:dyDescent="0.3">
      <c r="A459" t="s">
        <v>557</v>
      </c>
      <c r="B459" t="s">
        <v>278</v>
      </c>
      <c r="C459" t="s">
        <v>424</v>
      </c>
      <c r="D459" t="s">
        <v>269</v>
      </c>
      <c r="E459" t="s">
        <v>425</v>
      </c>
      <c r="F459" t="s">
        <v>275</v>
      </c>
      <c r="G459">
        <v>90511861</v>
      </c>
      <c r="H459" t="s">
        <v>278</v>
      </c>
      <c r="I459" t="s">
        <v>4301</v>
      </c>
      <c r="J459" t="s">
        <v>215</v>
      </c>
      <c r="K459" t="s">
        <v>8180</v>
      </c>
      <c r="L459" t="s">
        <v>8181</v>
      </c>
      <c r="M459" t="s">
        <v>8464</v>
      </c>
      <c r="N459" t="s">
        <v>404</v>
      </c>
      <c r="O459" t="s">
        <v>278</v>
      </c>
      <c r="P459" t="s">
        <v>247</v>
      </c>
      <c r="Q459">
        <v>51418061034</v>
      </c>
      <c r="R459" t="s">
        <v>246</v>
      </c>
    </row>
    <row r="460" spans="1:18" x14ac:dyDescent="0.3">
      <c r="A460" t="s">
        <v>558</v>
      </c>
      <c r="B460" t="s">
        <v>278</v>
      </c>
      <c r="C460" t="s">
        <v>424</v>
      </c>
      <c r="D460" t="s">
        <v>269</v>
      </c>
      <c r="E460" t="s">
        <v>425</v>
      </c>
      <c r="F460" t="s">
        <v>275</v>
      </c>
      <c r="G460">
        <v>90512185</v>
      </c>
      <c r="H460" t="s">
        <v>278</v>
      </c>
      <c r="I460" t="s">
        <v>4301</v>
      </c>
      <c r="J460" t="s">
        <v>215</v>
      </c>
      <c r="K460" t="s">
        <v>8188</v>
      </c>
      <c r="L460" t="s">
        <v>8189</v>
      </c>
      <c r="M460" t="s">
        <v>8464</v>
      </c>
      <c r="N460" t="s">
        <v>405</v>
      </c>
      <c r="O460" t="s">
        <v>278</v>
      </c>
      <c r="P460" t="s">
        <v>249</v>
      </c>
      <c r="Q460">
        <v>621861081</v>
      </c>
      <c r="R460" t="s">
        <v>248</v>
      </c>
    </row>
    <row r="461" spans="1:18" x14ac:dyDescent="0.3">
      <c r="A461" t="s">
        <v>559</v>
      </c>
      <c r="B461" t="s">
        <v>278</v>
      </c>
      <c r="C461" t="s">
        <v>424</v>
      </c>
      <c r="D461" t="s">
        <v>269</v>
      </c>
      <c r="E461" t="s">
        <v>425</v>
      </c>
      <c r="F461" t="s">
        <v>275</v>
      </c>
      <c r="G461">
        <v>61540006</v>
      </c>
      <c r="H461" t="s">
        <v>278</v>
      </c>
      <c r="I461" t="s">
        <v>4301</v>
      </c>
      <c r="J461" t="s">
        <v>215</v>
      </c>
      <c r="K461" t="s">
        <v>8190</v>
      </c>
      <c r="L461" t="s">
        <v>8191</v>
      </c>
      <c r="M461" t="s">
        <v>8464</v>
      </c>
      <c r="N461" t="s">
        <v>406</v>
      </c>
      <c r="O461" t="s">
        <v>278</v>
      </c>
      <c r="P461" t="s">
        <v>251</v>
      </c>
      <c r="Q461">
        <v>79167071015</v>
      </c>
      <c r="R461" t="s">
        <v>250</v>
      </c>
    </row>
    <row r="462" spans="1:18" x14ac:dyDescent="0.3">
      <c r="A462" t="s">
        <v>560</v>
      </c>
      <c r="B462" t="s">
        <v>278</v>
      </c>
      <c r="C462" t="s">
        <v>424</v>
      </c>
      <c r="D462" t="s">
        <v>269</v>
      </c>
      <c r="E462" t="s">
        <v>425</v>
      </c>
      <c r="F462" t="s">
        <v>275</v>
      </c>
      <c r="G462">
        <v>50849001</v>
      </c>
      <c r="H462" t="s">
        <v>278</v>
      </c>
      <c r="I462" t="s">
        <v>540</v>
      </c>
      <c r="J462" t="s">
        <v>215</v>
      </c>
      <c r="K462" t="s">
        <v>8192</v>
      </c>
      <c r="L462" t="s">
        <v>8193</v>
      </c>
      <c r="M462" t="s">
        <v>8464</v>
      </c>
      <c r="N462" t="s">
        <v>407</v>
      </c>
      <c r="O462" t="s">
        <v>278</v>
      </c>
      <c r="P462" t="s">
        <v>253</v>
      </c>
      <c r="Q462">
        <v>90248333020</v>
      </c>
      <c r="R462" t="s">
        <v>252</v>
      </c>
    </row>
    <row r="463" spans="1:18" x14ac:dyDescent="0.3">
      <c r="A463" t="s">
        <v>561</v>
      </c>
      <c r="B463" t="s">
        <v>278</v>
      </c>
      <c r="C463" t="s">
        <v>424</v>
      </c>
      <c r="D463" t="s">
        <v>269</v>
      </c>
      <c r="E463" t="s">
        <v>425</v>
      </c>
      <c r="F463" t="s">
        <v>275</v>
      </c>
      <c r="G463">
        <v>91510562</v>
      </c>
      <c r="H463" t="s">
        <v>278</v>
      </c>
      <c r="I463" t="s">
        <v>4301</v>
      </c>
      <c r="J463" t="s">
        <v>215</v>
      </c>
      <c r="K463" t="s">
        <v>8182</v>
      </c>
      <c r="L463" t="s">
        <v>8183</v>
      </c>
      <c r="M463" t="s">
        <v>8464</v>
      </c>
      <c r="N463" t="s">
        <v>408</v>
      </c>
      <c r="O463" t="s">
        <v>278</v>
      </c>
      <c r="P463" t="s">
        <v>255</v>
      </c>
      <c r="Q463">
        <v>2570687910</v>
      </c>
      <c r="R463" t="s">
        <v>254</v>
      </c>
    </row>
    <row r="464" spans="1:18" x14ac:dyDescent="0.3">
      <c r="A464" t="s">
        <v>562</v>
      </c>
      <c r="B464" t="s">
        <v>278</v>
      </c>
      <c r="C464" t="s">
        <v>424</v>
      </c>
      <c r="D464" t="s">
        <v>269</v>
      </c>
      <c r="E464" t="s">
        <v>425</v>
      </c>
      <c r="F464" t="s">
        <v>275</v>
      </c>
      <c r="G464">
        <v>90512029</v>
      </c>
      <c r="H464" t="s">
        <v>278</v>
      </c>
      <c r="I464" t="s">
        <v>5426</v>
      </c>
      <c r="J464" t="s">
        <v>2464</v>
      </c>
      <c r="K464" t="s">
        <v>8194</v>
      </c>
      <c r="L464" t="s">
        <v>8195</v>
      </c>
      <c r="M464" t="s">
        <v>8464</v>
      </c>
      <c r="N464" t="s">
        <v>409</v>
      </c>
      <c r="O464" t="s">
        <v>278</v>
      </c>
      <c r="P464" t="s">
        <v>259</v>
      </c>
      <c r="Q464">
        <v>235308048</v>
      </c>
      <c r="R464" t="s">
        <v>258</v>
      </c>
    </row>
    <row r="465" spans="1:18" x14ac:dyDescent="0.3">
      <c r="A465" t="s">
        <v>563</v>
      </c>
      <c r="B465" t="s">
        <v>278</v>
      </c>
      <c r="C465" t="s">
        <v>424</v>
      </c>
      <c r="D465" t="s">
        <v>269</v>
      </c>
      <c r="E465" t="s">
        <v>425</v>
      </c>
      <c r="F465" t="s">
        <v>275</v>
      </c>
      <c r="G465">
        <v>61526001</v>
      </c>
      <c r="H465" t="s">
        <v>278</v>
      </c>
      <c r="I465" t="s">
        <v>562</v>
      </c>
      <c r="J465" t="s">
        <v>259</v>
      </c>
      <c r="K465" t="s">
        <v>8196</v>
      </c>
      <c r="L465" t="s">
        <v>8197</v>
      </c>
      <c r="M465" t="s">
        <v>8464</v>
      </c>
      <c r="N465" t="s">
        <v>410</v>
      </c>
      <c r="O465" t="s">
        <v>278</v>
      </c>
      <c r="P465" t="s">
        <v>261</v>
      </c>
      <c r="Q465">
        <v>83667423004</v>
      </c>
      <c r="R465" t="s">
        <v>260</v>
      </c>
    </row>
    <row r="466" spans="1:18" x14ac:dyDescent="0.3">
      <c r="A466" t="s">
        <v>564</v>
      </c>
      <c r="B466" t="s">
        <v>278</v>
      </c>
      <c r="C466" t="s">
        <v>424</v>
      </c>
      <c r="D466" t="s">
        <v>269</v>
      </c>
      <c r="E466" t="s">
        <v>425</v>
      </c>
      <c r="F466" t="s">
        <v>275</v>
      </c>
      <c r="G466">
        <v>91510477</v>
      </c>
      <c r="H466" t="s">
        <v>278</v>
      </c>
      <c r="I466" t="s">
        <v>562</v>
      </c>
      <c r="J466" t="s">
        <v>259</v>
      </c>
      <c r="K466" t="s">
        <v>8198</v>
      </c>
      <c r="L466" t="s">
        <v>8199</v>
      </c>
      <c r="M466" t="s">
        <v>8464</v>
      </c>
      <c r="N466" t="s">
        <v>411</v>
      </c>
      <c r="O466" t="s">
        <v>278</v>
      </c>
      <c r="P466" t="s">
        <v>263</v>
      </c>
      <c r="Q466">
        <v>72462086072</v>
      </c>
      <c r="R466" t="s">
        <v>262</v>
      </c>
    </row>
    <row r="467" spans="1:18" x14ac:dyDescent="0.3">
      <c r="A467" t="s">
        <v>565</v>
      </c>
      <c r="B467" t="s">
        <v>278</v>
      </c>
      <c r="C467" t="s">
        <v>424</v>
      </c>
      <c r="D467" t="s">
        <v>269</v>
      </c>
      <c r="E467" t="s">
        <v>425</v>
      </c>
      <c r="F467" t="s">
        <v>275</v>
      </c>
      <c r="G467">
        <v>90512171</v>
      </c>
      <c r="H467" t="s">
        <v>278</v>
      </c>
      <c r="I467" t="s">
        <v>563</v>
      </c>
      <c r="J467" t="s">
        <v>261</v>
      </c>
      <c r="K467" t="s">
        <v>8200</v>
      </c>
      <c r="L467" t="s">
        <v>8201</v>
      </c>
      <c r="M467" t="s">
        <v>8464</v>
      </c>
      <c r="N467" t="s">
        <v>412</v>
      </c>
      <c r="O467" t="s">
        <v>278</v>
      </c>
      <c r="P467" t="s">
        <v>265</v>
      </c>
      <c r="Q467">
        <v>2695047029</v>
      </c>
      <c r="R467" t="s">
        <v>264</v>
      </c>
    </row>
    <row r="468" spans="1:18" x14ac:dyDescent="0.3">
      <c r="A468" t="s">
        <v>566</v>
      </c>
      <c r="B468" t="s">
        <v>278</v>
      </c>
      <c r="C468" t="s">
        <v>424</v>
      </c>
      <c r="D468" t="s">
        <v>269</v>
      </c>
      <c r="E468" t="s">
        <v>425</v>
      </c>
      <c r="F468" t="s">
        <v>275</v>
      </c>
      <c r="G468">
        <v>91510535</v>
      </c>
      <c r="H468" t="s">
        <v>278</v>
      </c>
      <c r="I468" t="s">
        <v>564</v>
      </c>
      <c r="J468" t="s">
        <v>263</v>
      </c>
      <c r="K468" t="s">
        <v>8202</v>
      </c>
      <c r="L468" t="s">
        <v>8203</v>
      </c>
      <c r="M468" t="s">
        <v>8464</v>
      </c>
      <c r="N468" t="s">
        <v>413</v>
      </c>
      <c r="O468" t="s">
        <v>278</v>
      </c>
      <c r="P468" t="s">
        <v>267</v>
      </c>
      <c r="Q468">
        <v>48951765091</v>
      </c>
      <c r="R468" t="s">
        <v>266</v>
      </c>
    </row>
    <row r="469" spans="1:18" x14ac:dyDescent="0.3">
      <c r="A469" t="s">
        <v>4096</v>
      </c>
      <c r="B469" t="s">
        <v>278</v>
      </c>
      <c r="C469" t="s">
        <v>424</v>
      </c>
      <c r="D469" t="s">
        <v>269</v>
      </c>
      <c r="E469" t="s">
        <v>425</v>
      </c>
      <c r="F469" t="s">
        <v>275</v>
      </c>
      <c r="G469">
        <v>90512115</v>
      </c>
      <c r="H469" t="s">
        <v>278</v>
      </c>
      <c r="I469" t="s">
        <v>4432</v>
      </c>
      <c r="J469" t="s">
        <v>1814</v>
      </c>
      <c r="K469" t="s">
        <v>8160</v>
      </c>
      <c r="L469" t="s">
        <v>8161</v>
      </c>
      <c r="M469" t="s">
        <v>8463</v>
      </c>
      <c r="N469" t="s">
        <v>2796</v>
      </c>
      <c r="O469" t="s">
        <v>278</v>
      </c>
      <c r="P469" t="s">
        <v>1317</v>
      </c>
      <c r="Q469">
        <v>2308192062</v>
      </c>
      <c r="R469" t="s">
        <v>1318</v>
      </c>
    </row>
    <row r="470" spans="1:18" x14ac:dyDescent="0.3">
      <c r="A470" t="s">
        <v>4097</v>
      </c>
      <c r="B470" t="s">
        <v>278</v>
      </c>
      <c r="C470" t="s">
        <v>424</v>
      </c>
      <c r="D470" t="s">
        <v>269</v>
      </c>
      <c r="E470" t="s">
        <v>425</v>
      </c>
      <c r="F470" t="s">
        <v>275</v>
      </c>
      <c r="G470">
        <v>90512030</v>
      </c>
      <c r="H470" t="s">
        <v>278</v>
      </c>
      <c r="I470" t="s">
        <v>4432</v>
      </c>
      <c r="J470" t="s">
        <v>1814</v>
      </c>
      <c r="K470" t="s">
        <v>8160</v>
      </c>
      <c r="L470" t="s">
        <v>8161</v>
      </c>
      <c r="M470" t="s">
        <v>8463</v>
      </c>
      <c r="N470" t="s">
        <v>2797</v>
      </c>
      <c r="O470" t="s">
        <v>278</v>
      </c>
      <c r="P470" t="s">
        <v>2340</v>
      </c>
      <c r="Q470">
        <v>1391514009</v>
      </c>
      <c r="R470" t="s">
        <v>2341</v>
      </c>
    </row>
    <row r="471" spans="1:18" x14ac:dyDescent="0.3">
      <c r="A471" t="s">
        <v>4098</v>
      </c>
      <c r="B471" t="s">
        <v>278</v>
      </c>
      <c r="C471" t="s">
        <v>424</v>
      </c>
      <c r="D471" t="s">
        <v>269</v>
      </c>
      <c r="E471" t="s">
        <v>4099</v>
      </c>
      <c r="F471" t="s">
        <v>276</v>
      </c>
      <c r="G471">
        <v>68161763</v>
      </c>
      <c r="H471" t="s">
        <v>278</v>
      </c>
      <c r="K471" t="s">
        <v>8160</v>
      </c>
      <c r="L471" t="s">
        <v>8161</v>
      </c>
      <c r="M471" t="s">
        <v>8463</v>
      </c>
      <c r="N471" t="s">
        <v>2798</v>
      </c>
      <c r="O471" t="s">
        <v>278</v>
      </c>
      <c r="P471" t="s">
        <v>1801</v>
      </c>
      <c r="Q471">
        <v>923608079</v>
      </c>
      <c r="R471" t="s">
        <v>1802</v>
      </c>
    </row>
    <row r="472" spans="1:18" x14ac:dyDescent="0.3">
      <c r="A472" t="s">
        <v>4100</v>
      </c>
      <c r="B472" t="s">
        <v>278</v>
      </c>
      <c r="C472" t="s">
        <v>424</v>
      </c>
      <c r="D472" t="s">
        <v>269</v>
      </c>
      <c r="E472" t="s">
        <v>432</v>
      </c>
      <c r="F472" t="s">
        <v>272</v>
      </c>
      <c r="G472">
        <v>91514102</v>
      </c>
      <c r="H472" t="s">
        <v>278</v>
      </c>
      <c r="I472" t="s">
        <v>4321</v>
      </c>
      <c r="J472" t="s">
        <v>2525</v>
      </c>
      <c r="K472" t="s">
        <v>8162</v>
      </c>
      <c r="L472" t="s">
        <v>8163</v>
      </c>
      <c r="M472" t="s">
        <v>8464</v>
      </c>
      <c r="N472" t="s">
        <v>2799</v>
      </c>
      <c r="O472" t="s">
        <v>278</v>
      </c>
      <c r="P472" t="s">
        <v>897</v>
      </c>
      <c r="Q472">
        <v>1019413077</v>
      </c>
      <c r="R472" t="s">
        <v>898</v>
      </c>
    </row>
    <row r="473" spans="1:18" x14ac:dyDescent="0.3">
      <c r="A473" t="s">
        <v>4101</v>
      </c>
      <c r="B473" t="s">
        <v>278</v>
      </c>
      <c r="C473" t="s">
        <v>424</v>
      </c>
      <c r="D473" t="s">
        <v>269</v>
      </c>
      <c r="E473" t="s">
        <v>432</v>
      </c>
      <c r="F473" t="s">
        <v>272</v>
      </c>
      <c r="G473">
        <v>91514081</v>
      </c>
      <c r="H473" t="s">
        <v>278</v>
      </c>
      <c r="I473" t="s">
        <v>4321</v>
      </c>
      <c r="J473" t="s">
        <v>2525</v>
      </c>
      <c r="K473" t="s">
        <v>8162</v>
      </c>
      <c r="L473" t="s">
        <v>8163</v>
      </c>
      <c r="M473" t="s">
        <v>8463</v>
      </c>
      <c r="N473" t="s">
        <v>2800</v>
      </c>
      <c r="O473" t="s">
        <v>278</v>
      </c>
      <c r="P473" t="s">
        <v>1929</v>
      </c>
      <c r="Q473">
        <v>80552005053</v>
      </c>
      <c r="R473" t="s">
        <v>1930</v>
      </c>
    </row>
    <row r="474" spans="1:18" x14ac:dyDescent="0.3">
      <c r="A474" t="s">
        <v>4102</v>
      </c>
      <c r="B474" t="s">
        <v>278</v>
      </c>
      <c r="C474" t="s">
        <v>424</v>
      </c>
      <c r="D474" t="s">
        <v>269</v>
      </c>
      <c r="E474" t="s">
        <v>434</v>
      </c>
      <c r="F474" t="s">
        <v>273</v>
      </c>
      <c r="G474">
        <v>90000133</v>
      </c>
      <c r="H474" t="s">
        <v>278</v>
      </c>
      <c r="I474" t="s">
        <v>453</v>
      </c>
      <c r="J474" t="s">
        <v>49</v>
      </c>
      <c r="K474" t="s">
        <v>8162</v>
      </c>
      <c r="L474" t="s">
        <v>8163</v>
      </c>
      <c r="M474" t="s">
        <v>8463</v>
      </c>
      <c r="N474" t="s">
        <v>2801</v>
      </c>
      <c r="O474" t="s">
        <v>278</v>
      </c>
      <c r="P474" t="s">
        <v>735</v>
      </c>
      <c r="Q474">
        <v>1510389024</v>
      </c>
      <c r="R474" t="s">
        <v>736</v>
      </c>
    </row>
    <row r="475" spans="1:18" x14ac:dyDescent="0.3">
      <c r="A475" t="s">
        <v>4103</v>
      </c>
      <c r="B475" t="s">
        <v>278</v>
      </c>
      <c r="C475" t="s">
        <v>424</v>
      </c>
      <c r="D475" t="s">
        <v>269</v>
      </c>
      <c r="E475" t="s">
        <v>434</v>
      </c>
      <c r="F475" t="s">
        <v>273</v>
      </c>
      <c r="G475">
        <v>90000039</v>
      </c>
      <c r="H475" t="s">
        <v>278</v>
      </c>
      <c r="I475" t="s">
        <v>453</v>
      </c>
      <c r="J475" t="s">
        <v>49</v>
      </c>
      <c r="K475" t="s">
        <v>8162</v>
      </c>
      <c r="L475" t="s">
        <v>8163</v>
      </c>
      <c r="M475" t="s">
        <v>8463</v>
      </c>
      <c r="N475" t="s">
        <v>2802</v>
      </c>
      <c r="O475" t="s">
        <v>278</v>
      </c>
      <c r="P475" t="s">
        <v>1263</v>
      </c>
      <c r="Q475">
        <v>81397690020</v>
      </c>
      <c r="R475" t="s">
        <v>1264</v>
      </c>
    </row>
    <row r="476" spans="1:18" x14ac:dyDescent="0.3">
      <c r="A476" t="s">
        <v>4104</v>
      </c>
      <c r="B476" t="s">
        <v>278</v>
      </c>
      <c r="C476" t="s">
        <v>424</v>
      </c>
      <c r="D476" t="s">
        <v>269</v>
      </c>
      <c r="E476" t="s">
        <v>434</v>
      </c>
      <c r="F476" t="s">
        <v>273</v>
      </c>
      <c r="G476">
        <v>61373001</v>
      </c>
      <c r="H476" t="s">
        <v>278</v>
      </c>
      <c r="I476" t="s">
        <v>453</v>
      </c>
      <c r="J476" t="s">
        <v>49</v>
      </c>
      <c r="K476" t="s">
        <v>8162</v>
      </c>
      <c r="L476" t="s">
        <v>8163</v>
      </c>
      <c r="M476" t="s">
        <v>8463</v>
      </c>
      <c r="N476" t="s">
        <v>2803</v>
      </c>
      <c r="O476" t="s">
        <v>278</v>
      </c>
      <c r="P476" t="s">
        <v>1767</v>
      </c>
      <c r="Q476">
        <v>90818660015</v>
      </c>
      <c r="R476" t="s">
        <v>1768</v>
      </c>
    </row>
    <row r="477" spans="1:18" x14ac:dyDescent="0.3">
      <c r="A477" t="s">
        <v>4105</v>
      </c>
      <c r="B477" t="s">
        <v>278</v>
      </c>
      <c r="C477" t="s">
        <v>424</v>
      </c>
      <c r="D477" t="s">
        <v>269</v>
      </c>
      <c r="E477" t="s">
        <v>434</v>
      </c>
      <c r="F477" t="s">
        <v>273</v>
      </c>
      <c r="G477">
        <v>61384001</v>
      </c>
      <c r="H477" t="s">
        <v>278</v>
      </c>
      <c r="I477" t="s">
        <v>453</v>
      </c>
      <c r="J477" t="s">
        <v>49</v>
      </c>
      <c r="K477" t="s">
        <v>8162</v>
      </c>
      <c r="L477" t="s">
        <v>8163</v>
      </c>
      <c r="M477" t="s">
        <v>8463</v>
      </c>
      <c r="N477" t="s">
        <v>2804</v>
      </c>
      <c r="O477" t="s">
        <v>278</v>
      </c>
      <c r="P477" t="s">
        <v>1962</v>
      </c>
      <c r="Q477">
        <v>58698299091</v>
      </c>
      <c r="R477" t="s">
        <v>1963</v>
      </c>
    </row>
    <row r="478" spans="1:18" x14ac:dyDescent="0.3">
      <c r="A478" t="s">
        <v>4106</v>
      </c>
      <c r="B478" t="s">
        <v>278</v>
      </c>
      <c r="C478" t="s">
        <v>424</v>
      </c>
      <c r="D478" t="s">
        <v>269</v>
      </c>
      <c r="E478" t="s">
        <v>434</v>
      </c>
      <c r="F478" t="s">
        <v>273</v>
      </c>
      <c r="G478">
        <v>90512766</v>
      </c>
      <c r="H478" t="s">
        <v>278</v>
      </c>
      <c r="I478" t="s">
        <v>453</v>
      </c>
      <c r="J478" t="s">
        <v>49</v>
      </c>
      <c r="K478" t="s">
        <v>8162</v>
      </c>
      <c r="L478" t="s">
        <v>8163</v>
      </c>
      <c r="M478" t="s">
        <v>8463</v>
      </c>
      <c r="N478" t="s">
        <v>2805</v>
      </c>
      <c r="O478" t="s">
        <v>278</v>
      </c>
      <c r="P478" t="s">
        <v>2436</v>
      </c>
      <c r="Q478">
        <v>68146558020</v>
      </c>
      <c r="R478" t="s">
        <v>2437</v>
      </c>
    </row>
    <row r="479" spans="1:18" x14ac:dyDescent="0.3">
      <c r="A479" t="s">
        <v>4107</v>
      </c>
      <c r="B479" t="s">
        <v>278</v>
      </c>
      <c r="C479" t="s">
        <v>424</v>
      </c>
      <c r="D479" t="s">
        <v>269</v>
      </c>
      <c r="E479" t="s">
        <v>434</v>
      </c>
      <c r="F479" t="s">
        <v>273</v>
      </c>
      <c r="G479">
        <v>61316001</v>
      </c>
      <c r="H479" t="s">
        <v>278</v>
      </c>
      <c r="I479" t="s">
        <v>453</v>
      </c>
      <c r="J479" t="s">
        <v>49</v>
      </c>
      <c r="K479" t="s">
        <v>8162</v>
      </c>
      <c r="L479" t="s">
        <v>8163</v>
      </c>
      <c r="M479" t="s">
        <v>8463</v>
      </c>
      <c r="N479" t="s">
        <v>2806</v>
      </c>
      <c r="O479" t="s">
        <v>278</v>
      </c>
      <c r="P479" t="s">
        <v>2757</v>
      </c>
      <c r="Q479">
        <v>62858890072</v>
      </c>
      <c r="R479" t="s">
        <v>2758</v>
      </c>
    </row>
    <row r="480" spans="1:18" x14ac:dyDescent="0.3">
      <c r="A480" t="s">
        <v>4108</v>
      </c>
      <c r="B480" t="s">
        <v>278</v>
      </c>
      <c r="C480" t="s">
        <v>424</v>
      </c>
      <c r="D480" t="s">
        <v>269</v>
      </c>
      <c r="E480" t="s">
        <v>434</v>
      </c>
      <c r="F480" t="s">
        <v>273</v>
      </c>
      <c r="G480">
        <v>91514187</v>
      </c>
      <c r="H480" t="s">
        <v>278</v>
      </c>
      <c r="I480" t="s">
        <v>483</v>
      </c>
      <c r="J480" t="s">
        <v>111</v>
      </c>
      <c r="K480" t="s">
        <v>8204</v>
      </c>
      <c r="L480" t="s">
        <v>8205</v>
      </c>
      <c r="M480" t="s">
        <v>8463</v>
      </c>
      <c r="N480" t="s">
        <v>2807</v>
      </c>
      <c r="O480" t="s">
        <v>278</v>
      </c>
      <c r="P480" t="s">
        <v>865</v>
      </c>
      <c r="Q480">
        <v>2390699006</v>
      </c>
      <c r="R480" t="s">
        <v>866</v>
      </c>
    </row>
    <row r="481" spans="1:18" x14ac:dyDescent="0.3">
      <c r="A481" t="s">
        <v>4109</v>
      </c>
      <c r="B481" t="s">
        <v>278</v>
      </c>
      <c r="C481" t="s">
        <v>424</v>
      </c>
      <c r="D481" t="s">
        <v>269</v>
      </c>
      <c r="E481" t="s">
        <v>434</v>
      </c>
      <c r="F481" t="s">
        <v>273</v>
      </c>
      <c r="G481">
        <v>91514113</v>
      </c>
      <c r="H481" t="s">
        <v>278</v>
      </c>
      <c r="I481" t="s">
        <v>483</v>
      </c>
      <c r="J481" t="s">
        <v>111</v>
      </c>
      <c r="K481" t="s">
        <v>8204</v>
      </c>
      <c r="L481" t="s">
        <v>8205</v>
      </c>
      <c r="M481" t="s">
        <v>8463</v>
      </c>
      <c r="N481" t="s">
        <v>2808</v>
      </c>
      <c r="O481" t="s">
        <v>278</v>
      </c>
      <c r="P481" t="s">
        <v>911</v>
      </c>
      <c r="Q481">
        <v>2096563011</v>
      </c>
      <c r="R481" t="s">
        <v>912</v>
      </c>
    </row>
    <row r="482" spans="1:18" x14ac:dyDescent="0.3">
      <c r="A482" t="s">
        <v>4110</v>
      </c>
      <c r="B482" t="s">
        <v>278</v>
      </c>
      <c r="C482" t="s">
        <v>424</v>
      </c>
      <c r="D482" t="s">
        <v>269</v>
      </c>
      <c r="E482" t="s">
        <v>434</v>
      </c>
      <c r="F482" t="s">
        <v>273</v>
      </c>
      <c r="G482">
        <v>91514232</v>
      </c>
      <c r="H482" t="s">
        <v>278</v>
      </c>
      <c r="I482" t="s">
        <v>483</v>
      </c>
      <c r="J482" t="s">
        <v>111</v>
      </c>
      <c r="K482" t="s">
        <v>8204</v>
      </c>
      <c r="L482" t="s">
        <v>8205</v>
      </c>
      <c r="M482" t="s">
        <v>8464</v>
      </c>
      <c r="N482" t="s">
        <v>2809</v>
      </c>
      <c r="O482" t="s">
        <v>278</v>
      </c>
      <c r="P482" t="s">
        <v>2725</v>
      </c>
      <c r="Q482">
        <v>1813002061</v>
      </c>
      <c r="R482" t="s">
        <v>2726</v>
      </c>
    </row>
    <row r="483" spans="1:18" x14ac:dyDescent="0.3">
      <c r="A483" t="s">
        <v>4111</v>
      </c>
      <c r="B483" t="s">
        <v>278</v>
      </c>
      <c r="C483" t="s">
        <v>424</v>
      </c>
      <c r="D483" t="s">
        <v>269</v>
      </c>
      <c r="E483" t="s">
        <v>425</v>
      </c>
      <c r="F483" t="s">
        <v>275</v>
      </c>
      <c r="G483">
        <v>91510474</v>
      </c>
      <c r="H483" t="s">
        <v>278</v>
      </c>
      <c r="I483" t="s">
        <v>562</v>
      </c>
      <c r="J483" t="s">
        <v>259</v>
      </c>
      <c r="K483" t="s">
        <v>8200</v>
      </c>
      <c r="L483" t="s">
        <v>8201</v>
      </c>
      <c r="M483" t="s">
        <v>8463</v>
      </c>
      <c r="N483" t="s">
        <v>2810</v>
      </c>
      <c r="O483" t="s">
        <v>278</v>
      </c>
      <c r="P483" t="s">
        <v>677</v>
      </c>
      <c r="Q483">
        <v>4414370019</v>
      </c>
      <c r="R483" t="s">
        <v>678</v>
      </c>
    </row>
    <row r="484" spans="1:18" x14ac:dyDescent="0.3">
      <c r="A484" t="s">
        <v>4112</v>
      </c>
      <c r="B484" t="s">
        <v>278</v>
      </c>
      <c r="C484" t="s">
        <v>424</v>
      </c>
      <c r="D484" t="s">
        <v>269</v>
      </c>
      <c r="E484" t="s">
        <v>425</v>
      </c>
      <c r="F484" t="s">
        <v>275</v>
      </c>
      <c r="G484">
        <v>91510533</v>
      </c>
      <c r="H484" t="s">
        <v>278</v>
      </c>
      <c r="I484" t="s">
        <v>563</v>
      </c>
      <c r="J484" t="s">
        <v>261</v>
      </c>
      <c r="K484" t="s">
        <v>8200</v>
      </c>
      <c r="L484" t="s">
        <v>8201</v>
      </c>
      <c r="M484" t="s">
        <v>8463</v>
      </c>
      <c r="N484" t="s">
        <v>2811</v>
      </c>
      <c r="O484" t="s">
        <v>278</v>
      </c>
      <c r="P484" t="s">
        <v>1315</v>
      </c>
      <c r="Q484">
        <v>1746335050</v>
      </c>
      <c r="R484" t="s">
        <v>1316</v>
      </c>
    </row>
    <row r="485" spans="1:18" x14ac:dyDescent="0.3">
      <c r="A485" t="s">
        <v>4113</v>
      </c>
      <c r="B485" t="s">
        <v>278</v>
      </c>
      <c r="C485" t="s">
        <v>424</v>
      </c>
      <c r="D485" t="s">
        <v>269</v>
      </c>
      <c r="E485" t="s">
        <v>425</v>
      </c>
      <c r="F485" t="s">
        <v>275</v>
      </c>
      <c r="G485">
        <v>90512084</v>
      </c>
      <c r="H485" t="s">
        <v>278</v>
      </c>
      <c r="I485" t="s">
        <v>563</v>
      </c>
      <c r="J485" t="s">
        <v>261</v>
      </c>
      <c r="K485" t="s">
        <v>8200</v>
      </c>
      <c r="L485" t="s">
        <v>8201</v>
      </c>
      <c r="M485" t="s">
        <v>8463</v>
      </c>
      <c r="N485" t="s">
        <v>2812</v>
      </c>
      <c r="O485" t="s">
        <v>278</v>
      </c>
      <c r="P485" t="s">
        <v>2461</v>
      </c>
      <c r="Q485">
        <v>1864878002</v>
      </c>
      <c r="R485" t="s">
        <v>2462</v>
      </c>
    </row>
    <row r="486" spans="1:18" x14ac:dyDescent="0.3">
      <c r="A486" t="s">
        <v>4114</v>
      </c>
      <c r="B486" t="s">
        <v>278</v>
      </c>
      <c r="C486" t="s">
        <v>424</v>
      </c>
      <c r="D486" t="s">
        <v>269</v>
      </c>
      <c r="E486" t="s">
        <v>434</v>
      </c>
      <c r="F486" t="s">
        <v>273</v>
      </c>
      <c r="G486">
        <v>90510830</v>
      </c>
      <c r="H486" t="s">
        <v>278</v>
      </c>
      <c r="I486" t="s">
        <v>483</v>
      </c>
      <c r="J486" t="s">
        <v>111</v>
      </c>
      <c r="K486" t="s">
        <v>8206</v>
      </c>
      <c r="L486" t="s">
        <v>8207</v>
      </c>
      <c r="M486" t="s">
        <v>8463</v>
      </c>
      <c r="N486" t="s">
        <v>2813</v>
      </c>
      <c r="O486" t="s">
        <v>278</v>
      </c>
      <c r="P486" t="s">
        <v>899</v>
      </c>
      <c r="Q486">
        <v>98901044072</v>
      </c>
      <c r="R486" t="s">
        <v>900</v>
      </c>
    </row>
    <row r="487" spans="1:18" x14ac:dyDescent="0.3">
      <c r="A487" t="s">
        <v>4115</v>
      </c>
      <c r="B487" t="s">
        <v>278</v>
      </c>
      <c r="C487" t="s">
        <v>424</v>
      </c>
      <c r="D487" t="s">
        <v>269</v>
      </c>
      <c r="E487" t="s">
        <v>425</v>
      </c>
      <c r="F487" t="s">
        <v>275</v>
      </c>
      <c r="G487">
        <v>91510478</v>
      </c>
      <c r="H487" t="s">
        <v>278</v>
      </c>
      <c r="K487" t="s">
        <v>8208</v>
      </c>
      <c r="L487" t="s">
        <v>8209</v>
      </c>
      <c r="M487" t="s">
        <v>8463</v>
      </c>
      <c r="N487" t="s">
        <v>2814</v>
      </c>
      <c r="O487" t="s">
        <v>278</v>
      </c>
      <c r="P487" t="s">
        <v>2281</v>
      </c>
      <c r="Q487">
        <v>84829192020</v>
      </c>
      <c r="R487" t="s">
        <v>2282</v>
      </c>
    </row>
    <row r="488" spans="1:18" x14ac:dyDescent="0.3">
      <c r="A488" t="s">
        <v>4116</v>
      </c>
      <c r="B488" t="s">
        <v>278</v>
      </c>
      <c r="C488" t="s">
        <v>424</v>
      </c>
      <c r="D488" t="s">
        <v>269</v>
      </c>
      <c r="E488" t="s">
        <v>425</v>
      </c>
      <c r="F488" t="s">
        <v>275</v>
      </c>
      <c r="G488">
        <v>91510466</v>
      </c>
      <c r="H488" t="s">
        <v>278</v>
      </c>
      <c r="K488" t="s">
        <v>8210</v>
      </c>
      <c r="L488" t="s">
        <v>8211</v>
      </c>
      <c r="M488" t="s">
        <v>8463</v>
      </c>
      <c r="N488" t="s">
        <v>2815</v>
      </c>
      <c r="O488" t="s">
        <v>278</v>
      </c>
      <c r="P488" t="s">
        <v>2309</v>
      </c>
      <c r="Q488">
        <v>85465356049</v>
      </c>
      <c r="R488" t="s">
        <v>2310</v>
      </c>
    </row>
    <row r="489" spans="1:18" x14ac:dyDescent="0.3">
      <c r="A489" t="s">
        <v>4117</v>
      </c>
      <c r="B489" t="s">
        <v>278</v>
      </c>
      <c r="C489" t="s">
        <v>424</v>
      </c>
      <c r="D489" t="s">
        <v>269</v>
      </c>
      <c r="E489" t="s">
        <v>425</v>
      </c>
      <c r="F489" t="s">
        <v>275</v>
      </c>
      <c r="G489">
        <v>91510557</v>
      </c>
      <c r="H489" t="s">
        <v>278</v>
      </c>
      <c r="I489" t="s">
        <v>7298</v>
      </c>
      <c r="J489" t="s">
        <v>6498</v>
      </c>
      <c r="K489" t="s">
        <v>8212</v>
      </c>
      <c r="L489" t="s">
        <v>8213</v>
      </c>
      <c r="M489" t="s">
        <v>8463</v>
      </c>
      <c r="N489" t="s">
        <v>2816</v>
      </c>
      <c r="O489" t="s">
        <v>278</v>
      </c>
      <c r="P489" t="s">
        <v>1350</v>
      </c>
      <c r="Q489">
        <v>317704010</v>
      </c>
      <c r="R489" t="s">
        <v>1351</v>
      </c>
    </row>
    <row r="490" spans="1:18" x14ac:dyDescent="0.3">
      <c r="A490" t="s">
        <v>4118</v>
      </c>
      <c r="B490" t="s">
        <v>278</v>
      </c>
      <c r="C490" t="s">
        <v>424</v>
      </c>
      <c r="D490" t="s">
        <v>269</v>
      </c>
      <c r="E490" t="s">
        <v>425</v>
      </c>
      <c r="F490" t="s">
        <v>275</v>
      </c>
      <c r="G490">
        <v>91510451</v>
      </c>
      <c r="H490" t="s">
        <v>278</v>
      </c>
      <c r="K490" t="s">
        <v>8214</v>
      </c>
      <c r="L490" t="s">
        <v>8215</v>
      </c>
      <c r="M490" t="s">
        <v>8463</v>
      </c>
      <c r="N490" t="s">
        <v>2817</v>
      </c>
      <c r="O490" t="s">
        <v>278</v>
      </c>
      <c r="P490" t="s">
        <v>782</v>
      </c>
      <c r="Q490">
        <v>1503244059</v>
      </c>
      <c r="R490" t="s">
        <v>783</v>
      </c>
    </row>
    <row r="491" spans="1:18" x14ac:dyDescent="0.3">
      <c r="A491" t="s">
        <v>4119</v>
      </c>
      <c r="B491" t="s">
        <v>278</v>
      </c>
      <c r="C491" t="s">
        <v>424</v>
      </c>
      <c r="D491" t="s">
        <v>269</v>
      </c>
      <c r="E491" t="s">
        <v>432</v>
      </c>
      <c r="F491" t="s">
        <v>272</v>
      </c>
      <c r="G491">
        <v>91510508</v>
      </c>
      <c r="H491" t="s">
        <v>278</v>
      </c>
      <c r="I491" t="s">
        <v>4455</v>
      </c>
      <c r="J491" t="s">
        <v>1986</v>
      </c>
      <c r="K491" t="s">
        <v>8214</v>
      </c>
      <c r="L491" t="s">
        <v>8215</v>
      </c>
      <c r="M491" t="s">
        <v>8463</v>
      </c>
      <c r="N491" t="s">
        <v>2818</v>
      </c>
      <c r="O491" t="s">
        <v>278</v>
      </c>
      <c r="P491" t="s">
        <v>2638</v>
      </c>
      <c r="Q491">
        <v>94386579087</v>
      </c>
      <c r="R491" t="s">
        <v>2639</v>
      </c>
    </row>
    <row r="492" spans="1:18" x14ac:dyDescent="0.3">
      <c r="A492" t="s">
        <v>4120</v>
      </c>
      <c r="B492" t="s">
        <v>278</v>
      </c>
      <c r="C492" t="s">
        <v>424</v>
      </c>
      <c r="D492" t="s">
        <v>269</v>
      </c>
      <c r="E492" t="s">
        <v>428</v>
      </c>
      <c r="F492" t="s">
        <v>274</v>
      </c>
      <c r="G492">
        <v>90000103</v>
      </c>
      <c r="H492" t="s">
        <v>278</v>
      </c>
      <c r="K492" t="s">
        <v>8214</v>
      </c>
      <c r="L492" t="s">
        <v>8215</v>
      </c>
      <c r="M492" t="s">
        <v>8463</v>
      </c>
      <c r="N492" t="s">
        <v>2819</v>
      </c>
      <c r="O492" t="s">
        <v>278</v>
      </c>
      <c r="P492" t="s">
        <v>2069</v>
      </c>
      <c r="Q492">
        <v>52354652020</v>
      </c>
      <c r="R492" t="s">
        <v>2070</v>
      </c>
    </row>
    <row r="493" spans="1:18" x14ac:dyDescent="0.3">
      <c r="A493" t="s">
        <v>4121</v>
      </c>
      <c r="B493" t="s">
        <v>278</v>
      </c>
      <c r="C493" t="s">
        <v>424</v>
      </c>
      <c r="D493" t="s">
        <v>269</v>
      </c>
      <c r="E493" t="s">
        <v>425</v>
      </c>
      <c r="F493" t="s">
        <v>275</v>
      </c>
      <c r="G493">
        <v>90511944</v>
      </c>
      <c r="H493" t="s">
        <v>278</v>
      </c>
      <c r="I493" t="s">
        <v>4431</v>
      </c>
      <c r="J493" t="s">
        <v>1280</v>
      </c>
      <c r="K493" t="s">
        <v>8216</v>
      </c>
      <c r="L493" t="s">
        <v>8217</v>
      </c>
      <c r="M493" t="s">
        <v>8463</v>
      </c>
      <c r="N493" t="s">
        <v>2820</v>
      </c>
      <c r="O493" t="s">
        <v>278</v>
      </c>
      <c r="P493" t="s">
        <v>1644</v>
      </c>
      <c r="Q493">
        <v>87556448053</v>
      </c>
      <c r="R493" t="s">
        <v>1645</v>
      </c>
    </row>
    <row r="494" spans="1:18" x14ac:dyDescent="0.3">
      <c r="A494" t="s">
        <v>4122</v>
      </c>
      <c r="B494" t="s">
        <v>278</v>
      </c>
      <c r="C494" t="s">
        <v>424</v>
      </c>
      <c r="D494" t="s">
        <v>269</v>
      </c>
      <c r="E494" t="s">
        <v>432</v>
      </c>
      <c r="F494" t="s">
        <v>272</v>
      </c>
      <c r="G494">
        <v>91514074</v>
      </c>
      <c r="H494" t="s">
        <v>278</v>
      </c>
      <c r="I494" t="s">
        <v>4455</v>
      </c>
      <c r="J494" t="s">
        <v>1986</v>
      </c>
      <c r="K494" t="s">
        <v>8216</v>
      </c>
      <c r="L494" t="s">
        <v>8217</v>
      </c>
      <c r="M494" t="s">
        <v>8463</v>
      </c>
      <c r="N494" t="s">
        <v>2821</v>
      </c>
      <c r="O494" t="s">
        <v>278</v>
      </c>
      <c r="P494" t="s">
        <v>1600</v>
      </c>
      <c r="Q494">
        <v>73618705115</v>
      </c>
    </row>
    <row r="495" spans="1:18" x14ac:dyDescent="0.3">
      <c r="A495" t="s">
        <v>4123</v>
      </c>
      <c r="B495" t="s">
        <v>278</v>
      </c>
      <c r="C495" t="s">
        <v>424</v>
      </c>
      <c r="D495" t="s">
        <v>269</v>
      </c>
      <c r="E495" t="s">
        <v>432</v>
      </c>
      <c r="F495" t="s">
        <v>272</v>
      </c>
      <c r="G495">
        <v>91510462</v>
      </c>
      <c r="H495" t="s">
        <v>278</v>
      </c>
      <c r="I495" t="s">
        <v>4455</v>
      </c>
      <c r="J495" t="s">
        <v>1986</v>
      </c>
      <c r="K495" t="s">
        <v>8216</v>
      </c>
      <c r="L495" t="s">
        <v>8217</v>
      </c>
      <c r="M495" t="s">
        <v>8463</v>
      </c>
      <c r="N495" t="s">
        <v>2822</v>
      </c>
      <c r="O495" t="s">
        <v>278</v>
      </c>
      <c r="P495" t="s">
        <v>2093</v>
      </c>
      <c r="Q495">
        <v>2820995063</v>
      </c>
      <c r="R495" t="s">
        <v>2094</v>
      </c>
    </row>
    <row r="496" spans="1:18" x14ac:dyDescent="0.3">
      <c r="A496" t="s">
        <v>4124</v>
      </c>
      <c r="B496" t="s">
        <v>278</v>
      </c>
      <c r="C496" t="s">
        <v>424</v>
      </c>
      <c r="D496" t="s">
        <v>269</v>
      </c>
      <c r="E496" t="s">
        <v>434</v>
      </c>
      <c r="F496" t="s">
        <v>273</v>
      </c>
      <c r="G496">
        <v>90000108</v>
      </c>
      <c r="H496" t="s">
        <v>278</v>
      </c>
      <c r="I496" t="s">
        <v>483</v>
      </c>
      <c r="J496" t="s">
        <v>111</v>
      </c>
      <c r="K496" t="s">
        <v>8216</v>
      </c>
      <c r="L496" t="s">
        <v>8217</v>
      </c>
      <c r="M496" t="s">
        <v>8463</v>
      </c>
      <c r="N496" t="s">
        <v>2823</v>
      </c>
      <c r="O496" t="s">
        <v>278</v>
      </c>
      <c r="P496" t="s">
        <v>679</v>
      </c>
      <c r="Q496">
        <v>99901900034</v>
      </c>
      <c r="R496" t="s">
        <v>680</v>
      </c>
    </row>
    <row r="497" spans="1:18" x14ac:dyDescent="0.3">
      <c r="A497" t="s">
        <v>4125</v>
      </c>
      <c r="B497" t="s">
        <v>278</v>
      </c>
      <c r="C497" t="s">
        <v>424</v>
      </c>
      <c r="D497" t="s">
        <v>269</v>
      </c>
      <c r="E497" t="s">
        <v>434</v>
      </c>
      <c r="F497" t="s">
        <v>273</v>
      </c>
      <c r="G497">
        <v>91513929</v>
      </c>
      <c r="H497" t="s">
        <v>278</v>
      </c>
      <c r="I497" t="s">
        <v>483</v>
      </c>
      <c r="J497" t="s">
        <v>111</v>
      </c>
      <c r="K497" t="s">
        <v>8216</v>
      </c>
      <c r="L497" t="s">
        <v>8217</v>
      </c>
      <c r="M497" t="s">
        <v>8463</v>
      </c>
      <c r="N497" t="s">
        <v>2824</v>
      </c>
      <c r="O497" t="s">
        <v>278</v>
      </c>
      <c r="P497" t="s">
        <v>2188</v>
      </c>
      <c r="Q497">
        <v>83739742020</v>
      </c>
      <c r="R497" t="s">
        <v>2189</v>
      </c>
    </row>
    <row r="498" spans="1:18" x14ac:dyDescent="0.3">
      <c r="A498" t="s">
        <v>4126</v>
      </c>
      <c r="B498" t="s">
        <v>278</v>
      </c>
      <c r="C498" t="s">
        <v>424</v>
      </c>
      <c r="D498" t="s">
        <v>269</v>
      </c>
      <c r="E498" t="s">
        <v>434</v>
      </c>
      <c r="F498" t="s">
        <v>273</v>
      </c>
      <c r="G498">
        <v>91514231</v>
      </c>
      <c r="H498" t="s">
        <v>278</v>
      </c>
      <c r="I498" t="s">
        <v>483</v>
      </c>
      <c r="J498" t="s">
        <v>111</v>
      </c>
      <c r="K498" t="s">
        <v>8216</v>
      </c>
      <c r="L498" t="s">
        <v>8217</v>
      </c>
      <c r="M498" t="s">
        <v>8463</v>
      </c>
      <c r="N498" t="s">
        <v>2825</v>
      </c>
      <c r="O498" t="s">
        <v>278</v>
      </c>
      <c r="P498" t="s">
        <v>2235</v>
      </c>
      <c r="Q498">
        <v>3874520013</v>
      </c>
      <c r="R498" t="s">
        <v>2236</v>
      </c>
    </row>
    <row r="499" spans="1:18" x14ac:dyDescent="0.3">
      <c r="A499" t="s">
        <v>4127</v>
      </c>
      <c r="B499" t="s">
        <v>278</v>
      </c>
      <c r="C499" t="s">
        <v>424</v>
      </c>
      <c r="D499" t="s">
        <v>269</v>
      </c>
      <c r="E499" t="s">
        <v>434</v>
      </c>
      <c r="F499" t="s">
        <v>273</v>
      </c>
      <c r="G499">
        <v>90511389</v>
      </c>
      <c r="H499" t="s">
        <v>278</v>
      </c>
      <c r="I499" t="s">
        <v>483</v>
      </c>
      <c r="J499" t="s">
        <v>111</v>
      </c>
      <c r="K499" t="s">
        <v>8216</v>
      </c>
      <c r="L499" t="s">
        <v>8217</v>
      </c>
      <c r="M499" t="s">
        <v>8463</v>
      </c>
      <c r="N499" t="s">
        <v>2826</v>
      </c>
      <c r="O499" t="s">
        <v>278</v>
      </c>
      <c r="P499" t="s">
        <v>2615</v>
      </c>
      <c r="Q499">
        <v>1122772092</v>
      </c>
      <c r="R499" t="s">
        <v>2616</v>
      </c>
    </row>
    <row r="500" spans="1:18" x14ac:dyDescent="0.3">
      <c r="A500" t="s">
        <v>4128</v>
      </c>
      <c r="B500" t="s">
        <v>278</v>
      </c>
      <c r="C500" t="s">
        <v>424</v>
      </c>
      <c r="D500" t="s">
        <v>269</v>
      </c>
      <c r="E500" t="s">
        <v>425</v>
      </c>
      <c r="F500" t="s">
        <v>275</v>
      </c>
      <c r="G500">
        <v>90512079</v>
      </c>
      <c r="H500" t="s">
        <v>278</v>
      </c>
      <c r="I500" t="s">
        <v>7295</v>
      </c>
      <c r="J500" t="s">
        <v>6507</v>
      </c>
      <c r="K500" t="s">
        <v>8218</v>
      </c>
      <c r="L500" t="s">
        <v>8219</v>
      </c>
      <c r="M500" t="s">
        <v>8463</v>
      </c>
      <c r="N500" t="s">
        <v>2827</v>
      </c>
      <c r="O500" t="s">
        <v>278</v>
      </c>
      <c r="P500" t="s">
        <v>617</v>
      </c>
      <c r="Q500">
        <v>67628656072</v>
      </c>
      <c r="R500" t="s">
        <v>618</v>
      </c>
    </row>
    <row r="501" spans="1:18" x14ac:dyDescent="0.3">
      <c r="A501" t="s">
        <v>4129</v>
      </c>
      <c r="B501" t="s">
        <v>278</v>
      </c>
      <c r="C501" t="s">
        <v>424</v>
      </c>
      <c r="D501" t="s">
        <v>269</v>
      </c>
      <c r="E501" t="s">
        <v>432</v>
      </c>
      <c r="F501" t="s">
        <v>272</v>
      </c>
      <c r="G501">
        <v>900047</v>
      </c>
      <c r="H501" t="s">
        <v>278</v>
      </c>
      <c r="I501" t="s">
        <v>4455</v>
      </c>
      <c r="J501" t="s">
        <v>1986</v>
      </c>
      <c r="K501" t="s">
        <v>8218</v>
      </c>
      <c r="L501" t="s">
        <v>8219</v>
      </c>
      <c r="M501" t="s">
        <v>8463</v>
      </c>
      <c r="N501" t="s">
        <v>2828</v>
      </c>
      <c r="O501" t="s">
        <v>278</v>
      </c>
      <c r="P501" t="s">
        <v>752</v>
      </c>
      <c r="Q501">
        <v>98934562072</v>
      </c>
    </row>
    <row r="502" spans="1:18" x14ac:dyDescent="0.3">
      <c r="A502" t="s">
        <v>4130</v>
      </c>
      <c r="B502" t="s">
        <v>278</v>
      </c>
      <c r="C502" t="s">
        <v>424</v>
      </c>
      <c r="D502" t="s">
        <v>269</v>
      </c>
      <c r="E502" t="s">
        <v>432</v>
      </c>
      <c r="F502" t="s">
        <v>272</v>
      </c>
      <c r="G502">
        <v>91510514</v>
      </c>
      <c r="H502" t="s">
        <v>278</v>
      </c>
      <c r="I502" t="s">
        <v>4455</v>
      </c>
      <c r="J502" t="s">
        <v>1986</v>
      </c>
      <c r="K502" t="s">
        <v>8218</v>
      </c>
      <c r="L502" t="s">
        <v>8219</v>
      </c>
      <c r="M502" t="s">
        <v>8463</v>
      </c>
      <c r="N502" t="s">
        <v>2829</v>
      </c>
      <c r="O502" t="s">
        <v>278</v>
      </c>
      <c r="P502" t="s">
        <v>832</v>
      </c>
      <c r="Q502">
        <v>359040039</v>
      </c>
      <c r="R502" t="s">
        <v>833</v>
      </c>
    </row>
    <row r="503" spans="1:18" x14ac:dyDescent="0.3">
      <c r="A503" t="s">
        <v>4131</v>
      </c>
      <c r="B503" t="s">
        <v>278</v>
      </c>
      <c r="C503" t="s">
        <v>424</v>
      </c>
      <c r="D503" t="s">
        <v>269</v>
      </c>
      <c r="E503" t="s">
        <v>432</v>
      </c>
      <c r="F503" t="s">
        <v>272</v>
      </c>
      <c r="G503">
        <v>90512865</v>
      </c>
      <c r="H503" t="s">
        <v>278</v>
      </c>
      <c r="I503" t="s">
        <v>4455</v>
      </c>
      <c r="J503" t="s">
        <v>1986</v>
      </c>
      <c r="K503" t="s">
        <v>8218</v>
      </c>
      <c r="L503" t="s">
        <v>8219</v>
      </c>
      <c r="M503" t="s">
        <v>8463</v>
      </c>
      <c r="N503" t="s">
        <v>2830</v>
      </c>
      <c r="O503" t="s">
        <v>278</v>
      </c>
      <c r="P503" t="s">
        <v>933</v>
      </c>
      <c r="Q503">
        <v>81238584004</v>
      </c>
    </row>
    <row r="504" spans="1:18" x14ac:dyDescent="0.3">
      <c r="A504" t="s">
        <v>4132</v>
      </c>
      <c r="B504" t="s">
        <v>278</v>
      </c>
      <c r="C504" t="s">
        <v>424</v>
      </c>
      <c r="D504" t="s">
        <v>269</v>
      </c>
      <c r="E504" t="s">
        <v>432</v>
      </c>
      <c r="F504" t="s">
        <v>272</v>
      </c>
      <c r="G504">
        <v>9052225</v>
      </c>
      <c r="H504" t="s">
        <v>278</v>
      </c>
      <c r="I504" t="s">
        <v>4455</v>
      </c>
      <c r="J504" t="s">
        <v>1986</v>
      </c>
      <c r="K504" t="s">
        <v>8218</v>
      </c>
      <c r="L504" t="s">
        <v>8219</v>
      </c>
      <c r="M504" t="s">
        <v>8463</v>
      </c>
      <c r="N504" t="s">
        <v>2831</v>
      </c>
      <c r="O504" t="s">
        <v>278</v>
      </c>
      <c r="P504" t="s">
        <v>1046</v>
      </c>
      <c r="Q504">
        <v>85148261072</v>
      </c>
    </row>
    <row r="505" spans="1:18" x14ac:dyDescent="0.3">
      <c r="A505" t="s">
        <v>4133</v>
      </c>
      <c r="B505" t="s">
        <v>278</v>
      </c>
      <c r="C505" t="s">
        <v>424</v>
      </c>
      <c r="D505" t="s">
        <v>269</v>
      </c>
      <c r="E505" t="s">
        <v>432</v>
      </c>
      <c r="F505" t="s">
        <v>272</v>
      </c>
      <c r="G505">
        <v>20000360</v>
      </c>
      <c r="H505" t="s">
        <v>278</v>
      </c>
      <c r="I505" t="s">
        <v>4455</v>
      </c>
      <c r="J505" t="s">
        <v>1986</v>
      </c>
      <c r="K505" t="s">
        <v>8218</v>
      </c>
      <c r="L505" t="s">
        <v>8219</v>
      </c>
      <c r="M505" t="s">
        <v>8463</v>
      </c>
      <c r="N505" t="s">
        <v>2832</v>
      </c>
      <c r="O505" t="s">
        <v>278</v>
      </c>
      <c r="P505" t="s">
        <v>2270</v>
      </c>
      <c r="Q505">
        <v>14839393915</v>
      </c>
    </row>
    <row r="506" spans="1:18" x14ac:dyDescent="0.3">
      <c r="A506" t="s">
        <v>4134</v>
      </c>
      <c r="B506" t="s">
        <v>278</v>
      </c>
      <c r="C506" t="s">
        <v>424</v>
      </c>
      <c r="D506" t="s">
        <v>269</v>
      </c>
      <c r="E506" t="s">
        <v>432</v>
      </c>
      <c r="F506" t="s">
        <v>272</v>
      </c>
      <c r="G506">
        <v>90512138</v>
      </c>
      <c r="H506" t="s">
        <v>278</v>
      </c>
      <c r="I506" t="s">
        <v>4455</v>
      </c>
      <c r="J506" t="s">
        <v>1986</v>
      </c>
      <c r="K506" t="s">
        <v>8218</v>
      </c>
      <c r="L506" t="s">
        <v>8219</v>
      </c>
      <c r="M506" t="s">
        <v>8463</v>
      </c>
      <c r="N506" t="s">
        <v>2833</v>
      </c>
      <c r="O506" t="s">
        <v>278</v>
      </c>
      <c r="P506" t="s">
        <v>2331</v>
      </c>
      <c r="Q506">
        <v>47655038015</v>
      </c>
      <c r="R506" t="s">
        <v>2332</v>
      </c>
    </row>
    <row r="507" spans="1:18" x14ac:dyDescent="0.3">
      <c r="A507" t="s">
        <v>4135</v>
      </c>
      <c r="B507" t="s">
        <v>278</v>
      </c>
      <c r="C507" t="s">
        <v>424</v>
      </c>
      <c r="D507" t="s">
        <v>269</v>
      </c>
      <c r="E507" t="s">
        <v>432</v>
      </c>
      <c r="F507" t="s">
        <v>272</v>
      </c>
      <c r="G507">
        <v>900050</v>
      </c>
      <c r="H507" t="s">
        <v>278</v>
      </c>
      <c r="I507" t="s">
        <v>4455</v>
      </c>
      <c r="J507" t="s">
        <v>1986</v>
      </c>
      <c r="K507" t="s">
        <v>8218</v>
      </c>
      <c r="L507" t="s">
        <v>8219</v>
      </c>
      <c r="M507" t="s">
        <v>8463</v>
      </c>
      <c r="N507" t="s">
        <v>2834</v>
      </c>
      <c r="O507" t="s">
        <v>278</v>
      </c>
      <c r="P507" t="s">
        <v>2772</v>
      </c>
      <c r="Q507">
        <v>63041014068</v>
      </c>
    </row>
    <row r="508" spans="1:18" x14ac:dyDescent="0.3">
      <c r="A508" t="s">
        <v>4136</v>
      </c>
      <c r="B508" t="s">
        <v>278</v>
      </c>
      <c r="C508" t="s">
        <v>424</v>
      </c>
      <c r="D508" t="s">
        <v>269</v>
      </c>
      <c r="E508" t="s">
        <v>4137</v>
      </c>
      <c r="F508" t="s">
        <v>579</v>
      </c>
      <c r="G508">
        <v>318001</v>
      </c>
      <c r="H508" t="s">
        <v>278</v>
      </c>
      <c r="K508" t="s">
        <v>8218</v>
      </c>
      <c r="L508" t="s">
        <v>8219</v>
      </c>
      <c r="M508" t="s">
        <v>8463</v>
      </c>
      <c r="N508" t="s">
        <v>2835</v>
      </c>
      <c r="O508" t="s">
        <v>278</v>
      </c>
      <c r="P508" t="s">
        <v>2019</v>
      </c>
      <c r="Q508">
        <v>59027495068</v>
      </c>
      <c r="R508" t="s">
        <v>2020</v>
      </c>
    </row>
    <row r="509" spans="1:18" x14ac:dyDescent="0.3">
      <c r="A509" t="s">
        <v>4138</v>
      </c>
      <c r="B509" t="s">
        <v>278</v>
      </c>
      <c r="C509" t="s">
        <v>424</v>
      </c>
      <c r="D509" t="s">
        <v>269</v>
      </c>
      <c r="E509" t="s">
        <v>434</v>
      </c>
      <c r="F509" t="s">
        <v>273</v>
      </c>
      <c r="G509">
        <v>61386001</v>
      </c>
      <c r="H509" t="s">
        <v>4094</v>
      </c>
      <c r="I509" t="s">
        <v>483</v>
      </c>
      <c r="J509" t="s">
        <v>111</v>
      </c>
      <c r="K509" t="s">
        <v>8218</v>
      </c>
      <c r="L509" t="s">
        <v>8219</v>
      </c>
      <c r="M509" t="s">
        <v>8463</v>
      </c>
      <c r="N509" t="s">
        <v>2836</v>
      </c>
      <c r="O509" t="s">
        <v>278</v>
      </c>
      <c r="P509" t="s">
        <v>1024</v>
      </c>
      <c r="Q509">
        <v>78512859091</v>
      </c>
      <c r="R509" t="s">
        <v>1025</v>
      </c>
    </row>
    <row r="510" spans="1:18" x14ac:dyDescent="0.3">
      <c r="A510" t="s">
        <v>4139</v>
      </c>
      <c r="B510" t="s">
        <v>278</v>
      </c>
      <c r="C510" t="s">
        <v>424</v>
      </c>
      <c r="D510" t="s">
        <v>269</v>
      </c>
      <c r="E510" t="s">
        <v>434</v>
      </c>
      <c r="F510" t="s">
        <v>273</v>
      </c>
      <c r="G510">
        <v>90512742</v>
      </c>
      <c r="H510" t="s">
        <v>278</v>
      </c>
      <c r="I510" t="s">
        <v>483</v>
      </c>
      <c r="J510" t="s">
        <v>111</v>
      </c>
      <c r="K510" t="s">
        <v>8218</v>
      </c>
      <c r="L510" t="s">
        <v>8219</v>
      </c>
      <c r="M510" t="s">
        <v>8463</v>
      </c>
      <c r="N510" t="s">
        <v>2837</v>
      </c>
      <c r="O510" t="s">
        <v>278</v>
      </c>
      <c r="P510" t="s">
        <v>1145</v>
      </c>
      <c r="Q510">
        <v>2569861006</v>
      </c>
      <c r="R510" t="s">
        <v>1146</v>
      </c>
    </row>
    <row r="511" spans="1:18" x14ac:dyDescent="0.3">
      <c r="A511" t="s">
        <v>4140</v>
      </c>
      <c r="B511" t="s">
        <v>278</v>
      </c>
      <c r="C511" t="s">
        <v>424</v>
      </c>
      <c r="D511" t="s">
        <v>269</v>
      </c>
      <c r="E511" t="s">
        <v>434</v>
      </c>
      <c r="F511" t="s">
        <v>273</v>
      </c>
      <c r="G511">
        <v>61215001</v>
      </c>
      <c r="H511" t="s">
        <v>278</v>
      </c>
      <c r="I511" t="s">
        <v>483</v>
      </c>
      <c r="J511" t="s">
        <v>111</v>
      </c>
      <c r="K511" t="s">
        <v>8218</v>
      </c>
      <c r="L511" t="s">
        <v>8219</v>
      </c>
      <c r="M511" t="s">
        <v>8463</v>
      </c>
      <c r="N511" t="s">
        <v>2838</v>
      </c>
      <c r="O511" t="s">
        <v>278</v>
      </c>
      <c r="P511" t="s">
        <v>1213</v>
      </c>
      <c r="Q511">
        <v>93393105000</v>
      </c>
      <c r="R511" t="s">
        <v>1214</v>
      </c>
    </row>
    <row r="512" spans="1:18" x14ac:dyDescent="0.3">
      <c r="A512" t="s">
        <v>4141</v>
      </c>
      <c r="B512" t="s">
        <v>278</v>
      </c>
      <c r="C512" t="s">
        <v>424</v>
      </c>
      <c r="D512" t="s">
        <v>269</v>
      </c>
      <c r="E512" t="s">
        <v>434</v>
      </c>
      <c r="F512" t="s">
        <v>273</v>
      </c>
      <c r="G512">
        <v>91514125</v>
      </c>
      <c r="H512" t="s">
        <v>278</v>
      </c>
      <c r="I512" t="s">
        <v>483</v>
      </c>
      <c r="J512" t="s">
        <v>111</v>
      </c>
      <c r="K512" t="s">
        <v>8218</v>
      </c>
      <c r="L512" t="s">
        <v>8219</v>
      </c>
      <c r="M512" t="s">
        <v>8463</v>
      </c>
      <c r="N512" t="s">
        <v>2839</v>
      </c>
      <c r="O512" t="s">
        <v>278</v>
      </c>
      <c r="P512" t="s">
        <v>1320</v>
      </c>
      <c r="Q512">
        <v>2922801063</v>
      </c>
      <c r="R512" t="s">
        <v>1321</v>
      </c>
    </row>
    <row r="513" spans="1:18" x14ac:dyDescent="0.3">
      <c r="A513" t="s">
        <v>4142</v>
      </c>
      <c r="B513" t="s">
        <v>278</v>
      </c>
      <c r="C513" t="s">
        <v>424</v>
      </c>
      <c r="D513" t="s">
        <v>269</v>
      </c>
      <c r="E513" t="s">
        <v>434</v>
      </c>
      <c r="F513" t="s">
        <v>273</v>
      </c>
      <c r="G513">
        <v>60692001</v>
      </c>
      <c r="H513" t="s">
        <v>4095</v>
      </c>
      <c r="I513" t="s">
        <v>483</v>
      </c>
      <c r="J513" t="s">
        <v>111</v>
      </c>
      <c r="K513" t="s">
        <v>8218</v>
      </c>
      <c r="L513" t="s">
        <v>8219</v>
      </c>
      <c r="M513" t="s">
        <v>8463</v>
      </c>
      <c r="N513" t="s">
        <v>2840</v>
      </c>
      <c r="O513" t="s">
        <v>278</v>
      </c>
      <c r="P513" t="s">
        <v>1650</v>
      </c>
      <c r="Q513">
        <v>20973136049</v>
      </c>
    </row>
    <row r="514" spans="1:18" x14ac:dyDescent="0.3">
      <c r="A514" t="s">
        <v>4143</v>
      </c>
      <c r="B514" t="s">
        <v>278</v>
      </c>
      <c r="C514" t="s">
        <v>424</v>
      </c>
      <c r="D514" t="s">
        <v>269</v>
      </c>
      <c r="E514" t="s">
        <v>434</v>
      </c>
      <c r="F514" t="s">
        <v>273</v>
      </c>
      <c r="G514">
        <v>90512820</v>
      </c>
      <c r="H514" t="s">
        <v>278</v>
      </c>
      <c r="I514" t="s">
        <v>483</v>
      </c>
      <c r="J514" t="s">
        <v>111</v>
      </c>
      <c r="K514" t="s">
        <v>8218</v>
      </c>
      <c r="L514" t="s">
        <v>8219</v>
      </c>
      <c r="M514" t="s">
        <v>8463</v>
      </c>
      <c r="N514" t="s">
        <v>2841</v>
      </c>
      <c r="O514" t="s">
        <v>278</v>
      </c>
      <c r="P514" t="s">
        <v>2180</v>
      </c>
      <c r="Q514">
        <v>45647615015</v>
      </c>
      <c r="R514" t="s">
        <v>2181</v>
      </c>
    </row>
    <row r="515" spans="1:18" x14ac:dyDescent="0.3">
      <c r="A515" t="s">
        <v>4144</v>
      </c>
      <c r="B515" t="s">
        <v>278</v>
      </c>
      <c r="C515" t="s">
        <v>424</v>
      </c>
      <c r="D515" t="s">
        <v>269</v>
      </c>
      <c r="E515" t="s">
        <v>434</v>
      </c>
      <c r="F515" t="s">
        <v>273</v>
      </c>
      <c r="G515">
        <v>91513924</v>
      </c>
      <c r="H515" t="s">
        <v>278</v>
      </c>
      <c r="I515" t="s">
        <v>483</v>
      </c>
      <c r="J515" t="s">
        <v>111</v>
      </c>
      <c r="K515" t="s">
        <v>8218</v>
      </c>
      <c r="L515" t="s">
        <v>8219</v>
      </c>
      <c r="M515" t="s">
        <v>8463</v>
      </c>
      <c r="N515" t="s">
        <v>2842</v>
      </c>
      <c r="O515" t="s">
        <v>278</v>
      </c>
      <c r="P515" t="s">
        <v>2446</v>
      </c>
      <c r="Q515">
        <v>38158370063</v>
      </c>
      <c r="R515" t="s">
        <v>2447</v>
      </c>
    </row>
    <row r="516" spans="1:18" x14ac:dyDescent="0.3">
      <c r="A516" t="s">
        <v>4145</v>
      </c>
      <c r="B516" t="s">
        <v>278</v>
      </c>
      <c r="C516" t="s">
        <v>424</v>
      </c>
      <c r="D516" t="s">
        <v>269</v>
      </c>
      <c r="E516" t="s">
        <v>4146</v>
      </c>
      <c r="F516" t="s">
        <v>572</v>
      </c>
      <c r="G516">
        <v>61034001</v>
      </c>
      <c r="H516" t="s">
        <v>278</v>
      </c>
      <c r="I516" t="s">
        <v>7294</v>
      </c>
      <c r="J516" t="s">
        <v>6766</v>
      </c>
      <c r="K516" t="s">
        <v>8218</v>
      </c>
      <c r="L516" t="s">
        <v>8219</v>
      </c>
      <c r="M516" t="s">
        <v>8463</v>
      </c>
      <c r="N516" t="s">
        <v>2843</v>
      </c>
      <c r="O516" t="s">
        <v>278</v>
      </c>
      <c r="P516" t="s">
        <v>577</v>
      </c>
      <c r="Q516">
        <v>99514540115</v>
      </c>
      <c r="R516" t="s">
        <v>578</v>
      </c>
    </row>
    <row r="517" spans="1:18" x14ac:dyDescent="0.3">
      <c r="A517" t="s">
        <v>4147</v>
      </c>
      <c r="B517" t="s">
        <v>278</v>
      </c>
      <c r="C517" t="s">
        <v>424</v>
      </c>
      <c r="D517" t="s">
        <v>269</v>
      </c>
      <c r="E517" t="s">
        <v>4146</v>
      </c>
      <c r="F517" t="s">
        <v>572</v>
      </c>
      <c r="G517">
        <v>61646001</v>
      </c>
      <c r="H517" t="s">
        <v>278</v>
      </c>
      <c r="I517" t="s">
        <v>7294</v>
      </c>
      <c r="J517" t="s">
        <v>6766</v>
      </c>
      <c r="K517" t="s">
        <v>8218</v>
      </c>
      <c r="L517" t="s">
        <v>8219</v>
      </c>
      <c r="M517" t="s">
        <v>8463</v>
      </c>
      <c r="N517" t="s">
        <v>2844</v>
      </c>
      <c r="O517" t="s">
        <v>278</v>
      </c>
      <c r="P517" t="s">
        <v>1960</v>
      </c>
      <c r="Q517">
        <v>91951194187</v>
      </c>
    </row>
    <row r="518" spans="1:18" x14ac:dyDescent="0.3">
      <c r="A518" t="s">
        <v>4148</v>
      </c>
      <c r="B518" t="s">
        <v>278</v>
      </c>
      <c r="C518" t="s">
        <v>424</v>
      </c>
      <c r="D518" t="s">
        <v>269</v>
      </c>
      <c r="E518" t="s">
        <v>4146</v>
      </c>
      <c r="F518" t="s">
        <v>572</v>
      </c>
      <c r="G518">
        <v>85600096</v>
      </c>
      <c r="H518" t="s">
        <v>278</v>
      </c>
      <c r="I518" t="s">
        <v>7294</v>
      </c>
      <c r="J518" t="s">
        <v>6766</v>
      </c>
      <c r="K518" t="s">
        <v>8218</v>
      </c>
      <c r="L518" t="s">
        <v>8219</v>
      </c>
      <c r="M518" t="s">
        <v>8463</v>
      </c>
      <c r="N518" t="s">
        <v>2845</v>
      </c>
      <c r="O518" t="s">
        <v>278</v>
      </c>
      <c r="P518" t="s">
        <v>2318</v>
      </c>
      <c r="Q518">
        <v>72054093149</v>
      </c>
    </row>
    <row r="519" spans="1:18" x14ac:dyDescent="0.3">
      <c r="A519" t="s">
        <v>4149</v>
      </c>
      <c r="B519" t="s">
        <v>278</v>
      </c>
      <c r="C519" t="s">
        <v>424</v>
      </c>
      <c r="D519" t="s">
        <v>269</v>
      </c>
      <c r="E519" t="s">
        <v>4150</v>
      </c>
      <c r="F519" t="s">
        <v>581</v>
      </c>
      <c r="G519">
        <v>2636001</v>
      </c>
      <c r="H519" t="s">
        <v>278</v>
      </c>
      <c r="I519" t="s">
        <v>4456</v>
      </c>
      <c r="J519" t="s">
        <v>589</v>
      </c>
      <c r="K519" t="s">
        <v>8218</v>
      </c>
      <c r="L519" t="s">
        <v>8219</v>
      </c>
      <c r="M519" t="s">
        <v>8463</v>
      </c>
      <c r="N519" t="s">
        <v>2846</v>
      </c>
      <c r="O519" t="s">
        <v>278</v>
      </c>
      <c r="P519" t="s">
        <v>1630</v>
      </c>
      <c r="Q519">
        <v>44134983053</v>
      </c>
      <c r="R519" t="s">
        <v>1631</v>
      </c>
    </row>
    <row r="520" spans="1:18" x14ac:dyDescent="0.3">
      <c r="A520" t="s">
        <v>4151</v>
      </c>
      <c r="B520" t="s">
        <v>278</v>
      </c>
      <c r="C520" t="s">
        <v>424</v>
      </c>
      <c r="D520" t="s">
        <v>269</v>
      </c>
      <c r="E520" t="s">
        <v>4150</v>
      </c>
      <c r="F520" t="s">
        <v>581</v>
      </c>
      <c r="G520">
        <v>20110142</v>
      </c>
      <c r="H520" t="s">
        <v>278</v>
      </c>
      <c r="I520" t="s">
        <v>4456</v>
      </c>
      <c r="J520" t="s">
        <v>589</v>
      </c>
      <c r="K520" t="s">
        <v>8218</v>
      </c>
      <c r="L520" t="s">
        <v>8219</v>
      </c>
      <c r="M520" t="s">
        <v>8463</v>
      </c>
      <c r="N520" t="s">
        <v>2847</v>
      </c>
      <c r="O520" t="s">
        <v>278</v>
      </c>
      <c r="P520" t="s">
        <v>1692</v>
      </c>
      <c r="Q520">
        <v>42703590059</v>
      </c>
      <c r="R520" t="s">
        <v>1693</v>
      </c>
    </row>
    <row r="521" spans="1:18" x14ac:dyDescent="0.3">
      <c r="A521" t="s">
        <v>4152</v>
      </c>
      <c r="B521" t="s">
        <v>278</v>
      </c>
      <c r="C521" t="s">
        <v>424</v>
      </c>
      <c r="D521" t="s">
        <v>269</v>
      </c>
      <c r="E521" t="s">
        <v>4150</v>
      </c>
      <c r="F521" t="s">
        <v>581</v>
      </c>
      <c r="G521">
        <v>20110327</v>
      </c>
      <c r="H521" t="s">
        <v>278</v>
      </c>
      <c r="I521" t="s">
        <v>4456</v>
      </c>
      <c r="J521" t="s">
        <v>589</v>
      </c>
      <c r="K521" t="s">
        <v>8218</v>
      </c>
      <c r="L521" t="s">
        <v>8219</v>
      </c>
      <c r="M521" t="s">
        <v>8463</v>
      </c>
      <c r="N521" t="s">
        <v>2848</v>
      </c>
      <c r="O521" t="s">
        <v>278</v>
      </c>
      <c r="P521" t="s">
        <v>1954</v>
      </c>
      <c r="Q521">
        <v>2788189001</v>
      </c>
      <c r="R521" t="s">
        <v>1955</v>
      </c>
    </row>
    <row r="522" spans="1:18" x14ac:dyDescent="0.3">
      <c r="A522" t="s">
        <v>4153</v>
      </c>
      <c r="B522" t="s">
        <v>278</v>
      </c>
      <c r="C522" t="s">
        <v>424</v>
      </c>
      <c r="D522" t="s">
        <v>269</v>
      </c>
      <c r="E522" t="s">
        <v>4150</v>
      </c>
      <c r="F522" t="s">
        <v>581</v>
      </c>
      <c r="G522">
        <v>20110288</v>
      </c>
      <c r="H522" t="s">
        <v>278</v>
      </c>
      <c r="I522" t="s">
        <v>4456</v>
      </c>
      <c r="J522" t="s">
        <v>589</v>
      </c>
      <c r="K522" t="s">
        <v>8218</v>
      </c>
      <c r="L522" t="s">
        <v>8219</v>
      </c>
      <c r="M522" t="s">
        <v>8463</v>
      </c>
      <c r="N522" t="s">
        <v>2849</v>
      </c>
      <c r="O522" t="s">
        <v>278</v>
      </c>
      <c r="P522" t="s">
        <v>2333</v>
      </c>
      <c r="Q522">
        <v>82080607049</v>
      </c>
      <c r="R522" t="s">
        <v>2334</v>
      </c>
    </row>
    <row r="523" spans="1:18" x14ac:dyDescent="0.3">
      <c r="A523" t="s">
        <v>4154</v>
      </c>
      <c r="B523" t="s">
        <v>278</v>
      </c>
      <c r="C523" t="s">
        <v>424</v>
      </c>
      <c r="D523" t="s">
        <v>269</v>
      </c>
      <c r="E523" t="s">
        <v>425</v>
      </c>
      <c r="F523" t="s">
        <v>275</v>
      </c>
      <c r="G523">
        <v>91510558</v>
      </c>
      <c r="H523" t="s">
        <v>278</v>
      </c>
      <c r="I523" t="s">
        <v>7295</v>
      </c>
      <c r="J523" t="s">
        <v>6507</v>
      </c>
      <c r="K523" t="s">
        <v>8058</v>
      </c>
      <c r="L523" t="s">
        <v>8059</v>
      </c>
      <c r="M523" t="s">
        <v>8463</v>
      </c>
      <c r="N523" t="s">
        <v>2850</v>
      </c>
      <c r="O523" t="s">
        <v>278</v>
      </c>
      <c r="P523" t="s">
        <v>952</v>
      </c>
      <c r="Q523">
        <v>1330980018</v>
      </c>
      <c r="R523" t="s">
        <v>953</v>
      </c>
    </row>
    <row r="524" spans="1:18" x14ac:dyDescent="0.3">
      <c r="A524" t="s">
        <v>4155</v>
      </c>
      <c r="B524" t="s">
        <v>278</v>
      </c>
      <c r="C524" t="s">
        <v>424</v>
      </c>
      <c r="D524" t="s">
        <v>269</v>
      </c>
      <c r="E524" t="s">
        <v>425</v>
      </c>
      <c r="F524" t="s">
        <v>275</v>
      </c>
      <c r="G524">
        <v>90511968</v>
      </c>
      <c r="H524" t="s">
        <v>278</v>
      </c>
      <c r="I524" t="s">
        <v>7295</v>
      </c>
      <c r="J524" t="s">
        <v>6507</v>
      </c>
      <c r="K524" t="s">
        <v>8058</v>
      </c>
      <c r="L524" t="s">
        <v>8059</v>
      </c>
      <c r="M524" t="s">
        <v>8463</v>
      </c>
      <c r="N524" t="s">
        <v>2851</v>
      </c>
      <c r="O524" t="s">
        <v>278</v>
      </c>
      <c r="P524" t="s">
        <v>975</v>
      </c>
      <c r="Q524">
        <v>68260172020</v>
      </c>
      <c r="R524" t="s">
        <v>976</v>
      </c>
    </row>
    <row r="525" spans="1:18" x14ac:dyDescent="0.3">
      <c r="A525" t="s">
        <v>4156</v>
      </c>
      <c r="B525" t="s">
        <v>278</v>
      </c>
      <c r="C525" t="s">
        <v>424</v>
      </c>
      <c r="D525" t="s">
        <v>269</v>
      </c>
      <c r="E525" t="s">
        <v>425</v>
      </c>
      <c r="F525" t="s">
        <v>275</v>
      </c>
      <c r="G525">
        <v>90512034</v>
      </c>
      <c r="H525" t="s">
        <v>4094</v>
      </c>
      <c r="I525" t="s">
        <v>7295</v>
      </c>
      <c r="J525" t="s">
        <v>6507</v>
      </c>
      <c r="K525" t="s">
        <v>8058</v>
      </c>
      <c r="L525" t="s">
        <v>8059</v>
      </c>
      <c r="M525" t="s">
        <v>8463</v>
      </c>
      <c r="N525" t="s">
        <v>2852</v>
      </c>
      <c r="O525" t="s">
        <v>278</v>
      </c>
      <c r="P525" t="s">
        <v>1604</v>
      </c>
      <c r="Q525">
        <v>90010566015</v>
      </c>
      <c r="R525" t="s">
        <v>1605</v>
      </c>
    </row>
    <row r="526" spans="1:18" x14ac:dyDescent="0.3">
      <c r="A526" t="s">
        <v>4157</v>
      </c>
      <c r="B526" t="s">
        <v>278</v>
      </c>
      <c r="C526" t="s">
        <v>424</v>
      </c>
      <c r="D526" t="s">
        <v>269</v>
      </c>
      <c r="E526" t="s">
        <v>425</v>
      </c>
      <c r="F526" t="s">
        <v>275</v>
      </c>
      <c r="G526">
        <v>90511951</v>
      </c>
      <c r="H526" t="s">
        <v>278</v>
      </c>
      <c r="I526" t="s">
        <v>7295</v>
      </c>
      <c r="J526" t="s">
        <v>6507</v>
      </c>
      <c r="K526" t="s">
        <v>8058</v>
      </c>
      <c r="L526" t="s">
        <v>8059</v>
      </c>
      <c r="M526" t="s">
        <v>8463</v>
      </c>
      <c r="N526" t="s">
        <v>2853</v>
      </c>
      <c r="O526" t="s">
        <v>278</v>
      </c>
      <c r="P526" t="s">
        <v>1816</v>
      </c>
      <c r="Q526">
        <v>1037360001</v>
      </c>
    </row>
    <row r="527" spans="1:18" x14ac:dyDescent="0.3">
      <c r="A527" t="s">
        <v>4158</v>
      </c>
      <c r="B527" t="s">
        <v>278</v>
      </c>
      <c r="C527" t="s">
        <v>424</v>
      </c>
      <c r="D527" t="s">
        <v>269</v>
      </c>
      <c r="E527" t="s">
        <v>425</v>
      </c>
      <c r="F527" t="s">
        <v>275</v>
      </c>
      <c r="G527">
        <v>90512116</v>
      </c>
      <c r="H527" t="s">
        <v>278</v>
      </c>
      <c r="I527" t="s">
        <v>7295</v>
      </c>
      <c r="J527" t="s">
        <v>6507</v>
      </c>
      <c r="K527" t="s">
        <v>8058</v>
      </c>
      <c r="L527" t="s">
        <v>8059</v>
      </c>
      <c r="M527" t="s">
        <v>8463</v>
      </c>
      <c r="N527" t="s">
        <v>2854</v>
      </c>
      <c r="O527" t="s">
        <v>278</v>
      </c>
      <c r="P527" t="s">
        <v>2085</v>
      </c>
      <c r="Q527">
        <v>45304610091</v>
      </c>
      <c r="R527" t="s">
        <v>2086</v>
      </c>
    </row>
    <row r="528" spans="1:18" x14ac:dyDescent="0.3">
      <c r="A528" t="s">
        <v>4159</v>
      </c>
      <c r="B528" t="s">
        <v>278</v>
      </c>
      <c r="C528" t="s">
        <v>424</v>
      </c>
      <c r="D528" t="s">
        <v>269</v>
      </c>
      <c r="E528" t="s">
        <v>4160</v>
      </c>
      <c r="F528" t="s">
        <v>652</v>
      </c>
      <c r="G528">
        <v>61455119</v>
      </c>
      <c r="H528" t="s">
        <v>278</v>
      </c>
      <c r="I528" t="s">
        <v>4320</v>
      </c>
      <c r="J528" t="s">
        <v>788</v>
      </c>
      <c r="K528" t="s">
        <v>8058</v>
      </c>
      <c r="L528" t="s">
        <v>8059</v>
      </c>
      <c r="M528" t="s">
        <v>8463</v>
      </c>
      <c r="N528" t="s">
        <v>2855</v>
      </c>
      <c r="O528" t="s">
        <v>278</v>
      </c>
      <c r="P528" t="s">
        <v>1497</v>
      </c>
      <c r="Q528">
        <v>90173805000</v>
      </c>
      <c r="R528" t="s">
        <v>1498</v>
      </c>
    </row>
    <row r="529" spans="1:18" x14ac:dyDescent="0.3">
      <c r="A529" t="s">
        <v>4161</v>
      </c>
      <c r="B529" t="s">
        <v>278</v>
      </c>
      <c r="C529" t="s">
        <v>424</v>
      </c>
      <c r="D529" t="s">
        <v>269</v>
      </c>
      <c r="E529" t="s">
        <v>4160</v>
      </c>
      <c r="F529" t="s">
        <v>652</v>
      </c>
      <c r="G529">
        <v>61455146</v>
      </c>
      <c r="H529" t="s">
        <v>278</v>
      </c>
      <c r="I529" t="s">
        <v>4320</v>
      </c>
      <c r="J529" t="s">
        <v>788</v>
      </c>
      <c r="K529" t="s">
        <v>8058</v>
      </c>
      <c r="L529" t="s">
        <v>8059</v>
      </c>
      <c r="M529" t="s">
        <v>8463</v>
      </c>
      <c r="N529" t="s">
        <v>2856</v>
      </c>
      <c r="O529" t="s">
        <v>278</v>
      </c>
      <c r="P529" t="s">
        <v>2313</v>
      </c>
      <c r="Q529">
        <v>1771665092</v>
      </c>
    </row>
    <row r="530" spans="1:18" x14ac:dyDescent="0.3">
      <c r="A530" t="s">
        <v>4162</v>
      </c>
      <c r="B530" t="s">
        <v>278</v>
      </c>
      <c r="C530" t="s">
        <v>424</v>
      </c>
      <c r="D530" t="s">
        <v>269</v>
      </c>
      <c r="E530" t="s">
        <v>4160</v>
      </c>
      <c r="F530" t="s">
        <v>652</v>
      </c>
      <c r="G530">
        <v>61455092</v>
      </c>
      <c r="H530" t="s">
        <v>278</v>
      </c>
      <c r="I530" t="s">
        <v>4320</v>
      </c>
      <c r="J530" t="s">
        <v>788</v>
      </c>
      <c r="K530" t="s">
        <v>8058</v>
      </c>
      <c r="L530" t="s">
        <v>8059</v>
      </c>
      <c r="M530" t="s">
        <v>8463</v>
      </c>
      <c r="N530" t="s">
        <v>2857</v>
      </c>
      <c r="O530" t="s">
        <v>278</v>
      </c>
      <c r="P530" t="s">
        <v>2793</v>
      </c>
      <c r="Q530">
        <v>58160701004</v>
      </c>
      <c r="R530" t="s">
        <v>2794</v>
      </c>
    </row>
    <row r="531" spans="1:18" x14ac:dyDescent="0.3">
      <c r="A531" t="s">
        <v>4163</v>
      </c>
      <c r="B531" t="s">
        <v>278</v>
      </c>
      <c r="C531" t="s">
        <v>424</v>
      </c>
      <c r="D531" t="s">
        <v>269</v>
      </c>
      <c r="E531" t="s">
        <v>432</v>
      </c>
      <c r="F531" t="s">
        <v>272</v>
      </c>
      <c r="G531">
        <v>91514078</v>
      </c>
      <c r="H531" t="s">
        <v>278</v>
      </c>
      <c r="I531" t="s">
        <v>4455</v>
      </c>
      <c r="J531" t="s">
        <v>1986</v>
      </c>
      <c r="K531" t="s">
        <v>8058</v>
      </c>
      <c r="L531" t="s">
        <v>8059</v>
      </c>
      <c r="M531" t="s">
        <v>8463</v>
      </c>
      <c r="N531" t="s">
        <v>2858</v>
      </c>
      <c r="O531" t="s">
        <v>278</v>
      </c>
      <c r="P531" t="s">
        <v>688</v>
      </c>
      <c r="Q531">
        <v>346230004</v>
      </c>
      <c r="R531" t="s">
        <v>689</v>
      </c>
    </row>
    <row r="532" spans="1:18" x14ac:dyDescent="0.3">
      <c r="A532" t="s">
        <v>4164</v>
      </c>
      <c r="B532" t="s">
        <v>278</v>
      </c>
      <c r="C532" t="s">
        <v>424</v>
      </c>
      <c r="D532" t="s">
        <v>269</v>
      </c>
      <c r="E532" t="s">
        <v>432</v>
      </c>
      <c r="F532" t="s">
        <v>272</v>
      </c>
      <c r="G532">
        <v>91510502</v>
      </c>
      <c r="H532" t="s">
        <v>278</v>
      </c>
      <c r="I532" t="s">
        <v>4455</v>
      </c>
      <c r="J532" t="s">
        <v>1986</v>
      </c>
      <c r="K532" t="s">
        <v>8058</v>
      </c>
      <c r="L532" t="s">
        <v>8059</v>
      </c>
      <c r="M532" t="s">
        <v>8463</v>
      </c>
      <c r="N532" t="s">
        <v>2859</v>
      </c>
      <c r="O532" t="s">
        <v>278</v>
      </c>
      <c r="P532" t="s">
        <v>2860</v>
      </c>
      <c r="Q532">
        <v>62513591020</v>
      </c>
    </row>
    <row r="533" spans="1:18" x14ac:dyDescent="0.3">
      <c r="A533" t="s">
        <v>4165</v>
      </c>
      <c r="B533" t="s">
        <v>278</v>
      </c>
      <c r="C533" t="s">
        <v>424</v>
      </c>
      <c r="D533" t="s">
        <v>269</v>
      </c>
      <c r="E533" t="s">
        <v>432</v>
      </c>
      <c r="F533" t="s">
        <v>272</v>
      </c>
      <c r="G533">
        <v>90512840</v>
      </c>
      <c r="H533" t="s">
        <v>278</v>
      </c>
      <c r="I533" t="s">
        <v>4455</v>
      </c>
      <c r="J533" t="s">
        <v>1986</v>
      </c>
      <c r="K533" t="s">
        <v>8058</v>
      </c>
      <c r="L533" t="s">
        <v>8059</v>
      </c>
      <c r="M533" t="s">
        <v>8463</v>
      </c>
      <c r="N533" t="s">
        <v>2861</v>
      </c>
      <c r="O533" t="s">
        <v>278</v>
      </c>
      <c r="P533" t="s">
        <v>1051</v>
      </c>
      <c r="Q533">
        <v>83038795020</v>
      </c>
      <c r="R533" t="s">
        <v>1052</v>
      </c>
    </row>
    <row r="534" spans="1:18" x14ac:dyDescent="0.3">
      <c r="A534" t="s">
        <v>4166</v>
      </c>
      <c r="B534" t="s">
        <v>278</v>
      </c>
      <c r="C534" t="s">
        <v>424</v>
      </c>
      <c r="D534" t="s">
        <v>269</v>
      </c>
      <c r="E534" t="s">
        <v>432</v>
      </c>
      <c r="F534" t="s">
        <v>272</v>
      </c>
      <c r="G534">
        <v>91510499</v>
      </c>
      <c r="H534" t="s">
        <v>4095</v>
      </c>
      <c r="I534" t="s">
        <v>4455</v>
      </c>
      <c r="J534" t="s">
        <v>1986</v>
      </c>
      <c r="K534" t="s">
        <v>8058</v>
      </c>
      <c r="L534" t="s">
        <v>8059</v>
      </c>
      <c r="M534" t="s">
        <v>8463</v>
      </c>
      <c r="N534" t="s">
        <v>2862</v>
      </c>
      <c r="O534" t="s">
        <v>278</v>
      </c>
      <c r="P534" t="s">
        <v>1106</v>
      </c>
      <c r="Q534">
        <v>1444155008</v>
      </c>
      <c r="R534" t="s">
        <v>1107</v>
      </c>
    </row>
    <row r="535" spans="1:18" x14ac:dyDescent="0.3">
      <c r="A535" t="s">
        <v>4167</v>
      </c>
      <c r="B535" t="s">
        <v>278</v>
      </c>
      <c r="C535" t="s">
        <v>424</v>
      </c>
      <c r="D535" t="s">
        <v>269</v>
      </c>
      <c r="E535" t="s">
        <v>432</v>
      </c>
      <c r="F535" t="s">
        <v>272</v>
      </c>
      <c r="G535">
        <v>90511043</v>
      </c>
      <c r="H535" t="s">
        <v>278</v>
      </c>
      <c r="I535" t="s">
        <v>4455</v>
      </c>
      <c r="J535" t="s">
        <v>1986</v>
      </c>
      <c r="K535" t="s">
        <v>8058</v>
      </c>
      <c r="L535" t="s">
        <v>8059</v>
      </c>
      <c r="M535" t="s">
        <v>8463</v>
      </c>
      <c r="N535" t="s">
        <v>2863</v>
      </c>
      <c r="O535" t="s">
        <v>278</v>
      </c>
      <c r="P535" t="s">
        <v>1166</v>
      </c>
      <c r="Q535">
        <v>26482924034</v>
      </c>
    </row>
    <row r="536" spans="1:18" x14ac:dyDescent="0.3">
      <c r="A536" t="s">
        <v>4168</v>
      </c>
      <c r="B536" t="s">
        <v>278</v>
      </c>
      <c r="C536" t="s">
        <v>424</v>
      </c>
      <c r="D536" t="s">
        <v>269</v>
      </c>
      <c r="E536" t="s">
        <v>432</v>
      </c>
      <c r="F536" t="s">
        <v>272</v>
      </c>
      <c r="G536">
        <v>90511426</v>
      </c>
      <c r="H536" t="s">
        <v>278</v>
      </c>
      <c r="I536" t="s">
        <v>4455</v>
      </c>
      <c r="J536" t="s">
        <v>1986</v>
      </c>
      <c r="K536" t="s">
        <v>8058</v>
      </c>
      <c r="L536" t="s">
        <v>8059</v>
      </c>
      <c r="M536" t="s">
        <v>8463</v>
      </c>
      <c r="N536" t="s">
        <v>2864</v>
      </c>
      <c r="O536" t="s">
        <v>278</v>
      </c>
      <c r="P536" t="s">
        <v>1528</v>
      </c>
      <c r="Q536">
        <v>73686310082</v>
      </c>
    </row>
    <row r="537" spans="1:18" x14ac:dyDescent="0.3">
      <c r="A537" t="s">
        <v>4169</v>
      </c>
      <c r="B537" t="s">
        <v>278</v>
      </c>
      <c r="C537" t="s">
        <v>424</v>
      </c>
      <c r="D537" t="s">
        <v>269</v>
      </c>
      <c r="E537" t="s">
        <v>432</v>
      </c>
      <c r="F537" t="s">
        <v>272</v>
      </c>
      <c r="G537">
        <v>91514082</v>
      </c>
      <c r="H537" t="s">
        <v>278</v>
      </c>
      <c r="I537" t="s">
        <v>4455</v>
      </c>
      <c r="J537" t="s">
        <v>1986</v>
      </c>
      <c r="K537" t="s">
        <v>8058</v>
      </c>
      <c r="L537" t="s">
        <v>8059</v>
      </c>
      <c r="M537" t="s">
        <v>8463</v>
      </c>
      <c r="N537" t="s">
        <v>2865</v>
      </c>
      <c r="O537" t="s">
        <v>278</v>
      </c>
      <c r="P537" t="s">
        <v>1647</v>
      </c>
      <c r="Q537">
        <v>73595683072</v>
      </c>
    </row>
    <row r="538" spans="1:18" x14ac:dyDescent="0.3">
      <c r="A538" t="s">
        <v>4170</v>
      </c>
      <c r="B538" t="s">
        <v>278</v>
      </c>
      <c r="C538" t="s">
        <v>424</v>
      </c>
      <c r="D538" t="s">
        <v>269</v>
      </c>
      <c r="E538" t="s">
        <v>432</v>
      </c>
      <c r="F538" t="s">
        <v>272</v>
      </c>
      <c r="G538">
        <v>91514109</v>
      </c>
      <c r="H538" t="s">
        <v>278</v>
      </c>
      <c r="I538" t="s">
        <v>4455</v>
      </c>
      <c r="J538" t="s">
        <v>1986</v>
      </c>
      <c r="K538" t="s">
        <v>8058</v>
      </c>
      <c r="L538" t="s">
        <v>8059</v>
      </c>
      <c r="M538" t="s">
        <v>8464</v>
      </c>
      <c r="N538" t="s">
        <v>2866</v>
      </c>
      <c r="O538" t="s">
        <v>278</v>
      </c>
      <c r="P538" t="s">
        <v>1807</v>
      </c>
      <c r="Q538">
        <v>44852169004</v>
      </c>
    </row>
    <row r="539" spans="1:18" x14ac:dyDescent="0.3">
      <c r="A539" t="s">
        <v>4171</v>
      </c>
      <c r="B539" t="s">
        <v>278</v>
      </c>
      <c r="C539" t="s">
        <v>424</v>
      </c>
      <c r="D539" t="s">
        <v>269</v>
      </c>
      <c r="E539" t="s">
        <v>432</v>
      </c>
      <c r="F539" t="s">
        <v>272</v>
      </c>
      <c r="G539">
        <v>90510627</v>
      </c>
      <c r="H539" t="s">
        <v>278</v>
      </c>
      <c r="I539" t="s">
        <v>4455</v>
      </c>
      <c r="J539" t="s">
        <v>1986</v>
      </c>
      <c r="K539" t="s">
        <v>8058</v>
      </c>
      <c r="L539" t="s">
        <v>8059</v>
      </c>
      <c r="M539" t="s">
        <v>8463</v>
      </c>
      <c r="N539" t="s">
        <v>2867</v>
      </c>
      <c r="O539" t="s">
        <v>278</v>
      </c>
      <c r="P539" t="s">
        <v>1857</v>
      </c>
      <c r="Q539">
        <v>1938953070</v>
      </c>
    </row>
    <row r="540" spans="1:18" x14ac:dyDescent="0.3">
      <c r="A540" t="s">
        <v>4172</v>
      </c>
      <c r="B540" t="s">
        <v>278</v>
      </c>
      <c r="C540" t="s">
        <v>424</v>
      </c>
      <c r="D540" t="s">
        <v>269</v>
      </c>
      <c r="E540" t="s">
        <v>432</v>
      </c>
      <c r="F540" t="s">
        <v>272</v>
      </c>
      <c r="G540">
        <v>91510518</v>
      </c>
      <c r="H540" t="s">
        <v>278</v>
      </c>
      <c r="I540" t="s">
        <v>4455</v>
      </c>
      <c r="J540" t="s">
        <v>1986</v>
      </c>
      <c r="K540" t="s">
        <v>8058</v>
      </c>
      <c r="L540" t="s">
        <v>8059</v>
      </c>
      <c r="M540" t="s">
        <v>8463</v>
      </c>
      <c r="N540" t="s">
        <v>2868</v>
      </c>
      <c r="O540" t="s">
        <v>278</v>
      </c>
      <c r="P540" t="s">
        <v>2438</v>
      </c>
      <c r="Q540">
        <v>89840461087</v>
      </c>
      <c r="R540" t="s">
        <v>2439</v>
      </c>
    </row>
    <row r="541" spans="1:18" x14ac:dyDescent="0.3">
      <c r="A541" t="s">
        <v>4173</v>
      </c>
      <c r="B541" t="s">
        <v>278</v>
      </c>
      <c r="C541" t="s">
        <v>424</v>
      </c>
      <c r="D541" t="s">
        <v>269</v>
      </c>
      <c r="E541" t="s">
        <v>432</v>
      </c>
      <c r="F541" t="s">
        <v>272</v>
      </c>
      <c r="G541">
        <v>91510501</v>
      </c>
      <c r="H541" t="s">
        <v>278</v>
      </c>
      <c r="I541" t="s">
        <v>4455</v>
      </c>
      <c r="J541" t="s">
        <v>1986</v>
      </c>
      <c r="K541" t="s">
        <v>8058</v>
      </c>
      <c r="L541" t="s">
        <v>8059</v>
      </c>
      <c r="M541" t="s">
        <v>8463</v>
      </c>
      <c r="N541" t="s">
        <v>2869</v>
      </c>
      <c r="O541" t="s">
        <v>278</v>
      </c>
      <c r="P541" t="s">
        <v>2530</v>
      </c>
      <c r="Q541">
        <v>89527550068</v>
      </c>
    </row>
    <row r="542" spans="1:18" x14ac:dyDescent="0.3">
      <c r="A542" t="s">
        <v>4174</v>
      </c>
      <c r="B542" t="s">
        <v>278</v>
      </c>
      <c r="C542" t="s">
        <v>424</v>
      </c>
      <c r="D542" t="s">
        <v>269</v>
      </c>
      <c r="E542" t="s">
        <v>432</v>
      </c>
      <c r="F542" t="s">
        <v>272</v>
      </c>
      <c r="G542">
        <v>91510507</v>
      </c>
      <c r="H542" t="s">
        <v>278</v>
      </c>
      <c r="I542" t="s">
        <v>4455</v>
      </c>
      <c r="J542" t="s">
        <v>1986</v>
      </c>
      <c r="K542" t="s">
        <v>8058</v>
      </c>
      <c r="L542" t="s">
        <v>8059</v>
      </c>
      <c r="M542" t="s">
        <v>8463</v>
      </c>
      <c r="N542" t="s">
        <v>2870</v>
      </c>
      <c r="O542" t="s">
        <v>278</v>
      </c>
      <c r="P542" t="s">
        <v>2550</v>
      </c>
      <c r="Q542">
        <v>67531601087</v>
      </c>
      <c r="R542" t="s">
        <v>2551</v>
      </c>
    </row>
    <row r="543" spans="1:18" x14ac:dyDescent="0.3">
      <c r="A543" t="s">
        <v>4175</v>
      </c>
      <c r="B543" t="s">
        <v>278</v>
      </c>
      <c r="C543" t="s">
        <v>424</v>
      </c>
      <c r="D543" t="s">
        <v>269</v>
      </c>
      <c r="E543" t="s">
        <v>432</v>
      </c>
      <c r="F543" t="s">
        <v>272</v>
      </c>
      <c r="G543">
        <v>61384001</v>
      </c>
      <c r="H543" t="s">
        <v>4095</v>
      </c>
      <c r="I543" t="s">
        <v>4455</v>
      </c>
      <c r="J543" t="s">
        <v>1986</v>
      </c>
      <c r="K543" t="s">
        <v>8058</v>
      </c>
      <c r="L543" t="s">
        <v>8059</v>
      </c>
      <c r="M543" t="s">
        <v>8463</v>
      </c>
      <c r="N543" t="s">
        <v>2871</v>
      </c>
      <c r="O543" t="s">
        <v>278</v>
      </c>
      <c r="P543" t="s">
        <v>2691</v>
      </c>
      <c r="Q543">
        <v>65985605000</v>
      </c>
    </row>
    <row r="544" spans="1:18" x14ac:dyDescent="0.3">
      <c r="A544" t="s">
        <v>4176</v>
      </c>
      <c r="B544" t="s">
        <v>278</v>
      </c>
      <c r="C544" t="s">
        <v>424</v>
      </c>
      <c r="D544" t="s">
        <v>269</v>
      </c>
      <c r="E544" t="s">
        <v>4137</v>
      </c>
      <c r="F544" t="s">
        <v>579</v>
      </c>
      <c r="G544">
        <v>90512266</v>
      </c>
      <c r="H544" t="s">
        <v>278</v>
      </c>
      <c r="K544" t="s">
        <v>8058</v>
      </c>
      <c r="L544" t="s">
        <v>8059</v>
      </c>
      <c r="M544" t="s">
        <v>8463</v>
      </c>
      <c r="N544" t="s">
        <v>2872</v>
      </c>
      <c r="O544" t="s">
        <v>278</v>
      </c>
      <c r="P544" t="s">
        <v>1428</v>
      </c>
      <c r="Q544">
        <v>70484422049</v>
      </c>
      <c r="R544" t="s">
        <v>1429</v>
      </c>
    </row>
    <row r="545" spans="1:18" x14ac:dyDescent="0.3">
      <c r="A545" t="s">
        <v>4177</v>
      </c>
      <c r="B545" t="s">
        <v>278</v>
      </c>
      <c r="C545" t="s">
        <v>424</v>
      </c>
      <c r="D545" t="s">
        <v>269</v>
      </c>
      <c r="E545" t="s">
        <v>4137</v>
      </c>
      <c r="F545" t="s">
        <v>579</v>
      </c>
      <c r="G545">
        <v>90512167</v>
      </c>
      <c r="H545" t="s">
        <v>278</v>
      </c>
      <c r="K545" t="s">
        <v>8058</v>
      </c>
      <c r="L545" t="s">
        <v>8059</v>
      </c>
      <c r="M545" t="s">
        <v>8463</v>
      </c>
      <c r="N545" t="s">
        <v>2873</v>
      </c>
      <c r="O545" t="s">
        <v>278</v>
      </c>
      <c r="P545" t="s">
        <v>1475</v>
      </c>
      <c r="Q545">
        <v>2275014039</v>
      </c>
      <c r="R545" t="s">
        <v>1476</v>
      </c>
    </row>
    <row r="546" spans="1:18" x14ac:dyDescent="0.3">
      <c r="A546" t="s">
        <v>4178</v>
      </c>
      <c r="B546" t="s">
        <v>278</v>
      </c>
      <c r="C546" t="s">
        <v>424</v>
      </c>
      <c r="D546" t="s">
        <v>269</v>
      </c>
      <c r="E546" t="s">
        <v>4137</v>
      </c>
      <c r="F546" t="s">
        <v>579</v>
      </c>
      <c r="G546">
        <v>90512164</v>
      </c>
      <c r="H546" t="s">
        <v>278</v>
      </c>
      <c r="K546" t="s">
        <v>8058</v>
      </c>
      <c r="L546" t="s">
        <v>8059</v>
      </c>
      <c r="M546" t="s">
        <v>8463</v>
      </c>
      <c r="N546" t="s">
        <v>2874</v>
      </c>
      <c r="O546" t="s">
        <v>278</v>
      </c>
      <c r="P546" t="s">
        <v>1982</v>
      </c>
      <c r="Q546">
        <v>2307282009</v>
      </c>
      <c r="R546" t="s">
        <v>1983</v>
      </c>
    </row>
    <row r="547" spans="1:18" x14ac:dyDescent="0.3">
      <c r="A547" t="s">
        <v>4179</v>
      </c>
      <c r="B547" t="s">
        <v>278</v>
      </c>
      <c r="C547" t="s">
        <v>424</v>
      </c>
      <c r="D547" t="s">
        <v>269</v>
      </c>
      <c r="E547" t="s">
        <v>4137</v>
      </c>
      <c r="F547" t="s">
        <v>579</v>
      </c>
      <c r="G547">
        <v>90512210</v>
      </c>
      <c r="H547" t="s">
        <v>278</v>
      </c>
      <c r="K547" t="s">
        <v>8058</v>
      </c>
      <c r="L547" t="s">
        <v>8059</v>
      </c>
      <c r="M547" t="s">
        <v>8463</v>
      </c>
      <c r="N547" t="s">
        <v>2875</v>
      </c>
      <c r="O547" t="s">
        <v>278</v>
      </c>
      <c r="P547" t="s">
        <v>2127</v>
      </c>
      <c r="Q547">
        <v>66600200049</v>
      </c>
      <c r="R547" t="s">
        <v>2128</v>
      </c>
    </row>
    <row r="548" spans="1:18" x14ac:dyDescent="0.3">
      <c r="A548" t="s">
        <v>4180</v>
      </c>
      <c r="B548" t="s">
        <v>278</v>
      </c>
      <c r="C548" t="s">
        <v>424</v>
      </c>
      <c r="D548" t="s">
        <v>269</v>
      </c>
      <c r="E548" t="s">
        <v>4137</v>
      </c>
      <c r="F548" t="s">
        <v>579</v>
      </c>
      <c r="G548">
        <v>90512173</v>
      </c>
      <c r="H548" t="s">
        <v>278</v>
      </c>
      <c r="K548" t="s">
        <v>8058</v>
      </c>
      <c r="L548" t="s">
        <v>8059</v>
      </c>
      <c r="M548" t="s">
        <v>8463</v>
      </c>
      <c r="N548" t="s">
        <v>2876</v>
      </c>
      <c r="O548" t="s">
        <v>278</v>
      </c>
      <c r="P548" t="s">
        <v>2358</v>
      </c>
      <c r="Q548">
        <v>3309220095</v>
      </c>
      <c r="R548" t="s">
        <v>2359</v>
      </c>
    </row>
    <row r="549" spans="1:18" x14ac:dyDescent="0.3">
      <c r="A549" t="s">
        <v>4181</v>
      </c>
      <c r="B549" t="s">
        <v>278</v>
      </c>
      <c r="C549" t="s">
        <v>424</v>
      </c>
      <c r="D549" t="s">
        <v>269</v>
      </c>
      <c r="E549" t="s">
        <v>4137</v>
      </c>
      <c r="F549" t="s">
        <v>579</v>
      </c>
      <c r="G549">
        <v>90512204</v>
      </c>
      <c r="H549" t="s">
        <v>278</v>
      </c>
      <c r="K549" t="s">
        <v>8058</v>
      </c>
      <c r="L549" t="s">
        <v>8059</v>
      </c>
      <c r="M549" t="s">
        <v>8463</v>
      </c>
      <c r="N549" t="s">
        <v>2877</v>
      </c>
      <c r="O549" t="s">
        <v>278</v>
      </c>
      <c r="P549" t="s">
        <v>2765</v>
      </c>
      <c r="Q549">
        <v>2406959090</v>
      </c>
      <c r="R549" t="s">
        <v>2766</v>
      </c>
    </row>
    <row r="550" spans="1:18" x14ac:dyDescent="0.3">
      <c r="A550" t="s">
        <v>4182</v>
      </c>
      <c r="B550" t="s">
        <v>278</v>
      </c>
      <c r="C550" t="s">
        <v>424</v>
      </c>
      <c r="D550" t="s">
        <v>269</v>
      </c>
      <c r="E550" t="s">
        <v>434</v>
      </c>
      <c r="F550" t="s">
        <v>273</v>
      </c>
      <c r="G550">
        <v>90512839</v>
      </c>
      <c r="H550" t="s">
        <v>278</v>
      </c>
      <c r="I550" t="s">
        <v>483</v>
      </c>
      <c r="J550" t="s">
        <v>111</v>
      </c>
      <c r="K550" t="s">
        <v>8058</v>
      </c>
      <c r="L550" t="s">
        <v>8059</v>
      </c>
      <c r="M550" t="s">
        <v>8463</v>
      </c>
      <c r="N550" t="s">
        <v>2878</v>
      </c>
      <c r="O550" t="s">
        <v>278</v>
      </c>
      <c r="P550" t="s">
        <v>764</v>
      </c>
      <c r="Q550">
        <v>818804050</v>
      </c>
      <c r="R550" t="s">
        <v>765</v>
      </c>
    </row>
    <row r="551" spans="1:18" x14ac:dyDescent="0.3">
      <c r="A551" t="s">
        <v>4183</v>
      </c>
      <c r="B551" t="s">
        <v>278</v>
      </c>
      <c r="C551" t="s">
        <v>424</v>
      </c>
      <c r="D551" t="s">
        <v>269</v>
      </c>
      <c r="E551" t="s">
        <v>434</v>
      </c>
      <c r="F551" t="s">
        <v>273</v>
      </c>
      <c r="G551">
        <v>91513932</v>
      </c>
      <c r="H551" t="s">
        <v>278</v>
      </c>
      <c r="I551" t="s">
        <v>483</v>
      </c>
      <c r="J551" t="s">
        <v>111</v>
      </c>
      <c r="K551" t="s">
        <v>8058</v>
      </c>
      <c r="L551" t="s">
        <v>8059</v>
      </c>
      <c r="M551" t="s">
        <v>8463</v>
      </c>
      <c r="N551" t="s">
        <v>2879</v>
      </c>
      <c r="O551" t="s">
        <v>278</v>
      </c>
      <c r="P551" t="s">
        <v>792</v>
      </c>
      <c r="Q551">
        <v>60067149065</v>
      </c>
      <c r="R551" t="s">
        <v>793</v>
      </c>
    </row>
    <row r="552" spans="1:18" x14ac:dyDescent="0.3">
      <c r="A552" t="s">
        <v>4184</v>
      </c>
      <c r="B552" t="s">
        <v>278</v>
      </c>
      <c r="C552" t="s">
        <v>424</v>
      </c>
      <c r="D552" t="s">
        <v>269</v>
      </c>
      <c r="E552" t="s">
        <v>434</v>
      </c>
      <c r="F552" t="s">
        <v>273</v>
      </c>
      <c r="G552">
        <v>91514198</v>
      </c>
      <c r="H552" t="s">
        <v>278</v>
      </c>
      <c r="I552" t="s">
        <v>483</v>
      </c>
      <c r="J552" t="s">
        <v>111</v>
      </c>
      <c r="K552" t="s">
        <v>8058</v>
      </c>
      <c r="L552" t="s">
        <v>8059</v>
      </c>
      <c r="M552" t="s">
        <v>8463</v>
      </c>
      <c r="N552" t="s">
        <v>2880</v>
      </c>
      <c r="O552" t="s">
        <v>278</v>
      </c>
      <c r="P552" t="s">
        <v>944</v>
      </c>
      <c r="Q552">
        <v>277638038</v>
      </c>
      <c r="R552" t="s">
        <v>945</v>
      </c>
    </row>
    <row r="553" spans="1:18" x14ac:dyDescent="0.3">
      <c r="A553" t="s">
        <v>4185</v>
      </c>
      <c r="B553" t="s">
        <v>278</v>
      </c>
      <c r="C553" t="s">
        <v>424</v>
      </c>
      <c r="D553" t="s">
        <v>269</v>
      </c>
      <c r="E553" t="s">
        <v>434</v>
      </c>
      <c r="F553" t="s">
        <v>273</v>
      </c>
      <c r="G553">
        <v>61222001</v>
      </c>
      <c r="H553" t="s">
        <v>4095</v>
      </c>
      <c r="I553" t="s">
        <v>483</v>
      </c>
      <c r="J553" t="s">
        <v>111</v>
      </c>
      <c r="K553" t="s">
        <v>8058</v>
      </c>
      <c r="L553" t="s">
        <v>8059</v>
      </c>
      <c r="M553" t="s">
        <v>8463</v>
      </c>
      <c r="N553" t="s">
        <v>2881</v>
      </c>
      <c r="O553" t="s">
        <v>278</v>
      </c>
      <c r="P553" t="s">
        <v>1030</v>
      </c>
      <c r="Q553">
        <v>31650503091</v>
      </c>
    </row>
    <row r="554" spans="1:18" x14ac:dyDescent="0.3">
      <c r="A554" t="s">
        <v>4186</v>
      </c>
      <c r="B554" t="s">
        <v>278</v>
      </c>
      <c r="C554" t="s">
        <v>424</v>
      </c>
      <c r="D554" t="s">
        <v>269</v>
      </c>
      <c r="E554" t="s">
        <v>434</v>
      </c>
      <c r="F554" t="s">
        <v>273</v>
      </c>
      <c r="G554">
        <v>91514279</v>
      </c>
      <c r="H554" t="s">
        <v>278</v>
      </c>
      <c r="I554" t="s">
        <v>483</v>
      </c>
      <c r="J554" t="s">
        <v>111</v>
      </c>
      <c r="K554" t="s">
        <v>8058</v>
      </c>
      <c r="L554" t="s">
        <v>8059</v>
      </c>
      <c r="M554" t="s">
        <v>8464</v>
      </c>
      <c r="N554" t="s">
        <v>2882</v>
      </c>
      <c r="O554" t="s">
        <v>278</v>
      </c>
      <c r="P554" t="s">
        <v>1240</v>
      </c>
      <c r="Q554">
        <v>95042326049</v>
      </c>
      <c r="R554" t="s">
        <v>1241</v>
      </c>
    </row>
    <row r="555" spans="1:18" x14ac:dyDescent="0.3">
      <c r="A555" t="s">
        <v>4187</v>
      </c>
      <c r="B555" t="s">
        <v>278</v>
      </c>
      <c r="C555" t="s">
        <v>424</v>
      </c>
      <c r="D555" t="s">
        <v>269</v>
      </c>
      <c r="E555" t="s">
        <v>434</v>
      </c>
      <c r="F555" t="s">
        <v>273</v>
      </c>
      <c r="G555">
        <v>90512747</v>
      </c>
      <c r="H555" t="s">
        <v>278</v>
      </c>
      <c r="I555" t="s">
        <v>483</v>
      </c>
      <c r="J555" t="s">
        <v>111</v>
      </c>
      <c r="K555" t="s">
        <v>8058</v>
      </c>
      <c r="L555" t="s">
        <v>8059</v>
      </c>
      <c r="M555" t="s">
        <v>8463</v>
      </c>
      <c r="N555" t="s">
        <v>2883</v>
      </c>
      <c r="O555" t="s">
        <v>278</v>
      </c>
      <c r="P555" t="s">
        <v>1404</v>
      </c>
      <c r="Q555">
        <v>60503610020</v>
      </c>
      <c r="R555" t="s">
        <v>1405</v>
      </c>
    </row>
    <row r="556" spans="1:18" x14ac:dyDescent="0.3">
      <c r="A556" t="s">
        <v>7299</v>
      </c>
      <c r="B556" t="s">
        <v>278</v>
      </c>
      <c r="C556" t="s">
        <v>424</v>
      </c>
      <c r="D556" t="s">
        <v>269</v>
      </c>
      <c r="E556" t="s">
        <v>4467</v>
      </c>
      <c r="F556" t="s">
        <v>5454</v>
      </c>
      <c r="G556">
        <v>98518508</v>
      </c>
      <c r="H556" t="s">
        <v>278</v>
      </c>
      <c r="I556" t="s">
        <v>5098</v>
      </c>
      <c r="J556" t="s">
        <v>2042</v>
      </c>
      <c r="K556" t="s">
        <v>8220</v>
      </c>
      <c r="L556" t="s">
        <v>8221</v>
      </c>
      <c r="M556" t="s">
        <v>8464</v>
      </c>
      <c r="N556" t="s">
        <v>5846</v>
      </c>
      <c r="O556" t="s">
        <v>278</v>
      </c>
      <c r="P556" t="s">
        <v>5847</v>
      </c>
      <c r="Q556">
        <v>60703156004</v>
      </c>
      <c r="R556" t="s">
        <v>5848</v>
      </c>
    </row>
    <row r="557" spans="1:18" x14ac:dyDescent="0.3">
      <c r="A557" t="s">
        <v>7300</v>
      </c>
      <c r="B557" t="s">
        <v>278</v>
      </c>
      <c r="C557" t="s">
        <v>424</v>
      </c>
      <c r="D557" t="s">
        <v>269</v>
      </c>
      <c r="E557" t="s">
        <v>4467</v>
      </c>
      <c r="F557" t="s">
        <v>5454</v>
      </c>
      <c r="G557">
        <v>16060292</v>
      </c>
      <c r="H557" t="s">
        <v>278</v>
      </c>
      <c r="I557" t="s">
        <v>5098</v>
      </c>
      <c r="J557" t="s">
        <v>2042</v>
      </c>
      <c r="K557" t="s">
        <v>8222</v>
      </c>
      <c r="L557" t="s">
        <v>8223</v>
      </c>
      <c r="M557" t="s">
        <v>8463</v>
      </c>
      <c r="N557" t="s">
        <v>5849</v>
      </c>
      <c r="O557" t="s">
        <v>278</v>
      </c>
      <c r="P557" t="s">
        <v>5850</v>
      </c>
      <c r="Q557">
        <v>60795999020</v>
      </c>
    </row>
    <row r="558" spans="1:18" x14ac:dyDescent="0.3">
      <c r="A558" t="s">
        <v>7301</v>
      </c>
      <c r="B558" t="s">
        <v>278</v>
      </c>
      <c r="C558" t="s">
        <v>424</v>
      </c>
      <c r="D558" t="s">
        <v>269</v>
      </c>
      <c r="E558" t="s">
        <v>4467</v>
      </c>
      <c r="F558" t="s">
        <v>5454</v>
      </c>
      <c r="G558">
        <v>91513962</v>
      </c>
      <c r="H558" t="s">
        <v>278</v>
      </c>
      <c r="I558" t="s">
        <v>5098</v>
      </c>
      <c r="J558" t="s">
        <v>2042</v>
      </c>
      <c r="K558" t="s">
        <v>8222</v>
      </c>
      <c r="L558" t="s">
        <v>8223</v>
      </c>
      <c r="M558" t="s">
        <v>8463</v>
      </c>
      <c r="N558" t="s">
        <v>5851</v>
      </c>
      <c r="O558" t="s">
        <v>278</v>
      </c>
      <c r="P558" t="s">
        <v>5852</v>
      </c>
      <c r="Q558">
        <v>89639332020</v>
      </c>
    </row>
    <row r="559" spans="1:18" x14ac:dyDescent="0.3">
      <c r="A559" t="s">
        <v>7302</v>
      </c>
      <c r="B559" t="s">
        <v>278</v>
      </c>
      <c r="C559" t="s">
        <v>424</v>
      </c>
      <c r="D559" t="s">
        <v>269</v>
      </c>
      <c r="E559" t="s">
        <v>4467</v>
      </c>
      <c r="F559" t="s">
        <v>5454</v>
      </c>
      <c r="G559">
        <v>91513936</v>
      </c>
      <c r="H559" t="s">
        <v>278</v>
      </c>
      <c r="I559" t="s">
        <v>5098</v>
      </c>
      <c r="J559" t="s">
        <v>2042</v>
      </c>
      <c r="K559" t="s">
        <v>8222</v>
      </c>
      <c r="L559" t="s">
        <v>8223</v>
      </c>
      <c r="M559" t="s">
        <v>8463</v>
      </c>
      <c r="N559" t="s">
        <v>5853</v>
      </c>
      <c r="O559" t="s">
        <v>278</v>
      </c>
      <c r="P559" t="s">
        <v>5854</v>
      </c>
      <c r="Q559">
        <v>96354798087</v>
      </c>
    </row>
    <row r="560" spans="1:18" x14ac:dyDescent="0.3">
      <c r="A560" t="s">
        <v>7303</v>
      </c>
      <c r="B560" t="s">
        <v>278</v>
      </c>
      <c r="C560" t="s">
        <v>424</v>
      </c>
      <c r="D560" t="s">
        <v>269</v>
      </c>
      <c r="E560" t="s">
        <v>4137</v>
      </c>
      <c r="F560" t="s">
        <v>579</v>
      </c>
      <c r="G560">
        <v>90512207</v>
      </c>
      <c r="H560" t="s">
        <v>278</v>
      </c>
      <c r="K560" t="s">
        <v>8224</v>
      </c>
      <c r="L560" t="s">
        <v>8225</v>
      </c>
      <c r="M560" t="s">
        <v>8463</v>
      </c>
      <c r="N560" t="s">
        <v>5855</v>
      </c>
      <c r="O560" t="s">
        <v>278</v>
      </c>
      <c r="P560" t="s">
        <v>5856</v>
      </c>
      <c r="Q560">
        <v>646891073</v>
      </c>
      <c r="R560" t="s">
        <v>5857</v>
      </c>
    </row>
    <row r="561" spans="1:18" x14ac:dyDescent="0.3">
      <c r="A561" t="s">
        <v>7304</v>
      </c>
      <c r="B561" t="s">
        <v>278</v>
      </c>
      <c r="C561" t="s">
        <v>424</v>
      </c>
      <c r="D561" t="s">
        <v>269</v>
      </c>
      <c r="E561" t="s">
        <v>4137</v>
      </c>
      <c r="F561" t="s">
        <v>579</v>
      </c>
      <c r="G561">
        <v>90512224</v>
      </c>
      <c r="H561" t="s">
        <v>278</v>
      </c>
      <c r="K561" t="s">
        <v>8224</v>
      </c>
      <c r="L561" t="s">
        <v>8225</v>
      </c>
      <c r="M561" t="s">
        <v>8463</v>
      </c>
      <c r="N561" t="s">
        <v>5858</v>
      </c>
      <c r="O561" t="s">
        <v>278</v>
      </c>
      <c r="P561" t="s">
        <v>5859</v>
      </c>
      <c r="Q561">
        <v>654327203</v>
      </c>
      <c r="R561" t="s">
        <v>5860</v>
      </c>
    </row>
    <row r="562" spans="1:18" x14ac:dyDescent="0.3">
      <c r="A562" t="s">
        <v>7305</v>
      </c>
      <c r="B562" t="s">
        <v>278</v>
      </c>
      <c r="C562" t="s">
        <v>424</v>
      </c>
      <c r="D562" t="s">
        <v>269</v>
      </c>
      <c r="E562" t="s">
        <v>4137</v>
      </c>
      <c r="F562" t="s">
        <v>579</v>
      </c>
      <c r="G562">
        <v>90512241</v>
      </c>
      <c r="H562" t="s">
        <v>278</v>
      </c>
      <c r="K562" t="s">
        <v>8224</v>
      </c>
      <c r="L562" t="s">
        <v>8225</v>
      </c>
      <c r="M562" t="s">
        <v>8463</v>
      </c>
      <c r="N562" t="s">
        <v>5861</v>
      </c>
      <c r="O562" t="s">
        <v>278</v>
      </c>
      <c r="P562" t="s">
        <v>5862</v>
      </c>
      <c r="Q562">
        <v>728290014</v>
      </c>
      <c r="R562" t="s">
        <v>5863</v>
      </c>
    </row>
    <row r="563" spans="1:18" x14ac:dyDescent="0.3">
      <c r="A563" t="s">
        <v>7306</v>
      </c>
      <c r="B563" t="s">
        <v>278</v>
      </c>
      <c r="C563" t="s">
        <v>424</v>
      </c>
      <c r="D563" t="s">
        <v>269</v>
      </c>
      <c r="E563" t="s">
        <v>4137</v>
      </c>
      <c r="F563" t="s">
        <v>579</v>
      </c>
      <c r="G563">
        <v>90512245</v>
      </c>
      <c r="H563" t="s">
        <v>278</v>
      </c>
      <c r="K563" t="s">
        <v>8226</v>
      </c>
      <c r="L563" t="s">
        <v>8227</v>
      </c>
      <c r="M563" t="s">
        <v>8463</v>
      </c>
      <c r="N563" t="s">
        <v>5864</v>
      </c>
      <c r="O563" t="s">
        <v>278</v>
      </c>
      <c r="P563" t="s">
        <v>5865</v>
      </c>
      <c r="Q563">
        <v>960430083</v>
      </c>
      <c r="R563" t="s">
        <v>5866</v>
      </c>
    </row>
    <row r="564" spans="1:18" x14ac:dyDescent="0.3">
      <c r="A564" t="s">
        <v>7307</v>
      </c>
      <c r="B564" t="s">
        <v>278</v>
      </c>
      <c r="C564" t="s">
        <v>424</v>
      </c>
      <c r="D564" t="s">
        <v>269</v>
      </c>
      <c r="E564" t="s">
        <v>4137</v>
      </c>
      <c r="F564" t="s">
        <v>579</v>
      </c>
      <c r="G564">
        <v>90512254</v>
      </c>
      <c r="H564" t="s">
        <v>278</v>
      </c>
      <c r="K564" t="s">
        <v>8226</v>
      </c>
      <c r="L564" t="s">
        <v>8227</v>
      </c>
      <c r="M564" t="s">
        <v>8463</v>
      </c>
      <c r="N564" t="s">
        <v>5867</v>
      </c>
      <c r="O564" t="s">
        <v>278</v>
      </c>
      <c r="P564" t="s">
        <v>5868</v>
      </c>
      <c r="Q564">
        <v>2434463061</v>
      </c>
      <c r="R564" t="s">
        <v>5869</v>
      </c>
    </row>
    <row r="565" spans="1:18" x14ac:dyDescent="0.3">
      <c r="A565" t="s">
        <v>7308</v>
      </c>
      <c r="B565" t="s">
        <v>278</v>
      </c>
      <c r="C565" t="s">
        <v>424</v>
      </c>
      <c r="D565" t="s">
        <v>269</v>
      </c>
      <c r="E565" t="s">
        <v>4137</v>
      </c>
      <c r="F565" t="s">
        <v>579</v>
      </c>
      <c r="G565">
        <v>90512282</v>
      </c>
      <c r="H565" t="s">
        <v>278</v>
      </c>
      <c r="K565" t="s">
        <v>8220</v>
      </c>
      <c r="L565" t="s">
        <v>8221</v>
      </c>
      <c r="M565" t="s">
        <v>8464</v>
      </c>
      <c r="N565" t="s">
        <v>5870</v>
      </c>
      <c r="O565" t="s">
        <v>278</v>
      </c>
      <c r="P565" t="s">
        <v>5871</v>
      </c>
      <c r="Q565">
        <v>2485369070</v>
      </c>
    </row>
    <row r="566" spans="1:18" x14ac:dyDescent="0.3">
      <c r="A566" t="s">
        <v>7309</v>
      </c>
      <c r="B566" t="s">
        <v>278</v>
      </c>
      <c r="C566" t="s">
        <v>424</v>
      </c>
      <c r="D566" t="s">
        <v>269</v>
      </c>
      <c r="E566" t="s">
        <v>4137</v>
      </c>
      <c r="F566" t="s">
        <v>579</v>
      </c>
      <c r="G566">
        <v>90512169</v>
      </c>
      <c r="H566" t="s">
        <v>278</v>
      </c>
      <c r="K566" t="s">
        <v>8220</v>
      </c>
      <c r="L566" t="s">
        <v>8221</v>
      </c>
      <c r="M566" t="s">
        <v>8463</v>
      </c>
      <c r="N566" t="s">
        <v>5872</v>
      </c>
      <c r="O566" t="s">
        <v>278</v>
      </c>
      <c r="P566" t="s">
        <v>5873</v>
      </c>
      <c r="Q566">
        <v>2589625006</v>
      </c>
      <c r="R566" t="s">
        <v>5874</v>
      </c>
    </row>
    <row r="567" spans="1:18" x14ac:dyDescent="0.3">
      <c r="A567" t="s">
        <v>7310</v>
      </c>
      <c r="B567" t="s">
        <v>278</v>
      </c>
      <c r="C567" t="s">
        <v>424</v>
      </c>
      <c r="D567" t="s">
        <v>269</v>
      </c>
      <c r="E567" t="s">
        <v>4137</v>
      </c>
      <c r="F567" t="s">
        <v>579</v>
      </c>
      <c r="G567">
        <v>90512233</v>
      </c>
      <c r="H567" t="s">
        <v>278</v>
      </c>
      <c r="K567" t="s">
        <v>8226</v>
      </c>
      <c r="L567" t="s">
        <v>8227</v>
      </c>
      <c r="M567" t="s">
        <v>8463</v>
      </c>
      <c r="N567" t="s">
        <v>5875</v>
      </c>
      <c r="O567" t="s">
        <v>278</v>
      </c>
      <c r="P567" t="s">
        <v>5876</v>
      </c>
      <c r="Q567">
        <v>3658432020</v>
      </c>
      <c r="R567" t="s">
        <v>5877</v>
      </c>
    </row>
    <row r="568" spans="1:18" x14ac:dyDescent="0.3">
      <c r="A568" t="s">
        <v>7311</v>
      </c>
      <c r="B568" t="s">
        <v>278</v>
      </c>
      <c r="C568" t="s">
        <v>424</v>
      </c>
      <c r="D568" t="s">
        <v>269</v>
      </c>
      <c r="E568" t="s">
        <v>4137</v>
      </c>
      <c r="F568" t="s">
        <v>579</v>
      </c>
      <c r="G568">
        <v>90512263</v>
      </c>
      <c r="H568" t="s">
        <v>278</v>
      </c>
      <c r="K568" t="s">
        <v>8226</v>
      </c>
      <c r="L568" t="s">
        <v>8227</v>
      </c>
      <c r="M568" t="s">
        <v>8463</v>
      </c>
      <c r="N568" t="s">
        <v>5878</v>
      </c>
      <c r="O568" t="s">
        <v>278</v>
      </c>
      <c r="P568" t="s">
        <v>5879</v>
      </c>
      <c r="Q568">
        <v>3705983008</v>
      </c>
      <c r="R568" t="s">
        <v>5880</v>
      </c>
    </row>
    <row r="569" spans="1:18" x14ac:dyDescent="0.3">
      <c r="A569" t="s">
        <v>7312</v>
      </c>
      <c r="B569" t="s">
        <v>278</v>
      </c>
      <c r="C569" t="s">
        <v>424</v>
      </c>
      <c r="D569" t="s">
        <v>269</v>
      </c>
      <c r="E569" t="s">
        <v>4137</v>
      </c>
      <c r="F569" t="s">
        <v>579</v>
      </c>
      <c r="G569">
        <v>90512243</v>
      </c>
      <c r="H569" t="s">
        <v>278</v>
      </c>
      <c r="K569" t="s">
        <v>8226</v>
      </c>
      <c r="L569" t="s">
        <v>8227</v>
      </c>
      <c r="M569" t="s">
        <v>8463</v>
      </c>
      <c r="N569" t="s">
        <v>5881</v>
      </c>
      <c r="O569" t="s">
        <v>278</v>
      </c>
      <c r="P569" t="s">
        <v>5882</v>
      </c>
      <c r="Q569">
        <v>3907766024</v>
      </c>
      <c r="R569" t="s">
        <v>5883</v>
      </c>
    </row>
    <row r="570" spans="1:18" x14ac:dyDescent="0.3">
      <c r="A570" t="s">
        <v>7313</v>
      </c>
      <c r="B570" t="s">
        <v>278</v>
      </c>
      <c r="C570" t="s">
        <v>424</v>
      </c>
      <c r="D570" t="s">
        <v>269</v>
      </c>
      <c r="E570" t="s">
        <v>4137</v>
      </c>
      <c r="F570" t="s">
        <v>579</v>
      </c>
      <c r="G570">
        <v>90512256</v>
      </c>
      <c r="H570" t="s">
        <v>278</v>
      </c>
      <c r="K570" t="s">
        <v>8226</v>
      </c>
      <c r="L570" t="s">
        <v>8227</v>
      </c>
      <c r="M570" t="s">
        <v>8463</v>
      </c>
      <c r="N570" t="s">
        <v>5884</v>
      </c>
      <c r="O570" t="s">
        <v>278</v>
      </c>
      <c r="P570" t="s">
        <v>5885</v>
      </c>
      <c r="Q570">
        <v>4220907009</v>
      </c>
      <c r="R570" t="s">
        <v>5886</v>
      </c>
    </row>
    <row r="571" spans="1:18" x14ac:dyDescent="0.3">
      <c r="A571" t="s">
        <v>7314</v>
      </c>
      <c r="B571" t="s">
        <v>278</v>
      </c>
      <c r="C571" t="s">
        <v>424</v>
      </c>
      <c r="D571" t="s">
        <v>269</v>
      </c>
      <c r="E571" t="s">
        <v>4137</v>
      </c>
      <c r="F571" t="s">
        <v>579</v>
      </c>
      <c r="G571">
        <v>90512242</v>
      </c>
      <c r="H571" t="s">
        <v>278</v>
      </c>
      <c r="K571" t="s">
        <v>8226</v>
      </c>
      <c r="L571" t="s">
        <v>8227</v>
      </c>
      <c r="M571" t="s">
        <v>8463</v>
      </c>
      <c r="N571" t="s">
        <v>5887</v>
      </c>
      <c r="O571" t="s">
        <v>278</v>
      </c>
      <c r="P571" t="s">
        <v>5888</v>
      </c>
      <c r="Q571">
        <v>4455237003</v>
      </c>
      <c r="R571" t="s">
        <v>5889</v>
      </c>
    </row>
    <row r="572" spans="1:18" x14ac:dyDescent="0.3">
      <c r="A572" t="s">
        <v>7315</v>
      </c>
      <c r="B572" t="s">
        <v>278</v>
      </c>
      <c r="C572" t="s">
        <v>424</v>
      </c>
      <c r="D572" t="s">
        <v>269</v>
      </c>
      <c r="E572" t="s">
        <v>4137</v>
      </c>
      <c r="F572" t="s">
        <v>579</v>
      </c>
      <c r="G572">
        <v>90512244</v>
      </c>
      <c r="H572" t="s">
        <v>278</v>
      </c>
      <c r="K572" t="s">
        <v>8226</v>
      </c>
      <c r="L572" t="s">
        <v>8227</v>
      </c>
      <c r="M572" t="s">
        <v>8463</v>
      </c>
      <c r="N572" t="s">
        <v>5890</v>
      </c>
      <c r="O572" t="s">
        <v>278</v>
      </c>
      <c r="P572" t="s">
        <v>5891</v>
      </c>
      <c r="Q572">
        <v>46974883854</v>
      </c>
      <c r="R572" t="s">
        <v>5892</v>
      </c>
    </row>
    <row r="573" spans="1:18" x14ac:dyDescent="0.3">
      <c r="A573" t="s">
        <v>7316</v>
      </c>
      <c r="B573" t="s">
        <v>278</v>
      </c>
      <c r="C573" t="s">
        <v>424</v>
      </c>
      <c r="D573" t="s">
        <v>269</v>
      </c>
      <c r="E573" t="s">
        <v>434</v>
      </c>
      <c r="F573" t="s">
        <v>273</v>
      </c>
      <c r="G573">
        <v>90512802</v>
      </c>
      <c r="H573" t="s">
        <v>278</v>
      </c>
      <c r="I573" t="s">
        <v>453</v>
      </c>
      <c r="J573" t="s">
        <v>49</v>
      </c>
      <c r="K573" t="s">
        <v>8226</v>
      </c>
      <c r="L573" t="s">
        <v>8227</v>
      </c>
      <c r="M573" t="s">
        <v>8463</v>
      </c>
      <c r="N573" t="s">
        <v>5893</v>
      </c>
      <c r="O573" t="s">
        <v>278</v>
      </c>
      <c r="P573" t="s">
        <v>5894</v>
      </c>
      <c r="Q573">
        <v>222713097</v>
      </c>
      <c r="R573" t="s">
        <v>5895</v>
      </c>
    </row>
    <row r="574" spans="1:18" x14ac:dyDescent="0.3">
      <c r="A574" t="s">
        <v>7317</v>
      </c>
      <c r="B574" t="s">
        <v>278</v>
      </c>
      <c r="C574" t="s">
        <v>424</v>
      </c>
      <c r="D574" t="s">
        <v>269</v>
      </c>
      <c r="E574" t="s">
        <v>434</v>
      </c>
      <c r="F574" t="s">
        <v>273</v>
      </c>
      <c r="G574">
        <v>91514204</v>
      </c>
      <c r="H574" t="s">
        <v>278</v>
      </c>
      <c r="I574" t="s">
        <v>453</v>
      </c>
      <c r="J574" t="s">
        <v>49</v>
      </c>
      <c r="K574" t="s">
        <v>8226</v>
      </c>
      <c r="L574" t="s">
        <v>8227</v>
      </c>
      <c r="M574" t="s">
        <v>8463</v>
      </c>
      <c r="N574" t="s">
        <v>5896</v>
      </c>
      <c r="O574" t="s">
        <v>278</v>
      </c>
      <c r="P574" t="s">
        <v>5897</v>
      </c>
      <c r="Q574">
        <v>380061031</v>
      </c>
      <c r="R574" t="s">
        <v>5898</v>
      </c>
    </row>
    <row r="575" spans="1:18" x14ac:dyDescent="0.3">
      <c r="A575" t="s">
        <v>7318</v>
      </c>
      <c r="B575" t="s">
        <v>278</v>
      </c>
      <c r="C575" t="s">
        <v>424</v>
      </c>
      <c r="D575" t="s">
        <v>269</v>
      </c>
      <c r="E575" t="s">
        <v>434</v>
      </c>
      <c r="F575" t="s">
        <v>273</v>
      </c>
      <c r="G575">
        <v>91514160</v>
      </c>
      <c r="H575" t="s">
        <v>278</v>
      </c>
      <c r="I575" t="s">
        <v>453</v>
      </c>
      <c r="J575" t="s">
        <v>49</v>
      </c>
      <c r="K575" t="s">
        <v>8226</v>
      </c>
      <c r="L575" t="s">
        <v>8227</v>
      </c>
      <c r="M575" t="s">
        <v>8463</v>
      </c>
      <c r="N575" t="s">
        <v>5899</v>
      </c>
      <c r="O575" t="s">
        <v>278</v>
      </c>
      <c r="P575" t="s">
        <v>5900</v>
      </c>
      <c r="Q575">
        <v>396198007</v>
      </c>
      <c r="R575" t="s">
        <v>5901</v>
      </c>
    </row>
    <row r="576" spans="1:18" x14ac:dyDescent="0.3">
      <c r="A576" t="s">
        <v>7319</v>
      </c>
      <c r="B576" t="s">
        <v>278</v>
      </c>
      <c r="C576" t="s">
        <v>424</v>
      </c>
      <c r="D576" t="s">
        <v>269</v>
      </c>
      <c r="E576" t="s">
        <v>434</v>
      </c>
      <c r="F576" t="s">
        <v>273</v>
      </c>
      <c r="G576">
        <v>90512760</v>
      </c>
      <c r="H576" t="s">
        <v>278</v>
      </c>
      <c r="I576" t="s">
        <v>453</v>
      </c>
      <c r="J576" t="s">
        <v>49</v>
      </c>
      <c r="K576" t="s">
        <v>8226</v>
      </c>
      <c r="L576" t="s">
        <v>8227</v>
      </c>
      <c r="M576" t="s">
        <v>8463</v>
      </c>
      <c r="N576" t="s">
        <v>5902</v>
      </c>
      <c r="O576" t="s">
        <v>278</v>
      </c>
      <c r="P576" t="s">
        <v>5903</v>
      </c>
      <c r="Q576">
        <v>555267059</v>
      </c>
      <c r="R576" t="s">
        <v>5904</v>
      </c>
    </row>
    <row r="577" spans="1:18" x14ac:dyDescent="0.3">
      <c r="A577" t="s">
        <v>7320</v>
      </c>
      <c r="B577" t="s">
        <v>278</v>
      </c>
      <c r="C577" t="s">
        <v>424</v>
      </c>
      <c r="D577" t="s">
        <v>269</v>
      </c>
      <c r="E577" t="s">
        <v>434</v>
      </c>
      <c r="F577" t="s">
        <v>273</v>
      </c>
      <c r="G577">
        <v>91514252</v>
      </c>
      <c r="H577" t="s">
        <v>278</v>
      </c>
      <c r="I577" t="s">
        <v>453</v>
      </c>
      <c r="J577" t="s">
        <v>49</v>
      </c>
      <c r="K577" t="s">
        <v>8226</v>
      </c>
      <c r="L577" t="s">
        <v>8227</v>
      </c>
      <c r="M577" t="s">
        <v>8464</v>
      </c>
      <c r="N577" t="s">
        <v>5905</v>
      </c>
      <c r="O577" t="s">
        <v>278</v>
      </c>
      <c r="P577" t="s">
        <v>5906</v>
      </c>
      <c r="Q577">
        <v>805053093</v>
      </c>
      <c r="R577" t="s">
        <v>5907</v>
      </c>
    </row>
    <row r="578" spans="1:18" x14ac:dyDescent="0.3">
      <c r="A578" t="s">
        <v>7321</v>
      </c>
      <c r="B578" t="s">
        <v>278</v>
      </c>
      <c r="C578" t="s">
        <v>424</v>
      </c>
      <c r="D578" t="s">
        <v>269</v>
      </c>
      <c r="E578" t="s">
        <v>434</v>
      </c>
      <c r="F578" t="s">
        <v>273</v>
      </c>
      <c r="G578">
        <v>91514104</v>
      </c>
      <c r="H578" t="s">
        <v>278</v>
      </c>
      <c r="I578" t="s">
        <v>453</v>
      </c>
      <c r="J578" t="s">
        <v>49</v>
      </c>
      <c r="K578" t="s">
        <v>8226</v>
      </c>
      <c r="L578" t="s">
        <v>8227</v>
      </c>
      <c r="M578" t="s">
        <v>8463</v>
      </c>
      <c r="N578" t="s">
        <v>5908</v>
      </c>
      <c r="O578" t="s">
        <v>278</v>
      </c>
      <c r="P578" t="s">
        <v>5909</v>
      </c>
      <c r="Q578">
        <v>1160675007</v>
      </c>
      <c r="R578" t="s">
        <v>5910</v>
      </c>
    </row>
    <row r="579" spans="1:18" x14ac:dyDescent="0.3">
      <c r="A579" t="s">
        <v>7322</v>
      </c>
      <c r="B579" t="s">
        <v>278</v>
      </c>
      <c r="C579" t="s">
        <v>424</v>
      </c>
      <c r="D579" t="s">
        <v>269</v>
      </c>
      <c r="E579" t="s">
        <v>434</v>
      </c>
      <c r="F579" t="s">
        <v>273</v>
      </c>
      <c r="G579">
        <v>91514217</v>
      </c>
      <c r="H579" t="s">
        <v>278</v>
      </c>
      <c r="I579" t="s">
        <v>453</v>
      </c>
      <c r="J579" t="s">
        <v>49</v>
      </c>
      <c r="K579" t="s">
        <v>8220</v>
      </c>
      <c r="L579" t="s">
        <v>8221</v>
      </c>
      <c r="M579" t="s">
        <v>8463</v>
      </c>
      <c r="N579" t="s">
        <v>5911</v>
      </c>
      <c r="O579" t="s">
        <v>278</v>
      </c>
      <c r="P579" t="s">
        <v>5912</v>
      </c>
      <c r="Q579">
        <v>1263459021</v>
      </c>
      <c r="R579" t="s">
        <v>5913</v>
      </c>
    </row>
    <row r="580" spans="1:18" x14ac:dyDescent="0.3">
      <c r="A580" t="s">
        <v>7323</v>
      </c>
      <c r="B580" t="s">
        <v>278</v>
      </c>
      <c r="C580" t="s">
        <v>424</v>
      </c>
      <c r="D580" t="s">
        <v>269</v>
      </c>
      <c r="E580" t="s">
        <v>434</v>
      </c>
      <c r="F580" t="s">
        <v>273</v>
      </c>
      <c r="G580">
        <v>91514158</v>
      </c>
      <c r="H580" t="s">
        <v>278</v>
      </c>
      <c r="I580" t="s">
        <v>453</v>
      </c>
      <c r="J580" t="s">
        <v>49</v>
      </c>
      <c r="K580" t="s">
        <v>8224</v>
      </c>
      <c r="L580" t="s">
        <v>8225</v>
      </c>
      <c r="M580" t="s">
        <v>8463</v>
      </c>
      <c r="N580" t="s">
        <v>5914</v>
      </c>
      <c r="O580" t="s">
        <v>278</v>
      </c>
      <c r="P580" t="s">
        <v>5915</v>
      </c>
      <c r="Q580">
        <v>1320946062</v>
      </c>
      <c r="R580" t="s">
        <v>5916</v>
      </c>
    </row>
    <row r="581" spans="1:18" x14ac:dyDescent="0.3">
      <c r="A581" t="s">
        <v>7324</v>
      </c>
      <c r="B581" t="s">
        <v>278</v>
      </c>
      <c r="C581" t="s">
        <v>424</v>
      </c>
      <c r="D581" t="s">
        <v>269</v>
      </c>
      <c r="E581" t="s">
        <v>434</v>
      </c>
      <c r="F581" t="s">
        <v>273</v>
      </c>
      <c r="G581">
        <v>91514098</v>
      </c>
      <c r="H581" t="s">
        <v>278</v>
      </c>
      <c r="I581" t="s">
        <v>453</v>
      </c>
      <c r="J581" t="s">
        <v>49</v>
      </c>
      <c r="K581" t="s">
        <v>8226</v>
      </c>
      <c r="L581" t="s">
        <v>8227</v>
      </c>
      <c r="M581" t="s">
        <v>8463</v>
      </c>
      <c r="N581" t="s">
        <v>5917</v>
      </c>
      <c r="O581" t="s">
        <v>278</v>
      </c>
      <c r="P581" t="s">
        <v>5918</v>
      </c>
      <c r="Q581">
        <v>1330479033</v>
      </c>
      <c r="R581" t="s">
        <v>5919</v>
      </c>
    </row>
    <row r="582" spans="1:18" x14ac:dyDescent="0.3">
      <c r="A582" t="s">
        <v>7325</v>
      </c>
      <c r="B582" t="s">
        <v>278</v>
      </c>
      <c r="C582" t="s">
        <v>424</v>
      </c>
      <c r="D582" t="s">
        <v>269</v>
      </c>
      <c r="E582" t="s">
        <v>434</v>
      </c>
      <c r="F582" t="s">
        <v>273</v>
      </c>
      <c r="G582">
        <v>91514037</v>
      </c>
      <c r="H582" t="s">
        <v>278</v>
      </c>
      <c r="I582" t="s">
        <v>453</v>
      </c>
      <c r="J582" t="s">
        <v>49</v>
      </c>
      <c r="K582" t="s">
        <v>8224</v>
      </c>
      <c r="L582" t="s">
        <v>8225</v>
      </c>
      <c r="M582" t="s">
        <v>8463</v>
      </c>
      <c r="N582" t="s">
        <v>5920</v>
      </c>
      <c r="O582" t="s">
        <v>278</v>
      </c>
      <c r="P582" t="s">
        <v>5921</v>
      </c>
      <c r="Q582">
        <v>1374692093</v>
      </c>
      <c r="R582" t="s">
        <v>5922</v>
      </c>
    </row>
    <row r="583" spans="1:18" x14ac:dyDescent="0.3">
      <c r="A583" t="s">
        <v>7326</v>
      </c>
      <c r="B583" t="s">
        <v>278</v>
      </c>
      <c r="C583" t="s">
        <v>424</v>
      </c>
      <c r="D583" t="s">
        <v>269</v>
      </c>
      <c r="E583" t="s">
        <v>434</v>
      </c>
      <c r="F583" t="s">
        <v>273</v>
      </c>
      <c r="G583">
        <v>91514036</v>
      </c>
      <c r="H583" t="s">
        <v>278</v>
      </c>
      <c r="I583" t="s">
        <v>453</v>
      </c>
      <c r="J583" t="s">
        <v>49</v>
      </c>
      <c r="K583" t="s">
        <v>8224</v>
      </c>
      <c r="L583" t="s">
        <v>8225</v>
      </c>
      <c r="M583" t="s">
        <v>8463</v>
      </c>
      <c r="N583" t="s">
        <v>5923</v>
      </c>
      <c r="O583" t="s">
        <v>278</v>
      </c>
      <c r="P583" t="s">
        <v>5924</v>
      </c>
      <c r="Q583">
        <v>1394881037</v>
      </c>
      <c r="R583" t="s">
        <v>5925</v>
      </c>
    </row>
    <row r="584" spans="1:18" x14ac:dyDescent="0.3">
      <c r="A584" t="s">
        <v>7327</v>
      </c>
      <c r="B584" t="s">
        <v>278</v>
      </c>
      <c r="C584" t="s">
        <v>424</v>
      </c>
      <c r="D584" t="s">
        <v>269</v>
      </c>
      <c r="E584" t="s">
        <v>434</v>
      </c>
      <c r="F584" t="s">
        <v>273</v>
      </c>
      <c r="G584">
        <v>91514136</v>
      </c>
      <c r="H584" t="s">
        <v>278</v>
      </c>
      <c r="I584" t="s">
        <v>453</v>
      </c>
      <c r="J584" t="s">
        <v>49</v>
      </c>
      <c r="K584" t="s">
        <v>8226</v>
      </c>
      <c r="L584" t="s">
        <v>8227</v>
      </c>
      <c r="M584" t="s">
        <v>8463</v>
      </c>
      <c r="N584" t="s">
        <v>5926</v>
      </c>
      <c r="O584" t="s">
        <v>278</v>
      </c>
      <c r="P584" t="s">
        <v>5927</v>
      </c>
      <c r="Q584">
        <v>1570955093</v>
      </c>
      <c r="R584" t="s">
        <v>5928</v>
      </c>
    </row>
    <row r="585" spans="1:18" x14ac:dyDescent="0.3">
      <c r="A585" t="s">
        <v>7328</v>
      </c>
      <c r="B585" t="s">
        <v>278</v>
      </c>
      <c r="C585" t="s">
        <v>424</v>
      </c>
      <c r="D585" t="s">
        <v>269</v>
      </c>
      <c r="E585" t="s">
        <v>434</v>
      </c>
      <c r="F585" t="s">
        <v>273</v>
      </c>
      <c r="G585">
        <v>91514281</v>
      </c>
      <c r="H585" t="s">
        <v>278</v>
      </c>
      <c r="I585" t="s">
        <v>453</v>
      </c>
      <c r="J585" t="s">
        <v>49</v>
      </c>
      <c r="K585" t="s">
        <v>8226</v>
      </c>
      <c r="L585" t="s">
        <v>8227</v>
      </c>
      <c r="M585" t="s">
        <v>8464</v>
      </c>
      <c r="N585" t="s">
        <v>5929</v>
      </c>
      <c r="O585" t="s">
        <v>278</v>
      </c>
      <c r="P585" t="s">
        <v>5930</v>
      </c>
      <c r="Q585">
        <v>1694064077</v>
      </c>
      <c r="R585" t="s">
        <v>5931</v>
      </c>
    </row>
    <row r="586" spans="1:18" x14ac:dyDescent="0.3">
      <c r="A586" t="s">
        <v>7329</v>
      </c>
      <c r="B586" t="s">
        <v>278</v>
      </c>
      <c r="C586" t="s">
        <v>424</v>
      </c>
      <c r="D586" t="s">
        <v>269</v>
      </c>
      <c r="E586" t="s">
        <v>434</v>
      </c>
      <c r="F586" t="s">
        <v>273</v>
      </c>
      <c r="G586">
        <v>90510763</v>
      </c>
      <c r="H586" t="s">
        <v>278</v>
      </c>
      <c r="I586" t="s">
        <v>453</v>
      </c>
      <c r="J586" t="s">
        <v>49</v>
      </c>
      <c r="K586" t="s">
        <v>8224</v>
      </c>
      <c r="L586" t="s">
        <v>8225</v>
      </c>
      <c r="M586" t="s">
        <v>8463</v>
      </c>
      <c r="N586" t="s">
        <v>5932</v>
      </c>
      <c r="O586" t="s">
        <v>278</v>
      </c>
      <c r="P586" t="s">
        <v>5933</v>
      </c>
      <c r="Q586">
        <v>1745726039</v>
      </c>
      <c r="R586" t="s">
        <v>5934</v>
      </c>
    </row>
    <row r="587" spans="1:18" x14ac:dyDescent="0.3">
      <c r="A587" t="s">
        <v>7330</v>
      </c>
      <c r="B587" t="s">
        <v>278</v>
      </c>
      <c r="C587" t="s">
        <v>424</v>
      </c>
      <c r="D587" t="s">
        <v>269</v>
      </c>
      <c r="E587" t="s">
        <v>434</v>
      </c>
      <c r="F587" t="s">
        <v>273</v>
      </c>
      <c r="G587">
        <v>91514285</v>
      </c>
      <c r="H587" t="s">
        <v>278</v>
      </c>
      <c r="I587" t="s">
        <v>453</v>
      </c>
      <c r="J587" t="s">
        <v>49</v>
      </c>
      <c r="K587" t="s">
        <v>8226</v>
      </c>
      <c r="L587" t="s">
        <v>8227</v>
      </c>
      <c r="M587" t="s">
        <v>8464</v>
      </c>
      <c r="N587" t="s">
        <v>5935</v>
      </c>
      <c r="O587" t="s">
        <v>278</v>
      </c>
      <c r="P587" t="s">
        <v>5936</v>
      </c>
      <c r="Q587">
        <v>1784011029</v>
      </c>
      <c r="R587" t="s">
        <v>5937</v>
      </c>
    </row>
    <row r="588" spans="1:18" x14ac:dyDescent="0.3">
      <c r="A588" t="s">
        <v>7331</v>
      </c>
      <c r="B588" t="s">
        <v>278</v>
      </c>
      <c r="C588" t="s">
        <v>424</v>
      </c>
      <c r="D588" t="s">
        <v>269</v>
      </c>
      <c r="E588" t="s">
        <v>434</v>
      </c>
      <c r="F588" t="s">
        <v>273</v>
      </c>
      <c r="G588">
        <v>90512845</v>
      </c>
      <c r="H588" t="s">
        <v>278</v>
      </c>
      <c r="I588" t="s">
        <v>453</v>
      </c>
      <c r="J588" t="s">
        <v>49</v>
      </c>
      <c r="K588" t="s">
        <v>8226</v>
      </c>
      <c r="L588" t="s">
        <v>8227</v>
      </c>
      <c r="M588" t="s">
        <v>8463</v>
      </c>
      <c r="N588" t="s">
        <v>5938</v>
      </c>
      <c r="O588" t="s">
        <v>278</v>
      </c>
      <c r="P588" t="s">
        <v>5939</v>
      </c>
      <c r="Q588">
        <v>1883837006</v>
      </c>
      <c r="R588" t="s">
        <v>5940</v>
      </c>
    </row>
    <row r="589" spans="1:18" x14ac:dyDescent="0.3">
      <c r="A589" t="s">
        <v>7332</v>
      </c>
      <c r="B589" t="s">
        <v>278</v>
      </c>
      <c r="C589" t="s">
        <v>424</v>
      </c>
      <c r="D589" t="s">
        <v>269</v>
      </c>
      <c r="E589" t="s">
        <v>434</v>
      </c>
      <c r="F589" t="s">
        <v>273</v>
      </c>
      <c r="G589">
        <v>91514078</v>
      </c>
      <c r="H589" t="s">
        <v>278</v>
      </c>
      <c r="I589" t="s">
        <v>453</v>
      </c>
      <c r="J589" t="s">
        <v>49</v>
      </c>
      <c r="K589" t="s">
        <v>8226</v>
      </c>
      <c r="L589" t="s">
        <v>8227</v>
      </c>
      <c r="M589" t="s">
        <v>8463</v>
      </c>
      <c r="N589" t="s">
        <v>5941</v>
      </c>
      <c r="O589" t="s">
        <v>278</v>
      </c>
      <c r="P589" t="s">
        <v>5942</v>
      </c>
      <c r="Q589">
        <v>1971088064</v>
      </c>
      <c r="R589" t="s">
        <v>5943</v>
      </c>
    </row>
    <row r="590" spans="1:18" x14ac:dyDescent="0.3">
      <c r="A590" t="s">
        <v>7333</v>
      </c>
      <c r="B590" t="s">
        <v>278</v>
      </c>
      <c r="C590" t="s">
        <v>424</v>
      </c>
      <c r="D590" t="s">
        <v>269</v>
      </c>
      <c r="E590" t="s">
        <v>434</v>
      </c>
      <c r="F590" t="s">
        <v>273</v>
      </c>
      <c r="G590">
        <v>91514239</v>
      </c>
      <c r="H590" t="s">
        <v>278</v>
      </c>
      <c r="I590" t="s">
        <v>453</v>
      </c>
      <c r="J590" t="s">
        <v>49</v>
      </c>
      <c r="K590" t="s">
        <v>8226</v>
      </c>
      <c r="L590" t="s">
        <v>8227</v>
      </c>
      <c r="M590" t="s">
        <v>8464</v>
      </c>
      <c r="N590" t="s">
        <v>5944</v>
      </c>
      <c r="O590" t="s">
        <v>278</v>
      </c>
      <c r="P590" t="s">
        <v>5945</v>
      </c>
      <c r="Q590">
        <v>2086416024</v>
      </c>
      <c r="R590" t="s">
        <v>5946</v>
      </c>
    </row>
    <row r="591" spans="1:18" x14ac:dyDescent="0.3">
      <c r="A591" t="s">
        <v>7334</v>
      </c>
      <c r="B591" t="s">
        <v>278</v>
      </c>
      <c r="C591" t="s">
        <v>424</v>
      </c>
      <c r="D591" t="s">
        <v>269</v>
      </c>
      <c r="E591" t="s">
        <v>434</v>
      </c>
      <c r="F591" t="s">
        <v>273</v>
      </c>
      <c r="G591">
        <v>90512674</v>
      </c>
      <c r="H591" t="s">
        <v>278</v>
      </c>
      <c r="I591" t="s">
        <v>453</v>
      </c>
      <c r="J591" t="s">
        <v>49</v>
      </c>
      <c r="K591" t="s">
        <v>8224</v>
      </c>
      <c r="L591" t="s">
        <v>8225</v>
      </c>
      <c r="M591" t="s">
        <v>8463</v>
      </c>
      <c r="N591" t="s">
        <v>5947</v>
      </c>
      <c r="O591" t="s">
        <v>278</v>
      </c>
      <c r="P591" t="s">
        <v>5948</v>
      </c>
      <c r="Q591">
        <v>2157192042</v>
      </c>
      <c r="R591" t="s">
        <v>5949</v>
      </c>
    </row>
    <row r="592" spans="1:18" x14ac:dyDescent="0.3">
      <c r="A592" t="s">
        <v>7335</v>
      </c>
      <c r="B592" t="s">
        <v>278</v>
      </c>
      <c r="C592" t="s">
        <v>424</v>
      </c>
      <c r="D592" t="s">
        <v>269</v>
      </c>
      <c r="E592" t="s">
        <v>434</v>
      </c>
      <c r="F592" t="s">
        <v>273</v>
      </c>
      <c r="G592">
        <v>91514152</v>
      </c>
      <c r="H592" t="s">
        <v>278</v>
      </c>
      <c r="I592" t="s">
        <v>453</v>
      </c>
      <c r="J592" t="s">
        <v>49</v>
      </c>
      <c r="K592" t="s">
        <v>8226</v>
      </c>
      <c r="L592" t="s">
        <v>8227</v>
      </c>
      <c r="M592" t="s">
        <v>8463</v>
      </c>
      <c r="N592" t="s">
        <v>5950</v>
      </c>
      <c r="O592" t="s">
        <v>278</v>
      </c>
      <c r="P592" t="s">
        <v>5951</v>
      </c>
      <c r="Q592">
        <v>2285272014</v>
      </c>
      <c r="R592" t="s">
        <v>5952</v>
      </c>
    </row>
    <row r="593" spans="1:18" x14ac:dyDescent="0.3">
      <c r="A593" t="s">
        <v>7336</v>
      </c>
      <c r="B593" t="s">
        <v>278</v>
      </c>
      <c r="C593" t="s">
        <v>424</v>
      </c>
      <c r="D593" t="s">
        <v>269</v>
      </c>
      <c r="E593" t="s">
        <v>434</v>
      </c>
      <c r="F593" t="s">
        <v>273</v>
      </c>
      <c r="G593">
        <v>90510854</v>
      </c>
      <c r="H593" t="s">
        <v>278</v>
      </c>
      <c r="I593" t="s">
        <v>453</v>
      </c>
      <c r="J593" t="s">
        <v>49</v>
      </c>
      <c r="K593" t="s">
        <v>8224</v>
      </c>
      <c r="L593" t="s">
        <v>8225</v>
      </c>
      <c r="M593" t="s">
        <v>8463</v>
      </c>
      <c r="N593" t="s">
        <v>5953</v>
      </c>
      <c r="O593" t="s">
        <v>278</v>
      </c>
      <c r="P593" t="s">
        <v>5954</v>
      </c>
      <c r="Q593">
        <v>2326349040</v>
      </c>
      <c r="R593" t="s">
        <v>5955</v>
      </c>
    </row>
    <row r="594" spans="1:18" x14ac:dyDescent="0.3">
      <c r="A594" t="s">
        <v>7337</v>
      </c>
      <c r="B594" t="s">
        <v>278</v>
      </c>
      <c r="C594" t="s">
        <v>424</v>
      </c>
      <c r="D594" t="s">
        <v>269</v>
      </c>
      <c r="E594" t="s">
        <v>434</v>
      </c>
      <c r="F594" t="s">
        <v>273</v>
      </c>
      <c r="G594">
        <v>91514157</v>
      </c>
      <c r="H594" t="s">
        <v>278</v>
      </c>
      <c r="I594" t="s">
        <v>453</v>
      </c>
      <c r="J594" t="s">
        <v>49</v>
      </c>
      <c r="K594" t="s">
        <v>8224</v>
      </c>
      <c r="L594" t="s">
        <v>8225</v>
      </c>
      <c r="M594" t="s">
        <v>8463</v>
      </c>
      <c r="N594" t="s">
        <v>5956</v>
      </c>
      <c r="O594" t="s">
        <v>278</v>
      </c>
      <c r="P594" t="s">
        <v>5957</v>
      </c>
      <c r="Q594">
        <v>2394284048</v>
      </c>
      <c r="R594" t="s">
        <v>5958</v>
      </c>
    </row>
    <row r="595" spans="1:18" x14ac:dyDescent="0.3">
      <c r="A595" t="s">
        <v>7338</v>
      </c>
      <c r="B595" t="s">
        <v>278</v>
      </c>
      <c r="C595" t="s">
        <v>424</v>
      </c>
      <c r="D595" t="s">
        <v>269</v>
      </c>
      <c r="E595" t="s">
        <v>434</v>
      </c>
      <c r="F595" t="s">
        <v>273</v>
      </c>
      <c r="G595">
        <v>90510845</v>
      </c>
      <c r="H595" t="s">
        <v>278</v>
      </c>
      <c r="I595" t="s">
        <v>453</v>
      </c>
      <c r="J595" t="s">
        <v>49</v>
      </c>
      <c r="K595" t="s">
        <v>8224</v>
      </c>
      <c r="L595" t="s">
        <v>8225</v>
      </c>
      <c r="M595" t="s">
        <v>8463</v>
      </c>
      <c r="N595" t="s">
        <v>5959</v>
      </c>
      <c r="O595" t="s">
        <v>278</v>
      </c>
      <c r="P595" t="s">
        <v>5960</v>
      </c>
      <c r="Q595">
        <v>2427388009</v>
      </c>
      <c r="R595" t="s">
        <v>5961</v>
      </c>
    </row>
    <row r="596" spans="1:18" x14ac:dyDescent="0.3">
      <c r="A596" t="s">
        <v>7339</v>
      </c>
      <c r="B596" t="s">
        <v>278</v>
      </c>
      <c r="C596" t="s">
        <v>424</v>
      </c>
      <c r="D596" t="s">
        <v>269</v>
      </c>
      <c r="E596" t="s">
        <v>434</v>
      </c>
      <c r="F596" t="s">
        <v>273</v>
      </c>
      <c r="G596">
        <v>91514203</v>
      </c>
      <c r="H596" t="s">
        <v>278</v>
      </c>
      <c r="I596" t="s">
        <v>453</v>
      </c>
      <c r="J596" t="s">
        <v>49</v>
      </c>
      <c r="K596" t="s">
        <v>8226</v>
      </c>
      <c r="L596" t="s">
        <v>8227</v>
      </c>
      <c r="M596" t="s">
        <v>8463</v>
      </c>
      <c r="N596" t="s">
        <v>5962</v>
      </c>
      <c r="O596" t="s">
        <v>278</v>
      </c>
      <c r="P596" t="s">
        <v>5963</v>
      </c>
      <c r="Q596">
        <v>2428996096</v>
      </c>
      <c r="R596" t="s">
        <v>5964</v>
      </c>
    </row>
    <row r="597" spans="1:18" x14ac:dyDescent="0.3">
      <c r="A597" t="s">
        <v>7340</v>
      </c>
      <c r="B597" t="s">
        <v>278</v>
      </c>
      <c r="C597" t="s">
        <v>424</v>
      </c>
      <c r="D597" t="s">
        <v>269</v>
      </c>
      <c r="E597" t="s">
        <v>434</v>
      </c>
      <c r="F597" t="s">
        <v>273</v>
      </c>
      <c r="G597">
        <v>91514169</v>
      </c>
      <c r="H597" t="s">
        <v>278</v>
      </c>
      <c r="I597" t="s">
        <v>453</v>
      </c>
      <c r="J597" t="s">
        <v>49</v>
      </c>
      <c r="K597" t="s">
        <v>8226</v>
      </c>
      <c r="L597" t="s">
        <v>8227</v>
      </c>
      <c r="M597" t="s">
        <v>8463</v>
      </c>
      <c r="N597" t="s">
        <v>5965</v>
      </c>
      <c r="O597" t="s">
        <v>278</v>
      </c>
      <c r="P597" t="s">
        <v>5966</v>
      </c>
      <c r="Q597">
        <v>2446743021</v>
      </c>
      <c r="R597" t="s">
        <v>5967</v>
      </c>
    </row>
    <row r="598" spans="1:18" x14ac:dyDescent="0.3">
      <c r="A598" t="s">
        <v>7341</v>
      </c>
      <c r="B598" t="s">
        <v>278</v>
      </c>
      <c r="C598" t="s">
        <v>424</v>
      </c>
      <c r="D598" t="s">
        <v>269</v>
      </c>
      <c r="E598" t="s">
        <v>434</v>
      </c>
      <c r="F598" t="s">
        <v>273</v>
      </c>
      <c r="G598">
        <v>91514253</v>
      </c>
      <c r="H598" t="s">
        <v>278</v>
      </c>
      <c r="I598" t="s">
        <v>453</v>
      </c>
      <c r="J598" t="s">
        <v>49</v>
      </c>
      <c r="K598" t="s">
        <v>8226</v>
      </c>
      <c r="L598" t="s">
        <v>8227</v>
      </c>
      <c r="M598" t="s">
        <v>8464</v>
      </c>
      <c r="N598" t="s">
        <v>5968</v>
      </c>
      <c r="O598" t="s">
        <v>278</v>
      </c>
      <c r="P598" t="s">
        <v>5969</v>
      </c>
      <c r="Q598">
        <v>2519057050</v>
      </c>
      <c r="R598" t="s">
        <v>5970</v>
      </c>
    </row>
    <row r="599" spans="1:18" x14ac:dyDescent="0.3">
      <c r="A599" t="s">
        <v>7342</v>
      </c>
      <c r="B599" t="s">
        <v>278</v>
      </c>
      <c r="C599" t="s">
        <v>424</v>
      </c>
      <c r="D599" t="s">
        <v>269</v>
      </c>
      <c r="E599" t="s">
        <v>434</v>
      </c>
      <c r="F599" t="s">
        <v>273</v>
      </c>
      <c r="G599">
        <v>91514283</v>
      </c>
      <c r="H599" t="s">
        <v>278</v>
      </c>
      <c r="I599" t="s">
        <v>453</v>
      </c>
      <c r="J599" t="s">
        <v>49</v>
      </c>
      <c r="K599" t="s">
        <v>8226</v>
      </c>
      <c r="L599" t="s">
        <v>8227</v>
      </c>
      <c r="M599" t="s">
        <v>8464</v>
      </c>
      <c r="N599" t="s">
        <v>5971</v>
      </c>
      <c r="O599" t="s">
        <v>278</v>
      </c>
      <c r="P599" t="s">
        <v>5972</v>
      </c>
      <c r="Q599">
        <v>2637844019</v>
      </c>
      <c r="R599" t="s">
        <v>5973</v>
      </c>
    </row>
    <row r="600" spans="1:18" x14ac:dyDescent="0.3">
      <c r="A600" t="s">
        <v>7343</v>
      </c>
      <c r="B600" t="s">
        <v>278</v>
      </c>
      <c r="C600" t="s">
        <v>424</v>
      </c>
      <c r="D600" t="s">
        <v>269</v>
      </c>
      <c r="E600" t="s">
        <v>434</v>
      </c>
      <c r="F600" t="s">
        <v>273</v>
      </c>
      <c r="G600">
        <v>91514242</v>
      </c>
      <c r="H600" t="s">
        <v>278</v>
      </c>
      <c r="I600" t="s">
        <v>453</v>
      </c>
      <c r="J600" t="s">
        <v>49</v>
      </c>
      <c r="K600" t="s">
        <v>8226</v>
      </c>
      <c r="L600" t="s">
        <v>8227</v>
      </c>
      <c r="M600" t="s">
        <v>8464</v>
      </c>
      <c r="N600" t="s">
        <v>5974</v>
      </c>
      <c r="O600" t="s">
        <v>278</v>
      </c>
      <c r="P600" t="s">
        <v>5975</v>
      </c>
      <c r="Q600">
        <v>2680738055</v>
      </c>
      <c r="R600" t="s">
        <v>5976</v>
      </c>
    </row>
    <row r="601" spans="1:18" x14ac:dyDescent="0.3">
      <c r="A601" t="s">
        <v>7344</v>
      </c>
      <c r="B601" t="s">
        <v>278</v>
      </c>
      <c r="C601" t="s">
        <v>424</v>
      </c>
      <c r="D601" t="s">
        <v>269</v>
      </c>
      <c r="E601" t="s">
        <v>434</v>
      </c>
      <c r="F601" t="s">
        <v>273</v>
      </c>
      <c r="G601">
        <v>91514165</v>
      </c>
      <c r="H601" t="s">
        <v>278</v>
      </c>
      <c r="I601" t="s">
        <v>453</v>
      </c>
      <c r="J601" t="s">
        <v>49</v>
      </c>
      <c r="K601" t="s">
        <v>8226</v>
      </c>
      <c r="L601" t="s">
        <v>8227</v>
      </c>
      <c r="M601" t="s">
        <v>8463</v>
      </c>
      <c r="N601" t="s">
        <v>5977</v>
      </c>
      <c r="O601" t="s">
        <v>278</v>
      </c>
      <c r="P601" t="s">
        <v>5978</v>
      </c>
      <c r="Q601">
        <v>2827779030</v>
      </c>
      <c r="R601" t="s">
        <v>5979</v>
      </c>
    </row>
    <row r="602" spans="1:18" x14ac:dyDescent="0.3">
      <c r="A602" t="s">
        <v>7345</v>
      </c>
      <c r="B602" t="s">
        <v>278</v>
      </c>
      <c r="C602" t="s">
        <v>424</v>
      </c>
      <c r="D602" t="s">
        <v>269</v>
      </c>
      <c r="E602" t="s">
        <v>434</v>
      </c>
      <c r="F602" t="s">
        <v>273</v>
      </c>
      <c r="G602">
        <v>91514065</v>
      </c>
      <c r="H602" t="s">
        <v>278</v>
      </c>
      <c r="I602" t="s">
        <v>453</v>
      </c>
      <c r="J602" t="s">
        <v>49</v>
      </c>
      <c r="K602" t="s">
        <v>8226</v>
      </c>
      <c r="L602" t="s">
        <v>8227</v>
      </c>
      <c r="M602" t="s">
        <v>8463</v>
      </c>
      <c r="N602" t="s">
        <v>5980</v>
      </c>
      <c r="O602" t="s">
        <v>278</v>
      </c>
      <c r="P602" t="s">
        <v>5981</v>
      </c>
      <c r="Q602">
        <v>2868909094</v>
      </c>
      <c r="R602" t="s">
        <v>5982</v>
      </c>
    </row>
    <row r="603" spans="1:18" x14ac:dyDescent="0.3">
      <c r="A603" t="s">
        <v>7346</v>
      </c>
      <c r="B603" t="s">
        <v>278</v>
      </c>
      <c r="C603" t="s">
        <v>424</v>
      </c>
      <c r="D603" t="s">
        <v>269</v>
      </c>
      <c r="E603" t="s">
        <v>434</v>
      </c>
      <c r="F603" t="s">
        <v>273</v>
      </c>
      <c r="G603">
        <v>91514235</v>
      </c>
      <c r="H603" t="s">
        <v>278</v>
      </c>
      <c r="I603" t="s">
        <v>453</v>
      </c>
      <c r="J603" t="s">
        <v>49</v>
      </c>
      <c r="K603" t="s">
        <v>8226</v>
      </c>
      <c r="L603" t="s">
        <v>8227</v>
      </c>
      <c r="M603" t="s">
        <v>8464</v>
      </c>
      <c r="N603" t="s">
        <v>5983</v>
      </c>
      <c r="O603" t="s">
        <v>278</v>
      </c>
      <c r="P603" t="s">
        <v>5984</v>
      </c>
      <c r="Q603">
        <v>2982106060</v>
      </c>
      <c r="R603" t="s">
        <v>5985</v>
      </c>
    </row>
    <row r="604" spans="1:18" x14ac:dyDescent="0.3">
      <c r="A604" t="s">
        <v>7347</v>
      </c>
      <c r="B604" t="s">
        <v>278</v>
      </c>
      <c r="C604" t="s">
        <v>424</v>
      </c>
      <c r="D604" t="s">
        <v>269</v>
      </c>
      <c r="E604" t="s">
        <v>434</v>
      </c>
      <c r="F604" t="s">
        <v>273</v>
      </c>
      <c r="G604">
        <v>91514240</v>
      </c>
      <c r="H604" t="s">
        <v>278</v>
      </c>
      <c r="I604" t="s">
        <v>453</v>
      </c>
      <c r="J604" t="s">
        <v>49</v>
      </c>
      <c r="K604" t="s">
        <v>8226</v>
      </c>
      <c r="L604" t="s">
        <v>8227</v>
      </c>
      <c r="M604" t="s">
        <v>8464</v>
      </c>
      <c r="N604" t="s">
        <v>5986</v>
      </c>
      <c r="O604" t="s">
        <v>278</v>
      </c>
      <c r="P604" t="s">
        <v>5987</v>
      </c>
      <c r="Q604">
        <v>3004452022</v>
      </c>
      <c r="R604" t="s">
        <v>5988</v>
      </c>
    </row>
    <row r="605" spans="1:18" x14ac:dyDescent="0.3">
      <c r="A605" t="s">
        <v>7348</v>
      </c>
      <c r="B605" t="s">
        <v>278</v>
      </c>
      <c r="C605" t="s">
        <v>424</v>
      </c>
      <c r="D605" t="s">
        <v>269</v>
      </c>
      <c r="E605" t="s">
        <v>434</v>
      </c>
      <c r="F605" t="s">
        <v>273</v>
      </c>
      <c r="G605">
        <v>90512726</v>
      </c>
      <c r="H605" t="s">
        <v>278</v>
      </c>
      <c r="I605" t="s">
        <v>453</v>
      </c>
      <c r="J605" t="s">
        <v>49</v>
      </c>
      <c r="K605" t="s">
        <v>8226</v>
      </c>
      <c r="L605" t="s">
        <v>8227</v>
      </c>
      <c r="M605" t="s">
        <v>8463</v>
      </c>
      <c r="N605" t="s">
        <v>5989</v>
      </c>
      <c r="O605" t="s">
        <v>278</v>
      </c>
      <c r="P605" t="s">
        <v>5990</v>
      </c>
      <c r="Q605">
        <v>3015421042</v>
      </c>
      <c r="R605" t="s">
        <v>5991</v>
      </c>
    </row>
    <row r="606" spans="1:18" x14ac:dyDescent="0.3">
      <c r="A606" t="s">
        <v>7349</v>
      </c>
      <c r="B606" t="s">
        <v>278</v>
      </c>
      <c r="C606" t="s">
        <v>424</v>
      </c>
      <c r="D606" t="s">
        <v>269</v>
      </c>
      <c r="E606" t="s">
        <v>434</v>
      </c>
      <c r="F606" t="s">
        <v>273</v>
      </c>
      <c r="G606">
        <v>91514202</v>
      </c>
      <c r="H606" t="s">
        <v>278</v>
      </c>
      <c r="I606" t="s">
        <v>453</v>
      </c>
      <c r="J606" t="s">
        <v>49</v>
      </c>
      <c r="K606" t="s">
        <v>8226</v>
      </c>
      <c r="L606" t="s">
        <v>8227</v>
      </c>
      <c r="M606" t="s">
        <v>8463</v>
      </c>
      <c r="N606" t="s">
        <v>5992</v>
      </c>
      <c r="O606" t="s">
        <v>278</v>
      </c>
      <c r="P606" t="s">
        <v>5993</v>
      </c>
      <c r="Q606">
        <v>3509072006</v>
      </c>
      <c r="R606" t="s">
        <v>5994</v>
      </c>
    </row>
    <row r="607" spans="1:18" x14ac:dyDescent="0.3">
      <c r="A607" t="s">
        <v>7350</v>
      </c>
      <c r="B607" t="s">
        <v>278</v>
      </c>
      <c r="C607" t="s">
        <v>424</v>
      </c>
      <c r="D607" t="s">
        <v>269</v>
      </c>
      <c r="E607" t="s">
        <v>434</v>
      </c>
      <c r="F607" t="s">
        <v>273</v>
      </c>
      <c r="G607">
        <v>90511391</v>
      </c>
      <c r="H607" t="s">
        <v>278</v>
      </c>
      <c r="I607" t="s">
        <v>453</v>
      </c>
      <c r="J607" t="s">
        <v>49</v>
      </c>
      <c r="K607" t="s">
        <v>8220</v>
      </c>
      <c r="L607" t="s">
        <v>8221</v>
      </c>
      <c r="M607" t="s">
        <v>8463</v>
      </c>
      <c r="N607" t="s">
        <v>5995</v>
      </c>
      <c r="O607" t="s">
        <v>278</v>
      </c>
      <c r="P607" t="s">
        <v>5996</v>
      </c>
      <c r="Q607">
        <v>66808359091</v>
      </c>
      <c r="R607" t="s">
        <v>5997</v>
      </c>
    </row>
    <row r="608" spans="1:18" x14ac:dyDescent="0.3">
      <c r="A608" t="s">
        <v>7351</v>
      </c>
      <c r="B608" t="s">
        <v>278</v>
      </c>
      <c r="C608" t="s">
        <v>424</v>
      </c>
      <c r="D608" t="s">
        <v>269</v>
      </c>
      <c r="E608" t="s">
        <v>434</v>
      </c>
      <c r="F608" t="s">
        <v>273</v>
      </c>
      <c r="G608">
        <v>90512821</v>
      </c>
      <c r="H608" t="s">
        <v>278</v>
      </c>
      <c r="I608" t="s">
        <v>453</v>
      </c>
      <c r="J608" t="s">
        <v>49</v>
      </c>
      <c r="K608" t="s">
        <v>8220</v>
      </c>
      <c r="L608" t="s">
        <v>8221</v>
      </c>
      <c r="M608" t="s">
        <v>8463</v>
      </c>
      <c r="N608" t="s">
        <v>5998</v>
      </c>
      <c r="O608" t="s">
        <v>278</v>
      </c>
      <c r="P608" t="s">
        <v>5999</v>
      </c>
      <c r="Q608">
        <v>79170595020</v>
      </c>
      <c r="R608" t="s">
        <v>6000</v>
      </c>
    </row>
    <row r="609" spans="1:18" x14ac:dyDescent="0.3">
      <c r="A609" t="s">
        <v>7352</v>
      </c>
      <c r="B609" t="s">
        <v>278</v>
      </c>
      <c r="C609" t="s">
        <v>424</v>
      </c>
      <c r="D609" t="s">
        <v>269</v>
      </c>
      <c r="E609" t="s">
        <v>434</v>
      </c>
      <c r="F609" t="s">
        <v>273</v>
      </c>
      <c r="G609">
        <v>91514166</v>
      </c>
      <c r="H609" t="s">
        <v>278</v>
      </c>
      <c r="I609" t="s">
        <v>453</v>
      </c>
      <c r="J609" t="s">
        <v>49</v>
      </c>
      <c r="K609" t="s">
        <v>8226</v>
      </c>
      <c r="L609" t="s">
        <v>8227</v>
      </c>
      <c r="M609" t="s">
        <v>8463</v>
      </c>
      <c r="N609" t="s">
        <v>6001</v>
      </c>
      <c r="O609" t="s">
        <v>278</v>
      </c>
      <c r="P609" t="s">
        <v>6002</v>
      </c>
      <c r="Q609">
        <v>80324894015</v>
      </c>
      <c r="R609" t="s">
        <v>6003</v>
      </c>
    </row>
    <row r="610" spans="1:18" x14ac:dyDescent="0.3">
      <c r="A610" t="s">
        <v>7353</v>
      </c>
      <c r="B610" t="s">
        <v>278</v>
      </c>
      <c r="C610" t="s">
        <v>424</v>
      </c>
      <c r="D610" t="s">
        <v>269</v>
      </c>
      <c r="E610" t="s">
        <v>434</v>
      </c>
      <c r="F610" t="s">
        <v>273</v>
      </c>
      <c r="G610">
        <v>91514241</v>
      </c>
      <c r="H610" t="s">
        <v>278</v>
      </c>
      <c r="I610" t="s">
        <v>453</v>
      </c>
      <c r="J610" t="s">
        <v>49</v>
      </c>
      <c r="K610" t="s">
        <v>8226</v>
      </c>
      <c r="L610" t="s">
        <v>8227</v>
      </c>
      <c r="M610" t="s">
        <v>8464</v>
      </c>
      <c r="N610" t="s">
        <v>6004</v>
      </c>
      <c r="O610" t="s">
        <v>278</v>
      </c>
      <c r="P610" t="s">
        <v>6005</v>
      </c>
      <c r="Q610">
        <v>81408544091</v>
      </c>
      <c r="R610" t="s">
        <v>6006</v>
      </c>
    </row>
    <row r="611" spans="1:18" x14ac:dyDescent="0.3">
      <c r="A611" t="s">
        <v>7354</v>
      </c>
      <c r="B611" t="s">
        <v>278</v>
      </c>
      <c r="C611" t="s">
        <v>424</v>
      </c>
      <c r="D611" t="s">
        <v>269</v>
      </c>
      <c r="E611" t="s">
        <v>434</v>
      </c>
      <c r="F611" t="s">
        <v>273</v>
      </c>
      <c r="G611">
        <v>91514155</v>
      </c>
      <c r="H611" t="s">
        <v>278</v>
      </c>
      <c r="I611" t="s">
        <v>453</v>
      </c>
      <c r="J611" t="s">
        <v>49</v>
      </c>
      <c r="K611" t="s">
        <v>8226</v>
      </c>
      <c r="L611" t="s">
        <v>8227</v>
      </c>
      <c r="M611" t="s">
        <v>8463</v>
      </c>
      <c r="N611" t="s">
        <v>6007</v>
      </c>
      <c r="O611" t="s">
        <v>278</v>
      </c>
      <c r="P611" t="s">
        <v>6008</v>
      </c>
      <c r="Q611">
        <v>81750021072</v>
      </c>
      <c r="R611" t="s">
        <v>6009</v>
      </c>
    </row>
    <row r="612" spans="1:18" x14ac:dyDescent="0.3">
      <c r="A612" t="s">
        <v>7355</v>
      </c>
      <c r="B612" t="s">
        <v>278</v>
      </c>
      <c r="C612" t="s">
        <v>424</v>
      </c>
      <c r="D612" t="s">
        <v>269</v>
      </c>
      <c r="E612" t="s">
        <v>434</v>
      </c>
      <c r="F612" t="s">
        <v>273</v>
      </c>
      <c r="G612">
        <v>91514282</v>
      </c>
      <c r="H612" t="s">
        <v>278</v>
      </c>
      <c r="I612" t="s">
        <v>453</v>
      </c>
      <c r="J612" t="s">
        <v>49</v>
      </c>
      <c r="K612" t="s">
        <v>8226</v>
      </c>
      <c r="L612" t="s">
        <v>8227</v>
      </c>
      <c r="M612" t="s">
        <v>8464</v>
      </c>
      <c r="N612" t="s">
        <v>6010</v>
      </c>
      <c r="O612" t="s">
        <v>278</v>
      </c>
      <c r="P612" t="s">
        <v>6011</v>
      </c>
      <c r="Q612">
        <v>83294392087</v>
      </c>
      <c r="R612" t="s">
        <v>6012</v>
      </c>
    </row>
    <row r="613" spans="1:18" x14ac:dyDescent="0.3">
      <c r="A613" t="s">
        <v>7356</v>
      </c>
      <c r="B613" t="s">
        <v>278</v>
      </c>
      <c r="C613" t="s">
        <v>424</v>
      </c>
      <c r="D613" t="s">
        <v>269</v>
      </c>
      <c r="E613" t="s">
        <v>434</v>
      </c>
      <c r="F613" t="s">
        <v>273</v>
      </c>
      <c r="G613">
        <v>91514151</v>
      </c>
      <c r="H613" t="s">
        <v>278</v>
      </c>
      <c r="I613" t="s">
        <v>453</v>
      </c>
      <c r="J613" t="s">
        <v>49</v>
      </c>
      <c r="K613" t="s">
        <v>8226</v>
      </c>
      <c r="L613" t="s">
        <v>8227</v>
      </c>
      <c r="M613" t="s">
        <v>8463</v>
      </c>
      <c r="N613" t="s">
        <v>6013</v>
      </c>
      <c r="O613" t="s">
        <v>278</v>
      </c>
      <c r="P613" t="s">
        <v>6014</v>
      </c>
      <c r="Q613">
        <v>83413588087</v>
      </c>
      <c r="R613" t="s">
        <v>6015</v>
      </c>
    </row>
    <row r="614" spans="1:18" x14ac:dyDescent="0.3">
      <c r="A614" t="s">
        <v>7357</v>
      </c>
      <c r="B614" t="s">
        <v>278</v>
      </c>
      <c r="C614" t="s">
        <v>424</v>
      </c>
      <c r="D614" t="s">
        <v>269</v>
      </c>
      <c r="E614" t="s">
        <v>434</v>
      </c>
      <c r="F614" t="s">
        <v>273</v>
      </c>
      <c r="G614">
        <v>90512704</v>
      </c>
      <c r="H614" t="s">
        <v>278</v>
      </c>
      <c r="I614" t="s">
        <v>453</v>
      </c>
      <c r="J614" t="s">
        <v>49</v>
      </c>
      <c r="K614" t="s">
        <v>8224</v>
      </c>
      <c r="L614" t="s">
        <v>8225</v>
      </c>
      <c r="M614" t="s">
        <v>8463</v>
      </c>
      <c r="N614" t="s">
        <v>6016</v>
      </c>
      <c r="O614" t="s">
        <v>278</v>
      </c>
      <c r="P614" t="s">
        <v>6017</v>
      </c>
      <c r="Q614">
        <v>83772774091</v>
      </c>
      <c r="R614" t="s">
        <v>6018</v>
      </c>
    </row>
    <row r="615" spans="1:18" x14ac:dyDescent="0.3">
      <c r="A615" t="s">
        <v>7358</v>
      </c>
      <c r="B615" t="s">
        <v>278</v>
      </c>
      <c r="C615" t="s">
        <v>424</v>
      </c>
      <c r="D615" t="s">
        <v>269</v>
      </c>
      <c r="E615" t="s">
        <v>434</v>
      </c>
      <c r="F615" t="s">
        <v>273</v>
      </c>
      <c r="G615">
        <v>90512721</v>
      </c>
      <c r="H615" t="s">
        <v>278</v>
      </c>
      <c r="I615" t="s">
        <v>453</v>
      </c>
      <c r="J615" t="s">
        <v>49</v>
      </c>
      <c r="K615" t="s">
        <v>8224</v>
      </c>
      <c r="L615" t="s">
        <v>8225</v>
      </c>
      <c r="M615" t="s">
        <v>8463</v>
      </c>
      <c r="N615" t="s">
        <v>6019</v>
      </c>
      <c r="O615" t="s">
        <v>278</v>
      </c>
      <c r="P615" t="s">
        <v>6020</v>
      </c>
      <c r="Q615">
        <v>83818642087</v>
      </c>
      <c r="R615" t="s">
        <v>6021</v>
      </c>
    </row>
    <row r="616" spans="1:18" x14ac:dyDescent="0.3">
      <c r="A616" t="s">
        <v>7359</v>
      </c>
      <c r="B616" t="s">
        <v>278</v>
      </c>
      <c r="C616" t="s">
        <v>424</v>
      </c>
      <c r="D616" t="s">
        <v>269</v>
      </c>
      <c r="E616" t="s">
        <v>434</v>
      </c>
      <c r="F616" t="s">
        <v>273</v>
      </c>
      <c r="G616">
        <v>90510853</v>
      </c>
      <c r="H616" t="s">
        <v>278</v>
      </c>
      <c r="I616" t="s">
        <v>453</v>
      </c>
      <c r="J616" t="s">
        <v>49</v>
      </c>
      <c r="K616" t="s">
        <v>8224</v>
      </c>
      <c r="L616" t="s">
        <v>8225</v>
      </c>
      <c r="M616" t="s">
        <v>8463</v>
      </c>
      <c r="N616" t="s">
        <v>6022</v>
      </c>
      <c r="O616" t="s">
        <v>278</v>
      </c>
      <c r="P616" t="s">
        <v>6023</v>
      </c>
      <c r="Q616">
        <v>84322985068</v>
      </c>
      <c r="R616" t="s">
        <v>6024</v>
      </c>
    </row>
    <row r="617" spans="1:18" x14ac:dyDescent="0.3">
      <c r="A617" t="s">
        <v>7360</v>
      </c>
      <c r="B617" t="s">
        <v>278</v>
      </c>
      <c r="C617" t="s">
        <v>424</v>
      </c>
      <c r="D617" t="s">
        <v>269</v>
      </c>
      <c r="E617" t="s">
        <v>434</v>
      </c>
      <c r="F617" t="s">
        <v>273</v>
      </c>
      <c r="G617">
        <v>91514243</v>
      </c>
      <c r="H617" t="s">
        <v>278</v>
      </c>
      <c r="I617" t="s">
        <v>453</v>
      </c>
      <c r="J617" t="s">
        <v>49</v>
      </c>
      <c r="K617" t="s">
        <v>8226</v>
      </c>
      <c r="L617" t="s">
        <v>8227</v>
      </c>
      <c r="M617" t="s">
        <v>8464</v>
      </c>
      <c r="N617" t="s">
        <v>6025</v>
      </c>
      <c r="O617" t="s">
        <v>278</v>
      </c>
      <c r="P617" t="s">
        <v>6026</v>
      </c>
      <c r="Q617">
        <v>84668229091</v>
      </c>
      <c r="R617" t="s">
        <v>6027</v>
      </c>
    </row>
    <row r="618" spans="1:18" x14ac:dyDescent="0.3">
      <c r="A618" t="s">
        <v>7361</v>
      </c>
      <c r="B618" t="s">
        <v>278</v>
      </c>
      <c r="C618" t="s">
        <v>424</v>
      </c>
      <c r="D618" t="s">
        <v>269</v>
      </c>
      <c r="E618" t="s">
        <v>434</v>
      </c>
      <c r="F618" t="s">
        <v>273</v>
      </c>
      <c r="G618">
        <v>91514042</v>
      </c>
      <c r="H618" t="s">
        <v>278</v>
      </c>
      <c r="I618" t="s">
        <v>453</v>
      </c>
      <c r="J618" t="s">
        <v>49</v>
      </c>
      <c r="K618" t="s">
        <v>8226</v>
      </c>
      <c r="L618" t="s">
        <v>8227</v>
      </c>
      <c r="M618" t="s">
        <v>8463</v>
      </c>
      <c r="N618" t="s">
        <v>6028</v>
      </c>
      <c r="O618" t="s">
        <v>278</v>
      </c>
      <c r="P618" t="s">
        <v>6029</v>
      </c>
      <c r="Q618">
        <v>84720727034</v>
      </c>
      <c r="R618" t="s">
        <v>6030</v>
      </c>
    </row>
    <row r="619" spans="1:18" x14ac:dyDescent="0.3">
      <c r="A619" t="s">
        <v>7362</v>
      </c>
      <c r="B619" t="s">
        <v>278</v>
      </c>
      <c r="C619" t="s">
        <v>424</v>
      </c>
      <c r="D619" t="s">
        <v>269</v>
      </c>
      <c r="E619" t="s">
        <v>434</v>
      </c>
      <c r="F619" t="s">
        <v>273</v>
      </c>
      <c r="G619">
        <v>91514135</v>
      </c>
      <c r="H619" t="s">
        <v>278</v>
      </c>
      <c r="I619" t="s">
        <v>453</v>
      </c>
      <c r="J619" t="s">
        <v>49</v>
      </c>
      <c r="K619" t="s">
        <v>8226</v>
      </c>
      <c r="L619" t="s">
        <v>8227</v>
      </c>
      <c r="M619" t="s">
        <v>8463</v>
      </c>
      <c r="N619" t="s">
        <v>6031</v>
      </c>
      <c r="O619" t="s">
        <v>278</v>
      </c>
      <c r="P619" t="s">
        <v>6032</v>
      </c>
      <c r="Q619">
        <v>85817481049</v>
      </c>
      <c r="R619" t="s">
        <v>6033</v>
      </c>
    </row>
    <row r="620" spans="1:18" x14ac:dyDescent="0.3">
      <c r="A620" t="s">
        <v>7363</v>
      </c>
      <c r="B620" t="s">
        <v>278</v>
      </c>
      <c r="C620" t="s">
        <v>424</v>
      </c>
      <c r="D620" t="s">
        <v>269</v>
      </c>
      <c r="E620" t="s">
        <v>434</v>
      </c>
      <c r="F620" t="s">
        <v>273</v>
      </c>
      <c r="G620">
        <v>91514045</v>
      </c>
      <c r="H620" t="s">
        <v>278</v>
      </c>
      <c r="I620" t="s">
        <v>453</v>
      </c>
      <c r="J620" t="s">
        <v>49</v>
      </c>
      <c r="K620" t="s">
        <v>8226</v>
      </c>
      <c r="L620" t="s">
        <v>8227</v>
      </c>
      <c r="M620" t="s">
        <v>8463</v>
      </c>
      <c r="N620" t="s">
        <v>6034</v>
      </c>
      <c r="O620" t="s">
        <v>278</v>
      </c>
      <c r="P620" t="s">
        <v>6035</v>
      </c>
      <c r="Q620">
        <v>85851515015</v>
      </c>
      <c r="R620" t="s">
        <v>6036</v>
      </c>
    </row>
    <row r="621" spans="1:18" x14ac:dyDescent="0.3">
      <c r="A621" t="s">
        <v>7364</v>
      </c>
      <c r="B621" t="s">
        <v>278</v>
      </c>
      <c r="C621" t="s">
        <v>424</v>
      </c>
      <c r="D621" t="s">
        <v>269</v>
      </c>
      <c r="E621" t="s">
        <v>434</v>
      </c>
      <c r="F621" t="s">
        <v>273</v>
      </c>
      <c r="G621">
        <v>91514254</v>
      </c>
      <c r="H621" t="s">
        <v>278</v>
      </c>
      <c r="I621" t="s">
        <v>453</v>
      </c>
      <c r="J621" t="s">
        <v>49</v>
      </c>
      <c r="K621" t="s">
        <v>8226</v>
      </c>
      <c r="L621" t="s">
        <v>8227</v>
      </c>
      <c r="M621" t="s">
        <v>8464</v>
      </c>
      <c r="N621" t="s">
        <v>6037</v>
      </c>
      <c r="O621" t="s">
        <v>278</v>
      </c>
      <c r="P621" t="s">
        <v>6038</v>
      </c>
      <c r="Q621">
        <v>86996428068</v>
      </c>
      <c r="R621" t="s">
        <v>6039</v>
      </c>
    </row>
    <row r="622" spans="1:18" x14ac:dyDescent="0.3">
      <c r="A622" t="s">
        <v>7365</v>
      </c>
      <c r="B622" t="s">
        <v>278</v>
      </c>
      <c r="C622" t="s">
        <v>424</v>
      </c>
      <c r="D622" t="s">
        <v>269</v>
      </c>
      <c r="E622" t="s">
        <v>434</v>
      </c>
      <c r="F622" t="s">
        <v>273</v>
      </c>
      <c r="G622">
        <v>91514236</v>
      </c>
      <c r="H622" t="s">
        <v>278</v>
      </c>
      <c r="I622" t="s">
        <v>453</v>
      </c>
      <c r="J622" t="s">
        <v>49</v>
      </c>
      <c r="K622" t="s">
        <v>8226</v>
      </c>
      <c r="L622" t="s">
        <v>8227</v>
      </c>
      <c r="M622" t="s">
        <v>8464</v>
      </c>
      <c r="N622" t="s">
        <v>6040</v>
      </c>
      <c r="O622" t="s">
        <v>278</v>
      </c>
      <c r="P622" t="s">
        <v>6041</v>
      </c>
      <c r="Q622">
        <v>91485240000</v>
      </c>
      <c r="R622" t="s">
        <v>6042</v>
      </c>
    </row>
    <row r="623" spans="1:18" x14ac:dyDescent="0.3">
      <c r="A623" t="s">
        <v>7366</v>
      </c>
      <c r="B623" t="s">
        <v>278</v>
      </c>
      <c r="C623" t="s">
        <v>424</v>
      </c>
      <c r="D623" t="s">
        <v>269</v>
      </c>
      <c r="E623" t="s">
        <v>434</v>
      </c>
      <c r="F623" t="s">
        <v>273</v>
      </c>
      <c r="G623">
        <v>91514237</v>
      </c>
      <c r="H623" t="s">
        <v>278</v>
      </c>
      <c r="I623" t="s">
        <v>453</v>
      </c>
      <c r="J623" t="s">
        <v>49</v>
      </c>
      <c r="K623" t="s">
        <v>8226</v>
      </c>
      <c r="L623" t="s">
        <v>8227</v>
      </c>
      <c r="M623" t="s">
        <v>8464</v>
      </c>
      <c r="N623" t="s">
        <v>6043</v>
      </c>
      <c r="O623" t="s">
        <v>278</v>
      </c>
      <c r="P623" t="s">
        <v>6044</v>
      </c>
      <c r="Q623">
        <v>91568498004</v>
      </c>
      <c r="R623" t="s">
        <v>6045</v>
      </c>
    </row>
    <row r="624" spans="1:18" x14ac:dyDescent="0.3">
      <c r="A624" t="s">
        <v>7367</v>
      </c>
      <c r="B624" t="s">
        <v>278</v>
      </c>
      <c r="C624" t="s">
        <v>424</v>
      </c>
      <c r="D624" t="s">
        <v>269</v>
      </c>
      <c r="E624" t="s">
        <v>434</v>
      </c>
      <c r="F624" t="s">
        <v>273</v>
      </c>
      <c r="G624">
        <v>91514089</v>
      </c>
      <c r="H624" t="s">
        <v>278</v>
      </c>
      <c r="I624" t="s">
        <v>453</v>
      </c>
      <c r="J624" t="s">
        <v>49</v>
      </c>
      <c r="K624" t="s">
        <v>8226</v>
      </c>
      <c r="L624" t="s">
        <v>8227</v>
      </c>
      <c r="M624" t="s">
        <v>8463</v>
      </c>
      <c r="N624" t="s">
        <v>6046</v>
      </c>
      <c r="O624" t="s">
        <v>278</v>
      </c>
      <c r="P624" t="s">
        <v>6047</v>
      </c>
      <c r="Q624">
        <v>94591792072</v>
      </c>
      <c r="R624" t="s">
        <v>6048</v>
      </c>
    </row>
    <row r="625" spans="1:18" x14ac:dyDescent="0.3">
      <c r="A625" t="s">
        <v>7368</v>
      </c>
      <c r="B625" t="s">
        <v>278</v>
      </c>
      <c r="C625" t="s">
        <v>424</v>
      </c>
      <c r="D625" t="s">
        <v>269</v>
      </c>
      <c r="E625" t="s">
        <v>434</v>
      </c>
      <c r="F625" t="s">
        <v>273</v>
      </c>
      <c r="G625">
        <v>61426001</v>
      </c>
      <c r="H625" t="s">
        <v>278</v>
      </c>
      <c r="I625" t="s">
        <v>453</v>
      </c>
      <c r="J625" t="s">
        <v>49</v>
      </c>
      <c r="K625" t="s">
        <v>8220</v>
      </c>
      <c r="L625" t="s">
        <v>8221</v>
      </c>
      <c r="M625" t="s">
        <v>8463</v>
      </c>
      <c r="N625" t="s">
        <v>6049</v>
      </c>
      <c r="O625" t="s">
        <v>278</v>
      </c>
      <c r="P625" t="s">
        <v>6050</v>
      </c>
      <c r="Q625">
        <v>99007622072</v>
      </c>
      <c r="R625" t="s">
        <v>6051</v>
      </c>
    </row>
    <row r="626" spans="1:18" x14ac:dyDescent="0.3">
      <c r="A626" t="s">
        <v>7369</v>
      </c>
      <c r="B626" t="s">
        <v>278</v>
      </c>
      <c r="C626" t="s">
        <v>424</v>
      </c>
      <c r="D626" t="s">
        <v>269</v>
      </c>
      <c r="E626" t="s">
        <v>4477</v>
      </c>
      <c r="F626" t="s">
        <v>582</v>
      </c>
      <c r="G626">
        <v>90511841</v>
      </c>
      <c r="H626" t="s">
        <v>278</v>
      </c>
      <c r="I626" t="s">
        <v>4951</v>
      </c>
      <c r="J626" t="s">
        <v>741</v>
      </c>
      <c r="K626" t="s">
        <v>8220</v>
      </c>
      <c r="L626" t="s">
        <v>8221</v>
      </c>
      <c r="M626" t="s">
        <v>8463</v>
      </c>
      <c r="N626" t="s">
        <v>6052</v>
      </c>
      <c r="O626" t="s">
        <v>278</v>
      </c>
      <c r="P626" t="s">
        <v>6053</v>
      </c>
      <c r="Q626">
        <v>458739090</v>
      </c>
      <c r="R626" t="s">
        <v>6054</v>
      </c>
    </row>
    <row r="627" spans="1:18" x14ac:dyDescent="0.3">
      <c r="A627" t="s">
        <v>7370</v>
      </c>
      <c r="B627" t="s">
        <v>278</v>
      </c>
      <c r="C627" t="s">
        <v>424</v>
      </c>
      <c r="D627" t="s">
        <v>269</v>
      </c>
      <c r="E627" t="s">
        <v>4477</v>
      </c>
      <c r="F627" t="s">
        <v>582</v>
      </c>
      <c r="G627">
        <v>90511979</v>
      </c>
      <c r="H627" t="s">
        <v>278</v>
      </c>
      <c r="I627" t="s">
        <v>4951</v>
      </c>
      <c r="J627" t="s">
        <v>741</v>
      </c>
      <c r="K627" t="s">
        <v>8222</v>
      </c>
      <c r="L627" t="s">
        <v>8223</v>
      </c>
      <c r="M627" t="s">
        <v>8463</v>
      </c>
      <c r="N627" t="s">
        <v>6055</v>
      </c>
      <c r="O627" t="s">
        <v>278</v>
      </c>
      <c r="P627" t="s">
        <v>6056</v>
      </c>
      <c r="Q627">
        <v>538857080</v>
      </c>
    </row>
    <row r="628" spans="1:18" x14ac:dyDescent="0.3">
      <c r="A628" t="s">
        <v>7371</v>
      </c>
      <c r="B628" t="s">
        <v>278</v>
      </c>
      <c r="C628" t="s">
        <v>424</v>
      </c>
      <c r="D628" t="s">
        <v>269</v>
      </c>
      <c r="E628" t="s">
        <v>4477</v>
      </c>
      <c r="F628" t="s">
        <v>582</v>
      </c>
      <c r="G628">
        <v>90511995</v>
      </c>
      <c r="H628" t="s">
        <v>278</v>
      </c>
      <c r="I628" t="s">
        <v>4951</v>
      </c>
      <c r="J628" t="s">
        <v>741</v>
      </c>
      <c r="K628" t="s">
        <v>8224</v>
      </c>
      <c r="L628" t="s">
        <v>8225</v>
      </c>
      <c r="M628" t="s">
        <v>8463</v>
      </c>
      <c r="N628" t="s">
        <v>6057</v>
      </c>
      <c r="O628" t="s">
        <v>278</v>
      </c>
      <c r="P628" t="s">
        <v>6058</v>
      </c>
      <c r="Q628">
        <v>907760031</v>
      </c>
      <c r="R628" t="s">
        <v>6059</v>
      </c>
    </row>
    <row r="629" spans="1:18" x14ac:dyDescent="0.3">
      <c r="A629" t="s">
        <v>7372</v>
      </c>
      <c r="B629" t="s">
        <v>278</v>
      </c>
      <c r="C629" t="s">
        <v>424</v>
      </c>
      <c r="D629" t="s">
        <v>269</v>
      </c>
      <c r="E629" t="s">
        <v>4477</v>
      </c>
      <c r="F629" t="s">
        <v>582</v>
      </c>
      <c r="G629">
        <v>85700097</v>
      </c>
      <c r="H629" t="s">
        <v>278</v>
      </c>
      <c r="I629" t="s">
        <v>4951</v>
      </c>
      <c r="J629" t="s">
        <v>741</v>
      </c>
      <c r="K629" t="s">
        <v>8226</v>
      </c>
      <c r="L629" t="s">
        <v>8227</v>
      </c>
      <c r="M629" t="s">
        <v>8463</v>
      </c>
      <c r="N629" t="s">
        <v>6060</v>
      </c>
      <c r="O629" t="s">
        <v>278</v>
      </c>
      <c r="P629" t="s">
        <v>6061</v>
      </c>
      <c r="Q629">
        <v>914915096</v>
      </c>
      <c r="R629" t="s">
        <v>6062</v>
      </c>
    </row>
    <row r="630" spans="1:18" x14ac:dyDescent="0.3">
      <c r="A630" t="s">
        <v>7373</v>
      </c>
      <c r="B630" t="s">
        <v>278</v>
      </c>
      <c r="C630" t="s">
        <v>424</v>
      </c>
      <c r="D630" t="s">
        <v>269</v>
      </c>
      <c r="E630" t="s">
        <v>4477</v>
      </c>
      <c r="F630" t="s">
        <v>582</v>
      </c>
      <c r="G630">
        <v>90511966</v>
      </c>
      <c r="H630" t="s">
        <v>278</v>
      </c>
      <c r="I630" t="s">
        <v>4951</v>
      </c>
      <c r="J630" t="s">
        <v>741</v>
      </c>
      <c r="K630" t="s">
        <v>8224</v>
      </c>
      <c r="L630" t="s">
        <v>8225</v>
      </c>
      <c r="M630" t="s">
        <v>8463</v>
      </c>
      <c r="N630" t="s">
        <v>6063</v>
      </c>
      <c r="O630" t="s">
        <v>278</v>
      </c>
      <c r="P630" t="s">
        <v>6064</v>
      </c>
      <c r="Q630">
        <v>1001103041</v>
      </c>
      <c r="R630" t="s">
        <v>6065</v>
      </c>
    </row>
    <row r="631" spans="1:18" x14ac:dyDescent="0.3">
      <c r="A631" t="s">
        <v>7374</v>
      </c>
      <c r="B631" t="s">
        <v>278</v>
      </c>
      <c r="C631" t="s">
        <v>424</v>
      </c>
      <c r="D631" t="s">
        <v>269</v>
      </c>
      <c r="E631" t="s">
        <v>4477</v>
      </c>
      <c r="F631" t="s">
        <v>582</v>
      </c>
      <c r="G631">
        <v>90511928</v>
      </c>
      <c r="H631" t="s">
        <v>278</v>
      </c>
      <c r="I631" t="s">
        <v>4951</v>
      </c>
      <c r="J631" t="s">
        <v>741</v>
      </c>
      <c r="K631" t="s">
        <v>8226</v>
      </c>
      <c r="L631" t="s">
        <v>8227</v>
      </c>
      <c r="M631" t="s">
        <v>8463</v>
      </c>
      <c r="N631" t="s">
        <v>6066</v>
      </c>
      <c r="O631" t="s">
        <v>278</v>
      </c>
      <c r="P631" t="s">
        <v>6067</v>
      </c>
      <c r="Q631">
        <v>1063878047</v>
      </c>
      <c r="R631" t="s">
        <v>6068</v>
      </c>
    </row>
    <row r="632" spans="1:18" x14ac:dyDescent="0.3">
      <c r="A632" t="s">
        <v>7375</v>
      </c>
      <c r="B632" t="s">
        <v>278</v>
      </c>
      <c r="C632" t="s">
        <v>424</v>
      </c>
      <c r="D632" t="s">
        <v>269</v>
      </c>
      <c r="E632" t="s">
        <v>4477</v>
      </c>
      <c r="F632" t="s">
        <v>582</v>
      </c>
      <c r="G632">
        <v>90511925</v>
      </c>
      <c r="H632" t="s">
        <v>278</v>
      </c>
      <c r="I632" t="s">
        <v>4951</v>
      </c>
      <c r="J632" t="s">
        <v>741</v>
      </c>
      <c r="K632" t="s">
        <v>8226</v>
      </c>
      <c r="L632" t="s">
        <v>8227</v>
      </c>
      <c r="M632" t="s">
        <v>8463</v>
      </c>
      <c r="N632" t="s">
        <v>6069</v>
      </c>
      <c r="O632" t="s">
        <v>278</v>
      </c>
      <c r="P632" t="s">
        <v>6070</v>
      </c>
      <c r="Q632">
        <v>1168562031</v>
      </c>
      <c r="R632" t="s">
        <v>6071</v>
      </c>
    </row>
    <row r="633" spans="1:18" x14ac:dyDescent="0.3">
      <c r="A633" t="s">
        <v>7376</v>
      </c>
      <c r="B633" t="s">
        <v>278</v>
      </c>
      <c r="C633" t="s">
        <v>424</v>
      </c>
      <c r="D633" t="s">
        <v>269</v>
      </c>
      <c r="E633" t="s">
        <v>4477</v>
      </c>
      <c r="F633" t="s">
        <v>582</v>
      </c>
      <c r="G633">
        <v>90511999</v>
      </c>
      <c r="H633" t="s">
        <v>278</v>
      </c>
      <c r="I633" t="s">
        <v>4951</v>
      </c>
      <c r="J633" t="s">
        <v>741</v>
      </c>
      <c r="K633" t="s">
        <v>8224</v>
      </c>
      <c r="L633" t="s">
        <v>8225</v>
      </c>
      <c r="M633" t="s">
        <v>8463</v>
      </c>
      <c r="N633" t="s">
        <v>6072</v>
      </c>
      <c r="O633" t="s">
        <v>278</v>
      </c>
      <c r="P633" t="s">
        <v>6073</v>
      </c>
      <c r="Q633">
        <v>1447191005</v>
      </c>
      <c r="R633" t="s">
        <v>6074</v>
      </c>
    </row>
    <row r="634" spans="1:18" x14ac:dyDescent="0.3">
      <c r="A634" t="s">
        <v>7377</v>
      </c>
      <c r="B634" t="s">
        <v>278</v>
      </c>
      <c r="C634" t="s">
        <v>424</v>
      </c>
      <c r="D634" t="s">
        <v>269</v>
      </c>
      <c r="E634" t="s">
        <v>4477</v>
      </c>
      <c r="F634" t="s">
        <v>582</v>
      </c>
      <c r="G634">
        <v>90511976</v>
      </c>
      <c r="H634" t="s">
        <v>278</v>
      </c>
      <c r="I634" t="s">
        <v>4951</v>
      </c>
      <c r="J634" t="s">
        <v>741</v>
      </c>
      <c r="K634" t="s">
        <v>8226</v>
      </c>
      <c r="L634" t="s">
        <v>8227</v>
      </c>
      <c r="M634" t="s">
        <v>8463</v>
      </c>
      <c r="N634" t="s">
        <v>6075</v>
      </c>
      <c r="O634" t="s">
        <v>278</v>
      </c>
      <c r="P634" t="s">
        <v>6076</v>
      </c>
      <c r="Q634">
        <v>2680480023</v>
      </c>
      <c r="R634" t="s">
        <v>6077</v>
      </c>
    </row>
    <row r="635" spans="1:18" x14ac:dyDescent="0.3">
      <c r="A635" t="s">
        <v>7378</v>
      </c>
      <c r="B635" t="s">
        <v>278</v>
      </c>
      <c r="C635" t="s">
        <v>424</v>
      </c>
      <c r="D635" t="s">
        <v>269</v>
      </c>
      <c r="E635" t="s">
        <v>4477</v>
      </c>
      <c r="F635" t="s">
        <v>582</v>
      </c>
      <c r="G635">
        <v>90511983</v>
      </c>
      <c r="H635" t="s">
        <v>278</v>
      </c>
      <c r="I635" t="s">
        <v>4951</v>
      </c>
      <c r="J635" t="s">
        <v>741</v>
      </c>
      <c r="K635" t="s">
        <v>8224</v>
      </c>
      <c r="L635" t="s">
        <v>8225</v>
      </c>
      <c r="M635" t="s">
        <v>8463</v>
      </c>
      <c r="N635" t="s">
        <v>6078</v>
      </c>
      <c r="O635" t="s">
        <v>278</v>
      </c>
      <c r="P635" t="s">
        <v>6079</v>
      </c>
      <c r="Q635">
        <v>2793910058</v>
      </c>
      <c r="R635" t="s">
        <v>6080</v>
      </c>
    </row>
    <row r="636" spans="1:18" x14ac:dyDescent="0.3">
      <c r="A636" t="s">
        <v>7379</v>
      </c>
      <c r="B636" t="s">
        <v>278</v>
      </c>
      <c r="C636" t="s">
        <v>424</v>
      </c>
      <c r="D636" t="s">
        <v>269</v>
      </c>
      <c r="E636" t="s">
        <v>4477</v>
      </c>
      <c r="F636" t="s">
        <v>582</v>
      </c>
      <c r="G636">
        <v>91513777</v>
      </c>
      <c r="H636" t="s">
        <v>278</v>
      </c>
      <c r="I636" t="s">
        <v>4951</v>
      </c>
      <c r="J636" t="s">
        <v>741</v>
      </c>
      <c r="K636" t="s">
        <v>8224</v>
      </c>
      <c r="L636" t="s">
        <v>8225</v>
      </c>
      <c r="M636" t="s">
        <v>8464</v>
      </c>
      <c r="N636" t="s">
        <v>6081</v>
      </c>
      <c r="O636" t="s">
        <v>278</v>
      </c>
      <c r="P636" t="s">
        <v>6082</v>
      </c>
      <c r="Q636">
        <v>2854605950</v>
      </c>
      <c r="R636" t="s">
        <v>6083</v>
      </c>
    </row>
    <row r="637" spans="1:18" x14ac:dyDescent="0.3">
      <c r="A637" t="s">
        <v>7380</v>
      </c>
      <c r="B637" t="s">
        <v>278</v>
      </c>
      <c r="C637" t="s">
        <v>424</v>
      </c>
      <c r="D637" t="s">
        <v>269</v>
      </c>
      <c r="E637" t="s">
        <v>4477</v>
      </c>
      <c r="F637" t="s">
        <v>582</v>
      </c>
      <c r="G637">
        <v>91513772</v>
      </c>
      <c r="H637" t="s">
        <v>278</v>
      </c>
      <c r="I637" t="s">
        <v>4951</v>
      </c>
      <c r="J637" t="s">
        <v>741</v>
      </c>
      <c r="K637" t="s">
        <v>8224</v>
      </c>
      <c r="L637" t="s">
        <v>8225</v>
      </c>
      <c r="M637" t="s">
        <v>8464</v>
      </c>
      <c r="N637" t="s">
        <v>6084</v>
      </c>
      <c r="O637" t="s">
        <v>278</v>
      </c>
      <c r="P637" t="s">
        <v>6085</v>
      </c>
      <c r="Q637">
        <v>2889603008</v>
      </c>
      <c r="R637" t="s">
        <v>6086</v>
      </c>
    </row>
    <row r="638" spans="1:18" x14ac:dyDescent="0.3">
      <c r="A638" t="s">
        <v>7381</v>
      </c>
      <c r="B638" t="s">
        <v>278</v>
      </c>
      <c r="C638" t="s">
        <v>424</v>
      </c>
      <c r="D638" t="s">
        <v>269</v>
      </c>
      <c r="E638" t="s">
        <v>4477</v>
      </c>
      <c r="F638" t="s">
        <v>582</v>
      </c>
      <c r="G638">
        <v>91513771</v>
      </c>
      <c r="H638" t="s">
        <v>278</v>
      </c>
      <c r="I638" t="s">
        <v>4951</v>
      </c>
      <c r="J638" t="s">
        <v>741</v>
      </c>
      <c r="K638" t="s">
        <v>8224</v>
      </c>
      <c r="L638" t="s">
        <v>8225</v>
      </c>
      <c r="M638" t="s">
        <v>8464</v>
      </c>
      <c r="N638" t="s">
        <v>6087</v>
      </c>
      <c r="O638" t="s">
        <v>278</v>
      </c>
      <c r="P638" t="s">
        <v>6088</v>
      </c>
      <c r="Q638">
        <v>3131133007</v>
      </c>
      <c r="R638" t="s">
        <v>6089</v>
      </c>
    </row>
    <row r="639" spans="1:18" x14ac:dyDescent="0.3">
      <c r="A639" t="s">
        <v>7382</v>
      </c>
      <c r="B639" t="s">
        <v>278</v>
      </c>
      <c r="C639" t="s">
        <v>424</v>
      </c>
      <c r="D639" t="s">
        <v>269</v>
      </c>
      <c r="E639" t="s">
        <v>4477</v>
      </c>
      <c r="F639" t="s">
        <v>582</v>
      </c>
      <c r="G639">
        <v>90511927</v>
      </c>
      <c r="H639" t="s">
        <v>278</v>
      </c>
      <c r="I639" t="s">
        <v>4951</v>
      </c>
      <c r="J639" t="s">
        <v>741</v>
      </c>
      <c r="K639" t="s">
        <v>8224</v>
      </c>
      <c r="L639" t="s">
        <v>8225</v>
      </c>
      <c r="M639" t="s">
        <v>8463</v>
      </c>
      <c r="N639" t="s">
        <v>6090</v>
      </c>
      <c r="O639" t="s">
        <v>278</v>
      </c>
      <c r="P639" t="s">
        <v>6091</v>
      </c>
      <c r="Q639">
        <v>3330479078</v>
      </c>
      <c r="R639" t="s">
        <v>6092</v>
      </c>
    </row>
    <row r="640" spans="1:18" x14ac:dyDescent="0.3">
      <c r="A640" t="s">
        <v>7383</v>
      </c>
      <c r="B640" t="s">
        <v>278</v>
      </c>
      <c r="C640" t="s">
        <v>424</v>
      </c>
      <c r="D640" t="s">
        <v>269</v>
      </c>
      <c r="E640" t="s">
        <v>4477</v>
      </c>
      <c r="F640" t="s">
        <v>582</v>
      </c>
      <c r="G640">
        <v>91513773</v>
      </c>
      <c r="H640" t="s">
        <v>278</v>
      </c>
      <c r="I640" t="s">
        <v>4951</v>
      </c>
      <c r="J640" t="s">
        <v>741</v>
      </c>
      <c r="K640" t="s">
        <v>8224</v>
      </c>
      <c r="L640" t="s">
        <v>8225</v>
      </c>
      <c r="M640" t="s">
        <v>8464</v>
      </c>
      <c r="N640" t="s">
        <v>6093</v>
      </c>
      <c r="O640" t="s">
        <v>278</v>
      </c>
      <c r="P640" t="s">
        <v>6094</v>
      </c>
      <c r="Q640">
        <v>4152416009</v>
      </c>
      <c r="R640" t="s">
        <v>6095</v>
      </c>
    </row>
    <row r="641" spans="1:18" x14ac:dyDescent="0.3">
      <c r="A641" t="s">
        <v>7384</v>
      </c>
      <c r="B641" t="s">
        <v>278</v>
      </c>
      <c r="C641" t="s">
        <v>424</v>
      </c>
      <c r="D641" t="s">
        <v>269</v>
      </c>
      <c r="E641" t="s">
        <v>4477</v>
      </c>
      <c r="F641" t="s">
        <v>582</v>
      </c>
      <c r="G641">
        <v>90511994</v>
      </c>
      <c r="H641" t="s">
        <v>278</v>
      </c>
      <c r="I641" t="s">
        <v>4951</v>
      </c>
      <c r="J641" t="s">
        <v>741</v>
      </c>
      <c r="K641" t="s">
        <v>8224</v>
      </c>
      <c r="L641" t="s">
        <v>8225</v>
      </c>
      <c r="M641" t="s">
        <v>8463</v>
      </c>
      <c r="N641" t="s">
        <v>6096</v>
      </c>
      <c r="O641" t="s">
        <v>278</v>
      </c>
      <c r="P641" t="s">
        <v>6097</v>
      </c>
      <c r="Q641">
        <v>4532273099</v>
      </c>
      <c r="R641" t="s">
        <v>6098</v>
      </c>
    </row>
    <row r="642" spans="1:18" x14ac:dyDescent="0.3">
      <c r="A642" t="s">
        <v>7385</v>
      </c>
      <c r="B642" t="s">
        <v>278</v>
      </c>
      <c r="C642" t="s">
        <v>424</v>
      </c>
      <c r="D642" t="s">
        <v>269</v>
      </c>
      <c r="E642" t="s">
        <v>4477</v>
      </c>
      <c r="F642" t="s">
        <v>582</v>
      </c>
      <c r="G642">
        <v>90511978</v>
      </c>
      <c r="H642" t="s">
        <v>278</v>
      </c>
      <c r="I642" t="s">
        <v>4951</v>
      </c>
      <c r="J642" t="s">
        <v>741</v>
      </c>
      <c r="K642" t="s">
        <v>8222</v>
      </c>
      <c r="L642" t="s">
        <v>8223</v>
      </c>
      <c r="M642" t="s">
        <v>8463</v>
      </c>
      <c r="N642" t="s">
        <v>6099</v>
      </c>
      <c r="O642" t="s">
        <v>278</v>
      </c>
      <c r="P642" t="s">
        <v>6100</v>
      </c>
      <c r="Q642">
        <v>46578650059</v>
      </c>
    </row>
    <row r="643" spans="1:18" x14ac:dyDescent="0.3">
      <c r="A643" t="s">
        <v>7386</v>
      </c>
      <c r="B643" t="s">
        <v>278</v>
      </c>
      <c r="C643" t="s">
        <v>424</v>
      </c>
      <c r="D643" t="s">
        <v>269</v>
      </c>
      <c r="E643" t="s">
        <v>4477</v>
      </c>
      <c r="F643" t="s">
        <v>582</v>
      </c>
      <c r="G643">
        <v>91513784</v>
      </c>
      <c r="H643" t="s">
        <v>278</v>
      </c>
      <c r="I643" t="s">
        <v>4951</v>
      </c>
      <c r="J643" t="s">
        <v>741</v>
      </c>
      <c r="K643" t="s">
        <v>8224</v>
      </c>
      <c r="L643" t="s">
        <v>8225</v>
      </c>
      <c r="M643" t="s">
        <v>8464</v>
      </c>
      <c r="N643" t="s">
        <v>6101</v>
      </c>
      <c r="O643" t="s">
        <v>278</v>
      </c>
      <c r="P643" t="s">
        <v>6102</v>
      </c>
      <c r="Q643">
        <v>82034940059</v>
      </c>
    </row>
    <row r="644" spans="1:18" x14ac:dyDescent="0.3">
      <c r="A644" t="s">
        <v>7387</v>
      </c>
      <c r="B644" t="s">
        <v>278</v>
      </c>
      <c r="C644" t="s">
        <v>424</v>
      </c>
      <c r="D644" t="s">
        <v>269</v>
      </c>
      <c r="E644" t="s">
        <v>4477</v>
      </c>
      <c r="F644" t="s">
        <v>582</v>
      </c>
      <c r="G644">
        <v>90511975</v>
      </c>
      <c r="H644" t="s">
        <v>278</v>
      </c>
      <c r="I644" t="s">
        <v>4951</v>
      </c>
      <c r="J644" t="s">
        <v>741</v>
      </c>
      <c r="K644" t="s">
        <v>8226</v>
      </c>
      <c r="L644" t="s">
        <v>8227</v>
      </c>
      <c r="M644" t="s">
        <v>8463</v>
      </c>
      <c r="N644" t="s">
        <v>6103</v>
      </c>
      <c r="O644" t="s">
        <v>278</v>
      </c>
      <c r="P644" t="s">
        <v>6104</v>
      </c>
      <c r="Q644">
        <v>98423452034</v>
      </c>
      <c r="R644" t="s">
        <v>6105</v>
      </c>
    </row>
    <row r="645" spans="1:18" x14ac:dyDescent="0.3">
      <c r="A645" t="s">
        <v>7388</v>
      </c>
      <c r="B645" t="s">
        <v>278</v>
      </c>
      <c r="C645" t="s">
        <v>424</v>
      </c>
      <c r="D645" t="s">
        <v>269</v>
      </c>
      <c r="E645" t="s">
        <v>4209</v>
      </c>
      <c r="F645" t="s">
        <v>5453</v>
      </c>
      <c r="G645">
        <v>90511717</v>
      </c>
      <c r="H645" t="s">
        <v>278</v>
      </c>
      <c r="I645" t="s">
        <v>7296</v>
      </c>
      <c r="J645" t="s">
        <v>6634</v>
      </c>
      <c r="K645" t="s">
        <v>8222</v>
      </c>
      <c r="L645" t="s">
        <v>8223</v>
      </c>
      <c r="M645" t="s">
        <v>8463</v>
      </c>
      <c r="N645" t="s">
        <v>6106</v>
      </c>
      <c r="O645" t="s">
        <v>278</v>
      </c>
      <c r="P645" t="s">
        <v>6107</v>
      </c>
      <c r="Q645">
        <v>2359938088</v>
      </c>
    </row>
    <row r="646" spans="1:18" x14ac:dyDescent="0.3">
      <c r="A646" t="s">
        <v>7389</v>
      </c>
      <c r="B646" t="s">
        <v>278</v>
      </c>
      <c r="C646" t="s">
        <v>424</v>
      </c>
      <c r="D646" t="s">
        <v>269</v>
      </c>
      <c r="E646" t="s">
        <v>4209</v>
      </c>
      <c r="F646" t="s">
        <v>5453</v>
      </c>
      <c r="G646">
        <v>91515220</v>
      </c>
      <c r="H646" t="s">
        <v>278</v>
      </c>
      <c r="I646" t="s">
        <v>7296</v>
      </c>
      <c r="J646" t="s">
        <v>6634</v>
      </c>
      <c r="K646" t="s">
        <v>8226</v>
      </c>
      <c r="L646" t="s">
        <v>8227</v>
      </c>
      <c r="M646" t="s">
        <v>8463</v>
      </c>
      <c r="N646" t="s">
        <v>6108</v>
      </c>
      <c r="O646" t="s">
        <v>278</v>
      </c>
      <c r="P646" t="s">
        <v>6109</v>
      </c>
      <c r="Q646">
        <v>4410126040</v>
      </c>
      <c r="R646" t="s">
        <v>6110</v>
      </c>
    </row>
    <row r="647" spans="1:18" x14ac:dyDescent="0.3">
      <c r="A647" t="s">
        <v>7390</v>
      </c>
      <c r="B647" t="s">
        <v>278</v>
      </c>
      <c r="C647" t="s">
        <v>424</v>
      </c>
      <c r="D647" t="s">
        <v>269</v>
      </c>
      <c r="E647" t="s">
        <v>4209</v>
      </c>
      <c r="F647" t="s">
        <v>5453</v>
      </c>
      <c r="G647">
        <v>90511440</v>
      </c>
      <c r="H647" t="s">
        <v>278</v>
      </c>
      <c r="I647" t="s">
        <v>7296</v>
      </c>
      <c r="J647" t="s">
        <v>6634</v>
      </c>
      <c r="K647" t="s">
        <v>8222</v>
      </c>
      <c r="L647" t="s">
        <v>8223</v>
      </c>
      <c r="M647" t="s">
        <v>8463</v>
      </c>
      <c r="N647" t="s">
        <v>6111</v>
      </c>
      <c r="O647" t="s">
        <v>278</v>
      </c>
      <c r="P647" t="s">
        <v>6112</v>
      </c>
      <c r="Q647">
        <v>29199646072</v>
      </c>
    </row>
    <row r="648" spans="1:18" x14ac:dyDescent="0.3">
      <c r="A648" t="s">
        <v>7391</v>
      </c>
      <c r="B648" t="s">
        <v>278</v>
      </c>
      <c r="C648" t="s">
        <v>424</v>
      </c>
      <c r="D648" t="s">
        <v>269</v>
      </c>
      <c r="E648" t="s">
        <v>4209</v>
      </c>
      <c r="F648" t="s">
        <v>5453</v>
      </c>
      <c r="G648">
        <v>91511801</v>
      </c>
      <c r="H648" t="s">
        <v>278</v>
      </c>
      <c r="I648" t="s">
        <v>7296</v>
      </c>
      <c r="J648" t="s">
        <v>6634</v>
      </c>
      <c r="K648" t="s">
        <v>8226</v>
      </c>
      <c r="L648" t="s">
        <v>8227</v>
      </c>
      <c r="M648" t="s">
        <v>8463</v>
      </c>
      <c r="N648" t="s">
        <v>6113</v>
      </c>
      <c r="O648" t="s">
        <v>278</v>
      </c>
      <c r="P648" t="s">
        <v>6114</v>
      </c>
      <c r="Q648">
        <v>66165962068</v>
      </c>
      <c r="R648" t="s">
        <v>6115</v>
      </c>
    </row>
    <row r="649" spans="1:18" x14ac:dyDescent="0.3">
      <c r="A649" t="s">
        <v>7392</v>
      </c>
      <c r="B649" t="s">
        <v>278</v>
      </c>
      <c r="C649" t="s">
        <v>424</v>
      </c>
      <c r="D649" t="s">
        <v>269</v>
      </c>
      <c r="E649" t="s">
        <v>4209</v>
      </c>
      <c r="F649" t="s">
        <v>5453</v>
      </c>
      <c r="G649">
        <v>61600001</v>
      </c>
      <c r="H649" t="s">
        <v>278</v>
      </c>
      <c r="I649" t="s">
        <v>7296</v>
      </c>
      <c r="J649" t="s">
        <v>6634</v>
      </c>
      <c r="K649" t="s">
        <v>8224</v>
      </c>
      <c r="L649" t="s">
        <v>8225</v>
      </c>
      <c r="M649" t="s">
        <v>8463</v>
      </c>
      <c r="N649" t="s">
        <v>6116</v>
      </c>
      <c r="O649" t="s">
        <v>278</v>
      </c>
      <c r="P649" t="s">
        <v>6117</v>
      </c>
      <c r="Q649">
        <v>70107246015</v>
      </c>
      <c r="R649" t="s">
        <v>6118</v>
      </c>
    </row>
    <row r="650" spans="1:18" x14ac:dyDescent="0.3">
      <c r="A650" t="s">
        <v>7393</v>
      </c>
      <c r="B650" t="s">
        <v>278</v>
      </c>
      <c r="C650" t="s">
        <v>424</v>
      </c>
      <c r="D650" t="s">
        <v>269</v>
      </c>
      <c r="E650" t="s">
        <v>4209</v>
      </c>
      <c r="F650" t="s">
        <v>5453</v>
      </c>
      <c r="G650">
        <v>85600022</v>
      </c>
      <c r="H650" t="s">
        <v>278</v>
      </c>
      <c r="I650" t="s">
        <v>7296</v>
      </c>
      <c r="J650" t="s">
        <v>6634</v>
      </c>
      <c r="K650" t="s">
        <v>8222</v>
      </c>
      <c r="L650" t="s">
        <v>8223</v>
      </c>
      <c r="M650" t="s">
        <v>8463</v>
      </c>
      <c r="N650" t="s">
        <v>6119</v>
      </c>
      <c r="O650" t="s">
        <v>278</v>
      </c>
      <c r="P650" t="s">
        <v>6120</v>
      </c>
      <c r="Q650">
        <v>81314132091</v>
      </c>
    </row>
    <row r="651" spans="1:18" x14ac:dyDescent="0.3">
      <c r="A651" t="s">
        <v>7394</v>
      </c>
      <c r="B651" t="s">
        <v>278</v>
      </c>
      <c r="C651" t="s">
        <v>424</v>
      </c>
      <c r="D651" t="s">
        <v>269</v>
      </c>
      <c r="E651" t="s">
        <v>4209</v>
      </c>
      <c r="F651" t="s">
        <v>5453</v>
      </c>
      <c r="G651">
        <v>91514977</v>
      </c>
      <c r="H651" t="s">
        <v>278</v>
      </c>
      <c r="I651" t="s">
        <v>7296</v>
      </c>
      <c r="J651" t="s">
        <v>6634</v>
      </c>
      <c r="K651" t="s">
        <v>8224</v>
      </c>
      <c r="L651" t="s">
        <v>8225</v>
      </c>
      <c r="M651" t="s">
        <v>8463</v>
      </c>
      <c r="N651" t="s">
        <v>6121</v>
      </c>
      <c r="O651" t="s">
        <v>278</v>
      </c>
      <c r="P651" t="s">
        <v>6122</v>
      </c>
      <c r="Q651">
        <v>92223214053</v>
      </c>
      <c r="R651" t="s">
        <v>972</v>
      </c>
    </row>
    <row r="652" spans="1:18" x14ac:dyDescent="0.3">
      <c r="A652" t="s">
        <v>7395</v>
      </c>
      <c r="B652" t="s">
        <v>278</v>
      </c>
      <c r="C652" t="s">
        <v>424</v>
      </c>
      <c r="D652" t="s">
        <v>269</v>
      </c>
      <c r="E652" t="s">
        <v>4516</v>
      </c>
      <c r="F652" t="s">
        <v>600</v>
      </c>
      <c r="G652">
        <v>68061645</v>
      </c>
      <c r="H652" t="s">
        <v>278</v>
      </c>
      <c r="I652" t="s">
        <v>4972</v>
      </c>
      <c r="J652" t="s">
        <v>2578</v>
      </c>
      <c r="K652" t="s">
        <v>8226</v>
      </c>
      <c r="L652" t="s">
        <v>8227</v>
      </c>
      <c r="M652" t="s">
        <v>8463</v>
      </c>
      <c r="N652" t="s">
        <v>6123</v>
      </c>
      <c r="O652" t="s">
        <v>278</v>
      </c>
      <c r="P652" t="s">
        <v>6124</v>
      </c>
      <c r="Q652">
        <v>66655005</v>
      </c>
      <c r="R652" t="s">
        <v>6125</v>
      </c>
    </row>
    <row r="653" spans="1:18" x14ac:dyDescent="0.3">
      <c r="A653" t="s">
        <v>7396</v>
      </c>
      <c r="B653" t="s">
        <v>278</v>
      </c>
      <c r="C653" t="s">
        <v>424</v>
      </c>
      <c r="D653" t="s">
        <v>269</v>
      </c>
      <c r="E653" t="s">
        <v>4516</v>
      </c>
      <c r="F653" t="s">
        <v>600</v>
      </c>
      <c r="G653">
        <v>68161796</v>
      </c>
      <c r="H653" t="s">
        <v>278</v>
      </c>
      <c r="I653" t="s">
        <v>4972</v>
      </c>
      <c r="J653" t="s">
        <v>2578</v>
      </c>
      <c r="K653" t="s">
        <v>8220</v>
      </c>
      <c r="L653" t="s">
        <v>8221</v>
      </c>
      <c r="M653" t="s">
        <v>8463</v>
      </c>
      <c r="N653" t="s">
        <v>6126</v>
      </c>
      <c r="O653" t="s">
        <v>278</v>
      </c>
      <c r="P653" t="s">
        <v>6127</v>
      </c>
      <c r="Q653">
        <v>688328008</v>
      </c>
      <c r="R653" t="s">
        <v>6128</v>
      </c>
    </row>
    <row r="654" spans="1:18" x14ac:dyDescent="0.3">
      <c r="A654" t="s">
        <v>7397</v>
      </c>
      <c r="B654" t="s">
        <v>278</v>
      </c>
      <c r="C654" t="s">
        <v>424</v>
      </c>
      <c r="D654" t="s">
        <v>269</v>
      </c>
      <c r="E654" t="s">
        <v>4516</v>
      </c>
      <c r="F654" t="s">
        <v>600</v>
      </c>
      <c r="G654">
        <v>90512690</v>
      </c>
      <c r="H654" t="s">
        <v>278</v>
      </c>
      <c r="I654" t="s">
        <v>4972</v>
      </c>
      <c r="J654" t="s">
        <v>2578</v>
      </c>
      <c r="K654" t="s">
        <v>8226</v>
      </c>
      <c r="L654" t="s">
        <v>8227</v>
      </c>
      <c r="M654" t="s">
        <v>8464</v>
      </c>
      <c r="N654" t="s">
        <v>6129</v>
      </c>
      <c r="O654" t="s">
        <v>278</v>
      </c>
      <c r="P654" t="s">
        <v>6130</v>
      </c>
      <c r="Q654">
        <v>1368552021</v>
      </c>
      <c r="R654" t="s">
        <v>6131</v>
      </c>
    </row>
    <row r="655" spans="1:18" x14ac:dyDescent="0.3">
      <c r="A655" t="s">
        <v>7398</v>
      </c>
      <c r="B655" t="s">
        <v>278</v>
      </c>
      <c r="C655" t="s">
        <v>424</v>
      </c>
      <c r="D655" t="s">
        <v>269</v>
      </c>
      <c r="E655" t="s">
        <v>4516</v>
      </c>
      <c r="F655" t="s">
        <v>600</v>
      </c>
      <c r="G655">
        <v>90512674</v>
      </c>
      <c r="H655" t="s">
        <v>278</v>
      </c>
      <c r="I655" t="s">
        <v>4972</v>
      </c>
      <c r="J655" t="s">
        <v>2578</v>
      </c>
      <c r="K655" t="s">
        <v>8226</v>
      </c>
      <c r="L655" t="s">
        <v>8227</v>
      </c>
      <c r="M655" t="s">
        <v>8463</v>
      </c>
      <c r="N655" t="s">
        <v>6132</v>
      </c>
      <c r="O655" t="s">
        <v>278</v>
      </c>
      <c r="P655" t="s">
        <v>6133</v>
      </c>
      <c r="Q655">
        <v>1608394085</v>
      </c>
      <c r="R655" t="s">
        <v>6134</v>
      </c>
    </row>
    <row r="656" spans="1:18" x14ac:dyDescent="0.3">
      <c r="A656" t="s">
        <v>7399</v>
      </c>
      <c r="B656" t="s">
        <v>278</v>
      </c>
      <c r="C656" t="s">
        <v>424</v>
      </c>
      <c r="D656" t="s">
        <v>269</v>
      </c>
      <c r="E656" t="s">
        <v>4516</v>
      </c>
      <c r="F656" t="s">
        <v>600</v>
      </c>
      <c r="G656">
        <v>68161885</v>
      </c>
      <c r="H656" t="s">
        <v>278</v>
      </c>
      <c r="I656" t="s">
        <v>4972</v>
      </c>
      <c r="J656" t="s">
        <v>2578</v>
      </c>
      <c r="K656" t="s">
        <v>8224</v>
      </c>
      <c r="L656" t="s">
        <v>8225</v>
      </c>
      <c r="M656" t="s">
        <v>8463</v>
      </c>
      <c r="N656" t="s">
        <v>6135</v>
      </c>
      <c r="O656" t="s">
        <v>278</v>
      </c>
      <c r="P656" t="s">
        <v>6136</v>
      </c>
      <c r="Q656">
        <v>2245499018</v>
      </c>
      <c r="R656" t="s">
        <v>6137</v>
      </c>
    </row>
    <row r="657" spans="1:18" x14ac:dyDescent="0.3">
      <c r="A657" t="s">
        <v>7400</v>
      </c>
      <c r="B657" t="s">
        <v>278</v>
      </c>
      <c r="C657" t="s">
        <v>424</v>
      </c>
      <c r="D657" t="s">
        <v>269</v>
      </c>
      <c r="E657" t="s">
        <v>4516</v>
      </c>
      <c r="F657" t="s">
        <v>600</v>
      </c>
      <c r="G657">
        <v>68161856</v>
      </c>
      <c r="H657" t="s">
        <v>278</v>
      </c>
      <c r="I657" t="s">
        <v>4972</v>
      </c>
      <c r="J657" t="s">
        <v>2578</v>
      </c>
      <c r="K657" t="s">
        <v>8224</v>
      </c>
      <c r="L657" t="s">
        <v>8225</v>
      </c>
      <c r="M657" t="s">
        <v>8463</v>
      </c>
      <c r="N657" t="s">
        <v>6138</v>
      </c>
      <c r="O657" t="s">
        <v>278</v>
      </c>
      <c r="P657" t="s">
        <v>6139</v>
      </c>
      <c r="Q657">
        <v>2607368057</v>
      </c>
      <c r="R657" t="s">
        <v>6140</v>
      </c>
    </row>
    <row r="658" spans="1:18" x14ac:dyDescent="0.3">
      <c r="A658" t="s">
        <v>7401</v>
      </c>
      <c r="B658" t="s">
        <v>278</v>
      </c>
      <c r="C658" t="s">
        <v>424</v>
      </c>
      <c r="D658" t="s">
        <v>269</v>
      </c>
      <c r="E658" t="s">
        <v>4516</v>
      </c>
      <c r="F658" t="s">
        <v>600</v>
      </c>
      <c r="G658">
        <v>68161785</v>
      </c>
      <c r="H658" t="s">
        <v>278</v>
      </c>
      <c r="I658" t="s">
        <v>4972</v>
      </c>
      <c r="J658" t="s">
        <v>2578</v>
      </c>
      <c r="K658" t="s">
        <v>8224</v>
      </c>
      <c r="L658" t="s">
        <v>8225</v>
      </c>
      <c r="M658" t="s">
        <v>8463</v>
      </c>
      <c r="N658" t="s">
        <v>6141</v>
      </c>
      <c r="O658" t="s">
        <v>278</v>
      </c>
      <c r="P658" t="s">
        <v>6142</v>
      </c>
      <c r="Q658">
        <v>2804903052</v>
      </c>
    </row>
    <row r="659" spans="1:18" x14ac:dyDescent="0.3">
      <c r="A659" t="s">
        <v>7402</v>
      </c>
      <c r="B659" t="s">
        <v>278</v>
      </c>
      <c r="C659" t="s">
        <v>424</v>
      </c>
      <c r="D659" t="s">
        <v>269</v>
      </c>
      <c r="E659" t="s">
        <v>4516</v>
      </c>
      <c r="F659" t="s">
        <v>600</v>
      </c>
      <c r="G659">
        <v>90512671</v>
      </c>
      <c r="H659" t="s">
        <v>278</v>
      </c>
      <c r="I659" t="s">
        <v>4972</v>
      </c>
      <c r="J659" t="s">
        <v>2578</v>
      </c>
      <c r="K659" t="s">
        <v>8224</v>
      </c>
      <c r="L659" t="s">
        <v>8225</v>
      </c>
      <c r="M659" t="s">
        <v>8463</v>
      </c>
      <c r="N659" t="s">
        <v>6143</v>
      </c>
      <c r="O659" t="s">
        <v>278</v>
      </c>
      <c r="P659" t="s">
        <v>6144</v>
      </c>
      <c r="Q659">
        <v>3346486028</v>
      </c>
      <c r="R659" t="s">
        <v>6145</v>
      </c>
    </row>
    <row r="660" spans="1:18" x14ac:dyDescent="0.3">
      <c r="A660" t="s">
        <v>7403</v>
      </c>
      <c r="B660" t="s">
        <v>278</v>
      </c>
      <c r="C660" t="s">
        <v>424</v>
      </c>
      <c r="D660" t="s">
        <v>269</v>
      </c>
      <c r="E660" t="s">
        <v>4516</v>
      </c>
      <c r="F660" t="s">
        <v>600</v>
      </c>
      <c r="G660">
        <v>68161830</v>
      </c>
      <c r="H660" t="s">
        <v>278</v>
      </c>
      <c r="I660" t="s">
        <v>4972</v>
      </c>
      <c r="J660" t="s">
        <v>2578</v>
      </c>
      <c r="K660" t="s">
        <v>8224</v>
      </c>
      <c r="L660" t="s">
        <v>8225</v>
      </c>
      <c r="M660" t="s">
        <v>8463</v>
      </c>
      <c r="N660" t="s">
        <v>6146</v>
      </c>
      <c r="O660" t="s">
        <v>278</v>
      </c>
      <c r="P660" t="s">
        <v>6147</v>
      </c>
      <c r="Q660">
        <v>3769133048</v>
      </c>
      <c r="R660" t="s">
        <v>6148</v>
      </c>
    </row>
    <row r="661" spans="1:18" x14ac:dyDescent="0.3">
      <c r="A661" t="s">
        <v>7404</v>
      </c>
      <c r="B661" t="s">
        <v>278</v>
      </c>
      <c r="C661" t="s">
        <v>424</v>
      </c>
      <c r="D661" t="s">
        <v>269</v>
      </c>
      <c r="E661" t="s">
        <v>4516</v>
      </c>
      <c r="F661" t="s">
        <v>600</v>
      </c>
      <c r="G661">
        <v>68161783</v>
      </c>
      <c r="H661" t="s">
        <v>4095</v>
      </c>
      <c r="I661" t="s">
        <v>4972</v>
      </c>
      <c r="J661" t="s">
        <v>2578</v>
      </c>
      <c r="K661" t="s">
        <v>8224</v>
      </c>
      <c r="L661" t="s">
        <v>8225</v>
      </c>
      <c r="M661" t="s">
        <v>8463</v>
      </c>
      <c r="N661" t="s">
        <v>6149</v>
      </c>
      <c r="O661" t="s">
        <v>278</v>
      </c>
      <c r="P661" t="s">
        <v>6150</v>
      </c>
      <c r="Q661">
        <v>96220910087</v>
      </c>
    </row>
    <row r="662" spans="1:18" x14ac:dyDescent="0.3">
      <c r="A662" t="s">
        <v>7405</v>
      </c>
      <c r="B662" t="s">
        <v>278</v>
      </c>
      <c r="C662" t="s">
        <v>424</v>
      </c>
      <c r="D662" t="s">
        <v>269</v>
      </c>
      <c r="E662" t="s">
        <v>4146</v>
      </c>
      <c r="F662" t="s">
        <v>572</v>
      </c>
      <c r="G662">
        <v>91513795</v>
      </c>
      <c r="H662" t="s">
        <v>278</v>
      </c>
      <c r="I662" t="s">
        <v>4451</v>
      </c>
      <c r="J662" t="s">
        <v>1971</v>
      </c>
      <c r="K662" t="s">
        <v>8226</v>
      </c>
      <c r="L662" t="s">
        <v>8227</v>
      </c>
      <c r="M662" t="s">
        <v>8464</v>
      </c>
      <c r="N662" t="s">
        <v>6151</v>
      </c>
      <c r="O662" t="s">
        <v>278</v>
      </c>
      <c r="P662" t="s">
        <v>6152</v>
      </c>
      <c r="Q662">
        <v>79827128</v>
      </c>
    </row>
    <row r="663" spans="1:18" x14ac:dyDescent="0.3">
      <c r="A663" t="s">
        <v>7406</v>
      </c>
      <c r="B663" t="s">
        <v>278</v>
      </c>
      <c r="C663" t="s">
        <v>424</v>
      </c>
      <c r="D663" t="s">
        <v>269</v>
      </c>
      <c r="E663" t="s">
        <v>4146</v>
      </c>
      <c r="F663" t="s">
        <v>572</v>
      </c>
      <c r="G663">
        <v>91513782</v>
      </c>
      <c r="H663" t="s">
        <v>278</v>
      </c>
      <c r="I663" t="s">
        <v>4451</v>
      </c>
      <c r="J663" t="s">
        <v>1971</v>
      </c>
      <c r="K663" t="s">
        <v>8226</v>
      </c>
      <c r="L663" t="s">
        <v>8227</v>
      </c>
      <c r="M663" t="s">
        <v>8464</v>
      </c>
      <c r="N663" t="s">
        <v>6153</v>
      </c>
      <c r="O663" t="s">
        <v>278</v>
      </c>
      <c r="P663" t="s">
        <v>6154</v>
      </c>
      <c r="Q663">
        <v>1833846109</v>
      </c>
    </row>
    <row r="664" spans="1:18" x14ac:dyDescent="0.3">
      <c r="A664" t="s">
        <v>7407</v>
      </c>
      <c r="B664" t="s">
        <v>278</v>
      </c>
      <c r="C664" t="s">
        <v>424</v>
      </c>
      <c r="D664" t="s">
        <v>269</v>
      </c>
      <c r="E664" t="s">
        <v>4146</v>
      </c>
      <c r="F664" t="s">
        <v>572</v>
      </c>
      <c r="G664">
        <v>91513798</v>
      </c>
      <c r="H664" t="s">
        <v>278</v>
      </c>
      <c r="I664" t="s">
        <v>4451</v>
      </c>
      <c r="J664" t="s">
        <v>1971</v>
      </c>
      <c r="K664" t="s">
        <v>8226</v>
      </c>
      <c r="L664" t="s">
        <v>8227</v>
      </c>
      <c r="M664" t="s">
        <v>8464</v>
      </c>
      <c r="N664" t="s">
        <v>6155</v>
      </c>
      <c r="O664" t="s">
        <v>278</v>
      </c>
      <c r="P664" t="s">
        <v>6156</v>
      </c>
      <c r="Q664">
        <v>2014857105</v>
      </c>
    </row>
    <row r="665" spans="1:18" x14ac:dyDescent="0.3">
      <c r="A665" t="s">
        <v>7408</v>
      </c>
      <c r="B665" t="s">
        <v>278</v>
      </c>
      <c r="C665" t="s">
        <v>424</v>
      </c>
      <c r="D665" t="s">
        <v>269</v>
      </c>
      <c r="E665" t="s">
        <v>4146</v>
      </c>
      <c r="F665" t="s">
        <v>572</v>
      </c>
      <c r="G665">
        <v>91513753</v>
      </c>
      <c r="H665" t="s">
        <v>278</v>
      </c>
      <c r="I665" t="s">
        <v>4451</v>
      </c>
      <c r="J665" t="s">
        <v>1971</v>
      </c>
      <c r="K665" t="s">
        <v>8226</v>
      </c>
      <c r="L665" t="s">
        <v>8227</v>
      </c>
      <c r="M665" t="s">
        <v>8463</v>
      </c>
      <c r="N665" t="s">
        <v>6157</v>
      </c>
      <c r="O665" t="s">
        <v>278</v>
      </c>
      <c r="P665" t="s">
        <v>6158</v>
      </c>
      <c r="Q665">
        <v>2109992174</v>
      </c>
      <c r="R665" t="s">
        <v>6159</v>
      </c>
    </row>
    <row r="666" spans="1:18" x14ac:dyDescent="0.3">
      <c r="A666" t="s">
        <v>7409</v>
      </c>
      <c r="B666" t="s">
        <v>278</v>
      </c>
      <c r="C666" t="s">
        <v>424</v>
      </c>
      <c r="D666" t="s">
        <v>269</v>
      </c>
      <c r="E666" t="s">
        <v>4146</v>
      </c>
      <c r="F666" t="s">
        <v>572</v>
      </c>
      <c r="G666">
        <v>945021</v>
      </c>
      <c r="H666" t="s">
        <v>278</v>
      </c>
      <c r="I666" t="s">
        <v>4451</v>
      </c>
      <c r="J666" t="s">
        <v>1971</v>
      </c>
      <c r="K666" t="s">
        <v>8222</v>
      </c>
      <c r="L666" t="s">
        <v>8223</v>
      </c>
      <c r="M666" t="s">
        <v>8463</v>
      </c>
      <c r="N666" t="s">
        <v>6160</v>
      </c>
      <c r="O666" t="s">
        <v>278</v>
      </c>
      <c r="P666" t="s">
        <v>6161</v>
      </c>
      <c r="Q666">
        <v>2192930151</v>
      </c>
    </row>
    <row r="667" spans="1:18" x14ac:dyDescent="0.3">
      <c r="A667" t="s">
        <v>7410</v>
      </c>
      <c r="B667" t="s">
        <v>278</v>
      </c>
      <c r="C667" t="s">
        <v>424</v>
      </c>
      <c r="D667" t="s">
        <v>269</v>
      </c>
      <c r="E667" t="s">
        <v>4146</v>
      </c>
      <c r="F667" t="s">
        <v>572</v>
      </c>
      <c r="G667">
        <v>90512151</v>
      </c>
      <c r="H667" t="s">
        <v>278</v>
      </c>
      <c r="I667" t="s">
        <v>4451</v>
      </c>
      <c r="J667" t="s">
        <v>1971</v>
      </c>
      <c r="K667" t="s">
        <v>8226</v>
      </c>
      <c r="L667" t="s">
        <v>8227</v>
      </c>
      <c r="M667" t="s">
        <v>8463</v>
      </c>
      <c r="N667" t="s">
        <v>6162</v>
      </c>
      <c r="O667" t="s">
        <v>278</v>
      </c>
      <c r="P667" t="s">
        <v>6163</v>
      </c>
      <c r="Q667">
        <v>3626090124</v>
      </c>
      <c r="R667" t="s">
        <v>6164</v>
      </c>
    </row>
    <row r="668" spans="1:18" x14ac:dyDescent="0.3">
      <c r="A668" t="s">
        <v>7411</v>
      </c>
      <c r="B668" t="s">
        <v>278</v>
      </c>
      <c r="C668" t="s">
        <v>424</v>
      </c>
      <c r="D668" t="s">
        <v>269</v>
      </c>
      <c r="E668" t="s">
        <v>4146</v>
      </c>
      <c r="F668" t="s">
        <v>572</v>
      </c>
      <c r="G668">
        <v>945038</v>
      </c>
      <c r="H668" t="s">
        <v>278</v>
      </c>
      <c r="I668" t="s">
        <v>4451</v>
      </c>
      <c r="J668" t="s">
        <v>1971</v>
      </c>
      <c r="K668" t="s">
        <v>8222</v>
      </c>
      <c r="L668" t="s">
        <v>8223</v>
      </c>
      <c r="M668" t="s">
        <v>8463</v>
      </c>
      <c r="N668" t="s">
        <v>6165</v>
      </c>
      <c r="O668" t="s">
        <v>278</v>
      </c>
      <c r="P668" t="s">
        <v>6166</v>
      </c>
      <c r="Q668">
        <v>3701060169</v>
      </c>
    </row>
    <row r="669" spans="1:18" x14ac:dyDescent="0.3">
      <c r="A669" t="s">
        <v>7412</v>
      </c>
      <c r="B669" t="s">
        <v>278</v>
      </c>
      <c r="C669" t="s">
        <v>424</v>
      </c>
      <c r="D669" t="s">
        <v>269</v>
      </c>
      <c r="E669" t="s">
        <v>4146</v>
      </c>
      <c r="F669" t="s">
        <v>572</v>
      </c>
      <c r="G669">
        <v>91513807</v>
      </c>
      <c r="H669" t="s">
        <v>278</v>
      </c>
      <c r="I669" t="s">
        <v>4451</v>
      </c>
      <c r="J669" t="s">
        <v>1971</v>
      </c>
      <c r="K669" t="s">
        <v>8226</v>
      </c>
      <c r="L669" t="s">
        <v>8227</v>
      </c>
      <c r="M669" t="s">
        <v>8464</v>
      </c>
      <c r="N669" t="s">
        <v>6167</v>
      </c>
      <c r="O669" t="s">
        <v>278</v>
      </c>
      <c r="P669" t="s">
        <v>6168</v>
      </c>
      <c r="Q669">
        <v>4258225169</v>
      </c>
    </row>
    <row r="670" spans="1:18" x14ac:dyDescent="0.3">
      <c r="A670" t="s">
        <v>7413</v>
      </c>
      <c r="B670" t="s">
        <v>278</v>
      </c>
      <c r="C670" t="s">
        <v>424</v>
      </c>
      <c r="D670" t="s">
        <v>269</v>
      </c>
      <c r="E670" t="s">
        <v>4146</v>
      </c>
      <c r="F670" t="s">
        <v>572</v>
      </c>
      <c r="G670">
        <v>90512084</v>
      </c>
      <c r="H670" t="s">
        <v>278</v>
      </c>
      <c r="I670" t="s">
        <v>4451</v>
      </c>
      <c r="J670" t="s">
        <v>1971</v>
      </c>
      <c r="K670" t="s">
        <v>8226</v>
      </c>
      <c r="L670" t="s">
        <v>8227</v>
      </c>
      <c r="M670" t="s">
        <v>8463</v>
      </c>
      <c r="N670" t="s">
        <v>6169</v>
      </c>
      <c r="O670" t="s">
        <v>278</v>
      </c>
      <c r="P670" t="s">
        <v>6170</v>
      </c>
      <c r="Q670">
        <v>4329224151</v>
      </c>
      <c r="R670" t="s">
        <v>6171</v>
      </c>
    </row>
    <row r="671" spans="1:18" x14ac:dyDescent="0.3">
      <c r="A671" t="s">
        <v>7414</v>
      </c>
      <c r="B671" t="s">
        <v>278</v>
      </c>
      <c r="C671" t="s">
        <v>424</v>
      </c>
      <c r="D671" t="s">
        <v>269</v>
      </c>
      <c r="E671" t="s">
        <v>4146</v>
      </c>
      <c r="F671" t="s">
        <v>572</v>
      </c>
      <c r="G671">
        <v>90512127</v>
      </c>
      <c r="H671" t="s">
        <v>278</v>
      </c>
      <c r="I671" t="s">
        <v>4451</v>
      </c>
      <c r="J671" t="s">
        <v>1971</v>
      </c>
      <c r="K671" t="s">
        <v>8226</v>
      </c>
      <c r="L671" t="s">
        <v>8227</v>
      </c>
      <c r="M671" t="s">
        <v>8463</v>
      </c>
      <c r="N671" t="s">
        <v>6172</v>
      </c>
      <c r="O671" t="s">
        <v>278</v>
      </c>
      <c r="P671" t="s">
        <v>6173</v>
      </c>
      <c r="Q671">
        <v>4414549175</v>
      </c>
    </row>
    <row r="672" spans="1:18" x14ac:dyDescent="0.3">
      <c r="A672" t="s">
        <v>7415</v>
      </c>
      <c r="B672" t="s">
        <v>278</v>
      </c>
      <c r="C672" t="s">
        <v>424</v>
      </c>
      <c r="D672" t="s">
        <v>269</v>
      </c>
      <c r="E672" t="s">
        <v>4146</v>
      </c>
      <c r="F672" t="s">
        <v>572</v>
      </c>
      <c r="G672">
        <v>91513805</v>
      </c>
      <c r="H672" t="s">
        <v>278</v>
      </c>
      <c r="I672" t="s">
        <v>4451</v>
      </c>
      <c r="J672" t="s">
        <v>1971</v>
      </c>
      <c r="K672" t="s">
        <v>8224</v>
      </c>
      <c r="L672" t="s">
        <v>8225</v>
      </c>
      <c r="M672" t="s">
        <v>8464</v>
      </c>
      <c r="N672" t="s">
        <v>6174</v>
      </c>
      <c r="O672" t="s">
        <v>278</v>
      </c>
      <c r="P672" t="s">
        <v>6175</v>
      </c>
      <c r="Q672">
        <v>4919479174</v>
      </c>
    </row>
    <row r="673" spans="1:18" x14ac:dyDescent="0.3">
      <c r="A673" t="s">
        <v>7416</v>
      </c>
      <c r="B673" t="s">
        <v>278</v>
      </c>
      <c r="C673" t="s">
        <v>424</v>
      </c>
      <c r="D673" t="s">
        <v>269</v>
      </c>
      <c r="E673" t="s">
        <v>4146</v>
      </c>
      <c r="F673" t="s">
        <v>572</v>
      </c>
      <c r="G673">
        <v>945040</v>
      </c>
      <c r="H673" t="s">
        <v>278</v>
      </c>
      <c r="I673" t="s">
        <v>4451</v>
      </c>
      <c r="J673" t="s">
        <v>1971</v>
      </c>
      <c r="K673" t="s">
        <v>8222</v>
      </c>
      <c r="L673" t="s">
        <v>8223</v>
      </c>
      <c r="M673" t="s">
        <v>8463</v>
      </c>
      <c r="N673" t="s">
        <v>6176</v>
      </c>
      <c r="O673" t="s">
        <v>278</v>
      </c>
      <c r="P673" t="s">
        <v>6177</v>
      </c>
      <c r="Q673">
        <v>11336935120</v>
      </c>
    </row>
    <row r="674" spans="1:18" x14ac:dyDescent="0.3">
      <c r="A674" t="s">
        <v>7417</v>
      </c>
      <c r="B674" t="s">
        <v>278</v>
      </c>
      <c r="C674" t="s">
        <v>424</v>
      </c>
      <c r="D674" t="s">
        <v>269</v>
      </c>
      <c r="E674" t="s">
        <v>4146</v>
      </c>
      <c r="F674" t="s">
        <v>572</v>
      </c>
      <c r="G674">
        <v>945026</v>
      </c>
      <c r="H674" t="s">
        <v>278</v>
      </c>
      <c r="I674" t="s">
        <v>4451</v>
      </c>
      <c r="J674" t="s">
        <v>1971</v>
      </c>
      <c r="K674" t="s">
        <v>8222</v>
      </c>
      <c r="L674" t="s">
        <v>8223</v>
      </c>
      <c r="M674" t="s">
        <v>8463</v>
      </c>
      <c r="N674" t="s">
        <v>6178</v>
      </c>
      <c r="O674" t="s">
        <v>278</v>
      </c>
      <c r="P674" t="s">
        <v>6179</v>
      </c>
      <c r="Q674">
        <v>26647516115</v>
      </c>
    </row>
    <row r="675" spans="1:18" x14ac:dyDescent="0.3">
      <c r="A675" t="s">
        <v>7418</v>
      </c>
      <c r="B675" t="s">
        <v>278</v>
      </c>
      <c r="C675" t="s">
        <v>424</v>
      </c>
      <c r="D675" t="s">
        <v>269</v>
      </c>
      <c r="E675" t="s">
        <v>4146</v>
      </c>
      <c r="F675" t="s">
        <v>572</v>
      </c>
      <c r="G675">
        <v>85620335</v>
      </c>
      <c r="H675" t="s">
        <v>278</v>
      </c>
      <c r="I675" t="s">
        <v>4451</v>
      </c>
      <c r="J675" t="s">
        <v>1971</v>
      </c>
      <c r="K675" t="s">
        <v>8222</v>
      </c>
      <c r="L675" t="s">
        <v>8223</v>
      </c>
      <c r="M675" t="s">
        <v>8463</v>
      </c>
      <c r="N675" t="s">
        <v>6180</v>
      </c>
      <c r="O675" t="s">
        <v>278</v>
      </c>
      <c r="P675" t="s">
        <v>6181</v>
      </c>
      <c r="Q675">
        <v>37976397168</v>
      </c>
    </row>
    <row r="676" spans="1:18" x14ac:dyDescent="0.3">
      <c r="A676" t="s">
        <v>7419</v>
      </c>
      <c r="B676" t="s">
        <v>278</v>
      </c>
      <c r="C676" t="s">
        <v>424</v>
      </c>
      <c r="D676" t="s">
        <v>269</v>
      </c>
      <c r="E676" t="s">
        <v>4146</v>
      </c>
      <c r="F676" t="s">
        <v>572</v>
      </c>
      <c r="G676">
        <v>945020</v>
      </c>
      <c r="H676" t="s">
        <v>278</v>
      </c>
      <c r="I676" t="s">
        <v>4451</v>
      </c>
      <c r="J676" t="s">
        <v>1971</v>
      </c>
      <c r="K676" t="s">
        <v>8222</v>
      </c>
      <c r="L676" t="s">
        <v>8223</v>
      </c>
      <c r="M676" t="s">
        <v>8463</v>
      </c>
      <c r="N676" t="s">
        <v>6182</v>
      </c>
      <c r="O676" t="s">
        <v>278</v>
      </c>
      <c r="P676" t="s">
        <v>6183</v>
      </c>
      <c r="Q676">
        <v>46174265153</v>
      </c>
    </row>
    <row r="677" spans="1:18" x14ac:dyDescent="0.3">
      <c r="A677" t="s">
        <v>7420</v>
      </c>
      <c r="B677" t="s">
        <v>278</v>
      </c>
      <c r="C677" t="s">
        <v>424</v>
      </c>
      <c r="D677" t="s">
        <v>269</v>
      </c>
      <c r="E677" t="s">
        <v>4146</v>
      </c>
      <c r="F677" t="s">
        <v>572</v>
      </c>
      <c r="G677">
        <v>945039</v>
      </c>
      <c r="H677" t="s">
        <v>278</v>
      </c>
      <c r="I677" t="s">
        <v>4451</v>
      </c>
      <c r="J677" t="s">
        <v>1971</v>
      </c>
      <c r="K677" t="s">
        <v>8222</v>
      </c>
      <c r="L677" t="s">
        <v>8223</v>
      </c>
      <c r="M677" t="s">
        <v>8463</v>
      </c>
      <c r="N677" t="s">
        <v>6184</v>
      </c>
      <c r="O677" t="s">
        <v>278</v>
      </c>
      <c r="P677" t="s">
        <v>6185</v>
      </c>
      <c r="Q677">
        <v>58442308172</v>
      </c>
    </row>
    <row r="678" spans="1:18" x14ac:dyDescent="0.3">
      <c r="A678" t="s">
        <v>7421</v>
      </c>
      <c r="B678" t="s">
        <v>278</v>
      </c>
      <c r="C678" t="s">
        <v>424</v>
      </c>
      <c r="D678" t="s">
        <v>269</v>
      </c>
      <c r="E678" t="s">
        <v>4146</v>
      </c>
      <c r="F678" t="s">
        <v>572</v>
      </c>
      <c r="G678">
        <v>91513781</v>
      </c>
      <c r="H678" t="s">
        <v>278</v>
      </c>
      <c r="I678" t="s">
        <v>4451</v>
      </c>
      <c r="J678" t="s">
        <v>1971</v>
      </c>
      <c r="K678" t="s">
        <v>8226</v>
      </c>
      <c r="L678" t="s">
        <v>8227</v>
      </c>
      <c r="M678" t="s">
        <v>8464</v>
      </c>
      <c r="N678" t="s">
        <v>6186</v>
      </c>
      <c r="O678" t="s">
        <v>278</v>
      </c>
      <c r="P678" t="s">
        <v>6187</v>
      </c>
      <c r="Q678">
        <v>70012684104</v>
      </c>
    </row>
    <row r="679" spans="1:18" x14ac:dyDescent="0.3">
      <c r="A679" t="s">
        <v>7422</v>
      </c>
      <c r="B679" t="s">
        <v>278</v>
      </c>
      <c r="C679" t="s">
        <v>424</v>
      </c>
      <c r="D679" t="s">
        <v>269</v>
      </c>
      <c r="E679" t="s">
        <v>4146</v>
      </c>
      <c r="F679" t="s">
        <v>572</v>
      </c>
      <c r="G679">
        <v>91513808</v>
      </c>
      <c r="H679" t="s">
        <v>278</v>
      </c>
      <c r="I679" t="s">
        <v>4451</v>
      </c>
      <c r="J679" t="s">
        <v>1971</v>
      </c>
      <c r="K679" t="s">
        <v>8224</v>
      </c>
      <c r="L679" t="s">
        <v>8225</v>
      </c>
      <c r="M679" t="s">
        <v>8464</v>
      </c>
      <c r="N679" t="s">
        <v>6188</v>
      </c>
      <c r="O679" t="s">
        <v>278</v>
      </c>
      <c r="P679" t="s">
        <v>6189</v>
      </c>
      <c r="Q679">
        <v>73689467187</v>
      </c>
    </row>
    <row r="680" spans="1:18" x14ac:dyDescent="0.3">
      <c r="A680" t="s">
        <v>7423</v>
      </c>
      <c r="B680" t="s">
        <v>278</v>
      </c>
      <c r="C680" t="s">
        <v>424</v>
      </c>
      <c r="D680" t="s">
        <v>269</v>
      </c>
      <c r="E680" t="s">
        <v>4146</v>
      </c>
      <c r="F680" t="s">
        <v>572</v>
      </c>
      <c r="G680">
        <v>945041</v>
      </c>
      <c r="H680" t="s">
        <v>278</v>
      </c>
      <c r="I680" t="s">
        <v>4451</v>
      </c>
      <c r="J680" t="s">
        <v>1971</v>
      </c>
      <c r="K680" t="s">
        <v>8222</v>
      </c>
      <c r="L680" t="s">
        <v>8223</v>
      </c>
      <c r="M680" t="s">
        <v>8463</v>
      </c>
      <c r="N680" t="s">
        <v>6190</v>
      </c>
      <c r="O680" t="s">
        <v>278</v>
      </c>
      <c r="P680" t="s">
        <v>6191</v>
      </c>
      <c r="Q680">
        <v>73836168120</v>
      </c>
    </row>
    <row r="681" spans="1:18" x14ac:dyDescent="0.3">
      <c r="A681" t="s">
        <v>7424</v>
      </c>
      <c r="B681" t="s">
        <v>278</v>
      </c>
      <c r="C681" t="s">
        <v>424</v>
      </c>
      <c r="D681" t="s">
        <v>269</v>
      </c>
      <c r="E681" t="s">
        <v>4146</v>
      </c>
      <c r="F681" t="s">
        <v>572</v>
      </c>
      <c r="G681">
        <v>945019</v>
      </c>
      <c r="H681" t="s">
        <v>278</v>
      </c>
      <c r="I681" t="s">
        <v>4451</v>
      </c>
      <c r="J681" t="s">
        <v>1971</v>
      </c>
      <c r="K681" t="s">
        <v>8222</v>
      </c>
      <c r="L681" t="s">
        <v>8223</v>
      </c>
      <c r="M681" t="s">
        <v>8463</v>
      </c>
      <c r="N681" t="s">
        <v>6192</v>
      </c>
      <c r="O681" t="s">
        <v>278</v>
      </c>
      <c r="P681" t="s">
        <v>6193</v>
      </c>
      <c r="Q681">
        <v>78260094720</v>
      </c>
    </row>
    <row r="682" spans="1:18" x14ac:dyDescent="0.3">
      <c r="A682" t="s">
        <v>7425</v>
      </c>
      <c r="B682" t="s">
        <v>278</v>
      </c>
      <c r="C682" t="s">
        <v>424</v>
      </c>
      <c r="D682" t="s">
        <v>269</v>
      </c>
      <c r="E682" t="s">
        <v>4146</v>
      </c>
      <c r="F682" t="s">
        <v>572</v>
      </c>
      <c r="G682">
        <v>91513800</v>
      </c>
      <c r="H682" t="s">
        <v>278</v>
      </c>
      <c r="I682" t="s">
        <v>4451</v>
      </c>
      <c r="J682" t="s">
        <v>1971</v>
      </c>
      <c r="K682" t="s">
        <v>8224</v>
      </c>
      <c r="L682" t="s">
        <v>8225</v>
      </c>
      <c r="M682" t="s">
        <v>8464</v>
      </c>
      <c r="N682" t="s">
        <v>6194</v>
      </c>
      <c r="O682" t="s">
        <v>278</v>
      </c>
      <c r="P682" t="s">
        <v>6195</v>
      </c>
      <c r="Q682">
        <v>92024696104</v>
      </c>
    </row>
    <row r="683" spans="1:18" x14ac:dyDescent="0.3">
      <c r="A683" t="s">
        <v>7426</v>
      </c>
      <c r="B683" t="s">
        <v>278</v>
      </c>
      <c r="C683" t="s">
        <v>424</v>
      </c>
      <c r="D683" t="s">
        <v>269</v>
      </c>
      <c r="E683" t="s">
        <v>4241</v>
      </c>
      <c r="F683" t="s">
        <v>580</v>
      </c>
      <c r="G683">
        <v>91510765</v>
      </c>
      <c r="H683" t="s">
        <v>278</v>
      </c>
      <c r="I683" t="s">
        <v>4452</v>
      </c>
      <c r="J683" t="s">
        <v>1344</v>
      </c>
      <c r="K683" t="s">
        <v>8226</v>
      </c>
      <c r="L683" t="s">
        <v>8227</v>
      </c>
      <c r="M683" t="s">
        <v>8464</v>
      </c>
      <c r="N683" t="s">
        <v>6196</v>
      </c>
      <c r="O683" t="s">
        <v>278</v>
      </c>
      <c r="P683" t="s">
        <v>6197</v>
      </c>
      <c r="Q683">
        <v>453784011</v>
      </c>
    </row>
    <row r="684" spans="1:18" x14ac:dyDescent="0.3">
      <c r="A684" t="s">
        <v>7427</v>
      </c>
      <c r="B684" t="s">
        <v>278</v>
      </c>
      <c r="C684" t="s">
        <v>424</v>
      </c>
      <c r="D684" t="s">
        <v>269</v>
      </c>
      <c r="E684" t="s">
        <v>4241</v>
      </c>
      <c r="F684" t="s">
        <v>580</v>
      </c>
      <c r="G684">
        <v>91510708</v>
      </c>
      <c r="H684" t="s">
        <v>278</v>
      </c>
      <c r="I684" t="s">
        <v>4452</v>
      </c>
      <c r="J684" t="s">
        <v>1344</v>
      </c>
      <c r="K684" t="s">
        <v>8226</v>
      </c>
      <c r="L684" t="s">
        <v>8227</v>
      </c>
      <c r="M684" t="s">
        <v>8463</v>
      </c>
      <c r="N684" t="s">
        <v>6198</v>
      </c>
      <c r="O684" t="s">
        <v>278</v>
      </c>
      <c r="P684" t="s">
        <v>6199</v>
      </c>
      <c r="Q684">
        <v>1015225098</v>
      </c>
      <c r="R684" t="s">
        <v>6200</v>
      </c>
    </row>
    <row r="685" spans="1:18" x14ac:dyDescent="0.3">
      <c r="A685" t="s">
        <v>7428</v>
      </c>
      <c r="B685" t="s">
        <v>278</v>
      </c>
      <c r="C685" t="s">
        <v>424</v>
      </c>
      <c r="D685" t="s">
        <v>269</v>
      </c>
      <c r="E685" t="s">
        <v>4241</v>
      </c>
      <c r="F685" t="s">
        <v>580</v>
      </c>
      <c r="G685">
        <v>91510766</v>
      </c>
      <c r="H685" t="s">
        <v>278</v>
      </c>
      <c r="I685" t="s">
        <v>4452</v>
      </c>
      <c r="J685" t="s">
        <v>1344</v>
      </c>
      <c r="K685" t="s">
        <v>8226</v>
      </c>
      <c r="L685" t="s">
        <v>8227</v>
      </c>
      <c r="M685" t="s">
        <v>8464</v>
      </c>
      <c r="N685" t="s">
        <v>6201</v>
      </c>
      <c r="O685" t="s">
        <v>278</v>
      </c>
      <c r="P685" t="s">
        <v>6202</v>
      </c>
      <c r="Q685">
        <v>1742694047</v>
      </c>
      <c r="R685" t="s">
        <v>6203</v>
      </c>
    </row>
    <row r="686" spans="1:18" x14ac:dyDescent="0.3">
      <c r="A686" t="s">
        <v>7429</v>
      </c>
      <c r="B686" t="s">
        <v>278</v>
      </c>
      <c r="C686" t="s">
        <v>424</v>
      </c>
      <c r="D686" t="s">
        <v>269</v>
      </c>
      <c r="E686" t="s">
        <v>4241</v>
      </c>
      <c r="F686" t="s">
        <v>580</v>
      </c>
      <c r="G686">
        <v>91510752</v>
      </c>
      <c r="H686" t="s">
        <v>278</v>
      </c>
      <c r="I686" t="s">
        <v>4452</v>
      </c>
      <c r="J686" t="s">
        <v>1344</v>
      </c>
      <c r="K686" t="s">
        <v>8226</v>
      </c>
      <c r="L686" t="s">
        <v>8227</v>
      </c>
      <c r="M686" t="s">
        <v>8463</v>
      </c>
      <c r="N686" t="s">
        <v>6204</v>
      </c>
      <c r="O686" t="s">
        <v>278</v>
      </c>
      <c r="P686" t="s">
        <v>6205</v>
      </c>
      <c r="Q686">
        <v>2007032260</v>
      </c>
      <c r="R686" t="s">
        <v>6206</v>
      </c>
    </row>
    <row r="687" spans="1:18" x14ac:dyDescent="0.3">
      <c r="A687" t="s">
        <v>7430</v>
      </c>
      <c r="B687" t="s">
        <v>278</v>
      </c>
      <c r="C687" t="s">
        <v>424</v>
      </c>
      <c r="D687" t="s">
        <v>269</v>
      </c>
      <c r="E687" t="s">
        <v>4241</v>
      </c>
      <c r="F687" t="s">
        <v>580</v>
      </c>
      <c r="G687">
        <v>91510628</v>
      </c>
      <c r="H687" t="s">
        <v>278</v>
      </c>
      <c r="I687" t="s">
        <v>4452</v>
      </c>
      <c r="J687" t="s">
        <v>1344</v>
      </c>
      <c r="K687" t="s">
        <v>8224</v>
      </c>
      <c r="L687" t="s">
        <v>8225</v>
      </c>
      <c r="M687" t="s">
        <v>8463</v>
      </c>
      <c r="N687" t="s">
        <v>6207</v>
      </c>
      <c r="O687" t="s">
        <v>278</v>
      </c>
      <c r="P687" t="s">
        <v>6208</v>
      </c>
      <c r="Q687">
        <v>2291500040</v>
      </c>
      <c r="R687" t="s">
        <v>6209</v>
      </c>
    </row>
    <row r="688" spans="1:18" x14ac:dyDescent="0.3">
      <c r="A688" t="s">
        <v>7431</v>
      </c>
      <c r="B688" t="s">
        <v>278</v>
      </c>
      <c r="C688" t="s">
        <v>424</v>
      </c>
      <c r="D688" t="s">
        <v>269</v>
      </c>
      <c r="E688" t="s">
        <v>4241</v>
      </c>
      <c r="F688" t="s">
        <v>580</v>
      </c>
      <c r="G688">
        <v>91510676</v>
      </c>
      <c r="H688" t="s">
        <v>278</v>
      </c>
      <c r="I688" t="s">
        <v>4452</v>
      </c>
      <c r="J688" t="s">
        <v>1344</v>
      </c>
      <c r="K688" t="s">
        <v>8224</v>
      </c>
      <c r="L688" t="s">
        <v>8225</v>
      </c>
      <c r="M688" t="s">
        <v>8463</v>
      </c>
      <c r="N688" t="s">
        <v>6210</v>
      </c>
      <c r="O688" t="s">
        <v>278</v>
      </c>
      <c r="P688" t="s">
        <v>6211</v>
      </c>
      <c r="Q688">
        <v>2954467061</v>
      </c>
      <c r="R688" t="s">
        <v>6212</v>
      </c>
    </row>
    <row r="689" spans="1:18" x14ac:dyDescent="0.3">
      <c r="A689" t="s">
        <v>7432</v>
      </c>
      <c r="B689" t="s">
        <v>278</v>
      </c>
      <c r="C689" t="s">
        <v>424</v>
      </c>
      <c r="D689" t="s">
        <v>269</v>
      </c>
      <c r="E689" t="s">
        <v>4241</v>
      </c>
      <c r="F689" t="s">
        <v>580</v>
      </c>
      <c r="G689">
        <v>91510713</v>
      </c>
      <c r="H689" t="s">
        <v>278</v>
      </c>
      <c r="I689" t="s">
        <v>4452</v>
      </c>
      <c r="J689" t="s">
        <v>1344</v>
      </c>
      <c r="K689" t="s">
        <v>8226</v>
      </c>
      <c r="L689" t="s">
        <v>8227</v>
      </c>
      <c r="M689" t="s">
        <v>8463</v>
      </c>
      <c r="N689" t="s">
        <v>6213</v>
      </c>
      <c r="O689" t="s">
        <v>278</v>
      </c>
      <c r="P689" t="s">
        <v>6214</v>
      </c>
      <c r="Q689">
        <v>3002592048</v>
      </c>
      <c r="R689" t="s">
        <v>6215</v>
      </c>
    </row>
    <row r="690" spans="1:18" x14ac:dyDescent="0.3">
      <c r="A690" t="s">
        <v>7433</v>
      </c>
      <c r="B690" t="s">
        <v>278</v>
      </c>
      <c r="C690" t="s">
        <v>424</v>
      </c>
      <c r="D690" t="s">
        <v>269</v>
      </c>
      <c r="E690" t="s">
        <v>4241</v>
      </c>
      <c r="F690" t="s">
        <v>580</v>
      </c>
      <c r="G690">
        <v>91510583</v>
      </c>
      <c r="H690" t="s">
        <v>278</v>
      </c>
      <c r="I690" t="s">
        <v>4452</v>
      </c>
      <c r="J690" t="s">
        <v>1344</v>
      </c>
      <c r="K690" t="s">
        <v>8226</v>
      </c>
      <c r="L690" t="s">
        <v>8227</v>
      </c>
      <c r="M690" t="s">
        <v>8463</v>
      </c>
      <c r="N690" t="s">
        <v>6216</v>
      </c>
      <c r="O690" t="s">
        <v>278</v>
      </c>
      <c r="P690" t="s">
        <v>6217</v>
      </c>
      <c r="Q690">
        <v>3074613009</v>
      </c>
      <c r="R690" t="s">
        <v>6218</v>
      </c>
    </row>
    <row r="691" spans="1:18" x14ac:dyDescent="0.3">
      <c r="A691" t="s">
        <v>7434</v>
      </c>
      <c r="B691" t="s">
        <v>278</v>
      </c>
      <c r="C691" t="s">
        <v>424</v>
      </c>
      <c r="D691" t="s">
        <v>269</v>
      </c>
      <c r="E691" t="s">
        <v>4241</v>
      </c>
      <c r="F691" t="s">
        <v>580</v>
      </c>
      <c r="G691">
        <v>91510735</v>
      </c>
      <c r="H691" t="s">
        <v>278</v>
      </c>
      <c r="I691" t="s">
        <v>4452</v>
      </c>
      <c r="J691" t="s">
        <v>1344</v>
      </c>
      <c r="K691" t="s">
        <v>8226</v>
      </c>
      <c r="L691" t="s">
        <v>8227</v>
      </c>
      <c r="M691" t="s">
        <v>8463</v>
      </c>
      <c r="N691" t="s">
        <v>6219</v>
      </c>
      <c r="O691" t="s">
        <v>278</v>
      </c>
      <c r="P691" t="s">
        <v>6220</v>
      </c>
      <c r="Q691">
        <v>3324812046</v>
      </c>
      <c r="R691" t="s">
        <v>6221</v>
      </c>
    </row>
    <row r="692" spans="1:18" x14ac:dyDescent="0.3">
      <c r="A692" t="s">
        <v>7435</v>
      </c>
      <c r="B692" t="s">
        <v>278</v>
      </c>
      <c r="C692" t="s">
        <v>424</v>
      </c>
      <c r="D692" t="s">
        <v>269</v>
      </c>
      <c r="E692" t="s">
        <v>4241</v>
      </c>
      <c r="F692" t="s">
        <v>580</v>
      </c>
      <c r="G692">
        <v>91510662</v>
      </c>
      <c r="H692" t="s">
        <v>278</v>
      </c>
      <c r="I692" t="s">
        <v>4452</v>
      </c>
      <c r="J692" t="s">
        <v>1344</v>
      </c>
      <c r="K692" t="s">
        <v>8224</v>
      </c>
      <c r="L692" t="s">
        <v>8225</v>
      </c>
      <c r="M692" t="s">
        <v>8463</v>
      </c>
      <c r="N692" t="s">
        <v>6222</v>
      </c>
      <c r="O692" t="s">
        <v>278</v>
      </c>
      <c r="P692" t="s">
        <v>6223</v>
      </c>
      <c r="Q692">
        <v>55809154034</v>
      </c>
      <c r="R692" t="s">
        <v>6224</v>
      </c>
    </row>
    <row r="693" spans="1:18" x14ac:dyDescent="0.3">
      <c r="A693" t="s">
        <v>7436</v>
      </c>
      <c r="B693" t="s">
        <v>278</v>
      </c>
      <c r="C693" t="s">
        <v>424</v>
      </c>
      <c r="D693" t="s">
        <v>269</v>
      </c>
      <c r="E693" t="s">
        <v>4241</v>
      </c>
      <c r="F693" t="s">
        <v>580</v>
      </c>
      <c r="G693">
        <v>91510747</v>
      </c>
      <c r="H693" t="s">
        <v>278</v>
      </c>
      <c r="I693" t="s">
        <v>4452</v>
      </c>
      <c r="J693" t="s">
        <v>1344</v>
      </c>
      <c r="K693" t="s">
        <v>8226</v>
      </c>
      <c r="L693" t="s">
        <v>8227</v>
      </c>
      <c r="M693" t="s">
        <v>8463</v>
      </c>
      <c r="N693" t="s">
        <v>6225</v>
      </c>
      <c r="O693" t="s">
        <v>278</v>
      </c>
      <c r="P693" t="s">
        <v>6226</v>
      </c>
      <c r="Q693">
        <v>56665920097</v>
      </c>
      <c r="R693" t="s">
        <v>6227</v>
      </c>
    </row>
    <row r="694" spans="1:18" x14ac:dyDescent="0.3">
      <c r="A694" t="s">
        <v>7437</v>
      </c>
      <c r="B694" t="s">
        <v>278</v>
      </c>
      <c r="C694" t="s">
        <v>424</v>
      </c>
      <c r="D694" t="s">
        <v>269</v>
      </c>
      <c r="E694" t="s">
        <v>4241</v>
      </c>
      <c r="F694" t="s">
        <v>580</v>
      </c>
      <c r="G694">
        <v>91510647</v>
      </c>
      <c r="H694" t="s">
        <v>278</v>
      </c>
      <c r="I694" t="s">
        <v>4452</v>
      </c>
      <c r="J694" t="s">
        <v>1344</v>
      </c>
      <c r="K694" t="s">
        <v>8226</v>
      </c>
      <c r="L694" t="s">
        <v>8227</v>
      </c>
      <c r="M694" t="s">
        <v>8463</v>
      </c>
      <c r="N694" t="s">
        <v>6228</v>
      </c>
      <c r="O694" t="s">
        <v>278</v>
      </c>
      <c r="P694" t="s">
        <v>6229</v>
      </c>
      <c r="Q694">
        <v>62581210044</v>
      </c>
      <c r="R694" t="s">
        <v>6230</v>
      </c>
    </row>
    <row r="695" spans="1:18" x14ac:dyDescent="0.3">
      <c r="A695" t="s">
        <v>7438</v>
      </c>
      <c r="B695" t="s">
        <v>278</v>
      </c>
      <c r="C695" t="s">
        <v>424</v>
      </c>
      <c r="D695" t="s">
        <v>269</v>
      </c>
      <c r="E695" t="s">
        <v>4241</v>
      </c>
      <c r="F695" t="s">
        <v>580</v>
      </c>
      <c r="G695">
        <v>91510745</v>
      </c>
      <c r="H695" t="s">
        <v>278</v>
      </c>
      <c r="I695" t="s">
        <v>4452</v>
      </c>
      <c r="J695" t="s">
        <v>1344</v>
      </c>
      <c r="K695" t="s">
        <v>8224</v>
      </c>
      <c r="L695" t="s">
        <v>8225</v>
      </c>
      <c r="M695" t="s">
        <v>8463</v>
      </c>
      <c r="N695" t="s">
        <v>6231</v>
      </c>
      <c r="O695" t="s">
        <v>278</v>
      </c>
      <c r="P695" t="s">
        <v>6232</v>
      </c>
      <c r="Q695">
        <v>63270838034</v>
      </c>
      <c r="R695" t="s">
        <v>6233</v>
      </c>
    </row>
    <row r="696" spans="1:18" x14ac:dyDescent="0.3">
      <c r="A696" t="s">
        <v>7439</v>
      </c>
      <c r="B696" t="s">
        <v>278</v>
      </c>
      <c r="C696" t="s">
        <v>424</v>
      </c>
      <c r="D696" t="s">
        <v>269</v>
      </c>
      <c r="E696" t="s">
        <v>4241</v>
      </c>
      <c r="F696" t="s">
        <v>580</v>
      </c>
      <c r="G696">
        <v>91510774</v>
      </c>
      <c r="H696" t="s">
        <v>278</v>
      </c>
      <c r="I696" t="s">
        <v>4452</v>
      </c>
      <c r="J696" t="s">
        <v>1344</v>
      </c>
      <c r="K696" t="s">
        <v>8220</v>
      </c>
      <c r="L696" t="s">
        <v>8221</v>
      </c>
      <c r="M696" t="s">
        <v>8464</v>
      </c>
      <c r="N696" t="s">
        <v>6234</v>
      </c>
      <c r="O696" t="s">
        <v>278</v>
      </c>
      <c r="P696" t="s">
        <v>6235</v>
      </c>
      <c r="Q696">
        <v>80392660091</v>
      </c>
    </row>
    <row r="697" spans="1:18" x14ac:dyDescent="0.3">
      <c r="A697" t="s">
        <v>7440</v>
      </c>
      <c r="B697" t="s">
        <v>278</v>
      </c>
      <c r="C697" t="s">
        <v>424</v>
      </c>
      <c r="D697" t="s">
        <v>269</v>
      </c>
      <c r="E697" t="s">
        <v>4241</v>
      </c>
      <c r="F697" t="s">
        <v>580</v>
      </c>
      <c r="G697">
        <v>91510715</v>
      </c>
      <c r="H697" t="s">
        <v>278</v>
      </c>
      <c r="I697" t="s">
        <v>4452</v>
      </c>
      <c r="J697" t="s">
        <v>1344</v>
      </c>
      <c r="K697" t="s">
        <v>8226</v>
      </c>
      <c r="L697" t="s">
        <v>8227</v>
      </c>
      <c r="M697" t="s">
        <v>8463</v>
      </c>
      <c r="N697" t="s">
        <v>6236</v>
      </c>
      <c r="O697" t="s">
        <v>278</v>
      </c>
      <c r="P697" t="s">
        <v>6237</v>
      </c>
      <c r="Q697">
        <v>85113808091</v>
      </c>
      <c r="R697" t="s">
        <v>6238</v>
      </c>
    </row>
    <row r="698" spans="1:18" x14ac:dyDescent="0.3">
      <c r="A698" t="s">
        <v>7441</v>
      </c>
      <c r="B698" t="s">
        <v>278</v>
      </c>
      <c r="C698" t="s">
        <v>424</v>
      </c>
      <c r="D698" t="s">
        <v>269</v>
      </c>
      <c r="E698" t="s">
        <v>4241</v>
      </c>
      <c r="F698" t="s">
        <v>580</v>
      </c>
      <c r="G698">
        <v>91510646</v>
      </c>
      <c r="H698" t="s">
        <v>278</v>
      </c>
      <c r="I698" t="s">
        <v>4452</v>
      </c>
      <c r="J698" t="s">
        <v>1344</v>
      </c>
      <c r="K698" t="s">
        <v>8226</v>
      </c>
      <c r="L698" t="s">
        <v>8227</v>
      </c>
      <c r="M698" t="s">
        <v>8463</v>
      </c>
      <c r="N698" t="s">
        <v>6239</v>
      </c>
      <c r="O698" t="s">
        <v>278</v>
      </c>
      <c r="P698" t="s">
        <v>6240</v>
      </c>
      <c r="Q698">
        <v>89514319087</v>
      </c>
      <c r="R698" t="s">
        <v>6241</v>
      </c>
    </row>
    <row r="699" spans="1:18" x14ac:dyDescent="0.3">
      <c r="A699" t="s">
        <v>7442</v>
      </c>
      <c r="B699" t="s">
        <v>278</v>
      </c>
      <c r="C699" t="s">
        <v>424</v>
      </c>
      <c r="D699" t="s">
        <v>269</v>
      </c>
      <c r="E699" t="s">
        <v>4241</v>
      </c>
      <c r="F699" t="s">
        <v>580</v>
      </c>
      <c r="G699">
        <v>91510601</v>
      </c>
      <c r="H699" t="s">
        <v>278</v>
      </c>
      <c r="I699" t="s">
        <v>4452</v>
      </c>
      <c r="J699" t="s">
        <v>1344</v>
      </c>
      <c r="K699" t="s">
        <v>8226</v>
      </c>
      <c r="L699" t="s">
        <v>8227</v>
      </c>
      <c r="M699" t="s">
        <v>8463</v>
      </c>
      <c r="N699" t="s">
        <v>6242</v>
      </c>
      <c r="O699" t="s">
        <v>278</v>
      </c>
      <c r="P699" t="s">
        <v>6243</v>
      </c>
      <c r="Q699">
        <v>94725381004</v>
      </c>
      <c r="R699" t="s">
        <v>6244</v>
      </c>
    </row>
    <row r="700" spans="1:18" x14ac:dyDescent="0.3">
      <c r="A700" t="s">
        <v>7443</v>
      </c>
      <c r="B700" t="s">
        <v>278</v>
      </c>
      <c r="C700" t="s">
        <v>424</v>
      </c>
      <c r="D700" t="s">
        <v>269</v>
      </c>
      <c r="E700" t="s">
        <v>4493</v>
      </c>
      <c r="F700" t="s">
        <v>601</v>
      </c>
      <c r="G700">
        <v>80700744</v>
      </c>
      <c r="H700" t="s">
        <v>278</v>
      </c>
      <c r="I700" t="s">
        <v>4974</v>
      </c>
      <c r="J700" t="s">
        <v>1110</v>
      </c>
      <c r="K700" t="s">
        <v>8224</v>
      </c>
      <c r="L700" t="s">
        <v>8225</v>
      </c>
      <c r="M700" t="s">
        <v>8463</v>
      </c>
      <c r="N700" t="s">
        <v>6245</v>
      </c>
      <c r="O700" t="s">
        <v>278</v>
      </c>
      <c r="P700" t="s">
        <v>6246</v>
      </c>
      <c r="Q700">
        <v>2860032010</v>
      </c>
      <c r="R700" t="s">
        <v>6247</v>
      </c>
    </row>
    <row r="701" spans="1:18" x14ac:dyDescent="0.3">
      <c r="A701" t="s">
        <v>7444</v>
      </c>
      <c r="B701" t="s">
        <v>278</v>
      </c>
      <c r="C701" t="s">
        <v>424</v>
      </c>
      <c r="D701" t="s">
        <v>269</v>
      </c>
      <c r="E701" t="s">
        <v>4493</v>
      </c>
      <c r="F701" t="s">
        <v>601</v>
      </c>
      <c r="G701">
        <v>80700825</v>
      </c>
      <c r="H701" t="s">
        <v>278</v>
      </c>
      <c r="I701" t="s">
        <v>4974</v>
      </c>
      <c r="J701" t="s">
        <v>1110</v>
      </c>
      <c r="K701" t="s">
        <v>8226</v>
      </c>
      <c r="L701" t="s">
        <v>8227</v>
      </c>
      <c r="M701" t="s">
        <v>8463</v>
      </c>
      <c r="N701" t="s">
        <v>6248</v>
      </c>
      <c r="O701" t="s">
        <v>278</v>
      </c>
      <c r="P701" t="s">
        <v>6249</v>
      </c>
      <c r="Q701">
        <v>3695200090</v>
      </c>
      <c r="R701" t="s">
        <v>6250</v>
      </c>
    </row>
    <row r="702" spans="1:18" x14ac:dyDescent="0.3">
      <c r="A702" t="s">
        <v>7445</v>
      </c>
      <c r="B702" t="s">
        <v>278</v>
      </c>
      <c r="C702" t="s">
        <v>424</v>
      </c>
      <c r="D702" t="s">
        <v>269</v>
      </c>
      <c r="E702" t="s">
        <v>4493</v>
      </c>
      <c r="F702" t="s">
        <v>601</v>
      </c>
      <c r="G702">
        <v>80700826</v>
      </c>
      <c r="H702" t="s">
        <v>278</v>
      </c>
      <c r="I702" t="s">
        <v>4974</v>
      </c>
      <c r="J702" t="s">
        <v>1110</v>
      </c>
      <c r="K702" t="s">
        <v>8226</v>
      </c>
      <c r="L702" t="s">
        <v>8227</v>
      </c>
      <c r="M702" t="s">
        <v>8463</v>
      </c>
      <c r="N702" t="s">
        <v>6251</v>
      </c>
      <c r="O702" t="s">
        <v>278</v>
      </c>
      <c r="P702" t="s">
        <v>6252</v>
      </c>
      <c r="Q702">
        <v>4035761052</v>
      </c>
      <c r="R702" t="s">
        <v>6253</v>
      </c>
    </row>
    <row r="703" spans="1:18" x14ac:dyDescent="0.3">
      <c r="A703" t="s">
        <v>7446</v>
      </c>
      <c r="B703" t="s">
        <v>278</v>
      </c>
      <c r="C703" t="s">
        <v>424</v>
      </c>
      <c r="D703" t="s">
        <v>269</v>
      </c>
      <c r="E703" t="s">
        <v>4493</v>
      </c>
      <c r="F703" t="s">
        <v>601</v>
      </c>
      <c r="G703">
        <v>80700847</v>
      </c>
      <c r="H703" t="s">
        <v>278</v>
      </c>
      <c r="I703" t="s">
        <v>4974</v>
      </c>
      <c r="J703" t="s">
        <v>1110</v>
      </c>
      <c r="K703" t="s">
        <v>8226</v>
      </c>
      <c r="L703" t="s">
        <v>8227</v>
      </c>
      <c r="M703" t="s">
        <v>8464</v>
      </c>
      <c r="N703" t="s">
        <v>6254</v>
      </c>
      <c r="O703" t="s">
        <v>278</v>
      </c>
      <c r="P703" t="s">
        <v>6255</v>
      </c>
      <c r="Q703">
        <v>5104367061</v>
      </c>
      <c r="R703" t="s">
        <v>6256</v>
      </c>
    </row>
    <row r="704" spans="1:18" x14ac:dyDescent="0.3">
      <c r="A704" t="s">
        <v>7447</v>
      </c>
      <c r="B704" t="s">
        <v>278</v>
      </c>
      <c r="C704" t="s">
        <v>424</v>
      </c>
      <c r="D704" t="s">
        <v>269</v>
      </c>
      <c r="E704" t="s">
        <v>4493</v>
      </c>
      <c r="F704" t="s">
        <v>601</v>
      </c>
      <c r="G704">
        <v>80700747</v>
      </c>
      <c r="H704" t="s">
        <v>278</v>
      </c>
      <c r="I704" t="s">
        <v>4974</v>
      </c>
      <c r="J704" t="s">
        <v>1110</v>
      </c>
      <c r="K704" t="s">
        <v>8220</v>
      </c>
      <c r="L704" t="s">
        <v>8221</v>
      </c>
      <c r="M704" t="s">
        <v>8463</v>
      </c>
      <c r="N704" t="s">
        <v>6257</v>
      </c>
      <c r="O704" t="s">
        <v>278</v>
      </c>
      <c r="P704" t="s">
        <v>6258</v>
      </c>
      <c r="Q704">
        <v>99322900091</v>
      </c>
      <c r="R704" t="s">
        <v>6259</v>
      </c>
    </row>
    <row r="705" spans="1:18" x14ac:dyDescent="0.3">
      <c r="A705" t="s">
        <v>7448</v>
      </c>
      <c r="B705" t="s">
        <v>278</v>
      </c>
      <c r="C705" t="s">
        <v>424</v>
      </c>
      <c r="D705" t="s">
        <v>269</v>
      </c>
      <c r="E705" t="s">
        <v>4519</v>
      </c>
      <c r="F705" t="s">
        <v>630</v>
      </c>
      <c r="G705">
        <v>90000086</v>
      </c>
      <c r="H705" t="s">
        <v>278</v>
      </c>
      <c r="I705" t="s">
        <v>4975</v>
      </c>
      <c r="J705" t="s">
        <v>963</v>
      </c>
      <c r="K705" t="s">
        <v>8224</v>
      </c>
      <c r="L705" t="s">
        <v>8225</v>
      </c>
      <c r="M705" t="s">
        <v>8463</v>
      </c>
      <c r="N705" t="s">
        <v>3244</v>
      </c>
      <c r="O705" t="s">
        <v>278</v>
      </c>
      <c r="P705" t="s">
        <v>1379</v>
      </c>
      <c r="Q705">
        <v>349039097</v>
      </c>
      <c r="R705" t="s">
        <v>1380</v>
      </c>
    </row>
    <row r="706" spans="1:18" x14ac:dyDescent="0.3">
      <c r="A706" t="s">
        <v>7449</v>
      </c>
      <c r="B706" t="s">
        <v>278</v>
      </c>
      <c r="C706" t="s">
        <v>424</v>
      </c>
      <c r="D706" t="s">
        <v>269</v>
      </c>
      <c r="E706" t="s">
        <v>4519</v>
      </c>
      <c r="F706" t="s">
        <v>630</v>
      </c>
      <c r="G706">
        <v>90701860</v>
      </c>
      <c r="H706" t="s">
        <v>278</v>
      </c>
      <c r="I706" t="s">
        <v>4975</v>
      </c>
      <c r="J706" t="s">
        <v>963</v>
      </c>
      <c r="K706" t="s">
        <v>8226</v>
      </c>
      <c r="L706" t="s">
        <v>8227</v>
      </c>
      <c r="M706" t="s">
        <v>8463</v>
      </c>
      <c r="N706" t="s">
        <v>6260</v>
      </c>
      <c r="O706" t="s">
        <v>278</v>
      </c>
      <c r="P706" t="s">
        <v>6261</v>
      </c>
      <c r="Q706">
        <v>406677077</v>
      </c>
      <c r="R706" t="s">
        <v>6262</v>
      </c>
    </row>
    <row r="707" spans="1:18" x14ac:dyDescent="0.3">
      <c r="A707" t="s">
        <v>7450</v>
      </c>
      <c r="B707" t="s">
        <v>278</v>
      </c>
      <c r="C707" t="s">
        <v>424</v>
      </c>
      <c r="D707" t="s">
        <v>269</v>
      </c>
      <c r="E707" t="s">
        <v>4519</v>
      </c>
      <c r="F707" t="s">
        <v>630</v>
      </c>
      <c r="G707">
        <v>90701868</v>
      </c>
      <c r="H707" t="s">
        <v>278</v>
      </c>
      <c r="I707" t="s">
        <v>4975</v>
      </c>
      <c r="J707" t="s">
        <v>963</v>
      </c>
      <c r="K707" t="s">
        <v>8226</v>
      </c>
      <c r="L707" t="s">
        <v>8227</v>
      </c>
      <c r="M707" t="s">
        <v>8463</v>
      </c>
      <c r="N707" t="s">
        <v>6263</v>
      </c>
      <c r="O707" t="s">
        <v>278</v>
      </c>
      <c r="P707" t="s">
        <v>6264</v>
      </c>
      <c r="Q707">
        <v>1468236059</v>
      </c>
      <c r="R707" t="s">
        <v>6265</v>
      </c>
    </row>
    <row r="708" spans="1:18" x14ac:dyDescent="0.3">
      <c r="A708" t="s">
        <v>7451</v>
      </c>
      <c r="B708" t="s">
        <v>278</v>
      </c>
      <c r="C708" t="s">
        <v>424</v>
      </c>
      <c r="D708" t="s">
        <v>269</v>
      </c>
      <c r="E708" t="s">
        <v>4519</v>
      </c>
      <c r="F708" t="s">
        <v>630</v>
      </c>
      <c r="G708">
        <v>90000069</v>
      </c>
      <c r="H708" t="s">
        <v>278</v>
      </c>
      <c r="I708" t="s">
        <v>4975</v>
      </c>
      <c r="J708" t="s">
        <v>963</v>
      </c>
      <c r="K708" t="s">
        <v>8220</v>
      </c>
      <c r="L708" t="s">
        <v>8221</v>
      </c>
      <c r="M708" t="s">
        <v>8463</v>
      </c>
      <c r="N708" t="s">
        <v>6266</v>
      </c>
      <c r="O708" t="s">
        <v>278</v>
      </c>
      <c r="P708" t="s">
        <v>6267</v>
      </c>
      <c r="Q708">
        <v>1703750055</v>
      </c>
      <c r="R708" t="s">
        <v>6268</v>
      </c>
    </row>
    <row r="709" spans="1:18" x14ac:dyDescent="0.3">
      <c r="A709" t="s">
        <v>7452</v>
      </c>
      <c r="B709" t="s">
        <v>278</v>
      </c>
      <c r="C709" t="s">
        <v>424</v>
      </c>
      <c r="D709" t="s">
        <v>269</v>
      </c>
      <c r="E709" t="s">
        <v>4519</v>
      </c>
      <c r="F709" t="s">
        <v>630</v>
      </c>
      <c r="G709">
        <v>3680001</v>
      </c>
      <c r="H709" t="s">
        <v>278</v>
      </c>
      <c r="I709" t="s">
        <v>4975</v>
      </c>
      <c r="J709" t="s">
        <v>963</v>
      </c>
      <c r="K709" t="s">
        <v>8226</v>
      </c>
      <c r="L709" t="s">
        <v>8227</v>
      </c>
      <c r="M709" t="s">
        <v>8463</v>
      </c>
      <c r="N709" t="s">
        <v>6269</v>
      </c>
      <c r="O709" t="s">
        <v>278</v>
      </c>
      <c r="P709" t="s">
        <v>6270</v>
      </c>
      <c r="Q709">
        <v>2424280029</v>
      </c>
      <c r="R709" t="s">
        <v>6271</v>
      </c>
    </row>
    <row r="710" spans="1:18" x14ac:dyDescent="0.3">
      <c r="A710" t="s">
        <v>7453</v>
      </c>
      <c r="B710" t="s">
        <v>278</v>
      </c>
      <c r="C710" t="s">
        <v>424</v>
      </c>
      <c r="D710" t="s">
        <v>269</v>
      </c>
      <c r="E710" t="s">
        <v>4519</v>
      </c>
      <c r="F710" t="s">
        <v>630</v>
      </c>
      <c r="G710">
        <v>90701869</v>
      </c>
      <c r="H710" t="s">
        <v>278</v>
      </c>
      <c r="I710" t="s">
        <v>4975</v>
      </c>
      <c r="J710" t="s">
        <v>963</v>
      </c>
      <c r="K710" t="s">
        <v>8226</v>
      </c>
      <c r="L710" t="s">
        <v>8227</v>
      </c>
      <c r="M710" t="s">
        <v>8463</v>
      </c>
      <c r="N710" t="s">
        <v>6272</v>
      </c>
      <c r="O710" t="s">
        <v>278</v>
      </c>
      <c r="P710" t="s">
        <v>6273</v>
      </c>
      <c r="Q710">
        <v>2586804074</v>
      </c>
      <c r="R710" t="s">
        <v>6274</v>
      </c>
    </row>
    <row r="711" spans="1:18" x14ac:dyDescent="0.3">
      <c r="A711" t="s">
        <v>7454</v>
      </c>
      <c r="B711" t="s">
        <v>278</v>
      </c>
      <c r="C711" t="s">
        <v>424</v>
      </c>
      <c r="D711" t="s">
        <v>269</v>
      </c>
      <c r="E711" t="s">
        <v>4519</v>
      </c>
      <c r="F711" t="s">
        <v>630</v>
      </c>
      <c r="G711">
        <v>90701903</v>
      </c>
      <c r="H711" t="s">
        <v>278</v>
      </c>
      <c r="I711" t="s">
        <v>4975</v>
      </c>
      <c r="J711" t="s">
        <v>963</v>
      </c>
      <c r="K711" t="s">
        <v>8224</v>
      </c>
      <c r="L711" t="s">
        <v>8225</v>
      </c>
      <c r="M711" t="s">
        <v>8464</v>
      </c>
      <c r="N711" t="s">
        <v>6275</v>
      </c>
      <c r="O711" t="s">
        <v>278</v>
      </c>
      <c r="P711" t="s">
        <v>6276</v>
      </c>
      <c r="Q711">
        <v>2913025056</v>
      </c>
    </row>
    <row r="712" spans="1:18" x14ac:dyDescent="0.3">
      <c r="A712" t="s">
        <v>7455</v>
      </c>
      <c r="B712" t="s">
        <v>278</v>
      </c>
      <c r="C712" t="s">
        <v>424</v>
      </c>
      <c r="D712" t="s">
        <v>269</v>
      </c>
      <c r="E712" t="s">
        <v>4519</v>
      </c>
      <c r="F712" t="s">
        <v>630</v>
      </c>
      <c r="G712">
        <v>90701835</v>
      </c>
      <c r="H712" t="s">
        <v>278</v>
      </c>
      <c r="I712" t="s">
        <v>4975</v>
      </c>
      <c r="J712" t="s">
        <v>963</v>
      </c>
      <c r="K712" t="s">
        <v>8224</v>
      </c>
      <c r="L712" t="s">
        <v>8225</v>
      </c>
      <c r="M712" t="s">
        <v>8463</v>
      </c>
      <c r="N712" t="s">
        <v>6277</v>
      </c>
      <c r="O712" t="s">
        <v>278</v>
      </c>
      <c r="P712" t="s">
        <v>6278</v>
      </c>
      <c r="Q712">
        <v>2999766025</v>
      </c>
    </row>
    <row r="713" spans="1:18" x14ac:dyDescent="0.3">
      <c r="A713" t="s">
        <v>7456</v>
      </c>
      <c r="B713" t="s">
        <v>278</v>
      </c>
      <c r="C713" t="s">
        <v>424</v>
      </c>
      <c r="D713" t="s">
        <v>269</v>
      </c>
      <c r="E713" t="s">
        <v>4519</v>
      </c>
      <c r="F713" t="s">
        <v>630</v>
      </c>
      <c r="G713">
        <v>90701852</v>
      </c>
      <c r="H713" t="s">
        <v>278</v>
      </c>
      <c r="I713" t="s">
        <v>4975</v>
      </c>
      <c r="J713" t="s">
        <v>963</v>
      </c>
      <c r="K713" t="s">
        <v>8226</v>
      </c>
      <c r="L713" t="s">
        <v>8227</v>
      </c>
      <c r="M713" t="s">
        <v>8463</v>
      </c>
      <c r="N713" t="s">
        <v>6279</v>
      </c>
      <c r="O713" t="s">
        <v>278</v>
      </c>
      <c r="P713" t="s">
        <v>6280</v>
      </c>
      <c r="Q713">
        <v>3512116086</v>
      </c>
      <c r="R713" t="s">
        <v>6281</v>
      </c>
    </row>
    <row r="714" spans="1:18" x14ac:dyDescent="0.3">
      <c r="A714" t="s">
        <v>7457</v>
      </c>
      <c r="B714" t="s">
        <v>278</v>
      </c>
      <c r="C714" t="s">
        <v>424</v>
      </c>
      <c r="D714" t="s">
        <v>269</v>
      </c>
      <c r="E714" t="s">
        <v>4519</v>
      </c>
      <c r="F714" t="s">
        <v>630</v>
      </c>
      <c r="G714">
        <v>90701891</v>
      </c>
      <c r="H714" t="s">
        <v>278</v>
      </c>
      <c r="I714" t="s">
        <v>4975</v>
      </c>
      <c r="J714" t="s">
        <v>963</v>
      </c>
      <c r="K714" t="s">
        <v>8226</v>
      </c>
      <c r="L714" t="s">
        <v>8227</v>
      </c>
      <c r="M714" t="s">
        <v>8464</v>
      </c>
      <c r="N714" t="s">
        <v>6282</v>
      </c>
      <c r="O714" t="s">
        <v>278</v>
      </c>
      <c r="P714" t="s">
        <v>6283</v>
      </c>
      <c r="Q714">
        <v>3648215078</v>
      </c>
    </row>
    <row r="715" spans="1:18" x14ac:dyDescent="0.3">
      <c r="A715" t="s">
        <v>7458</v>
      </c>
      <c r="B715" t="s">
        <v>278</v>
      </c>
      <c r="C715" t="s">
        <v>424</v>
      </c>
      <c r="D715" t="s">
        <v>269</v>
      </c>
      <c r="E715" t="s">
        <v>4519</v>
      </c>
      <c r="F715" t="s">
        <v>630</v>
      </c>
      <c r="G715">
        <v>90701862</v>
      </c>
      <c r="H715" t="s">
        <v>278</v>
      </c>
      <c r="I715" t="s">
        <v>4975</v>
      </c>
      <c r="J715" t="s">
        <v>963</v>
      </c>
      <c r="K715" t="s">
        <v>8226</v>
      </c>
      <c r="L715" t="s">
        <v>8227</v>
      </c>
      <c r="M715" t="s">
        <v>8463</v>
      </c>
      <c r="N715" t="s">
        <v>6284</v>
      </c>
      <c r="O715" t="s">
        <v>278</v>
      </c>
      <c r="P715" t="s">
        <v>6285</v>
      </c>
      <c r="Q715">
        <v>3874685012</v>
      </c>
      <c r="R715" t="s">
        <v>6286</v>
      </c>
    </row>
    <row r="716" spans="1:18" x14ac:dyDescent="0.3">
      <c r="A716" t="s">
        <v>7459</v>
      </c>
      <c r="B716" t="s">
        <v>278</v>
      </c>
      <c r="C716" t="s">
        <v>424</v>
      </c>
      <c r="D716" t="s">
        <v>269</v>
      </c>
      <c r="E716" t="s">
        <v>4519</v>
      </c>
      <c r="F716" t="s">
        <v>630</v>
      </c>
      <c r="G716">
        <v>90701892</v>
      </c>
      <c r="H716" t="s">
        <v>278</v>
      </c>
      <c r="I716" t="s">
        <v>4975</v>
      </c>
      <c r="J716" t="s">
        <v>963</v>
      </c>
      <c r="K716" t="s">
        <v>8226</v>
      </c>
      <c r="L716" t="s">
        <v>8227</v>
      </c>
      <c r="M716" t="s">
        <v>8464</v>
      </c>
      <c r="N716" t="s">
        <v>6287</v>
      </c>
      <c r="O716" t="s">
        <v>278</v>
      </c>
      <c r="P716" t="s">
        <v>6288</v>
      </c>
      <c r="Q716">
        <v>3951964006</v>
      </c>
    </row>
    <row r="717" spans="1:18" x14ac:dyDescent="0.3">
      <c r="A717" t="s">
        <v>7460</v>
      </c>
      <c r="B717" t="s">
        <v>278</v>
      </c>
      <c r="C717" t="s">
        <v>424</v>
      </c>
      <c r="D717" t="s">
        <v>269</v>
      </c>
      <c r="E717" t="s">
        <v>4150</v>
      </c>
      <c r="F717" t="s">
        <v>581</v>
      </c>
      <c r="G717">
        <v>20110314</v>
      </c>
      <c r="H717" t="s">
        <v>278</v>
      </c>
      <c r="K717" t="s">
        <v>8226</v>
      </c>
      <c r="L717" t="s">
        <v>8227</v>
      </c>
      <c r="M717" t="s">
        <v>8463</v>
      </c>
      <c r="N717" t="s">
        <v>6289</v>
      </c>
      <c r="O717" t="s">
        <v>278</v>
      </c>
      <c r="P717" t="s">
        <v>6290</v>
      </c>
      <c r="Q717">
        <v>569231043</v>
      </c>
      <c r="R717" t="s">
        <v>6291</v>
      </c>
    </row>
    <row r="718" spans="1:18" x14ac:dyDescent="0.3">
      <c r="A718" t="s">
        <v>7461</v>
      </c>
      <c r="B718" t="s">
        <v>278</v>
      </c>
      <c r="C718" t="s">
        <v>424</v>
      </c>
      <c r="D718" t="s">
        <v>269</v>
      </c>
      <c r="E718" t="s">
        <v>4150</v>
      </c>
      <c r="F718" t="s">
        <v>581</v>
      </c>
      <c r="G718">
        <v>80700810</v>
      </c>
      <c r="H718" t="s">
        <v>278</v>
      </c>
      <c r="K718" t="s">
        <v>8226</v>
      </c>
      <c r="L718" t="s">
        <v>8227</v>
      </c>
      <c r="M718" t="s">
        <v>8464</v>
      </c>
      <c r="N718" t="s">
        <v>6292</v>
      </c>
      <c r="O718" t="s">
        <v>278</v>
      </c>
      <c r="P718" t="s">
        <v>6293</v>
      </c>
      <c r="Q718">
        <v>2024223052</v>
      </c>
      <c r="R718" t="s">
        <v>6294</v>
      </c>
    </row>
    <row r="719" spans="1:18" x14ac:dyDescent="0.3">
      <c r="A719" t="s">
        <v>7462</v>
      </c>
      <c r="B719" t="s">
        <v>278</v>
      </c>
      <c r="C719" t="s">
        <v>424</v>
      </c>
      <c r="D719" t="s">
        <v>269</v>
      </c>
      <c r="E719" t="s">
        <v>4150</v>
      </c>
      <c r="F719" t="s">
        <v>581</v>
      </c>
      <c r="G719">
        <v>20110260</v>
      </c>
      <c r="H719" t="s">
        <v>278</v>
      </c>
      <c r="K719" t="s">
        <v>8226</v>
      </c>
      <c r="L719" t="s">
        <v>8227</v>
      </c>
      <c r="M719" t="s">
        <v>8463</v>
      </c>
      <c r="N719" t="s">
        <v>6295</v>
      </c>
      <c r="O719" t="s">
        <v>278</v>
      </c>
      <c r="P719" t="s">
        <v>6296</v>
      </c>
      <c r="Q719">
        <v>2780331054</v>
      </c>
      <c r="R719" t="s">
        <v>6297</v>
      </c>
    </row>
    <row r="720" spans="1:18" x14ac:dyDescent="0.3">
      <c r="A720" t="s">
        <v>7463</v>
      </c>
      <c r="B720" t="s">
        <v>278</v>
      </c>
      <c r="C720" t="s">
        <v>424</v>
      </c>
      <c r="D720" t="s">
        <v>269</v>
      </c>
      <c r="E720" t="s">
        <v>4150</v>
      </c>
      <c r="F720" t="s">
        <v>581</v>
      </c>
      <c r="G720">
        <v>20110338</v>
      </c>
      <c r="H720" t="s">
        <v>278</v>
      </c>
      <c r="K720" t="s">
        <v>8226</v>
      </c>
      <c r="L720" t="s">
        <v>8227</v>
      </c>
      <c r="M720" t="s">
        <v>8463</v>
      </c>
      <c r="N720" t="s">
        <v>6298</v>
      </c>
      <c r="O720" t="s">
        <v>278</v>
      </c>
      <c r="P720" t="s">
        <v>6299</v>
      </c>
      <c r="Q720">
        <v>2866134095</v>
      </c>
      <c r="R720" t="s">
        <v>6300</v>
      </c>
    </row>
    <row r="721" spans="1:18" x14ac:dyDescent="0.3">
      <c r="A721" t="s">
        <v>7464</v>
      </c>
      <c r="B721" t="s">
        <v>278</v>
      </c>
      <c r="C721" t="s">
        <v>424</v>
      </c>
      <c r="D721" t="s">
        <v>269</v>
      </c>
      <c r="E721" t="s">
        <v>4150</v>
      </c>
      <c r="F721" t="s">
        <v>581</v>
      </c>
      <c r="G721">
        <v>20110313</v>
      </c>
      <c r="H721" t="s">
        <v>278</v>
      </c>
      <c r="K721" t="s">
        <v>8226</v>
      </c>
      <c r="L721" t="s">
        <v>8227</v>
      </c>
      <c r="M721" t="s">
        <v>8463</v>
      </c>
      <c r="N721" t="s">
        <v>6301</v>
      </c>
      <c r="O721" t="s">
        <v>278</v>
      </c>
      <c r="P721" t="s">
        <v>6302</v>
      </c>
      <c r="Q721">
        <v>3361253055</v>
      </c>
      <c r="R721" t="s">
        <v>6303</v>
      </c>
    </row>
    <row r="722" spans="1:18" x14ac:dyDescent="0.3">
      <c r="A722" t="s">
        <v>7465</v>
      </c>
      <c r="B722" t="s">
        <v>278</v>
      </c>
      <c r="C722" t="s">
        <v>424</v>
      </c>
      <c r="D722" t="s">
        <v>269</v>
      </c>
      <c r="E722" t="s">
        <v>4150</v>
      </c>
      <c r="F722" t="s">
        <v>581</v>
      </c>
      <c r="G722">
        <v>80700807</v>
      </c>
      <c r="H722" t="s">
        <v>278</v>
      </c>
      <c r="K722" t="s">
        <v>8226</v>
      </c>
      <c r="L722" t="s">
        <v>8227</v>
      </c>
      <c r="M722" t="s">
        <v>8464</v>
      </c>
      <c r="N722" t="s">
        <v>6304</v>
      </c>
      <c r="O722" t="s">
        <v>278</v>
      </c>
      <c r="P722" t="s">
        <v>6305</v>
      </c>
      <c r="Q722">
        <v>3445815003</v>
      </c>
      <c r="R722" t="s">
        <v>6306</v>
      </c>
    </row>
    <row r="723" spans="1:18" x14ac:dyDescent="0.3">
      <c r="A723" t="s">
        <v>7466</v>
      </c>
      <c r="B723" t="s">
        <v>278</v>
      </c>
      <c r="C723" t="s">
        <v>424</v>
      </c>
      <c r="D723" t="s">
        <v>269</v>
      </c>
      <c r="E723" t="s">
        <v>4150</v>
      </c>
      <c r="F723" t="s">
        <v>581</v>
      </c>
      <c r="G723">
        <v>80700808</v>
      </c>
      <c r="H723" t="s">
        <v>278</v>
      </c>
      <c r="K723" t="s">
        <v>8226</v>
      </c>
      <c r="L723" t="s">
        <v>8227</v>
      </c>
      <c r="M723" t="s">
        <v>8464</v>
      </c>
      <c r="N723" t="s">
        <v>6307</v>
      </c>
      <c r="O723" t="s">
        <v>278</v>
      </c>
      <c r="P723" t="s">
        <v>6308</v>
      </c>
      <c r="Q723">
        <v>3483462040</v>
      </c>
      <c r="R723" t="s">
        <v>6309</v>
      </c>
    </row>
    <row r="724" spans="1:18" x14ac:dyDescent="0.3">
      <c r="A724" t="s">
        <v>7467</v>
      </c>
      <c r="B724" t="s">
        <v>278</v>
      </c>
      <c r="C724" t="s">
        <v>424</v>
      </c>
      <c r="D724" t="s">
        <v>269</v>
      </c>
      <c r="E724" t="s">
        <v>4150</v>
      </c>
      <c r="F724" t="s">
        <v>581</v>
      </c>
      <c r="G724">
        <v>80700809</v>
      </c>
      <c r="H724" t="s">
        <v>278</v>
      </c>
      <c r="K724" t="s">
        <v>8226</v>
      </c>
      <c r="L724" t="s">
        <v>8227</v>
      </c>
      <c r="M724" t="s">
        <v>8464</v>
      </c>
      <c r="N724" t="s">
        <v>6310</v>
      </c>
      <c r="O724" t="s">
        <v>278</v>
      </c>
      <c r="P724" t="s">
        <v>6311</v>
      </c>
      <c r="Q724">
        <v>3567326066</v>
      </c>
      <c r="R724" t="s">
        <v>6312</v>
      </c>
    </row>
    <row r="725" spans="1:18" x14ac:dyDescent="0.3">
      <c r="A725" t="s">
        <v>7468</v>
      </c>
      <c r="B725" t="s">
        <v>278</v>
      </c>
      <c r="C725" t="s">
        <v>424</v>
      </c>
      <c r="D725" t="s">
        <v>269</v>
      </c>
      <c r="E725" t="s">
        <v>4150</v>
      </c>
      <c r="F725" t="s">
        <v>581</v>
      </c>
      <c r="G725">
        <v>80700806</v>
      </c>
      <c r="H725" t="s">
        <v>278</v>
      </c>
      <c r="K725" t="s">
        <v>8226</v>
      </c>
      <c r="L725" t="s">
        <v>8227</v>
      </c>
      <c r="M725" t="s">
        <v>8464</v>
      </c>
      <c r="N725" t="s">
        <v>6313</v>
      </c>
      <c r="O725" t="s">
        <v>278</v>
      </c>
      <c r="P725" t="s">
        <v>6314</v>
      </c>
      <c r="Q725">
        <v>3702885056</v>
      </c>
      <c r="R725" t="s">
        <v>6315</v>
      </c>
    </row>
    <row r="726" spans="1:18" x14ac:dyDescent="0.3">
      <c r="A726" t="s">
        <v>7469</v>
      </c>
      <c r="B726" t="s">
        <v>278</v>
      </c>
      <c r="C726" t="s">
        <v>424</v>
      </c>
      <c r="D726" t="s">
        <v>269</v>
      </c>
      <c r="E726" t="s">
        <v>4150</v>
      </c>
      <c r="F726" t="s">
        <v>581</v>
      </c>
      <c r="G726">
        <v>20110259</v>
      </c>
      <c r="H726" t="s">
        <v>278</v>
      </c>
      <c r="K726" t="s">
        <v>8226</v>
      </c>
      <c r="L726" t="s">
        <v>8227</v>
      </c>
      <c r="M726" t="s">
        <v>8463</v>
      </c>
      <c r="N726" t="s">
        <v>6316</v>
      </c>
      <c r="O726" t="s">
        <v>278</v>
      </c>
      <c r="P726" t="s">
        <v>6317</v>
      </c>
      <c r="Q726">
        <v>4109952077</v>
      </c>
      <c r="R726" t="s">
        <v>6318</v>
      </c>
    </row>
    <row r="727" spans="1:18" x14ac:dyDescent="0.3">
      <c r="A727" t="s">
        <v>7470</v>
      </c>
      <c r="B727" t="s">
        <v>278</v>
      </c>
      <c r="C727" t="s">
        <v>424</v>
      </c>
      <c r="D727" t="s">
        <v>269</v>
      </c>
      <c r="E727" t="s">
        <v>4150</v>
      </c>
      <c r="F727" t="s">
        <v>581</v>
      </c>
      <c r="G727">
        <v>20110312</v>
      </c>
      <c r="H727" t="s">
        <v>278</v>
      </c>
      <c r="K727" t="s">
        <v>8226</v>
      </c>
      <c r="L727" t="s">
        <v>8227</v>
      </c>
      <c r="M727" t="s">
        <v>8463</v>
      </c>
      <c r="N727" t="s">
        <v>6319</v>
      </c>
      <c r="O727" t="s">
        <v>278</v>
      </c>
      <c r="P727" t="s">
        <v>6320</v>
      </c>
      <c r="Q727">
        <v>4113375054</v>
      </c>
      <c r="R727" t="s">
        <v>6321</v>
      </c>
    </row>
    <row r="728" spans="1:18" x14ac:dyDescent="0.3">
      <c r="A728" t="s">
        <v>7471</v>
      </c>
      <c r="B728" t="s">
        <v>278</v>
      </c>
      <c r="C728" t="s">
        <v>424</v>
      </c>
      <c r="D728" t="s">
        <v>269</v>
      </c>
      <c r="E728" t="s">
        <v>4150</v>
      </c>
      <c r="F728" t="s">
        <v>581</v>
      </c>
      <c r="G728">
        <v>20110183</v>
      </c>
      <c r="H728" t="s">
        <v>278</v>
      </c>
      <c r="K728" t="s">
        <v>8226</v>
      </c>
      <c r="L728" t="s">
        <v>8227</v>
      </c>
      <c r="M728" t="s">
        <v>8463</v>
      </c>
      <c r="N728" t="s">
        <v>6322</v>
      </c>
      <c r="O728" t="s">
        <v>278</v>
      </c>
      <c r="P728" t="s">
        <v>6323</v>
      </c>
      <c r="Q728">
        <v>98650734049</v>
      </c>
      <c r="R728" t="s">
        <v>6324</v>
      </c>
    </row>
    <row r="729" spans="1:18" x14ac:dyDescent="0.3">
      <c r="A729" t="s">
        <v>7472</v>
      </c>
      <c r="B729" t="s">
        <v>278</v>
      </c>
      <c r="C729" t="s">
        <v>424</v>
      </c>
      <c r="D729" t="s">
        <v>269</v>
      </c>
      <c r="E729" t="s">
        <v>4521</v>
      </c>
      <c r="F729" t="s">
        <v>575</v>
      </c>
      <c r="G729">
        <v>90000143</v>
      </c>
      <c r="H729" t="s">
        <v>278</v>
      </c>
      <c r="I729" t="s">
        <v>4976</v>
      </c>
      <c r="J729" t="s">
        <v>1299</v>
      </c>
      <c r="K729" t="s">
        <v>8226</v>
      </c>
      <c r="L729" t="s">
        <v>8227</v>
      </c>
      <c r="M729" t="s">
        <v>8463</v>
      </c>
      <c r="N729" t="s">
        <v>6325</v>
      </c>
      <c r="O729" t="s">
        <v>278</v>
      </c>
      <c r="P729" t="s">
        <v>6326</v>
      </c>
      <c r="Q729">
        <v>434297003</v>
      </c>
      <c r="R729" t="s">
        <v>6327</v>
      </c>
    </row>
    <row r="730" spans="1:18" x14ac:dyDescent="0.3">
      <c r="A730" t="s">
        <v>7473</v>
      </c>
      <c r="B730" t="s">
        <v>278</v>
      </c>
      <c r="C730" t="s">
        <v>424</v>
      </c>
      <c r="D730" t="s">
        <v>269</v>
      </c>
      <c r="E730" t="s">
        <v>4521</v>
      </c>
      <c r="F730" t="s">
        <v>575</v>
      </c>
      <c r="G730">
        <v>80711367</v>
      </c>
      <c r="H730" t="s">
        <v>278</v>
      </c>
      <c r="I730" t="s">
        <v>4976</v>
      </c>
      <c r="J730" t="s">
        <v>1299</v>
      </c>
      <c r="K730" t="s">
        <v>8226</v>
      </c>
      <c r="L730" t="s">
        <v>8227</v>
      </c>
      <c r="M730" t="s">
        <v>8463</v>
      </c>
      <c r="N730" t="s">
        <v>6328</v>
      </c>
      <c r="O730" t="s">
        <v>278</v>
      </c>
      <c r="P730" t="s">
        <v>6329</v>
      </c>
      <c r="Q730">
        <v>844964018</v>
      </c>
      <c r="R730" t="s">
        <v>6330</v>
      </c>
    </row>
    <row r="731" spans="1:18" x14ac:dyDescent="0.3">
      <c r="A731" t="s">
        <v>7474</v>
      </c>
      <c r="B731" t="s">
        <v>278</v>
      </c>
      <c r="C731" t="s">
        <v>424</v>
      </c>
      <c r="D731" t="s">
        <v>269</v>
      </c>
      <c r="E731" t="s">
        <v>4521</v>
      </c>
      <c r="F731" t="s">
        <v>575</v>
      </c>
      <c r="G731">
        <v>80711218</v>
      </c>
      <c r="H731" t="s">
        <v>278</v>
      </c>
      <c r="I731" t="s">
        <v>4976</v>
      </c>
      <c r="J731" t="s">
        <v>1299</v>
      </c>
      <c r="K731" t="s">
        <v>8226</v>
      </c>
      <c r="L731" t="s">
        <v>8227</v>
      </c>
      <c r="M731" t="s">
        <v>8463</v>
      </c>
      <c r="N731" t="s">
        <v>6331</v>
      </c>
      <c r="O731" t="s">
        <v>278</v>
      </c>
      <c r="P731" t="s">
        <v>6332</v>
      </c>
      <c r="Q731">
        <v>1264020007</v>
      </c>
      <c r="R731" t="s">
        <v>6333</v>
      </c>
    </row>
    <row r="732" spans="1:18" x14ac:dyDescent="0.3">
      <c r="A732" t="s">
        <v>7475</v>
      </c>
      <c r="B732" t="s">
        <v>278</v>
      </c>
      <c r="C732" t="s">
        <v>424</v>
      </c>
      <c r="D732" t="s">
        <v>269</v>
      </c>
      <c r="E732" t="s">
        <v>4521</v>
      </c>
      <c r="F732" t="s">
        <v>575</v>
      </c>
      <c r="G732">
        <v>90701850</v>
      </c>
      <c r="H732" t="s">
        <v>278</v>
      </c>
      <c r="I732" t="s">
        <v>4976</v>
      </c>
      <c r="J732" t="s">
        <v>1299</v>
      </c>
      <c r="K732" t="s">
        <v>8226</v>
      </c>
      <c r="L732" t="s">
        <v>8227</v>
      </c>
      <c r="M732" t="s">
        <v>8463</v>
      </c>
      <c r="N732" t="s">
        <v>6334</v>
      </c>
      <c r="O732" t="s">
        <v>278</v>
      </c>
      <c r="P732" t="s">
        <v>6335</v>
      </c>
      <c r="Q732">
        <v>2811194061</v>
      </c>
      <c r="R732" t="s">
        <v>6336</v>
      </c>
    </row>
    <row r="733" spans="1:18" x14ac:dyDescent="0.3">
      <c r="A733" t="s">
        <v>7476</v>
      </c>
      <c r="B733" t="s">
        <v>278</v>
      </c>
      <c r="C733" t="s">
        <v>424</v>
      </c>
      <c r="D733" t="s">
        <v>269</v>
      </c>
      <c r="E733" t="s">
        <v>4521</v>
      </c>
      <c r="F733" t="s">
        <v>575</v>
      </c>
      <c r="G733">
        <v>90701875</v>
      </c>
      <c r="H733" t="s">
        <v>278</v>
      </c>
      <c r="I733" t="s">
        <v>4976</v>
      </c>
      <c r="J733" t="s">
        <v>1299</v>
      </c>
      <c r="K733" t="s">
        <v>8226</v>
      </c>
      <c r="L733" t="s">
        <v>8227</v>
      </c>
      <c r="M733" t="s">
        <v>8464</v>
      </c>
      <c r="N733" t="s">
        <v>6337</v>
      </c>
      <c r="O733" t="s">
        <v>278</v>
      </c>
      <c r="P733" t="s">
        <v>6338</v>
      </c>
      <c r="Q733">
        <v>3551471061</v>
      </c>
      <c r="R733" t="s">
        <v>6339</v>
      </c>
    </row>
    <row r="734" spans="1:18" x14ac:dyDescent="0.3">
      <c r="A734" t="s">
        <v>7477</v>
      </c>
      <c r="B734" t="s">
        <v>278</v>
      </c>
      <c r="C734" t="s">
        <v>424</v>
      </c>
      <c r="D734" t="s">
        <v>269</v>
      </c>
      <c r="E734" t="s">
        <v>4521</v>
      </c>
      <c r="F734" t="s">
        <v>575</v>
      </c>
      <c r="G734">
        <v>90701874</v>
      </c>
      <c r="H734" t="s">
        <v>278</v>
      </c>
      <c r="I734" t="s">
        <v>4976</v>
      </c>
      <c r="J734" t="s">
        <v>1299</v>
      </c>
      <c r="K734" t="s">
        <v>8226</v>
      </c>
      <c r="L734" t="s">
        <v>8227</v>
      </c>
      <c r="M734" t="s">
        <v>8464</v>
      </c>
      <c r="N734" t="s">
        <v>6340</v>
      </c>
      <c r="O734" t="s">
        <v>278</v>
      </c>
      <c r="P734" t="s">
        <v>6341</v>
      </c>
      <c r="Q734">
        <v>3747837050</v>
      </c>
      <c r="R734" t="s">
        <v>6342</v>
      </c>
    </row>
    <row r="735" spans="1:18" x14ac:dyDescent="0.3">
      <c r="A735" t="s">
        <v>7478</v>
      </c>
      <c r="B735" t="s">
        <v>278</v>
      </c>
      <c r="C735" t="s">
        <v>424</v>
      </c>
      <c r="D735" t="s">
        <v>269</v>
      </c>
      <c r="E735" t="s">
        <v>4521</v>
      </c>
      <c r="F735" t="s">
        <v>575</v>
      </c>
      <c r="G735">
        <v>90701880</v>
      </c>
      <c r="H735" t="s">
        <v>278</v>
      </c>
      <c r="I735" t="s">
        <v>4976</v>
      </c>
      <c r="J735" t="s">
        <v>1299</v>
      </c>
      <c r="K735" t="s">
        <v>8224</v>
      </c>
      <c r="L735" t="s">
        <v>8225</v>
      </c>
      <c r="M735" t="s">
        <v>8464</v>
      </c>
      <c r="N735" t="s">
        <v>6343</v>
      </c>
      <c r="O735" t="s">
        <v>278</v>
      </c>
      <c r="P735" t="s">
        <v>6344</v>
      </c>
      <c r="Q735">
        <v>4502934089</v>
      </c>
      <c r="R735" t="s">
        <v>6345</v>
      </c>
    </row>
    <row r="736" spans="1:18" x14ac:dyDescent="0.3">
      <c r="A736" t="s">
        <v>7479</v>
      </c>
      <c r="B736" t="s">
        <v>278</v>
      </c>
      <c r="C736" t="s">
        <v>424</v>
      </c>
      <c r="D736" t="s">
        <v>269</v>
      </c>
      <c r="E736" t="s">
        <v>4521</v>
      </c>
      <c r="F736" t="s">
        <v>575</v>
      </c>
      <c r="G736">
        <v>80711250</v>
      </c>
      <c r="H736" t="s">
        <v>278</v>
      </c>
      <c r="I736" t="s">
        <v>4976</v>
      </c>
      <c r="J736" t="s">
        <v>1299</v>
      </c>
      <c r="K736" t="s">
        <v>8226</v>
      </c>
      <c r="L736" t="s">
        <v>8227</v>
      </c>
      <c r="M736" t="s">
        <v>8463</v>
      </c>
      <c r="N736" t="s">
        <v>6346</v>
      </c>
      <c r="O736" t="s">
        <v>278</v>
      </c>
      <c r="P736" t="s">
        <v>6347</v>
      </c>
      <c r="Q736">
        <v>88855937049</v>
      </c>
      <c r="R736" t="s">
        <v>6348</v>
      </c>
    </row>
    <row r="737" spans="1:18" x14ac:dyDescent="0.3">
      <c r="A737" t="s">
        <v>7480</v>
      </c>
      <c r="B737" t="s">
        <v>278</v>
      </c>
      <c r="C737" t="s">
        <v>424</v>
      </c>
      <c r="D737" t="s">
        <v>269</v>
      </c>
      <c r="E737" t="s">
        <v>4521</v>
      </c>
      <c r="F737" t="s">
        <v>575</v>
      </c>
      <c r="G737">
        <v>90701876</v>
      </c>
      <c r="H737" t="s">
        <v>278</v>
      </c>
      <c r="I737" t="s">
        <v>4976</v>
      </c>
      <c r="J737" t="s">
        <v>1299</v>
      </c>
      <c r="K737" t="s">
        <v>8226</v>
      </c>
      <c r="L737" t="s">
        <v>8227</v>
      </c>
      <c r="M737" t="s">
        <v>8464</v>
      </c>
      <c r="N737" t="s">
        <v>6349</v>
      </c>
      <c r="O737" t="s">
        <v>278</v>
      </c>
      <c r="P737" t="s">
        <v>6350</v>
      </c>
      <c r="Q737">
        <v>90327608072</v>
      </c>
      <c r="R737" t="s">
        <v>6351</v>
      </c>
    </row>
    <row r="738" spans="1:18" x14ac:dyDescent="0.3">
      <c r="A738" t="s">
        <v>7481</v>
      </c>
      <c r="B738" t="s">
        <v>278</v>
      </c>
      <c r="C738" t="s">
        <v>424</v>
      </c>
      <c r="D738" t="s">
        <v>269</v>
      </c>
      <c r="E738" t="s">
        <v>4521</v>
      </c>
      <c r="F738" t="s">
        <v>575</v>
      </c>
      <c r="G738">
        <v>90701819</v>
      </c>
      <c r="H738" t="s">
        <v>278</v>
      </c>
      <c r="I738" t="s">
        <v>4976</v>
      </c>
      <c r="J738" t="s">
        <v>1299</v>
      </c>
      <c r="K738" t="s">
        <v>8224</v>
      </c>
      <c r="L738" t="s">
        <v>8225</v>
      </c>
      <c r="M738" t="s">
        <v>8463</v>
      </c>
      <c r="N738" t="s">
        <v>6352</v>
      </c>
      <c r="O738" t="s">
        <v>278</v>
      </c>
      <c r="P738" t="s">
        <v>6353</v>
      </c>
      <c r="Q738">
        <v>99300613049</v>
      </c>
      <c r="R738" t="s">
        <v>6354</v>
      </c>
    </row>
    <row r="739" spans="1:18" x14ac:dyDescent="0.3">
      <c r="A739" t="s">
        <v>7482</v>
      </c>
      <c r="B739" t="s">
        <v>278</v>
      </c>
      <c r="C739" t="s">
        <v>424</v>
      </c>
      <c r="D739" t="s">
        <v>269</v>
      </c>
      <c r="E739" t="s">
        <v>4496</v>
      </c>
      <c r="F739" t="s">
        <v>591</v>
      </c>
      <c r="G739">
        <v>80700957</v>
      </c>
      <c r="H739" t="s">
        <v>278</v>
      </c>
      <c r="I739" t="s">
        <v>5103</v>
      </c>
      <c r="J739" t="s">
        <v>1182</v>
      </c>
      <c r="K739" t="s">
        <v>8220</v>
      </c>
      <c r="L739" t="s">
        <v>8221</v>
      </c>
      <c r="M739" t="s">
        <v>8463</v>
      </c>
      <c r="N739" t="s">
        <v>6355</v>
      </c>
      <c r="O739" t="s">
        <v>278</v>
      </c>
      <c r="P739" t="s">
        <v>6356</v>
      </c>
      <c r="Q739">
        <v>520281004</v>
      </c>
    </row>
    <row r="740" spans="1:18" x14ac:dyDescent="0.3">
      <c r="A740" t="s">
        <v>7483</v>
      </c>
      <c r="B740" t="s">
        <v>278</v>
      </c>
      <c r="C740" t="s">
        <v>424</v>
      </c>
      <c r="D740" t="s">
        <v>269</v>
      </c>
      <c r="E740" t="s">
        <v>4499</v>
      </c>
      <c r="F740" t="s">
        <v>595</v>
      </c>
      <c r="G740">
        <v>80700449</v>
      </c>
      <c r="H740" t="s">
        <v>278</v>
      </c>
      <c r="I740" t="s">
        <v>4978</v>
      </c>
      <c r="J740" t="s">
        <v>2348</v>
      </c>
      <c r="K740" t="s">
        <v>8224</v>
      </c>
      <c r="L740" t="s">
        <v>8225</v>
      </c>
      <c r="M740" t="s">
        <v>8464</v>
      </c>
      <c r="N740" t="s">
        <v>6357</v>
      </c>
      <c r="O740" t="s">
        <v>278</v>
      </c>
      <c r="P740" t="s">
        <v>6358</v>
      </c>
      <c r="Q740">
        <v>411543040</v>
      </c>
    </row>
    <row r="741" spans="1:18" x14ac:dyDescent="0.3">
      <c r="A741" t="s">
        <v>7484</v>
      </c>
      <c r="B741" t="s">
        <v>278</v>
      </c>
      <c r="C741" t="s">
        <v>424</v>
      </c>
      <c r="D741" t="s">
        <v>269</v>
      </c>
      <c r="E741" t="s">
        <v>4499</v>
      </c>
      <c r="F741" t="s">
        <v>595</v>
      </c>
      <c r="G741">
        <v>80700456</v>
      </c>
      <c r="H741" t="s">
        <v>278</v>
      </c>
      <c r="I741" t="s">
        <v>4978</v>
      </c>
      <c r="J741" t="s">
        <v>2348</v>
      </c>
      <c r="K741" t="s">
        <v>8226</v>
      </c>
      <c r="L741" t="s">
        <v>8227</v>
      </c>
      <c r="M741" t="s">
        <v>8464</v>
      </c>
      <c r="N741" t="s">
        <v>6359</v>
      </c>
      <c r="O741" t="s">
        <v>278</v>
      </c>
      <c r="P741" t="s">
        <v>6360</v>
      </c>
      <c r="Q741">
        <v>2347292013</v>
      </c>
    </row>
    <row r="742" spans="1:18" x14ac:dyDescent="0.3">
      <c r="A742" t="s">
        <v>7485</v>
      </c>
      <c r="B742" t="s">
        <v>278</v>
      </c>
      <c r="C742" t="s">
        <v>424</v>
      </c>
      <c r="D742" t="s">
        <v>269</v>
      </c>
      <c r="E742" t="s">
        <v>4499</v>
      </c>
      <c r="F742" t="s">
        <v>595</v>
      </c>
      <c r="G742">
        <v>37110409</v>
      </c>
      <c r="H742" t="s">
        <v>278</v>
      </c>
      <c r="I742" t="s">
        <v>4978</v>
      </c>
      <c r="J742" t="s">
        <v>2348</v>
      </c>
      <c r="K742" t="s">
        <v>8222</v>
      </c>
      <c r="L742" t="s">
        <v>8223</v>
      </c>
      <c r="M742" t="s">
        <v>8463</v>
      </c>
      <c r="N742" t="s">
        <v>6361</v>
      </c>
      <c r="O742" t="s">
        <v>278</v>
      </c>
      <c r="P742" t="s">
        <v>6362</v>
      </c>
      <c r="Q742">
        <v>2383447030</v>
      </c>
      <c r="R742" t="s">
        <v>6363</v>
      </c>
    </row>
    <row r="743" spans="1:18" x14ac:dyDescent="0.3">
      <c r="A743" t="s">
        <v>7486</v>
      </c>
      <c r="B743" t="s">
        <v>278</v>
      </c>
      <c r="C743" t="s">
        <v>424</v>
      </c>
      <c r="D743" t="s">
        <v>269</v>
      </c>
      <c r="E743" t="s">
        <v>4499</v>
      </c>
      <c r="F743" t="s">
        <v>595</v>
      </c>
      <c r="G743">
        <v>80700454</v>
      </c>
      <c r="H743" t="s">
        <v>278</v>
      </c>
      <c r="I743" t="s">
        <v>4978</v>
      </c>
      <c r="J743" t="s">
        <v>2348</v>
      </c>
      <c r="K743" t="s">
        <v>8226</v>
      </c>
      <c r="L743" t="s">
        <v>8227</v>
      </c>
      <c r="M743" t="s">
        <v>8464</v>
      </c>
      <c r="N743" t="s">
        <v>6364</v>
      </c>
      <c r="O743" t="s">
        <v>278</v>
      </c>
      <c r="P743" t="s">
        <v>6365</v>
      </c>
      <c r="Q743">
        <v>3420330006</v>
      </c>
    </row>
    <row r="744" spans="1:18" x14ac:dyDescent="0.3">
      <c r="A744" t="s">
        <v>7487</v>
      </c>
      <c r="B744" t="s">
        <v>278</v>
      </c>
      <c r="C744" t="s">
        <v>424</v>
      </c>
      <c r="D744" t="s">
        <v>269</v>
      </c>
      <c r="E744" t="s">
        <v>4499</v>
      </c>
      <c r="F744" t="s">
        <v>595</v>
      </c>
      <c r="G744">
        <v>37110484</v>
      </c>
      <c r="H744" t="s">
        <v>278</v>
      </c>
      <c r="I744" t="s">
        <v>4978</v>
      </c>
      <c r="J744" t="s">
        <v>2348</v>
      </c>
      <c r="K744" t="s">
        <v>8228</v>
      </c>
      <c r="L744" t="s">
        <v>8229</v>
      </c>
      <c r="M744" t="s">
        <v>8463</v>
      </c>
      <c r="N744" t="s">
        <v>6366</v>
      </c>
      <c r="O744" t="s">
        <v>278</v>
      </c>
      <c r="P744" t="s">
        <v>6367</v>
      </c>
      <c r="Q744">
        <v>3592799029</v>
      </c>
      <c r="R744" t="s">
        <v>6368</v>
      </c>
    </row>
    <row r="745" spans="1:18" x14ac:dyDescent="0.3">
      <c r="A745" t="s">
        <v>7488</v>
      </c>
      <c r="B745" t="s">
        <v>278</v>
      </c>
      <c r="C745" t="s">
        <v>424</v>
      </c>
      <c r="D745" t="s">
        <v>269</v>
      </c>
      <c r="E745" t="s">
        <v>4499</v>
      </c>
      <c r="F745" t="s">
        <v>595</v>
      </c>
      <c r="G745">
        <v>37110457</v>
      </c>
      <c r="H745" t="s">
        <v>278</v>
      </c>
      <c r="I745" t="s">
        <v>4978</v>
      </c>
      <c r="J745" t="s">
        <v>2348</v>
      </c>
      <c r="K745" t="s">
        <v>8226</v>
      </c>
      <c r="L745" t="s">
        <v>8227</v>
      </c>
      <c r="M745" t="s">
        <v>8463</v>
      </c>
      <c r="N745" t="s">
        <v>6369</v>
      </c>
      <c r="O745" t="s">
        <v>278</v>
      </c>
      <c r="P745" t="s">
        <v>6370</v>
      </c>
      <c r="Q745">
        <v>3639062078</v>
      </c>
      <c r="R745" t="s">
        <v>6371</v>
      </c>
    </row>
    <row r="746" spans="1:18" x14ac:dyDescent="0.3">
      <c r="A746" t="s">
        <v>7489</v>
      </c>
      <c r="B746" t="s">
        <v>278</v>
      </c>
      <c r="C746" t="s">
        <v>424</v>
      </c>
      <c r="D746" t="s">
        <v>269</v>
      </c>
      <c r="E746" t="s">
        <v>4499</v>
      </c>
      <c r="F746" t="s">
        <v>595</v>
      </c>
      <c r="G746">
        <v>80700455</v>
      </c>
      <c r="H746" t="s">
        <v>278</v>
      </c>
      <c r="I746" t="s">
        <v>4978</v>
      </c>
      <c r="J746" t="s">
        <v>2348</v>
      </c>
      <c r="K746" t="s">
        <v>8226</v>
      </c>
      <c r="L746" t="s">
        <v>8227</v>
      </c>
      <c r="M746" t="s">
        <v>8464</v>
      </c>
      <c r="N746" t="s">
        <v>6372</v>
      </c>
      <c r="O746" t="s">
        <v>278</v>
      </c>
      <c r="P746" t="s">
        <v>6373</v>
      </c>
      <c r="Q746">
        <v>3790165085</v>
      </c>
    </row>
    <row r="747" spans="1:18" x14ac:dyDescent="0.3">
      <c r="A747" t="s">
        <v>7490</v>
      </c>
      <c r="B747" t="s">
        <v>278</v>
      </c>
      <c r="C747" t="s">
        <v>424</v>
      </c>
      <c r="D747" t="s">
        <v>269</v>
      </c>
      <c r="E747" t="s">
        <v>4499</v>
      </c>
      <c r="F747" t="s">
        <v>595</v>
      </c>
      <c r="G747">
        <v>37110456</v>
      </c>
      <c r="H747" t="s">
        <v>278</v>
      </c>
      <c r="I747" t="s">
        <v>4978</v>
      </c>
      <c r="J747" t="s">
        <v>2348</v>
      </c>
      <c r="K747" t="s">
        <v>8226</v>
      </c>
      <c r="L747" t="s">
        <v>8227</v>
      </c>
      <c r="M747" t="s">
        <v>8463</v>
      </c>
      <c r="N747" t="s">
        <v>6374</v>
      </c>
      <c r="O747" t="s">
        <v>278</v>
      </c>
      <c r="P747" t="s">
        <v>6375</v>
      </c>
      <c r="Q747">
        <v>3803748038</v>
      </c>
      <c r="R747" t="s">
        <v>6376</v>
      </c>
    </row>
    <row r="748" spans="1:18" x14ac:dyDescent="0.3">
      <c r="A748" t="s">
        <v>7491</v>
      </c>
      <c r="B748" t="s">
        <v>278</v>
      </c>
      <c r="C748" t="s">
        <v>424</v>
      </c>
      <c r="D748" t="s">
        <v>269</v>
      </c>
      <c r="E748" t="s">
        <v>4499</v>
      </c>
      <c r="F748" t="s">
        <v>595</v>
      </c>
      <c r="G748">
        <v>80700448</v>
      </c>
      <c r="H748" t="s">
        <v>278</v>
      </c>
      <c r="I748" t="s">
        <v>4978</v>
      </c>
      <c r="J748" t="s">
        <v>2348</v>
      </c>
      <c r="K748" t="s">
        <v>8226</v>
      </c>
      <c r="L748" t="s">
        <v>8227</v>
      </c>
      <c r="M748" t="s">
        <v>8464</v>
      </c>
      <c r="N748" t="s">
        <v>6377</v>
      </c>
      <c r="O748" t="s">
        <v>278</v>
      </c>
      <c r="P748" t="s">
        <v>6378</v>
      </c>
      <c r="Q748">
        <v>3812432064</v>
      </c>
    </row>
    <row r="749" spans="1:18" x14ac:dyDescent="0.3">
      <c r="A749" t="s">
        <v>7492</v>
      </c>
      <c r="B749" t="s">
        <v>278</v>
      </c>
      <c r="C749" t="s">
        <v>424</v>
      </c>
      <c r="D749" t="s">
        <v>269</v>
      </c>
      <c r="E749" t="s">
        <v>4499</v>
      </c>
      <c r="F749" t="s">
        <v>595</v>
      </c>
      <c r="G749">
        <v>37110445</v>
      </c>
      <c r="H749" t="s">
        <v>278</v>
      </c>
      <c r="I749" t="s">
        <v>4978</v>
      </c>
      <c r="J749" t="s">
        <v>2348</v>
      </c>
      <c r="K749" t="s">
        <v>8226</v>
      </c>
      <c r="L749" t="s">
        <v>8227</v>
      </c>
      <c r="M749" t="s">
        <v>8463</v>
      </c>
      <c r="N749" t="s">
        <v>6379</v>
      </c>
      <c r="O749" t="s">
        <v>278</v>
      </c>
      <c r="P749" t="s">
        <v>6380</v>
      </c>
      <c r="Q749">
        <v>3900647003</v>
      </c>
      <c r="R749" t="s">
        <v>6381</v>
      </c>
    </row>
    <row r="750" spans="1:18" x14ac:dyDescent="0.3">
      <c r="A750" t="s">
        <v>7493</v>
      </c>
      <c r="B750" t="s">
        <v>278</v>
      </c>
      <c r="C750" t="s">
        <v>424</v>
      </c>
      <c r="D750" t="s">
        <v>269</v>
      </c>
      <c r="E750" t="s">
        <v>4499</v>
      </c>
      <c r="F750" t="s">
        <v>595</v>
      </c>
      <c r="G750">
        <v>37110446</v>
      </c>
      <c r="H750" t="s">
        <v>278</v>
      </c>
      <c r="I750" t="s">
        <v>4978</v>
      </c>
      <c r="J750" t="s">
        <v>2348</v>
      </c>
      <c r="K750" t="s">
        <v>8226</v>
      </c>
      <c r="L750" t="s">
        <v>8227</v>
      </c>
      <c r="M750" t="s">
        <v>8463</v>
      </c>
      <c r="N750" t="s">
        <v>6382</v>
      </c>
      <c r="O750" t="s">
        <v>278</v>
      </c>
      <c r="P750" t="s">
        <v>6383</v>
      </c>
      <c r="Q750">
        <v>3900650055</v>
      </c>
      <c r="R750" t="s">
        <v>6384</v>
      </c>
    </row>
    <row r="751" spans="1:18" x14ac:dyDescent="0.3">
      <c r="A751" t="s">
        <v>7494</v>
      </c>
      <c r="B751" t="s">
        <v>278</v>
      </c>
      <c r="C751" t="s">
        <v>424</v>
      </c>
      <c r="D751" t="s">
        <v>269</v>
      </c>
      <c r="E751" t="s">
        <v>4501</v>
      </c>
      <c r="F751" t="s">
        <v>5456</v>
      </c>
      <c r="G751">
        <v>80701725</v>
      </c>
      <c r="H751" t="s">
        <v>278</v>
      </c>
      <c r="I751" t="s">
        <v>4979</v>
      </c>
      <c r="J751" t="s">
        <v>2116</v>
      </c>
      <c r="K751" t="s">
        <v>8226</v>
      </c>
      <c r="L751" t="s">
        <v>8227</v>
      </c>
      <c r="M751" t="s">
        <v>8463</v>
      </c>
      <c r="N751" t="s">
        <v>6385</v>
      </c>
      <c r="O751" t="s">
        <v>278</v>
      </c>
      <c r="P751" t="s">
        <v>6386</v>
      </c>
      <c r="Q751">
        <v>553687000</v>
      </c>
      <c r="R751" t="s">
        <v>6387</v>
      </c>
    </row>
    <row r="752" spans="1:18" x14ac:dyDescent="0.3">
      <c r="A752" t="s">
        <v>7495</v>
      </c>
      <c r="B752" t="s">
        <v>278</v>
      </c>
      <c r="C752" t="s">
        <v>424</v>
      </c>
      <c r="D752" t="s">
        <v>269</v>
      </c>
      <c r="E752" t="s">
        <v>4501</v>
      </c>
      <c r="F752" t="s">
        <v>5456</v>
      </c>
      <c r="G752">
        <v>80702013</v>
      </c>
      <c r="H752" t="s">
        <v>278</v>
      </c>
      <c r="I752" t="s">
        <v>4979</v>
      </c>
      <c r="J752" t="s">
        <v>2116</v>
      </c>
      <c r="K752" t="s">
        <v>8222</v>
      </c>
      <c r="L752" t="s">
        <v>8223</v>
      </c>
      <c r="M752" t="s">
        <v>8463</v>
      </c>
      <c r="N752" t="s">
        <v>6388</v>
      </c>
      <c r="O752" t="s">
        <v>278</v>
      </c>
      <c r="P752" t="s">
        <v>6389</v>
      </c>
      <c r="Q752">
        <v>1742293050</v>
      </c>
    </row>
    <row r="753" spans="1:18" x14ac:dyDescent="0.3">
      <c r="A753" t="s">
        <v>7496</v>
      </c>
      <c r="B753" t="s">
        <v>278</v>
      </c>
      <c r="C753" t="s">
        <v>424</v>
      </c>
      <c r="D753" t="s">
        <v>269</v>
      </c>
      <c r="E753" t="s">
        <v>4501</v>
      </c>
      <c r="F753" t="s">
        <v>5456</v>
      </c>
      <c r="G753">
        <v>80702736</v>
      </c>
      <c r="H753" t="s">
        <v>278</v>
      </c>
      <c r="I753" t="s">
        <v>4979</v>
      </c>
      <c r="J753" t="s">
        <v>2116</v>
      </c>
      <c r="K753" t="s">
        <v>8226</v>
      </c>
      <c r="L753" t="s">
        <v>8227</v>
      </c>
      <c r="M753" t="s">
        <v>8463</v>
      </c>
      <c r="N753" t="s">
        <v>6390</v>
      </c>
      <c r="O753" t="s">
        <v>278</v>
      </c>
      <c r="P753" t="s">
        <v>6391</v>
      </c>
      <c r="Q753">
        <v>3650576066</v>
      </c>
      <c r="R753" t="s">
        <v>6392</v>
      </c>
    </row>
    <row r="754" spans="1:18" x14ac:dyDescent="0.3">
      <c r="A754" t="s">
        <v>7497</v>
      </c>
      <c r="B754" t="s">
        <v>278</v>
      </c>
      <c r="C754" t="s">
        <v>424</v>
      </c>
      <c r="D754" t="s">
        <v>269</v>
      </c>
      <c r="E754" t="s">
        <v>4501</v>
      </c>
      <c r="F754" t="s">
        <v>5456</v>
      </c>
      <c r="G754">
        <v>80702732</v>
      </c>
      <c r="H754" t="s">
        <v>278</v>
      </c>
      <c r="I754" t="s">
        <v>4979</v>
      </c>
      <c r="J754" t="s">
        <v>2116</v>
      </c>
      <c r="K754" t="s">
        <v>8226</v>
      </c>
      <c r="L754" t="s">
        <v>8227</v>
      </c>
      <c r="M754" t="s">
        <v>8463</v>
      </c>
      <c r="N754" t="s">
        <v>6393</v>
      </c>
      <c r="O754" t="s">
        <v>278</v>
      </c>
      <c r="P754" t="s">
        <v>6394</v>
      </c>
      <c r="Q754">
        <v>95290532072</v>
      </c>
      <c r="R754" t="s">
        <v>6395</v>
      </c>
    </row>
    <row r="755" spans="1:18" x14ac:dyDescent="0.3">
      <c r="A755" t="s">
        <v>7498</v>
      </c>
      <c r="B755" t="s">
        <v>278</v>
      </c>
      <c r="C755" t="s">
        <v>424</v>
      </c>
      <c r="D755" t="s">
        <v>269</v>
      </c>
      <c r="E755" t="s">
        <v>5235</v>
      </c>
      <c r="F755" t="s">
        <v>5236</v>
      </c>
      <c r="G755">
        <v>3669002</v>
      </c>
      <c r="H755" t="s">
        <v>278</v>
      </c>
      <c r="K755" t="s">
        <v>8222</v>
      </c>
      <c r="L755" t="s">
        <v>8223</v>
      </c>
      <c r="M755" t="s">
        <v>8463</v>
      </c>
      <c r="N755" t="s">
        <v>6396</v>
      </c>
      <c r="O755" t="s">
        <v>278</v>
      </c>
      <c r="P755" t="s">
        <v>6397</v>
      </c>
      <c r="Q755">
        <v>2248765037</v>
      </c>
    </row>
    <row r="756" spans="1:18" x14ac:dyDescent="0.3">
      <c r="A756" t="s">
        <v>7499</v>
      </c>
      <c r="B756" t="s">
        <v>278</v>
      </c>
      <c r="C756" t="s">
        <v>424</v>
      </c>
      <c r="D756" t="s">
        <v>269</v>
      </c>
      <c r="E756" t="s">
        <v>5231</v>
      </c>
      <c r="F756" t="s">
        <v>673</v>
      </c>
      <c r="G756">
        <v>80700289</v>
      </c>
      <c r="H756" t="s">
        <v>278</v>
      </c>
      <c r="K756" t="s">
        <v>8222</v>
      </c>
      <c r="L756" t="s">
        <v>8223</v>
      </c>
      <c r="M756" t="s">
        <v>8463</v>
      </c>
      <c r="N756" t="s">
        <v>6398</v>
      </c>
      <c r="O756" t="s">
        <v>278</v>
      </c>
      <c r="P756" t="s">
        <v>6399</v>
      </c>
      <c r="Q756">
        <v>94002681068</v>
      </c>
    </row>
    <row r="757" spans="1:18" x14ac:dyDescent="0.3">
      <c r="A757" t="s">
        <v>7500</v>
      </c>
      <c r="B757" t="s">
        <v>278</v>
      </c>
      <c r="C757" t="s">
        <v>424</v>
      </c>
      <c r="D757" t="s">
        <v>269</v>
      </c>
      <c r="E757" t="s">
        <v>4273</v>
      </c>
      <c r="F757" t="s">
        <v>576</v>
      </c>
      <c r="G757">
        <v>90000369</v>
      </c>
      <c r="H757" t="s">
        <v>278</v>
      </c>
      <c r="I757" t="s">
        <v>4453</v>
      </c>
      <c r="J757" t="s">
        <v>2556</v>
      </c>
      <c r="K757" t="s">
        <v>8226</v>
      </c>
      <c r="L757" t="s">
        <v>8227</v>
      </c>
      <c r="M757" t="s">
        <v>8463</v>
      </c>
      <c r="N757" t="s">
        <v>6400</v>
      </c>
      <c r="O757" t="s">
        <v>278</v>
      </c>
      <c r="P757" t="s">
        <v>6401</v>
      </c>
      <c r="Q757">
        <v>430908008</v>
      </c>
      <c r="R757" t="s">
        <v>6402</v>
      </c>
    </row>
    <row r="758" spans="1:18" x14ac:dyDescent="0.3">
      <c r="A758" t="s">
        <v>7501</v>
      </c>
      <c r="B758" t="s">
        <v>278</v>
      </c>
      <c r="C758" t="s">
        <v>424</v>
      </c>
      <c r="D758" t="s">
        <v>269</v>
      </c>
      <c r="E758" t="s">
        <v>4273</v>
      </c>
      <c r="F758" t="s">
        <v>576</v>
      </c>
      <c r="G758">
        <v>90000374</v>
      </c>
      <c r="H758" t="s">
        <v>278</v>
      </c>
      <c r="I758" t="s">
        <v>4453</v>
      </c>
      <c r="J758" t="s">
        <v>2556</v>
      </c>
      <c r="K758" t="s">
        <v>8224</v>
      </c>
      <c r="L758" t="s">
        <v>8225</v>
      </c>
      <c r="M758" t="s">
        <v>8463</v>
      </c>
      <c r="N758" t="s">
        <v>6403</v>
      </c>
      <c r="O758" t="s">
        <v>278</v>
      </c>
      <c r="P758" t="s">
        <v>6404</v>
      </c>
      <c r="Q758">
        <v>975864041</v>
      </c>
      <c r="R758" t="s">
        <v>6405</v>
      </c>
    </row>
    <row r="759" spans="1:18" x14ac:dyDescent="0.3">
      <c r="A759" t="s">
        <v>7502</v>
      </c>
      <c r="B759" t="s">
        <v>278</v>
      </c>
      <c r="C759" t="s">
        <v>424</v>
      </c>
      <c r="D759" t="s">
        <v>269</v>
      </c>
      <c r="E759" t="s">
        <v>4273</v>
      </c>
      <c r="F759" t="s">
        <v>576</v>
      </c>
      <c r="G759">
        <v>90000314</v>
      </c>
      <c r="H759" t="s">
        <v>278</v>
      </c>
      <c r="I759" t="s">
        <v>4453</v>
      </c>
      <c r="J759" t="s">
        <v>2556</v>
      </c>
      <c r="K759" t="s">
        <v>8226</v>
      </c>
      <c r="L759" t="s">
        <v>8227</v>
      </c>
      <c r="M759" t="s">
        <v>8463</v>
      </c>
      <c r="N759" t="s">
        <v>6406</v>
      </c>
      <c r="O759" t="s">
        <v>278</v>
      </c>
      <c r="P759" t="s">
        <v>6407</v>
      </c>
      <c r="Q759">
        <v>1069126071</v>
      </c>
      <c r="R759" t="s">
        <v>6408</v>
      </c>
    </row>
    <row r="760" spans="1:18" x14ac:dyDescent="0.3">
      <c r="A760" t="s">
        <v>7503</v>
      </c>
      <c r="B760" t="s">
        <v>278</v>
      </c>
      <c r="C760" t="s">
        <v>424</v>
      </c>
      <c r="D760" t="s">
        <v>269</v>
      </c>
      <c r="E760" t="s">
        <v>4273</v>
      </c>
      <c r="F760" t="s">
        <v>576</v>
      </c>
      <c r="G760">
        <v>90000335</v>
      </c>
      <c r="H760" t="s">
        <v>278</v>
      </c>
      <c r="I760" t="s">
        <v>4453</v>
      </c>
      <c r="J760" t="s">
        <v>2556</v>
      </c>
      <c r="K760" t="s">
        <v>8224</v>
      </c>
      <c r="L760" t="s">
        <v>8225</v>
      </c>
      <c r="M760" t="s">
        <v>8463</v>
      </c>
      <c r="N760" t="s">
        <v>6409</v>
      </c>
      <c r="O760" t="s">
        <v>278</v>
      </c>
      <c r="P760" t="s">
        <v>6410</v>
      </c>
      <c r="Q760">
        <v>1414146000</v>
      </c>
      <c r="R760" t="s">
        <v>6411</v>
      </c>
    </row>
    <row r="761" spans="1:18" x14ac:dyDescent="0.3">
      <c r="A761" t="s">
        <v>7504</v>
      </c>
      <c r="B761" t="s">
        <v>278</v>
      </c>
      <c r="C761" t="s">
        <v>424</v>
      </c>
      <c r="D761" t="s">
        <v>269</v>
      </c>
      <c r="E761" t="s">
        <v>4273</v>
      </c>
      <c r="F761" t="s">
        <v>576</v>
      </c>
      <c r="G761">
        <v>90000407</v>
      </c>
      <c r="H761" t="s">
        <v>278</v>
      </c>
      <c r="I761" t="s">
        <v>4453</v>
      </c>
      <c r="J761" t="s">
        <v>2556</v>
      </c>
      <c r="K761" t="s">
        <v>8226</v>
      </c>
      <c r="L761" t="s">
        <v>8227</v>
      </c>
      <c r="M761" t="s">
        <v>8464</v>
      </c>
      <c r="N761" t="s">
        <v>6412</v>
      </c>
      <c r="O761" t="s">
        <v>278</v>
      </c>
      <c r="P761" t="s">
        <v>6413</v>
      </c>
      <c r="Q761">
        <v>1812662025</v>
      </c>
      <c r="R761" t="s">
        <v>6414</v>
      </c>
    </row>
    <row r="762" spans="1:18" x14ac:dyDescent="0.3">
      <c r="A762" t="s">
        <v>7505</v>
      </c>
      <c r="B762" t="s">
        <v>278</v>
      </c>
      <c r="C762" t="s">
        <v>424</v>
      </c>
      <c r="D762" t="s">
        <v>269</v>
      </c>
      <c r="E762" t="s">
        <v>4273</v>
      </c>
      <c r="F762" t="s">
        <v>576</v>
      </c>
      <c r="G762">
        <v>90000211</v>
      </c>
      <c r="H762" t="s">
        <v>278</v>
      </c>
      <c r="I762" t="s">
        <v>4453</v>
      </c>
      <c r="J762" t="s">
        <v>2556</v>
      </c>
      <c r="K762" t="s">
        <v>8224</v>
      </c>
      <c r="L762" t="s">
        <v>8225</v>
      </c>
      <c r="M762" t="s">
        <v>8463</v>
      </c>
      <c r="N762" t="s">
        <v>6415</v>
      </c>
      <c r="O762" t="s">
        <v>278</v>
      </c>
      <c r="P762" t="s">
        <v>6416</v>
      </c>
      <c r="Q762">
        <v>2054411060</v>
      </c>
      <c r="R762" t="s">
        <v>6417</v>
      </c>
    </row>
    <row r="763" spans="1:18" x14ac:dyDescent="0.3">
      <c r="A763" t="s">
        <v>7506</v>
      </c>
      <c r="B763" t="s">
        <v>278</v>
      </c>
      <c r="C763" t="s">
        <v>424</v>
      </c>
      <c r="D763" t="s">
        <v>269</v>
      </c>
      <c r="E763" t="s">
        <v>4273</v>
      </c>
      <c r="F763" t="s">
        <v>576</v>
      </c>
      <c r="G763">
        <v>90000375</v>
      </c>
      <c r="H763" t="s">
        <v>278</v>
      </c>
      <c r="I763" t="s">
        <v>4453</v>
      </c>
      <c r="J763" t="s">
        <v>2556</v>
      </c>
      <c r="K763" t="s">
        <v>8226</v>
      </c>
      <c r="L763" t="s">
        <v>8227</v>
      </c>
      <c r="M763" t="s">
        <v>8463</v>
      </c>
      <c r="N763" t="s">
        <v>6418</v>
      </c>
      <c r="O763" t="s">
        <v>278</v>
      </c>
      <c r="P763" t="s">
        <v>6419</v>
      </c>
      <c r="Q763">
        <v>2307630066</v>
      </c>
      <c r="R763" t="s">
        <v>6420</v>
      </c>
    </row>
    <row r="764" spans="1:18" x14ac:dyDescent="0.3">
      <c r="A764" t="s">
        <v>7507</v>
      </c>
      <c r="B764" t="s">
        <v>278</v>
      </c>
      <c r="C764" t="s">
        <v>424</v>
      </c>
      <c r="D764" t="s">
        <v>269</v>
      </c>
      <c r="E764" t="s">
        <v>4273</v>
      </c>
      <c r="F764" t="s">
        <v>576</v>
      </c>
      <c r="G764">
        <v>90000400</v>
      </c>
      <c r="H764" t="s">
        <v>278</v>
      </c>
      <c r="I764" t="s">
        <v>4453</v>
      </c>
      <c r="J764" t="s">
        <v>2556</v>
      </c>
      <c r="K764" t="s">
        <v>8226</v>
      </c>
      <c r="L764" t="s">
        <v>8227</v>
      </c>
      <c r="M764" t="s">
        <v>8464</v>
      </c>
      <c r="N764" t="s">
        <v>6421</v>
      </c>
      <c r="O764" t="s">
        <v>278</v>
      </c>
      <c r="P764" t="s">
        <v>6422</v>
      </c>
      <c r="Q764">
        <v>2571183060</v>
      </c>
      <c r="R764" t="s">
        <v>6423</v>
      </c>
    </row>
    <row r="765" spans="1:18" x14ac:dyDescent="0.3">
      <c r="A765" t="s">
        <v>7508</v>
      </c>
      <c r="B765" t="s">
        <v>278</v>
      </c>
      <c r="C765" t="s">
        <v>424</v>
      </c>
      <c r="D765" t="s">
        <v>269</v>
      </c>
      <c r="E765" t="s">
        <v>4273</v>
      </c>
      <c r="F765" t="s">
        <v>576</v>
      </c>
      <c r="G765">
        <v>90000379</v>
      </c>
      <c r="H765" t="s">
        <v>278</v>
      </c>
      <c r="I765" t="s">
        <v>4453</v>
      </c>
      <c r="J765" t="s">
        <v>2556</v>
      </c>
      <c r="K765" t="s">
        <v>8220</v>
      </c>
      <c r="L765" t="s">
        <v>8221</v>
      </c>
      <c r="M765" t="s">
        <v>8463</v>
      </c>
      <c r="N765" t="s">
        <v>6424</v>
      </c>
      <c r="O765" t="s">
        <v>278</v>
      </c>
      <c r="P765" t="s">
        <v>6425</v>
      </c>
      <c r="Q765">
        <v>2804135055</v>
      </c>
    </row>
    <row r="766" spans="1:18" x14ac:dyDescent="0.3">
      <c r="A766" t="s">
        <v>7509</v>
      </c>
      <c r="B766" t="s">
        <v>278</v>
      </c>
      <c r="C766" t="s">
        <v>424</v>
      </c>
      <c r="D766" t="s">
        <v>269</v>
      </c>
      <c r="E766" t="s">
        <v>4273</v>
      </c>
      <c r="F766" t="s">
        <v>576</v>
      </c>
      <c r="G766">
        <v>90000355</v>
      </c>
      <c r="H766" t="s">
        <v>278</v>
      </c>
      <c r="I766" t="s">
        <v>4453</v>
      </c>
      <c r="J766" t="s">
        <v>2556</v>
      </c>
      <c r="K766" t="s">
        <v>8226</v>
      </c>
      <c r="L766" t="s">
        <v>8227</v>
      </c>
      <c r="M766" t="s">
        <v>8463</v>
      </c>
      <c r="N766" t="s">
        <v>6426</v>
      </c>
      <c r="O766" t="s">
        <v>278</v>
      </c>
      <c r="P766" t="s">
        <v>6427</v>
      </c>
      <c r="Q766">
        <v>2834136033</v>
      </c>
      <c r="R766" t="s">
        <v>6428</v>
      </c>
    </row>
    <row r="767" spans="1:18" x14ac:dyDescent="0.3">
      <c r="A767" t="s">
        <v>7510</v>
      </c>
      <c r="B767" t="s">
        <v>278</v>
      </c>
      <c r="C767" t="s">
        <v>424</v>
      </c>
      <c r="D767" t="s">
        <v>269</v>
      </c>
      <c r="E767" t="s">
        <v>4273</v>
      </c>
      <c r="F767" t="s">
        <v>576</v>
      </c>
      <c r="G767">
        <v>90000372</v>
      </c>
      <c r="H767" t="s">
        <v>278</v>
      </c>
      <c r="I767" t="s">
        <v>4453</v>
      </c>
      <c r="J767" t="s">
        <v>2556</v>
      </c>
      <c r="K767" t="s">
        <v>8226</v>
      </c>
      <c r="L767" t="s">
        <v>8227</v>
      </c>
      <c r="M767" t="s">
        <v>8463</v>
      </c>
      <c r="N767" t="s">
        <v>6429</v>
      </c>
      <c r="O767" t="s">
        <v>278</v>
      </c>
      <c r="P767" t="s">
        <v>6430</v>
      </c>
      <c r="Q767">
        <v>3161663080</v>
      </c>
      <c r="R767" t="s">
        <v>6431</v>
      </c>
    </row>
    <row r="768" spans="1:18" x14ac:dyDescent="0.3">
      <c r="A768" t="s">
        <v>7511</v>
      </c>
      <c r="B768" t="s">
        <v>278</v>
      </c>
      <c r="C768" t="s">
        <v>424</v>
      </c>
      <c r="D768" t="s">
        <v>269</v>
      </c>
      <c r="E768" t="s">
        <v>4273</v>
      </c>
      <c r="F768" t="s">
        <v>576</v>
      </c>
      <c r="G768">
        <v>90000361</v>
      </c>
      <c r="H768" t="s">
        <v>278</v>
      </c>
      <c r="I768" t="s">
        <v>4453</v>
      </c>
      <c r="J768" t="s">
        <v>2556</v>
      </c>
      <c r="K768" t="s">
        <v>8226</v>
      </c>
      <c r="L768" t="s">
        <v>8227</v>
      </c>
      <c r="M768" t="s">
        <v>8463</v>
      </c>
      <c r="N768" t="s">
        <v>6432</v>
      </c>
      <c r="O768" t="s">
        <v>278</v>
      </c>
      <c r="P768" t="s">
        <v>6433</v>
      </c>
      <c r="Q768">
        <v>3387492090</v>
      </c>
      <c r="R768" t="s">
        <v>6434</v>
      </c>
    </row>
    <row r="769" spans="1:18" x14ac:dyDescent="0.3">
      <c r="A769" t="s">
        <v>7512</v>
      </c>
      <c r="B769" t="s">
        <v>278</v>
      </c>
      <c r="C769" t="s">
        <v>424</v>
      </c>
      <c r="D769" t="s">
        <v>269</v>
      </c>
      <c r="E769" t="s">
        <v>4273</v>
      </c>
      <c r="F769" t="s">
        <v>576</v>
      </c>
      <c r="G769">
        <v>90000399</v>
      </c>
      <c r="H769" t="s">
        <v>278</v>
      </c>
      <c r="I769" t="s">
        <v>4453</v>
      </c>
      <c r="J769" t="s">
        <v>2556</v>
      </c>
      <c r="K769" t="s">
        <v>8226</v>
      </c>
      <c r="L769" t="s">
        <v>8227</v>
      </c>
      <c r="M769" t="s">
        <v>8464</v>
      </c>
      <c r="N769" t="s">
        <v>6435</v>
      </c>
      <c r="O769" t="s">
        <v>278</v>
      </c>
      <c r="P769" t="s">
        <v>6436</v>
      </c>
      <c r="Q769">
        <v>4257906065</v>
      </c>
      <c r="R769" t="s">
        <v>6437</v>
      </c>
    </row>
    <row r="770" spans="1:18" x14ac:dyDescent="0.3">
      <c r="A770" t="s">
        <v>7513</v>
      </c>
      <c r="B770" t="s">
        <v>278</v>
      </c>
      <c r="C770" t="s">
        <v>424</v>
      </c>
      <c r="D770" t="s">
        <v>269</v>
      </c>
      <c r="E770" t="s">
        <v>4273</v>
      </c>
      <c r="F770" t="s">
        <v>576</v>
      </c>
      <c r="G770">
        <v>2997124</v>
      </c>
      <c r="H770" t="s">
        <v>278</v>
      </c>
      <c r="I770" t="s">
        <v>4453</v>
      </c>
      <c r="J770" t="s">
        <v>2556</v>
      </c>
      <c r="K770" t="s">
        <v>8220</v>
      </c>
      <c r="L770" t="s">
        <v>8221</v>
      </c>
      <c r="M770" t="s">
        <v>8463</v>
      </c>
      <c r="N770" t="s">
        <v>6438</v>
      </c>
      <c r="O770" t="s">
        <v>278</v>
      </c>
      <c r="P770" t="s">
        <v>6439</v>
      </c>
      <c r="Q770">
        <v>23860880063</v>
      </c>
      <c r="R770" t="s">
        <v>6440</v>
      </c>
    </row>
    <row r="771" spans="1:18" x14ac:dyDescent="0.3">
      <c r="A771" t="s">
        <v>7514</v>
      </c>
      <c r="B771" t="s">
        <v>278</v>
      </c>
      <c r="C771" t="s">
        <v>424</v>
      </c>
      <c r="D771" t="s">
        <v>269</v>
      </c>
      <c r="E771" t="s">
        <v>4273</v>
      </c>
      <c r="F771" t="s">
        <v>576</v>
      </c>
      <c r="G771">
        <v>90000358</v>
      </c>
      <c r="H771" t="s">
        <v>278</v>
      </c>
      <c r="I771" t="s">
        <v>4453</v>
      </c>
      <c r="J771" t="s">
        <v>2556</v>
      </c>
      <c r="K771" t="s">
        <v>8226</v>
      </c>
      <c r="L771" t="s">
        <v>8227</v>
      </c>
      <c r="M771" t="s">
        <v>8463</v>
      </c>
      <c r="N771" t="s">
        <v>6441</v>
      </c>
      <c r="O771" t="s">
        <v>278</v>
      </c>
      <c r="P771" t="s">
        <v>6442</v>
      </c>
      <c r="Q771">
        <v>34952243869</v>
      </c>
      <c r="R771" t="s">
        <v>6443</v>
      </c>
    </row>
    <row r="772" spans="1:18" x14ac:dyDescent="0.3">
      <c r="A772" t="s">
        <v>7515</v>
      </c>
      <c r="B772" t="s">
        <v>278</v>
      </c>
      <c r="C772" t="s">
        <v>424</v>
      </c>
      <c r="D772" t="s">
        <v>269</v>
      </c>
      <c r="E772" t="s">
        <v>4273</v>
      </c>
      <c r="F772" t="s">
        <v>576</v>
      </c>
      <c r="G772">
        <v>90000371</v>
      </c>
      <c r="H772" t="s">
        <v>278</v>
      </c>
      <c r="I772" t="s">
        <v>4453</v>
      </c>
      <c r="J772" t="s">
        <v>2556</v>
      </c>
      <c r="K772" t="s">
        <v>8226</v>
      </c>
      <c r="L772" t="s">
        <v>8227</v>
      </c>
      <c r="M772" t="s">
        <v>8463</v>
      </c>
      <c r="N772" t="s">
        <v>6444</v>
      </c>
      <c r="O772" t="s">
        <v>278</v>
      </c>
      <c r="P772" t="s">
        <v>6445</v>
      </c>
      <c r="Q772">
        <v>57399310025</v>
      </c>
      <c r="R772" t="s">
        <v>6446</v>
      </c>
    </row>
    <row r="773" spans="1:18" x14ac:dyDescent="0.3">
      <c r="A773" t="s">
        <v>7516</v>
      </c>
      <c r="B773" t="s">
        <v>278</v>
      </c>
      <c r="C773" t="s">
        <v>424</v>
      </c>
      <c r="D773" t="s">
        <v>269</v>
      </c>
      <c r="E773" t="s">
        <v>4273</v>
      </c>
      <c r="F773" t="s">
        <v>576</v>
      </c>
      <c r="G773">
        <v>90000179</v>
      </c>
      <c r="H773" t="s">
        <v>278</v>
      </c>
      <c r="I773" t="s">
        <v>4453</v>
      </c>
      <c r="J773" t="s">
        <v>2556</v>
      </c>
      <c r="K773" t="s">
        <v>8226</v>
      </c>
      <c r="L773" t="s">
        <v>8227</v>
      </c>
      <c r="M773" t="s">
        <v>8463</v>
      </c>
      <c r="N773" t="s">
        <v>6447</v>
      </c>
      <c r="O773" t="s">
        <v>278</v>
      </c>
      <c r="P773" t="s">
        <v>6448</v>
      </c>
      <c r="Q773">
        <v>81036663000</v>
      </c>
      <c r="R773" t="s">
        <v>6449</v>
      </c>
    </row>
    <row r="774" spans="1:18" x14ac:dyDescent="0.3">
      <c r="A774" t="s">
        <v>7517</v>
      </c>
      <c r="B774" t="s">
        <v>278</v>
      </c>
      <c r="C774" t="s">
        <v>424</v>
      </c>
      <c r="D774" t="s">
        <v>269</v>
      </c>
      <c r="E774" t="s">
        <v>4273</v>
      </c>
      <c r="F774" t="s">
        <v>576</v>
      </c>
      <c r="G774">
        <v>90000353</v>
      </c>
      <c r="H774" t="s">
        <v>278</v>
      </c>
      <c r="I774" t="s">
        <v>4453</v>
      </c>
      <c r="J774" t="s">
        <v>2556</v>
      </c>
      <c r="K774" t="s">
        <v>8226</v>
      </c>
      <c r="L774" t="s">
        <v>8227</v>
      </c>
      <c r="M774" t="s">
        <v>8463</v>
      </c>
      <c r="N774" t="s">
        <v>6450</v>
      </c>
      <c r="O774" t="s">
        <v>278</v>
      </c>
      <c r="P774" t="s">
        <v>6451</v>
      </c>
      <c r="Q774">
        <v>83144587087</v>
      </c>
      <c r="R774" t="s">
        <v>6452</v>
      </c>
    </row>
    <row r="775" spans="1:18" x14ac:dyDescent="0.3">
      <c r="A775" t="s">
        <v>7518</v>
      </c>
      <c r="B775" t="s">
        <v>278</v>
      </c>
      <c r="C775" t="s">
        <v>424</v>
      </c>
      <c r="D775" t="s">
        <v>269</v>
      </c>
      <c r="E775" t="s">
        <v>4273</v>
      </c>
      <c r="F775" t="s">
        <v>576</v>
      </c>
      <c r="G775">
        <v>90000350</v>
      </c>
      <c r="H775" t="s">
        <v>278</v>
      </c>
      <c r="I775" t="s">
        <v>4453</v>
      </c>
      <c r="J775" t="s">
        <v>2556</v>
      </c>
      <c r="K775" t="s">
        <v>8226</v>
      </c>
      <c r="L775" t="s">
        <v>8227</v>
      </c>
      <c r="M775" t="s">
        <v>8463</v>
      </c>
      <c r="N775" t="s">
        <v>6453</v>
      </c>
      <c r="O775" t="s">
        <v>278</v>
      </c>
      <c r="P775" t="s">
        <v>6454</v>
      </c>
      <c r="Q775">
        <v>84868708015</v>
      </c>
      <c r="R775" t="s">
        <v>6455</v>
      </c>
    </row>
    <row r="776" spans="1:18" x14ac:dyDescent="0.3">
      <c r="A776" t="s">
        <v>7519</v>
      </c>
      <c r="B776" t="s">
        <v>278</v>
      </c>
      <c r="C776" t="s">
        <v>424</v>
      </c>
      <c r="D776" t="s">
        <v>269</v>
      </c>
      <c r="E776" t="s">
        <v>4273</v>
      </c>
      <c r="F776" t="s">
        <v>576</v>
      </c>
      <c r="G776">
        <v>90000368</v>
      </c>
      <c r="H776" t="s">
        <v>278</v>
      </c>
      <c r="I776" t="s">
        <v>4453</v>
      </c>
      <c r="J776" t="s">
        <v>2556</v>
      </c>
      <c r="K776" t="s">
        <v>8226</v>
      </c>
      <c r="L776" t="s">
        <v>8227</v>
      </c>
      <c r="M776" t="s">
        <v>8463</v>
      </c>
      <c r="N776" t="s">
        <v>6456</v>
      </c>
      <c r="O776" t="s">
        <v>278</v>
      </c>
      <c r="P776" t="s">
        <v>6457</v>
      </c>
      <c r="Q776">
        <v>85842737000</v>
      </c>
      <c r="R776" t="s">
        <v>6458</v>
      </c>
    </row>
    <row r="777" spans="1:18" x14ac:dyDescent="0.3">
      <c r="A777" t="s">
        <v>7520</v>
      </c>
      <c r="B777" t="s">
        <v>278</v>
      </c>
      <c r="C777" t="s">
        <v>424</v>
      </c>
      <c r="D777" t="s">
        <v>269</v>
      </c>
      <c r="E777" t="s">
        <v>4273</v>
      </c>
      <c r="F777" t="s">
        <v>576</v>
      </c>
      <c r="G777">
        <v>90000410</v>
      </c>
      <c r="H777" t="s">
        <v>278</v>
      </c>
      <c r="I777" t="s">
        <v>4453</v>
      </c>
      <c r="J777" t="s">
        <v>2556</v>
      </c>
      <c r="K777" t="s">
        <v>8226</v>
      </c>
      <c r="L777" t="s">
        <v>8227</v>
      </c>
      <c r="M777" t="s">
        <v>8464</v>
      </c>
      <c r="N777" t="s">
        <v>6459</v>
      </c>
      <c r="O777" t="s">
        <v>278</v>
      </c>
      <c r="P777" t="s">
        <v>6460</v>
      </c>
      <c r="Q777">
        <v>85947393034</v>
      </c>
      <c r="R777" t="s">
        <v>6461</v>
      </c>
    </row>
    <row r="778" spans="1:18" x14ac:dyDescent="0.3">
      <c r="A778" t="s">
        <v>7521</v>
      </c>
      <c r="B778" t="s">
        <v>278</v>
      </c>
      <c r="C778" t="s">
        <v>424</v>
      </c>
      <c r="D778" t="s">
        <v>269</v>
      </c>
      <c r="E778" t="s">
        <v>4273</v>
      </c>
      <c r="F778" t="s">
        <v>576</v>
      </c>
      <c r="G778">
        <v>90000412</v>
      </c>
      <c r="H778" t="s">
        <v>278</v>
      </c>
      <c r="I778" t="s">
        <v>4453</v>
      </c>
      <c r="J778" t="s">
        <v>2556</v>
      </c>
      <c r="K778" t="s">
        <v>8226</v>
      </c>
      <c r="L778" t="s">
        <v>8227</v>
      </c>
      <c r="M778" t="s">
        <v>8464</v>
      </c>
      <c r="N778" t="s">
        <v>6462</v>
      </c>
      <c r="O778" t="s">
        <v>278</v>
      </c>
      <c r="P778" t="s">
        <v>6463</v>
      </c>
      <c r="Q778">
        <v>87261545015</v>
      </c>
      <c r="R778" t="s">
        <v>6464</v>
      </c>
    </row>
    <row r="779" spans="1:18" x14ac:dyDescent="0.3">
      <c r="A779" t="s">
        <v>7522</v>
      </c>
      <c r="B779" t="s">
        <v>278</v>
      </c>
      <c r="C779" t="s">
        <v>424</v>
      </c>
      <c r="D779" t="s">
        <v>269</v>
      </c>
      <c r="E779" t="s">
        <v>4273</v>
      </c>
      <c r="F779" t="s">
        <v>576</v>
      </c>
      <c r="G779">
        <v>90000251</v>
      </c>
      <c r="H779" t="s">
        <v>278</v>
      </c>
      <c r="I779" t="s">
        <v>4453</v>
      </c>
      <c r="J779" t="s">
        <v>2556</v>
      </c>
      <c r="K779" t="s">
        <v>8224</v>
      </c>
      <c r="L779" t="s">
        <v>8225</v>
      </c>
      <c r="M779" t="s">
        <v>8463</v>
      </c>
      <c r="N779" t="s">
        <v>6465</v>
      </c>
      <c r="O779" t="s">
        <v>278</v>
      </c>
      <c r="P779" t="s">
        <v>6466</v>
      </c>
      <c r="Q779">
        <v>88384020000</v>
      </c>
      <c r="R779" t="s">
        <v>6467</v>
      </c>
    </row>
    <row r="780" spans="1:18" x14ac:dyDescent="0.3">
      <c r="A780" t="s">
        <v>7523</v>
      </c>
      <c r="B780" t="s">
        <v>278</v>
      </c>
      <c r="C780" t="s">
        <v>424</v>
      </c>
      <c r="D780" t="s">
        <v>269</v>
      </c>
      <c r="E780" t="s">
        <v>4273</v>
      </c>
      <c r="F780" t="s">
        <v>576</v>
      </c>
      <c r="G780">
        <v>90000404</v>
      </c>
      <c r="H780" t="s">
        <v>278</v>
      </c>
      <c r="I780" t="s">
        <v>4453</v>
      </c>
      <c r="J780" t="s">
        <v>2556</v>
      </c>
      <c r="K780" t="s">
        <v>8224</v>
      </c>
      <c r="L780" t="s">
        <v>8225</v>
      </c>
      <c r="M780" t="s">
        <v>8464</v>
      </c>
      <c r="N780" t="s">
        <v>6468</v>
      </c>
      <c r="O780" t="s">
        <v>278</v>
      </c>
      <c r="P780" t="s">
        <v>6469</v>
      </c>
      <c r="Q780">
        <v>95486836015</v>
      </c>
      <c r="R780" t="s">
        <v>6470</v>
      </c>
    </row>
    <row r="781" spans="1:18" x14ac:dyDescent="0.3">
      <c r="A781" t="s">
        <v>7524</v>
      </c>
      <c r="B781" t="s">
        <v>278</v>
      </c>
      <c r="C781" t="s">
        <v>424</v>
      </c>
      <c r="D781" t="s">
        <v>269</v>
      </c>
      <c r="E781" t="s">
        <v>4273</v>
      </c>
      <c r="F781" t="s">
        <v>576</v>
      </c>
      <c r="G781">
        <v>90000398</v>
      </c>
      <c r="H781" t="s">
        <v>278</v>
      </c>
      <c r="I781" t="s">
        <v>4453</v>
      </c>
      <c r="J781" t="s">
        <v>2556</v>
      </c>
      <c r="K781" t="s">
        <v>8226</v>
      </c>
      <c r="L781" t="s">
        <v>8227</v>
      </c>
      <c r="M781" t="s">
        <v>8464</v>
      </c>
      <c r="N781" t="s">
        <v>6471</v>
      </c>
      <c r="O781" t="s">
        <v>278</v>
      </c>
      <c r="P781" t="s">
        <v>6472</v>
      </c>
      <c r="Q781">
        <v>96827750000</v>
      </c>
      <c r="R781" t="s">
        <v>6473</v>
      </c>
    </row>
    <row r="782" spans="1:18" x14ac:dyDescent="0.3">
      <c r="A782" t="s">
        <v>7525</v>
      </c>
      <c r="B782" t="s">
        <v>278</v>
      </c>
      <c r="C782" t="s">
        <v>424</v>
      </c>
      <c r="D782" t="s">
        <v>269</v>
      </c>
      <c r="E782" t="s">
        <v>4273</v>
      </c>
      <c r="F782" t="s">
        <v>576</v>
      </c>
      <c r="G782">
        <v>90000396</v>
      </c>
      <c r="H782" t="s">
        <v>278</v>
      </c>
      <c r="I782" t="s">
        <v>4453</v>
      </c>
      <c r="J782" t="s">
        <v>2556</v>
      </c>
      <c r="K782" t="s">
        <v>8226</v>
      </c>
      <c r="L782" t="s">
        <v>8227</v>
      </c>
      <c r="M782" t="s">
        <v>8464</v>
      </c>
      <c r="N782" t="s">
        <v>6474</v>
      </c>
      <c r="O782" t="s">
        <v>278</v>
      </c>
      <c r="P782" t="s">
        <v>6475</v>
      </c>
      <c r="Q782">
        <v>98892070010</v>
      </c>
      <c r="R782" t="s">
        <v>6476</v>
      </c>
    </row>
    <row r="783" spans="1:18" x14ac:dyDescent="0.3">
      <c r="A783" t="s">
        <v>7526</v>
      </c>
      <c r="B783" t="s">
        <v>278</v>
      </c>
      <c r="C783" t="s">
        <v>424</v>
      </c>
      <c r="D783" t="s">
        <v>269</v>
      </c>
      <c r="E783" t="s">
        <v>4273</v>
      </c>
      <c r="F783" t="s">
        <v>576</v>
      </c>
      <c r="G783">
        <v>90000146</v>
      </c>
      <c r="H783" t="s">
        <v>278</v>
      </c>
      <c r="I783" t="s">
        <v>4453</v>
      </c>
      <c r="J783" t="s">
        <v>2556</v>
      </c>
      <c r="K783" t="s">
        <v>8224</v>
      </c>
      <c r="L783" t="s">
        <v>8225</v>
      </c>
      <c r="M783" t="s">
        <v>8463</v>
      </c>
      <c r="N783" t="s">
        <v>6477</v>
      </c>
      <c r="O783" t="s">
        <v>278</v>
      </c>
      <c r="P783" t="s">
        <v>6478</v>
      </c>
      <c r="Q783">
        <v>99927292015</v>
      </c>
      <c r="R783" t="s">
        <v>6479</v>
      </c>
    </row>
    <row r="784" spans="1:18" x14ac:dyDescent="0.3">
      <c r="A784" t="s">
        <v>7527</v>
      </c>
      <c r="B784" t="s">
        <v>278</v>
      </c>
      <c r="C784" t="s">
        <v>424</v>
      </c>
      <c r="D784" t="s">
        <v>269</v>
      </c>
      <c r="E784" t="s">
        <v>5233</v>
      </c>
      <c r="F784" t="s">
        <v>5458</v>
      </c>
      <c r="G784">
        <v>80711357</v>
      </c>
      <c r="H784" t="s">
        <v>278</v>
      </c>
      <c r="K784" t="s">
        <v>8224</v>
      </c>
      <c r="L784" t="s">
        <v>8225</v>
      </c>
      <c r="M784" t="s">
        <v>8464</v>
      </c>
      <c r="N784" t="s">
        <v>6480</v>
      </c>
      <c r="O784" t="s">
        <v>278</v>
      </c>
      <c r="P784" t="s">
        <v>6481</v>
      </c>
      <c r="Q784">
        <v>81716958091</v>
      </c>
    </row>
    <row r="785" spans="1:18" x14ac:dyDescent="0.3">
      <c r="A785" t="s">
        <v>7528</v>
      </c>
      <c r="B785" t="s">
        <v>278</v>
      </c>
      <c r="C785" t="s">
        <v>424</v>
      </c>
      <c r="D785" t="s">
        <v>269</v>
      </c>
      <c r="E785" t="s">
        <v>425</v>
      </c>
      <c r="F785" t="s">
        <v>275</v>
      </c>
      <c r="G785">
        <v>61521001</v>
      </c>
      <c r="H785" t="s">
        <v>4094</v>
      </c>
      <c r="I785" t="s">
        <v>7295</v>
      </c>
      <c r="J785" t="s">
        <v>6507</v>
      </c>
      <c r="K785" t="s">
        <v>8230</v>
      </c>
      <c r="L785" t="s">
        <v>8231</v>
      </c>
      <c r="M785" t="s">
        <v>8463</v>
      </c>
      <c r="N785" t="s">
        <v>6482</v>
      </c>
      <c r="O785" t="s">
        <v>278</v>
      </c>
      <c r="P785" t="s">
        <v>6483</v>
      </c>
      <c r="Q785">
        <v>187620008</v>
      </c>
      <c r="R785" t="s">
        <v>6484</v>
      </c>
    </row>
    <row r="786" spans="1:18" x14ac:dyDescent="0.3">
      <c r="A786" t="s">
        <v>7529</v>
      </c>
      <c r="B786" t="s">
        <v>278</v>
      </c>
      <c r="C786" t="s">
        <v>424</v>
      </c>
      <c r="D786" t="s">
        <v>269</v>
      </c>
      <c r="E786" t="s">
        <v>425</v>
      </c>
      <c r="F786" t="s">
        <v>275</v>
      </c>
      <c r="G786">
        <v>61299001</v>
      </c>
      <c r="H786" t="s">
        <v>278</v>
      </c>
      <c r="K786" t="s">
        <v>8232</v>
      </c>
      <c r="L786" t="s">
        <v>8233</v>
      </c>
      <c r="M786" t="s">
        <v>8463</v>
      </c>
      <c r="N786" t="s">
        <v>6485</v>
      </c>
      <c r="O786" t="s">
        <v>278</v>
      </c>
      <c r="P786" t="s">
        <v>6486</v>
      </c>
      <c r="Q786">
        <v>490295096</v>
      </c>
      <c r="R786" t="s">
        <v>6487</v>
      </c>
    </row>
    <row r="787" spans="1:18" x14ac:dyDescent="0.3">
      <c r="A787" t="s">
        <v>7530</v>
      </c>
      <c r="B787" t="s">
        <v>278</v>
      </c>
      <c r="C787" t="s">
        <v>424</v>
      </c>
      <c r="D787" t="s">
        <v>269</v>
      </c>
      <c r="E787" t="s">
        <v>425</v>
      </c>
      <c r="F787" t="s">
        <v>275</v>
      </c>
      <c r="G787">
        <v>90511899</v>
      </c>
      <c r="H787" t="s">
        <v>278</v>
      </c>
      <c r="K787" t="s">
        <v>8234</v>
      </c>
      <c r="L787" t="s">
        <v>8235</v>
      </c>
      <c r="M787" t="s">
        <v>8463</v>
      </c>
      <c r="N787" t="s">
        <v>6488</v>
      </c>
      <c r="O787" t="s">
        <v>278</v>
      </c>
      <c r="P787" t="s">
        <v>6489</v>
      </c>
      <c r="Q787">
        <v>660629003</v>
      </c>
      <c r="R787" t="s">
        <v>6490</v>
      </c>
    </row>
    <row r="788" spans="1:18" x14ac:dyDescent="0.3">
      <c r="A788" t="s">
        <v>7531</v>
      </c>
      <c r="B788" t="s">
        <v>278</v>
      </c>
      <c r="C788" t="s">
        <v>424</v>
      </c>
      <c r="D788" t="s">
        <v>269</v>
      </c>
      <c r="E788" t="s">
        <v>425</v>
      </c>
      <c r="F788" t="s">
        <v>275</v>
      </c>
      <c r="G788">
        <v>90511949</v>
      </c>
      <c r="H788" t="s">
        <v>278</v>
      </c>
      <c r="I788" t="s">
        <v>563</v>
      </c>
      <c r="J788" t="s">
        <v>261</v>
      </c>
      <c r="K788" t="s">
        <v>8236</v>
      </c>
      <c r="L788" t="s">
        <v>8237</v>
      </c>
      <c r="M788" t="s">
        <v>8463</v>
      </c>
      <c r="N788" t="s">
        <v>6491</v>
      </c>
      <c r="O788" t="s">
        <v>278</v>
      </c>
      <c r="P788" t="s">
        <v>6492</v>
      </c>
      <c r="Q788">
        <v>2472229097</v>
      </c>
      <c r="R788" t="s">
        <v>6493</v>
      </c>
    </row>
    <row r="789" spans="1:18" x14ac:dyDescent="0.3">
      <c r="A789" t="s">
        <v>7532</v>
      </c>
      <c r="B789" t="s">
        <v>278</v>
      </c>
      <c r="C789" t="s">
        <v>424</v>
      </c>
      <c r="D789" t="s">
        <v>269</v>
      </c>
      <c r="E789" t="s">
        <v>425</v>
      </c>
      <c r="F789" t="s">
        <v>275</v>
      </c>
      <c r="G789">
        <v>50758001</v>
      </c>
      <c r="H789" t="s">
        <v>278</v>
      </c>
      <c r="I789" t="s">
        <v>7295</v>
      </c>
      <c r="J789" t="s">
        <v>6507</v>
      </c>
      <c r="K789" t="s">
        <v>8230</v>
      </c>
      <c r="L789" t="s">
        <v>8231</v>
      </c>
      <c r="M789" t="s">
        <v>8463</v>
      </c>
      <c r="N789" t="s">
        <v>6494</v>
      </c>
      <c r="O789" t="s">
        <v>278</v>
      </c>
      <c r="P789" t="s">
        <v>6495</v>
      </c>
      <c r="Q789">
        <v>35564113004</v>
      </c>
      <c r="R789" t="s">
        <v>6496</v>
      </c>
    </row>
    <row r="790" spans="1:18" x14ac:dyDescent="0.3">
      <c r="A790" t="s">
        <v>7298</v>
      </c>
      <c r="B790" t="s">
        <v>278</v>
      </c>
      <c r="C790" t="s">
        <v>424</v>
      </c>
      <c r="D790" t="s">
        <v>269</v>
      </c>
      <c r="E790" t="s">
        <v>425</v>
      </c>
      <c r="F790" t="s">
        <v>275</v>
      </c>
      <c r="G790">
        <v>1001</v>
      </c>
      <c r="H790" t="s">
        <v>278</v>
      </c>
      <c r="I790" t="s">
        <v>5426</v>
      </c>
      <c r="J790" t="s">
        <v>2464</v>
      </c>
      <c r="K790" t="s">
        <v>8238</v>
      </c>
      <c r="L790" t="s">
        <v>8239</v>
      </c>
      <c r="M790" t="s">
        <v>8463</v>
      </c>
      <c r="N790" t="s">
        <v>6497</v>
      </c>
      <c r="O790" t="s">
        <v>278</v>
      </c>
      <c r="P790" t="s">
        <v>6498</v>
      </c>
      <c r="Q790">
        <v>41053303068</v>
      </c>
      <c r="R790" t="s">
        <v>6499</v>
      </c>
    </row>
    <row r="791" spans="1:18" x14ac:dyDescent="0.3">
      <c r="A791" t="s">
        <v>7533</v>
      </c>
      <c r="B791" t="s">
        <v>278</v>
      </c>
      <c r="C791" t="s">
        <v>424</v>
      </c>
      <c r="D791" t="s">
        <v>269</v>
      </c>
      <c r="E791" t="s">
        <v>425</v>
      </c>
      <c r="F791" t="s">
        <v>275</v>
      </c>
      <c r="G791">
        <v>17001</v>
      </c>
      <c r="H791" t="s">
        <v>278</v>
      </c>
      <c r="I791" t="s">
        <v>4928</v>
      </c>
      <c r="J791" t="s">
        <v>2682</v>
      </c>
      <c r="K791" t="s">
        <v>8240</v>
      </c>
      <c r="L791" t="s">
        <v>8241</v>
      </c>
      <c r="M791" t="s">
        <v>8463</v>
      </c>
      <c r="N791" t="s">
        <v>6500</v>
      </c>
      <c r="O791" t="s">
        <v>278</v>
      </c>
      <c r="P791" t="s">
        <v>6501</v>
      </c>
      <c r="Q791">
        <v>44045182004</v>
      </c>
      <c r="R791" t="s">
        <v>6502</v>
      </c>
    </row>
    <row r="792" spans="1:18" x14ac:dyDescent="0.3">
      <c r="A792" t="s">
        <v>7534</v>
      </c>
      <c r="B792" t="s">
        <v>278</v>
      </c>
      <c r="C792" t="s">
        <v>424</v>
      </c>
      <c r="D792" t="s">
        <v>269</v>
      </c>
      <c r="E792" t="s">
        <v>425</v>
      </c>
      <c r="F792" t="s">
        <v>275</v>
      </c>
      <c r="G792">
        <v>68161706</v>
      </c>
      <c r="H792" t="s">
        <v>278</v>
      </c>
      <c r="K792" t="s">
        <v>8072</v>
      </c>
      <c r="L792" t="s">
        <v>8073</v>
      </c>
      <c r="M792" t="s">
        <v>8463</v>
      </c>
      <c r="N792" t="s">
        <v>6503</v>
      </c>
      <c r="O792" t="s">
        <v>278</v>
      </c>
      <c r="P792" t="s">
        <v>6504</v>
      </c>
      <c r="Q792">
        <v>61698032234</v>
      </c>
      <c r="R792" t="s">
        <v>6505</v>
      </c>
    </row>
    <row r="793" spans="1:18" x14ac:dyDescent="0.3">
      <c r="A793" t="s">
        <v>7295</v>
      </c>
      <c r="B793" t="s">
        <v>278</v>
      </c>
      <c r="C793" t="s">
        <v>424</v>
      </c>
      <c r="D793" t="s">
        <v>269</v>
      </c>
      <c r="E793" t="s">
        <v>425</v>
      </c>
      <c r="F793" t="s">
        <v>275</v>
      </c>
      <c r="G793">
        <v>60399001</v>
      </c>
      <c r="H793" t="s">
        <v>278</v>
      </c>
      <c r="I793" t="s">
        <v>4928</v>
      </c>
      <c r="J793" t="s">
        <v>2682</v>
      </c>
      <c r="K793" t="s">
        <v>8242</v>
      </c>
      <c r="L793" t="s">
        <v>8243</v>
      </c>
      <c r="M793" t="s">
        <v>8463</v>
      </c>
      <c r="N793" t="s">
        <v>6506</v>
      </c>
      <c r="O793" t="s">
        <v>278</v>
      </c>
      <c r="P793" t="s">
        <v>6507</v>
      </c>
      <c r="Q793">
        <v>78557925034</v>
      </c>
      <c r="R793" t="s">
        <v>6508</v>
      </c>
    </row>
    <row r="794" spans="1:18" x14ac:dyDescent="0.3">
      <c r="A794" t="s">
        <v>7535</v>
      </c>
      <c r="B794" t="s">
        <v>278</v>
      </c>
      <c r="C794" t="s">
        <v>424</v>
      </c>
      <c r="D794" t="s">
        <v>269</v>
      </c>
      <c r="E794" t="s">
        <v>425</v>
      </c>
      <c r="F794" t="s">
        <v>275</v>
      </c>
      <c r="G794">
        <v>91510559</v>
      </c>
      <c r="H794" t="s">
        <v>278</v>
      </c>
      <c r="I794" t="s">
        <v>4928</v>
      </c>
      <c r="J794" t="s">
        <v>2682</v>
      </c>
      <c r="K794" t="s">
        <v>8232</v>
      </c>
      <c r="L794" t="s">
        <v>8233</v>
      </c>
      <c r="M794" t="s">
        <v>8463</v>
      </c>
      <c r="N794" t="s">
        <v>6509</v>
      </c>
      <c r="O794" t="s">
        <v>278</v>
      </c>
      <c r="P794" t="s">
        <v>6510</v>
      </c>
      <c r="Q794">
        <v>88383326068</v>
      </c>
      <c r="R794" t="s">
        <v>6511</v>
      </c>
    </row>
    <row r="795" spans="1:18" x14ac:dyDescent="0.3">
      <c r="A795" t="s">
        <v>7536</v>
      </c>
      <c r="B795" t="s">
        <v>278</v>
      </c>
      <c r="C795" t="s">
        <v>424</v>
      </c>
      <c r="D795" t="s">
        <v>269</v>
      </c>
      <c r="E795" t="s">
        <v>425</v>
      </c>
      <c r="F795" t="s">
        <v>275</v>
      </c>
      <c r="G795">
        <v>50849004</v>
      </c>
      <c r="H795" t="s">
        <v>278</v>
      </c>
      <c r="I795" t="s">
        <v>4301</v>
      </c>
      <c r="J795" t="s">
        <v>215</v>
      </c>
      <c r="K795" t="s">
        <v>8192</v>
      </c>
      <c r="L795" t="s">
        <v>8193</v>
      </c>
      <c r="M795" t="s">
        <v>8463</v>
      </c>
      <c r="N795" t="s">
        <v>407</v>
      </c>
      <c r="O795" t="s">
        <v>278</v>
      </c>
      <c r="P795" t="s">
        <v>253</v>
      </c>
      <c r="Q795">
        <v>90248333020</v>
      </c>
      <c r="R795" t="s">
        <v>252</v>
      </c>
    </row>
    <row r="796" spans="1:18" x14ac:dyDescent="0.3">
      <c r="A796" t="s">
        <v>7297</v>
      </c>
      <c r="B796" t="s">
        <v>278</v>
      </c>
      <c r="C796" t="s">
        <v>424</v>
      </c>
      <c r="D796" t="s">
        <v>269</v>
      </c>
      <c r="E796" t="s">
        <v>425</v>
      </c>
      <c r="F796" t="s">
        <v>275</v>
      </c>
      <c r="G796">
        <v>90511877</v>
      </c>
      <c r="H796" t="s">
        <v>278</v>
      </c>
      <c r="I796" t="s">
        <v>5426</v>
      </c>
      <c r="J796" t="s">
        <v>2464</v>
      </c>
      <c r="K796" t="s">
        <v>8244</v>
      </c>
      <c r="L796" t="s">
        <v>8245</v>
      </c>
      <c r="M796" t="s">
        <v>8463</v>
      </c>
      <c r="N796" t="s">
        <v>6512</v>
      </c>
      <c r="O796" t="s">
        <v>278</v>
      </c>
      <c r="P796" t="s">
        <v>6513</v>
      </c>
      <c r="Q796">
        <v>98687913087</v>
      </c>
      <c r="R796" t="s">
        <v>6514</v>
      </c>
    </row>
    <row r="797" spans="1:18" x14ac:dyDescent="0.3">
      <c r="A797" t="s">
        <v>7537</v>
      </c>
      <c r="B797" t="s">
        <v>278</v>
      </c>
      <c r="C797" t="s">
        <v>424</v>
      </c>
      <c r="D797" t="s">
        <v>269</v>
      </c>
      <c r="E797" t="s">
        <v>4160</v>
      </c>
      <c r="F797" t="s">
        <v>652</v>
      </c>
      <c r="G797">
        <v>61455148</v>
      </c>
      <c r="H797" t="s">
        <v>278</v>
      </c>
      <c r="I797" t="s">
        <v>4320</v>
      </c>
      <c r="J797" t="s">
        <v>788</v>
      </c>
      <c r="K797" t="s">
        <v>8246</v>
      </c>
      <c r="L797" t="s">
        <v>8247</v>
      </c>
      <c r="M797" t="s">
        <v>8463</v>
      </c>
      <c r="N797" t="s">
        <v>6515</v>
      </c>
      <c r="O797" t="s">
        <v>278</v>
      </c>
      <c r="P797" t="s">
        <v>6516</v>
      </c>
      <c r="Q797">
        <v>1668301008</v>
      </c>
    </row>
    <row r="798" spans="1:18" x14ac:dyDescent="0.3">
      <c r="A798" t="s">
        <v>7538</v>
      </c>
      <c r="B798" t="s">
        <v>278</v>
      </c>
      <c r="C798" t="s">
        <v>424</v>
      </c>
      <c r="D798" t="s">
        <v>269</v>
      </c>
      <c r="E798" t="s">
        <v>4160</v>
      </c>
      <c r="F798" t="s">
        <v>652</v>
      </c>
      <c r="G798">
        <v>906011</v>
      </c>
      <c r="H798" t="s">
        <v>278</v>
      </c>
      <c r="I798" t="s">
        <v>4454</v>
      </c>
      <c r="J798" t="s">
        <v>2761</v>
      </c>
      <c r="K798" t="s">
        <v>8248</v>
      </c>
      <c r="L798" t="s">
        <v>8249</v>
      </c>
      <c r="M798" t="s">
        <v>8463</v>
      </c>
      <c r="N798" t="s">
        <v>6517</v>
      </c>
      <c r="O798" t="s">
        <v>278</v>
      </c>
      <c r="P798" t="s">
        <v>6518</v>
      </c>
      <c r="Q798">
        <v>66672317015</v>
      </c>
    </row>
    <row r="799" spans="1:18" x14ac:dyDescent="0.3">
      <c r="A799" t="s">
        <v>7539</v>
      </c>
      <c r="B799" t="s">
        <v>278</v>
      </c>
      <c r="C799" t="s">
        <v>424</v>
      </c>
      <c r="D799" t="s">
        <v>269</v>
      </c>
      <c r="E799" t="s">
        <v>432</v>
      </c>
      <c r="F799" t="s">
        <v>272</v>
      </c>
      <c r="G799">
        <v>8110001</v>
      </c>
      <c r="H799" t="s">
        <v>278</v>
      </c>
      <c r="I799" t="s">
        <v>4321</v>
      </c>
      <c r="J799" t="s">
        <v>2525</v>
      </c>
      <c r="K799" t="s">
        <v>8250</v>
      </c>
      <c r="L799" t="s">
        <v>8251</v>
      </c>
      <c r="M799" t="s">
        <v>8463</v>
      </c>
      <c r="N799" t="s">
        <v>6519</v>
      </c>
      <c r="O799" t="s">
        <v>278</v>
      </c>
      <c r="P799" t="s">
        <v>6520</v>
      </c>
      <c r="Q799">
        <v>1129778045</v>
      </c>
    </row>
    <row r="800" spans="1:18" x14ac:dyDescent="0.3">
      <c r="A800" t="s">
        <v>7540</v>
      </c>
      <c r="B800" t="s">
        <v>278</v>
      </c>
      <c r="C800" t="s">
        <v>424</v>
      </c>
      <c r="D800" t="s">
        <v>269</v>
      </c>
      <c r="E800" t="s">
        <v>432</v>
      </c>
      <c r="F800" t="s">
        <v>272</v>
      </c>
      <c r="G800">
        <v>900041</v>
      </c>
      <c r="H800" t="s">
        <v>278</v>
      </c>
      <c r="I800" t="s">
        <v>4321</v>
      </c>
      <c r="J800" t="s">
        <v>2525</v>
      </c>
      <c r="K800" t="s">
        <v>8252</v>
      </c>
      <c r="L800" t="s">
        <v>8253</v>
      </c>
      <c r="M800" t="s">
        <v>8463</v>
      </c>
      <c r="N800" t="s">
        <v>6521</v>
      </c>
      <c r="O800" t="s">
        <v>278</v>
      </c>
      <c r="P800" t="s">
        <v>6522</v>
      </c>
      <c r="Q800">
        <v>1486273076</v>
      </c>
    </row>
    <row r="801" spans="1:18" x14ac:dyDescent="0.3">
      <c r="A801" t="s">
        <v>7541</v>
      </c>
      <c r="B801" t="s">
        <v>278</v>
      </c>
      <c r="C801" t="s">
        <v>424</v>
      </c>
      <c r="D801" t="s">
        <v>269</v>
      </c>
      <c r="E801" t="s">
        <v>432</v>
      </c>
      <c r="F801" t="s">
        <v>272</v>
      </c>
      <c r="G801">
        <v>911008</v>
      </c>
      <c r="H801" t="s">
        <v>278</v>
      </c>
      <c r="K801" t="s">
        <v>8254</v>
      </c>
      <c r="L801" t="s">
        <v>8255</v>
      </c>
      <c r="M801" t="s">
        <v>8463</v>
      </c>
      <c r="N801" t="s">
        <v>6523</v>
      </c>
      <c r="O801" t="s">
        <v>278</v>
      </c>
      <c r="P801" t="s">
        <v>6524</v>
      </c>
      <c r="Q801">
        <v>1569156000</v>
      </c>
    </row>
    <row r="802" spans="1:18" x14ac:dyDescent="0.3">
      <c r="A802" t="s">
        <v>7542</v>
      </c>
      <c r="B802" t="s">
        <v>278</v>
      </c>
      <c r="C802" t="s">
        <v>424</v>
      </c>
      <c r="D802" t="s">
        <v>269</v>
      </c>
      <c r="E802" t="s">
        <v>432</v>
      </c>
      <c r="F802" t="s">
        <v>272</v>
      </c>
      <c r="G802">
        <v>900009</v>
      </c>
      <c r="H802" t="s">
        <v>278</v>
      </c>
      <c r="I802" t="s">
        <v>4321</v>
      </c>
      <c r="J802" t="s">
        <v>2525</v>
      </c>
      <c r="K802" t="s">
        <v>8256</v>
      </c>
      <c r="L802" t="s">
        <v>8257</v>
      </c>
      <c r="M802" t="s">
        <v>8463</v>
      </c>
      <c r="N802" t="s">
        <v>6525</v>
      </c>
      <c r="O802" t="s">
        <v>278</v>
      </c>
      <c r="P802" t="s">
        <v>6526</v>
      </c>
      <c r="Q802">
        <v>1631011081</v>
      </c>
    </row>
    <row r="803" spans="1:18" x14ac:dyDescent="0.3">
      <c r="A803" t="s">
        <v>7543</v>
      </c>
      <c r="B803" t="s">
        <v>278</v>
      </c>
      <c r="C803" t="s">
        <v>424</v>
      </c>
      <c r="D803" t="s">
        <v>269</v>
      </c>
      <c r="E803" t="s">
        <v>432</v>
      </c>
      <c r="F803" t="s">
        <v>272</v>
      </c>
      <c r="G803">
        <v>90510333</v>
      </c>
      <c r="H803" t="s">
        <v>278</v>
      </c>
      <c r="I803" t="s">
        <v>4321</v>
      </c>
      <c r="J803" t="s">
        <v>2525</v>
      </c>
      <c r="K803" t="s">
        <v>8250</v>
      </c>
      <c r="L803" t="s">
        <v>8251</v>
      </c>
      <c r="M803" t="s">
        <v>8463</v>
      </c>
      <c r="N803" t="s">
        <v>6527</v>
      </c>
      <c r="O803" t="s">
        <v>278</v>
      </c>
      <c r="P803" t="s">
        <v>6528</v>
      </c>
      <c r="Q803">
        <v>90047508000</v>
      </c>
      <c r="R803" t="s">
        <v>6529</v>
      </c>
    </row>
    <row r="804" spans="1:18" x14ac:dyDescent="0.3">
      <c r="A804" t="s">
        <v>7544</v>
      </c>
      <c r="B804" t="s">
        <v>278</v>
      </c>
      <c r="C804" t="s">
        <v>424</v>
      </c>
      <c r="D804" t="s">
        <v>269</v>
      </c>
      <c r="E804" t="s">
        <v>432</v>
      </c>
      <c r="F804" t="s">
        <v>272</v>
      </c>
      <c r="G804">
        <v>90510618</v>
      </c>
      <c r="H804" t="s">
        <v>278</v>
      </c>
      <c r="I804" t="s">
        <v>4321</v>
      </c>
      <c r="J804" t="s">
        <v>2525</v>
      </c>
      <c r="K804" t="s">
        <v>8258</v>
      </c>
      <c r="L804" t="s">
        <v>8259</v>
      </c>
      <c r="M804" t="s">
        <v>8463</v>
      </c>
      <c r="N804" t="s">
        <v>6530</v>
      </c>
      <c r="O804" t="s">
        <v>278</v>
      </c>
      <c r="P804" t="s">
        <v>6531</v>
      </c>
      <c r="Q804">
        <v>92237428034</v>
      </c>
    </row>
    <row r="805" spans="1:18" x14ac:dyDescent="0.3">
      <c r="A805" t="s">
        <v>7545</v>
      </c>
      <c r="B805" t="s">
        <v>278</v>
      </c>
      <c r="C805" t="s">
        <v>424</v>
      </c>
      <c r="D805" t="s">
        <v>269</v>
      </c>
      <c r="E805" t="s">
        <v>4467</v>
      </c>
      <c r="F805" t="s">
        <v>5454</v>
      </c>
      <c r="G805">
        <v>90513171</v>
      </c>
      <c r="H805" t="s">
        <v>278</v>
      </c>
      <c r="I805" t="s">
        <v>5098</v>
      </c>
      <c r="J805" t="s">
        <v>2042</v>
      </c>
      <c r="K805" t="s">
        <v>8260</v>
      </c>
      <c r="L805" t="s">
        <v>8261</v>
      </c>
      <c r="M805" t="s">
        <v>8463</v>
      </c>
      <c r="N805" t="s">
        <v>6532</v>
      </c>
      <c r="O805" t="s">
        <v>278</v>
      </c>
      <c r="P805" t="s">
        <v>6533</v>
      </c>
      <c r="Q805">
        <v>3434470026</v>
      </c>
    </row>
    <row r="806" spans="1:18" x14ac:dyDescent="0.3">
      <c r="A806" t="s">
        <v>7546</v>
      </c>
      <c r="B806" t="s">
        <v>278</v>
      </c>
      <c r="C806" t="s">
        <v>424</v>
      </c>
      <c r="D806" t="s">
        <v>269</v>
      </c>
      <c r="E806" t="s">
        <v>4467</v>
      </c>
      <c r="F806" t="s">
        <v>5454</v>
      </c>
      <c r="G806">
        <v>50313001</v>
      </c>
      <c r="H806" t="s">
        <v>4095</v>
      </c>
      <c r="I806" t="s">
        <v>5098</v>
      </c>
      <c r="J806" t="s">
        <v>2042</v>
      </c>
      <c r="K806" t="s">
        <v>8262</v>
      </c>
      <c r="L806" t="s">
        <v>8263</v>
      </c>
      <c r="M806" t="s">
        <v>8463</v>
      </c>
      <c r="N806" t="s">
        <v>6534</v>
      </c>
      <c r="O806" t="s">
        <v>278</v>
      </c>
      <c r="P806" t="s">
        <v>6535</v>
      </c>
      <c r="Q806">
        <v>35308540004</v>
      </c>
    </row>
    <row r="807" spans="1:18" x14ac:dyDescent="0.3">
      <c r="A807" t="s">
        <v>7547</v>
      </c>
      <c r="B807" t="s">
        <v>278</v>
      </c>
      <c r="C807" t="s">
        <v>424</v>
      </c>
      <c r="D807" t="s">
        <v>269</v>
      </c>
      <c r="E807" t="s">
        <v>4467</v>
      </c>
      <c r="F807" t="s">
        <v>5454</v>
      </c>
      <c r="G807">
        <v>50661003</v>
      </c>
      <c r="H807" t="s">
        <v>278</v>
      </c>
      <c r="K807" t="s">
        <v>8114</v>
      </c>
      <c r="L807" t="s">
        <v>8115</v>
      </c>
      <c r="M807" t="s">
        <v>8463</v>
      </c>
      <c r="N807" t="s">
        <v>3632</v>
      </c>
      <c r="O807" t="s">
        <v>278</v>
      </c>
      <c r="P807" t="s">
        <v>1753</v>
      </c>
      <c r="Q807">
        <v>40094073015</v>
      </c>
      <c r="R807" t="s">
        <v>1754</v>
      </c>
    </row>
    <row r="808" spans="1:18" x14ac:dyDescent="0.3">
      <c r="A808" t="s">
        <v>7548</v>
      </c>
      <c r="B808" t="s">
        <v>278</v>
      </c>
      <c r="C808" t="s">
        <v>424</v>
      </c>
      <c r="D808" t="s">
        <v>269</v>
      </c>
      <c r="E808" t="s">
        <v>4467</v>
      </c>
      <c r="F808" t="s">
        <v>5454</v>
      </c>
      <c r="G808">
        <v>50792001</v>
      </c>
      <c r="H808" t="s">
        <v>4095</v>
      </c>
      <c r="K808" t="s">
        <v>8264</v>
      </c>
      <c r="L808" t="s">
        <v>8265</v>
      </c>
      <c r="M808" t="s">
        <v>8463</v>
      </c>
      <c r="N808" t="s">
        <v>6536</v>
      </c>
      <c r="O808" t="s">
        <v>278</v>
      </c>
      <c r="P808" t="s">
        <v>6537</v>
      </c>
      <c r="Q808">
        <v>44837674020</v>
      </c>
    </row>
    <row r="809" spans="1:18" x14ac:dyDescent="0.3">
      <c r="A809" t="s">
        <v>7549</v>
      </c>
      <c r="B809" t="s">
        <v>278</v>
      </c>
      <c r="C809" t="s">
        <v>424</v>
      </c>
      <c r="D809" t="s">
        <v>269</v>
      </c>
      <c r="E809" t="s">
        <v>4467</v>
      </c>
      <c r="F809" t="s">
        <v>5454</v>
      </c>
      <c r="G809">
        <v>91513994</v>
      </c>
      <c r="H809" t="s">
        <v>278</v>
      </c>
      <c r="I809" t="s">
        <v>5098</v>
      </c>
      <c r="J809" t="s">
        <v>2042</v>
      </c>
      <c r="K809" t="s">
        <v>8266</v>
      </c>
      <c r="L809" t="s">
        <v>8267</v>
      </c>
      <c r="M809" t="s">
        <v>8463</v>
      </c>
      <c r="N809" t="s">
        <v>6538</v>
      </c>
      <c r="O809" t="s">
        <v>278</v>
      </c>
      <c r="P809" t="s">
        <v>6539</v>
      </c>
      <c r="Q809">
        <v>45323208015</v>
      </c>
    </row>
    <row r="810" spans="1:18" x14ac:dyDescent="0.3">
      <c r="A810" t="s">
        <v>7550</v>
      </c>
      <c r="B810" t="s">
        <v>278</v>
      </c>
      <c r="C810" t="s">
        <v>424</v>
      </c>
      <c r="D810" t="s">
        <v>269</v>
      </c>
      <c r="E810" t="s">
        <v>4467</v>
      </c>
      <c r="F810" t="s">
        <v>5454</v>
      </c>
      <c r="G810">
        <v>68061638</v>
      </c>
      <c r="H810" t="s">
        <v>278</v>
      </c>
      <c r="I810" t="s">
        <v>4970</v>
      </c>
      <c r="J810" t="s">
        <v>1753</v>
      </c>
      <c r="K810" t="s">
        <v>8268</v>
      </c>
      <c r="L810" t="s">
        <v>8269</v>
      </c>
      <c r="M810" t="s">
        <v>8463</v>
      </c>
      <c r="N810" t="s">
        <v>6540</v>
      </c>
      <c r="O810" t="s">
        <v>278</v>
      </c>
      <c r="P810" t="s">
        <v>6541</v>
      </c>
      <c r="Q810">
        <v>78242908087</v>
      </c>
      <c r="R810" t="s">
        <v>6542</v>
      </c>
    </row>
    <row r="811" spans="1:18" x14ac:dyDescent="0.3">
      <c r="A811" t="s">
        <v>7551</v>
      </c>
      <c r="B811" t="s">
        <v>278</v>
      </c>
      <c r="C811" t="s">
        <v>424</v>
      </c>
      <c r="D811" t="s">
        <v>269</v>
      </c>
      <c r="E811" t="s">
        <v>4137</v>
      </c>
      <c r="F811" t="s">
        <v>579</v>
      </c>
      <c r="G811">
        <v>61417002</v>
      </c>
      <c r="H811" t="s">
        <v>278</v>
      </c>
      <c r="K811" t="s">
        <v>8270</v>
      </c>
      <c r="L811" t="s">
        <v>8271</v>
      </c>
      <c r="M811" t="s">
        <v>8463</v>
      </c>
      <c r="N811" t="s">
        <v>6543</v>
      </c>
      <c r="O811" t="s">
        <v>278</v>
      </c>
      <c r="P811" t="s">
        <v>6544</v>
      </c>
      <c r="Q811">
        <v>420349065</v>
      </c>
      <c r="R811" t="s">
        <v>6545</v>
      </c>
    </row>
    <row r="812" spans="1:18" x14ac:dyDescent="0.3">
      <c r="A812" t="s">
        <v>7552</v>
      </c>
      <c r="B812" t="s">
        <v>278</v>
      </c>
      <c r="C812" t="s">
        <v>424</v>
      </c>
      <c r="D812" t="s">
        <v>269</v>
      </c>
      <c r="E812" t="s">
        <v>4137</v>
      </c>
      <c r="F812" t="s">
        <v>579</v>
      </c>
      <c r="G812">
        <v>61419001</v>
      </c>
      <c r="H812" t="s">
        <v>278</v>
      </c>
      <c r="K812" t="s">
        <v>8086</v>
      </c>
      <c r="L812" t="s">
        <v>8087</v>
      </c>
      <c r="M812" t="s">
        <v>8463</v>
      </c>
      <c r="N812" t="s">
        <v>6546</v>
      </c>
      <c r="O812" t="s">
        <v>278</v>
      </c>
      <c r="P812" t="s">
        <v>6547</v>
      </c>
      <c r="Q812">
        <v>766722040</v>
      </c>
      <c r="R812" t="s">
        <v>6548</v>
      </c>
    </row>
    <row r="813" spans="1:18" x14ac:dyDescent="0.3">
      <c r="A813" t="s">
        <v>7553</v>
      </c>
      <c r="B813" t="s">
        <v>278</v>
      </c>
      <c r="C813" t="s">
        <v>424</v>
      </c>
      <c r="D813" t="s">
        <v>269</v>
      </c>
      <c r="E813" t="s">
        <v>4137</v>
      </c>
      <c r="F813" t="s">
        <v>579</v>
      </c>
      <c r="G813">
        <v>61405001</v>
      </c>
      <c r="H813" t="s">
        <v>278</v>
      </c>
      <c r="K813" t="s">
        <v>8262</v>
      </c>
      <c r="L813" t="s">
        <v>8263</v>
      </c>
      <c r="M813" t="s">
        <v>8463</v>
      </c>
      <c r="N813" t="s">
        <v>6549</v>
      </c>
      <c r="O813" t="s">
        <v>278</v>
      </c>
      <c r="P813" t="s">
        <v>6550</v>
      </c>
      <c r="Q813">
        <v>1920273018</v>
      </c>
      <c r="R813" t="s">
        <v>6551</v>
      </c>
    </row>
    <row r="814" spans="1:18" x14ac:dyDescent="0.3">
      <c r="A814" t="s">
        <v>7554</v>
      </c>
      <c r="B814" t="s">
        <v>278</v>
      </c>
      <c r="C814" t="s">
        <v>424</v>
      </c>
      <c r="D814" t="s">
        <v>269</v>
      </c>
      <c r="E814" t="s">
        <v>434</v>
      </c>
      <c r="F814" t="s">
        <v>273</v>
      </c>
      <c r="G814">
        <v>90000050</v>
      </c>
      <c r="H814" t="s">
        <v>278</v>
      </c>
      <c r="K814" t="s">
        <v>8272</v>
      </c>
      <c r="L814" t="s">
        <v>8273</v>
      </c>
      <c r="M814" t="s">
        <v>8463</v>
      </c>
      <c r="N814" t="s">
        <v>6552</v>
      </c>
      <c r="O814" t="s">
        <v>278</v>
      </c>
      <c r="P814" t="s">
        <v>6553</v>
      </c>
      <c r="Q814">
        <v>1264076061</v>
      </c>
      <c r="R814" t="s">
        <v>6554</v>
      </c>
    </row>
    <row r="815" spans="1:18" x14ac:dyDescent="0.3">
      <c r="A815" t="s">
        <v>7555</v>
      </c>
      <c r="B815" t="s">
        <v>278</v>
      </c>
      <c r="C815" t="s">
        <v>424</v>
      </c>
      <c r="D815" t="s">
        <v>269</v>
      </c>
      <c r="E815" t="s">
        <v>434</v>
      </c>
      <c r="F815" t="s">
        <v>273</v>
      </c>
      <c r="G815">
        <v>61422002</v>
      </c>
      <c r="H815" t="s">
        <v>278</v>
      </c>
      <c r="K815" t="s">
        <v>8272</v>
      </c>
      <c r="L815" t="s">
        <v>8273</v>
      </c>
      <c r="M815" t="s">
        <v>8463</v>
      </c>
      <c r="N815" t="s">
        <v>6555</v>
      </c>
      <c r="O815" t="s">
        <v>278</v>
      </c>
      <c r="P815" t="s">
        <v>6556</v>
      </c>
      <c r="Q815">
        <v>1792993013</v>
      </c>
      <c r="R815" t="s">
        <v>6557</v>
      </c>
    </row>
    <row r="816" spans="1:18" x14ac:dyDescent="0.3">
      <c r="A816" t="s">
        <v>7556</v>
      </c>
      <c r="B816" t="s">
        <v>278</v>
      </c>
      <c r="C816" t="s">
        <v>424</v>
      </c>
      <c r="D816" t="s">
        <v>269</v>
      </c>
      <c r="E816" t="s">
        <v>434</v>
      </c>
      <c r="F816" t="s">
        <v>273</v>
      </c>
      <c r="G816">
        <v>90000093</v>
      </c>
      <c r="H816" t="s">
        <v>278</v>
      </c>
      <c r="I816" t="s">
        <v>483</v>
      </c>
      <c r="J816" t="s">
        <v>111</v>
      </c>
      <c r="K816" t="s">
        <v>8246</v>
      </c>
      <c r="L816" t="s">
        <v>8247</v>
      </c>
      <c r="M816" t="s">
        <v>8463</v>
      </c>
      <c r="N816" t="s">
        <v>6558</v>
      </c>
      <c r="O816" t="s">
        <v>278</v>
      </c>
      <c r="P816" t="s">
        <v>6559</v>
      </c>
      <c r="Q816">
        <v>2146108029</v>
      </c>
    </row>
    <row r="817" spans="1:18" x14ac:dyDescent="0.3">
      <c r="A817" t="s">
        <v>7557</v>
      </c>
      <c r="B817" t="s">
        <v>278</v>
      </c>
      <c r="C817" t="s">
        <v>424</v>
      </c>
      <c r="D817" t="s">
        <v>269</v>
      </c>
      <c r="E817" t="s">
        <v>434</v>
      </c>
      <c r="F817" t="s">
        <v>273</v>
      </c>
      <c r="G817">
        <v>90000072</v>
      </c>
      <c r="H817" t="s">
        <v>278</v>
      </c>
      <c r="K817" t="s">
        <v>8250</v>
      </c>
      <c r="L817" t="s">
        <v>8251</v>
      </c>
      <c r="M817" t="s">
        <v>8463</v>
      </c>
      <c r="N817" t="s">
        <v>6560</v>
      </c>
      <c r="O817" t="s">
        <v>278</v>
      </c>
      <c r="P817" t="s">
        <v>6561</v>
      </c>
      <c r="Q817">
        <v>2379156000</v>
      </c>
    </row>
    <row r="818" spans="1:18" x14ac:dyDescent="0.3">
      <c r="A818" t="s">
        <v>7558</v>
      </c>
      <c r="B818" t="s">
        <v>278</v>
      </c>
      <c r="C818" t="s">
        <v>424</v>
      </c>
      <c r="D818" t="s">
        <v>269</v>
      </c>
      <c r="E818" t="s">
        <v>434</v>
      </c>
      <c r="F818" t="s">
        <v>273</v>
      </c>
      <c r="G818">
        <v>90512825</v>
      </c>
      <c r="H818" t="s">
        <v>278</v>
      </c>
      <c r="K818" t="s">
        <v>8272</v>
      </c>
      <c r="L818" t="s">
        <v>8273</v>
      </c>
      <c r="M818" t="s">
        <v>8463</v>
      </c>
      <c r="N818" t="s">
        <v>6562</v>
      </c>
      <c r="O818" t="s">
        <v>278</v>
      </c>
      <c r="P818" t="s">
        <v>6563</v>
      </c>
      <c r="Q818">
        <v>3071680007</v>
      </c>
      <c r="R818" t="s">
        <v>6564</v>
      </c>
    </row>
    <row r="819" spans="1:18" x14ac:dyDescent="0.3">
      <c r="A819" t="s">
        <v>7559</v>
      </c>
      <c r="B819" t="s">
        <v>278</v>
      </c>
      <c r="C819" t="s">
        <v>424</v>
      </c>
      <c r="D819" t="s">
        <v>269</v>
      </c>
      <c r="E819" t="s">
        <v>434</v>
      </c>
      <c r="F819" t="s">
        <v>273</v>
      </c>
      <c r="G819">
        <v>91514167</v>
      </c>
      <c r="H819" t="s">
        <v>278</v>
      </c>
      <c r="I819" t="s">
        <v>453</v>
      </c>
      <c r="J819" t="s">
        <v>49</v>
      </c>
      <c r="K819" t="s">
        <v>8262</v>
      </c>
      <c r="L819" t="s">
        <v>8263</v>
      </c>
      <c r="M819" t="s">
        <v>8463</v>
      </c>
      <c r="N819" t="s">
        <v>6565</v>
      </c>
      <c r="O819" t="s">
        <v>278</v>
      </c>
      <c r="P819" t="s">
        <v>6566</v>
      </c>
      <c r="Q819">
        <v>3173901045</v>
      </c>
      <c r="R819" t="s">
        <v>6567</v>
      </c>
    </row>
    <row r="820" spans="1:18" x14ac:dyDescent="0.3">
      <c r="A820" t="s">
        <v>7560</v>
      </c>
      <c r="B820" t="s">
        <v>278</v>
      </c>
      <c r="C820" t="s">
        <v>424</v>
      </c>
      <c r="D820" t="s">
        <v>269</v>
      </c>
      <c r="E820" t="s">
        <v>434</v>
      </c>
      <c r="F820" t="s">
        <v>273</v>
      </c>
      <c r="G820">
        <v>91514134</v>
      </c>
      <c r="H820" t="s">
        <v>278</v>
      </c>
      <c r="I820" t="s">
        <v>453</v>
      </c>
      <c r="J820" t="s">
        <v>49</v>
      </c>
      <c r="K820" t="s">
        <v>8262</v>
      </c>
      <c r="L820" t="s">
        <v>8263</v>
      </c>
      <c r="M820" t="s">
        <v>8463</v>
      </c>
      <c r="N820" t="s">
        <v>6568</v>
      </c>
      <c r="O820" t="s">
        <v>278</v>
      </c>
      <c r="P820" t="s">
        <v>6569</v>
      </c>
      <c r="Q820">
        <v>3889725058</v>
      </c>
      <c r="R820" t="s">
        <v>6570</v>
      </c>
    </row>
    <row r="821" spans="1:18" x14ac:dyDescent="0.3">
      <c r="A821" t="s">
        <v>7561</v>
      </c>
      <c r="B821" t="s">
        <v>278</v>
      </c>
      <c r="C821" t="s">
        <v>424</v>
      </c>
      <c r="D821" t="s">
        <v>269</v>
      </c>
      <c r="E821" t="s">
        <v>434</v>
      </c>
      <c r="F821" t="s">
        <v>273</v>
      </c>
      <c r="G821">
        <v>920023</v>
      </c>
      <c r="H821" t="s">
        <v>278</v>
      </c>
      <c r="K821" t="s">
        <v>8254</v>
      </c>
      <c r="L821" t="s">
        <v>8255</v>
      </c>
      <c r="M821" t="s">
        <v>8463</v>
      </c>
      <c r="N821" t="s">
        <v>2832</v>
      </c>
      <c r="O821" t="s">
        <v>278</v>
      </c>
      <c r="P821" t="s">
        <v>2270</v>
      </c>
      <c r="Q821">
        <v>14839393915</v>
      </c>
    </row>
    <row r="822" spans="1:18" x14ac:dyDescent="0.3">
      <c r="A822" t="s">
        <v>7562</v>
      </c>
      <c r="B822" t="s">
        <v>278</v>
      </c>
      <c r="C822" t="s">
        <v>424</v>
      </c>
      <c r="D822" t="s">
        <v>269</v>
      </c>
      <c r="E822" t="s">
        <v>434</v>
      </c>
      <c r="F822" t="s">
        <v>273</v>
      </c>
      <c r="G822">
        <v>90000201</v>
      </c>
      <c r="H822" t="s">
        <v>278</v>
      </c>
      <c r="K822" t="s">
        <v>8274</v>
      </c>
      <c r="L822" t="s">
        <v>8275</v>
      </c>
      <c r="M822" t="s">
        <v>8463</v>
      </c>
      <c r="N822" t="s">
        <v>6571</v>
      </c>
      <c r="O822" t="s">
        <v>278</v>
      </c>
      <c r="P822" t="s">
        <v>6572</v>
      </c>
      <c r="Q822">
        <v>27493601020</v>
      </c>
    </row>
    <row r="823" spans="1:18" x14ac:dyDescent="0.3">
      <c r="A823" t="s">
        <v>7563</v>
      </c>
      <c r="B823" t="s">
        <v>278</v>
      </c>
      <c r="C823" t="s">
        <v>424</v>
      </c>
      <c r="D823" t="s">
        <v>269</v>
      </c>
      <c r="E823" t="s">
        <v>434</v>
      </c>
      <c r="F823" t="s">
        <v>273</v>
      </c>
      <c r="G823">
        <v>469001</v>
      </c>
      <c r="H823" t="s">
        <v>278</v>
      </c>
      <c r="K823" t="s">
        <v>8276</v>
      </c>
      <c r="L823" t="s">
        <v>8277</v>
      </c>
      <c r="M823" t="s">
        <v>8463</v>
      </c>
      <c r="N823" t="s">
        <v>6573</v>
      </c>
      <c r="O823" t="s">
        <v>278</v>
      </c>
      <c r="P823" t="s">
        <v>6574</v>
      </c>
      <c r="Q823">
        <v>28064100020</v>
      </c>
      <c r="R823" t="s">
        <v>6575</v>
      </c>
    </row>
    <row r="824" spans="1:18" x14ac:dyDescent="0.3">
      <c r="A824" t="s">
        <v>7564</v>
      </c>
      <c r="B824" t="s">
        <v>278</v>
      </c>
      <c r="C824" t="s">
        <v>424</v>
      </c>
      <c r="D824" t="s">
        <v>269</v>
      </c>
      <c r="E824" t="s">
        <v>434</v>
      </c>
      <c r="F824" t="s">
        <v>273</v>
      </c>
      <c r="G824">
        <v>91514064</v>
      </c>
      <c r="H824" t="s">
        <v>278</v>
      </c>
      <c r="K824" t="s">
        <v>8274</v>
      </c>
      <c r="L824" t="s">
        <v>8275</v>
      </c>
      <c r="M824" t="s">
        <v>8463</v>
      </c>
      <c r="N824" t="s">
        <v>6576</v>
      </c>
      <c r="O824" t="s">
        <v>278</v>
      </c>
      <c r="P824" t="s">
        <v>6577</v>
      </c>
      <c r="Q824">
        <v>42157552049</v>
      </c>
    </row>
    <row r="825" spans="1:18" x14ac:dyDescent="0.3">
      <c r="A825" t="s">
        <v>7565</v>
      </c>
      <c r="B825" t="s">
        <v>278</v>
      </c>
      <c r="C825" t="s">
        <v>424</v>
      </c>
      <c r="D825" t="s">
        <v>269</v>
      </c>
      <c r="E825" t="s">
        <v>434</v>
      </c>
      <c r="F825" t="s">
        <v>273</v>
      </c>
      <c r="G825">
        <v>90000078</v>
      </c>
      <c r="H825" t="s">
        <v>278</v>
      </c>
      <c r="I825" t="s">
        <v>453</v>
      </c>
      <c r="J825" t="s">
        <v>49</v>
      </c>
      <c r="K825" t="s">
        <v>8262</v>
      </c>
      <c r="L825" t="s">
        <v>8263</v>
      </c>
      <c r="M825" t="s">
        <v>8463</v>
      </c>
      <c r="N825" t="s">
        <v>6578</v>
      </c>
      <c r="O825" t="s">
        <v>278</v>
      </c>
      <c r="P825" t="s">
        <v>6579</v>
      </c>
      <c r="Q825">
        <v>45742405049</v>
      </c>
      <c r="R825" t="s">
        <v>6580</v>
      </c>
    </row>
    <row r="826" spans="1:18" x14ac:dyDescent="0.3">
      <c r="A826" t="s">
        <v>7566</v>
      </c>
      <c r="B826" t="s">
        <v>278</v>
      </c>
      <c r="C826" t="s">
        <v>424</v>
      </c>
      <c r="D826" t="s">
        <v>269</v>
      </c>
      <c r="E826" t="s">
        <v>434</v>
      </c>
      <c r="F826" t="s">
        <v>273</v>
      </c>
      <c r="G826">
        <v>91513926</v>
      </c>
      <c r="H826" t="s">
        <v>278</v>
      </c>
      <c r="I826" t="s">
        <v>453</v>
      </c>
      <c r="J826" t="s">
        <v>49</v>
      </c>
      <c r="K826" t="s">
        <v>8262</v>
      </c>
      <c r="L826" t="s">
        <v>8263</v>
      </c>
      <c r="M826" t="s">
        <v>8463</v>
      </c>
      <c r="N826" t="s">
        <v>6581</v>
      </c>
      <c r="O826" t="s">
        <v>278</v>
      </c>
      <c r="P826" t="s">
        <v>6582</v>
      </c>
      <c r="Q826">
        <v>48688860025</v>
      </c>
      <c r="R826" t="s">
        <v>6583</v>
      </c>
    </row>
    <row r="827" spans="1:18" x14ac:dyDescent="0.3">
      <c r="A827" t="s">
        <v>7567</v>
      </c>
      <c r="B827" t="s">
        <v>278</v>
      </c>
      <c r="C827" t="s">
        <v>424</v>
      </c>
      <c r="D827" t="s">
        <v>269</v>
      </c>
      <c r="E827" t="s">
        <v>434</v>
      </c>
      <c r="F827" t="s">
        <v>273</v>
      </c>
      <c r="G827">
        <v>61315001</v>
      </c>
      <c r="H827" t="s">
        <v>278</v>
      </c>
      <c r="I827" t="s">
        <v>453</v>
      </c>
      <c r="J827" t="s">
        <v>49</v>
      </c>
      <c r="K827" t="s">
        <v>8262</v>
      </c>
      <c r="L827" t="s">
        <v>8263</v>
      </c>
      <c r="M827" t="s">
        <v>8463</v>
      </c>
      <c r="N827" t="s">
        <v>6584</v>
      </c>
      <c r="O827" t="s">
        <v>278</v>
      </c>
      <c r="P827" t="s">
        <v>6585</v>
      </c>
      <c r="Q827">
        <v>59945869000</v>
      </c>
      <c r="R827" t="s">
        <v>6586</v>
      </c>
    </row>
    <row r="828" spans="1:18" x14ac:dyDescent="0.3">
      <c r="A828" t="s">
        <v>7568</v>
      </c>
      <c r="B828" t="s">
        <v>278</v>
      </c>
      <c r="C828" t="s">
        <v>424</v>
      </c>
      <c r="D828" t="s">
        <v>269</v>
      </c>
      <c r="E828" t="s">
        <v>434</v>
      </c>
      <c r="F828" t="s">
        <v>273</v>
      </c>
      <c r="G828">
        <v>91513937</v>
      </c>
      <c r="H828" t="s">
        <v>278</v>
      </c>
      <c r="K828" t="s">
        <v>8274</v>
      </c>
      <c r="L828" t="s">
        <v>8275</v>
      </c>
      <c r="M828" t="s">
        <v>8463</v>
      </c>
      <c r="N828" t="s">
        <v>6587</v>
      </c>
      <c r="O828" t="s">
        <v>278</v>
      </c>
      <c r="P828" t="s">
        <v>6588</v>
      </c>
      <c r="Q828">
        <v>81649223072</v>
      </c>
    </row>
    <row r="829" spans="1:18" x14ac:dyDescent="0.3">
      <c r="A829" t="s">
        <v>7569</v>
      </c>
      <c r="B829" t="s">
        <v>278</v>
      </c>
      <c r="C829" t="s">
        <v>424</v>
      </c>
      <c r="D829" t="s">
        <v>269</v>
      </c>
      <c r="E829" t="s">
        <v>434</v>
      </c>
      <c r="F829" t="s">
        <v>273</v>
      </c>
      <c r="G829">
        <v>61297001</v>
      </c>
      <c r="H829" t="s">
        <v>4095</v>
      </c>
      <c r="K829" t="s">
        <v>8278</v>
      </c>
      <c r="L829" t="s">
        <v>8279</v>
      </c>
      <c r="M829" t="s">
        <v>8463</v>
      </c>
      <c r="N829" t="s">
        <v>6589</v>
      </c>
      <c r="O829" t="s">
        <v>278</v>
      </c>
      <c r="P829" t="s">
        <v>6590</v>
      </c>
      <c r="Q829">
        <v>82059853087</v>
      </c>
    </row>
    <row r="830" spans="1:18" x14ac:dyDescent="0.3">
      <c r="A830" t="s">
        <v>7570</v>
      </c>
      <c r="B830" t="s">
        <v>278</v>
      </c>
      <c r="C830" t="s">
        <v>424</v>
      </c>
      <c r="D830" t="s">
        <v>269</v>
      </c>
      <c r="E830" t="s">
        <v>434</v>
      </c>
      <c r="F830" t="s">
        <v>273</v>
      </c>
      <c r="G830">
        <v>90512764</v>
      </c>
      <c r="H830" t="s">
        <v>278</v>
      </c>
      <c r="K830" t="s">
        <v>8272</v>
      </c>
      <c r="L830" t="s">
        <v>8273</v>
      </c>
      <c r="M830" t="s">
        <v>8463</v>
      </c>
      <c r="N830" t="s">
        <v>6591</v>
      </c>
      <c r="O830" t="s">
        <v>278</v>
      </c>
      <c r="P830" t="s">
        <v>6592</v>
      </c>
      <c r="Q830">
        <v>82444340078</v>
      </c>
      <c r="R830" t="s">
        <v>6593</v>
      </c>
    </row>
    <row r="831" spans="1:18" x14ac:dyDescent="0.3">
      <c r="A831" t="s">
        <v>7571</v>
      </c>
      <c r="B831" t="s">
        <v>278</v>
      </c>
      <c r="C831" t="s">
        <v>424</v>
      </c>
      <c r="D831" t="s">
        <v>269</v>
      </c>
      <c r="E831" t="s">
        <v>434</v>
      </c>
      <c r="F831" t="s">
        <v>273</v>
      </c>
      <c r="G831">
        <v>90512757</v>
      </c>
      <c r="H831" t="s">
        <v>278</v>
      </c>
      <c r="K831" t="s">
        <v>8272</v>
      </c>
      <c r="L831" t="s">
        <v>8273</v>
      </c>
      <c r="M831" t="s">
        <v>8463</v>
      </c>
      <c r="N831" t="s">
        <v>6594</v>
      </c>
      <c r="O831" t="s">
        <v>278</v>
      </c>
      <c r="P831" t="s">
        <v>6595</v>
      </c>
      <c r="Q831">
        <v>83450238000</v>
      </c>
      <c r="R831" t="s">
        <v>6596</v>
      </c>
    </row>
    <row r="832" spans="1:18" x14ac:dyDescent="0.3">
      <c r="A832" t="s">
        <v>7572</v>
      </c>
      <c r="B832" t="s">
        <v>278</v>
      </c>
      <c r="C832" t="s">
        <v>424</v>
      </c>
      <c r="D832" t="s">
        <v>269</v>
      </c>
      <c r="E832" t="s">
        <v>434</v>
      </c>
      <c r="F832" t="s">
        <v>273</v>
      </c>
      <c r="G832">
        <v>90511397</v>
      </c>
      <c r="H832" t="s">
        <v>278</v>
      </c>
      <c r="K832" t="s">
        <v>8280</v>
      </c>
      <c r="L832" t="s">
        <v>8281</v>
      </c>
      <c r="M832" t="s">
        <v>8463</v>
      </c>
      <c r="N832" t="s">
        <v>6597</v>
      </c>
      <c r="O832" t="s">
        <v>278</v>
      </c>
      <c r="P832" t="s">
        <v>6598</v>
      </c>
      <c r="Q832">
        <v>92100449087</v>
      </c>
      <c r="R832" t="s">
        <v>6599</v>
      </c>
    </row>
    <row r="833" spans="1:18" x14ac:dyDescent="0.3">
      <c r="A833" t="s">
        <v>7573</v>
      </c>
      <c r="B833" t="s">
        <v>278</v>
      </c>
      <c r="C833" t="s">
        <v>424</v>
      </c>
      <c r="D833" t="s">
        <v>269</v>
      </c>
      <c r="E833" t="s">
        <v>434</v>
      </c>
      <c r="F833" t="s">
        <v>273</v>
      </c>
      <c r="G833">
        <v>90000041</v>
      </c>
      <c r="H833" t="s">
        <v>278</v>
      </c>
      <c r="K833" t="s">
        <v>8282</v>
      </c>
      <c r="L833" t="s">
        <v>8283</v>
      </c>
      <c r="M833" t="s">
        <v>8463</v>
      </c>
      <c r="N833" t="s">
        <v>6600</v>
      </c>
      <c r="O833" t="s">
        <v>278</v>
      </c>
      <c r="P833" t="s">
        <v>6601</v>
      </c>
      <c r="Q833">
        <v>98483935015</v>
      </c>
      <c r="R833" t="s">
        <v>6602</v>
      </c>
    </row>
    <row r="834" spans="1:18" x14ac:dyDescent="0.3">
      <c r="A834" t="s">
        <v>7574</v>
      </c>
      <c r="B834" t="s">
        <v>278</v>
      </c>
      <c r="C834" t="s">
        <v>424</v>
      </c>
      <c r="D834" t="s">
        <v>269</v>
      </c>
      <c r="E834" t="s">
        <v>4477</v>
      </c>
      <c r="F834" t="s">
        <v>582</v>
      </c>
      <c r="G834">
        <v>50856005</v>
      </c>
      <c r="H834" t="s">
        <v>4095</v>
      </c>
      <c r="I834" t="s">
        <v>4951</v>
      </c>
      <c r="J834" t="s">
        <v>741</v>
      </c>
      <c r="K834" t="s">
        <v>8284</v>
      </c>
      <c r="L834" t="s">
        <v>8285</v>
      </c>
      <c r="M834" t="s">
        <v>8463</v>
      </c>
      <c r="N834" t="s">
        <v>6603</v>
      </c>
      <c r="O834" t="s">
        <v>278</v>
      </c>
      <c r="P834" t="s">
        <v>6604</v>
      </c>
      <c r="Q834">
        <v>22960406087</v>
      </c>
    </row>
    <row r="835" spans="1:18" x14ac:dyDescent="0.3">
      <c r="A835" t="s">
        <v>7575</v>
      </c>
      <c r="B835" t="s">
        <v>278</v>
      </c>
      <c r="C835" t="s">
        <v>424</v>
      </c>
      <c r="D835" t="s">
        <v>269</v>
      </c>
      <c r="E835" t="s">
        <v>4477</v>
      </c>
      <c r="F835" t="s">
        <v>582</v>
      </c>
      <c r="G835">
        <v>50089009</v>
      </c>
      <c r="H835" t="s">
        <v>278</v>
      </c>
      <c r="I835" t="s">
        <v>4951</v>
      </c>
      <c r="J835" t="s">
        <v>741</v>
      </c>
      <c r="K835" t="s">
        <v>8262</v>
      </c>
      <c r="L835" t="s">
        <v>8263</v>
      </c>
      <c r="M835" t="s">
        <v>8463</v>
      </c>
      <c r="N835" t="s">
        <v>6605</v>
      </c>
      <c r="O835" t="s">
        <v>278</v>
      </c>
      <c r="P835" t="s">
        <v>6606</v>
      </c>
      <c r="Q835">
        <v>50779770030</v>
      </c>
      <c r="R835" t="s">
        <v>6607</v>
      </c>
    </row>
    <row r="836" spans="1:18" x14ac:dyDescent="0.3">
      <c r="A836" t="s">
        <v>7576</v>
      </c>
      <c r="B836" t="s">
        <v>278</v>
      </c>
      <c r="C836" t="s">
        <v>424</v>
      </c>
      <c r="D836" t="s">
        <v>269</v>
      </c>
      <c r="E836" t="s">
        <v>4477</v>
      </c>
      <c r="F836" t="s">
        <v>582</v>
      </c>
      <c r="G836">
        <v>85600068</v>
      </c>
      <c r="H836" t="s">
        <v>278</v>
      </c>
      <c r="I836" t="s">
        <v>4971</v>
      </c>
      <c r="J836" t="s">
        <v>2237</v>
      </c>
      <c r="K836" t="s">
        <v>8286</v>
      </c>
      <c r="L836" t="s">
        <v>8287</v>
      </c>
      <c r="M836" t="s">
        <v>8463</v>
      </c>
      <c r="N836" t="s">
        <v>6608</v>
      </c>
      <c r="O836" t="s">
        <v>278</v>
      </c>
      <c r="P836" t="s">
        <v>6609</v>
      </c>
      <c r="Q836">
        <v>94162913072</v>
      </c>
    </row>
    <row r="837" spans="1:18" x14ac:dyDescent="0.3">
      <c r="A837" t="s">
        <v>7577</v>
      </c>
      <c r="B837" t="s">
        <v>278</v>
      </c>
      <c r="C837" t="s">
        <v>424</v>
      </c>
      <c r="D837" t="s">
        <v>269</v>
      </c>
      <c r="E837" t="s">
        <v>4209</v>
      </c>
      <c r="F837" t="s">
        <v>5453</v>
      </c>
      <c r="G837">
        <v>90512596</v>
      </c>
      <c r="H837" t="s">
        <v>278</v>
      </c>
      <c r="K837" t="s">
        <v>8288</v>
      </c>
      <c r="L837" t="s">
        <v>8289</v>
      </c>
      <c r="M837" t="s">
        <v>8463</v>
      </c>
      <c r="N837" t="s">
        <v>6610</v>
      </c>
      <c r="O837" t="s">
        <v>278</v>
      </c>
      <c r="P837" t="s">
        <v>6611</v>
      </c>
      <c r="Q837">
        <v>58089012</v>
      </c>
    </row>
    <row r="838" spans="1:18" x14ac:dyDescent="0.3">
      <c r="A838" t="s">
        <v>7578</v>
      </c>
      <c r="B838" t="s">
        <v>278</v>
      </c>
      <c r="C838" t="s">
        <v>424</v>
      </c>
      <c r="D838" t="s">
        <v>269</v>
      </c>
      <c r="E838" t="s">
        <v>4209</v>
      </c>
      <c r="F838" t="s">
        <v>5453</v>
      </c>
      <c r="G838">
        <v>90512003</v>
      </c>
      <c r="H838" t="s">
        <v>278</v>
      </c>
      <c r="I838" t="s">
        <v>7296</v>
      </c>
      <c r="J838" t="s">
        <v>6634</v>
      </c>
      <c r="K838" t="s">
        <v>8266</v>
      </c>
      <c r="L838" t="s">
        <v>8267</v>
      </c>
      <c r="M838" t="s">
        <v>8463</v>
      </c>
      <c r="N838" t="s">
        <v>6612</v>
      </c>
      <c r="O838" t="s">
        <v>278</v>
      </c>
      <c r="P838" t="s">
        <v>6613</v>
      </c>
      <c r="Q838">
        <v>345343000</v>
      </c>
    </row>
    <row r="839" spans="1:18" x14ac:dyDescent="0.3">
      <c r="A839" t="s">
        <v>7579</v>
      </c>
      <c r="B839" t="s">
        <v>278</v>
      </c>
      <c r="C839" t="s">
        <v>424</v>
      </c>
      <c r="D839" t="s">
        <v>269</v>
      </c>
      <c r="E839" t="s">
        <v>4209</v>
      </c>
      <c r="F839" t="s">
        <v>5453</v>
      </c>
      <c r="G839">
        <v>90510046</v>
      </c>
      <c r="H839" t="s">
        <v>278</v>
      </c>
      <c r="I839" t="s">
        <v>4322</v>
      </c>
      <c r="J839" t="s">
        <v>2178</v>
      </c>
      <c r="K839" t="s">
        <v>8290</v>
      </c>
      <c r="L839" t="s">
        <v>8291</v>
      </c>
      <c r="M839" t="s">
        <v>8463</v>
      </c>
      <c r="N839" t="s">
        <v>6614</v>
      </c>
      <c r="O839" t="s">
        <v>278</v>
      </c>
      <c r="P839" t="s">
        <v>6615</v>
      </c>
      <c r="Q839">
        <v>1070779067</v>
      </c>
      <c r="R839" t="s">
        <v>6616</v>
      </c>
    </row>
    <row r="840" spans="1:18" x14ac:dyDescent="0.3">
      <c r="A840" t="s">
        <v>7580</v>
      </c>
      <c r="B840" t="s">
        <v>278</v>
      </c>
      <c r="C840" t="s">
        <v>424</v>
      </c>
      <c r="D840" t="s">
        <v>269</v>
      </c>
      <c r="E840" t="s">
        <v>4209</v>
      </c>
      <c r="F840" t="s">
        <v>5453</v>
      </c>
      <c r="G840">
        <v>85600192</v>
      </c>
      <c r="H840" t="s">
        <v>278</v>
      </c>
      <c r="I840" t="s">
        <v>4322</v>
      </c>
      <c r="J840" t="s">
        <v>2178</v>
      </c>
      <c r="K840" t="s">
        <v>8292</v>
      </c>
      <c r="L840" t="s">
        <v>8293</v>
      </c>
      <c r="M840" t="s">
        <v>8463</v>
      </c>
      <c r="N840" t="s">
        <v>6617</v>
      </c>
      <c r="O840" t="s">
        <v>278</v>
      </c>
      <c r="P840" t="s">
        <v>6618</v>
      </c>
      <c r="Q840">
        <v>2829143078</v>
      </c>
    </row>
    <row r="841" spans="1:18" x14ac:dyDescent="0.3">
      <c r="A841" t="s">
        <v>7581</v>
      </c>
      <c r="B841" t="s">
        <v>278</v>
      </c>
      <c r="C841" t="s">
        <v>424</v>
      </c>
      <c r="D841" t="s">
        <v>269</v>
      </c>
      <c r="E841" t="s">
        <v>4209</v>
      </c>
      <c r="F841" t="s">
        <v>5453</v>
      </c>
      <c r="G841">
        <v>90511041</v>
      </c>
      <c r="H841" t="s">
        <v>278</v>
      </c>
      <c r="I841" t="s">
        <v>7296</v>
      </c>
      <c r="J841" t="s">
        <v>6634</v>
      </c>
      <c r="K841" t="s">
        <v>8270</v>
      </c>
      <c r="L841" t="s">
        <v>8271</v>
      </c>
      <c r="M841" t="s">
        <v>8463</v>
      </c>
      <c r="N841" t="s">
        <v>6619</v>
      </c>
      <c r="O841" t="s">
        <v>278</v>
      </c>
      <c r="P841" t="s">
        <v>6620</v>
      </c>
      <c r="Q841">
        <v>3389889043</v>
      </c>
    </row>
    <row r="842" spans="1:18" x14ac:dyDescent="0.3">
      <c r="A842" t="s">
        <v>7582</v>
      </c>
      <c r="B842" t="s">
        <v>278</v>
      </c>
      <c r="C842" t="s">
        <v>424</v>
      </c>
      <c r="D842" t="s">
        <v>269</v>
      </c>
      <c r="E842" t="s">
        <v>4209</v>
      </c>
      <c r="F842" t="s">
        <v>5453</v>
      </c>
      <c r="G842">
        <v>90512476</v>
      </c>
      <c r="H842" t="s">
        <v>278</v>
      </c>
      <c r="K842" t="s">
        <v>8288</v>
      </c>
      <c r="L842" t="s">
        <v>8289</v>
      </c>
      <c r="M842" t="s">
        <v>8463</v>
      </c>
      <c r="N842" t="s">
        <v>6621</v>
      </c>
      <c r="O842" t="s">
        <v>278</v>
      </c>
      <c r="P842" t="s">
        <v>6622</v>
      </c>
      <c r="Q842">
        <v>8122188842</v>
      </c>
    </row>
    <row r="843" spans="1:18" x14ac:dyDescent="0.3">
      <c r="A843" t="s">
        <v>7583</v>
      </c>
      <c r="B843" t="s">
        <v>278</v>
      </c>
      <c r="C843" t="s">
        <v>424</v>
      </c>
      <c r="D843" t="s">
        <v>269</v>
      </c>
      <c r="E843" t="s">
        <v>4209</v>
      </c>
      <c r="F843" t="s">
        <v>5453</v>
      </c>
      <c r="G843">
        <v>90511424</v>
      </c>
      <c r="H843" t="s">
        <v>278</v>
      </c>
      <c r="K843" t="s">
        <v>8288</v>
      </c>
      <c r="L843" t="s">
        <v>8289</v>
      </c>
      <c r="M843" t="s">
        <v>8463</v>
      </c>
      <c r="N843" t="s">
        <v>6623</v>
      </c>
      <c r="O843" t="s">
        <v>278</v>
      </c>
      <c r="P843" t="s">
        <v>6624</v>
      </c>
      <c r="Q843">
        <v>10791205053</v>
      </c>
    </row>
    <row r="844" spans="1:18" x14ac:dyDescent="0.3">
      <c r="A844" t="s">
        <v>7584</v>
      </c>
      <c r="B844" t="s">
        <v>278</v>
      </c>
      <c r="C844" t="s">
        <v>424</v>
      </c>
      <c r="D844" t="s">
        <v>269</v>
      </c>
      <c r="E844" t="s">
        <v>4209</v>
      </c>
      <c r="F844" t="s">
        <v>5453</v>
      </c>
      <c r="G844">
        <v>85600071</v>
      </c>
      <c r="H844" t="s">
        <v>278</v>
      </c>
      <c r="K844" t="s">
        <v>8294</v>
      </c>
      <c r="L844" t="s">
        <v>8295</v>
      </c>
      <c r="M844" t="s">
        <v>8463</v>
      </c>
      <c r="N844" t="s">
        <v>6625</v>
      </c>
      <c r="O844" t="s">
        <v>278</v>
      </c>
      <c r="P844" t="s">
        <v>6626</v>
      </c>
      <c r="Q844">
        <v>21607290006</v>
      </c>
    </row>
    <row r="845" spans="1:18" x14ac:dyDescent="0.3">
      <c r="A845" t="s">
        <v>7585</v>
      </c>
      <c r="B845" t="s">
        <v>278</v>
      </c>
      <c r="C845" t="s">
        <v>424</v>
      </c>
      <c r="D845" t="s">
        <v>269</v>
      </c>
      <c r="E845" t="s">
        <v>4209</v>
      </c>
      <c r="F845" t="s">
        <v>5453</v>
      </c>
      <c r="G845">
        <v>90020</v>
      </c>
      <c r="H845" t="s">
        <v>278</v>
      </c>
      <c r="K845" t="s">
        <v>8288</v>
      </c>
      <c r="L845" t="s">
        <v>8289</v>
      </c>
      <c r="M845" t="s">
        <v>8463</v>
      </c>
      <c r="N845" t="s">
        <v>6627</v>
      </c>
      <c r="O845" t="s">
        <v>278</v>
      </c>
      <c r="P845" t="s">
        <v>6628</v>
      </c>
      <c r="Q845">
        <v>26322951068</v>
      </c>
    </row>
    <row r="846" spans="1:18" x14ac:dyDescent="0.3">
      <c r="A846" t="s">
        <v>7586</v>
      </c>
      <c r="B846" t="s">
        <v>278</v>
      </c>
      <c r="C846" t="s">
        <v>424</v>
      </c>
      <c r="D846" t="s">
        <v>269</v>
      </c>
      <c r="E846" t="s">
        <v>4209</v>
      </c>
      <c r="F846" t="s">
        <v>5453</v>
      </c>
      <c r="G846">
        <v>90511716</v>
      </c>
      <c r="H846" t="s">
        <v>278</v>
      </c>
      <c r="I846" t="s">
        <v>4322</v>
      </c>
      <c r="J846" t="s">
        <v>2178</v>
      </c>
      <c r="K846" t="s">
        <v>8084</v>
      </c>
      <c r="L846" t="s">
        <v>8085</v>
      </c>
      <c r="M846" t="s">
        <v>8463</v>
      </c>
      <c r="N846" t="s">
        <v>6629</v>
      </c>
      <c r="O846" t="s">
        <v>278</v>
      </c>
      <c r="P846" t="s">
        <v>6630</v>
      </c>
      <c r="Q846">
        <v>37925091053</v>
      </c>
    </row>
    <row r="847" spans="1:18" x14ac:dyDescent="0.3">
      <c r="A847" t="s">
        <v>7587</v>
      </c>
      <c r="B847" t="s">
        <v>278</v>
      </c>
      <c r="C847" t="s">
        <v>424</v>
      </c>
      <c r="D847" t="s">
        <v>269</v>
      </c>
      <c r="E847" t="s">
        <v>4209</v>
      </c>
      <c r="F847" t="s">
        <v>5453</v>
      </c>
      <c r="G847">
        <v>90511039</v>
      </c>
      <c r="H847" t="s">
        <v>278</v>
      </c>
      <c r="I847" t="s">
        <v>7296</v>
      </c>
      <c r="J847" t="s">
        <v>6634</v>
      </c>
      <c r="K847" t="s">
        <v>8296</v>
      </c>
      <c r="L847" t="s">
        <v>8297</v>
      </c>
      <c r="M847" t="s">
        <v>8463</v>
      </c>
      <c r="N847" t="s">
        <v>6631</v>
      </c>
      <c r="O847" t="s">
        <v>278</v>
      </c>
      <c r="P847" t="s">
        <v>6632</v>
      </c>
      <c r="Q847">
        <v>55372856068</v>
      </c>
    </row>
    <row r="848" spans="1:18" x14ac:dyDescent="0.3">
      <c r="A848" t="s">
        <v>7296</v>
      </c>
      <c r="B848" t="s">
        <v>278</v>
      </c>
      <c r="C848" t="s">
        <v>424</v>
      </c>
      <c r="D848" t="s">
        <v>269</v>
      </c>
      <c r="E848" t="s">
        <v>4209</v>
      </c>
      <c r="F848" t="s">
        <v>5453</v>
      </c>
      <c r="G848">
        <v>91511815</v>
      </c>
      <c r="H848" t="s">
        <v>278</v>
      </c>
      <c r="K848" t="s">
        <v>8114</v>
      </c>
      <c r="L848" t="s">
        <v>8115</v>
      </c>
      <c r="M848" t="s">
        <v>8463</v>
      </c>
      <c r="N848" t="s">
        <v>6633</v>
      </c>
      <c r="O848" t="s">
        <v>278</v>
      </c>
      <c r="P848" t="s">
        <v>6634</v>
      </c>
      <c r="Q848">
        <v>61249904072</v>
      </c>
      <c r="R848" t="s">
        <v>6635</v>
      </c>
    </row>
    <row r="849" spans="1:18" x14ac:dyDescent="0.3">
      <c r="A849" t="s">
        <v>7588</v>
      </c>
      <c r="B849" t="s">
        <v>278</v>
      </c>
      <c r="C849" t="s">
        <v>424</v>
      </c>
      <c r="D849" t="s">
        <v>269</v>
      </c>
      <c r="E849" t="s">
        <v>4209</v>
      </c>
      <c r="F849" t="s">
        <v>5453</v>
      </c>
      <c r="G849">
        <v>91513743</v>
      </c>
      <c r="H849" t="s">
        <v>278</v>
      </c>
      <c r="I849" t="s">
        <v>7296</v>
      </c>
      <c r="J849" t="s">
        <v>6634</v>
      </c>
      <c r="K849" t="s">
        <v>8266</v>
      </c>
      <c r="L849" t="s">
        <v>8267</v>
      </c>
      <c r="M849" t="s">
        <v>8463</v>
      </c>
      <c r="N849" t="s">
        <v>6636</v>
      </c>
      <c r="O849" t="s">
        <v>278</v>
      </c>
      <c r="P849" t="s">
        <v>6637</v>
      </c>
      <c r="Q849">
        <v>61911836072</v>
      </c>
    </row>
    <row r="850" spans="1:18" x14ac:dyDescent="0.3">
      <c r="A850" t="s">
        <v>7589</v>
      </c>
      <c r="B850" t="s">
        <v>278</v>
      </c>
      <c r="C850" t="s">
        <v>424</v>
      </c>
      <c r="D850" t="s">
        <v>269</v>
      </c>
      <c r="E850" t="s">
        <v>4209</v>
      </c>
      <c r="F850" t="s">
        <v>5453</v>
      </c>
      <c r="G850">
        <v>91511829</v>
      </c>
      <c r="H850" t="s">
        <v>278</v>
      </c>
      <c r="K850" t="s">
        <v>8298</v>
      </c>
      <c r="L850" t="s">
        <v>8299</v>
      </c>
      <c r="M850" t="s">
        <v>8463</v>
      </c>
      <c r="N850" t="s">
        <v>6638</v>
      </c>
      <c r="O850" t="s">
        <v>278</v>
      </c>
      <c r="P850" t="s">
        <v>6639</v>
      </c>
      <c r="Q850">
        <v>65105516087</v>
      </c>
      <c r="R850" t="s">
        <v>6640</v>
      </c>
    </row>
    <row r="851" spans="1:18" x14ac:dyDescent="0.3">
      <c r="A851" t="s">
        <v>7590</v>
      </c>
      <c r="B851" t="s">
        <v>278</v>
      </c>
      <c r="C851" t="s">
        <v>424</v>
      </c>
      <c r="D851" t="s">
        <v>269</v>
      </c>
      <c r="E851" t="s">
        <v>4209</v>
      </c>
      <c r="F851" t="s">
        <v>5453</v>
      </c>
      <c r="G851">
        <v>61410001</v>
      </c>
      <c r="H851" t="s">
        <v>4095</v>
      </c>
      <c r="I851" t="s">
        <v>4322</v>
      </c>
      <c r="J851" t="s">
        <v>2178</v>
      </c>
      <c r="K851" t="s">
        <v>8290</v>
      </c>
      <c r="L851" t="s">
        <v>8291</v>
      </c>
      <c r="M851" t="s">
        <v>8463</v>
      </c>
      <c r="N851" t="s">
        <v>6641</v>
      </c>
      <c r="O851" t="s">
        <v>278</v>
      </c>
      <c r="P851" t="s">
        <v>6642</v>
      </c>
      <c r="Q851">
        <v>65413130082</v>
      </c>
      <c r="R851" t="s">
        <v>6643</v>
      </c>
    </row>
    <row r="852" spans="1:18" x14ac:dyDescent="0.3">
      <c r="A852" t="s">
        <v>7591</v>
      </c>
      <c r="B852" t="s">
        <v>278</v>
      </c>
      <c r="C852" t="s">
        <v>424</v>
      </c>
      <c r="D852" t="s">
        <v>269</v>
      </c>
      <c r="E852" t="s">
        <v>4209</v>
      </c>
      <c r="F852" t="s">
        <v>5453</v>
      </c>
      <c r="G852">
        <v>90510532</v>
      </c>
      <c r="H852" t="s">
        <v>278</v>
      </c>
      <c r="I852" t="s">
        <v>4322</v>
      </c>
      <c r="J852" t="s">
        <v>2178</v>
      </c>
      <c r="K852" t="s">
        <v>8300</v>
      </c>
      <c r="L852" t="s">
        <v>8301</v>
      </c>
      <c r="M852" t="s">
        <v>8463</v>
      </c>
      <c r="N852" t="s">
        <v>6644</v>
      </c>
      <c r="O852" t="s">
        <v>278</v>
      </c>
      <c r="P852" t="s">
        <v>6645</v>
      </c>
      <c r="Q852">
        <v>65422716000</v>
      </c>
      <c r="R852" t="s">
        <v>6646</v>
      </c>
    </row>
    <row r="853" spans="1:18" x14ac:dyDescent="0.3">
      <c r="A853" t="s">
        <v>7592</v>
      </c>
      <c r="B853" t="s">
        <v>278</v>
      </c>
      <c r="C853" t="s">
        <v>424</v>
      </c>
      <c r="D853" t="s">
        <v>269</v>
      </c>
      <c r="E853" t="s">
        <v>4209</v>
      </c>
      <c r="F853" t="s">
        <v>5453</v>
      </c>
      <c r="G853">
        <v>47061478</v>
      </c>
      <c r="H853" t="s">
        <v>278</v>
      </c>
      <c r="I853" t="s">
        <v>7296</v>
      </c>
      <c r="J853" t="s">
        <v>6634</v>
      </c>
      <c r="K853" t="s">
        <v>8266</v>
      </c>
      <c r="L853" t="s">
        <v>8267</v>
      </c>
      <c r="M853" t="s">
        <v>8463</v>
      </c>
      <c r="N853" t="s">
        <v>6647</v>
      </c>
      <c r="O853" t="s">
        <v>278</v>
      </c>
      <c r="P853" t="s">
        <v>6648</v>
      </c>
      <c r="Q853">
        <v>67005357000</v>
      </c>
      <c r="R853" t="s">
        <v>6649</v>
      </c>
    </row>
    <row r="854" spans="1:18" x14ac:dyDescent="0.3">
      <c r="A854" t="s">
        <v>7593</v>
      </c>
      <c r="B854" t="s">
        <v>278</v>
      </c>
      <c r="C854" t="s">
        <v>424</v>
      </c>
      <c r="D854" t="s">
        <v>269</v>
      </c>
      <c r="E854" t="s">
        <v>4209</v>
      </c>
      <c r="F854" t="s">
        <v>5453</v>
      </c>
      <c r="G854">
        <v>90510446</v>
      </c>
      <c r="H854" t="s">
        <v>278</v>
      </c>
      <c r="K854" t="s">
        <v>8274</v>
      </c>
      <c r="L854" t="s">
        <v>8275</v>
      </c>
      <c r="M854" t="s">
        <v>8463</v>
      </c>
      <c r="N854" t="s">
        <v>6650</v>
      </c>
      <c r="O854" t="s">
        <v>278</v>
      </c>
      <c r="P854" t="s">
        <v>6651</v>
      </c>
      <c r="Q854">
        <v>69390959004</v>
      </c>
    </row>
    <row r="855" spans="1:18" x14ac:dyDescent="0.3">
      <c r="A855" t="s">
        <v>7594</v>
      </c>
      <c r="B855" t="s">
        <v>278</v>
      </c>
      <c r="C855" t="s">
        <v>424</v>
      </c>
      <c r="D855" t="s">
        <v>269</v>
      </c>
      <c r="E855" t="s">
        <v>4209</v>
      </c>
      <c r="F855" t="s">
        <v>5453</v>
      </c>
      <c r="G855">
        <v>90511401</v>
      </c>
      <c r="H855" t="s">
        <v>278</v>
      </c>
      <c r="K855" t="s">
        <v>8288</v>
      </c>
      <c r="L855" t="s">
        <v>8289</v>
      </c>
      <c r="M855" t="s">
        <v>8463</v>
      </c>
      <c r="N855" t="s">
        <v>6652</v>
      </c>
      <c r="O855" t="s">
        <v>278</v>
      </c>
      <c r="P855" t="s">
        <v>6653</v>
      </c>
      <c r="Q855">
        <v>79434100925</v>
      </c>
    </row>
    <row r="856" spans="1:18" x14ac:dyDescent="0.3">
      <c r="A856" t="s">
        <v>7595</v>
      </c>
      <c r="B856" t="s">
        <v>278</v>
      </c>
      <c r="C856" t="s">
        <v>424</v>
      </c>
      <c r="D856" t="s">
        <v>269</v>
      </c>
      <c r="E856" t="s">
        <v>4209</v>
      </c>
      <c r="F856" t="s">
        <v>5453</v>
      </c>
      <c r="G856">
        <v>90511038</v>
      </c>
      <c r="H856" t="s">
        <v>278</v>
      </c>
      <c r="K856" t="s">
        <v>8288</v>
      </c>
      <c r="L856" t="s">
        <v>8289</v>
      </c>
      <c r="M856" t="s">
        <v>8463</v>
      </c>
      <c r="N856" t="s">
        <v>6654</v>
      </c>
      <c r="O856" t="s">
        <v>278</v>
      </c>
      <c r="P856" t="s">
        <v>6655</v>
      </c>
      <c r="Q856">
        <v>92781853020</v>
      </c>
    </row>
    <row r="857" spans="1:18" x14ac:dyDescent="0.3">
      <c r="A857" t="s">
        <v>7596</v>
      </c>
      <c r="B857" t="s">
        <v>278</v>
      </c>
      <c r="C857" t="s">
        <v>424</v>
      </c>
      <c r="D857" t="s">
        <v>269</v>
      </c>
      <c r="E857" t="s">
        <v>4209</v>
      </c>
      <c r="F857" t="s">
        <v>5453</v>
      </c>
      <c r="G857">
        <v>90511048</v>
      </c>
      <c r="H857" t="s">
        <v>278</v>
      </c>
      <c r="I857" t="s">
        <v>7296</v>
      </c>
      <c r="J857" t="s">
        <v>6634</v>
      </c>
      <c r="K857" t="s">
        <v>8302</v>
      </c>
      <c r="L857" t="s">
        <v>8303</v>
      </c>
      <c r="M857" t="s">
        <v>8463</v>
      </c>
      <c r="N857" t="s">
        <v>6656</v>
      </c>
      <c r="O857" t="s">
        <v>278</v>
      </c>
      <c r="P857" t="s">
        <v>6657</v>
      </c>
      <c r="Q857">
        <v>99972140059</v>
      </c>
      <c r="R857" t="s">
        <v>6658</v>
      </c>
    </row>
    <row r="858" spans="1:18" x14ac:dyDescent="0.3">
      <c r="A858" t="s">
        <v>7597</v>
      </c>
      <c r="B858" t="s">
        <v>278</v>
      </c>
      <c r="C858" t="s">
        <v>424</v>
      </c>
      <c r="D858" t="s">
        <v>269</v>
      </c>
      <c r="E858" t="s">
        <v>4516</v>
      </c>
      <c r="F858" t="s">
        <v>600</v>
      </c>
      <c r="G858">
        <v>61369002</v>
      </c>
      <c r="H858" t="s">
        <v>278</v>
      </c>
      <c r="I858" t="s">
        <v>4972</v>
      </c>
      <c r="J858" t="s">
        <v>2578</v>
      </c>
      <c r="K858" t="s">
        <v>8250</v>
      </c>
      <c r="L858" t="s">
        <v>8251</v>
      </c>
      <c r="M858" t="s">
        <v>8463</v>
      </c>
      <c r="N858" t="s">
        <v>6659</v>
      </c>
      <c r="O858" t="s">
        <v>278</v>
      </c>
      <c r="P858" t="s">
        <v>6660</v>
      </c>
      <c r="Q858">
        <v>1053594089</v>
      </c>
      <c r="R858" t="s">
        <v>6661</v>
      </c>
    </row>
    <row r="859" spans="1:18" x14ac:dyDescent="0.3">
      <c r="A859" t="s">
        <v>7598</v>
      </c>
      <c r="B859" t="s">
        <v>278</v>
      </c>
      <c r="C859" t="s">
        <v>424</v>
      </c>
      <c r="D859" t="s">
        <v>269</v>
      </c>
      <c r="E859" t="s">
        <v>4516</v>
      </c>
      <c r="F859" t="s">
        <v>600</v>
      </c>
      <c r="G859">
        <v>10077013</v>
      </c>
      <c r="H859" t="s">
        <v>278</v>
      </c>
      <c r="K859" t="s">
        <v>8276</v>
      </c>
      <c r="L859" t="s">
        <v>8277</v>
      </c>
      <c r="M859" t="s">
        <v>8463</v>
      </c>
      <c r="N859" t="s">
        <v>6662</v>
      </c>
      <c r="O859" t="s">
        <v>278</v>
      </c>
      <c r="P859" t="s">
        <v>6663</v>
      </c>
      <c r="Q859">
        <v>58673067049</v>
      </c>
      <c r="R859" t="s">
        <v>6664</v>
      </c>
    </row>
    <row r="860" spans="1:18" x14ac:dyDescent="0.3">
      <c r="A860" t="s">
        <v>7599</v>
      </c>
      <c r="B860" t="s">
        <v>278</v>
      </c>
      <c r="C860" t="s">
        <v>424</v>
      </c>
      <c r="D860" t="s">
        <v>269</v>
      </c>
      <c r="E860" t="s">
        <v>4516</v>
      </c>
      <c r="F860" t="s">
        <v>600</v>
      </c>
      <c r="G860">
        <v>906011</v>
      </c>
      <c r="H860" t="s">
        <v>278</v>
      </c>
      <c r="K860" t="s">
        <v>8304</v>
      </c>
      <c r="L860" t="s">
        <v>8305</v>
      </c>
      <c r="M860" t="s">
        <v>8463</v>
      </c>
      <c r="N860" t="s">
        <v>6517</v>
      </c>
      <c r="O860" t="s">
        <v>278</v>
      </c>
      <c r="P860" t="s">
        <v>6518</v>
      </c>
      <c r="Q860">
        <v>66672317015</v>
      </c>
    </row>
    <row r="861" spans="1:18" x14ac:dyDescent="0.3">
      <c r="A861" t="s">
        <v>7600</v>
      </c>
      <c r="B861" t="s">
        <v>278</v>
      </c>
      <c r="C861" t="s">
        <v>424</v>
      </c>
      <c r="D861" t="s">
        <v>269</v>
      </c>
      <c r="E861" t="s">
        <v>4516</v>
      </c>
      <c r="F861" t="s">
        <v>600</v>
      </c>
      <c r="G861">
        <v>68161781</v>
      </c>
      <c r="H861" t="s">
        <v>278</v>
      </c>
      <c r="K861" t="s">
        <v>8306</v>
      </c>
      <c r="L861" t="s">
        <v>8307</v>
      </c>
      <c r="M861" t="s">
        <v>8463</v>
      </c>
      <c r="N861" t="s">
        <v>6665</v>
      </c>
      <c r="O861" t="s">
        <v>278</v>
      </c>
      <c r="P861" t="s">
        <v>6666</v>
      </c>
      <c r="Q861">
        <v>72320397000</v>
      </c>
    </row>
    <row r="862" spans="1:18" x14ac:dyDescent="0.3">
      <c r="A862" t="s">
        <v>7601</v>
      </c>
      <c r="B862" t="s">
        <v>278</v>
      </c>
      <c r="C862" t="s">
        <v>424</v>
      </c>
      <c r="D862" t="s">
        <v>269</v>
      </c>
      <c r="E862" t="s">
        <v>4516</v>
      </c>
      <c r="F862" t="s">
        <v>600</v>
      </c>
      <c r="G862">
        <v>61344002</v>
      </c>
      <c r="H862" t="s">
        <v>278</v>
      </c>
      <c r="I862" t="s">
        <v>4972</v>
      </c>
      <c r="J862" t="s">
        <v>2578</v>
      </c>
      <c r="K862" t="s">
        <v>8250</v>
      </c>
      <c r="L862" t="s">
        <v>8251</v>
      </c>
      <c r="M862" t="s">
        <v>8463</v>
      </c>
      <c r="N862" t="s">
        <v>6667</v>
      </c>
      <c r="O862" t="s">
        <v>278</v>
      </c>
      <c r="P862" t="s">
        <v>6668</v>
      </c>
      <c r="Q862">
        <v>80592775020</v>
      </c>
      <c r="R862" t="s">
        <v>6669</v>
      </c>
    </row>
    <row r="863" spans="1:18" x14ac:dyDescent="0.3">
      <c r="A863" t="s">
        <v>7602</v>
      </c>
      <c r="B863" t="s">
        <v>278</v>
      </c>
      <c r="C863" t="s">
        <v>424</v>
      </c>
      <c r="D863" t="s">
        <v>269</v>
      </c>
      <c r="E863" t="s">
        <v>4516</v>
      </c>
      <c r="F863" t="s">
        <v>600</v>
      </c>
      <c r="G863">
        <v>60462002</v>
      </c>
      <c r="H863" t="s">
        <v>278</v>
      </c>
      <c r="I863" t="s">
        <v>4972</v>
      </c>
      <c r="J863" t="s">
        <v>2578</v>
      </c>
      <c r="K863" t="s">
        <v>8262</v>
      </c>
      <c r="L863" t="s">
        <v>8263</v>
      </c>
      <c r="M863" t="s">
        <v>8463</v>
      </c>
      <c r="N863" t="s">
        <v>6670</v>
      </c>
      <c r="O863" t="s">
        <v>278</v>
      </c>
      <c r="P863" t="s">
        <v>6671</v>
      </c>
      <c r="Q863">
        <v>95530827004</v>
      </c>
      <c r="R863" t="s">
        <v>6672</v>
      </c>
    </row>
    <row r="864" spans="1:18" x14ac:dyDescent="0.3">
      <c r="A864" t="s">
        <v>7603</v>
      </c>
      <c r="B864" t="s">
        <v>278</v>
      </c>
      <c r="C864" t="s">
        <v>424</v>
      </c>
      <c r="D864" t="s">
        <v>269</v>
      </c>
      <c r="E864" t="s">
        <v>4146</v>
      </c>
      <c r="F864" t="s">
        <v>572</v>
      </c>
      <c r="G864">
        <v>61729007</v>
      </c>
      <c r="H864" t="s">
        <v>278</v>
      </c>
      <c r="I864" t="s">
        <v>4451</v>
      </c>
      <c r="J864" t="s">
        <v>1971</v>
      </c>
      <c r="K864" t="s">
        <v>8256</v>
      </c>
      <c r="L864" t="s">
        <v>8257</v>
      </c>
      <c r="M864" t="s">
        <v>8463</v>
      </c>
      <c r="N864" t="s">
        <v>6673</v>
      </c>
      <c r="O864" t="s">
        <v>278</v>
      </c>
      <c r="P864" t="s">
        <v>6674</v>
      </c>
      <c r="Q864">
        <v>54937140</v>
      </c>
      <c r="R864" t="s">
        <v>6675</v>
      </c>
    </row>
    <row r="865" spans="1:18" x14ac:dyDescent="0.3">
      <c r="A865" t="s">
        <v>7604</v>
      </c>
      <c r="B865" t="s">
        <v>278</v>
      </c>
      <c r="C865" t="s">
        <v>424</v>
      </c>
      <c r="D865" t="s">
        <v>269</v>
      </c>
      <c r="E865" t="s">
        <v>4146</v>
      </c>
      <c r="F865" t="s">
        <v>572</v>
      </c>
      <c r="G865">
        <v>90512161</v>
      </c>
      <c r="H865" t="s">
        <v>278</v>
      </c>
      <c r="I865" t="s">
        <v>7294</v>
      </c>
      <c r="J865" t="s">
        <v>6766</v>
      </c>
      <c r="K865" t="s">
        <v>8308</v>
      </c>
      <c r="L865" t="s">
        <v>8309</v>
      </c>
      <c r="M865" t="s">
        <v>8463</v>
      </c>
      <c r="N865" t="s">
        <v>6676</v>
      </c>
      <c r="O865" t="s">
        <v>278</v>
      </c>
      <c r="P865" t="s">
        <v>6677</v>
      </c>
      <c r="Q865">
        <v>451716370</v>
      </c>
      <c r="R865" t="s">
        <v>6678</v>
      </c>
    </row>
    <row r="866" spans="1:18" x14ac:dyDescent="0.3">
      <c r="A866" t="s">
        <v>7605</v>
      </c>
      <c r="B866" t="s">
        <v>278</v>
      </c>
      <c r="C866" t="s">
        <v>424</v>
      </c>
      <c r="D866" t="s">
        <v>269</v>
      </c>
      <c r="E866" t="s">
        <v>4146</v>
      </c>
      <c r="F866" t="s">
        <v>572</v>
      </c>
      <c r="G866">
        <v>85620326</v>
      </c>
      <c r="H866" t="s">
        <v>278</v>
      </c>
      <c r="I866" t="s">
        <v>7294</v>
      </c>
      <c r="J866" t="s">
        <v>6766</v>
      </c>
      <c r="K866" t="s">
        <v>8130</v>
      </c>
      <c r="L866" t="s">
        <v>8131</v>
      </c>
      <c r="M866" t="s">
        <v>8463</v>
      </c>
      <c r="N866" t="s">
        <v>6679</v>
      </c>
      <c r="O866" t="s">
        <v>278</v>
      </c>
      <c r="P866" t="s">
        <v>6680</v>
      </c>
      <c r="Q866">
        <v>471156108</v>
      </c>
      <c r="R866" t="s">
        <v>6681</v>
      </c>
    </row>
    <row r="867" spans="1:18" x14ac:dyDescent="0.3">
      <c r="A867" t="s">
        <v>7606</v>
      </c>
      <c r="B867" t="s">
        <v>278</v>
      </c>
      <c r="C867" t="s">
        <v>424</v>
      </c>
      <c r="D867" t="s">
        <v>269</v>
      </c>
      <c r="E867" t="s">
        <v>4146</v>
      </c>
      <c r="F867" t="s">
        <v>572</v>
      </c>
      <c r="G867">
        <v>90000203</v>
      </c>
      <c r="H867" t="s">
        <v>278</v>
      </c>
      <c r="I867" t="s">
        <v>4451</v>
      </c>
      <c r="J867" t="s">
        <v>1971</v>
      </c>
      <c r="K867" t="s">
        <v>8256</v>
      </c>
      <c r="L867" t="s">
        <v>8257</v>
      </c>
      <c r="M867" t="s">
        <v>8463</v>
      </c>
      <c r="N867" t="s">
        <v>6682</v>
      </c>
      <c r="O867" t="s">
        <v>278</v>
      </c>
      <c r="P867" t="s">
        <v>6683</v>
      </c>
      <c r="Q867">
        <v>529466147</v>
      </c>
      <c r="R867" t="s">
        <v>6684</v>
      </c>
    </row>
    <row r="868" spans="1:18" x14ac:dyDescent="0.3">
      <c r="A868" t="s">
        <v>7607</v>
      </c>
      <c r="B868" t="s">
        <v>278</v>
      </c>
      <c r="C868" t="s">
        <v>424</v>
      </c>
      <c r="D868" t="s">
        <v>269</v>
      </c>
      <c r="E868" t="s">
        <v>4146</v>
      </c>
      <c r="F868" t="s">
        <v>572</v>
      </c>
      <c r="G868">
        <v>90512185</v>
      </c>
      <c r="H868" t="s">
        <v>278</v>
      </c>
      <c r="I868" t="s">
        <v>4451</v>
      </c>
      <c r="J868" t="s">
        <v>1971</v>
      </c>
      <c r="K868" t="s">
        <v>8310</v>
      </c>
      <c r="L868" t="s">
        <v>8311</v>
      </c>
      <c r="M868" t="s">
        <v>8463</v>
      </c>
      <c r="N868" t="s">
        <v>6685</v>
      </c>
      <c r="O868" t="s">
        <v>278</v>
      </c>
      <c r="P868" t="s">
        <v>6686</v>
      </c>
      <c r="Q868">
        <v>1514274108</v>
      </c>
      <c r="R868" t="s">
        <v>6687</v>
      </c>
    </row>
    <row r="869" spans="1:18" x14ac:dyDescent="0.3">
      <c r="A869" t="s">
        <v>7608</v>
      </c>
      <c r="B869" t="s">
        <v>278</v>
      </c>
      <c r="C869" t="s">
        <v>424</v>
      </c>
      <c r="D869" t="s">
        <v>269</v>
      </c>
      <c r="E869" t="s">
        <v>4146</v>
      </c>
      <c r="F869" t="s">
        <v>572</v>
      </c>
      <c r="G869">
        <v>90512087</v>
      </c>
      <c r="H869" t="s">
        <v>278</v>
      </c>
      <c r="I869" t="s">
        <v>7294</v>
      </c>
      <c r="J869" t="s">
        <v>6766</v>
      </c>
      <c r="K869" t="s">
        <v>8246</v>
      </c>
      <c r="L869" t="s">
        <v>8247</v>
      </c>
      <c r="M869" t="s">
        <v>8463</v>
      </c>
      <c r="N869" t="s">
        <v>6688</v>
      </c>
      <c r="O869" t="s">
        <v>278</v>
      </c>
      <c r="P869" t="s">
        <v>6689</v>
      </c>
      <c r="Q869">
        <v>1772750140</v>
      </c>
      <c r="R869" t="s">
        <v>6690</v>
      </c>
    </row>
    <row r="870" spans="1:18" x14ac:dyDescent="0.3">
      <c r="A870" t="s">
        <v>7609</v>
      </c>
      <c r="B870" t="s">
        <v>278</v>
      </c>
      <c r="C870" t="s">
        <v>424</v>
      </c>
      <c r="D870" t="s">
        <v>269</v>
      </c>
      <c r="E870" t="s">
        <v>4146</v>
      </c>
      <c r="F870" t="s">
        <v>572</v>
      </c>
      <c r="G870">
        <v>90000228</v>
      </c>
      <c r="H870" t="s">
        <v>278</v>
      </c>
      <c r="I870" t="s">
        <v>4451</v>
      </c>
      <c r="J870" t="s">
        <v>1971</v>
      </c>
      <c r="K870" t="s">
        <v>8312</v>
      </c>
      <c r="L870" t="s">
        <v>8313</v>
      </c>
      <c r="M870" t="s">
        <v>8463</v>
      </c>
      <c r="N870" t="s">
        <v>6691</v>
      </c>
      <c r="O870" t="s">
        <v>278</v>
      </c>
      <c r="P870" t="s">
        <v>6692</v>
      </c>
      <c r="Q870">
        <v>1909647152</v>
      </c>
      <c r="R870" t="s">
        <v>6693</v>
      </c>
    </row>
    <row r="871" spans="1:18" x14ac:dyDescent="0.3">
      <c r="A871" t="s">
        <v>7610</v>
      </c>
      <c r="B871" t="s">
        <v>278</v>
      </c>
      <c r="C871" t="s">
        <v>424</v>
      </c>
      <c r="D871" t="s">
        <v>269</v>
      </c>
      <c r="E871" t="s">
        <v>4146</v>
      </c>
      <c r="F871" t="s">
        <v>572</v>
      </c>
      <c r="G871">
        <v>91513797</v>
      </c>
      <c r="H871" t="s">
        <v>278</v>
      </c>
      <c r="I871" t="s">
        <v>4451</v>
      </c>
      <c r="J871" t="s">
        <v>1971</v>
      </c>
      <c r="K871" t="s">
        <v>8310</v>
      </c>
      <c r="L871" t="s">
        <v>8311</v>
      </c>
      <c r="M871" t="s">
        <v>8464</v>
      </c>
      <c r="N871" t="s">
        <v>6694</v>
      </c>
      <c r="O871" t="s">
        <v>278</v>
      </c>
      <c r="P871" t="s">
        <v>6695</v>
      </c>
      <c r="Q871">
        <v>2054224111</v>
      </c>
    </row>
    <row r="872" spans="1:18" x14ac:dyDescent="0.3">
      <c r="A872" t="s">
        <v>7611</v>
      </c>
      <c r="B872" t="s">
        <v>278</v>
      </c>
      <c r="C872" t="s">
        <v>424</v>
      </c>
      <c r="D872" t="s">
        <v>269</v>
      </c>
      <c r="E872" t="s">
        <v>4146</v>
      </c>
      <c r="F872" t="s">
        <v>572</v>
      </c>
      <c r="G872">
        <v>90512144</v>
      </c>
      <c r="H872" t="s">
        <v>278</v>
      </c>
      <c r="I872" t="s">
        <v>4451</v>
      </c>
      <c r="J872" t="s">
        <v>1971</v>
      </c>
      <c r="K872" t="s">
        <v>8310</v>
      </c>
      <c r="L872" t="s">
        <v>8311</v>
      </c>
      <c r="M872" t="s">
        <v>8463</v>
      </c>
      <c r="N872" t="s">
        <v>6696</v>
      </c>
      <c r="O872" t="s">
        <v>278</v>
      </c>
      <c r="P872" t="s">
        <v>6697</v>
      </c>
      <c r="Q872">
        <v>2529648107</v>
      </c>
      <c r="R872" t="s">
        <v>6698</v>
      </c>
    </row>
    <row r="873" spans="1:18" x14ac:dyDescent="0.3">
      <c r="A873" t="s">
        <v>7612</v>
      </c>
      <c r="B873" t="s">
        <v>278</v>
      </c>
      <c r="C873" t="s">
        <v>424</v>
      </c>
      <c r="D873" t="s">
        <v>269</v>
      </c>
      <c r="E873" t="s">
        <v>4146</v>
      </c>
      <c r="F873" t="s">
        <v>572</v>
      </c>
      <c r="G873">
        <v>85600101</v>
      </c>
      <c r="H873" t="s">
        <v>278</v>
      </c>
      <c r="I873" t="s">
        <v>7294</v>
      </c>
      <c r="J873" t="s">
        <v>6766</v>
      </c>
      <c r="K873" t="s">
        <v>8130</v>
      </c>
      <c r="L873" t="s">
        <v>8131</v>
      </c>
      <c r="M873" t="s">
        <v>8463</v>
      </c>
      <c r="N873" t="s">
        <v>6699</v>
      </c>
      <c r="O873" t="s">
        <v>278</v>
      </c>
      <c r="P873" t="s">
        <v>6700</v>
      </c>
      <c r="Q873">
        <v>2530242186</v>
      </c>
      <c r="R873" t="s">
        <v>6701</v>
      </c>
    </row>
    <row r="874" spans="1:18" x14ac:dyDescent="0.3">
      <c r="A874" t="s">
        <v>7613</v>
      </c>
      <c r="B874" t="s">
        <v>278</v>
      </c>
      <c r="C874" t="s">
        <v>424</v>
      </c>
      <c r="D874" t="s">
        <v>269</v>
      </c>
      <c r="E874" t="s">
        <v>4146</v>
      </c>
      <c r="F874" t="s">
        <v>572</v>
      </c>
      <c r="G874">
        <v>90000144</v>
      </c>
      <c r="H874" t="s">
        <v>278</v>
      </c>
      <c r="I874" t="s">
        <v>4451</v>
      </c>
      <c r="J874" t="s">
        <v>1971</v>
      </c>
      <c r="K874" t="s">
        <v>8256</v>
      </c>
      <c r="L874" t="s">
        <v>8257</v>
      </c>
      <c r="M874" t="s">
        <v>8463</v>
      </c>
      <c r="N874" t="s">
        <v>6702</v>
      </c>
      <c r="O874" t="s">
        <v>278</v>
      </c>
      <c r="P874" t="s">
        <v>6703</v>
      </c>
      <c r="Q874">
        <v>2862888184</v>
      </c>
      <c r="R874" t="s">
        <v>6704</v>
      </c>
    </row>
    <row r="875" spans="1:18" x14ac:dyDescent="0.3">
      <c r="A875" t="s">
        <v>7614</v>
      </c>
      <c r="B875" t="s">
        <v>278</v>
      </c>
      <c r="C875" t="s">
        <v>424</v>
      </c>
      <c r="D875" t="s">
        <v>269</v>
      </c>
      <c r="E875" t="s">
        <v>4146</v>
      </c>
      <c r="F875" t="s">
        <v>572</v>
      </c>
      <c r="G875">
        <v>90512000</v>
      </c>
      <c r="H875" t="s">
        <v>278</v>
      </c>
      <c r="I875" t="s">
        <v>4451</v>
      </c>
      <c r="J875" t="s">
        <v>1971</v>
      </c>
      <c r="K875" t="s">
        <v>8262</v>
      </c>
      <c r="L875" t="s">
        <v>8263</v>
      </c>
      <c r="M875" t="s">
        <v>8463</v>
      </c>
      <c r="N875" t="s">
        <v>6705</v>
      </c>
      <c r="O875" t="s">
        <v>278</v>
      </c>
      <c r="P875" t="s">
        <v>6706</v>
      </c>
      <c r="Q875">
        <v>2893080111</v>
      </c>
      <c r="R875" t="s">
        <v>6707</v>
      </c>
    </row>
    <row r="876" spans="1:18" x14ac:dyDescent="0.3">
      <c r="A876" t="s">
        <v>7615</v>
      </c>
      <c r="B876" t="s">
        <v>278</v>
      </c>
      <c r="C876" t="s">
        <v>424</v>
      </c>
      <c r="D876" t="s">
        <v>269</v>
      </c>
      <c r="E876" t="s">
        <v>4146</v>
      </c>
      <c r="F876" t="s">
        <v>572</v>
      </c>
      <c r="G876">
        <v>90512050</v>
      </c>
      <c r="H876" t="s">
        <v>278</v>
      </c>
      <c r="I876" t="s">
        <v>4451</v>
      </c>
      <c r="J876" t="s">
        <v>1971</v>
      </c>
      <c r="K876" t="s">
        <v>8256</v>
      </c>
      <c r="L876" t="s">
        <v>8257</v>
      </c>
      <c r="M876" t="s">
        <v>8463</v>
      </c>
      <c r="N876" t="s">
        <v>6708</v>
      </c>
      <c r="O876" t="s">
        <v>278</v>
      </c>
      <c r="P876" t="s">
        <v>6709</v>
      </c>
      <c r="Q876">
        <v>4218587108</v>
      </c>
      <c r="R876" t="s">
        <v>6710</v>
      </c>
    </row>
    <row r="877" spans="1:18" x14ac:dyDescent="0.3">
      <c r="A877" t="s">
        <v>7616</v>
      </c>
      <c r="B877" t="s">
        <v>278</v>
      </c>
      <c r="C877" t="s">
        <v>424</v>
      </c>
      <c r="D877" t="s">
        <v>269</v>
      </c>
      <c r="E877" t="s">
        <v>4146</v>
      </c>
      <c r="F877" t="s">
        <v>572</v>
      </c>
      <c r="G877">
        <v>90512135</v>
      </c>
      <c r="H877" t="s">
        <v>278</v>
      </c>
      <c r="I877" t="s">
        <v>4451</v>
      </c>
      <c r="J877" t="s">
        <v>1971</v>
      </c>
      <c r="K877" t="s">
        <v>8310</v>
      </c>
      <c r="L877" t="s">
        <v>8311</v>
      </c>
      <c r="M877" t="s">
        <v>8463</v>
      </c>
      <c r="N877" t="s">
        <v>6711</v>
      </c>
      <c r="O877" t="s">
        <v>278</v>
      </c>
      <c r="P877" t="s">
        <v>6712</v>
      </c>
      <c r="Q877">
        <v>4707439136</v>
      </c>
    </row>
    <row r="878" spans="1:18" x14ac:dyDescent="0.3">
      <c r="A878" t="s">
        <v>7617</v>
      </c>
      <c r="B878" t="s">
        <v>278</v>
      </c>
      <c r="C878" t="s">
        <v>424</v>
      </c>
      <c r="D878" t="s">
        <v>269</v>
      </c>
      <c r="E878" t="s">
        <v>4146</v>
      </c>
      <c r="F878" t="s">
        <v>572</v>
      </c>
      <c r="G878">
        <v>91513778</v>
      </c>
      <c r="H878" t="s">
        <v>278</v>
      </c>
      <c r="I878" t="s">
        <v>4451</v>
      </c>
      <c r="J878" t="s">
        <v>1971</v>
      </c>
      <c r="K878" t="s">
        <v>8310</v>
      </c>
      <c r="L878" t="s">
        <v>8311</v>
      </c>
      <c r="M878" t="s">
        <v>8464</v>
      </c>
      <c r="N878" t="s">
        <v>6713</v>
      </c>
      <c r="O878" t="s">
        <v>278</v>
      </c>
      <c r="P878" t="s">
        <v>6714</v>
      </c>
      <c r="Q878">
        <v>5016066108</v>
      </c>
    </row>
    <row r="879" spans="1:18" x14ac:dyDescent="0.3">
      <c r="A879" t="s">
        <v>7618</v>
      </c>
      <c r="B879" t="s">
        <v>278</v>
      </c>
      <c r="C879" t="s">
        <v>424</v>
      </c>
      <c r="D879" t="s">
        <v>269</v>
      </c>
      <c r="E879" t="s">
        <v>4146</v>
      </c>
      <c r="F879" t="s">
        <v>572</v>
      </c>
      <c r="G879">
        <v>91513762</v>
      </c>
      <c r="H879" t="s">
        <v>278</v>
      </c>
      <c r="I879" t="s">
        <v>7294</v>
      </c>
      <c r="J879" t="s">
        <v>6766</v>
      </c>
      <c r="K879" t="s">
        <v>8314</v>
      </c>
      <c r="L879" t="s">
        <v>8315</v>
      </c>
      <c r="M879" t="s">
        <v>8463</v>
      </c>
      <c r="N879" t="s">
        <v>6715</v>
      </c>
      <c r="O879" t="s">
        <v>278</v>
      </c>
      <c r="P879" t="s">
        <v>6716</v>
      </c>
      <c r="Q879">
        <v>5121473109</v>
      </c>
    </row>
    <row r="880" spans="1:18" x14ac:dyDescent="0.3">
      <c r="A880" t="s">
        <v>7619</v>
      </c>
      <c r="B880" t="s">
        <v>278</v>
      </c>
      <c r="C880" t="s">
        <v>424</v>
      </c>
      <c r="D880" t="s">
        <v>269</v>
      </c>
      <c r="E880" t="s">
        <v>4146</v>
      </c>
      <c r="F880" t="s">
        <v>572</v>
      </c>
      <c r="G880">
        <v>90512089</v>
      </c>
      <c r="H880" t="s">
        <v>278</v>
      </c>
      <c r="I880" t="s">
        <v>4451</v>
      </c>
      <c r="J880" t="s">
        <v>1971</v>
      </c>
      <c r="K880" t="s">
        <v>8256</v>
      </c>
      <c r="L880" t="s">
        <v>8257</v>
      </c>
      <c r="M880" t="s">
        <v>8463</v>
      </c>
      <c r="N880" t="s">
        <v>6717</v>
      </c>
      <c r="O880" t="s">
        <v>278</v>
      </c>
      <c r="P880" t="s">
        <v>6718</v>
      </c>
      <c r="Q880">
        <v>12774233690</v>
      </c>
      <c r="R880" t="s">
        <v>6719</v>
      </c>
    </row>
    <row r="881" spans="1:18" x14ac:dyDescent="0.3">
      <c r="A881" t="s">
        <v>7620</v>
      </c>
      <c r="B881" t="s">
        <v>278</v>
      </c>
      <c r="C881" t="s">
        <v>424</v>
      </c>
      <c r="D881" t="s">
        <v>269</v>
      </c>
      <c r="E881" t="s">
        <v>4146</v>
      </c>
      <c r="F881" t="s">
        <v>572</v>
      </c>
      <c r="G881">
        <v>945012</v>
      </c>
      <c r="H881" t="s">
        <v>278</v>
      </c>
      <c r="I881" t="s">
        <v>4451</v>
      </c>
      <c r="J881" t="s">
        <v>1971</v>
      </c>
      <c r="K881" t="s">
        <v>8316</v>
      </c>
      <c r="L881" t="s">
        <v>8317</v>
      </c>
      <c r="M881" t="s">
        <v>8463</v>
      </c>
      <c r="N881" t="s">
        <v>6720</v>
      </c>
      <c r="O881" t="s">
        <v>278</v>
      </c>
      <c r="P881" t="s">
        <v>6721</v>
      </c>
      <c r="Q881">
        <v>20700628053</v>
      </c>
    </row>
    <row r="882" spans="1:18" x14ac:dyDescent="0.3">
      <c r="A882" t="s">
        <v>7621</v>
      </c>
      <c r="B882" t="s">
        <v>278</v>
      </c>
      <c r="C882" t="s">
        <v>424</v>
      </c>
      <c r="D882" t="s">
        <v>269</v>
      </c>
      <c r="E882" t="s">
        <v>4146</v>
      </c>
      <c r="F882" t="s">
        <v>572</v>
      </c>
      <c r="G882">
        <v>945025</v>
      </c>
      <c r="H882" t="s">
        <v>278</v>
      </c>
      <c r="I882" t="s">
        <v>4451</v>
      </c>
      <c r="J882" t="s">
        <v>1971</v>
      </c>
      <c r="K882" t="s">
        <v>8192</v>
      </c>
      <c r="L882" t="s">
        <v>8193</v>
      </c>
      <c r="M882" t="s">
        <v>8463</v>
      </c>
      <c r="N882" t="s">
        <v>6722</v>
      </c>
      <c r="O882" t="s">
        <v>278</v>
      </c>
      <c r="P882" t="s">
        <v>6723</v>
      </c>
      <c r="Q882">
        <v>31025374134</v>
      </c>
    </row>
    <row r="883" spans="1:18" x14ac:dyDescent="0.3">
      <c r="A883" t="s">
        <v>7622</v>
      </c>
      <c r="B883" t="s">
        <v>278</v>
      </c>
      <c r="C883" t="s">
        <v>424</v>
      </c>
      <c r="D883" t="s">
        <v>269</v>
      </c>
      <c r="E883" t="s">
        <v>4146</v>
      </c>
      <c r="F883" t="s">
        <v>572</v>
      </c>
      <c r="G883">
        <v>61371001</v>
      </c>
      <c r="H883" t="s">
        <v>278</v>
      </c>
      <c r="I883" t="s">
        <v>7294</v>
      </c>
      <c r="J883" t="s">
        <v>6766</v>
      </c>
      <c r="K883" t="s">
        <v>8268</v>
      </c>
      <c r="L883" t="s">
        <v>8269</v>
      </c>
      <c r="M883" t="s">
        <v>8463</v>
      </c>
      <c r="N883" t="s">
        <v>6724</v>
      </c>
      <c r="O883" t="s">
        <v>278</v>
      </c>
      <c r="P883" t="s">
        <v>6725</v>
      </c>
      <c r="Q883">
        <v>33421161100</v>
      </c>
      <c r="R883" t="s">
        <v>6726</v>
      </c>
    </row>
    <row r="884" spans="1:18" x14ac:dyDescent="0.3">
      <c r="A884" t="s">
        <v>7623</v>
      </c>
      <c r="B884" t="s">
        <v>278</v>
      </c>
      <c r="C884" t="s">
        <v>424</v>
      </c>
      <c r="D884" t="s">
        <v>269</v>
      </c>
      <c r="E884" t="s">
        <v>4146</v>
      </c>
      <c r="F884" t="s">
        <v>572</v>
      </c>
      <c r="G884">
        <v>61729012</v>
      </c>
      <c r="H884" t="s">
        <v>278</v>
      </c>
      <c r="I884" t="s">
        <v>4451</v>
      </c>
      <c r="J884" t="s">
        <v>1971</v>
      </c>
      <c r="K884" t="s">
        <v>8312</v>
      </c>
      <c r="L884" t="s">
        <v>8313</v>
      </c>
      <c r="M884" t="s">
        <v>8463</v>
      </c>
      <c r="N884" t="s">
        <v>6727</v>
      </c>
      <c r="O884" t="s">
        <v>278</v>
      </c>
      <c r="P884" t="s">
        <v>6728</v>
      </c>
      <c r="Q884">
        <v>51605082104</v>
      </c>
      <c r="R884" t="s">
        <v>6729</v>
      </c>
    </row>
    <row r="885" spans="1:18" x14ac:dyDescent="0.3">
      <c r="A885" t="s">
        <v>7624</v>
      </c>
      <c r="B885" t="s">
        <v>278</v>
      </c>
      <c r="C885" t="s">
        <v>424</v>
      </c>
      <c r="D885" t="s">
        <v>269</v>
      </c>
      <c r="E885" t="s">
        <v>4146</v>
      </c>
      <c r="F885" t="s">
        <v>572</v>
      </c>
      <c r="G885">
        <v>945013</v>
      </c>
      <c r="H885" t="s">
        <v>278</v>
      </c>
      <c r="I885" t="s">
        <v>4451</v>
      </c>
      <c r="J885" t="s">
        <v>1971</v>
      </c>
      <c r="K885" t="s">
        <v>8318</v>
      </c>
      <c r="L885" t="s">
        <v>8319</v>
      </c>
      <c r="M885" t="s">
        <v>8463</v>
      </c>
      <c r="N885" t="s">
        <v>6730</v>
      </c>
      <c r="O885" t="s">
        <v>278</v>
      </c>
      <c r="P885" t="s">
        <v>6731</v>
      </c>
      <c r="Q885">
        <v>54832217100</v>
      </c>
    </row>
    <row r="886" spans="1:18" x14ac:dyDescent="0.3">
      <c r="A886" t="s">
        <v>7625</v>
      </c>
      <c r="B886" t="s">
        <v>278</v>
      </c>
      <c r="C886" t="s">
        <v>424</v>
      </c>
      <c r="D886" t="s">
        <v>269</v>
      </c>
      <c r="E886" t="s">
        <v>4146</v>
      </c>
      <c r="F886" t="s">
        <v>572</v>
      </c>
      <c r="G886">
        <v>85620302</v>
      </c>
      <c r="H886" t="s">
        <v>278</v>
      </c>
      <c r="I886" t="s">
        <v>7294</v>
      </c>
      <c r="J886" t="s">
        <v>6766</v>
      </c>
      <c r="K886" t="s">
        <v>8126</v>
      </c>
      <c r="L886" t="s">
        <v>8127</v>
      </c>
      <c r="M886" t="s">
        <v>8463</v>
      </c>
      <c r="N886" t="s">
        <v>6732</v>
      </c>
      <c r="O886" t="s">
        <v>278</v>
      </c>
      <c r="P886" t="s">
        <v>6733</v>
      </c>
      <c r="Q886">
        <v>60537221115</v>
      </c>
      <c r="R886" t="s">
        <v>6734</v>
      </c>
    </row>
    <row r="887" spans="1:18" x14ac:dyDescent="0.3">
      <c r="A887" t="s">
        <v>7626</v>
      </c>
      <c r="B887" t="s">
        <v>278</v>
      </c>
      <c r="C887" t="s">
        <v>424</v>
      </c>
      <c r="D887" t="s">
        <v>269</v>
      </c>
      <c r="E887" t="s">
        <v>4146</v>
      </c>
      <c r="F887" t="s">
        <v>572</v>
      </c>
      <c r="G887">
        <v>61658001</v>
      </c>
      <c r="H887" t="s">
        <v>278</v>
      </c>
      <c r="I887" t="s">
        <v>4451</v>
      </c>
      <c r="J887" t="s">
        <v>1971</v>
      </c>
      <c r="K887" t="s">
        <v>8256</v>
      </c>
      <c r="L887" t="s">
        <v>8257</v>
      </c>
      <c r="M887" t="s">
        <v>8463</v>
      </c>
      <c r="N887" t="s">
        <v>6735</v>
      </c>
      <c r="O887" t="s">
        <v>278</v>
      </c>
      <c r="P887" t="s">
        <v>6736</v>
      </c>
      <c r="Q887">
        <v>60642033153</v>
      </c>
      <c r="R887" t="s">
        <v>6737</v>
      </c>
    </row>
    <row r="888" spans="1:18" x14ac:dyDescent="0.3">
      <c r="A888" t="s">
        <v>7627</v>
      </c>
      <c r="B888" t="s">
        <v>278</v>
      </c>
      <c r="C888" t="s">
        <v>424</v>
      </c>
      <c r="D888" t="s">
        <v>269</v>
      </c>
      <c r="E888" t="s">
        <v>4146</v>
      </c>
      <c r="F888" t="s">
        <v>572</v>
      </c>
      <c r="G888">
        <v>61395001</v>
      </c>
      <c r="H888" t="s">
        <v>278</v>
      </c>
      <c r="I888" t="s">
        <v>7294</v>
      </c>
      <c r="J888" t="s">
        <v>6766</v>
      </c>
      <c r="K888" t="s">
        <v>8154</v>
      </c>
      <c r="L888" t="s">
        <v>8155</v>
      </c>
      <c r="M888" t="s">
        <v>8463</v>
      </c>
      <c r="N888" t="s">
        <v>6738</v>
      </c>
      <c r="O888" t="s">
        <v>278</v>
      </c>
      <c r="P888" t="s">
        <v>6739</v>
      </c>
      <c r="Q888">
        <v>61017876134</v>
      </c>
      <c r="R888" t="s">
        <v>6740</v>
      </c>
    </row>
    <row r="889" spans="1:18" x14ac:dyDescent="0.3">
      <c r="A889" t="s">
        <v>7628</v>
      </c>
      <c r="B889" t="s">
        <v>278</v>
      </c>
      <c r="C889" t="s">
        <v>424</v>
      </c>
      <c r="D889" t="s">
        <v>269</v>
      </c>
      <c r="E889" t="s">
        <v>4146</v>
      </c>
      <c r="F889" t="s">
        <v>572</v>
      </c>
      <c r="G889">
        <v>60001001</v>
      </c>
      <c r="H889" t="s">
        <v>278</v>
      </c>
      <c r="I889" t="s">
        <v>7294</v>
      </c>
      <c r="J889" t="s">
        <v>6766</v>
      </c>
      <c r="K889" t="s">
        <v>8086</v>
      </c>
      <c r="L889" t="s">
        <v>8087</v>
      </c>
      <c r="M889" t="s">
        <v>8463</v>
      </c>
      <c r="N889" t="s">
        <v>6741</v>
      </c>
      <c r="O889" t="s">
        <v>278</v>
      </c>
      <c r="P889" t="s">
        <v>6742</v>
      </c>
      <c r="Q889">
        <v>62085298168</v>
      </c>
      <c r="R889" t="s">
        <v>6743</v>
      </c>
    </row>
    <row r="890" spans="1:18" x14ac:dyDescent="0.3">
      <c r="A890" t="s">
        <v>7629</v>
      </c>
      <c r="B890" t="s">
        <v>278</v>
      </c>
      <c r="C890" t="s">
        <v>424</v>
      </c>
      <c r="D890" t="s">
        <v>269</v>
      </c>
      <c r="E890" t="s">
        <v>4146</v>
      </c>
      <c r="F890" t="s">
        <v>572</v>
      </c>
      <c r="G890">
        <v>90512134</v>
      </c>
      <c r="H890" t="s">
        <v>278</v>
      </c>
      <c r="I890" t="s">
        <v>7294</v>
      </c>
      <c r="J890" t="s">
        <v>6766</v>
      </c>
      <c r="K890" t="s">
        <v>8314</v>
      </c>
      <c r="L890" t="s">
        <v>8315</v>
      </c>
      <c r="M890" t="s">
        <v>8463</v>
      </c>
      <c r="N890" t="s">
        <v>6744</v>
      </c>
      <c r="O890" t="s">
        <v>278</v>
      </c>
      <c r="P890" t="s">
        <v>6745</v>
      </c>
      <c r="Q890">
        <v>65961846334</v>
      </c>
      <c r="R890" t="s">
        <v>6746</v>
      </c>
    </row>
    <row r="891" spans="1:18" x14ac:dyDescent="0.3">
      <c r="A891" t="s">
        <v>7630</v>
      </c>
      <c r="B891" t="s">
        <v>278</v>
      </c>
      <c r="C891" t="s">
        <v>424</v>
      </c>
      <c r="D891" t="s">
        <v>269</v>
      </c>
      <c r="E891" t="s">
        <v>4146</v>
      </c>
      <c r="F891" t="s">
        <v>572</v>
      </c>
      <c r="G891">
        <v>60490001</v>
      </c>
      <c r="H891" t="s">
        <v>278</v>
      </c>
      <c r="I891" t="s">
        <v>7294</v>
      </c>
      <c r="J891" t="s">
        <v>6766</v>
      </c>
      <c r="K891" t="s">
        <v>8320</v>
      </c>
      <c r="L891" t="s">
        <v>8321</v>
      </c>
      <c r="M891" t="s">
        <v>8463</v>
      </c>
      <c r="N891" t="s">
        <v>6747</v>
      </c>
      <c r="O891" t="s">
        <v>278</v>
      </c>
      <c r="P891" t="s">
        <v>6748</v>
      </c>
      <c r="Q891">
        <v>67529305387</v>
      </c>
      <c r="R891" t="s">
        <v>6749</v>
      </c>
    </row>
    <row r="892" spans="1:18" x14ac:dyDescent="0.3">
      <c r="A892" t="s">
        <v>7631</v>
      </c>
      <c r="B892" t="s">
        <v>278</v>
      </c>
      <c r="C892" t="s">
        <v>424</v>
      </c>
      <c r="D892" t="s">
        <v>269</v>
      </c>
      <c r="E892" t="s">
        <v>4146</v>
      </c>
      <c r="F892" t="s">
        <v>572</v>
      </c>
      <c r="G892">
        <v>945007</v>
      </c>
      <c r="H892" t="s">
        <v>278</v>
      </c>
      <c r="I892" t="s">
        <v>7294</v>
      </c>
      <c r="J892" t="s">
        <v>6766</v>
      </c>
      <c r="K892" t="s">
        <v>8084</v>
      </c>
      <c r="L892" t="s">
        <v>8085</v>
      </c>
      <c r="M892" t="s">
        <v>8463</v>
      </c>
      <c r="N892" t="s">
        <v>6750</v>
      </c>
      <c r="O892" t="s">
        <v>278</v>
      </c>
      <c r="P892" t="s">
        <v>6751</v>
      </c>
      <c r="Q892">
        <v>70593426134</v>
      </c>
    </row>
    <row r="893" spans="1:18" x14ac:dyDescent="0.3">
      <c r="A893" t="s">
        <v>7632</v>
      </c>
      <c r="B893" t="s">
        <v>278</v>
      </c>
      <c r="C893" t="s">
        <v>424</v>
      </c>
      <c r="D893" t="s">
        <v>269</v>
      </c>
      <c r="E893" t="s">
        <v>4146</v>
      </c>
      <c r="F893" t="s">
        <v>572</v>
      </c>
      <c r="G893">
        <v>90000188</v>
      </c>
      <c r="H893" t="s">
        <v>278</v>
      </c>
      <c r="I893" t="s">
        <v>4451</v>
      </c>
      <c r="J893" t="s">
        <v>1971</v>
      </c>
      <c r="K893" t="s">
        <v>8256</v>
      </c>
      <c r="L893" t="s">
        <v>8257</v>
      </c>
      <c r="M893" t="s">
        <v>8463</v>
      </c>
      <c r="N893" t="s">
        <v>6752</v>
      </c>
      <c r="O893" t="s">
        <v>278</v>
      </c>
      <c r="P893" t="s">
        <v>6753</v>
      </c>
      <c r="Q893">
        <v>71364161320</v>
      </c>
      <c r="R893" t="s">
        <v>6754</v>
      </c>
    </row>
    <row r="894" spans="1:18" x14ac:dyDescent="0.3">
      <c r="A894" t="s">
        <v>7633</v>
      </c>
      <c r="B894" t="s">
        <v>278</v>
      </c>
      <c r="C894" t="s">
        <v>424</v>
      </c>
      <c r="D894" t="s">
        <v>269</v>
      </c>
      <c r="E894" t="s">
        <v>4146</v>
      </c>
      <c r="F894" t="s">
        <v>572</v>
      </c>
      <c r="G894">
        <v>91513763</v>
      </c>
      <c r="H894" t="s">
        <v>278</v>
      </c>
      <c r="I894" t="s">
        <v>4451</v>
      </c>
      <c r="J894" t="s">
        <v>1971</v>
      </c>
      <c r="K894" t="s">
        <v>8272</v>
      </c>
      <c r="L894" t="s">
        <v>8273</v>
      </c>
      <c r="M894" t="s">
        <v>8463</v>
      </c>
      <c r="N894" t="s">
        <v>6755</v>
      </c>
      <c r="O894" t="s">
        <v>278</v>
      </c>
      <c r="P894" t="s">
        <v>6756</v>
      </c>
      <c r="Q894">
        <v>71700960130</v>
      </c>
    </row>
    <row r="895" spans="1:18" x14ac:dyDescent="0.3">
      <c r="A895" t="s">
        <v>7634</v>
      </c>
      <c r="B895" t="s">
        <v>278</v>
      </c>
      <c r="C895" t="s">
        <v>424</v>
      </c>
      <c r="D895" t="s">
        <v>269</v>
      </c>
      <c r="E895" t="s">
        <v>4146</v>
      </c>
      <c r="F895" t="s">
        <v>572</v>
      </c>
      <c r="G895">
        <v>90512181</v>
      </c>
      <c r="H895" t="s">
        <v>278</v>
      </c>
      <c r="I895" t="s">
        <v>4451</v>
      </c>
      <c r="J895" t="s">
        <v>1971</v>
      </c>
      <c r="K895" t="s">
        <v>8310</v>
      </c>
      <c r="L895" t="s">
        <v>8311</v>
      </c>
      <c r="M895" t="s">
        <v>8463</v>
      </c>
      <c r="N895" t="s">
        <v>6757</v>
      </c>
      <c r="O895" t="s">
        <v>278</v>
      </c>
      <c r="P895" t="s">
        <v>6758</v>
      </c>
      <c r="Q895">
        <v>72162155168</v>
      </c>
      <c r="R895" t="s">
        <v>6759</v>
      </c>
    </row>
    <row r="896" spans="1:18" x14ac:dyDescent="0.3">
      <c r="A896" t="s">
        <v>7635</v>
      </c>
      <c r="B896" t="s">
        <v>278</v>
      </c>
      <c r="C896" t="s">
        <v>424</v>
      </c>
      <c r="D896" t="s">
        <v>269</v>
      </c>
      <c r="E896" t="s">
        <v>4146</v>
      </c>
      <c r="F896" t="s">
        <v>572</v>
      </c>
      <c r="G896">
        <v>945018</v>
      </c>
      <c r="H896" t="s">
        <v>278</v>
      </c>
      <c r="I896" t="s">
        <v>4451</v>
      </c>
      <c r="J896" t="s">
        <v>1971</v>
      </c>
      <c r="K896" t="s">
        <v>8322</v>
      </c>
      <c r="L896" t="s">
        <v>8323</v>
      </c>
      <c r="M896" t="s">
        <v>8463</v>
      </c>
      <c r="N896" t="s">
        <v>6760</v>
      </c>
      <c r="O896" t="s">
        <v>278</v>
      </c>
      <c r="P896" t="s">
        <v>6761</v>
      </c>
      <c r="Q896">
        <v>72628197120</v>
      </c>
    </row>
    <row r="897" spans="1:18" x14ac:dyDescent="0.3">
      <c r="A897" t="s">
        <v>7636</v>
      </c>
      <c r="B897" t="s">
        <v>278</v>
      </c>
      <c r="C897" t="s">
        <v>424</v>
      </c>
      <c r="D897" t="s">
        <v>269</v>
      </c>
      <c r="E897" t="s">
        <v>4146</v>
      </c>
      <c r="F897" t="s">
        <v>572</v>
      </c>
      <c r="G897">
        <v>90000166</v>
      </c>
      <c r="H897" t="s">
        <v>278</v>
      </c>
      <c r="K897" t="s">
        <v>8298</v>
      </c>
      <c r="L897" t="s">
        <v>8299</v>
      </c>
      <c r="M897" t="s">
        <v>8463</v>
      </c>
      <c r="N897" t="s">
        <v>6762</v>
      </c>
      <c r="O897" t="s">
        <v>278</v>
      </c>
      <c r="P897" t="s">
        <v>6763</v>
      </c>
      <c r="Q897">
        <v>85313033115</v>
      </c>
      <c r="R897" t="s">
        <v>6764</v>
      </c>
    </row>
    <row r="898" spans="1:18" x14ac:dyDescent="0.3">
      <c r="A898" t="s">
        <v>7294</v>
      </c>
      <c r="B898" t="s">
        <v>278</v>
      </c>
      <c r="C898" t="s">
        <v>424</v>
      </c>
      <c r="D898" t="s">
        <v>269</v>
      </c>
      <c r="E898" t="s">
        <v>4146</v>
      </c>
      <c r="F898" t="s">
        <v>572</v>
      </c>
      <c r="G898">
        <v>90000081</v>
      </c>
      <c r="H898" t="s">
        <v>278</v>
      </c>
      <c r="K898" t="s">
        <v>8076</v>
      </c>
      <c r="L898" t="s">
        <v>8077</v>
      </c>
      <c r="M898" t="s">
        <v>8463</v>
      </c>
      <c r="N898" t="s">
        <v>6765</v>
      </c>
      <c r="O898" t="s">
        <v>278</v>
      </c>
      <c r="P898" t="s">
        <v>6766</v>
      </c>
      <c r="Q898">
        <v>89490150053</v>
      </c>
      <c r="R898" t="s">
        <v>6767</v>
      </c>
    </row>
    <row r="899" spans="1:18" x14ac:dyDescent="0.3">
      <c r="A899" t="s">
        <v>7637</v>
      </c>
      <c r="B899" t="s">
        <v>278</v>
      </c>
      <c r="C899" t="s">
        <v>424</v>
      </c>
      <c r="D899" t="s">
        <v>269</v>
      </c>
      <c r="E899" t="s">
        <v>4146</v>
      </c>
      <c r="F899" t="s">
        <v>572</v>
      </c>
      <c r="G899">
        <v>85610258</v>
      </c>
      <c r="H899" t="s">
        <v>278</v>
      </c>
      <c r="I899" t="s">
        <v>4451</v>
      </c>
      <c r="J899" t="s">
        <v>1971</v>
      </c>
      <c r="K899" t="s">
        <v>8256</v>
      </c>
      <c r="L899" t="s">
        <v>8257</v>
      </c>
      <c r="M899" t="s">
        <v>8463</v>
      </c>
      <c r="N899" t="s">
        <v>6768</v>
      </c>
      <c r="O899" t="s">
        <v>278</v>
      </c>
      <c r="P899" t="s">
        <v>6769</v>
      </c>
      <c r="Q899">
        <v>90126793115</v>
      </c>
      <c r="R899" t="s">
        <v>6770</v>
      </c>
    </row>
    <row r="900" spans="1:18" x14ac:dyDescent="0.3">
      <c r="A900" t="s">
        <v>7638</v>
      </c>
      <c r="B900" t="s">
        <v>278</v>
      </c>
      <c r="C900" t="s">
        <v>424</v>
      </c>
      <c r="D900" t="s">
        <v>269</v>
      </c>
      <c r="E900" t="s">
        <v>4146</v>
      </c>
      <c r="F900" t="s">
        <v>572</v>
      </c>
      <c r="G900">
        <v>90000137</v>
      </c>
      <c r="H900" t="s">
        <v>278</v>
      </c>
      <c r="I900" t="s">
        <v>4451</v>
      </c>
      <c r="J900" t="s">
        <v>1971</v>
      </c>
      <c r="K900" t="s">
        <v>8256</v>
      </c>
      <c r="L900" t="s">
        <v>8257</v>
      </c>
      <c r="M900" t="s">
        <v>8463</v>
      </c>
      <c r="N900" t="s">
        <v>6771</v>
      </c>
      <c r="O900" t="s">
        <v>278</v>
      </c>
      <c r="P900" t="s">
        <v>6772</v>
      </c>
      <c r="Q900">
        <v>92595758500</v>
      </c>
      <c r="R900" t="s">
        <v>6773</v>
      </c>
    </row>
    <row r="901" spans="1:18" x14ac:dyDescent="0.3">
      <c r="A901" t="s">
        <v>7639</v>
      </c>
      <c r="B901" t="s">
        <v>278</v>
      </c>
      <c r="C901" t="s">
        <v>424</v>
      </c>
      <c r="D901" t="s">
        <v>269</v>
      </c>
      <c r="E901" t="s">
        <v>4146</v>
      </c>
      <c r="F901" t="s">
        <v>572</v>
      </c>
      <c r="G901">
        <v>85610223</v>
      </c>
      <c r="H901" t="s">
        <v>278</v>
      </c>
      <c r="I901" t="s">
        <v>4451</v>
      </c>
      <c r="J901" t="s">
        <v>1971</v>
      </c>
      <c r="K901" t="s">
        <v>8256</v>
      </c>
      <c r="L901" t="s">
        <v>8257</v>
      </c>
      <c r="M901" t="s">
        <v>8463</v>
      </c>
      <c r="N901" t="s">
        <v>6774</v>
      </c>
      <c r="O901" t="s">
        <v>278</v>
      </c>
      <c r="P901" t="s">
        <v>6775</v>
      </c>
      <c r="Q901">
        <v>93787707115</v>
      </c>
      <c r="R901" t="s">
        <v>6776</v>
      </c>
    </row>
    <row r="902" spans="1:18" x14ac:dyDescent="0.3">
      <c r="A902" t="s">
        <v>7640</v>
      </c>
      <c r="B902" t="s">
        <v>278</v>
      </c>
      <c r="C902" t="s">
        <v>424</v>
      </c>
      <c r="D902" t="s">
        <v>269</v>
      </c>
      <c r="E902" t="s">
        <v>4146</v>
      </c>
      <c r="F902" t="s">
        <v>572</v>
      </c>
      <c r="G902">
        <v>85600228</v>
      </c>
      <c r="H902" t="s">
        <v>278</v>
      </c>
      <c r="I902" t="s">
        <v>4451</v>
      </c>
      <c r="J902" t="s">
        <v>1971</v>
      </c>
      <c r="K902" t="s">
        <v>8312</v>
      </c>
      <c r="L902" t="s">
        <v>8313</v>
      </c>
      <c r="M902" t="s">
        <v>8463</v>
      </c>
      <c r="N902" t="s">
        <v>6777</v>
      </c>
      <c r="O902" t="s">
        <v>278</v>
      </c>
      <c r="P902" t="s">
        <v>6778</v>
      </c>
      <c r="Q902">
        <v>98362445149</v>
      </c>
      <c r="R902" t="s">
        <v>6779</v>
      </c>
    </row>
    <row r="903" spans="1:18" x14ac:dyDescent="0.3">
      <c r="A903" t="s">
        <v>7641</v>
      </c>
      <c r="B903" t="s">
        <v>278</v>
      </c>
      <c r="C903" t="s">
        <v>424</v>
      </c>
      <c r="D903" t="s">
        <v>269</v>
      </c>
      <c r="E903" t="s">
        <v>4146</v>
      </c>
      <c r="F903" t="s">
        <v>572</v>
      </c>
      <c r="G903">
        <v>91513784</v>
      </c>
      <c r="H903" t="s">
        <v>278</v>
      </c>
      <c r="I903" t="s">
        <v>4451</v>
      </c>
      <c r="J903" t="s">
        <v>1971</v>
      </c>
      <c r="K903" t="s">
        <v>8310</v>
      </c>
      <c r="L903" t="s">
        <v>8311</v>
      </c>
      <c r="M903" t="s">
        <v>8464</v>
      </c>
      <c r="N903" t="s">
        <v>6780</v>
      </c>
      <c r="O903" t="s">
        <v>278</v>
      </c>
      <c r="P903" t="s">
        <v>6781</v>
      </c>
      <c r="Q903">
        <v>99370964134</v>
      </c>
    </row>
    <row r="904" spans="1:18" x14ac:dyDescent="0.3">
      <c r="A904" t="s">
        <v>7642</v>
      </c>
      <c r="B904" t="s">
        <v>278</v>
      </c>
      <c r="C904" t="s">
        <v>424</v>
      </c>
      <c r="D904" t="s">
        <v>269</v>
      </c>
      <c r="E904" t="s">
        <v>5146</v>
      </c>
      <c r="F904" t="s">
        <v>649</v>
      </c>
      <c r="G904">
        <v>68161742</v>
      </c>
      <c r="H904" t="s">
        <v>278</v>
      </c>
      <c r="K904" t="s">
        <v>8324</v>
      </c>
      <c r="L904" t="s">
        <v>8325</v>
      </c>
      <c r="M904" t="s">
        <v>8463</v>
      </c>
      <c r="N904" t="s">
        <v>6782</v>
      </c>
      <c r="O904" t="s">
        <v>278</v>
      </c>
      <c r="P904" t="s">
        <v>6783</v>
      </c>
      <c r="Q904">
        <v>119862042</v>
      </c>
    </row>
    <row r="905" spans="1:18" x14ac:dyDescent="0.3">
      <c r="A905" t="s">
        <v>7643</v>
      </c>
      <c r="B905" t="s">
        <v>278</v>
      </c>
      <c r="C905" t="s">
        <v>424</v>
      </c>
      <c r="D905" t="s">
        <v>269</v>
      </c>
      <c r="E905" t="s">
        <v>5146</v>
      </c>
      <c r="F905" t="s">
        <v>649</v>
      </c>
      <c r="G905">
        <v>68161743</v>
      </c>
      <c r="H905" t="s">
        <v>278</v>
      </c>
      <c r="K905" t="s">
        <v>8252</v>
      </c>
      <c r="L905" t="s">
        <v>8253</v>
      </c>
      <c r="M905" t="s">
        <v>8463</v>
      </c>
      <c r="N905" t="s">
        <v>6400</v>
      </c>
      <c r="O905" t="s">
        <v>278</v>
      </c>
      <c r="P905" t="s">
        <v>6401</v>
      </c>
      <c r="Q905">
        <v>430908008</v>
      </c>
      <c r="R905" t="s">
        <v>6402</v>
      </c>
    </row>
    <row r="906" spans="1:18" x14ac:dyDescent="0.3">
      <c r="A906" t="s">
        <v>7644</v>
      </c>
      <c r="B906" t="s">
        <v>278</v>
      </c>
      <c r="C906" t="s">
        <v>424</v>
      </c>
      <c r="D906" t="s">
        <v>269</v>
      </c>
      <c r="E906" t="s">
        <v>5146</v>
      </c>
      <c r="F906" t="s">
        <v>649</v>
      </c>
      <c r="G906">
        <v>3</v>
      </c>
      <c r="H906" t="s">
        <v>278</v>
      </c>
      <c r="K906" t="s">
        <v>8326</v>
      </c>
      <c r="L906" t="s">
        <v>8327</v>
      </c>
      <c r="M906" t="s">
        <v>8463</v>
      </c>
      <c r="N906" t="s">
        <v>6784</v>
      </c>
      <c r="O906" t="s">
        <v>278</v>
      </c>
      <c r="P906" t="s">
        <v>6785</v>
      </c>
      <c r="Q906">
        <v>443096007</v>
      </c>
      <c r="R906" t="s">
        <v>6786</v>
      </c>
    </row>
    <row r="907" spans="1:18" x14ac:dyDescent="0.3">
      <c r="A907" t="s">
        <v>7645</v>
      </c>
      <c r="B907" t="s">
        <v>278</v>
      </c>
      <c r="C907" t="s">
        <v>424</v>
      </c>
      <c r="D907" t="s">
        <v>269</v>
      </c>
      <c r="E907" t="s">
        <v>5146</v>
      </c>
      <c r="F907" t="s">
        <v>649</v>
      </c>
      <c r="G907">
        <v>7</v>
      </c>
      <c r="H907" t="s">
        <v>278</v>
      </c>
      <c r="K907" t="s">
        <v>8086</v>
      </c>
      <c r="L907" t="s">
        <v>8087</v>
      </c>
      <c r="M907" t="s">
        <v>8463</v>
      </c>
      <c r="N907" t="s">
        <v>6787</v>
      </c>
      <c r="O907" t="s">
        <v>278</v>
      </c>
      <c r="P907" t="s">
        <v>6788</v>
      </c>
      <c r="Q907">
        <v>2113729008</v>
      </c>
      <c r="R907" t="s">
        <v>6789</v>
      </c>
    </row>
    <row r="908" spans="1:18" x14ac:dyDescent="0.3">
      <c r="A908" t="s">
        <v>7646</v>
      </c>
      <c r="B908" t="s">
        <v>278</v>
      </c>
      <c r="C908" t="s">
        <v>424</v>
      </c>
      <c r="D908" t="s">
        <v>269</v>
      </c>
      <c r="E908" t="s">
        <v>5146</v>
      </c>
      <c r="F908" t="s">
        <v>649</v>
      </c>
      <c r="G908">
        <v>61600001</v>
      </c>
      <c r="H908" t="s">
        <v>4095</v>
      </c>
      <c r="K908" t="s">
        <v>8328</v>
      </c>
      <c r="L908" t="s">
        <v>8329</v>
      </c>
      <c r="M908" t="s">
        <v>8463</v>
      </c>
      <c r="N908" t="s">
        <v>6790</v>
      </c>
      <c r="O908" t="s">
        <v>278</v>
      </c>
      <c r="P908" t="s">
        <v>6791</v>
      </c>
      <c r="Q908">
        <v>4009169591</v>
      </c>
    </row>
    <row r="909" spans="1:18" x14ac:dyDescent="0.3">
      <c r="A909" t="s">
        <v>7647</v>
      </c>
      <c r="B909" t="s">
        <v>278</v>
      </c>
      <c r="C909" t="s">
        <v>424</v>
      </c>
      <c r="D909" t="s">
        <v>269</v>
      </c>
      <c r="E909" t="s">
        <v>5146</v>
      </c>
      <c r="F909" t="s">
        <v>649</v>
      </c>
      <c r="G909">
        <v>61513010</v>
      </c>
      <c r="H909" t="s">
        <v>278</v>
      </c>
      <c r="K909" t="s">
        <v>8114</v>
      </c>
      <c r="L909" t="s">
        <v>8115</v>
      </c>
      <c r="M909" t="s">
        <v>8463</v>
      </c>
      <c r="N909" t="s">
        <v>6792</v>
      </c>
      <c r="O909" t="s">
        <v>278</v>
      </c>
      <c r="P909" t="s">
        <v>6793</v>
      </c>
      <c r="Q909">
        <v>63702304053</v>
      </c>
      <c r="R909" t="s">
        <v>6794</v>
      </c>
    </row>
    <row r="910" spans="1:18" x14ac:dyDescent="0.3">
      <c r="A910" t="s">
        <v>7648</v>
      </c>
      <c r="B910" t="s">
        <v>278</v>
      </c>
      <c r="C910" t="s">
        <v>424</v>
      </c>
      <c r="D910" t="s">
        <v>269</v>
      </c>
      <c r="E910" t="s">
        <v>5360</v>
      </c>
      <c r="F910" t="s">
        <v>643</v>
      </c>
      <c r="G910">
        <v>61633037</v>
      </c>
      <c r="H910" t="s">
        <v>278</v>
      </c>
      <c r="K910" t="s">
        <v>8330</v>
      </c>
      <c r="L910" t="s">
        <v>8331</v>
      </c>
      <c r="M910" t="s">
        <v>8464</v>
      </c>
      <c r="N910" t="s">
        <v>6795</v>
      </c>
      <c r="O910" t="s">
        <v>278</v>
      </c>
      <c r="P910" t="s">
        <v>6796</v>
      </c>
      <c r="Q910">
        <v>185847056</v>
      </c>
    </row>
    <row r="911" spans="1:18" x14ac:dyDescent="0.3">
      <c r="A911" t="s">
        <v>7649</v>
      </c>
      <c r="B911" t="s">
        <v>278</v>
      </c>
      <c r="C911" t="s">
        <v>424</v>
      </c>
      <c r="D911" t="s">
        <v>269</v>
      </c>
      <c r="E911" t="s">
        <v>5360</v>
      </c>
      <c r="F911" t="s">
        <v>643</v>
      </c>
      <c r="G911">
        <v>61633036</v>
      </c>
      <c r="H911" t="s">
        <v>278</v>
      </c>
      <c r="K911" t="s">
        <v>8330</v>
      </c>
      <c r="L911" t="s">
        <v>8331</v>
      </c>
      <c r="M911" t="s">
        <v>8464</v>
      </c>
      <c r="N911" t="s">
        <v>6797</v>
      </c>
      <c r="O911" t="s">
        <v>278</v>
      </c>
      <c r="P911" t="s">
        <v>6798</v>
      </c>
      <c r="Q911">
        <v>2770478036</v>
      </c>
    </row>
    <row r="912" spans="1:18" x14ac:dyDescent="0.3">
      <c r="A912" t="s">
        <v>7650</v>
      </c>
      <c r="B912" t="s">
        <v>278</v>
      </c>
      <c r="C912" t="s">
        <v>424</v>
      </c>
      <c r="D912" t="s">
        <v>269</v>
      </c>
      <c r="E912" t="s">
        <v>5360</v>
      </c>
      <c r="F912" t="s">
        <v>643</v>
      </c>
      <c r="G912">
        <v>61633030</v>
      </c>
      <c r="H912" t="s">
        <v>4095</v>
      </c>
      <c r="K912" t="s">
        <v>8330</v>
      </c>
      <c r="L912" t="s">
        <v>8331</v>
      </c>
      <c r="M912" t="s">
        <v>8463</v>
      </c>
      <c r="N912" t="s">
        <v>6799</v>
      </c>
      <c r="O912" t="s">
        <v>278</v>
      </c>
      <c r="P912" t="s">
        <v>6800</v>
      </c>
      <c r="Q912">
        <v>50996428020</v>
      </c>
    </row>
    <row r="913" spans="1:18" x14ac:dyDescent="0.3">
      <c r="A913" t="s">
        <v>7651</v>
      </c>
      <c r="B913" t="s">
        <v>278</v>
      </c>
      <c r="C913" t="s">
        <v>424</v>
      </c>
      <c r="D913" t="s">
        <v>269</v>
      </c>
      <c r="E913" t="s">
        <v>5360</v>
      </c>
      <c r="F913" t="s">
        <v>643</v>
      </c>
      <c r="G913">
        <v>61037015</v>
      </c>
      <c r="H913" t="s">
        <v>278</v>
      </c>
      <c r="K913" t="s">
        <v>8284</v>
      </c>
      <c r="L913" t="s">
        <v>8285</v>
      </c>
      <c r="M913" t="s">
        <v>8463</v>
      </c>
      <c r="N913" t="s">
        <v>6801</v>
      </c>
      <c r="O913" t="s">
        <v>278</v>
      </c>
      <c r="P913" t="s">
        <v>6802</v>
      </c>
      <c r="Q913">
        <v>65041046034</v>
      </c>
      <c r="R913" t="s">
        <v>6803</v>
      </c>
    </row>
    <row r="914" spans="1:18" x14ac:dyDescent="0.3">
      <c r="A914" t="s">
        <v>7652</v>
      </c>
      <c r="B914" t="s">
        <v>278</v>
      </c>
      <c r="C914" t="s">
        <v>424</v>
      </c>
      <c r="D914" t="s">
        <v>269</v>
      </c>
      <c r="E914" t="s">
        <v>5360</v>
      </c>
      <c r="F914" t="s">
        <v>643</v>
      </c>
      <c r="G914">
        <v>61357015</v>
      </c>
      <c r="H914" t="s">
        <v>278</v>
      </c>
      <c r="K914" t="s">
        <v>8076</v>
      </c>
      <c r="L914" t="s">
        <v>8077</v>
      </c>
      <c r="M914" t="s">
        <v>8463</v>
      </c>
      <c r="N914" t="s">
        <v>6804</v>
      </c>
      <c r="O914" t="s">
        <v>278</v>
      </c>
      <c r="P914" t="s">
        <v>6805</v>
      </c>
      <c r="Q914">
        <v>65975871034</v>
      </c>
    </row>
    <row r="915" spans="1:18" x14ac:dyDescent="0.3">
      <c r="A915" t="s">
        <v>7653</v>
      </c>
      <c r="B915" t="s">
        <v>278</v>
      </c>
      <c r="C915" t="s">
        <v>424</v>
      </c>
      <c r="D915" t="s">
        <v>269</v>
      </c>
      <c r="E915" t="s">
        <v>4606</v>
      </c>
      <c r="F915" t="s">
        <v>586</v>
      </c>
      <c r="G915">
        <v>90511559</v>
      </c>
      <c r="H915" t="s">
        <v>278</v>
      </c>
      <c r="K915" t="s">
        <v>8332</v>
      </c>
      <c r="L915" t="s">
        <v>8333</v>
      </c>
      <c r="M915" t="s">
        <v>8463</v>
      </c>
      <c r="N915" t="s">
        <v>6806</v>
      </c>
      <c r="O915" t="s">
        <v>278</v>
      </c>
      <c r="P915" t="s">
        <v>6807</v>
      </c>
      <c r="Q915">
        <v>652880096</v>
      </c>
      <c r="R915" t="s">
        <v>6808</v>
      </c>
    </row>
    <row r="916" spans="1:18" x14ac:dyDescent="0.3">
      <c r="A916" t="s">
        <v>7654</v>
      </c>
      <c r="B916" t="s">
        <v>278</v>
      </c>
      <c r="C916" t="s">
        <v>424</v>
      </c>
      <c r="D916" t="s">
        <v>269</v>
      </c>
      <c r="E916" t="s">
        <v>4606</v>
      </c>
      <c r="F916" t="s">
        <v>586</v>
      </c>
      <c r="G916">
        <v>90511566</v>
      </c>
      <c r="H916" t="s">
        <v>278</v>
      </c>
      <c r="K916" t="s">
        <v>8302</v>
      </c>
      <c r="L916" t="s">
        <v>8303</v>
      </c>
      <c r="M916" t="s">
        <v>8463</v>
      </c>
      <c r="N916" t="s">
        <v>6809</v>
      </c>
      <c r="O916" t="s">
        <v>278</v>
      </c>
      <c r="P916" t="s">
        <v>6810</v>
      </c>
      <c r="Q916">
        <v>765206099</v>
      </c>
      <c r="R916" t="s">
        <v>6811</v>
      </c>
    </row>
    <row r="917" spans="1:18" x14ac:dyDescent="0.3">
      <c r="A917" t="s">
        <v>7655</v>
      </c>
      <c r="B917" t="s">
        <v>278</v>
      </c>
      <c r="C917" t="s">
        <v>424</v>
      </c>
      <c r="D917" t="s">
        <v>269</v>
      </c>
      <c r="E917" t="s">
        <v>4606</v>
      </c>
      <c r="F917" t="s">
        <v>586</v>
      </c>
      <c r="G917">
        <v>85600498</v>
      </c>
      <c r="H917" t="s">
        <v>278</v>
      </c>
      <c r="K917" t="s">
        <v>8262</v>
      </c>
      <c r="L917" t="s">
        <v>8263</v>
      </c>
      <c r="M917" t="s">
        <v>8463</v>
      </c>
      <c r="N917" t="s">
        <v>6812</v>
      </c>
      <c r="O917" t="s">
        <v>278</v>
      </c>
      <c r="P917" t="s">
        <v>6813</v>
      </c>
      <c r="Q917">
        <v>2518709010</v>
      </c>
      <c r="R917" t="s">
        <v>6814</v>
      </c>
    </row>
    <row r="918" spans="1:18" x14ac:dyDescent="0.3">
      <c r="A918" t="s">
        <v>7656</v>
      </c>
      <c r="B918" t="s">
        <v>278</v>
      </c>
      <c r="C918" t="s">
        <v>424</v>
      </c>
      <c r="D918" t="s">
        <v>269</v>
      </c>
      <c r="E918" t="s">
        <v>4606</v>
      </c>
      <c r="F918" t="s">
        <v>586</v>
      </c>
      <c r="G918">
        <v>90511583</v>
      </c>
      <c r="H918" t="s">
        <v>278</v>
      </c>
      <c r="K918" t="s">
        <v>8290</v>
      </c>
      <c r="L918" t="s">
        <v>8291</v>
      </c>
      <c r="M918" t="s">
        <v>8463</v>
      </c>
      <c r="N918" t="s">
        <v>6815</v>
      </c>
      <c r="O918" t="s">
        <v>278</v>
      </c>
      <c r="P918" t="s">
        <v>6816</v>
      </c>
      <c r="Q918">
        <v>2873388005</v>
      </c>
      <c r="R918" t="s">
        <v>6817</v>
      </c>
    </row>
    <row r="919" spans="1:18" x14ac:dyDescent="0.3">
      <c r="A919" t="s">
        <v>7657</v>
      </c>
      <c r="B919" t="s">
        <v>278</v>
      </c>
      <c r="C919" t="s">
        <v>424</v>
      </c>
      <c r="D919" t="s">
        <v>269</v>
      </c>
      <c r="E919" t="s">
        <v>4606</v>
      </c>
      <c r="F919" t="s">
        <v>586</v>
      </c>
      <c r="G919">
        <v>60605001</v>
      </c>
      <c r="H919" t="s">
        <v>278</v>
      </c>
      <c r="K919" t="s">
        <v>8114</v>
      </c>
      <c r="L919" t="s">
        <v>8115</v>
      </c>
      <c r="M919" t="s">
        <v>8463</v>
      </c>
      <c r="N919" t="s">
        <v>6818</v>
      </c>
      <c r="O919" t="s">
        <v>278</v>
      </c>
      <c r="P919" t="s">
        <v>6819</v>
      </c>
      <c r="Q919">
        <v>26590239053</v>
      </c>
      <c r="R919" t="s">
        <v>6820</v>
      </c>
    </row>
    <row r="920" spans="1:18" x14ac:dyDescent="0.3">
      <c r="A920" t="s">
        <v>7658</v>
      </c>
      <c r="B920" t="s">
        <v>278</v>
      </c>
      <c r="C920" t="s">
        <v>424</v>
      </c>
      <c r="D920" t="s">
        <v>269</v>
      </c>
      <c r="E920" t="s">
        <v>4606</v>
      </c>
      <c r="F920" t="s">
        <v>586</v>
      </c>
      <c r="G920">
        <v>90510563</v>
      </c>
      <c r="H920" t="s">
        <v>278</v>
      </c>
      <c r="K920" t="s">
        <v>8076</v>
      </c>
      <c r="L920" t="s">
        <v>8077</v>
      </c>
      <c r="M920" t="s">
        <v>8463</v>
      </c>
      <c r="N920" t="s">
        <v>3613</v>
      </c>
      <c r="O920" t="s">
        <v>278</v>
      </c>
      <c r="P920" t="s">
        <v>817</v>
      </c>
      <c r="Q920">
        <v>36942839000</v>
      </c>
      <c r="R920" t="s">
        <v>818</v>
      </c>
    </row>
    <row r="921" spans="1:18" x14ac:dyDescent="0.3">
      <c r="A921" t="s">
        <v>7659</v>
      </c>
      <c r="B921" t="s">
        <v>278</v>
      </c>
      <c r="C921" t="s">
        <v>424</v>
      </c>
      <c r="D921" t="s">
        <v>269</v>
      </c>
      <c r="E921" t="s">
        <v>4606</v>
      </c>
      <c r="F921" t="s">
        <v>586</v>
      </c>
      <c r="G921">
        <v>85600486</v>
      </c>
      <c r="H921" t="s">
        <v>278</v>
      </c>
      <c r="K921" t="s">
        <v>8334</v>
      </c>
      <c r="L921" t="s">
        <v>8335</v>
      </c>
      <c r="M921" t="s">
        <v>8463</v>
      </c>
      <c r="N921" t="s">
        <v>6821</v>
      </c>
      <c r="O921" t="s">
        <v>278</v>
      </c>
      <c r="P921" t="s">
        <v>6822</v>
      </c>
      <c r="Q921">
        <v>43781110044</v>
      </c>
      <c r="R921" t="s">
        <v>6823</v>
      </c>
    </row>
    <row r="922" spans="1:18" x14ac:dyDescent="0.3">
      <c r="A922" t="s">
        <v>7660</v>
      </c>
      <c r="B922" t="s">
        <v>278</v>
      </c>
      <c r="C922" t="s">
        <v>424</v>
      </c>
      <c r="D922" t="s">
        <v>269</v>
      </c>
      <c r="E922" t="s">
        <v>4606</v>
      </c>
      <c r="F922" t="s">
        <v>586</v>
      </c>
      <c r="G922">
        <v>90511586</v>
      </c>
      <c r="H922" t="s">
        <v>278</v>
      </c>
      <c r="K922" t="s">
        <v>8336</v>
      </c>
      <c r="L922" t="s">
        <v>8337</v>
      </c>
      <c r="M922" t="s">
        <v>8463</v>
      </c>
      <c r="N922" t="s">
        <v>6824</v>
      </c>
      <c r="O922" t="s">
        <v>278</v>
      </c>
      <c r="P922" t="s">
        <v>6825</v>
      </c>
      <c r="Q922">
        <v>88680525987</v>
      </c>
      <c r="R922" t="s">
        <v>6826</v>
      </c>
    </row>
    <row r="923" spans="1:18" x14ac:dyDescent="0.3">
      <c r="A923" t="s">
        <v>7661</v>
      </c>
      <c r="B923" t="s">
        <v>278</v>
      </c>
      <c r="C923" t="s">
        <v>424</v>
      </c>
      <c r="D923" t="s">
        <v>269</v>
      </c>
      <c r="E923" t="s">
        <v>5196</v>
      </c>
      <c r="F923" t="s">
        <v>5197</v>
      </c>
      <c r="G923">
        <v>60347001</v>
      </c>
      <c r="H923" t="s">
        <v>4095</v>
      </c>
      <c r="K923" t="s">
        <v>8338</v>
      </c>
      <c r="L923" t="s">
        <v>8339</v>
      </c>
      <c r="M923" t="s">
        <v>8463</v>
      </c>
      <c r="N923" t="s">
        <v>6827</v>
      </c>
      <c r="O923" t="s">
        <v>278</v>
      </c>
      <c r="P923" t="s">
        <v>6828</v>
      </c>
      <c r="Q923">
        <v>57941360063</v>
      </c>
    </row>
    <row r="924" spans="1:18" x14ac:dyDescent="0.3">
      <c r="A924" t="s">
        <v>7662</v>
      </c>
      <c r="B924" t="s">
        <v>278</v>
      </c>
      <c r="C924" t="s">
        <v>424</v>
      </c>
      <c r="D924" t="s">
        <v>269</v>
      </c>
      <c r="E924" t="s">
        <v>5196</v>
      </c>
      <c r="F924" t="s">
        <v>5197</v>
      </c>
      <c r="G924">
        <v>61352005</v>
      </c>
      <c r="H924" t="s">
        <v>278</v>
      </c>
      <c r="K924" t="s">
        <v>8284</v>
      </c>
      <c r="L924" t="s">
        <v>8285</v>
      </c>
      <c r="M924" t="s">
        <v>8463</v>
      </c>
      <c r="N924" t="s">
        <v>6829</v>
      </c>
      <c r="O924" t="s">
        <v>278</v>
      </c>
      <c r="P924" t="s">
        <v>6830</v>
      </c>
      <c r="Q924">
        <v>80458491004</v>
      </c>
      <c r="R924" t="s">
        <v>6831</v>
      </c>
    </row>
    <row r="925" spans="1:18" x14ac:dyDescent="0.3">
      <c r="A925" t="s">
        <v>7663</v>
      </c>
      <c r="B925" t="s">
        <v>278</v>
      </c>
      <c r="C925" t="s">
        <v>424</v>
      </c>
      <c r="D925" t="s">
        <v>269</v>
      </c>
      <c r="E925" t="s">
        <v>5218</v>
      </c>
      <c r="F925" t="s">
        <v>1242</v>
      </c>
      <c r="G925">
        <v>61513005</v>
      </c>
      <c r="H925" t="s">
        <v>278</v>
      </c>
      <c r="K925" t="s">
        <v>8304</v>
      </c>
      <c r="L925" t="s">
        <v>8305</v>
      </c>
      <c r="M925" t="s">
        <v>8463</v>
      </c>
      <c r="N925" t="s">
        <v>6832</v>
      </c>
      <c r="O925" t="s">
        <v>278</v>
      </c>
      <c r="P925" t="s">
        <v>6833</v>
      </c>
      <c r="Q925">
        <v>2537517482</v>
      </c>
      <c r="R925" t="s">
        <v>6834</v>
      </c>
    </row>
    <row r="926" spans="1:18" x14ac:dyDescent="0.3">
      <c r="A926" t="s">
        <v>7664</v>
      </c>
      <c r="B926" t="s">
        <v>278</v>
      </c>
      <c r="C926" t="s">
        <v>424</v>
      </c>
      <c r="D926" t="s">
        <v>269</v>
      </c>
      <c r="E926" t="s">
        <v>5205</v>
      </c>
      <c r="F926" t="s">
        <v>776</v>
      </c>
      <c r="G926">
        <v>61303001</v>
      </c>
      <c r="H926" t="s">
        <v>278</v>
      </c>
      <c r="K926" t="s">
        <v>8326</v>
      </c>
      <c r="L926" t="s">
        <v>8327</v>
      </c>
      <c r="M926" t="s">
        <v>8463</v>
      </c>
      <c r="N926" t="s">
        <v>6835</v>
      </c>
      <c r="O926" t="s">
        <v>278</v>
      </c>
      <c r="P926" t="s">
        <v>6836</v>
      </c>
      <c r="Q926">
        <v>33969868068</v>
      </c>
    </row>
    <row r="927" spans="1:18" x14ac:dyDescent="0.3">
      <c r="A927" t="s">
        <v>7665</v>
      </c>
      <c r="B927" t="s">
        <v>278</v>
      </c>
      <c r="C927" t="s">
        <v>424</v>
      </c>
      <c r="D927" t="s">
        <v>269</v>
      </c>
      <c r="E927" t="s">
        <v>5205</v>
      </c>
      <c r="F927" t="s">
        <v>776</v>
      </c>
      <c r="G927">
        <v>91513331</v>
      </c>
      <c r="H927" t="s">
        <v>278</v>
      </c>
      <c r="K927" t="s">
        <v>8304</v>
      </c>
      <c r="L927" t="s">
        <v>8305</v>
      </c>
      <c r="M927" t="s">
        <v>8463</v>
      </c>
      <c r="N927" t="s">
        <v>6837</v>
      </c>
      <c r="O927" t="s">
        <v>278</v>
      </c>
      <c r="P927" t="s">
        <v>6838</v>
      </c>
      <c r="Q927">
        <v>91554284953</v>
      </c>
    </row>
    <row r="928" spans="1:18" x14ac:dyDescent="0.3">
      <c r="A928" t="s">
        <v>7666</v>
      </c>
      <c r="B928" t="s">
        <v>278</v>
      </c>
      <c r="C928" t="s">
        <v>424</v>
      </c>
      <c r="D928" t="s">
        <v>269</v>
      </c>
      <c r="E928" t="s">
        <v>4241</v>
      </c>
      <c r="F928" t="s">
        <v>580</v>
      </c>
      <c r="G928">
        <v>91510587</v>
      </c>
      <c r="H928" t="s">
        <v>278</v>
      </c>
      <c r="I928" t="s">
        <v>4452</v>
      </c>
      <c r="J928" t="s">
        <v>1344</v>
      </c>
      <c r="K928" t="s">
        <v>8260</v>
      </c>
      <c r="L928" t="s">
        <v>8261</v>
      </c>
      <c r="M928" t="s">
        <v>8463</v>
      </c>
      <c r="N928" t="s">
        <v>6839</v>
      </c>
      <c r="O928" t="s">
        <v>278</v>
      </c>
      <c r="P928" t="s">
        <v>6840</v>
      </c>
      <c r="Q928">
        <v>957155093</v>
      </c>
    </row>
    <row r="929" spans="1:18" x14ac:dyDescent="0.3">
      <c r="A929" t="s">
        <v>7667</v>
      </c>
      <c r="B929" t="s">
        <v>278</v>
      </c>
      <c r="C929" t="s">
        <v>424</v>
      </c>
      <c r="D929" t="s">
        <v>269</v>
      </c>
      <c r="E929" t="s">
        <v>4241</v>
      </c>
      <c r="F929" t="s">
        <v>580</v>
      </c>
      <c r="G929">
        <v>91510574</v>
      </c>
      <c r="H929" t="s">
        <v>278</v>
      </c>
      <c r="I929" t="s">
        <v>4452</v>
      </c>
      <c r="J929" t="s">
        <v>1344</v>
      </c>
      <c r="K929" t="s">
        <v>8340</v>
      </c>
      <c r="L929" t="s">
        <v>8341</v>
      </c>
      <c r="M929" t="s">
        <v>8463</v>
      </c>
      <c r="N929" t="s">
        <v>6841</v>
      </c>
      <c r="O929" t="s">
        <v>278</v>
      </c>
      <c r="P929" t="s">
        <v>6842</v>
      </c>
      <c r="Q929">
        <v>5426359091</v>
      </c>
    </row>
    <row r="930" spans="1:18" x14ac:dyDescent="0.3">
      <c r="A930" t="s">
        <v>7668</v>
      </c>
      <c r="B930" t="s">
        <v>278</v>
      </c>
      <c r="C930" t="s">
        <v>424</v>
      </c>
      <c r="D930" t="s">
        <v>269</v>
      </c>
      <c r="E930" t="s">
        <v>4241</v>
      </c>
      <c r="F930" t="s">
        <v>580</v>
      </c>
      <c r="G930">
        <v>90511424</v>
      </c>
      <c r="H930" t="s">
        <v>278</v>
      </c>
      <c r="I930" t="s">
        <v>4452</v>
      </c>
      <c r="J930" t="s">
        <v>1344</v>
      </c>
      <c r="K930" t="s">
        <v>8340</v>
      </c>
      <c r="L930" t="s">
        <v>8341</v>
      </c>
      <c r="M930" t="s">
        <v>8463</v>
      </c>
      <c r="N930" t="s">
        <v>6623</v>
      </c>
      <c r="O930" t="s">
        <v>278</v>
      </c>
      <c r="P930" t="s">
        <v>6624</v>
      </c>
      <c r="Q930">
        <v>10791205053</v>
      </c>
    </row>
    <row r="931" spans="1:18" x14ac:dyDescent="0.3">
      <c r="A931" t="s">
        <v>7669</v>
      </c>
      <c r="B931" t="s">
        <v>278</v>
      </c>
      <c r="C931" t="s">
        <v>424</v>
      </c>
      <c r="D931" t="s">
        <v>269</v>
      </c>
      <c r="E931" t="s">
        <v>4241</v>
      </c>
      <c r="F931" t="s">
        <v>580</v>
      </c>
      <c r="G931">
        <v>91510685</v>
      </c>
      <c r="H931" t="s">
        <v>278</v>
      </c>
      <c r="I931" t="s">
        <v>4452</v>
      </c>
      <c r="J931" t="s">
        <v>1344</v>
      </c>
      <c r="K931" t="s">
        <v>8340</v>
      </c>
      <c r="L931" t="s">
        <v>8341</v>
      </c>
      <c r="M931" t="s">
        <v>8463</v>
      </c>
      <c r="N931" t="s">
        <v>6843</v>
      </c>
      <c r="O931" t="s">
        <v>278</v>
      </c>
      <c r="P931" t="s">
        <v>6844</v>
      </c>
      <c r="Q931">
        <v>38459035034</v>
      </c>
    </row>
    <row r="932" spans="1:18" x14ac:dyDescent="0.3">
      <c r="A932" t="s">
        <v>7670</v>
      </c>
      <c r="B932" t="s">
        <v>278</v>
      </c>
      <c r="C932" t="s">
        <v>424</v>
      </c>
      <c r="D932" t="s">
        <v>269</v>
      </c>
      <c r="E932" t="s">
        <v>4241</v>
      </c>
      <c r="F932" t="s">
        <v>580</v>
      </c>
      <c r="G932">
        <v>91510639</v>
      </c>
      <c r="H932" t="s">
        <v>278</v>
      </c>
      <c r="K932" t="s">
        <v>8298</v>
      </c>
      <c r="L932" t="s">
        <v>8299</v>
      </c>
      <c r="M932" t="s">
        <v>8463</v>
      </c>
      <c r="N932" t="s">
        <v>6576</v>
      </c>
      <c r="O932" t="s">
        <v>278</v>
      </c>
      <c r="P932" t="s">
        <v>6577</v>
      </c>
      <c r="Q932">
        <v>42157552049</v>
      </c>
    </row>
    <row r="933" spans="1:18" x14ac:dyDescent="0.3">
      <c r="A933" t="s">
        <v>7671</v>
      </c>
      <c r="B933" t="s">
        <v>278</v>
      </c>
      <c r="C933" t="s">
        <v>424</v>
      </c>
      <c r="D933" t="s">
        <v>269</v>
      </c>
      <c r="E933" t="s">
        <v>4241</v>
      </c>
      <c r="F933" t="s">
        <v>580</v>
      </c>
      <c r="G933">
        <v>91510580</v>
      </c>
      <c r="H933" t="s">
        <v>278</v>
      </c>
      <c r="I933" t="s">
        <v>4452</v>
      </c>
      <c r="J933" t="s">
        <v>1344</v>
      </c>
      <c r="K933" t="s">
        <v>8340</v>
      </c>
      <c r="L933" t="s">
        <v>8341</v>
      </c>
      <c r="M933" t="s">
        <v>8463</v>
      </c>
      <c r="N933" t="s">
        <v>6845</v>
      </c>
      <c r="O933" t="s">
        <v>278</v>
      </c>
      <c r="P933" t="s">
        <v>6846</v>
      </c>
      <c r="Q933">
        <v>44451962072</v>
      </c>
    </row>
    <row r="934" spans="1:18" x14ac:dyDescent="0.3">
      <c r="A934" t="s">
        <v>7672</v>
      </c>
      <c r="B934" t="s">
        <v>278</v>
      </c>
      <c r="C934" t="s">
        <v>424</v>
      </c>
      <c r="D934" t="s">
        <v>269</v>
      </c>
      <c r="E934" t="s">
        <v>4241</v>
      </c>
      <c r="F934" t="s">
        <v>580</v>
      </c>
      <c r="G934">
        <v>91510596</v>
      </c>
      <c r="H934" t="s">
        <v>278</v>
      </c>
      <c r="I934" t="s">
        <v>4452</v>
      </c>
      <c r="J934" t="s">
        <v>1344</v>
      </c>
      <c r="K934" t="s">
        <v>8262</v>
      </c>
      <c r="L934" t="s">
        <v>8263</v>
      </c>
      <c r="M934" t="s">
        <v>8463</v>
      </c>
      <c r="N934" t="s">
        <v>6847</v>
      </c>
      <c r="O934" t="s">
        <v>278</v>
      </c>
      <c r="P934" t="s">
        <v>6848</v>
      </c>
      <c r="Q934">
        <v>57989290006</v>
      </c>
      <c r="R934" t="s">
        <v>6849</v>
      </c>
    </row>
    <row r="935" spans="1:18" x14ac:dyDescent="0.3">
      <c r="A935" t="s">
        <v>7673</v>
      </c>
      <c r="B935" t="s">
        <v>278</v>
      </c>
      <c r="C935" t="s">
        <v>424</v>
      </c>
      <c r="D935" t="s">
        <v>269</v>
      </c>
      <c r="E935" t="s">
        <v>4241</v>
      </c>
      <c r="F935" t="s">
        <v>580</v>
      </c>
      <c r="G935">
        <v>91510354</v>
      </c>
      <c r="H935" t="s">
        <v>278</v>
      </c>
      <c r="I935" t="s">
        <v>4452</v>
      </c>
      <c r="J935" t="s">
        <v>1344</v>
      </c>
      <c r="K935" t="s">
        <v>8342</v>
      </c>
      <c r="L935" t="s">
        <v>8343</v>
      </c>
      <c r="M935" t="s">
        <v>8463</v>
      </c>
      <c r="N935" t="s">
        <v>6850</v>
      </c>
      <c r="O935" t="s">
        <v>278</v>
      </c>
      <c r="P935" t="s">
        <v>6851</v>
      </c>
      <c r="Q935">
        <v>59106077072</v>
      </c>
    </row>
    <row r="936" spans="1:18" x14ac:dyDescent="0.3">
      <c r="A936" t="s">
        <v>7674</v>
      </c>
      <c r="B936" t="s">
        <v>278</v>
      </c>
      <c r="C936" t="s">
        <v>424</v>
      </c>
      <c r="D936" t="s">
        <v>269</v>
      </c>
      <c r="E936" t="s">
        <v>5208</v>
      </c>
      <c r="F936" t="s">
        <v>5457</v>
      </c>
      <c r="G936">
        <v>61325001</v>
      </c>
      <c r="H936" t="s">
        <v>278</v>
      </c>
      <c r="K936" t="s">
        <v>8330</v>
      </c>
      <c r="L936" t="s">
        <v>8331</v>
      </c>
      <c r="M936" t="s">
        <v>8463</v>
      </c>
      <c r="N936" t="s">
        <v>6852</v>
      </c>
      <c r="O936" t="s">
        <v>278</v>
      </c>
      <c r="P936" t="s">
        <v>6853</v>
      </c>
      <c r="Q936">
        <v>1447196066</v>
      </c>
      <c r="R936" t="s">
        <v>6854</v>
      </c>
    </row>
    <row r="937" spans="1:18" x14ac:dyDescent="0.3">
      <c r="A937" t="s">
        <v>7675</v>
      </c>
      <c r="B937" t="s">
        <v>278</v>
      </c>
      <c r="C937" t="s">
        <v>424</v>
      </c>
      <c r="D937" t="s">
        <v>269</v>
      </c>
      <c r="E937" t="s">
        <v>5208</v>
      </c>
      <c r="F937" t="s">
        <v>5457</v>
      </c>
      <c r="G937">
        <v>61415001</v>
      </c>
      <c r="H937" t="s">
        <v>278</v>
      </c>
      <c r="K937" t="s">
        <v>8330</v>
      </c>
      <c r="L937" t="s">
        <v>8331</v>
      </c>
      <c r="M937" t="s">
        <v>8463</v>
      </c>
      <c r="N937" t="s">
        <v>6855</v>
      </c>
      <c r="O937" t="s">
        <v>278</v>
      </c>
      <c r="P937" t="s">
        <v>6856</v>
      </c>
      <c r="Q937">
        <v>1762728010</v>
      </c>
      <c r="R937" t="s">
        <v>6857</v>
      </c>
    </row>
    <row r="938" spans="1:18" x14ac:dyDescent="0.3">
      <c r="A938" t="s">
        <v>7676</v>
      </c>
      <c r="B938" t="s">
        <v>278</v>
      </c>
      <c r="C938" t="s">
        <v>424</v>
      </c>
      <c r="D938" t="s">
        <v>269</v>
      </c>
      <c r="E938" t="s">
        <v>5208</v>
      </c>
      <c r="F938" t="s">
        <v>5457</v>
      </c>
      <c r="G938">
        <v>61416010</v>
      </c>
      <c r="H938" t="s">
        <v>278</v>
      </c>
      <c r="K938" t="s">
        <v>8330</v>
      </c>
      <c r="L938" t="s">
        <v>8331</v>
      </c>
      <c r="M938" t="s">
        <v>8463</v>
      </c>
      <c r="N938" t="s">
        <v>6858</v>
      </c>
      <c r="O938" t="s">
        <v>278</v>
      </c>
      <c r="P938" t="s">
        <v>6859</v>
      </c>
      <c r="Q938">
        <v>2359686097</v>
      </c>
      <c r="R938" t="s">
        <v>6860</v>
      </c>
    </row>
    <row r="939" spans="1:18" x14ac:dyDescent="0.3">
      <c r="A939" t="s">
        <v>7677</v>
      </c>
      <c r="B939" t="s">
        <v>278</v>
      </c>
      <c r="C939" t="s">
        <v>424</v>
      </c>
      <c r="D939" t="s">
        <v>269</v>
      </c>
      <c r="E939" t="s">
        <v>5208</v>
      </c>
      <c r="F939" t="s">
        <v>5457</v>
      </c>
      <c r="G939">
        <v>61416026</v>
      </c>
      <c r="H939" t="s">
        <v>278</v>
      </c>
      <c r="K939" t="s">
        <v>8330</v>
      </c>
      <c r="L939" t="s">
        <v>8331</v>
      </c>
      <c r="M939" t="s">
        <v>8463</v>
      </c>
      <c r="N939" t="s">
        <v>6861</v>
      </c>
      <c r="O939" t="s">
        <v>278</v>
      </c>
      <c r="P939" t="s">
        <v>6862</v>
      </c>
      <c r="Q939">
        <v>2480985008</v>
      </c>
      <c r="R939" t="s">
        <v>6863</v>
      </c>
    </row>
    <row r="940" spans="1:18" x14ac:dyDescent="0.3">
      <c r="A940" t="s">
        <v>7678</v>
      </c>
      <c r="B940" t="s">
        <v>278</v>
      </c>
      <c r="C940" t="s">
        <v>424</v>
      </c>
      <c r="D940" t="s">
        <v>269</v>
      </c>
      <c r="E940" t="s">
        <v>4099</v>
      </c>
      <c r="F940" t="s">
        <v>276</v>
      </c>
      <c r="G940">
        <v>68161764</v>
      </c>
      <c r="H940" t="s">
        <v>278</v>
      </c>
      <c r="K940" t="s">
        <v>8230</v>
      </c>
      <c r="L940" t="s">
        <v>8231</v>
      </c>
      <c r="M940" t="s">
        <v>8463</v>
      </c>
      <c r="N940" t="s">
        <v>6864</v>
      </c>
      <c r="O940" t="s">
        <v>278</v>
      </c>
      <c r="P940" t="s">
        <v>6865</v>
      </c>
      <c r="Q940">
        <v>929537009</v>
      </c>
    </row>
    <row r="941" spans="1:18" x14ac:dyDescent="0.3">
      <c r="A941" t="s">
        <v>7679</v>
      </c>
      <c r="B941" t="s">
        <v>278</v>
      </c>
      <c r="C941" t="s">
        <v>424</v>
      </c>
      <c r="D941" t="s">
        <v>269</v>
      </c>
      <c r="E941" t="s">
        <v>4099</v>
      </c>
      <c r="F941" t="s">
        <v>276</v>
      </c>
      <c r="G941">
        <v>68161759</v>
      </c>
      <c r="H941" t="s">
        <v>278</v>
      </c>
      <c r="K941" t="s">
        <v>8344</v>
      </c>
      <c r="L941" t="s">
        <v>8345</v>
      </c>
      <c r="M941" t="s">
        <v>8463</v>
      </c>
      <c r="N941" t="s">
        <v>6866</v>
      </c>
      <c r="O941" t="s">
        <v>278</v>
      </c>
      <c r="P941" t="s">
        <v>6867</v>
      </c>
      <c r="Q941">
        <v>3800578085</v>
      </c>
      <c r="R941" t="s">
        <v>6868</v>
      </c>
    </row>
    <row r="942" spans="1:18" x14ac:dyDescent="0.3">
      <c r="A942" t="s">
        <v>7680</v>
      </c>
      <c r="B942" t="s">
        <v>278</v>
      </c>
      <c r="C942" t="s">
        <v>424</v>
      </c>
      <c r="D942" t="s">
        <v>269</v>
      </c>
      <c r="E942" t="s">
        <v>4099</v>
      </c>
      <c r="F942" t="s">
        <v>276</v>
      </c>
      <c r="G942">
        <v>61369001</v>
      </c>
      <c r="H942" t="s">
        <v>278</v>
      </c>
      <c r="K942" t="s">
        <v>8114</v>
      </c>
      <c r="L942" t="s">
        <v>8115</v>
      </c>
      <c r="M942" t="s">
        <v>8463</v>
      </c>
      <c r="N942" t="s">
        <v>6792</v>
      </c>
      <c r="O942" t="s">
        <v>278</v>
      </c>
      <c r="P942" t="s">
        <v>6793</v>
      </c>
      <c r="Q942">
        <v>63702304053</v>
      </c>
      <c r="R942" t="s">
        <v>6794</v>
      </c>
    </row>
    <row r="943" spans="1:18" x14ac:dyDescent="0.3">
      <c r="A943" t="s">
        <v>7681</v>
      </c>
      <c r="B943" t="s">
        <v>278</v>
      </c>
      <c r="C943" t="s">
        <v>424</v>
      </c>
      <c r="D943" t="s">
        <v>269</v>
      </c>
      <c r="E943" t="s">
        <v>4099</v>
      </c>
      <c r="F943" t="s">
        <v>276</v>
      </c>
      <c r="G943">
        <v>61513006</v>
      </c>
      <c r="H943" t="s">
        <v>278</v>
      </c>
      <c r="K943" t="s">
        <v>8304</v>
      </c>
      <c r="L943" t="s">
        <v>8305</v>
      </c>
      <c r="M943" t="s">
        <v>8463</v>
      </c>
      <c r="N943" t="s">
        <v>6869</v>
      </c>
      <c r="O943" t="s">
        <v>278</v>
      </c>
      <c r="P943" t="s">
        <v>6870</v>
      </c>
      <c r="Q943">
        <v>90896599000</v>
      </c>
      <c r="R943" t="s">
        <v>6871</v>
      </c>
    </row>
    <row r="944" spans="1:18" x14ac:dyDescent="0.3">
      <c r="A944" t="s">
        <v>7682</v>
      </c>
      <c r="B944" t="s">
        <v>278</v>
      </c>
      <c r="C944" t="s">
        <v>424</v>
      </c>
      <c r="D944" t="s">
        <v>269</v>
      </c>
      <c r="E944" t="s">
        <v>5211</v>
      </c>
      <c r="F944" t="s">
        <v>5212</v>
      </c>
      <c r="G944">
        <v>61623009</v>
      </c>
      <c r="H944" t="s">
        <v>278</v>
      </c>
      <c r="K944" t="s">
        <v>8304</v>
      </c>
      <c r="L944" t="s">
        <v>8305</v>
      </c>
      <c r="M944" t="s">
        <v>8463</v>
      </c>
      <c r="N944" t="s">
        <v>6872</v>
      </c>
      <c r="O944" t="s">
        <v>278</v>
      </c>
      <c r="P944" t="s">
        <v>6873</v>
      </c>
      <c r="Q944">
        <v>1286618010</v>
      </c>
      <c r="R944" t="s">
        <v>6874</v>
      </c>
    </row>
    <row r="945" spans="1:18" x14ac:dyDescent="0.3">
      <c r="A945" t="s">
        <v>7683</v>
      </c>
      <c r="B945" t="s">
        <v>278</v>
      </c>
      <c r="C945" t="s">
        <v>424</v>
      </c>
      <c r="D945" t="s">
        <v>269</v>
      </c>
      <c r="E945" t="s">
        <v>5255</v>
      </c>
      <c r="F945" t="s">
        <v>5256</v>
      </c>
      <c r="G945">
        <v>61035001</v>
      </c>
      <c r="H945" t="s">
        <v>278</v>
      </c>
      <c r="K945" t="s">
        <v>8330</v>
      </c>
      <c r="L945" t="s">
        <v>8331</v>
      </c>
      <c r="M945" t="s">
        <v>8463</v>
      </c>
      <c r="N945" t="s">
        <v>6875</v>
      </c>
      <c r="O945" t="s">
        <v>278</v>
      </c>
      <c r="P945" t="s">
        <v>6876</v>
      </c>
      <c r="Q945">
        <v>1877524000</v>
      </c>
      <c r="R945" t="s">
        <v>6877</v>
      </c>
    </row>
    <row r="946" spans="1:18" x14ac:dyDescent="0.3">
      <c r="A946" t="s">
        <v>7684</v>
      </c>
      <c r="B946" t="s">
        <v>278</v>
      </c>
      <c r="C946" t="s">
        <v>424</v>
      </c>
      <c r="D946" t="s">
        <v>269</v>
      </c>
      <c r="E946" t="s">
        <v>5255</v>
      </c>
      <c r="F946" t="s">
        <v>5256</v>
      </c>
      <c r="G946">
        <v>61633037</v>
      </c>
      <c r="H946" t="s">
        <v>278</v>
      </c>
      <c r="K946" t="s">
        <v>8330</v>
      </c>
      <c r="L946" t="s">
        <v>8331</v>
      </c>
      <c r="M946" t="s">
        <v>8463</v>
      </c>
      <c r="N946" t="s">
        <v>6878</v>
      </c>
      <c r="O946" t="s">
        <v>278</v>
      </c>
      <c r="P946" t="s">
        <v>6879</v>
      </c>
      <c r="Q946">
        <v>47663855000</v>
      </c>
      <c r="R946" t="s">
        <v>6880</v>
      </c>
    </row>
    <row r="947" spans="1:18" x14ac:dyDescent="0.3">
      <c r="A947" t="s">
        <v>7685</v>
      </c>
      <c r="B947" t="s">
        <v>278</v>
      </c>
      <c r="C947" t="s">
        <v>424</v>
      </c>
      <c r="D947" t="s">
        <v>269</v>
      </c>
      <c r="E947" t="s">
        <v>5258</v>
      </c>
      <c r="F947" t="s">
        <v>5259</v>
      </c>
      <c r="G947">
        <v>61372009</v>
      </c>
      <c r="H947" t="s">
        <v>278</v>
      </c>
      <c r="K947" t="s">
        <v>8330</v>
      </c>
      <c r="L947" t="s">
        <v>8331</v>
      </c>
      <c r="M947" t="s">
        <v>8463</v>
      </c>
      <c r="N947" t="s">
        <v>6881</v>
      </c>
      <c r="O947" t="s">
        <v>278</v>
      </c>
      <c r="P947" t="s">
        <v>6882</v>
      </c>
      <c r="Q947">
        <v>548288054</v>
      </c>
      <c r="R947" t="s">
        <v>6883</v>
      </c>
    </row>
    <row r="948" spans="1:18" x14ac:dyDescent="0.3">
      <c r="A948" t="s">
        <v>7686</v>
      </c>
      <c r="B948" t="s">
        <v>278</v>
      </c>
      <c r="C948" t="s">
        <v>424</v>
      </c>
      <c r="D948" t="s">
        <v>269</v>
      </c>
      <c r="E948" t="s">
        <v>5258</v>
      </c>
      <c r="F948" t="s">
        <v>5259</v>
      </c>
      <c r="G948">
        <v>61412006</v>
      </c>
      <c r="H948" t="s">
        <v>278</v>
      </c>
      <c r="K948" t="s">
        <v>8330</v>
      </c>
      <c r="L948" t="s">
        <v>8331</v>
      </c>
      <c r="M948" t="s">
        <v>8463</v>
      </c>
      <c r="N948" t="s">
        <v>6884</v>
      </c>
      <c r="O948" t="s">
        <v>278</v>
      </c>
      <c r="P948" t="s">
        <v>6885</v>
      </c>
      <c r="Q948">
        <v>977184080</v>
      </c>
      <c r="R948" t="s">
        <v>6886</v>
      </c>
    </row>
    <row r="949" spans="1:18" x14ac:dyDescent="0.3">
      <c r="A949" t="s">
        <v>7687</v>
      </c>
      <c r="B949" t="s">
        <v>278</v>
      </c>
      <c r="C949" t="s">
        <v>424</v>
      </c>
      <c r="D949" t="s">
        <v>269</v>
      </c>
      <c r="E949" t="s">
        <v>5258</v>
      </c>
      <c r="F949" t="s">
        <v>5259</v>
      </c>
      <c r="G949">
        <v>61372006</v>
      </c>
      <c r="H949" t="s">
        <v>278</v>
      </c>
      <c r="K949" t="s">
        <v>8330</v>
      </c>
      <c r="L949" t="s">
        <v>8331</v>
      </c>
      <c r="M949" t="s">
        <v>8463</v>
      </c>
      <c r="N949" t="s">
        <v>6887</v>
      </c>
      <c r="O949" t="s">
        <v>278</v>
      </c>
      <c r="P949" t="s">
        <v>6888</v>
      </c>
      <c r="Q949">
        <v>1985702010</v>
      </c>
      <c r="R949" t="s">
        <v>6889</v>
      </c>
    </row>
    <row r="950" spans="1:18" x14ac:dyDescent="0.3">
      <c r="A950" t="s">
        <v>7688</v>
      </c>
      <c r="B950" t="s">
        <v>278</v>
      </c>
      <c r="C950" t="s">
        <v>424</v>
      </c>
      <c r="D950" t="s">
        <v>269</v>
      </c>
      <c r="E950" t="s">
        <v>5258</v>
      </c>
      <c r="F950" t="s">
        <v>5259</v>
      </c>
      <c r="G950">
        <v>61372008</v>
      </c>
      <c r="H950" t="s">
        <v>278</v>
      </c>
      <c r="K950" t="s">
        <v>8330</v>
      </c>
      <c r="L950" t="s">
        <v>8331</v>
      </c>
      <c r="M950" t="s">
        <v>8463</v>
      </c>
      <c r="N950" t="s">
        <v>6890</v>
      </c>
      <c r="O950" t="s">
        <v>278</v>
      </c>
      <c r="P950" t="s">
        <v>6891</v>
      </c>
      <c r="Q950">
        <v>85680885034</v>
      </c>
      <c r="R950" t="s">
        <v>6892</v>
      </c>
    </row>
    <row r="951" spans="1:18" x14ac:dyDescent="0.3">
      <c r="A951" t="s">
        <v>7689</v>
      </c>
      <c r="B951" t="s">
        <v>278</v>
      </c>
      <c r="C951" t="s">
        <v>424</v>
      </c>
      <c r="D951" t="s">
        <v>269</v>
      </c>
      <c r="E951" t="s">
        <v>5258</v>
      </c>
      <c r="F951" t="s">
        <v>5259</v>
      </c>
      <c r="G951">
        <v>90511594</v>
      </c>
      <c r="H951" t="s">
        <v>278</v>
      </c>
      <c r="K951" t="s">
        <v>8330</v>
      </c>
      <c r="L951" t="s">
        <v>8331</v>
      </c>
      <c r="M951" t="s">
        <v>8463</v>
      </c>
      <c r="N951" t="s">
        <v>6893</v>
      </c>
      <c r="O951" t="s">
        <v>278</v>
      </c>
      <c r="P951" t="s">
        <v>6894</v>
      </c>
      <c r="Q951">
        <v>86007335020</v>
      </c>
      <c r="R951" t="s">
        <v>6895</v>
      </c>
    </row>
    <row r="952" spans="1:18" x14ac:dyDescent="0.3">
      <c r="A952" t="s">
        <v>7690</v>
      </c>
      <c r="B952" t="s">
        <v>278</v>
      </c>
      <c r="C952" t="s">
        <v>424</v>
      </c>
      <c r="D952" t="s">
        <v>269</v>
      </c>
      <c r="E952" t="s">
        <v>5211</v>
      </c>
      <c r="F952" t="s">
        <v>5212</v>
      </c>
      <c r="G952">
        <v>61391010</v>
      </c>
      <c r="H952" t="s">
        <v>278</v>
      </c>
      <c r="K952" t="s">
        <v>8304</v>
      </c>
      <c r="L952" t="s">
        <v>8305</v>
      </c>
      <c r="M952" t="s">
        <v>8463</v>
      </c>
      <c r="N952" t="s">
        <v>6832</v>
      </c>
      <c r="O952" t="s">
        <v>278</v>
      </c>
      <c r="P952" t="s">
        <v>6833</v>
      </c>
      <c r="Q952">
        <v>2537517482</v>
      </c>
      <c r="R952" t="s">
        <v>6834</v>
      </c>
    </row>
    <row r="953" spans="1:18" x14ac:dyDescent="0.3">
      <c r="A953" t="s">
        <v>7691</v>
      </c>
      <c r="B953" t="s">
        <v>278</v>
      </c>
      <c r="C953" t="s">
        <v>424</v>
      </c>
      <c r="D953" t="s">
        <v>269</v>
      </c>
      <c r="E953" t="s">
        <v>5174</v>
      </c>
      <c r="F953" t="s">
        <v>908</v>
      </c>
      <c r="G953">
        <v>61513005</v>
      </c>
      <c r="H953" t="s">
        <v>278</v>
      </c>
      <c r="K953" t="s">
        <v>8326</v>
      </c>
      <c r="L953" t="s">
        <v>8327</v>
      </c>
      <c r="M953" t="s">
        <v>8463</v>
      </c>
      <c r="N953" t="s">
        <v>6896</v>
      </c>
      <c r="O953" t="s">
        <v>278</v>
      </c>
      <c r="P953" t="s">
        <v>6897</v>
      </c>
      <c r="Q953">
        <v>91872448020</v>
      </c>
      <c r="R953" t="s">
        <v>6898</v>
      </c>
    </row>
    <row r="954" spans="1:18" x14ac:dyDescent="0.3">
      <c r="A954" t="s">
        <v>7692</v>
      </c>
      <c r="B954" t="s">
        <v>278</v>
      </c>
      <c r="C954" t="s">
        <v>424</v>
      </c>
      <c r="D954" t="s">
        <v>269</v>
      </c>
      <c r="E954" t="s">
        <v>7693</v>
      </c>
      <c r="F954" t="s">
        <v>7694</v>
      </c>
      <c r="G954">
        <v>1</v>
      </c>
      <c r="H954" t="s">
        <v>278</v>
      </c>
      <c r="K954" t="s">
        <v>8304</v>
      </c>
      <c r="L954" t="s">
        <v>8305</v>
      </c>
      <c r="M954" t="s">
        <v>8463</v>
      </c>
      <c r="N954" t="s">
        <v>6899</v>
      </c>
      <c r="O954" t="s">
        <v>278</v>
      </c>
      <c r="P954" t="s">
        <v>6900</v>
      </c>
      <c r="Q954">
        <v>3386351069</v>
      </c>
    </row>
    <row r="955" spans="1:18" x14ac:dyDescent="0.3">
      <c r="A955" t="s">
        <v>7695</v>
      </c>
      <c r="B955" t="s">
        <v>278</v>
      </c>
      <c r="C955" t="s">
        <v>424</v>
      </c>
      <c r="D955" t="s">
        <v>269</v>
      </c>
      <c r="E955" t="s">
        <v>5228</v>
      </c>
      <c r="F955" t="s">
        <v>5229</v>
      </c>
      <c r="G955">
        <v>90510059</v>
      </c>
      <c r="H955" t="s">
        <v>278</v>
      </c>
      <c r="K955" t="s">
        <v>8326</v>
      </c>
      <c r="L955" t="s">
        <v>8327</v>
      </c>
      <c r="M955" t="s">
        <v>8463</v>
      </c>
      <c r="N955" t="s">
        <v>6901</v>
      </c>
      <c r="O955" t="s">
        <v>278</v>
      </c>
      <c r="P955" t="s">
        <v>6902</v>
      </c>
      <c r="Q955">
        <v>1999175077</v>
      </c>
      <c r="R955" t="s">
        <v>6903</v>
      </c>
    </row>
    <row r="956" spans="1:18" x14ac:dyDescent="0.3">
      <c r="A956" t="s">
        <v>7696</v>
      </c>
      <c r="B956" t="s">
        <v>278</v>
      </c>
      <c r="C956" t="s">
        <v>424</v>
      </c>
      <c r="D956" t="s">
        <v>269</v>
      </c>
      <c r="E956" t="s">
        <v>428</v>
      </c>
      <c r="F956" t="s">
        <v>274</v>
      </c>
      <c r="G956">
        <v>90701795</v>
      </c>
      <c r="H956" t="s">
        <v>278</v>
      </c>
      <c r="K956" t="s">
        <v>8246</v>
      </c>
      <c r="L956" t="s">
        <v>8247</v>
      </c>
      <c r="M956" t="s">
        <v>8463</v>
      </c>
      <c r="N956" t="s">
        <v>6904</v>
      </c>
      <c r="O956" t="s">
        <v>278</v>
      </c>
      <c r="P956" t="s">
        <v>6905</v>
      </c>
      <c r="Q956">
        <v>2569673005</v>
      </c>
      <c r="R956" t="s">
        <v>6906</v>
      </c>
    </row>
    <row r="957" spans="1:18" x14ac:dyDescent="0.3">
      <c r="A957" t="s">
        <v>7697</v>
      </c>
      <c r="B957" t="s">
        <v>278</v>
      </c>
      <c r="C957" t="s">
        <v>424</v>
      </c>
      <c r="D957" t="s">
        <v>269</v>
      </c>
      <c r="E957" t="s">
        <v>4493</v>
      </c>
      <c r="F957" t="s">
        <v>601</v>
      </c>
      <c r="G957">
        <v>80700745</v>
      </c>
      <c r="H957" t="s">
        <v>278</v>
      </c>
      <c r="K957" t="s">
        <v>8298</v>
      </c>
      <c r="L957" t="s">
        <v>8299</v>
      </c>
      <c r="M957" t="s">
        <v>8463</v>
      </c>
      <c r="N957" t="s">
        <v>6907</v>
      </c>
      <c r="O957" t="s">
        <v>278</v>
      </c>
      <c r="P957" t="s">
        <v>6908</v>
      </c>
      <c r="Q957">
        <v>45458944020</v>
      </c>
    </row>
    <row r="958" spans="1:18" x14ac:dyDescent="0.3">
      <c r="A958" t="s">
        <v>7698</v>
      </c>
      <c r="B958" t="s">
        <v>278</v>
      </c>
      <c r="C958" t="s">
        <v>424</v>
      </c>
      <c r="D958" t="s">
        <v>269</v>
      </c>
      <c r="E958" t="s">
        <v>4519</v>
      </c>
      <c r="F958" t="s">
        <v>630</v>
      </c>
      <c r="G958">
        <v>3652002</v>
      </c>
      <c r="H958" t="s">
        <v>278</v>
      </c>
      <c r="K958" t="s">
        <v>8330</v>
      </c>
      <c r="L958" t="s">
        <v>8331</v>
      </c>
      <c r="M958" t="s">
        <v>8463</v>
      </c>
      <c r="N958" t="s">
        <v>3620</v>
      </c>
      <c r="O958" t="s">
        <v>278</v>
      </c>
      <c r="P958" t="s">
        <v>2627</v>
      </c>
      <c r="Q958">
        <v>879880031</v>
      </c>
      <c r="R958" t="s">
        <v>2628</v>
      </c>
    </row>
    <row r="959" spans="1:18" x14ac:dyDescent="0.3">
      <c r="A959" t="s">
        <v>7699</v>
      </c>
      <c r="B959" t="s">
        <v>278</v>
      </c>
      <c r="C959" t="s">
        <v>424</v>
      </c>
      <c r="D959" t="s">
        <v>269</v>
      </c>
      <c r="E959" t="s">
        <v>4519</v>
      </c>
      <c r="F959" t="s">
        <v>630</v>
      </c>
      <c r="G959">
        <v>3652003</v>
      </c>
      <c r="H959" t="s">
        <v>278</v>
      </c>
      <c r="K959" t="s">
        <v>8330</v>
      </c>
      <c r="L959" t="s">
        <v>8331</v>
      </c>
      <c r="M959" t="s">
        <v>8463</v>
      </c>
      <c r="N959" t="s">
        <v>3620</v>
      </c>
      <c r="O959" t="s">
        <v>278</v>
      </c>
      <c r="P959" t="s">
        <v>2627</v>
      </c>
      <c r="Q959">
        <v>879880031</v>
      </c>
      <c r="R959" t="s">
        <v>2628</v>
      </c>
    </row>
    <row r="960" spans="1:18" x14ac:dyDescent="0.3">
      <c r="A960" t="s">
        <v>7700</v>
      </c>
      <c r="B960" t="s">
        <v>278</v>
      </c>
      <c r="C960" t="s">
        <v>424</v>
      </c>
      <c r="D960" t="s">
        <v>269</v>
      </c>
      <c r="E960" t="s">
        <v>4519</v>
      </c>
      <c r="F960" t="s">
        <v>630</v>
      </c>
      <c r="G960">
        <v>90701813</v>
      </c>
      <c r="H960" t="s">
        <v>278</v>
      </c>
      <c r="K960" t="s">
        <v>8304</v>
      </c>
      <c r="L960" t="s">
        <v>8305</v>
      </c>
      <c r="M960" t="s">
        <v>8463</v>
      </c>
      <c r="N960" t="s">
        <v>6909</v>
      </c>
      <c r="O960" t="s">
        <v>278</v>
      </c>
      <c r="P960" t="s">
        <v>6910</v>
      </c>
      <c r="Q960">
        <v>1131879040</v>
      </c>
    </row>
    <row r="961" spans="1:18" x14ac:dyDescent="0.3">
      <c r="A961" t="s">
        <v>7701</v>
      </c>
      <c r="B961" t="s">
        <v>278</v>
      </c>
      <c r="C961" t="s">
        <v>424</v>
      </c>
      <c r="D961" t="s">
        <v>269</v>
      </c>
      <c r="E961" t="s">
        <v>4519</v>
      </c>
      <c r="F961" t="s">
        <v>630</v>
      </c>
      <c r="G961">
        <v>3680002</v>
      </c>
      <c r="H961" t="s">
        <v>278</v>
      </c>
      <c r="K961" t="s">
        <v>8346</v>
      </c>
      <c r="L961" t="s">
        <v>8347</v>
      </c>
      <c r="M961" t="s">
        <v>8463</v>
      </c>
      <c r="N961" t="s">
        <v>6269</v>
      </c>
      <c r="O961" t="s">
        <v>278</v>
      </c>
      <c r="P961" t="s">
        <v>6270</v>
      </c>
      <c r="Q961">
        <v>2424280029</v>
      </c>
      <c r="R961" t="s">
        <v>6271</v>
      </c>
    </row>
    <row r="962" spans="1:18" x14ac:dyDescent="0.3">
      <c r="A962" t="s">
        <v>7702</v>
      </c>
      <c r="B962" t="s">
        <v>278</v>
      </c>
      <c r="C962" t="s">
        <v>424</v>
      </c>
      <c r="D962" t="s">
        <v>269</v>
      </c>
      <c r="E962" t="s">
        <v>4519</v>
      </c>
      <c r="F962" t="s">
        <v>630</v>
      </c>
      <c r="G962">
        <v>90701814</v>
      </c>
      <c r="H962" t="s">
        <v>278</v>
      </c>
      <c r="K962" t="s">
        <v>8304</v>
      </c>
      <c r="L962" t="s">
        <v>8305</v>
      </c>
      <c r="M962" t="s">
        <v>8463</v>
      </c>
      <c r="N962" t="s">
        <v>6911</v>
      </c>
      <c r="O962" t="s">
        <v>278</v>
      </c>
      <c r="P962" t="s">
        <v>6912</v>
      </c>
      <c r="Q962">
        <v>63952548049</v>
      </c>
    </row>
    <row r="963" spans="1:18" x14ac:dyDescent="0.3">
      <c r="A963" t="s">
        <v>7703</v>
      </c>
      <c r="B963" t="s">
        <v>278</v>
      </c>
      <c r="C963" t="s">
        <v>424</v>
      </c>
      <c r="D963" t="s">
        <v>269</v>
      </c>
      <c r="E963" t="s">
        <v>4150</v>
      </c>
      <c r="F963" t="s">
        <v>581</v>
      </c>
      <c r="G963">
        <v>20110105</v>
      </c>
      <c r="H963" t="s">
        <v>278</v>
      </c>
      <c r="I963" t="s">
        <v>4456</v>
      </c>
      <c r="J963" t="s">
        <v>589</v>
      </c>
      <c r="K963" t="s">
        <v>8086</v>
      </c>
      <c r="L963" t="s">
        <v>8087</v>
      </c>
      <c r="M963" t="s">
        <v>8463</v>
      </c>
      <c r="N963" t="s">
        <v>6913</v>
      </c>
      <c r="O963" t="s">
        <v>278</v>
      </c>
      <c r="P963" t="s">
        <v>6914</v>
      </c>
      <c r="Q963">
        <v>585722013</v>
      </c>
      <c r="R963" t="s">
        <v>6915</v>
      </c>
    </row>
    <row r="964" spans="1:18" x14ac:dyDescent="0.3">
      <c r="A964" t="s">
        <v>7704</v>
      </c>
      <c r="B964" t="s">
        <v>278</v>
      </c>
      <c r="C964" t="s">
        <v>424</v>
      </c>
      <c r="D964" t="s">
        <v>269</v>
      </c>
      <c r="E964" t="s">
        <v>4150</v>
      </c>
      <c r="F964" t="s">
        <v>581</v>
      </c>
      <c r="G964">
        <v>3724001</v>
      </c>
      <c r="H964" t="s">
        <v>278</v>
      </c>
      <c r="I964" t="s">
        <v>4456</v>
      </c>
      <c r="J964" t="s">
        <v>589</v>
      </c>
      <c r="K964" t="s">
        <v>8290</v>
      </c>
      <c r="L964" t="s">
        <v>8291</v>
      </c>
      <c r="M964" t="s">
        <v>8463</v>
      </c>
      <c r="N964" t="s">
        <v>6916</v>
      </c>
      <c r="O964" t="s">
        <v>278</v>
      </c>
      <c r="P964" t="s">
        <v>6917</v>
      </c>
      <c r="Q964">
        <v>636137007</v>
      </c>
      <c r="R964" t="s">
        <v>6918</v>
      </c>
    </row>
    <row r="965" spans="1:18" x14ac:dyDescent="0.3">
      <c r="A965" t="s">
        <v>7705</v>
      </c>
      <c r="B965" t="s">
        <v>278</v>
      </c>
      <c r="C965" t="s">
        <v>424</v>
      </c>
      <c r="D965" t="s">
        <v>269</v>
      </c>
      <c r="E965" t="s">
        <v>4150</v>
      </c>
      <c r="F965" t="s">
        <v>581</v>
      </c>
      <c r="G965">
        <v>3724002</v>
      </c>
      <c r="H965" t="s">
        <v>278</v>
      </c>
      <c r="K965" t="s">
        <v>8262</v>
      </c>
      <c r="L965" t="s">
        <v>8263</v>
      </c>
      <c r="M965" t="s">
        <v>8463</v>
      </c>
      <c r="N965" t="s">
        <v>6916</v>
      </c>
      <c r="O965" t="s">
        <v>278</v>
      </c>
      <c r="P965" t="s">
        <v>6917</v>
      </c>
      <c r="Q965">
        <v>636137007</v>
      </c>
      <c r="R965" t="s">
        <v>6918</v>
      </c>
    </row>
    <row r="966" spans="1:18" x14ac:dyDescent="0.3">
      <c r="A966" t="s">
        <v>7706</v>
      </c>
      <c r="B966" t="s">
        <v>278</v>
      </c>
      <c r="C966" t="s">
        <v>424</v>
      </c>
      <c r="D966" t="s">
        <v>269</v>
      </c>
      <c r="E966" t="s">
        <v>4150</v>
      </c>
      <c r="F966" t="s">
        <v>581</v>
      </c>
      <c r="G966">
        <v>3645001</v>
      </c>
      <c r="H966" t="s">
        <v>4095</v>
      </c>
      <c r="K966" t="s">
        <v>8348</v>
      </c>
      <c r="L966" t="s">
        <v>8349</v>
      </c>
      <c r="M966" t="s">
        <v>8463</v>
      </c>
      <c r="N966" t="s">
        <v>6919</v>
      </c>
      <c r="O966" t="s">
        <v>278</v>
      </c>
      <c r="P966" t="s">
        <v>6920</v>
      </c>
      <c r="Q966">
        <v>2749866049</v>
      </c>
    </row>
    <row r="967" spans="1:18" x14ac:dyDescent="0.3">
      <c r="A967" t="s">
        <v>7707</v>
      </c>
      <c r="B967" t="s">
        <v>278</v>
      </c>
      <c r="C967" t="s">
        <v>424</v>
      </c>
      <c r="D967" t="s">
        <v>269</v>
      </c>
      <c r="E967" t="s">
        <v>4150</v>
      </c>
      <c r="F967" t="s">
        <v>581</v>
      </c>
      <c r="G967">
        <v>3702002</v>
      </c>
      <c r="H967" t="s">
        <v>278</v>
      </c>
      <c r="K967" t="s">
        <v>8348</v>
      </c>
      <c r="L967" t="s">
        <v>8349</v>
      </c>
      <c r="M967" t="s">
        <v>8463</v>
      </c>
      <c r="N967" t="s">
        <v>2951</v>
      </c>
      <c r="O967" t="s">
        <v>278</v>
      </c>
      <c r="P967" t="s">
        <v>931</v>
      </c>
      <c r="Q967">
        <v>5157925867</v>
      </c>
      <c r="R967" t="s">
        <v>932</v>
      </c>
    </row>
    <row r="968" spans="1:18" x14ac:dyDescent="0.3">
      <c r="A968" t="s">
        <v>7708</v>
      </c>
      <c r="B968" t="s">
        <v>278</v>
      </c>
      <c r="C968" t="s">
        <v>424</v>
      </c>
      <c r="D968" t="s">
        <v>269</v>
      </c>
      <c r="E968" t="s">
        <v>4150</v>
      </c>
      <c r="F968" t="s">
        <v>581</v>
      </c>
      <c r="G968">
        <v>20110171</v>
      </c>
      <c r="H968" t="s">
        <v>278</v>
      </c>
      <c r="K968" t="s">
        <v>8262</v>
      </c>
      <c r="L968" t="s">
        <v>8263</v>
      </c>
      <c r="M968" t="s">
        <v>8463</v>
      </c>
      <c r="N968" t="s">
        <v>6921</v>
      </c>
      <c r="O968" t="s">
        <v>278</v>
      </c>
      <c r="P968" t="s">
        <v>6922</v>
      </c>
      <c r="Q968">
        <v>81585950068</v>
      </c>
      <c r="R968" t="s">
        <v>6923</v>
      </c>
    </row>
    <row r="969" spans="1:18" x14ac:dyDescent="0.3">
      <c r="A969" t="s">
        <v>7709</v>
      </c>
      <c r="B969" t="s">
        <v>278</v>
      </c>
      <c r="C969" t="s">
        <v>424</v>
      </c>
      <c r="D969" t="s">
        <v>269</v>
      </c>
      <c r="E969" t="s">
        <v>4150</v>
      </c>
      <c r="F969" t="s">
        <v>581</v>
      </c>
      <c r="G969">
        <v>3604003</v>
      </c>
      <c r="H969" t="s">
        <v>278</v>
      </c>
      <c r="K969" t="s">
        <v>8284</v>
      </c>
      <c r="L969" t="s">
        <v>8285</v>
      </c>
      <c r="M969" t="s">
        <v>8463</v>
      </c>
      <c r="N969" t="s">
        <v>3900</v>
      </c>
      <c r="O969" t="s">
        <v>278</v>
      </c>
      <c r="P969" t="s">
        <v>1049</v>
      </c>
      <c r="Q969">
        <v>91414040091</v>
      </c>
      <c r="R969" t="s">
        <v>1050</v>
      </c>
    </row>
    <row r="970" spans="1:18" x14ac:dyDescent="0.3">
      <c r="A970" t="s">
        <v>7710</v>
      </c>
      <c r="B970" t="s">
        <v>278</v>
      </c>
      <c r="C970" t="s">
        <v>424</v>
      </c>
      <c r="D970" t="s">
        <v>269</v>
      </c>
      <c r="E970" t="s">
        <v>4150</v>
      </c>
      <c r="F970" t="s">
        <v>581</v>
      </c>
      <c r="G970">
        <v>3604004</v>
      </c>
      <c r="H970" t="s">
        <v>278</v>
      </c>
      <c r="K970" t="s">
        <v>8284</v>
      </c>
      <c r="L970" t="s">
        <v>8285</v>
      </c>
      <c r="M970" t="s">
        <v>8463</v>
      </c>
      <c r="N970" t="s">
        <v>3900</v>
      </c>
      <c r="O970" t="s">
        <v>278</v>
      </c>
      <c r="P970" t="s">
        <v>1049</v>
      </c>
      <c r="Q970">
        <v>91414040091</v>
      </c>
      <c r="R970" t="s">
        <v>1050</v>
      </c>
    </row>
    <row r="971" spans="1:18" x14ac:dyDescent="0.3">
      <c r="A971" t="s">
        <v>7711</v>
      </c>
      <c r="B971" t="s">
        <v>278</v>
      </c>
      <c r="C971" t="s">
        <v>424</v>
      </c>
      <c r="D971" t="s">
        <v>269</v>
      </c>
      <c r="E971" t="s">
        <v>4521</v>
      </c>
      <c r="F971" t="s">
        <v>575</v>
      </c>
      <c r="G971">
        <v>3698001</v>
      </c>
      <c r="H971" t="s">
        <v>278</v>
      </c>
      <c r="K971" t="s">
        <v>8084</v>
      </c>
      <c r="L971" t="s">
        <v>8085</v>
      </c>
      <c r="M971" t="s">
        <v>8463</v>
      </c>
      <c r="N971" t="s">
        <v>3672</v>
      </c>
      <c r="O971" t="s">
        <v>278</v>
      </c>
      <c r="P971" t="s">
        <v>2645</v>
      </c>
      <c r="Q971">
        <v>1547102020</v>
      </c>
      <c r="R971" t="s">
        <v>2646</v>
      </c>
    </row>
    <row r="972" spans="1:18" x14ac:dyDescent="0.3">
      <c r="A972" t="s">
        <v>7712</v>
      </c>
      <c r="B972" t="s">
        <v>278</v>
      </c>
      <c r="C972" t="s">
        <v>424</v>
      </c>
      <c r="D972" t="s">
        <v>269</v>
      </c>
      <c r="E972" t="s">
        <v>4496</v>
      </c>
      <c r="F972" t="s">
        <v>591</v>
      </c>
      <c r="G972">
        <v>3674002</v>
      </c>
      <c r="H972" t="s">
        <v>278</v>
      </c>
      <c r="K972" t="s">
        <v>8330</v>
      </c>
      <c r="L972" t="s">
        <v>8331</v>
      </c>
      <c r="M972" t="s">
        <v>8463</v>
      </c>
      <c r="N972" t="s">
        <v>6924</v>
      </c>
      <c r="O972" t="s">
        <v>278</v>
      </c>
      <c r="P972" t="s">
        <v>6925</v>
      </c>
      <c r="Q972">
        <v>204261007</v>
      </c>
    </row>
    <row r="973" spans="1:18" x14ac:dyDescent="0.3">
      <c r="A973" t="s">
        <v>7713</v>
      </c>
      <c r="B973" t="s">
        <v>278</v>
      </c>
      <c r="C973" t="s">
        <v>424</v>
      </c>
      <c r="D973" t="s">
        <v>269</v>
      </c>
      <c r="E973" t="s">
        <v>4496</v>
      </c>
      <c r="F973" t="s">
        <v>591</v>
      </c>
      <c r="G973">
        <v>907030</v>
      </c>
      <c r="H973" t="s">
        <v>278</v>
      </c>
      <c r="K973" t="s">
        <v>8340</v>
      </c>
      <c r="L973" t="s">
        <v>8341</v>
      </c>
      <c r="M973" t="s">
        <v>8463</v>
      </c>
      <c r="N973" t="s">
        <v>6926</v>
      </c>
      <c r="O973" t="s">
        <v>278</v>
      </c>
      <c r="P973" t="s">
        <v>6927</v>
      </c>
      <c r="Q973">
        <v>16786416004</v>
      </c>
    </row>
    <row r="974" spans="1:18" x14ac:dyDescent="0.3">
      <c r="A974" t="s">
        <v>7714</v>
      </c>
      <c r="B974" t="s">
        <v>278</v>
      </c>
      <c r="C974" t="s">
        <v>424</v>
      </c>
      <c r="D974" t="s">
        <v>269</v>
      </c>
      <c r="E974" t="s">
        <v>4496</v>
      </c>
      <c r="F974" t="s">
        <v>591</v>
      </c>
      <c r="G974">
        <v>1830001</v>
      </c>
      <c r="H974" t="s">
        <v>278</v>
      </c>
      <c r="I974" t="s">
        <v>4977</v>
      </c>
      <c r="J974" t="s">
        <v>929</v>
      </c>
      <c r="K974" t="s">
        <v>8350</v>
      </c>
      <c r="L974" t="s">
        <v>8351</v>
      </c>
      <c r="M974" t="s">
        <v>8463</v>
      </c>
      <c r="N974" t="s">
        <v>6928</v>
      </c>
      <c r="O974" t="s">
        <v>278</v>
      </c>
      <c r="P974" t="s">
        <v>6929</v>
      </c>
      <c r="Q974">
        <v>48527998068</v>
      </c>
    </row>
    <row r="975" spans="1:18" x14ac:dyDescent="0.3">
      <c r="A975" t="s">
        <v>7715</v>
      </c>
      <c r="B975" t="s">
        <v>278</v>
      </c>
      <c r="C975" t="s">
        <v>424</v>
      </c>
      <c r="D975" t="s">
        <v>269</v>
      </c>
      <c r="E975" t="s">
        <v>4496</v>
      </c>
      <c r="F975" t="s">
        <v>591</v>
      </c>
      <c r="G975">
        <v>80700303</v>
      </c>
      <c r="H975" t="s">
        <v>278</v>
      </c>
      <c r="K975" t="s">
        <v>8340</v>
      </c>
      <c r="L975" t="s">
        <v>8341</v>
      </c>
      <c r="M975" t="s">
        <v>8463</v>
      </c>
      <c r="N975" t="s">
        <v>6930</v>
      </c>
      <c r="O975" t="s">
        <v>278</v>
      </c>
      <c r="P975" t="s">
        <v>6931</v>
      </c>
      <c r="Q975">
        <v>61045330000</v>
      </c>
    </row>
    <row r="976" spans="1:18" x14ac:dyDescent="0.3">
      <c r="A976" t="s">
        <v>7716</v>
      </c>
      <c r="B976" t="s">
        <v>278</v>
      </c>
      <c r="C976" t="s">
        <v>424</v>
      </c>
      <c r="D976" t="s">
        <v>269</v>
      </c>
      <c r="E976" t="s">
        <v>4496</v>
      </c>
      <c r="F976" t="s">
        <v>591</v>
      </c>
      <c r="G976">
        <v>80702664</v>
      </c>
      <c r="H976" t="s">
        <v>278</v>
      </c>
      <c r="K976" t="s">
        <v>8340</v>
      </c>
      <c r="L976" t="s">
        <v>8341</v>
      </c>
      <c r="M976" t="s">
        <v>8463</v>
      </c>
      <c r="N976" t="s">
        <v>6932</v>
      </c>
      <c r="O976" t="s">
        <v>278</v>
      </c>
      <c r="P976" t="s">
        <v>6933</v>
      </c>
      <c r="Q976">
        <v>69716412053</v>
      </c>
    </row>
    <row r="977" spans="1:18" x14ac:dyDescent="0.3">
      <c r="A977" t="s">
        <v>7717</v>
      </c>
      <c r="B977" t="s">
        <v>278</v>
      </c>
      <c r="C977" t="s">
        <v>424</v>
      </c>
      <c r="D977" t="s">
        <v>269</v>
      </c>
      <c r="E977" t="s">
        <v>4496</v>
      </c>
      <c r="F977" t="s">
        <v>591</v>
      </c>
      <c r="G977">
        <v>3683005</v>
      </c>
      <c r="H977" t="s">
        <v>278</v>
      </c>
      <c r="I977" t="s">
        <v>5103</v>
      </c>
      <c r="J977" t="s">
        <v>1182</v>
      </c>
      <c r="K977" t="s">
        <v>8262</v>
      </c>
      <c r="L977" t="s">
        <v>8263</v>
      </c>
      <c r="M977" t="s">
        <v>8463</v>
      </c>
      <c r="N977" t="s">
        <v>6934</v>
      </c>
      <c r="O977" t="s">
        <v>278</v>
      </c>
      <c r="P977" t="s">
        <v>6935</v>
      </c>
      <c r="Q977">
        <v>70861838068</v>
      </c>
      <c r="R977" t="s">
        <v>6936</v>
      </c>
    </row>
    <row r="978" spans="1:18" x14ac:dyDescent="0.3">
      <c r="A978" t="s">
        <v>7718</v>
      </c>
      <c r="B978" t="s">
        <v>278</v>
      </c>
      <c r="C978" t="s">
        <v>424</v>
      </c>
      <c r="D978" t="s">
        <v>269</v>
      </c>
      <c r="E978" t="s">
        <v>4496</v>
      </c>
      <c r="F978" t="s">
        <v>591</v>
      </c>
      <c r="G978">
        <v>80702495</v>
      </c>
      <c r="H978" t="s">
        <v>278</v>
      </c>
      <c r="K978" t="s">
        <v>8304</v>
      </c>
      <c r="L978" t="s">
        <v>8305</v>
      </c>
      <c r="M978" t="s">
        <v>8463</v>
      </c>
      <c r="N978" t="s">
        <v>6937</v>
      </c>
      <c r="O978" t="s">
        <v>278</v>
      </c>
      <c r="P978" t="s">
        <v>6938</v>
      </c>
      <c r="Q978">
        <v>80333494091</v>
      </c>
    </row>
    <row r="979" spans="1:18" x14ac:dyDescent="0.3">
      <c r="A979" t="s">
        <v>7719</v>
      </c>
      <c r="B979" t="s">
        <v>278</v>
      </c>
      <c r="C979" t="s">
        <v>424</v>
      </c>
      <c r="D979" t="s">
        <v>269</v>
      </c>
      <c r="E979" t="s">
        <v>4496</v>
      </c>
      <c r="F979" t="s">
        <v>591</v>
      </c>
      <c r="G979">
        <v>80702509</v>
      </c>
      <c r="H979" t="s">
        <v>278</v>
      </c>
      <c r="K979" t="s">
        <v>8304</v>
      </c>
      <c r="L979" t="s">
        <v>8305</v>
      </c>
      <c r="M979" t="s">
        <v>8463</v>
      </c>
      <c r="N979" t="s">
        <v>6939</v>
      </c>
      <c r="O979" t="s">
        <v>278</v>
      </c>
      <c r="P979" t="s">
        <v>6940</v>
      </c>
      <c r="Q979">
        <v>95318550053</v>
      </c>
    </row>
    <row r="980" spans="1:18" x14ac:dyDescent="0.3">
      <c r="A980" t="s">
        <v>7720</v>
      </c>
      <c r="B980" t="s">
        <v>278</v>
      </c>
      <c r="C980" t="s">
        <v>424</v>
      </c>
      <c r="D980" t="s">
        <v>269</v>
      </c>
      <c r="E980" t="s">
        <v>4499</v>
      </c>
      <c r="F980" t="s">
        <v>595</v>
      </c>
      <c r="G980">
        <v>3721013</v>
      </c>
      <c r="H980" t="s">
        <v>278</v>
      </c>
      <c r="K980" t="s">
        <v>8274</v>
      </c>
      <c r="L980" t="s">
        <v>8275</v>
      </c>
      <c r="M980" t="s">
        <v>8463</v>
      </c>
      <c r="N980" t="s">
        <v>6941</v>
      </c>
      <c r="O980" t="s">
        <v>278</v>
      </c>
      <c r="P980" t="s">
        <v>6942</v>
      </c>
      <c r="Q980">
        <v>76212769087</v>
      </c>
    </row>
    <row r="981" spans="1:18" x14ac:dyDescent="0.3">
      <c r="A981" t="s">
        <v>7721</v>
      </c>
      <c r="B981" t="s">
        <v>278</v>
      </c>
      <c r="C981" t="s">
        <v>424</v>
      </c>
      <c r="D981" t="s">
        <v>269</v>
      </c>
      <c r="E981" t="s">
        <v>4499</v>
      </c>
      <c r="F981" t="s">
        <v>595</v>
      </c>
      <c r="G981">
        <v>2851007</v>
      </c>
      <c r="H981" t="s">
        <v>278</v>
      </c>
      <c r="I981" t="s">
        <v>4978</v>
      </c>
      <c r="J981" t="s">
        <v>2348</v>
      </c>
      <c r="K981" t="s">
        <v>8262</v>
      </c>
      <c r="L981" t="s">
        <v>8263</v>
      </c>
      <c r="M981" t="s">
        <v>8463</v>
      </c>
      <c r="N981" t="s">
        <v>3610</v>
      </c>
      <c r="O981" t="s">
        <v>278</v>
      </c>
      <c r="P981" t="s">
        <v>1725</v>
      </c>
      <c r="Q981">
        <v>82068038072</v>
      </c>
      <c r="R981" t="s">
        <v>1726</v>
      </c>
    </row>
    <row r="982" spans="1:18" x14ac:dyDescent="0.3">
      <c r="A982" t="s">
        <v>7722</v>
      </c>
      <c r="B982" t="s">
        <v>278</v>
      </c>
      <c r="C982" t="s">
        <v>424</v>
      </c>
      <c r="D982" t="s">
        <v>269</v>
      </c>
      <c r="E982" t="s">
        <v>4499</v>
      </c>
      <c r="F982" t="s">
        <v>595</v>
      </c>
      <c r="G982">
        <v>2851008</v>
      </c>
      <c r="H982" t="s">
        <v>278</v>
      </c>
      <c r="I982" t="s">
        <v>4978</v>
      </c>
      <c r="J982" t="s">
        <v>2348</v>
      </c>
      <c r="K982" t="s">
        <v>8262</v>
      </c>
      <c r="L982" t="s">
        <v>8263</v>
      </c>
      <c r="M982" t="s">
        <v>8463</v>
      </c>
      <c r="N982" t="s">
        <v>3610</v>
      </c>
      <c r="O982" t="s">
        <v>278</v>
      </c>
      <c r="P982" t="s">
        <v>1725</v>
      </c>
      <c r="Q982">
        <v>82068038072</v>
      </c>
      <c r="R982" t="s">
        <v>1726</v>
      </c>
    </row>
    <row r="983" spans="1:18" x14ac:dyDescent="0.3">
      <c r="A983" t="s">
        <v>7723</v>
      </c>
      <c r="B983" t="s">
        <v>278</v>
      </c>
      <c r="C983" t="s">
        <v>424</v>
      </c>
      <c r="D983" t="s">
        <v>269</v>
      </c>
      <c r="E983" t="s">
        <v>4499</v>
      </c>
      <c r="F983" t="s">
        <v>595</v>
      </c>
      <c r="G983">
        <v>2851009</v>
      </c>
      <c r="H983" t="s">
        <v>278</v>
      </c>
      <c r="I983" t="s">
        <v>4978</v>
      </c>
      <c r="J983" t="s">
        <v>2348</v>
      </c>
      <c r="K983" t="s">
        <v>8262</v>
      </c>
      <c r="L983" t="s">
        <v>8263</v>
      </c>
      <c r="M983" t="s">
        <v>8463</v>
      </c>
      <c r="N983" t="s">
        <v>3610</v>
      </c>
      <c r="O983" t="s">
        <v>278</v>
      </c>
      <c r="P983" t="s">
        <v>1725</v>
      </c>
      <c r="Q983">
        <v>82068038072</v>
      </c>
      <c r="R983" t="s">
        <v>1726</v>
      </c>
    </row>
    <row r="984" spans="1:18" x14ac:dyDescent="0.3">
      <c r="A984" t="s">
        <v>7724</v>
      </c>
      <c r="B984" t="s">
        <v>278</v>
      </c>
      <c r="C984" t="s">
        <v>424</v>
      </c>
      <c r="D984" t="s">
        <v>269</v>
      </c>
      <c r="E984" t="s">
        <v>4499</v>
      </c>
      <c r="F984" t="s">
        <v>595</v>
      </c>
      <c r="G984">
        <v>3529003</v>
      </c>
      <c r="H984" t="s">
        <v>278</v>
      </c>
      <c r="K984" t="s">
        <v>8276</v>
      </c>
      <c r="L984" t="s">
        <v>8277</v>
      </c>
      <c r="M984" t="s">
        <v>8463</v>
      </c>
      <c r="N984" t="s">
        <v>3775</v>
      </c>
      <c r="O984" t="s">
        <v>278</v>
      </c>
      <c r="P984" t="s">
        <v>1537</v>
      </c>
      <c r="Q984">
        <v>82271364000</v>
      </c>
      <c r="R984" t="s">
        <v>1538</v>
      </c>
    </row>
    <row r="985" spans="1:18" x14ac:dyDescent="0.3">
      <c r="A985" t="s">
        <v>7725</v>
      </c>
      <c r="B985" t="s">
        <v>278</v>
      </c>
      <c r="C985" t="s">
        <v>424</v>
      </c>
      <c r="D985" t="s">
        <v>269</v>
      </c>
      <c r="E985" t="s">
        <v>4499</v>
      </c>
      <c r="F985" t="s">
        <v>595</v>
      </c>
      <c r="G985">
        <v>3529004</v>
      </c>
      <c r="H985" t="s">
        <v>278</v>
      </c>
      <c r="K985" t="s">
        <v>8352</v>
      </c>
      <c r="L985" t="s">
        <v>8353</v>
      </c>
      <c r="M985" t="s">
        <v>8463</v>
      </c>
      <c r="N985" t="s">
        <v>3775</v>
      </c>
      <c r="O985" t="s">
        <v>278</v>
      </c>
      <c r="P985" t="s">
        <v>1537</v>
      </c>
      <c r="Q985">
        <v>82271364000</v>
      </c>
      <c r="R985" t="s">
        <v>1538</v>
      </c>
    </row>
    <row r="986" spans="1:18" x14ac:dyDescent="0.3">
      <c r="A986" t="s">
        <v>7726</v>
      </c>
      <c r="B986" t="s">
        <v>278</v>
      </c>
      <c r="C986" t="s">
        <v>424</v>
      </c>
      <c r="D986" t="s">
        <v>269</v>
      </c>
      <c r="E986" t="s">
        <v>4499</v>
      </c>
      <c r="F986" t="s">
        <v>595</v>
      </c>
      <c r="G986">
        <v>3529005</v>
      </c>
      <c r="H986" t="s">
        <v>278</v>
      </c>
      <c r="K986" t="s">
        <v>8352</v>
      </c>
      <c r="L986" t="s">
        <v>8353</v>
      </c>
      <c r="M986" t="s">
        <v>8463</v>
      </c>
      <c r="N986" t="s">
        <v>3775</v>
      </c>
      <c r="O986" t="s">
        <v>278</v>
      </c>
      <c r="P986" t="s">
        <v>1537</v>
      </c>
      <c r="Q986">
        <v>82271364000</v>
      </c>
      <c r="R986" t="s">
        <v>1538</v>
      </c>
    </row>
    <row r="987" spans="1:18" x14ac:dyDescent="0.3">
      <c r="A987" t="s">
        <v>7727</v>
      </c>
      <c r="B987" t="s">
        <v>278</v>
      </c>
      <c r="C987" t="s">
        <v>424</v>
      </c>
      <c r="D987" t="s">
        <v>269</v>
      </c>
      <c r="E987" t="s">
        <v>4499</v>
      </c>
      <c r="F987" t="s">
        <v>595</v>
      </c>
      <c r="G987">
        <v>3529006</v>
      </c>
      <c r="H987" t="s">
        <v>278</v>
      </c>
      <c r="K987" t="s">
        <v>8352</v>
      </c>
      <c r="L987" t="s">
        <v>8353</v>
      </c>
      <c r="M987" t="s">
        <v>8463</v>
      </c>
      <c r="N987" t="s">
        <v>3775</v>
      </c>
      <c r="O987" t="s">
        <v>278</v>
      </c>
      <c r="P987" t="s">
        <v>1537</v>
      </c>
      <c r="Q987">
        <v>82271364000</v>
      </c>
      <c r="R987" t="s">
        <v>1538</v>
      </c>
    </row>
    <row r="988" spans="1:18" x14ac:dyDescent="0.3">
      <c r="A988" t="s">
        <v>7728</v>
      </c>
      <c r="B988" t="s">
        <v>278</v>
      </c>
      <c r="C988" t="s">
        <v>424</v>
      </c>
      <c r="D988" t="s">
        <v>269</v>
      </c>
      <c r="E988" t="s">
        <v>4501</v>
      </c>
      <c r="F988" t="s">
        <v>5456</v>
      </c>
      <c r="G988">
        <v>80700968</v>
      </c>
      <c r="H988" t="s">
        <v>278</v>
      </c>
      <c r="K988" t="s">
        <v>8254</v>
      </c>
      <c r="L988" t="s">
        <v>8255</v>
      </c>
      <c r="M988" t="s">
        <v>8463</v>
      </c>
      <c r="N988" t="s">
        <v>6943</v>
      </c>
      <c r="O988" t="s">
        <v>278</v>
      </c>
      <c r="P988" t="s">
        <v>6944</v>
      </c>
      <c r="Q988">
        <v>92040080</v>
      </c>
    </row>
    <row r="989" spans="1:18" x14ac:dyDescent="0.3">
      <c r="A989" t="s">
        <v>7729</v>
      </c>
      <c r="B989" t="s">
        <v>278</v>
      </c>
      <c r="C989" t="s">
        <v>424</v>
      </c>
      <c r="D989" t="s">
        <v>269</v>
      </c>
      <c r="E989" t="s">
        <v>4501</v>
      </c>
      <c r="F989" t="s">
        <v>5456</v>
      </c>
      <c r="G989">
        <v>80701568</v>
      </c>
      <c r="H989" t="s">
        <v>278</v>
      </c>
      <c r="K989" t="s">
        <v>8248</v>
      </c>
      <c r="L989" t="s">
        <v>8249</v>
      </c>
      <c r="M989" t="s">
        <v>8463</v>
      </c>
      <c r="N989" t="s">
        <v>6945</v>
      </c>
      <c r="O989" t="s">
        <v>278</v>
      </c>
      <c r="P989" t="s">
        <v>6946</v>
      </c>
      <c r="Q989">
        <v>118345010</v>
      </c>
    </row>
    <row r="990" spans="1:18" x14ac:dyDescent="0.3">
      <c r="A990" t="s">
        <v>7730</v>
      </c>
      <c r="B990" t="s">
        <v>278</v>
      </c>
      <c r="C990" t="s">
        <v>424</v>
      </c>
      <c r="D990" t="s">
        <v>269</v>
      </c>
      <c r="E990" t="s">
        <v>4501</v>
      </c>
      <c r="F990" t="s">
        <v>5456</v>
      </c>
      <c r="G990">
        <v>80700568</v>
      </c>
      <c r="H990" t="s">
        <v>278</v>
      </c>
      <c r="I990" t="s">
        <v>5105</v>
      </c>
      <c r="J990" t="s">
        <v>1499</v>
      </c>
      <c r="K990" t="s">
        <v>8354</v>
      </c>
      <c r="L990" t="s">
        <v>8355</v>
      </c>
      <c r="M990" t="s">
        <v>8463</v>
      </c>
      <c r="N990" t="s">
        <v>6947</v>
      </c>
      <c r="O990" t="s">
        <v>278</v>
      </c>
      <c r="P990" t="s">
        <v>6948</v>
      </c>
      <c r="Q990">
        <v>1474840060</v>
      </c>
    </row>
    <row r="991" spans="1:18" x14ac:dyDescent="0.3">
      <c r="A991" t="s">
        <v>7731</v>
      </c>
      <c r="B991" t="s">
        <v>278</v>
      </c>
      <c r="C991" t="s">
        <v>424</v>
      </c>
      <c r="D991" t="s">
        <v>269</v>
      </c>
      <c r="E991" t="s">
        <v>4501</v>
      </c>
      <c r="F991" t="s">
        <v>5456</v>
      </c>
      <c r="G991">
        <v>80700127</v>
      </c>
      <c r="H991" t="s">
        <v>278</v>
      </c>
      <c r="K991" t="s">
        <v>8274</v>
      </c>
      <c r="L991" t="s">
        <v>8275</v>
      </c>
      <c r="M991" t="s">
        <v>8463</v>
      </c>
      <c r="N991" t="s">
        <v>6949</v>
      </c>
      <c r="O991" t="s">
        <v>278</v>
      </c>
      <c r="P991" t="s">
        <v>6950</v>
      </c>
      <c r="Q991">
        <v>1766111009</v>
      </c>
    </row>
    <row r="992" spans="1:18" x14ac:dyDescent="0.3">
      <c r="A992" t="s">
        <v>7732</v>
      </c>
      <c r="B992" t="s">
        <v>278</v>
      </c>
      <c r="C992" t="s">
        <v>424</v>
      </c>
      <c r="D992" t="s">
        <v>269</v>
      </c>
      <c r="E992" t="s">
        <v>4501</v>
      </c>
      <c r="F992" t="s">
        <v>5456</v>
      </c>
      <c r="G992">
        <v>80702697</v>
      </c>
      <c r="H992" t="s">
        <v>4095</v>
      </c>
      <c r="I992" t="s">
        <v>4979</v>
      </c>
      <c r="J992" t="s">
        <v>2116</v>
      </c>
      <c r="K992" t="s">
        <v>8250</v>
      </c>
      <c r="L992" t="s">
        <v>8251</v>
      </c>
      <c r="M992" t="s">
        <v>8463</v>
      </c>
      <c r="N992" t="s">
        <v>6951</v>
      </c>
      <c r="O992" t="s">
        <v>278</v>
      </c>
      <c r="P992" t="s">
        <v>6952</v>
      </c>
      <c r="Q992">
        <v>1870983017</v>
      </c>
      <c r="R992" t="s">
        <v>6953</v>
      </c>
    </row>
    <row r="993" spans="1:18" x14ac:dyDescent="0.3">
      <c r="A993" t="s">
        <v>7733</v>
      </c>
      <c r="B993" t="s">
        <v>278</v>
      </c>
      <c r="C993" t="s">
        <v>424</v>
      </c>
      <c r="D993" t="s">
        <v>269</v>
      </c>
      <c r="E993" t="s">
        <v>4501</v>
      </c>
      <c r="F993" t="s">
        <v>5456</v>
      </c>
      <c r="G993">
        <v>80702211</v>
      </c>
      <c r="H993" t="s">
        <v>278</v>
      </c>
      <c r="K993" t="s">
        <v>8294</v>
      </c>
      <c r="L993" t="s">
        <v>8295</v>
      </c>
      <c r="M993" t="s">
        <v>8463</v>
      </c>
      <c r="N993" t="s">
        <v>6954</v>
      </c>
      <c r="O993" t="s">
        <v>278</v>
      </c>
      <c r="P993" t="s">
        <v>6955</v>
      </c>
      <c r="Q993">
        <v>19113927000</v>
      </c>
    </row>
    <row r="994" spans="1:18" x14ac:dyDescent="0.3">
      <c r="A994" t="s">
        <v>7734</v>
      </c>
      <c r="B994" t="s">
        <v>278</v>
      </c>
      <c r="C994" t="s">
        <v>424</v>
      </c>
      <c r="D994" t="s">
        <v>269</v>
      </c>
      <c r="E994" t="s">
        <v>4501</v>
      </c>
      <c r="F994" t="s">
        <v>5456</v>
      </c>
      <c r="G994">
        <v>80700187</v>
      </c>
      <c r="H994" t="s">
        <v>278</v>
      </c>
      <c r="K994" t="s">
        <v>8298</v>
      </c>
      <c r="L994" t="s">
        <v>8299</v>
      </c>
      <c r="M994" t="s">
        <v>8463</v>
      </c>
      <c r="N994" t="s">
        <v>6956</v>
      </c>
      <c r="O994" t="s">
        <v>278</v>
      </c>
      <c r="P994" t="s">
        <v>6957</v>
      </c>
      <c r="Q994">
        <v>57888337015</v>
      </c>
    </row>
    <row r="995" spans="1:18" x14ac:dyDescent="0.3">
      <c r="A995" t="s">
        <v>7735</v>
      </c>
      <c r="B995" t="s">
        <v>278</v>
      </c>
      <c r="C995" t="s">
        <v>424</v>
      </c>
      <c r="D995" t="s">
        <v>269</v>
      </c>
      <c r="E995" t="s">
        <v>4501</v>
      </c>
      <c r="F995" t="s">
        <v>5456</v>
      </c>
      <c r="G995">
        <v>1687001</v>
      </c>
      <c r="H995" t="s">
        <v>278</v>
      </c>
      <c r="K995" t="s">
        <v>8338</v>
      </c>
      <c r="L995" t="s">
        <v>8339</v>
      </c>
      <c r="M995" t="s">
        <v>8463</v>
      </c>
      <c r="N995" t="s">
        <v>3787</v>
      </c>
      <c r="O995" t="s">
        <v>278</v>
      </c>
      <c r="P995" t="s">
        <v>1499</v>
      </c>
      <c r="Q995">
        <v>63994100020</v>
      </c>
      <c r="R995" t="s">
        <v>1500</v>
      </c>
    </row>
    <row r="996" spans="1:18" x14ac:dyDescent="0.3">
      <c r="A996" t="s">
        <v>7736</v>
      </c>
      <c r="B996" t="s">
        <v>278</v>
      </c>
      <c r="C996" t="s">
        <v>424</v>
      </c>
      <c r="D996" t="s">
        <v>269</v>
      </c>
      <c r="E996" t="s">
        <v>4501</v>
      </c>
      <c r="F996" t="s">
        <v>5456</v>
      </c>
      <c r="G996">
        <v>1687003</v>
      </c>
      <c r="H996" t="s">
        <v>278</v>
      </c>
      <c r="K996" t="s">
        <v>8338</v>
      </c>
      <c r="L996" t="s">
        <v>8339</v>
      </c>
      <c r="M996" t="s">
        <v>8463</v>
      </c>
      <c r="N996" t="s">
        <v>3787</v>
      </c>
      <c r="O996" t="s">
        <v>278</v>
      </c>
      <c r="P996" t="s">
        <v>1499</v>
      </c>
      <c r="Q996">
        <v>63994100020</v>
      </c>
      <c r="R996" t="s">
        <v>1500</v>
      </c>
    </row>
    <row r="997" spans="1:18" x14ac:dyDescent="0.3">
      <c r="A997" t="s">
        <v>7737</v>
      </c>
      <c r="B997" t="s">
        <v>278</v>
      </c>
      <c r="C997" t="s">
        <v>424</v>
      </c>
      <c r="D997" t="s">
        <v>269</v>
      </c>
      <c r="E997" t="s">
        <v>4501</v>
      </c>
      <c r="F997" t="s">
        <v>5456</v>
      </c>
      <c r="G997">
        <v>1687004</v>
      </c>
      <c r="H997" t="s">
        <v>278</v>
      </c>
      <c r="K997" t="s">
        <v>8338</v>
      </c>
      <c r="L997" t="s">
        <v>8339</v>
      </c>
      <c r="M997" t="s">
        <v>8463</v>
      </c>
      <c r="N997" t="s">
        <v>3787</v>
      </c>
      <c r="O997" t="s">
        <v>278</v>
      </c>
      <c r="P997" t="s">
        <v>1499</v>
      </c>
      <c r="Q997">
        <v>63994100020</v>
      </c>
      <c r="R997" t="s">
        <v>1500</v>
      </c>
    </row>
    <row r="998" spans="1:18" x14ac:dyDescent="0.3">
      <c r="A998" t="s">
        <v>7738</v>
      </c>
      <c r="B998" t="s">
        <v>278</v>
      </c>
      <c r="C998" t="s">
        <v>424</v>
      </c>
      <c r="D998" t="s">
        <v>269</v>
      </c>
      <c r="E998" t="s">
        <v>4501</v>
      </c>
      <c r="F998" t="s">
        <v>5456</v>
      </c>
      <c r="G998">
        <v>80701724</v>
      </c>
      <c r="H998" t="s">
        <v>278</v>
      </c>
      <c r="I998" t="s">
        <v>4979</v>
      </c>
      <c r="J998" t="s">
        <v>2116</v>
      </c>
      <c r="K998" t="s">
        <v>8250</v>
      </c>
      <c r="L998" t="s">
        <v>8251</v>
      </c>
      <c r="M998" t="s">
        <v>8463</v>
      </c>
      <c r="N998" t="s">
        <v>6958</v>
      </c>
      <c r="O998" t="s">
        <v>278</v>
      </c>
      <c r="P998" t="s">
        <v>6959</v>
      </c>
      <c r="Q998">
        <v>73925330020</v>
      </c>
      <c r="R998" t="s">
        <v>6960</v>
      </c>
    </row>
    <row r="999" spans="1:18" x14ac:dyDescent="0.3">
      <c r="A999" t="s">
        <v>7739</v>
      </c>
      <c r="B999" t="s">
        <v>278</v>
      </c>
      <c r="C999" t="s">
        <v>424</v>
      </c>
      <c r="D999" t="s">
        <v>269</v>
      </c>
      <c r="E999" t="s">
        <v>4503</v>
      </c>
      <c r="F999" t="s">
        <v>621</v>
      </c>
      <c r="G999">
        <v>3643002</v>
      </c>
      <c r="H999" t="s">
        <v>278</v>
      </c>
      <c r="K999" t="s">
        <v>8262</v>
      </c>
      <c r="L999" t="s">
        <v>8263</v>
      </c>
      <c r="M999" t="s">
        <v>8463</v>
      </c>
      <c r="N999" t="s">
        <v>6961</v>
      </c>
      <c r="O999" t="s">
        <v>278</v>
      </c>
      <c r="P999" t="s">
        <v>6962</v>
      </c>
      <c r="Q999">
        <v>126191085</v>
      </c>
      <c r="R999" t="s">
        <v>6963</v>
      </c>
    </row>
    <row r="1000" spans="1:18" x14ac:dyDescent="0.3">
      <c r="A1000" t="s">
        <v>7740</v>
      </c>
      <c r="B1000" t="s">
        <v>278</v>
      </c>
      <c r="C1000" t="s">
        <v>424</v>
      </c>
      <c r="D1000" t="s">
        <v>269</v>
      </c>
      <c r="E1000" t="s">
        <v>4503</v>
      </c>
      <c r="F1000" t="s">
        <v>621</v>
      </c>
      <c r="G1000">
        <v>37000039</v>
      </c>
      <c r="H1000" t="s">
        <v>278</v>
      </c>
      <c r="K1000" t="s">
        <v>8086</v>
      </c>
      <c r="L1000" t="s">
        <v>8087</v>
      </c>
      <c r="M1000" t="s">
        <v>8463</v>
      </c>
      <c r="N1000" t="s">
        <v>6964</v>
      </c>
      <c r="O1000" t="s">
        <v>278</v>
      </c>
      <c r="P1000" t="s">
        <v>6965</v>
      </c>
      <c r="Q1000">
        <v>327985046</v>
      </c>
      <c r="R1000" t="s">
        <v>6966</v>
      </c>
    </row>
    <row r="1001" spans="1:18" x14ac:dyDescent="0.3">
      <c r="A1001" t="s">
        <v>7741</v>
      </c>
      <c r="B1001" t="s">
        <v>278</v>
      </c>
      <c r="C1001" t="s">
        <v>424</v>
      </c>
      <c r="D1001" t="s">
        <v>269</v>
      </c>
      <c r="E1001" t="s">
        <v>4503</v>
      </c>
      <c r="F1001" t="s">
        <v>621</v>
      </c>
      <c r="G1001">
        <v>80700983</v>
      </c>
      <c r="H1001" t="s">
        <v>278</v>
      </c>
      <c r="K1001" t="s">
        <v>8262</v>
      </c>
      <c r="L1001" t="s">
        <v>8263</v>
      </c>
      <c r="M1001" t="s">
        <v>8463</v>
      </c>
      <c r="N1001" t="s">
        <v>6967</v>
      </c>
      <c r="O1001" t="s">
        <v>278</v>
      </c>
      <c r="P1001" t="s">
        <v>6968</v>
      </c>
      <c r="Q1001">
        <v>1164393006</v>
      </c>
    </row>
    <row r="1002" spans="1:18" x14ac:dyDescent="0.3">
      <c r="A1002" t="s">
        <v>7742</v>
      </c>
      <c r="B1002" t="s">
        <v>278</v>
      </c>
      <c r="C1002" t="s">
        <v>424</v>
      </c>
      <c r="D1002" t="s">
        <v>269</v>
      </c>
      <c r="E1002" t="s">
        <v>4503</v>
      </c>
      <c r="F1002" t="s">
        <v>621</v>
      </c>
      <c r="G1002">
        <v>37000106</v>
      </c>
      <c r="H1002" t="s">
        <v>278</v>
      </c>
      <c r="K1002" t="s">
        <v>8114</v>
      </c>
      <c r="L1002" t="s">
        <v>8115</v>
      </c>
      <c r="M1002" t="s">
        <v>8463</v>
      </c>
      <c r="N1002" t="s">
        <v>6969</v>
      </c>
      <c r="O1002" t="s">
        <v>278</v>
      </c>
      <c r="P1002" t="s">
        <v>6970</v>
      </c>
      <c r="Q1002">
        <v>17090997049</v>
      </c>
    </row>
    <row r="1003" spans="1:18" x14ac:dyDescent="0.3">
      <c r="A1003" t="s">
        <v>7743</v>
      </c>
      <c r="B1003" t="s">
        <v>278</v>
      </c>
      <c r="C1003" t="s">
        <v>424</v>
      </c>
      <c r="D1003" t="s">
        <v>269</v>
      </c>
      <c r="E1003" t="s">
        <v>4503</v>
      </c>
      <c r="F1003" t="s">
        <v>621</v>
      </c>
      <c r="G1003">
        <v>1527001</v>
      </c>
      <c r="H1003" t="s">
        <v>4095</v>
      </c>
      <c r="K1003" t="s">
        <v>8294</v>
      </c>
      <c r="L1003" t="s">
        <v>8295</v>
      </c>
      <c r="M1003" t="s">
        <v>8463</v>
      </c>
      <c r="N1003" t="s">
        <v>6971</v>
      </c>
      <c r="O1003" t="s">
        <v>278</v>
      </c>
      <c r="P1003" t="s">
        <v>6972</v>
      </c>
      <c r="Q1003">
        <v>32324324091</v>
      </c>
    </row>
    <row r="1004" spans="1:18" x14ac:dyDescent="0.3">
      <c r="A1004" t="s">
        <v>7744</v>
      </c>
      <c r="B1004" t="s">
        <v>278</v>
      </c>
      <c r="C1004" t="s">
        <v>424</v>
      </c>
      <c r="D1004" t="s">
        <v>269</v>
      </c>
      <c r="E1004" t="s">
        <v>4503</v>
      </c>
      <c r="F1004" t="s">
        <v>621</v>
      </c>
      <c r="G1004">
        <v>3742001</v>
      </c>
      <c r="H1004" t="s">
        <v>4095</v>
      </c>
      <c r="K1004" t="s">
        <v>8356</v>
      </c>
      <c r="L1004" t="s">
        <v>8357</v>
      </c>
      <c r="M1004" t="s">
        <v>8463</v>
      </c>
      <c r="N1004" t="s">
        <v>6973</v>
      </c>
      <c r="O1004" t="s">
        <v>278</v>
      </c>
      <c r="P1004" t="s">
        <v>6974</v>
      </c>
      <c r="Q1004">
        <v>37838857015</v>
      </c>
      <c r="R1004" t="s">
        <v>6975</v>
      </c>
    </row>
    <row r="1005" spans="1:18" x14ac:dyDescent="0.3">
      <c r="A1005" t="s">
        <v>7745</v>
      </c>
      <c r="B1005" t="s">
        <v>278</v>
      </c>
      <c r="C1005" t="s">
        <v>424</v>
      </c>
      <c r="D1005" t="s">
        <v>269</v>
      </c>
      <c r="E1005" t="s">
        <v>4503</v>
      </c>
      <c r="F1005" t="s">
        <v>621</v>
      </c>
      <c r="G1005">
        <v>37000057</v>
      </c>
      <c r="H1005" t="s">
        <v>278</v>
      </c>
      <c r="K1005" t="s">
        <v>8358</v>
      </c>
      <c r="L1005" t="s">
        <v>8359</v>
      </c>
      <c r="M1005" t="s">
        <v>8463</v>
      </c>
      <c r="N1005" t="s">
        <v>6976</v>
      </c>
      <c r="O1005" t="s">
        <v>278</v>
      </c>
      <c r="P1005" t="s">
        <v>6977</v>
      </c>
      <c r="Q1005">
        <v>39696049072</v>
      </c>
      <c r="R1005" t="s">
        <v>6978</v>
      </c>
    </row>
    <row r="1006" spans="1:18" x14ac:dyDescent="0.3">
      <c r="A1006" t="s">
        <v>7746</v>
      </c>
      <c r="B1006" t="s">
        <v>278</v>
      </c>
      <c r="C1006" t="s">
        <v>424</v>
      </c>
      <c r="D1006" t="s">
        <v>269</v>
      </c>
      <c r="E1006" t="s">
        <v>4503</v>
      </c>
      <c r="F1006" t="s">
        <v>621</v>
      </c>
      <c r="G1006">
        <v>37000050</v>
      </c>
      <c r="H1006" t="s">
        <v>278</v>
      </c>
      <c r="K1006" t="s">
        <v>8262</v>
      </c>
      <c r="L1006" t="s">
        <v>8263</v>
      </c>
      <c r="M1006" t="s">
        <v>8463</v>
      </c>
      <c r="N1006" t="s">
        <v>6979</v>
      </c>
      <c r="O1006" t="s">
        <v>278</v>
      </c>
      <c r="P1006" t="s">
        <v>6980</v>
      </c>
      <c r="Q1006">
        <v>58237488091</v>
      </c>
      <c r="R1006" t="s">
        <v>6981</v>
      </c>
    </row>
    <row r="1007" spans="1:18" x14ac:dyDescent="0.3">
      <c r="A1007" t="s">
        <v>7747</v>
      </c>
      <c r="B1007" t="s">
        <v>278</v>
      </c>
      <c r="C1007" t="s">
        <v>424</v>
      </c>
      <c r="D1007" t="s">
        <v>269</v>
      </c>
      <c r="E1007" t="s">
        <v>4503</v>
      </c>
      <c r="F1007" t="s">
        <v>621</v>
      </c>
      <c r="G1007">
        <v>3669002</v>
      </c>
      <c r="H1007" t="s">
        <v>278</v>
      </c>
      <c r="K1007" t="s">
        <v>8256</v>
      </c>
      <c r="L1007" t="s">
        <v>8257</v>
      </c>
      <c r="M1007" t="s">
        <v>8463</v>
      </c>
      <c r="N1007" t="s">
        <v>6982</v>
      </c>
      <c r="O1007" t="s">
        <v>278</v>
      </c>
      <c r="P1007" t="s">
        <v>6983</v>
      </c>
      <c r="Q1007">
        <v>68360550000</v>
      </c>
      <c r="R1007" t="s">
        <v>6984</v>
      </c>
    </row>
    <row r="1008" spans="1:18" x14ac:dyDescent="0.3">
      <c r="A1008" t="s">
        <v>7748</v>
      </c>
      <c r="B1008" t="s">
        <v>278</v>
      </c>
      <c r="C1008" t="s">
        <v>424</v>
      </c>
      <c r="D1008" t="s">
        <v>269</v>
      </c>
      <c r="E1008" t="s">
        <v>4503</v>
      </c>
      <c r="F1008" t="s">
        <v>621</v>
      </c>
      <c r="G1008">
        <v>3743027</v>
      </c>
      <c r="H1008" t="s">
        <v>278</v>
      </c>
      <c r="K1008" t="s">
        <v>8360</v>
      </c>
      <c r="L1008" t="s">
        <v>8361</v>
      </c>
      <c r="M1008" t="s">
        <v>8463</v>
      </c>
      <c r="N1008" t="s">
        <v>6985</v>
      </c>
      <c r="O1008" t="s">
        <v>278</v>
      </c>
      <c r="P1008" t="s">
        <v>6986</v>
      </c>
      <c r="Q1008">
        <v>69698163034</v>
      </c>
      <c r="R1008" t="s">
        <v>6987</v>
      </c>
    </row>
    <row r="1009" spans="1:18" x14ac:dyDescent="0.3">
      <c r="A1009" t="s">
        <v>7749</v>
      </c>
      <c r="B1009" t="s">
        <v>278</v>
      </c>
      <c r="C1009" t="s">
        <v>424</v>
      </c>
      <c r="D1009" t="s">
        <v>269</v>
      </c>
      <c r="E1009" t="s">
        <v>4503</v>
      </c>
      <c r="F1009" t="s">
        <v>621</v>
      </c>
      <c r="G1009">
        <v>37000046</v>
      </c>
      <c r="H1009" t="s">
        <v>278</v>
      </c>
      <c r="K1009" t="s">
        <v>8360</v>
      </c>
      <c r="L1009" t="s">
        <v>8361</v>
      </c>
      <c r="M1009" t="s">
        <v>8463</v>
      </c>
      <c r="N1009" t="s">
        <v>6988</v>
      </c>
      <c r="O1009" t="s">
        <v>278</v>
      </c>
      <c r="P1009" t="s">
        <v>6989</v>
      </c>
      <c r="Q1009">
        <v>92256775020</v>
      </c>
      <c r="R1009" t="s">
        <v>6990</v>
      </c>
    </row>
    <row r="1010" spans="1:18" x14ac:dyDescent="0.3">
      <c r="A1010" t="s">
        <v>7750</v>
      </c>
      <c r="B1010" t="s">
        <v>278</v>
      </c>
      <c r="C1010" t="s">
        <v>424</v>
      </c>
      <c r="D1010" t="s">
        <v>269</v>
      </c>
      <c r="E1010" t="s">
        <v>4503</v>
      </c>
      <c r="F1010" t="s">
        <v>621</v>
      </c>
      <c r="G1010">
        <v>80700953</v>
      </c>
      <c r="H1010" t="s">
        <v>278</v>
      </c>
      <c r="K1010" t="s">
        <v>8178</v>
      </c>
      <c r="L1010" t="s">
        <v>8179</v>
      </c>
      <c r="M1010" t="s">
        <v>8463</v>
      </c>
      <c r="N1010" t="s">
        <v>6991</v>
      </c>
      <c r="O1010" t="s">
        <v>278</v>
      </c>
      <c r="P1010" t="s">
        <v>6992</v>
      </c>
      <c r="Q1010">
        <v>94533393004</v>
      </c>
    </row>
    <row r="1011" spans="1:18" x14ac:dyDescent="0.3">
      <c r="A1011" t="s">
        <v>7751</v>
      </c>
      <c r="B1011" t="s">
        <v>278</v>
      </c>
      <c r="C1011" t="s">
        <v>424</v>
      </c>
      <c r="D1011" t="s">
        <v>269</v>
      </c>
      <c r="E1011" t="s">
        <v>4503</v>
      </c>
      <c r="F1011" t="s">
        <v>621</v>
      </c>
      <c r="G1011">
        <v>3625001</v>
      </c>
      <c r="H1011" t="s">
        <v>278</v>
      </c>
      <c r="K1011" t="s">
        <v>8362</v>
      </c>
      <c r="L1011" t="s">
        <v>8363</v>
      </c>
      <c r="M1011" t="s">
        <v>8463</v>
      </c>
      <c r="N1011" t="s">
        <v>6993</v>
      </c>
      <c r="O1011" t="s">
        <v>278</v>
      </c>
      <c r="P1011" t="s">
        <v>6994</v>
      </c>
      <c r="Q1011">
        <v>95429166049</v>
      </c>
    </row>
    <row r="1012" spans="1:18" x14ac:dyDescent="0.3">
      <c r="A1012" t="s">
        <v>7752</v>
      </c>
      <c r="B1012" t="s">
        <v>278</v>
      </c>
      <c r="C1012" t="s">
        <v>424</v>
      </c>
      <c r="D1012" t="s">
        <v>269</v>
      </c>
      <c r="E1012" t="s">
        <v>4503</v>
      </c>
      <c r="F1012" t="s">
        <v>621</v>
      </c>
      <c r="G1012">
        <v>3691019</v>
      </c>
      <c r="H1012" t="s">
        <v>278</v>
      </c>
      <c r="K1012" t="s">
        <v>8360</v>
      </c>
      <c r="L1012" t="s">
        <v>8361</v>
      </c>
      <c r="M1012" t="s">
        <v>8463</v>
      </c>
      <c r="N1012" t="s">
        <v>6995</v>
      </c>
      <c r="O1012" t="s">
        <v>278</v>
      </c>
      <c r="P1012" t="s">
        <v>6996</v>
      </c>
      <c r="Q1012">
        <v>98544411053</v>
      </c>
      <c r="R1012" t="s">
        <v>6997</v>
      </c>
    </row>
    <row r="1013" spans="1:18" x14ac:dyDescent="0.3">
      <c r="A1013" t="s">
        <v>7753</v>
      </c>
      <c r="B1013" t="s">
        <v>278</v>
      </c>
      <c r="C1013" t="s">
        <v>424</v>
      </c>
      <c r="D1013" t="s">
        <v>269</v>
      </c>
      <c r="E1013" t="s">
        <v>4503</v>
      </c>
      <c r="F1013" t="s">
        <v>621</v>
      </c>
      <c r="G1013">
        <v>3697001</v>
      </c>
      <c r="H1013" t="s">
        <v>278</v>
      </c>
      <c r="K1013" t="s">
        <v>8220</v>
      </c>
      <c r="L1013" t="s">
        <v>8221</v>
      </c>
      <c r="M1013" t="s">
        <v>8463</v>
      </c>
      <c r="N1013" t="s">
        <v>6998</v>
      </c>
      <c r="O1013" t="s">
        <v>278</v>
      </c>
      <c r="P1013" t="s">
        <v>6999</v>
      </c>
      <c r="Q1013">
        <v>99411580025</v>
      </c>
      <c r="R1013" t="s">
        <v>7000</v>
      </c>
    </row>
    <row r="1014" spans="1:18" x14ac:dyDescent="0.3">
      <c r="A1014" t="s">
        <v>7754</v>
      </c>
      <c r="B1014" t="s">
        <v>278</v>
      </c>
      <c r="C1014" t="s">
        <v>424</v>
      </c>
      <c r="D1014" t="s">
        <v>269</v>
      </c>
      <c r="E1014" t="s">
        <v>5179</v>
      </c>
      <c r="F1014" t="s">
        <v>5180</v>
      </c>
      <c r="G1014">
        <v>6</v>
      </c>
      <c r="H1014" t="s">
        <v>4095</v>
      </c>
      <c r="K1014" t="s">
        <v>8364</v>
      </c>
      <c r="L1014" t="s">
        <v>8365</v>
      </c>
      <c r="M1014" t="s">
        <v>8463</v>
      </c>
      <c r="N1014" t="s">
        <v>7001</v>
      </c>
      <c r="O1014" t="s">
        <v>278</v>
      </c>
      <c r="P1014" t="s">
        <v>7002</v>
      </c>
      <c r="Q1014">
        <v>385338040</v>
      </c>
    </row>
    <row r="1015" spans="1:18" x14ac:dyDescent="0.3">
      <c r="A1015" t="s">
        <v>7755</v>
      </c>
      <c r="B1015" t="s">
        <v>278</v>
      </c>
      <c r="C1015" t="s">
        <v>424</v>
      </c>
      <c r="D1015" t="s">
        <v>269</v>
      </c>
      <c r="E1015" t="s">
        <v>5179</v>
      </c>
      <c r="F1015" t="s">
        <v>5180</v>
      </c>
      <c r="G1015">
        <v>61548015</v>
      </c>
      <c r="H1015" t="s">
        <v>278</v>
      </c>
      <c r="K1015" t="s">
        <v>8330</v>
      </c>
      <c r="L1015" t="s">
        <v>8331</v>
      </c>
      <c r="M1015" t="s">
        <v>8463</v>
      </c>
      <c r="N1015" t="s">
        <v>7003</v>
      </c>
      <c r="O1015" t="s">
        <v>278</v>
      </c>
      <c r="P1015" t="s">
        <v>7004</v>
      </c>
      <c r="Q1015">
        <v>89913043034</v>
      </c>
    </row>
    <row r="1016" spans="1:18" x14ac:dyDescent="0.3">
      <c r="A1016" t="s">
        <v>7756</v>
      </c>
      <c r="B1016" t="s">
        <v>278</v>
      </c>
      <c r="C1016" t="s">
        <v>424</v>
      </c>
      <c r="D1016" t="s">
        <v>269</v>
      </c>
      <c r="E1016" t="s">
        <v>5179</v>
      </c>
      <c r="F1016" t="s">
        <v>5180</v>
      </c>
      <c r="G1016">
        <v>11</v>
      </c>
      <c r="H1016" t="s">
        <v>278</v>
      </c>
      <c r="K1016" t="s">
        <v>8076</v>
      </c>
      <c r="L1016" t="s">
        <v>8077</v>
      </c>
      <c r="M1016" t="s">
        <v>8463</v>
      </c>
      <c r="N1016" t="s">
        <v>7005</v>
      </c>
      <c r="O1016" t="s">
        <v>278</v>
      </c>
      <c r="P1016" t="s">
        <v>7006</v>
      </c>
      <c r="Q1016">
        <v>90535600097</v>
      </c>
      <c r="R1016" t="s">
        <v>7007</v>
      </c>
    </row>
    <row r="1017" spans="1:18" x14ac:dyDescent="0.3">
      <c r="A1017" t="s">
        <v>7757</v>
      </c>
      <c r="B1017" t="s">
        <v>278</v>
      </c>
      <c r="C1017" t="s">
        <v>424</v>
      </c>
      <c r="D1017" t="s">
        <v>269</v>
      </c>
      <c r="E1017" t="s">
        <v>4273</v>
      </c>
      <c r="F1017" t="s">
        <v>576</v>
      </c>
      <c r="G1017">
        <v>90000282</v>
      </c>
      <c r="H1017" t="s">
        <v>278</v>
      </c>
      <c r="I1017" t="s">
        <v>4450</v>
      </c>
      <c r="J1017" t="s">
        <v>2736</v>
      </c>
      <c r="K1017" t="s">
        <v>8366</v>
      </c>
      <c r="L1017" t="s">
        <v>8367</v>
      </c>
      <c r="M1017" t="s">
        <v>8463</v>
      </c>
      <c r="N1017" t="s">
        <v>7008</v>
      </c>
      <c r="O1017" t="s">
        <v>278</v>
      </c>
      <c r="P1017" t="s">
        <v>7009</v>
      </c>
      <c r="Q1017">
        <v>5185924993</v>
      </c>
      <c r="R1017" t="s">
        <v>7010</v>
      </c>
    </row>
    <row r="1018" spans="1:18" x14ac:dyDescent="0.3">
      <c r="A1018" t="s">
        <v>7758</v>
      </c>
      <c r="B1018" t="s">
        <v>278</v>
      </c>
      <c r="C1018" t="s">
        <v>424</v>
      </c>
      <c r="D1018" t="s">
        <v>269</v>
      </c>
      <c r="E1018" t="s">
        <v>4273</v>
      </c>
      <c r="F1018" t="s">
        <v>576</v>
      </c>
      <c r="G1018">
        <v>90000099</v>
      </c>
      <c r="H1018" t="s">
        <v>278</v>
      </c>
      <c r="K1018" t="s">
        <v>8274</v>
      </c>
      <c r="L1018" t="s">
        <v>8275</v>
      </c>
      <c r="M1018" t="s">
        <v>8463</v>
      </c>
      <c r="N1018" t="s">
        <v>6571</v>
      </c>
      <c r="O1018" t="s">
        <v>278</v>
      </c>
      <c r="P1018" t="s">
        <v>6572</v>
      </c>
      <c r="Q1018">
        <v>27493601020</v>
      </c>
    </row>
    <row r="1019" spans="1:18" x14ac:dyDescent="0.3">
      <c r="A1019" t="s">
        <v>7759</v>
      </c>
      <c r="B1019" t="s">
        <v>278</v>
      </c>
      <c r="C1019" t="s">
        <v>424</v>
      </c>
      <c r="D1019" t="s">
        <v>269</v>
      </c>
      <c r="E1019" t="s">
        <v>4273</v>
      </c>
      <c r="F1019" t="s">
        <v>576</v>
      </c>
      <c r="G1019">
        <v>1105</v>
      </c>
      <c r="H1019" t="s">
        <v>4095</v>
      </c>
      <c r="I1019" t="s">
        <v>4453</v>
      </c>
      <c r="J1019" t="s">
        <v>2556</v>
      </c>
      <c r="K1019" t="s">
        <v>8262</v>
      </c>
      <c r="L1019" t="s">
        <v>8263</v>
      </c>
      <c r="M1019" t="s">
        <v>8463</v>
      </c>
      <c r="N1019" t="s">
        <v>7011</v>
      </c>
      <c r="O1019" t="s">
        <v>278</v>
      </c>
      <c r="P1019" t="s">
        <v>7012</v>
      </c>
      <c r="Q1019">
        <v>40042367034</v>
      </c>
    </row>
    <row r="1020" spans="1:18" x14ac:dyDescent="0.3">
      <c r="A1020" t="s">
        <v>7760</v>
      </c>
      <c r="B1020" t="s">
        <v>278</v>
      </c>
      <c r="C1020" t="s">
        <v>424</v>
      </c>
      <c r="D1020" t="s">
        <v>269</v>
      </c>
      <c r="E1020" t="s">
        <v>4273</v>
      </c>
      <c r="F1020" t="s">
        <v>576</v>
      </c>
      <c r="G1020">
        <v>90000367</v>
      </c>
      <c r="H1020" t="s">
        <v>278</v>
      </c>
      <c r="K1020" t="s">
        <v>8274</v>
      </c>
      <c r="L1020" t="s">
        <v>8275</v>
      </c>
      <c r="M1020" t="s">
        <v>8463</v>
      </c>
      <c r="N1020" t="s">
        <v>7013</v>
      </c>
      <c r="O1020" t="s">
        <v>278</v>
      </c>
      <c r="P1020" t="s">
        <v>7014</v>
      </c>
      <c r="Q1020">
        <v>42756073091</v>
      </c>
    </row>
    <row r="1021" spans="1:18" x14ac:dyDescent="0.3">
      <c r="A1021" t="s">
        <v>7761</v>
      </c>
      <c r="B1021" t="s">
        <v>278</v>
      </c>
      <c r="C1021" t="s">
        <v>424</v>
      </c>
      <c r="D1021" t="s">
        <v>269</v>
      </c>
      <c r="E1021" t="s">
        <v>4273</v>
      </c>
      <c r="F1021" t="s">
        <v>576</v>
      </c>
      <c r="G1021">
        <v>90000153</v>
      </c>
      <c r="H1021" t="s">
        <v>4094</v>
      </c>
      <c r="I1021" t="s">
        <v>4450</v>
      </c>
      <c r="J1021" t="s">
        <v>2736</v>
      </c>
      <c r="K1021" t="s">
        <v>8366</v>
      </c>
      <c r="L1021" t="s">
        <v>8367</v>
      </c>
      <c r="M1021" t="s">
        <v>8463</v>
      </c>
      <c r="N1021" t="s">
        <v>7015</v>
      </c>
      <c r="O1021" t="s">
        <v>278</v>
      </c>
      <c r="P1021" t="s">
        <v>7016</v>
      </c>
      <c r="Q1021">
        <v>52996123034</v>
      </c>
      <c r="R1021" t="s">
        <v>7017</v>
      </c>
    </row>
    <row r="1022" spans="1:18" x14ac:dyDescent="0.3">
      <c r="A1022" t="s">
        <v>7762</v>
      </c>
      <c r="B1022" t="s">
        <v>278</v>
      </c>
      <c r="C1022" t="s">
        <v>424</v>
      </c>
      <c r="D1022" t="s">
        <v>269</v>
      </c>
      <c r="E1022" t="s">
        <v>4273</v>
      </c>
      <c r="F1022" t="s">
        <v>576</v>
      </c>
      <c r="G1022">
        <v>90000032</v>
      </c>
      <c r="H1022" t="s">
        <v>278</v>
      </c>
      <c r="I1022" t="s">
        <v>4450</v>
      </c>
      <c r="J1022" t="s">
        <v>2736</v>
      </c>
      <c r="K1022" t="s">
        <v>8366</v>
      </c>
      <c r="L1022" t="s">
        <v>8367</v>
      </c>
      <c r="M1022" t="s">
        <v>8463</v>
      </c>
      <c r="N1022" t="s">
        <v>7018</v>
      </c>
      <c r="O1022" t="s">
        <v>278</v>
      </c>
      <c r="P1022" t="s">
        <v>7019</v>
      </c>
      <c r="Q1022">
        <v>55337880004</v>
      </c>
      <c r="R1022" t="s">
        <v>7020</v>
      </c>
    </row>
    <row r="1023" spans="1:18" x14ac:dyDescent="0.3">
      <c r="A1023" t="s">
        <v>7763</v>
      </c>
      <c r="B1023" t="s">
        <v>278</v>
      </c>
      <c r="C1023" t="s">
        <v>424</v>
      </c>
      <c r="D1023" t="s">
        <v>269</v>
      </c>
      <c r="E1023" t="s">
        <v>4273</v>
      </c>
      <c r="F1023" t="s">
        <v>576</v>
      </c>
      <c r="G1023">
        <v>1092</v>
      </c>
      <c r="H1023" t="s">
        <v>278</v>
      </c>
      <c r="I1023" t="s">
        <v>4450</v>
      </c>
      <c r="J1023" t="s">
        <v>2736</v>
      </c>
      <c r="K1023" t="s">
        <v>8368</v>
      </c>
      <c r="L1023" t="s">
        <v>8369</v>
      </c>
      <c r="M1023" t="s">
        <v>8463</v>
      </c>
      <c r="N1023" t="s">
        <v>7021</v>
      </c>
      <c r="O1023" t="s">
        <v>278</v>
      </c>
      <c r="P1023" t="s">
        <v>7022</v>
      </c>
      <c r="Q1023">
        <v>75105640004</v>
      </c>
      <c r="R1023" t="s">
        <v>7023</v>
      </c>
    </row>
    <row r="1024" spans="1:18" x14ac:dyDescent="0.3">
      <c r="A1024" t="s">
        <v>7764</v>
      </c>
      <c r="B1024" t="s">
        <v>278</v>
      </c>
      <c r="C1024" t="s">
        <v>424</v>
      </c>
      <c r="D1024" t="s">
        <v>269</v>
      </c>
      <c r="E1024" t="s">
        <v>4273</v>
      </c>
      <c r="F1024" t="s">
        <v>576</v>
      </c>
      <c r="G1024">
        <v>90000263</v>
      </c>
      <c r="H1024" t="s">
        <v>278</v>
      </c>
      <c r="I1024" t="s">
        <v>4450</v>
      </c>
      <c r="J1024" t="s">
        <v>2736</v>
      </c>
      <c r="K1024" t="s">
        <v>8086</v>
      </c>
      <c r="L1024" t="s">
        <v>8087</v>
      </c>
      <c r="M1024" t="s">
        <v>8463</v>
      </c>
      <c r="N1024" t="s">
        <v>7024</v>
      </c>
      <c r="O1024" t="s">
        <v>278</v>
      </c>
      <c r="P1024" t="s">
        <v>7025</v>
      </c>
      <c r="Q1024">
        <v>97532800091</v>
      </c>
      <c r="R1024" t="s">
        <v>7026</v>
      </c>
    </row>
    <row r="1025" spans="1:18" x14ac:dyDescent="0.3">
      <c r="A1025" t="s">
        <v>7765</v>
      </c>
      <c r="B1025" t="s">
        <v>278</v>
      </c>
      <c r="C1025" t="s">
        <v>424</v>
      </c>
      <c r="D1025" t="s">
        <v>269</v>
      </c>
      <c r="E1025" t="s">
        <v>4273</v>
      </c>
      <c r="F1025" t="s">
        <v>576</v>
      </c>
      <c r="G1025">
        <v>90000155</v>
      </c>
      <c r="H1025" t="s">
        <v>278</v>
      </c>
      <c r="I1025" t="s">
        <v>4450</v>
      </c>
      <c r="J1025" t="s">
        <v>2736</v>
      </c>
      <c r="K1025" t="s">
        <v>8370</v>
      </c>
      <c r="L1025" t="s">
        <v>8371</v>
      </c>
      <c r="M1025" t="s">
        <v>8463</v>
      </c>
      <c r="N1025" t="s">
        <v>7027</v>
      </c>
      <c r="O1025" t="s">
        <v>278</v>
      </c>
      <c r="P1025" t="s">
        <v>7028</v>
      </c>
      <c r="Q1025">
        <v>99250845049</v>
      </c>
      <c r="R1025" t="s">
        <v>7029</v>
      </c>
    </row>
    <row r="1026" spans="1:18" x14ac:dyDescent="0.3">
      <c r="A1026" t="s">
        <v>7766</v>
      </c>
      <c r="B1026" t="s">
        <v>278</v>
      </c>
      <c r="C1026" t="s">
        <v>424</v>
      </c>
      <c r="D1026" t="s">
        <v>269</v>
      </c>
      <c r="E1026" t="s">
        <v>4507</v>
      </c>
      <c r="F1026" t="s">
        <v>775</v>
      </c>
      <c r="G1026">
        <v>90000123</v>
      </c>
      <c r="H1026" t="s">
        <v>278</v>
      </c>
      <c r="K1026" t="s">
        <v>8372</v>
      </c>
      <c r="L1026" t="s">
        <v>8373</v>
      </c>
      <c r="M1026" t="s">
        <v>8463</v>
      </c>
      <c r="N1026" t="s">
        <v>7030</v>
      </c>
      <c r="O1026" t="s">
        <v>278</v>
      </c>
      <c r="P1026" t="s">
        <v>7031</v>
      </c>
      <c r="Q1026">
        <v>227814045</v>
      </c>
      <c r="R1026" t="s">
        <v>7032</v>
      </c>
    </row>
    <row r="1027" spans="1:18" x14ac:dyDescent="0.3">
      <c r="A1027" t="s">
        <v>7767</v>
      </c>
      <c r="B1027" t="s">
        <v>278</v>
      </c>
      <c r="C1027" t="s">
        <v>424</v>
      </c>
      <c r="D1027" t="s">
        <v>269</v>
      </c>
      <c r="E1027" t="s">
        <v>4507</v>
      </c>
      <c r="F1027" t="s">
        <v>775</v>
      </c>
      <c r="G1027">
        <v>90000250</v>
      </c>
      <c r="H1027" t="s">
        <v>278</v>
      </c>
      <c r="K1027" t="s">
        <v>8374</v>
      </c>
      <c r="L1027" t="s">
        <v>8375</v>
      </c>
      <c r="M1027" t="s">
        <v>8463</v>
      </c>
      <c r="N1027" t="s">
        <v>7033</v>
      </c>
      <c r="O1027" t="s">
        <v>278</v>
      </c>
      <c r="P1027" t="s">
        <v>7034</v>
      </c>
      <c r="Q1027">
        <v>1568862008</v>
      </c>
      <c r="R1027" t="s">
        <v>7035</v>
      </c>
    </row>
    <row r="1028" spans="1:18" x14ac:dyDescent="0.3">
      <c r="A1028" t="s">
        <v>7768</v>
      </c>
      <c r="B1028" t="s">
        <v>278</v>
      </c>
      <c r="C1028" t="s">
        <v>424</v>
      </c>
      <c r="D1028" t="s">
        <v>269</v>
      </c>
      <c r="E1028" t="s">
        <v>4507</v>
      </c>
      <c r="F1028" t="s">
        <v>775</v>
      </c>
      <c r="G1028">
        <v>90000121</v>
      </c>
      <c r="H1028" t="s">
        <v>278</v>
      </c>
      <c r="K1028" t="s">
        <v>8230</v>
      </c>
      <c r="L1028" t="s">
        <v>8231</v>
      </c>
      <c r="M1028" t="s">
        <v>8463</v>
      </c>
      <c r="N1028" t="s">
        <v>7036</v>
      </c>
      <c r="O1028" t="s">
        <v>278</v>
      </c>
      <c r="P1028" t="s">
        <v>7037</v>
      </c>
      <c r="Q1028">
        <v>1663808066</v>
      </c>
      <c r="R1028" t="s">
        <v>7038</v>
      </c>
    </row>
    <row r="1029" spans="1:18" x14ac:dyDescent="0.3">
      <c r="A1029" t="s">
        <v>7769</v>
      </c>
      <c r="B1029" t="s">
        <v>278</v>
      </c>
      <c r="C1029" t="s">
        <v>424</v>
      </c>
      <c r="D1029" t="s">
        <v>269</v>
      </c>
      <c r="E1029" t="s">
        <v>4507</v>
      </c>
      <c r="F1029" t="s">
        <v>775</v>
      </c>
      <c r="G1029">
        <v>90000245</v>
      </c>
      <c r="H1029" t="s">
        <v>278</v>
      </c>
      <c r="K1029" t="s">
        <v>8272</v>
      </c>
      <c r="L1029" t="s">
        <v>8273</v>
      </c>
      <c r="M1029" t="s">
        <v>8463</v>
      </c>
      <c r="N1029" t="s">
        <v>7039</v>
      </c>
      <c r="O1029" t="s">
        <v>278</v>
      </c>
      <c r="P1029" t="s">
        <v>7040</v>
      </c>
      <c r="Q1029">
        <v>1766652000</v>
      </c>
      <c r="R1029" t="s">
        <v>7041</v>
      </c>
    </row>
    <row r="1030" spans="1:18" x14ac:dyDescent="0.3">
      <c r="A1030" t="s">
        <v>7770</v>
      </c>
      <c r="B1030" t="s">
        <v>278</v>
      </c>
      <c r="C1030" t="s">
        <v>424</v>
      </c>
      <c r="D1030" t="s">
        <v>269</v>
      </c>
      <c r="E1030" t="s">
        <v>4507</v>
      </c>
      <c r="F1030" t="s">
        <v>775</v>
      </c>
      <c r="G1030">
        <v>16</v>
      </c>
      <c r="H1030" t="s">
        <v>278</v>
      </c>
      <c r="K1030" t="s">
        <v>8376</v>
      </c>
      <c r="L1030" t="s">
        <v>8377</v>
      </c>
      <c r="M1030" t="s">
        <v>8463</v>
      </c>
      <c r="N1030" t="s">
        <v>7042</v>
      </c>
      <c r="O1030" t="s">
        <v>278</v>
      </c>
      <c r="P1030" t="s">
        <v>7043</v>
      </c>
      <c r="Q1030">
        <v>2680433025</v>
      </c>
      <c r="R1030" t="s">
        <v>7044</v>
      </c>
    </row>
    <row r="1031" spans="1:18" x14ac:dyDescent="0.3">
      <c r="A1031" t="s">
        <v>7771</v>
      </c>
      <c r="B1031" t="s">
        <v>278</v>
      </c>
      <c r="C1031" t="s">
        <v>424</v>
      </c>
      <c r="D1031" t="s">
        <v>269</v>
      </c>
      <c r="E1031" t="s">
        <v>4507</v>
      </c>
      <c r="F1031" t="s">
        <v>775</v>
      </c>
      <c r="G1031">
        <v>90000081</v>
      </c>
      <c r="H1031" t="s">
        <v>278</v>
      </c>
      <c r="K1031" t="s">
        <v>8086</v>
      </c>
      <c r="L1031" t="s">
        <v>8087</v>
      </c>
      <c r="M1031" t="s">
        <v>8463</v>
      </c>
      <c r="N1031" t="s">
        <v>7045</v>
      </c>
      <c r="O1031" t="s">
        <v>278</v>
      </c>
      <c r="P1031" t="s">
        <v>7046</v>
      </c>
      <c r="Q1031">
        <v>70358958172</v>
      </c>
      <c r="R1031" t="s">
        <v>7047</v>
      </c>
    </row>
    <row r="1032" spans="1:18" x14ac:dyDescent="0.3">
      <c r="A1032" t="s">
        <v>7772</v>
      </c>
      <c r="B1032" t="s">
        <v>278</v>
      </c>
      <c r="C1032" t="s">
        <v>424</v>
      </c>
      <c r="D1032" t="s">
        <v>269</v>
      </c>
      <c r="E1032" t="s">
        <v>4507</v>
      </c>
      <c r="F1032" t="s">
        <v>775</v>
      </c>
      <c r="G1032">
        <v>90000248</v>
      </c>
      <c r="H1032" t="s">
        <v>278</v>
      </c>
      <c r="K1032" t="s">
        <v>8304</v>
      </c>
      <c r="L1032" t="s">
        <v>8305</v>
      </c>
      <c r="M1032" t="s">
        <v>8463</v>
      </c>
      <c r="N1032" t="s">
        <v>6869</v>
      </c>
      <c r="O1032" t="s">
        <v>278</v>
      </c>
      <c r="P1032" t="s">
        <v>6870</v>
      </c>
      <c r="Q1032">
        <v>90896599000</v>
      </c>
      <c r="R1032" t="s">
        <v>6871</v>
      </c>
    </row>
    <row r="1033" spans="1:18" x14ac:dyDescent="0.3">
      <c r="A1033" t="s">
        <v>7773</v>
      </c>
      <c r="B1033" t="s">
        <v>278</v>
      </c>
      <c r="C1033" t="s">
        <v>424</v>
      </c>
      <c r="D1033" t="s">
        <v>269</v>
      </c>
      <c r="E1033" t="s">
        <v>5233</v>
      </c>
      <c r="F1033" t="s">
        <v>5458</v>
      </c>
      <c r="G1033">
        <v>20</v>
      </c>
      <c r="H1033" t="s">
        <v>278</v>
      </c>
      <c r="K1033" t="s">
        <v>8330</v>
      </c>
      <c r="L1033" t="s">
        <v>8331</v>
      </c>
      <c r="M1033" t="s">
        <v>8463</v>
      </c>
      <c r="N1033" t="s">
        <v>7048</v>
      </c>
      <c r="O1033" t="s">
        <v>278</v>
      </c>
      <c r="P1033" t="s">
        <v>7049</v>
      </c>
      <c r="Q1033">
        <v>2661736085</v>
      </c>
    </row>
    <row r="1034" spans="1:18" x14ac:dyDescent="0.3">
      <c r="A1034" t="s">
        <v>7774</v>
      </c>
      <c r="B1034" t="s">
        <v>278</v>
      </c>
      <c r="C1034" t="s">
        <v>424</v>
      </c>
      <c r="D1034" t="s">
        <v>269</v>
      </c>
      <c r="E1034" t="s">
        <v>5233</v>
      </c>
      <c r="F1034" t="s">
        <v>5458</v>
      </c>
      <c r="G1034">
        <v>61548003</v>
      </c>
      <c r="H1034" t="s">
        <v>278</v>
      </c>
      <c r="K1034" t="s">
        <v>8330</v>
      </c>
      <c r="L1034" t="s">
        <v>8331</v>
      </c>
      <c r="M1034" t="s">
        <v>8463</v>
      </c>
      <c r="N1034" t="s">
        <v>7050</v>
      </c>
      <c r="O1034" t="s">
        <v>278</v>
      </c>
      <c r="P1034" t="s">
        <v>7051</v>
      </c>
      <c r="Q1034">
        <v>95317015049</v>
      </c>
    </row>
    <row r="1035" spans="1:18" x14ac:dyDescent="0.3">
      <c r="A1035" t="s">
        <v>7775</v>
      </c>
      <c r="B1035" t="s">
        <v>278</v>
      </c>
      <c r="C1035" t="s">
        <v>424</v>
      </c>
      <c r="D1035" t="s">
        <v>269</v>
      </c>
      <c r="E1035" t="s">
        <v>5233</v>
      </c>
      <c r="F1035" t="s">
        <v>5458</v>
      </c>
      <c r="G1035">
        <v>61548010</v>
      </c>
      <c r="H1035" t="s">
        <v>278</v>
      </c>
      <c r="K1035" t="s">
        <v>8330</v>
      </c>
      <c r="L1035" t="s">
        <v>8331</v>
      </c>
      <c r="M1035" t="s">
        <v>8463</v>
      </c>
      <c r="N1035" t="s">
        <v>7052</v>
      </c>
      <c r="O1035" t="s">
        <v>278</v>
      </c>
      <c r="P1035" t="s">
        <v>7053</v>
      </c>
      <c r="Q1035">
        <v>96979828053</v>
      </c>
    </row>
    <row r="1036" spans="1:18" x14ac:dyDescent="0.3">
      <c r="A1036" t="s">
        <v>7776</v>
      </c>
      <c r="B1036" t="s">
        <v>278</v>
      </c>
      <c r="C1036" t="s">
        <v>424</v>
      </c>
      <c r="D1036" t="s">
        <v>269</v>
      </c>
      <c r="E1036" t="s">
        <v>7777</v>
      </c>
      <c r="F1036" t="s">
        <v>7778</v>
      </c>
      <c r="G1036">
        <v>21</v>
      </c>
      <c r="H1036" t="s">
        <v>278</v>
      </c>
      <c r="K1036" t="s">
        <v>8372</v>
      </c>
      <c r="L1036" t="s">
        <v>8373</v>
      </c>
      <c r="M1036" t="s">
        <v>8463</v>
      </c>
      <c r="N1036" t="s">
        <v>7030</v>
      </c>
      <c r="O1036" t="s">
        <v>278</v>
      </c>
      <c r="P1036" t="s">
        <v>7031</v>
      </c>
      <c r="Q1036">
        <v>227814045</v>
      </c>
      <c r="R1036" t="s">
        <v>7032</v>
      </c>
    </row>
    <row r="1037" spans="1:18" x14ac:dyDescent="0.3">
      <c r="A1037" t="s">
        <v>7779</v>
      </c>
      <c r="B1037" t="s">
        <v>278</v>
      </c>
      <c r="C1037" t="s">
        <v>424</v>
      </c>
      <c r="D1037" t="s">
        <v>269</v>
      </c>
      <c r="E1037" t="s">
        <v>7780</v>
      </c>
      <c r="F1037" t="s">
        <v>7781</v>
      </c>
      <c r="G1037">
        <v>740004</v>
      </c>
      <c r="H1037" t="s">
        <v>278</v>
      </c>
      <c r="K1037" t="s">
        <v>8076</v>
      </c>
      <c r="L1037" t="s">
        <v>8077</v>
      </c>
      <c r="M1037" t="s">
        <v>8463</v>
      </c>
      <c r="N1037" t="s">
        <v>7054</v>
      </c>
      <c r="O1037" t="s">
        <v>278</v>
      </c>
      <c r="P1037" t="s">
        <v>7055</v>
      </c>
      <c r="Q1037">
        <v>70571570020</v>
      </c>
      <c r="R1037" t="s">
        <v>7056</v>
      </c>
    </row>
    <row r="1038" spans="1:18" x14ac:dyDescent="0.3">
      <c r="A1038" t="s">
        <v>7782</v>
      </c>
      <c r="B1038" t="s">
        <v>278</v>
      </c>
      <c r="C1038" t="s">
        <v>424</v>
      </c>
      <c r="D1038" t="s">
        <v>269</v>
      </c>
      <c r="E1038" t="s">
        <v>7780</v>
      </c>
      <c r="F1038" t="s">
        <v>7781</v>
      </c>
      <c r="G1038">
        <v>730009</v>
      </c>
      <c r="H1038" t="s">
        <v>278</v>
      </c>
      <c r="K1038" t="s">
        <v>8076</v>
      </c>
      <c r="L1038" t="s">
        <v>8077</v>
      </c>
      <c r="M1038" t="s">
        <v>8463</v>
      </c>
      <c r="N1038" t="s">
        <v>7057</v>
      </c>
      <c r="O1038" t="s">
        <v>278</v>
      </c>
      <c r="P1038" t="s">
        <v>7058</v>
      </c>
      <c r="Q1038">
        <v>96519380059</v>
      </c>
      <c r="R1038" t="s">
        <v>7059</v>
      </c>
    </row>
    <row r="1039" spans="1:18" x14ac:dyDescent="0.3">
      <c r="A1039" t="s">
        <v>7783</v>
      </c>
      <c r="B1039" t="s">
        <v>278</v>
      </c>
      <c r="C1039" t="s">
        <v>424</v>
      </c>
      <c r="D1039" t="s">
        <v>269</v>
      </c>
      <c r="E1039" t="s">
        <v>7780</v>
      </c>
      <c r="F1039" t="s">
        <v>7781</v>
      </c>
      <c r="G1039">
        <v>745001</v>
      </c>
      <c r="H1039" t="s">
        <v>278</v>
      </c>
      <c r="K1039" t="s">
        <v>8076</v>
      </c>
      <c r="L1039" t="s">
        <v>8077</v>
      </c>
      <c r="M1039" t="s">
        <v>8463</v>
      </c>
      <c r="N1039" t="s">
        <v>7060</v>
      </c>
      <c r="O1039" t="s">
        <v>278</v>
      </c>
      <c r="P1039" t="s">
        <v>7061</v>
      </c>
      <c r="Q1039">
        <v>97847160030</v>
      </c>
      <c r="R1039" t="s">
        <v>7062</v>
      </c>
    </row>
    <row r="1040" spans="1:18" x14ac:dyDescent="0.3">
      <c r="A1040" t="s">
        <v>7784</v>
      </c>
      <c r="B1040" t="s">
        <v>278</v>
      </c>
      <c r="C1040" t="s">
        <v>424</v>
      </c>
      <c r="D1040" t="s">
        <v>269</v>
      </c>
      <c r="E1040" t="s">
        <v>7780</v>
      </c>
      <c r="F1040" t="s">
        <v>7781</v>
      </c>
      <c r="G1040">
        <v>730002</v>
      </c>
      <c r="H1040" t="s">
        <v>278</v>
      </c>
      <c r="K1040" t="s">
        <v>8076</v>
      </c>
      <c r="L1040" t="s">
        <v>8077</v>
      </c>
      <c r="M1040" t="s">
        <v>8463</v>
      </c>
      <c r="N1040" t="s">
        <v>7063</v>
      </c>
      <c r="O1040" t="s">
        <v>278</v>
      </c>
      <c r="P1040" t="s">
        <v>7064</v>
      </c>
      <c r="Q1040">
        <v>99739127053</v>
      </c>
      <c r="R1040" t="s">
        <v>7065</v>
      </c>
    </row>
    <row r="1041" spans="1:18" x14ac:dyDescent="0.3">
      <c r="A1041" t="s">
        <v>7785</v>
      </c>
      <c r="B1041" t="s">
        <v>278</v>
      </c>
      <c r="C1041" t="s">
        <v>424</v>
      </c>
      <c r="D1041" t="s">
        <v>269</v>
      </c>
      <c r="E1041" t="s">
        <v>7786</v>
      </c>
      <c r="F1041" t="s">
        <v>7787</v>
      </c>
      <c r="G1041">
        <v>16002779</v>
      </c>
      <c r="H1041" t="s">
        <v>278</v>
      </c>
      <c r="K1041" t="s">
        <v>8076</v>
      </c>
      <c r="L1041" t="s">
        <v>8077</v>
      </c>
      <c r="M1041" t="s">
        <v>8463</v>
      </c>
      <c r="N1041" t="s">
        <v>7066</v>
      </c>
      <c r="O1041" t="s">
        <v>278</v>
      </c>
      <c r="P1041" t="s">
        <v>7067</v>
      </c>
      <c r="Q1041">
        <v>1975787056</v>
      </c>
    </row>
    <row r="1042" spans="1:18" x14ac:dyDescent="0.3">
      <c r="A1042" t="s">
        <v>7788</v>
      </c>
      <c r="B1042" t="s">
        <v>278</v>
      </c>
      <c r="C1042" t="s">
        <v>424</v>
      </c>
      <c r="D1042" t="s">
        <v>269</v>
      </c>
      <c r="E1042" t="s">
        <v>7786</v>
      </c>
      <c r="F1042" t="s">
        <v>7787</v>
      </c>
      <c r="G1042">
        <v>718005</v>
      </c>
      <c r="H1042" t="s">
        <v>278</v>
      </c>
      <c r="K1042" t="s">
        <v>8076</v>
      </c>
      <c r="L1042" t="s">
        <v>8077</v>
      </c>
      <c r="M1042" t="s">
        <v>8463</v>
      </c>
      <c r="N1042" t="s">
        <v>7068</v>
      </c>
      <c r="O1042" t="s">
        <v>278</v>
      </c>
      <c r="P1042" t="s">
        <v>7069</v>
      </c>
      <c r="Q1042">
        <v>91111315000</v>
      </c>
      <c r="R1042" t="s">
        <v>7070</v>
      </c>
    </row>
    <row r="1043" spans="1:18" x14ac:dyDescent="0.3">
      <c r="A1043" t="s">
        <v>7789</v>
      </c>
      <c r="B1043" t="s">
        <v>278</v>
      </c>
      <c r="C1043" t="s">
        <v>424</v>
      </c>
      <c r="D1043" t="s">
        <v>269</v>
      </c>
      <c r="E1043" t="s">
        <v>425</v>
      </c>
      <c r="F1043" t="s">
        <v>275</v>
      </c>
      <c r="G1043">
        <v>68161812</v>
      </c>
      <c r="H1043" t="s">
        <v>278</v>
      </c>
      <c r="I1043" t="s">
        <v>4301</v>
      </c>
      <c r="J1043" t="s">
        <v>215</v>
      </c>
      <c r="K1043" t="s">
        <v>8378</v>
      </c>
      <c r="L1043" t="s">
        <v>8379</v>
      </c>
      <c r="M1043" t="s">
        <v>8463</v>
      </c>
      <c r="N1043" t="s">
        <v>7071</v>
      </c>
      <c r="O1043" t="s">
        <v>278</v>
      </c>
      <c r="P1043" t="s">
        <v>7072</v>
      </c>
      <c r="Q1043">
        <v>2976936030</v>
      </c>
      <c r="R1043" t="s">
        <v>7073</v>
      </c>
    </row>
    <row r="1044" spans="1:18" x14ac:dyDescent="0.3">
      <c r="A1044" t="s">
        <v>7790</v>
      </c>
      <c r="B1044" t="s">
        <v>278</v>
      </c>
      <c r="C1044" t="s">
        <v>424</v>
      </c>
      <c r="D1044" t="s">
        <v>269</v>
      </c>
      <c r="E1044" t="s">
        <v>432</v>
      </c>
      <c r="F1044" t="s">
        <v>272</v>
      </c>
      <c r="G1044">
        <v>85600482</v>
      </c>
      <c r="H1044" t="s">
        <v>278</v>
      </c>
      <c r="I1044" t="s">
        <v>4321</v>
      </c>
      <c r="J1044" t="s">
        <v>2525</v>
      </c>
      <c r="K1044" t="s">
        <v>8250</v>
      </c>
      <c r="L1044" t="s">
        <v>8251</v>
      </c>
      <c r="M1044" t="s">
        <v>8463</v>
      </c>
      <c r="N1044" t="s">
        <v>7074</v>
      </c>
      <c r="O1044" t="s">
        <v>278</v>
      </c>
      <c r="P1044" t="s">
        <v>7075</v>
      </c>
      <c r="Q1044">
        <v>571279058</v>
      </c>
    </row>
    <row r="1045" spans="1:18" x14ac:dyDescent="0.3">
      <c r="A1045" t="s">
        <v>7791</v>
      </c>
      <c r="B1045" t="s">
        <v>278</v>
      </c>
      <c r="C1045" t="s">
        <v>424</v>
      </c>
      <c r="D1045" t="s">
        <v>269</v>
      </c>
      <c r="E1045" t="s">
        <v>432</v>
      </c>
      <c r="F1045" t="s">
        <v>272</v>
      </c>
      <c r="G1045">
        <v>90022</v>
      </c>
      <c r="H1045" t="s">
        <v>278</v>
      </c>
      <c r="I1045" t="s">
        <v>4321</v>
      </c>
      <c r="J1045" t="s">
        <v>2525</v>
      </c>
      <c r="K1045" t="s">
        <v>8222</v>
      </c>
      <c r="L1045" t="s">
        <v>8223</v>
      </c>
      <c r="M1045" t="s">
        <v>8463</v>
      </c>
      <c r="N1045" t="s">
        <v>7076</v>
      </c>
      <c r="O1045" t="s">
        <v>278</v>
      </c>
      <c r="P1045" t="s">
        <v>7077</v>
      </c>
      <c r="Q1045">
        <v>17210917004</v>
      </c>
    </row>
    <row r="1046" spans="1:18" x14ac:dyDescent="0.3">
      <c r="A1046" t="s">
        <v>7792</v>
      </c>
      <c r="B1046" t="s">
        <v>278</v>
      </c>
      <c r="C1046" t="s">
        <v>424</v>
      </c>
      <c r="D1046" t="s">
        <v>269</v>
      </c>
      <c r="E1046" t="s">
        <v>432</v>
      </c>
      <c r="F1046" t="s">
        <v>272</v>
      </c>
      <c r="G1046">
        <v>911005</v>
      </c>
      <c r="H1046" t="s">
        <v>278</v>
      </c>
      <c r="I1046" t="s">
        <v>4321</v>
      </c>
      <c r="J1046" t="s">
        <v>2525</v>
      </c>
      <c r="K1046" t="s">
        <v>8360</v>
      </c>
      <c r="L1046" t="s">
        <v>8361</v>
      </c>
      <c r="M1046" t="s">
        <v>8463</v>
      </c>
      <c r="N1046" t="s">
        <v>7078</v>
      </c>
      <c r="O1046" t="s">
        <v>278</v>
      </c>
      <c r="P1046" t="s">
        <v>7079</v>
      </c>
      <c r="Q1046">
        <v>47050802034</v>
      </c>
    </row>
    <row r="1047" spans="1:18" x14ac:dyDescent="0.3">
      <c r="A1047" t="s">
        <v>7793</v>
      </c>
      <c r="B1047" t="s">
        <v>278</v>
      </c>
      <c r="C1047" t="s">
        <v>424</v>
      </c>
      <c r="D1047" t="s">
        <v>269</v>
      </c>
      <c r="E1047" t="s">
        <v>432</v>
      </c>
      <c r="F1047" t="s">
        <v>272</v>
      </c>
      <c r="G1047">
        <v>85600094</v>
      </c>
      <c r="H1047" t="s">
        <v>278</v>
      </c>
      <c r="I1047" t="s">
        <v>4455</v>
      </c>
      <c r="J1047" t="s">
        <v>1986</v>
      </c>
      <c r="K1047" t="s">
        <v>8058</v>
      </c>
      <c r="L1047" t="s">
        <v>8059</v>
      </c>
      <c r="M1047" t="s">
        <v>8463</v>
      </c>
      <c r="N1047" t="s">
        <v>7080</v>
      </c>
      <c r="O1047" t="s">
        <v>278</v>
      </c>
      <c r="P1047" t="s">
        <v>7081</v>
      </c>
      <c r="Q1047">
        <v>64434508091</v>
      </c>
    </row>
    <row r="1048" spans="1:18" x14ac:dyDescent="0.3">
      <c r="A1048" t="s">
        <v>7794</v>
      </c>
      <c r="B1048" t="s">
        <v>278</v>
      </c>
      <c r="C1048" t="s">
        <v>424</v>
      </c>
      <c r="D1048" t="s">
        <v>269</v>
      </c>
      <c r="E1048" t="s">
        <v>4467</v>
      </c>
      <c r="F1048" t="s">
        <v>5454</v>
      </c>
      <c r="G1048">
        <v>90512499</v>
      </c>
      <c r="H1048" t="s">
        <v>278</v>
      </c>
      <c r="I1048" t="s">
        <v>5098</v>
      </c>
      <c r="J1048" t="s">
        <v>2042</v>
      </c>
      <c r="K1048" t="s">
        <v>8222</v>
      </c>
      <c r="L1048" t="s">
        <v>8223</v>
      </c>
      <c r="M1048" t="s">
        <v>8463</v>
      </c>
      <c r="N1048" t="s">
        <v>7082</v>
      </c>
      <c r="O1048" t="s">
        <v>278</v>
      </c>
      <c r="P1048" t="s">
        <v>7083</v>
      </c>
      <c r="Q1048">
        <v>1451385269</v>
      </c>
    </row>
    <row r="1049" spans="1:18" x14ac:dyDescent="0.3">
      <c r="A1049" t="s">
        <v>7795</v>
      </c>
      <c r="B1049" t="s">
        <v>278</v>
      </c>
      <c r="C1049" t="s">
        <v>424</v>
      </c>
      <c r="D1049" t="s">
        <v>269</v>
      </c>
      <c r="E1049" t="s">
        <v>4467</v>
      </c>
      <c r="F1049" t="s">
        <v>5454</v>
      </c>
      <c r="G1049">
        <v>91515163</v>
      </c>
      <c r="H1049" t="s">
        <v>278</v>
      </c>
      <c r="I1049" t="s">
        <v>5098</v>
      </c>
      <c r="J1049" t="s">
        <v>2042</v>
      </c>
      <c r="K1049" t="s">
        <v>8222</v>
      </c>
      <c r="L1049" t="s">
        <v>8223</v>
      </c>
      <c r="M1049" t="s">
        <v>8463</v>
      </c>
      <c r="N1049" t="s">
        <v>7084</v>
      </c>
      <c r="O1049" t="s">
        <v>278</v>
      </c>
      <c r="P1049" t="s">
        <v>7085</v>
      </c>
      <c r="Q1049">
        <v>1643364006</v>
      </c>
    </row>
    <row r="1050" spans="1:18" x14ac:dyDescent="0.3">
      <c r="A1050" t="s">
        <v>7796</v>
      </c>
      <c r="B1050" t="s">
        <v>278</v>
      </c>
      <c r="C1050" t="s">
        <v>424</v>
      </c>
      <c r="D1050" t="s">
        <v>269</v>
      </c>
      <c r="E1050" t="s">
        <v>4467</v>
      </c>
      <c r="F1050" t="s">
        <v>5454</v>
      </c>
      <c r="G1050">
        <v>90513084</v>
      </c>
      <c r="H1050" t="s">
        <v>278</v>
      </c>
      <c r="I1050" t="s">
        <v>5098</v>
      </c>
      <c r="J1050" t="s">
        <v>2042</v>
      </c>
      <c r="K1050" t="s">
        <v>8222</v>
      </c>
      <c r="L1050" t="s">
        <v>8223</v>
      </c>
      <c r="M1050" t="s">
        <v>8463</v>
      </c>
      <c r="N1050" t="s">
        <v>7086</v>
      </c>
      <c r="O1050" t="s">
        <v>278</v>
      </c>
      <c r="P1050" t="s">
        <v>7087</v>
      </c>
      <c r="Q1050">
        <v>1770367020</v>
      </c>
    </row>
    <row r="1051" spans="1:18" x14ac:dyDescent="0.3">
      <c r="A1051" t="s">
        <v>7797</v>
      </c>
      <c r="B1051" t="s">
        <v>278</v>
      </c>
      <c r="C1051" t="s">
        <v>424</v>
      </c>
      <c r="D1051" t="s">
        <v>269</v>
      </c>
      <c r="E1051" t="s">
        <v>4467</v>
      </c>
      <c r="F1051" t="s">
        <v>5454</v>
      </c>
      <c r="G1051">
        <v>90511959</v>
      </c>
      <c r="H1051" t="s">
        <v>278</v>
      </c>
      <c r="I1051" t="s">
        <v>4970</v>
      </c>
      <c r="J1051" t="s">
        <v>1753</v>
      </c>
      <c r="K1051" t="s">
        <v>8106</v>
      </c>
      <c r="L1051" t="s">
        <v>8107</v>
      </c>
      <c r="M1051" t="s">
        <v>8463</v>
      </c>
      <c r="N1051" t="s">
        <v>7088</v>
      </c>
      <c r="O1051" t="s">
        <v>278</v>
      </c>
      <c r="P1051" t="s">
        <v>7089</v>
      </c>
      <c r="Q1051">
        <v>3012705031</v>
      </c>
    </row>
    <row r="1052" spans="1:18" x14ac:dyDescent="0.3">
      <c r="A1052" t="s">
        <v>7798</v>
      </c>
      <c r="B1052" t="s">
        <v>278</v>
      </c>
      <c r="C1052" t="s">
        <v>424</v>
      </c>
      <c r="D1052" t="s">
        <v>269</v>
      </c>
      <c r="E1052" t="s">
        <v>4467</v>
      </c>
      <c r="F1052" t="s">
        <v>5454</v>
      </c>
      <c r="G1052">
        <v>91515161</v>
      </c>
      <c r="H1052" t="s">
        <v>278</v>
      </c>
      <c r="I1052" t="s">
        <v>5098</v>
      </c>
      <c r="J1052" t="s">
        <v>2042</v>
      </c>
      <c r="K1052" t="s">
        <v>8222</v>
      </c>
      <c r="L1052" t="s">
        <v>8223</v>
      </c>
      <c r="M1052" t="s">
        <v>8463</v>
      </c>
      <c r="N1052" t="s">
        <v>7090</v>
      </c>
      <c r="O1052" t="s">
        <v>278</v>
      </c>
      <c r="P1052" t="s">
        <v>7091</v>
      </c>
      <c r="Q1052">
        <v>3642905013</v>
      </c>
    </row>
    <row r="1053" spans="1:18" x14ac:dyDescent="0.3">
      <c r="A1053" t="s">
        <v>7799</v>
      </c>
      <c r="B1053" t="s">
        <v>278</v>
      </c>
      <c r="C1053" t="s">
        <v>424</v>
      </c>
      <c r="D1053" t="s">
        <v>269</v>
      </c>
      <c r="E1053" t="s">
        <v>4467</v>
      </c>
      <c r="F1053" t="s">
        <v>5454</v>
      </c>
      <c r="G1053">
        <v>91515236</v>
      </c>
      <c r="H1053" t="s">
        <v>278</v>
      </c>
      <c r="I1053" t="s">
        <v>5098</v>
      </c>
      <c r="J1053" t="s">
        <v>2042</v>
      </c>
      <c r="K1053" t="s">
        <v>8222</v>
      </c>
      <c r="L1053" t="s">
        <v>8223</v>
      </c>
      <c r="M1053" t="s">
        <v>8463</v>
      </c>
      <c r="N1053" t="s">
        <v>7092</v>
      </c>
      <c r="O1053" t="s">
        <v>278</v>
      </c>
      <c r="P1053" t="s">
        <v>7093</v>
      </c>
      <c r="Q1053">
        <v>4247801007</v>
      </c>
    </row>
    <row r="1054" spans="1:18" x14ac:dyDescent="0.3">
      <c r="A1054" t="s">
        <v>7800</v>
      </c>
      <c r="B1054" t="s">
        <v>278</v>
      </c>
      <c r="C1054" t="s">
        <v>424</v>
      </c>
      <c r="D1054" t="s">
        <v>269</v>
      </c>
      <c r="E1054" t="s">
        <v>4467</v>
      </c>
      <c r="F1054" t="s">
        <v>5454</v>
      </c>
      <c r="G1054">
        <v>90512648</v>
      </c>
      <c r="H1054" t="s">
        <v>278</v>
      </c>
      <c r="I1054" t="s">
        <v>4970</v>
      </c>
      <c r="J1054" t="s">
        <v>1753</v>
      </c>
      <c r="K1054" t="s">
        <v>8058</v>
      </c>
      <c r="L1054" t="s">
        <v>8059</v>
      </c>
      <c r="M1054" t="s">
        <v>8463</v>
      </c>
      <c r="N1054" t="s">
        <v>7094</v>
      </c>
      <c r="O1054" t="s">
        <v>278</v>
      </c>
      <c r="P1054" t="s">
        <v>7095</v>
      </c>
      <c r="Q1054">
        <v>21199680044</v>
      </c>
    </row>
    <row r="1055" spans="1:18" x14ac:dyDescent="0.3">
      <c r="A1055" t="s">
        <v>7801</v>
      </c>
      <c r="B1055" t="s">
        <v>278</v>
      </c>
      <c r="C1055" t="s">
        <v>424</v>
      </c>
      <c r="D1055" t="s">
        <v>269</v>
      </c>
      <c r="E1055" t="s">
        <v>4467</v>
      </c>
      <c r="F1055" t="s">
        <v>5454</v>
      </c>
      <c r="G1055">
        <v>91513288</v>
      </c>
      <c r="H1055" t="s">
        <v>278</v>
      </c>
      <c r="I1055" t="s">
        <v>5098</v>
      </c>
      <c r="J1055" t="s">
        <v>2042</v>
      </c>
      <c r="K1055" t="s">
        <v>8266</v>
      </c>
      <c r="L1055" t="s">
        <v>8267</v>
      </c>
      <c r="M1055" t="s">
        <v>8463</v>
      </c>
      <c r="N1055" t="s">
        <v>7096</v>
      </c>
      <c r="O1055" t="s">
        <v>278</v>
      </c>
      <c r="P1055" t="s">
        <v>7097</v>
      </c>
      <c r="Q1055">
        <v>22409955053</v>
      </c>
    </row>
    <row r="1056" spans="1:18" x14ac:dyDescent="0.3">
      <c r="A1056" t="s">
        <v>7802</v>
      </c>
      <c r="B1056" t="s">
        <v>278</v>
      </c>
      <c r="C1056" t="s">
        <v>424</v>
      </c>
      <c r="D1056" t="s">
        <v>269</v>
      </c>
      <c r="E1056" t="s">
        <v>4467</v>
      </c>
      <c r="F1056" t="s">
        <v>5454</v>
      </c>
      <c r="G1056">
        <v>91513895</v>
      </c>
      <c r="H1056" t="s">
        <v>278</v>
      </c>
      <c r="K1056" t="s">
        <v>8380</v>
      </c>
      <c r="L1056" t="s">
        <v>8381</v>
      </c>
      <c r="M1056" t="s">
        <v>8463</v>
      </c>
      <c r="N1056" t="s">
        <v>7098</v>
      </c>
      <c r="O1056" t="s">
        <v>278</v>
      </c>
      <c r="P1056" t="s">
        <v>7099</v>
      </c>
      <c r="Q1056">
        <v>37068067034</v>
      </c>
    </row>
    <row r="1057" spans="1:18" x14ac:dyDescent="0.3">
      <c r="A1057" t="s">
        <v>7803</v>
      </c>
      <c r="B1057" t="s">
        <v>278</v>
      </c>
      <c r="C1057" t="s">
        <v>424</v>
      </c>
      <c r="D1057" t="s">
        <v>269</v>
      </c>
      <c r="E1057" t="s">
        <v>4467</v>
      </c>
      <c r="F1057" t="s">
        <v>5454</v>
      </c>
      <c r="G1057">
        <v>90512666</v>
      </c>
      <c r="H1057" t="s">
        <v>278</v>
      </c>
      <c r="I1057" t="s">
        <v>5098</v>
      </c>
      <c r="J1057" t="s">
        <v>2042</v>
      </c>
      <c r="K1057" t="s">
        <v>8382</v>
      </c>
      <c r="L1057" t="s">
        <v>8383</v>
      </c>
      <c r="M1057" t="s">
        <v>8463</v>
      </c>
      <c r="N1057" t="s">
        <v>7100</v>
      </c>
      <c r="O1057" t="s">
        <v>278</v>
      </c>
      <c r="P1057" t="s">
        <v>7101</v>
      </c>
      <c r="Q1057">
        <v>56187416015</v>
      </c>
    </row>
    <row r="1058" spans="1:18" x14ac:dyDescent="0.3">
      <c r="A1058" t="s">
        <v>7804</v>
      </c>
      <c r="B1058" t="s">
        <v>278</v>
      </c>
      <c r="C1058" t="s">
        <v>424</v>
      </c>
      <c r="D1058" t="s">
        <v>269</v>
      </c>
      <c r="E1058" t="s">
        <v>4467</v>
      </c>
      <c r="F1058" t="s">
        <v>5454</v>
      </c>
      <c r="G1058">
        <v>91515162</v>
      </c>
      <c r="H1058" t="s">
        <v>278</v>
      </c>
      <c r="I1058" t="s">
        <v>5098</v>
      </c>
      <c r="J1058" t="s">
        <v>2042</v>
      </c>
      <c r="K1058" t="s">
        <v>8222</v>
      </c>
      <c r="L1058" t="s">
        <v>8223</v>
      </c>
      <c r="M1058" t="s">
        <v>8463</v>
      </c>
      <c r="N1058" t="s">
        <v>7102</v>
      </c>
      <c r="O1058" t="s">
        <v>278</v>
      </c>
      <c r="P1058" t="s">
        <v>7103</v>
      </c>
      <c r="Q1058">
        <v>70939047004</v>
      </c>
    </row>
    <row r="1059" spans="1:18" x14ac:dyDescent="0.3">
      <c r="A1059" t="s">
        <v>7805</v>
      </c>
      <c r="B1059" t="s">
        <v>278</v>
      </c>
      <c r="C1059" t="s">
        <v>424</v>
      </c>
      <c r="D1059" t="s">
        <v>269</v>
      </c>
      <c r="E1059" t="s">
        <v>4467</v>
      </c>
      <c r="F1059" t="s">
        <v>5454</v>
      </c>
      <c r="G1059">
        <v>90511380</v>
      </c>
      <c r="H1059" t="s">
        <v>278</v>
      </c>
      <c r="I1059" t="s">
        <v>5098</v>
      </c>
      <c r="J1059" t="s">
        <v>2042</v>
      </c>
      <c r="K1059" t="s">
        <v>8222</v>
      </c>
      <c r="L1059" t="s">
        <v>8223</v>
      </c>
      <c r="M1059" t="s">
        <v>8463</v>
      </c>
      <c r="N1059" t="s">
        <v>7104</v>
      </c>
      <c r="O1059" t="s">
        <v>278</v>
      </c>
      <c r="P1059" t="s">
        <v>7105</v>
      </c>
      <c r="Q1059">
        <v>71362932000</v>
      </c>
    </row>
    <row r="1060" spans="1:18" x14ac:dyDescent="0.3">
      <c r="A1060" t="s">
        <v>7806</v>
      </c>
      <c r="B1060" t="s">
        <v>278</v>
      </c>
      <c r="C1060" t="s">
        <v>424</v>
      </c>
      <c r="D1060" t="s">
        <v>269</v>
      </c>
      <c r="E1060" t="s">
        <v>4467</v>
      </c>
      <c r="F1060" t="s">
        <v>5454</v>
      </c>
      <c r="G1060">
        <v>91514516</v>
      </c>
      <c r="H1060" t="s">
        <v>278</v>
      </c>
      <c r="I1060" t="s">
        <v>4970</v>
      </c>
      <c r="J1060" t="s">
        <v>1753</v>
      </c>
      <c r="K1060" t="s">
        <v>8218</v>
      </c>
      <c r="L1060" t="s">
        <v>8219</v>
      </c>
      <c r="M1060" t="s">
        <v>8463</v>
      </c>
      <c r="N1060" t="s">
        <v>7106</v>
      </c>
      <c r="O1060" t="s">
        <v>278</v>
      </c>
      <c r="P1060" t="s">
        <v>7107</v>
      </c>
      <c r="Q1060">
        <v>90054660068</v>
      </c>
    </row>
    <row r="1061" spans="1:18" x14ac:dyDescent="0.3">
      <c r="A1061" t="s">
        <v>7807</v>
      </c>
      <c r="B1061" t="s">
        <v>278</v>
      </c>
      <c r="C1061" t="s">
        <v>424</v>
      </c>
      <c r="D1061" t="s">
        <v>269</v>
      </c>
      <c r="E1061" t="s">
        <v>4467</v>
      </c>
      <c r="F1061" t="s">
        <v>5454</v>
      </c>
      <c r="G1061">
        <v>90512564</v>
      </c>
      <c r="H1061" t="s">
        <v>278</v>
      </c>
      <c r="I1061" t="s">
        <v>5098</v>
      </c>
      <c r="J1061" t="s">
        <v>2042</v>
      </c>
      <c r="K1061" t="s">
        <v>8222</v>
      </c>
      <c r="L1061" t="s">
        <v>8223</v>
      </c>
      <c r="M1061" t="s">
        <v>8463</v>
      </c>
      <c r="N1061" t="s">
        <v>7108</v>
      </c>
      <c r="O1061" t="s">
        <v>278</v>
      </c>
      <c r="P1061" t="s">
        <v>7109</v>
      </c>
      <c r="Q1061">
        <v>92940692068</v>
      </c>
    </row>
    <row r="1062" spans="1:18" x14ac:dyDescent="0.3">
      <c r="A1062" t="s">
        <v>7808</v>
      </c>
      <c r="B1062" t="s">
        <v>278</v>
      </c>
      <c r="C1062" t="s">
        <v>424</v>
      </c>
      <c r="D1062" t="s">
        <v>269</v>
      </c>
      <c r="E1062" t="s">
        <v>4467</v>
      </c>
      <c r="F1062" t="s">
        <v>5454</v>
      </c>
      <c r="G1062">
        <v>90511167</v>
      </c>
      <c r="H1062" t="s">
        <v>278</v>
      </c>
      <c r="I1062" t="s">
        <v>5098</v>
      </c>
      <c r="J1062" t="s">
        <v>2042</v>
      </c>
      <c r="K1062" t="s">
        <v>8222</v>
      </c>
      <c r="L1062" t="s">
        <v>8223</v>
      </c>
      <c r="M1062" t="s">
        <v>8463</v>
      </c>
      <c r="N1062" t="s">
        <v>7110</v>
      </c>
      <c r="O1062" t="s">
        <v>278</v>
      </c>
      <c r="P1062" t="s">
        <v>7111</v>
      </c>
      <c r="Q1062">
        <v>99107970030</v>
      </c>
    </row>
    <row r="1063" spans="1:18" x14ac:dyDescent="0.3">
      <c r="A1063" t="s">
        <v>7809</v>
      </c>
      <c r="B1063" t="s">
        <v>278</v>
      </c>
      <c r="C1063" t="s">
        <v>424</v>
      </c>
      <c r="D1063" t="s">
        <v>269</v>
      </c>
      <c r="E1063" t="s">
        <v>434</v>
      </c>
      <c r="F1063" t="s">
        <v>273</v>
      </c>
      <c r="G1063">
        <v>90000166</v>
      </c>
      <c r="H1063" t="s">
        <v>278</v>
      </c>
      <c r="I1063" t="s">
        <v>453</v>
      </c>
      <c r="J1063" t="s">
        <v>49</v>
      </c>
      <c r="K1063" t="s">
        <v>8250</v>
      </c>
      <c r="L1063" t="s">
        <v>8251</v>
      </c>
      <c r="M1063" t="s">
        <v>8463</v>
      </c>
      <c r="N1063" t="s">
        <v>7112</v>
      </c>
      <c r="O1063" t="s">
        <v>278</v>
      </c>
      <c r="P1063" t="s">
        <v>7113</v>
      </c>
      <c r="Q1063">
        <v>2543780050</v>
      </c>
    </row>
    <row r="1064" spans="1:18" x14ac:dyDescent="0.3">
      <c r="A1064" t="s">
        <v>7810</v>
      </c>
      <c r="B1064" t="s">
        <v>278</v>
      </c>
      <c r="C1064" t="s">
        <v>424</v>
      </c>
      <c r="D1064" t="s">
        <v>269</v>
      </c>
      <c r="E1064" t="s">
        <v>434</v>
      </c>
      <c r="F1064" t="s">
        <v>273</v>
      </c>
      <c r="G1064">
        <v>920024</v>
      </c>
      <c r="H1064" t="s">
        <v>278</v>
      </c>
      <c r="K1064" t="s">
        <v>8294</v>
      </c>
      <c r="L1064" t="s">
        <v>8295</v>
      </c>
      <c r="M1064" t="s">
        <v>8463</v>
      </c>
      <c r="N1064" t="s">
        <v>7114</v>
      </c>
      <c r="O1064" t="s">
        <v>278</v>
      </c>
      <c r="P1064" t="s">
        <v>7115</v>
      </c>
      <c r="Q1064">
        <v>2657472010</v>
      </c>
    </row>
    <row r="1065" spans="1:18" x14ac:dyDescent="0.3">
      <c r="A1065" t="s">
        <v>7811</v>
      </c>
      <c r="B1065" t="s">
        <v>278</v>
      </c>
      <c r="C1065" t="s">
        <v>424</v>
      </c>
      <c r="D1065" t="s">
        <v>269</v>
      </c>
      <c r="E1065" t="s">
        <v>434</v>
      </c>
      <c r="F1065" t="s">
        <v>273</v>
      </c>
      <c r="G1065">
        <v>920019</v>
      </c>
      <c r="H1065" t="s">
        <v>278</v>
      </c>
      <c r="I1065" t="s">
        <v>453</v>
      </c>
      <c r="J1065" t="s">
        <v>49</v>
      </c>
      <c r="K1065" t="s">
        <v>8222</v>
      </c>
      <c r="L1065" t="s">
        <v>8223</v>
      </c>
      <c r="M1065" t="s">
        <v>8463</v>
      </c>
      <c r="N1065" t="s">
        <v>7116</v>
      </c>
      <c r="O1065" t="s">
        <v>278</v>
      </c>
      <c r="P1065" t="s">
        <v>7117</v>
      </c>
      <c r="Q1065">
        <v>31783228091</v>
      </c>
    </row>
    <row r="1066" spans="1:18" x14ac:dyDescent="0.3">
      <c r="A1066" t="s">
        <v>7812</v>
      </c>
      <c r="B1066" t="s">
        <v>278</v>
      </c>
      <c r="C1066" t="s">
        <v>424</v>
      </c>
      <c r="D1066" t="s">
        <v>269</v>
      </c>
      <c r="E1066" t="s">
        <v>434</v>
      </c>
      <c r="F1066" t="s">
        <v>273</v>
      </c>
      <c r="G1066">
        <v>90000103</v>
      </c>
      <c r="H1066" t="s">
        <v>278</v>
      </c>
      <c r="K1066" t="s">
        <v>8384</v>
      </c>
      <c r="L1066" t="s">
        <v>8385</v>
      </c>
      <c r="M1066" t="s">
        <v>8463</v>
      </c>
      <c r="N1066" t="s">
        <v>7118</v>
      </c>
      <c r="O1066" t="s">
        <v>278</v>
      </c>
      <c r="P1066" t="s">
        <v>7119</v>
      </c>
      <c r="Q1066">
        <v>60665041004</v>
      </c>
    </row>
    <row r="1067" spans="1:18" x14ac:dyDescent="0.3">
      <c r="A1067" t="s">
        <v>7813</v>
      </c>
      <c r="B1067" t="s">
        <v>278</v>
      </c>
      <c r="C1067" t="s">
        <v>424</v>
      </c>
      <c r="D1067" t="s">
        <v>269</v>
      </c>
      <c r="E1067" t="s">
        <v>434</v>
      </c>
      <c r="F1067" t="s">
        <v>273</v>
      </c>
      <c r="G1067">
        <v>60946002</v>
      </c>
      <c r="H1067" t="s">
        <v>278</v>
      </c>
      <c r="I1067" t="s">
        <v>453</v>
      </c>
      <c r="J1067" t="s">
        <v>49</v>
      </c>
      <c r="K1067" t="s">
        <v>8250</v>
      </c>
      <c r="L1067" t="s">
        <v>8251</v>
      </c>
      <c r="M1067" t="s">
        <v>8463</v>
      </c>
      <c r="N1067" t="s">
        <v>7120</v>
      </c>
      <c r="O1067" t="s">
        <v>278</v>
      </c>
      <c r="P1067" t="s">
        <v>7121</v>
      </c>
      <c r="Q1067">
        <v>89872533091</v>
      </c>
      <c r="R1067" t="s">
        <v>7122</v>
      </c>
    </row>
    <row r="1068" spans="1:18" x14ac:dyDescent="0.3">
      <c r="A1068" t="s">
        <v>7814</v>
      </c>
      <c r="B1068" t="s">
        <v>278</v>
      </c>
      <c r="C1068" t="s">
        <v>424</v>
      </c>
      <c r="D1068" t="s">
        <v>269</v>
      </c>
      <c r="E1068" t="s">
        <v>434</v>
      </c>
      <c r="F1068" t="s">
        <v>273</v>
      </c>
      <c r="G1068">
        <v>60240002</v>
      </c>
      <c r="H1068" t="s">
        <v>278</v>
      </c>
      <c r="I1068" t="s">
        <v>453</v>
      </c>
      <c r="J1068" t="s">
        <v>49</v>
      </c>
      <c r="K1068" t="s">
        <v>8250</v>
      </c>
      <c r="L1068" t="s">
        <v>8251</v>
      </c>
      <c r="M1068" t="s">
        <v>8463</v>
      </c>
      <c r="N1068" t="s">
        <v>7123</v>
      </c>
      <c r="O1068" t="s">
        <v>278</v>
      </c>
      <c r="P1068" t="s">
        <v>7124</v>
      </c>
      <c r="Q1068">
        <v>93653360072</v>
      </c>
      <c r="R1068" t="s">
        <v>7125</v>
      </c>
    </row>
    <row r="1069" spans="1:18" x14ac:dyDescent="0.3">
      <c r="A1069" t="s">
        <v>7815</v>
      </c>
      <c r="B1069" t="s">
        <v>278</v>
      </c>
      <c r="C1069" t="s">
        <v>424</v>
      </c>
      <c r="D1069" t="s">
        <v>269</v>
      </c>
      <c r="E1069" t="s">
        <v>4477</v>
      </c>
      <c r="F1069" t="s">
        <v>582</v>
      </c>
      <c r="G1069">
        <v>85600090</v>
      </c>
      <c r="H1069" t="s">
        <v>278</v>
      </c>
      <c r="I1069" t="s">
        <v>4951</v>
      </c>
      <c r="J1069" t="s">
        <v>741</v>
      </c>
      <c r="K1069" t="s">
        <v>8250</v>
      </c>
      <c r="L1069" t="s">
        <v>8251</v>
      </c>
      <c r="M1069" t="s">
        <v>8463</v>
      </c>
      <c r="N1069" t="s">
        <v>7126</v>
      </c>
      <c r="O1069" t="s">
        <v>278</v>
      </c>
      <c r="P1069" t="s">
        <v>7127</v>
      </c>
      <c r="Q1069">
        <v>955034043</v>
      </c>
      <c r="R1069" t="s">
        <v>7128</v>
      </c>
    </row>
    <row r="1070" spans="1:18" x14ac:dyDescent="0.3">
      <c r="A1070" t="s">
        <v>7816</v>
      </c>
      <c r="B1070" t="s">
        <v>278</v>
      </c>
      <c r="C1070" t="s">
        <v>424</v>
      </c>
      <c r="D1070" t="s">
        <v>269</v>
      </c>
      <c r="E1070" t="s">
        <v>4209</v>
      </c>
      <c r="F1070" t="s">
        <v>5453</v>
      </c>
      <c r="G1070">
        <v>91510252</v>
      </c>
      <c r="H1070" t="s">
        <v>278</v>
      </c>
      <c r="I1070" t="s">
        <v>7296</v>
      </c>
      <c r="J1070" t="s">
        <v>6634</v>
      </c>
      <c r="K1070" t="s">
        <v>8250</v>
      </c>
      <c r="L1070" t="s">
        <v>8251</v>
      </c>
      <c r="M1070" t="s">
        <v>8463</v>
      </c>
      <c r="N1070" t="s">
        <v>7129</v>
      </c>
      <c r="O1070" t="s">
        <v>278</v>
      </c>
      <c r="P1070" t="s">
        <v>7130</v>
      </c>
      <c r="Q1070">
        <v>889793000</v>
      </c>
      <c r="R1070" t="s">
        <v>7131</v>
      </c>
    </row>
    <row r="1071" spans="1:18" x14ac:dyDescent="0.3">
      <c r="A1071" t="s">
        <v>7817</v>
      </c>
      <c r="B1071" t="s">
        <v>278</v>
      </c>
      <c r="C1071" t="s">
        <v>424</v>
      </c>
      <c r="D1071" t="s">
        <v>269</v>
      </c>
      <c r="E1071" t="s">
        <v>4209</v>
      </c>
      <c r="F1071" t="s">
        <v>5453</v>
      </c>
      <c r="G1071">
        <v>91511272</v>
      </c>
      <c r="H1071" t="s">
        <v>278</v>
      </c>
      <c r="I1071" t="s">
        <v>7296</v>
      </c>
      <c r="J1071" t="s">
        <v>6634</v>
      </c>
      <c r="K1071" t="s">
        <v>8250</v>
      </c>
      <c r="L1071" t="s">
        <v>8251</v>
      </c>
      <c r="M1071" t="s">
        <v>8463</v>
      </c>
      <c r="N1071" t="s">
        <v>7132</v>
      </c>
      <c r="O1071" t="s">
        <v>278</v>
      </c>
      <c r="P1071" t="s">
        <v>7133</v>
      </c>
      <c r="Q1071">
        <v>2090939001</v>
      </c>
    </row>
    <row r="1072" spans="1:18" x14ac:dyDescent="0.3">
      <c r="A1072" t="s">
        <v>7818</v>
      </c>
      <c r="B1072" t="s">
        <v>278</v>
      </c>
      <c r="C1072" t="s">
        <v>424</v>
      </c>
      <c r="D1072" t="s">
        <v>269</v>
      </c>
      <c r="E1072" t="s">
        <v>4209</v>
      </c>
      <c r="F1072" t="s">
        <v>5453</v>
      </c>
      <c r="G1072">
        <v>90511450</v>
      </c>
      <c r="H1072" t="s">
        <v>278</v>
      </c>
      <c r="I1072" t="s">
        <v>4322</v>
      </c>
      <c r="J1072" t="s">
        <v>2178</v>
      </c>
      <c r="K1072" t="s">
        <v>8386</v>
      </c>
      <c r="L1072" t="s">
        <v>8387</v>
      </c>
      <c r="M1072" t="s">
        <v>8463</v>
      </c>
      <c r="N1072" t="s">
        <v>7134</v>
      </c>
      <c r="O1072" t="s">
        <v>278</v>
      </c>
      <c r="P1072" t="s">
        <v>7135</v>
      </c>
      <c r="Q1072">
        <v>81548672068</v>
      </c>
    </row>
    <row r="1073" spans="1:18" x14ac:dyDescent="0.3">
      <c r="A1073" t="s">
        <v>7819</v>
      </c>
      <c r="B1073" t="s">
        <v>278</v>
      </c>
      <c r="C1073" t="s">
        <v>424</v>
      </c>
      <c r="D1073" t="s">
        <v>269</v>
      </c>
      <c r="E1073" t="s">
        <v>4516</v>
      </c>
      <c r="F1073" t="s">
        <v>600</v>
      </c>
      <c r="G1073">
        <v>935003</v>
      </c>
      <c r="H1073" t="s">
        <v>278</v>
      </c>
      <c r="I1073" t="s">
        <v>4972</v>
      </c>
      <c r="J1073" t="s">
        <v>2578</v>
      </c>
      <c r="K1073" t="s">
        <v>8270</v>
      </c>
      <c r="L1073" t="s">
        <v>8271</v>
      </c>
      <c r="M1073" t="s">
        <v>8463</v>
      </c>
      <c r="N1073" t="s">
        <v>7136</v>
      </c>
      <c r="O1073" t="s">
        <v>278</v>
      </c>
      <c r="P1073" t="s">
        <v>7137</v>
      </c>
      <c r="Q1073">
        <v>279207042</v>
      </c>
    </row>
    <row r="1074" spans="1:18" x14ac:dyDescent="0.3">
      <c r="A1074" t="s">
        <v>7820</v>
      </c>
      <c r="B1074" t="s">
        <v>278</v>
      </c>
      <c r="C1074" t="s">
        <v>424</v>
      </c>
      <c r="D1074" t="s">
        <v>269</v>
      </c>
      <c r="E1074" t="s">
        <v>4516</v>
      </c>
      <c r="F1074" t="s">
        <v>600</v>
      </c>
      <c r="G1074">
        <v>90016</v>
      </c>
      <c r="H1074" t="s">
        <v>278</v>
      </c>
      <c r="K1074" t="s">
        <v>8148</v>
      </c>
      <c r="L1074" t="s">
        <v>8149</v>
      </c>
      <c r="M1074" t="s">
        <v>8463</v>
      </c>
      <c r="N1074" t="s">
        <v>7138</v>
      </c>
      <c r="O1074" t="s">
        <v>278</v>
      </c>
      <c r="P1074" t="s">
        <v>7139</v>
      </c>
      <c r="Q1074">
        <v>41891635034</v>
      </c>
    </row>
    <row r="1075" spans="1:18" x14ac:dyDescent="0.3">
      <c r="A1075" t="s">
        <v>7821</v>
      </c>
      <c r="B1075" t="s">
        <v>278</v>
      </c>
      <c r="C1075" t="s">
        <v>424</v>
      </c>
      <c r="D1075" t="s">
        <v>269</v>
      </c>
      <c r="E1075" t="s">
        <v>4516</v>
      </c>
      <c r="F1075" t="s">
        <v>600</v>
      </c>
      <c r="G1075">
        <v>90015</v>
      </c>
      <c r="H1075" t="s">
        <v>278</v>
      </c>
      <c r="I1075" t="s">
        <v>4972</v>
      </c>
      <c r="J1075" t="s">
        <v>2578</v>
      </c>
      <c r="K1075" t="s">
        <v>8222</v>
      </c>
      <c r="L1075" t="s">
        <v>8223</v>
      </c>
      <c r="M1075" t="s">
        <v>8463</v>
      </c>
      <c r="N1075" t="s">
        <v>7140</v>
      </c>
      <c r="O1075" t="s">
        <v>278</v>
      </c>
      <c r="P1075" t="s">
        <v>7141</v>
      </c>
      <c r="Q1075">
        <v>44937806068</v>
      </c>
    </row>
    <row r="1076" spans="1:18" x14ac:dyDescent="0.3">
      <c r="A1076" t="s">
        <v>7822</v>
      </c>
      <c r="B1076" t="s">
        <v>278</v>
      </c>
      <c r="C1076" t="s">
        <v>424</v>
      </c>
      <c r="D1076" t="s">
        <v>269</v>
      </c>
      <c r="E1076" t="s">
        <v>4516</v>
      </c>
      <c r="F1076" t="s">
        <v>600</v>
      </c>
      <c r="G1076">
        <v>935013</v>
      </c>
      <c r="H1076" t="s">
        <v>278</v>
      </c>
      <c r="K1076" t="s">
        <v>8354</v>
      </c>
      <c r="L1076" t="s">
        <v>8355</v>
      </c>
      <c r="M1076" t="s">
        <v>8463</v>
      </c>
      <c r="N1076" t="s">
        <v>7142</v>
      </c>
      <c r="O1076" t="s">
        <v>278</v>
      </c>
      <c r="P1076" t="s">
        <v>7143</v>
      </c>
      <c r="Q1076">
        <v>76541517053</v>
      </c>
    </row>
    <row r="1077" spans="1:18" x14ac:dyDescent="0.3">
      <c r="A1077" t="s">
        <v>7823</v>
      </c>
      <c r="B1077" t="s">
        <v>278</v>
      </c>
      <c r="C1077" t="s">
        <v>424</v>
      </c>
      <c r="D1077" t="s">
        <v>269</v>
      </c>
      <c r="E1077" t="s">
        <v>4516</v>
      </c>
      <c r="F1077" t="s">
        <v>600</v>
      </c>
      <c r="G1077">
        <v>935008</v>
      </c>
      <c r="H1077" t="s">
        <v>278</v>
      </c>
      <c r="K1077" t="s">
        <v>8058</v>
      </c>
      <c r="L1077" t="s">
        <v>8059</v>
      </c>
      <c r="M1077" t="s">
        <v>8463</v>
      </c>
      <c r="N1077" t="s">
        <v>7144</v>
      </c>
      <c r="O1077" t="s">
        <v>278</v>
      </c>
      <c r="P1077" t="s">
        <v>7145</v>
      </c>
      <c r="Q1077">
        <v>78105439034</v>
      </c>
    </row>
    <row r="1078" spans="1:18" x14ac:dyDescent="0.3">
      <c r="A1078" t="s">
        <v>7824</v>
      </c>
      <c r="B1078" t="s">
        <v>278</v>
      </c>
      <c r="C1078" t="s">
        <v>424</v>
      </c>
      <c r="D1078" t="s">
        <v>269</v>
      </c>
      <c r="E1078" t="s">
        <v>4146</v>
      </c>
      <c r="F1078" t="s">
        <v>572</v>
      </c>
      <c r="G1078">
        <v>945016</v>
      </c>
      <c r="H1078" t="s">
        <v>278</v>
      </c>
      <c r="K1078" t="s">
        <v>8258</v>
      </c>
      <c r="L1078" t="s">
        <v>8259</v>
      </c>
      <c r="M1078" t="s">
        <v>8463</v>
      </c>
      <c r="N1078" t="s">
        <v>7146</v>
      </c>
      <c r="O1078" t="s">
        <v>278</v>
      </c>
      <c r="P1078" t="s">
        <v>7147</v>
      </c>
      <c r="Q1078">
        <v>155844105</v>
      </c>
    </row>
    <row r="1079" spans="1:18" x14ac:dyDescent="0.3">
      <c r="A1079" t="s">
        <v>7825</v>
      </c>
      <c r="B1079" t="s">
        <v>278</v>
      </c>
      <c r="C1079" t="s">
        <v>424</v>
      </c>
      <c r="D1079" t="s">
        <v>269</v>
      </c>
      <c r="E1079" t="s">
        <v>4146</v>
      </c>
      <c r="F1079" t="s">
        <v>572</v>
      </c>
      <c r="G1079">
        <v>945022</v>
      </c>
      <c r="H1079" t="s">
        <v>278</v>
      </c>
      <c r="I1079" t="s">
        <v>7294</v>
      </c>
      <c r="J1079" t="s">
        <v>6766</v>
      </c>
      <c r="K1079" t="s">
        <v>8084</v>
      </c>
      <c r="L1079" t="s">
        <v>8085</v>
      </c>
      <c r="M1079" t="s">
        <v>8463</v>
      </c>
      <c r="N1079" t="s">
        <v>7148</v>
      </c>
      <c r="O1079" t="s">
        <v>278</v>
      </c>
      <c r="P1079" t="s">
        <v>7149</v>
      </c>
      <c r="Q1079">
        <v>22683313187</v>
      </c>
    </row>
    <row r="1080" spans="1:18" x14ac:dyDescent="0.3">
      <c r="A1080" t="s">
        <v>7826</v>
      </c>
      <c r="B1080" t="s">
        <v>278</v>
      </c>
      <c r="C1080" t="s">
        <v>424</v>
      </c>
      <c r="D1080" t="s">
        <v>269</v>
      </c>
      <c r="E1080" t="s">
        <v>4146</v>
      </c>
      <c r="F1080" t="s">
        <v>572</v>
      </c>
      <c r="G1080">
        <v>945024</v>
      </c>
      <c r="H1080" t="s">
        <v>278</v>
      </c>
      <c r="I1080" t="s">
        <v>4451</v>
      </c>
      <c r="J1080" t="s">
        <v>1971</v>
      </c>
      <c r="K1080" t="s">
        <v>8222</v>
      </c>
      <c r="L1080" t="s">
        <v>8223</v>
      </c>
      <c r="M1080" t="s">
        <v>8463</v>
      </c>
      <c r="N1080" t="s">
        <v>7150</v>
      </c>
      <c r="O1080" t="s">
        <v>278</v>
      </c>
      <c r="P1080" t="s">
        <v>7151</v>
      </c>
      <c r="Q1080">
        <v>68985762168</v>
      </c>
    </row>
    <row r="1081" spans="1:18" x14ac:dyDescent="0.3">
      <c r="A1081" t="s">
        <v>7827</v>
      </c>
      <c r="B1081" t="s">
        <v>278</v>
      </c>
      <c r="C1081" t="s">
        <v>424</v>
      </c>
      <c r="D1081" t="s">
        <v>269</v>
      </c>
      <c r="E1081" t="s">
        <v>4146</v>
      </c>
      <c r="F1081" t="s">
        <v>572</v>
      </c>
      <c r="G1081">
        <v>945028</v>
      </c>
      <c r="H1081" t="s">
        <v>278</v>
      </c>
      <c r="I1081" t="s">
        <v>4451</v>
      </c>
      <c r="J1081" t="s">
        <v>1971</v>
      </c>
      <c r="K1081" t="s">
        <v>8388</v>
      </c>
      <c r="L1081" t="s">
        <v>8389</v>
      </c>
      <c r="M1081" t="s">
        <v>8463</v>
      </c>
      <c r="N1081" t="s">
        <v>7152</v>
      </c>
      <c r="O1081" t="s">
        <v>278</v>
      </c>
      <c r="P1081" t="s">
        <v>7153</v>
      </c>
      <c r="Q1081">
        <v>74557050778</v>
      </c>
    </row>
    <row r="1082" spans="1:18" x14ac:dyDescent="0.3">
      <c r="A1082" t="s">
        <v>7828</v>
      </c>
      <c r="B1082" t="s">
        <v>278</v>
      </c>
      <c r="C1082" t="s">
        <v>424</v>
      </c>
      <c r="D1082" t="s">
        <v>269</v>
      </c>
      <c r="E1082" t="s">
        <v>5205</v>
      </c>
      <c r="F1082" t="s">
        <v>776</v>
      </c>
      <c r="G1082">
        <v>90510683</v>
      </c>
      <c r="H1082" t="s">
        <v>278</v>
      </c>
      <c r="K1082" t="s">
        <v>8218</v>
      </c>
      <c r="L1082" t="s">
        <v>8219</v>
      </c>
      <c r="M1082" t="s">
        <v>8463</v>
      </c>
      <c r="N1082" t="s">
        <v>7154</v>
      </c>
      <c r="O1082" t="s">
        <v>278</v>
      </c>
      <c r="P1082" t="s">
        <v>7155</v>
      </c>
      <c r="Q1082">
        <v>28392515072</v>
      </c>
    </row>
    <row r="1083" spans="1:18" x14ac:dyDescent="0.3">
      <c r="A1083" t="s">
        <v>7829</v>
      </c>
      <c r="B1083" t="s">
        <v>278</v>
      </c>
      <c r="C1083" t="s">
        <v>424</v>
      </c>
      <c r="D1083" t="s">
        <v>269</v>
      </c>
      <c r="E1083" t="s">
        <v>5205</v>
      </c>
      <c r="F1083" t="s">
        <v>776</v>
      </c>
      <c r="G1083">
        <v>90510698</v>
      </c>
      <c r="H1083" t="s">
        <v>278</v>
      </c>
      <c r="K1083" t="s">
        <v>8218</v>
      </c>
      <c r="L1083" t="s">
        <v>8219</v>
      </c>
      <c r="M1083" t="s">
        <v>8463</v>
      </c>
      <c r="N1083" t="s">
        <v>7156</v>
      </c>
      <c r="O1083" t="s">
        <v>278</v>
      </c>
      <c r="P1083" t="s">
        <v>7157</v>
      </c>
      <c r="Q1083">
        <v>36933287068</v>
      </c>
    </row>
    <row r="1084" spans="1:18" x14ac:dyDescent="0.3">
      <c r="A1084" t="s">
        <v>7830</v>
      </c>
      <c r="B1084" t="s">
        <v>278</v>
      </c>
      <c r="C1084" t="s">
        <v>424</v>
      </c>
      <c r="D1084" t="s">
        <v>269</v>
      </c>
      <c r="E1084" t="s">
        <v>5205</v>
      </c>
      <c r="F1084" t="s">
        <v>776</v>
      </c>
      <c r="G1084">
        <v>90511411</v>
      </c>
      <c r="H1084" t="s">
        <v>278</v>
      </c>
      <c r="K1084" t="s">
        <v>8222</v>
      </c>
      <c r="L1084" t="s">
        <v>8223</v>
      </c>
      <c r="M1084" t="s">
        <v>8463</v>
      </c>
      <c r="N1084" t="s">
        <v>7158</v>
      </c>
      <c r="O1084" t="s">
        <v>278</v>
      </c>
      <c r="P1084" t="s">
        <v>7159</v>
      </c>
      <c r="Q1084">
        <v>91272670082</v>
      </c>
    </row>
    <row r="1085" spans="1:18" x14ac:dyDescent="0.3">
      <c r="A1085" t="s">
        <v>7831</v>
      </c>
      <c r="B1085" t="s">
        <v>278</v>
      </c>
      <c r="C1085" t="s">
        <v>424</v>
      </c>
      <c r="D1085" t="s">
        <v>269</v>
      </c>
      <c r="E1085" t="s">
        <v>5205</v>
      </c>
      <c r="F1085" t="s">
        <v>776</v>
      </c>
      <c r="G1085">
        <v>98518508</v>
      </c>
      <c r="H1085" t="s">
        <v>278</v>
      </c>
      <c r="K1085" t="s">
        <v>8218</v>
      </c>
      <c r="L1085" t="s">
        <v>8219</v>
      </c>
      <c r="M1085" t="s">
        <v>8463</v>
      </c>
      <c r="N1085" t="s">
        <v>7160</v>
      </c>
      <c r="O1085" t="s">
        <v>278</v>
      </c>
      <c r="P1085" t="s">
        <v>7161</v>
      </c>
      <c r="Q1085">
        <v>96649976091</v>
      </c>
    </row>
    <row r="1086" spans="1:18" x14ac:dyDescent="0.3">
      <c r="A1086" t="s">
        <v>7832</v>
      </c>
      <c r="B1086" t="s">
        <v>278</v>
      </c>
      <c r="C1086" t="s">
        <v>424</v>
      </c>
      <c r="D1086" t="s">
        <v>269</v>
      </c>
      <c r="E1086" t="s">
        <v>4241</v>
      </c>
      <c r="F1086" t="s">
        <v>580</v>
      </c>
      <c r="G1086">
        <v>91510569</v>
      </c>
      <c r="H1086" t="s">
        <v>278</v>
      </c>
      <c r="I1086" t="s">
        <v>4452</v>
      </c>
      <c r="J1086" t="s">
        <v>1344</v>
      </c>
      <c r="K1086" t="s">
        <v>8278</v>
      </c>
      <c r="L1086" t="s">
        <v>8279</v>
      </c>
      <c r="M1086" t="s">
        <v>8463</v>
      </c>
      <c r="N1086" t="s">
        <v>7162</v>
      </c>
      <c r="O1086" t="s">
        <v>278</v>
      </c>
      <c r="P1086" t="s">
        <v>7163</v>
      </c>
      <c r="Q1086">
        <v>45338566087</v>
      </c>
    </row>
    <row r="1087" spans="1:18" x14ac:dyDescent="0.3">
      <c r="A1087" t="s">
        <v>7833</v>
      </c>
      <c r="B1087" t="s">
        <v>278</v>
      </c>
      <c r="C1087" t="s">
        <v>424</v>
      </c>
      <c r="D1087" t="s">
        <v>269</v>
      </c>
      <c r="E1087" t="s">
        <v>428</v>
      </c>
      <c r="F1087" t="s">
        <v>274</v>
      </c>
      <c r="G1087">
        <v>90000099</v>
      </c>
      <c r="H1087" t="s">
        <v>278</v>
      </c>
      <c r="K1087" t="s">
        <v>8174</v>
      </c>
      <c r="L1087" t="s">
        <v>8175</v>
      </c>
      <c r="M1087" t="s">
        <v>8463</v>
      </c>
      <c r="N1087" t="s">
        <v>395</v>
      </c>
      <c r="O1087" t="s">
        <v>278</v>
      </c>
      <c r="P1087" t="s">
        <v>231</v>
      </c>
      <c r="Q1087">
        <v>89612531072</v>
      </c>
      <c r="R1087" t="s">
        <v>230</v>
      </c>
    </row>
    <row r="1088" spans="1:18" x14ac:dyDescent="0.3">
      <c r="A1088" t="s">
        <v>7834</v>
      </c>
      <c r="B1088" t="s">
        <v>278</v>
      </c>
      <c r="C1088" t="s">
        <v>424</v>
      </c>
      <c r="D1088" t="s">
        <v>269</v>
      </c>
      <c r="E1088" t="s">
        <v>4493</v>
      </c>
      <c r="F1088" t="s">
        <v>601</v>
      </c>
      <c r="G1088">
        <v>80700839</v>
      </c>
      <c r="H1088" t="s">
        <v>278</v>
      </c>
      <c r="K1088" t="s">
        <v>8390</v>
      </c>
      <c r="L1088" t="s">
        <v>8391</v>
      </c>
      <c r="M1088" t="s">
        <v>8463</v>
      </c>
      <c r="N1088" t="s">
        <v>7164</v>
      </c>
      <c r="O1088" t="s">
        <v>278</v>
      </c>
      <c r="P1088" t="s">
        <v>7165</v>
      </c>
      <c r="Q1088">
        <v>904118037</v>
      </c>
    </row>
    <row r="1089" spans="1:18" x14ac:dyDescent="0.3">
      <c r="A1089" t="s">
        <v>7835</v>
      </c>
      <c r="B1089" t="s">
        <v>278</v>
      </c>
      <c r="C1089" t="s">
        <v>424</v>
      </c>
      <c r="D1089" t="s">
        <v>269</v>
      </c>
      <c r="E1089" t="s">
        <v>4493</v>
      </c>
      <c r="F1089" t="s">
        <v>601</v>
      </c>
      <c r="G1089">
        <v>80700692</v>
      </c>
      <c r="H1089" t="s">
        <v>278</v>
      </c>
      <c r="K1089" t="s">
        <v>8392</v>
      </c>
      <c r="L1089" t="s">
        <v>8393</v>
      </c>
      <c r="M1089" t="s">
        <v>8463</v>
      </c>
      <c r="N1089" t="s">
        <v>7166</v>
      </c>
      <c r="O1089" t="s">
        <v>278</v>
      </c>
      <c r="P1089" t="s">
        <v>7167</v>
      </c>
      <c r="Q1089">
        <v>1067057099</v>
      </c>
    </row>
    <row r="1090" spans="1:18" x14ac:dyDescent="0.3">
      <c r="A1090" t="s">
        <v>7836</v>
      </c>
      <c r="B1090" t="s">
        <v>278</v>
      </c>
      <c r="C1090" t="s">
        <v>424</v>
      </c>
      <c r="D1090" t="s">
        <v>269</v>
      </c>
      <c r="E1090" t="s">
        <v>4493</v>
      </c>
      <c r="F1090" t="s">
        <v>601</v>
      </c>
      <c r="G1090">
        <v>80700720</v>
      </c>
      <c r="H1090" t="s">
        <v>278</v>
      </c>
      <c r="I1090" t="s">
        <v>5101</v>
      </c>
      <c r="J1090" t="s">
        <v>2531</v>
      </c>
      <c r="K1090" t="s">
        <v>8058</v>
      </c>
      <c r="L1090" t="s">
        <v>8059</v>
      </c>
      <c r="M1090" t="s">
        <v>8463</v>
      </c>
      <c r="N1090" t="s">
        <v>7168</v>
      </c>
      <c r="O1090" t="s">
        <v>278</v>
      </c>
      <c r="P1090" t="s">
        <v>7169</v>
      </c>
      <c r="Q1090">
        <v>1568171013</v>
      </c>
    </row>
    <row r="1091" spans="1:18" x14ac:dyDescent="0.3">
      <c r="A1091" t="s">
        <v>7837</v>
      </c>
      <c r="B1091" t="s">
        <v>278</v>
      </c>
      <c r="C1091" t="s">
        <v>424</v>
      </c>
      <c r="D1091" t="s">
        <v>269</v>
      </c>
      <c r="E1091" t="s">
        <v>4493</v>
      </c>
      <c r="F1091" t="s">
        <v>601</v>
      </c>
      <c r="G1091">
        <v>80700828</v>
      </c>
      <c r="H1091" t="s">
        <v>278</v>
      </c>
      <c r="K1091" t="s">
        <v>8298</v>
      </c>
      <c r="L1091" t="s">
        <v>8299</v>
      </c>
      <c r="M1091" t="s">
        <v>8463</v>
      </c>
      <c r="N1091" t="s">
        <v>7170</v>
      </c>
      <c r="O1091" t="s">
        <v>278</v>
      </c>
      <c r="P1091" t="s">
        <v>7171</v>
      </c>
      <c r="Q1091">
        <v>3780289016</v>
      </c>
    </row>
    <row r="1092" spans="1:18" x14ac:dyDescent="0.3">
      <c r="A1092" t="s">
        <v>7838</v>
      </c>
      <c r="B1092" t="s">
        <v>278</v>
      </c>
      <c r="C1092" t="s">
        <v>424</v>
      </c>
      <c r="D1092" t="s">
        <v>269</v>
      </c>
      <c r="E1092" t="s">
        <v>4493</v>
      </c>
      <c r="F1092" t="s">
        <v>601</v>
      </c>
      <c r="G1092">
        <v>80700788</v>
      </c>
      <c r="H1092" t="s">
        <v>278</v>
      </c>
      <c r="K1092" t="s">
        <v>8274</v>
      </c>
      <c r="L1092" t="s">
        <v>8275</v>
      </c>
      <c r="M1092" t="s">
        <v>8463</v>
      </c>
      <c r="N1092" t="s">
        <v>7172</v>
      </c>
      <c r="O1092" t="s">
        <v>278</v>
      </c>
      <c r="P1092" t="s">
        <v>7173</v>
      </c>
      <c r="Q1092">
        <v>20549997091</v>
      </c>
    </row>
    <row r="1093" spans="1:18" x14ac:dyDescent="0.3">
      <c r="A1093" t="s">
        <v>7839</v>
      </c>
      <c r="B1093" t="s">
        <v>278</v>
      </c>
      <c r="C1093" t="s">
        <v>424</v>
      </c>
      <c r="D1093" t="s">
        <v>269</v>
      </c>
      <c r="E1093" t="s">
        <v>4493</v>
      </c>
      <c r="F1093" t="s">
        <v>601</v>
      </c>
      <c r="G1093">
        <v>80700282</v>
      </c>
      <c r="H1093" t="s">
        <v>278</v>
      </c>
      <c r="K1093" t="s">
        <v>8248</v>
      </c>
      <c r="L1093" t="s">
        <v>8249</v>
      </c>
      <c r="M1093" t="s">
        <v>8463</v>
      </c>
      <c r="N1093" t="s">
        <v>6720</v>
      </c>
      <c r="O1093" t="s">
        <v>278</v>
      </c>
      <c r="P1093" t="s">
        <v>6721</v>
      </c>
      <c r="Q1093">
        <v>20700628053</v>
      </c>
    </row>
    <row r="1094" spans="1:18" x14ac:dyDescent="0.3">
      <c r="A1094" t="s">
        <v>7840</v>
      </c>
      <c r="B1094" t="s">
        <v>278</v>
      </c>
      <c r="C1094" t="s">
        <v>424</v>
      </c>
      <c r="D1094" t="s">
        <v>269</v>
      </c>
      <c r="E1094" t="s">
        <v>4493</v>
      </c>
      <c r="F1094" t="s">
        <v>601</v>
      </c>
      <c r="G1094">
        <v>80700542</v>
      </c>
      <c r="H1094" t="s">
        <v>278</v>
      </c>
      <c r="I1094" t="s">
        <v>5101</v>
      </c>
      <c r="J1094" t="s">
        <v>2531</v>
      </c>
      <c r="K1094" t="s">
        <v>8058</v>
      </c>
      <c r="L1094" t="s">
        <v>8059</v>
      </c>
      <c r="M1094" t="s">
        <v>8463</v>
      </c>
      <c r="N1094" t="s">
        <v>7174</v>
      </c>
      <c r="O1094" t="s">
        <v>278</v>
      </c>
      <c r="P1094" t="s">
        <v>7175</v>
      </c>
      <c r="Q1094">
        <v>32410913091</v>
      </c>
    </row>
    <row r="1095" spans="1:18" x14ac:dyDescent="0.3">
      <c r="A1095" t="s">
        <v>7841</v>
      </c>
      <c r="B1095" t="s">
        <v>278</v>
      </c>
      <c r="C1095" t="s">
        <v>424</v>
      </c>
      <c r="D1095" t="s">
        <v>269</v>
      </c>
      <c r="E1095" t="s">
        <v>4493</v>
      </c>
      <c r="F1095" t="s">
        <v>601</v>
      </c>
      <c r="G1095">
        <v>80700724</v>
      </c>
      <c r="H1095" t="s">
        <v>278</v>
      </c>
      <c r="K1095" t="s">
        <v>8390</v>
      </c>
      <c r="L1095" t="s">
        <v>8391</v>
      </c>
      <c r="M1095" t="s">
        <v>8463</v>
      </c>
      <c r="N1095" t="s">
        <v>7176</v>
      </c>
      <c r="O1095" t="s">
        <v>278</v>
      </c>
      <c r="P1095" t="s">
        <v>7177</v>
      </c>
      <c r="Q1095">
        <v>43055095049</v>
      </c>
    </row>
    <row r="1096" spans="1:18" x14ac:dyDescent="0.3">
      <c r="A1096" t="s">
        <v>7842</v>
      </c>
      <c r="B1096" t="s">
        <v>278</v>
      </c>
      <c r="C1096" t="s">
        <v>424</v>
      </c>
      <c r="D1096" t="s">
        <v>269</v>
      </c>
      <c r="E1096" t="s">
        <v>4493</v>
      </c>
      <c r="F1096" t="s">
        <v>601</v>
      </c>
      <c r="G1096">
        <v>80700810</v>
      </c>
      <c r="H1096" t="s">
        <v>278</v>
      </c>
      <c r="K1096" t="s">
        <v>8390</v>
      </c>
      <c r="L1096" t="s">
        <v>8391</v>
      </c>
      <c r="M1096" t="s">
        <v>8463</v>
      </c>
      <c r="N1096" t="s">
        <v>7178</v>
      </c>
      <c r="O1096" t="s">
        <v>278</v>
      </c>
      <c r="P1096" t="s">
        <v>7179</v>
      </c>
      <c r="Q1096">
        <v>67909795068</v>
      </c>
    </row>
    <row r="1097" spans="1:18" x14ac:dyDescent="0.3">
      <c r="A1097" t="s">
        <v>7843</v>
      </c>
      <c r="B1097" t="s">
        <v>278</v>
      </c>
      <c r="C1097" t="s">
        <v>424</v>
      </c>
      <c r="D1097" t="s">
        <v>269</v>
      </c>
      <c r="E1097" t="s">
        <v>4493</v>
      </c>
      <c r="F1097" t="s">
        <v>601</v>
      </c>
      <c r="G1097">
        <v>80700693</v>
      </c>
      <c r="H1097" t="s">
        <v>278</v>
      </c>
      <c r="K1097" t="s">
        <v>8248</v>
      </c>
      <c r="L1097" t="s">
        <v>8249</v>
      </c>
      <c r="M1097" t="s">
        <v>8463</v>
      </c>
      <c r="N1097" t="s">
        <v>7180</v>
      </c>
      <c r="O1097" t="s">
        <v>278</v>
      </c>
      <c r="P1097" t="s">
        <v>7181</v>
      </c>
      <c r="Q1097">
        <v>78002257049</v>
      </c>
    </row>
    <row r="1098" spans="1:18" x14ac:dyDescent="0.3">
      <c r="A1098" t="s">
        <v>7844</v>
      </c>
      <c r="B1098" t="s">
        <v>278</v>
      </c>
      <c r="C1098" t="s">
        <v>424</v>
      </c>
      <c r="D1098" t="s">
        <v>269</v>
      </c>
      <c r="E1098" t="s">
        <v>4493</v>
      </c>
      <c r="F1098" t="s">
        <v>601</v>
      </c>
      <c r="G1098">
        <v>80700790</v>
      </c>
      <c r="H1098" t="s">
        <v>278</v>
      </c>
      <c r="K1098" t="s">
        <v>8274</v>
      </c>
      <c r="L1098" t="s">
        <v>8275</v>
      </c>
      <c r="M1098" t="s">
        <v>8463</v>
      </c>
      <c r="N1098" t="s">
        <v>7182</v>
      </c>
      <c r="O1098" t="s">
        <v>278</v>
      </c>
      <c r="P1098" t="s">
        <v>7183</v>
      </c>
      <c r="Q1098">
        <v>83893903020</v>
      </c>
    </row>
    <row r="1099" spans="1:18" x14ac:dyDescent="0.3">
      <c r="A1099" t="s">
        <v>7845</v>
      </c>
      <c r="B1099" t="s">
        <v>278</v>
      </c>
      <c r="C1099" t="s">
        <v>424</v>
      </c>
      <c r="D1099" t="s">
        <v>269</v>
      </c>
      <c r="E1099" t="s">
        <v>4493</v>
      </c>
      <c r="F1099" t="s">
        <v>601</v>
      </c>
      <c r="G1099">
        <v>80700766</v>
      </c>
      <c r="H1099" t="s">
        <v>278</v>
      </c>
      <c r="K1099" t="s">
        <v>8298</v>
      </c>
      <c r="L1099" t="s">
        <v>8299</v>
      </c>
      <c r="M1099" t="s">
        <v>8463</v>
      </c>
      <c r="N1099" t="s">
        <v>7184</v>
      </c>
      <c r="O1099" t="s">
        <v>278</v>
      </c>
      <c r="P1099" t="s">
        <v>7185</v>
      </c>
      <c r="Q1099">
        <v>84854430044</v>
      </c>
    </row>
    <row r="1100" spans="1:18" x14ac:dyDescent="0.3">
      <c r="A1100" t="s">
        <v>7846</v>
      </c>
      <c r="B1100" t="s">
        <v>278</v>
      </c>
      <c r="C1100" t="s">
        <v>424</v>
      </c>
      <c r="D1100" t="s">
        <v>269</v>
      </c>
      <c r="E1100" t="s">
        <v>4493</v>
      </c>
      <c r="F1100" t="s">
        <v>601</v>
      </c>
      <c r="G1100">
        <v>80700748</v>
      </c>
      <c r="H1100" t="s">
        <v>278</v>
      </c>
      <c r="K1100" t="s">
        <v>8392</v>
      </c>
      <c r="L1100" t="s">
        <v>8393</v>
      </c>
      <c r="M1100" t="s">
        <v>8463</v>
      </c>
      <c r="N1100" t="s">
        <v>7186</v>
      </c>
      <c r="O1100" t="s">
        <v>278</v>
      </c>
      <c r="P1100" t="s">
        <v>7187</v>
      </c>
      <c r="Q1100">
        <v>90926161091</v>
      </c>
    </row>
    <row r="1101" spans="1:18" x14ac:dyDescent="0.3">
      <c r="A1101" t="s">
        <v>7847</v>
      </c>
      <c r="B1101" t="s">
        <v>278</v>
      </c>
      <c r="C1101" t="s">
        <v>424</v>
      </c>
      <c r="D1101" t="s">
        <v>269</v>
      </c>
      <c r="E1101" t="s">
        <v>4519</v>
      </c>
      <c r="F1101" t="s">
        <v>630</v>
      </c>
      <c r="G1101">
        <v>80701732</v>
      </c>
      <c r="H1101" t="s">
        <v>278</v>
      </c>
      <c r="K1101" t="s">
        <v>8248</v>
      </c>
      <c r="L1101" t="s">
        <v>8249</v>
      </c>
      <c r="M1101" t="s">
        <v>8463</v>
      </c>
      <c r="N1101" t="s">
        <v>7188</v>
      </c>
      <c r="O1101" t="s">
        <v>278</v>
      </c>
      <c r="P1101" t="s">
        <v>7189</v>
      </c>
      <c r="Q1101">
        <v>88882934004</v>
      </c>
    </row>
    <row r="1102" spans="1:18" x14ac:dyDescent="0.3">
      <c r="A1102" t="s">
        <v>7848</v>
      </c>
      <c r="B1102" t="s">
        <v>278</v>
      </c>
      <c r="C1102" t="s">
        <v>424</v>
      </c>
      <c r="D1102" t="s">
        <v>269</v>
      </c>
      <c r="E1102" t="s">
        <v>4150</v>
      </c>
      <c r="F1102" t="s">
        <v>581</v>
      </c>
      <c r="G1102">
        <v>20110175</v>
      </c>
      <c r="H1102" t="s">
        <v>278</v>
      </c>
      <c r="K1102" t="s">
        <v>8250</v>
      </c>
      <c r="L1102" t="s">
        <v>8251</v>
      </c>
      <c r="M1102" t="s">
        <v>8463</v>
      </c>
      <c r="N1102" t="s">
        <v>7190</v>
      </c>
      <c r="O1102" t="s">
        <v>278</v>
      </c>
      <c r="P1102" t="s">
        <v>7191</v>
      </c>
      <c r="Q1102">
        <v>1047908069</v>
      </c>
    </row>
    <row r="1103" spans="1:18" x14ac:dyDescent="0.3">
      <c r="A1103" t="s">
        <v>7849</v>
      </c>
      <c r="B1103" t="s">
        <v>278</v>
      </c>
      <c r="C1103" t="s">
        <v>424</v>
      </c>
      <c r="D1103" t="s">
        <v>269</v>
      </c>
      <c r="E1103" t="s">
        <v>4150</v>
      </c>
      <c r="F1103" t="s">
        <v>581</v>
      </c>
      <c r="G1103">
        <v>20110147</v>
      </c>
      <c r="H1103" t="s">
        <v>278</v>
      </c>
      <c r="K1103" t="s">
        <v>8256</v>
      </c>
      <c r="L1103" t="s">
        <v>8257</v>
      </c>
      <c r="M1103" t="s">
        <v>8463</v>
      </c>
      <c r="N1103" t="s">
        <v>7192</v>
      </c>
      <c r="O1103" t="s">
        <v>278</v>
      </c>
      <c r="P1103" t="s">
        <v>7193</v>
      </c>
      <c r="Q1103">
        <v>7803047645</v>
      </c>
    </row>
    <row r="1104" spans="1:18" x14ac:dyDescent="0.3">
      <c r="A1104" t="s">
        <v>7850</v>
      </c>
      <c r="B1104" t="s">
        <v>278</v>
      </c>
      <c r="C1104" t="s">
        <v>424</v>
      </c>
      <c r="D1104" t="s">
        <v>269</v>
      </c>
      <c r="E1104" t="s">
        <v>4150</v>
      </c>
      <c r="F1104" t="s">
        <v>581</v>
      </c>
      <c r="G1104">
        <v>1195004</v>
      </c>
      <c r="H1104" t="s">
        <v>278</v>
      </c>
      <c r="K1104" t="s">
        <v>8338</v>
      </c>
      <c r="L1104" t="s">
        <v>8339</v>
      </c>
      <c r="M1104" t="s">
        <v>8463</v>
      </c>
      <c r="N1104" t="s">
        <v>4023</v>
      </c>
      <c r="O1104" t="s">
        <v>278</v>
      </c>
      <c r="P1104" t="s">
        <v>1977</v>
      </c>
      <c r="Q1104">
        <v>54252253004</v>
      </c>
      <c r="R1104" t="s">
        <v>1978</v>
      </c>
    </row>
    <row r="1105" spans="1:18" x14ac:dyDescent="0.3">
      <c r="A1105" t="s">
        <v>7851</v>
      </c>
      <c r="B1105" t="s">
        <v>278</v>
      </c>
      <c r="C1105" t="s">
        <v>424</v>
      </c>
      <c r="D1105" t="s">
        <v>269</v>
      </c>
      <c r="E1105" t="s">
        <v>4150</v>
      </c>
      <c r="F1105" t="s">
        <v>581</v>
      </c>
      <c r="G1105">
        <v>1195006</v>
      </c>
      <c r="H1105" t="s">
        <v>278</v>
      </c>
      <c r="K1105" t="s">
        <v>8338</v>
      </c>
      <c r="L1105" t="s">
        <v>8339</v>
      </c>
      <c r="M1105" t="s">
        <v>8463</v>
      </c>
      <c r="N1105" t="s">
        <v>4023</v>
      </c>
      <c r="O1105" t="s">
        <v>278</v>
      </c>
      <c r="P1105" t="s">
        <v>1977</v>
      </c>
      <c r="Q1105">
        <v>54252253004</v>
      </c>
      <c r="R1105" t="s">
        <v>1978</v>
      </c>
    </row>
    <row r="1106" spans="1:18" x14ac:dyDescent="0.3">
      <c r="A1106" t="s">
        <v>7852</v>
      </c>
      <c r="B1106" t="s">
        <v>278</v>
      </c>
      <c r="C1106" t="s">
        <v>424</v>
      </c>
      <c r="D1106" t="s">
        <v>269</v>
      </c>
      <c r="E1106" t="s">
        <v>4496</v>
      </c>
      <c r="F1106" t="s">
        <v>591</v>
      </c>
      <c r="G1106">
        <v>907003</v>
      </c>
      <c r="H1106" t="s">
        <v>278</v>
      </c>
      <c r="K1106" t="s">
        <v>8386</v>
      </c>
      <c r="L1106" t="s">
        <v>8387</v>
      </c>
      <c r="M1106" t="s">
        <v>8463</v>
      </c>
      <c r="N1106" t="s">
        <v>7194</v>
      </c>
      <c r="O1106" t="s">
        <v>278</v>
      </c>
      <c r="P1106" t="s">
        <v>7195</v>
      </c>
      <c r="Q1106">
        <v>66042003</v>
      </c>
    </row>
    <row r="1107" spans="1:18" x14ac:dyDescent="0.3">
      <c r="A1107" t="s">
        <v>7853</v>
      </c>
      <c r="B1107" t="s">
        <v>278</v>
      </c>
      <c r="C1107" t="s">
        <v>424</v>
      </c>
      <c r="D1107" t="s">
        <v>269</v>
      </c>
      <c r="E1107" t="s">
        <v>4496</v>
      </c>
      <c r="F1107" t="s">
        <v>591</v>
      </c>
      <c r="G1107">
        <v>80701666</v>
      </c>
      <c r="H1107" t="s">
        <v>278</v>
      </c>
      <c r="K1107" t="s">
        <v>8340</v>
      </c>
      <c r="L1107" t="s">
        <v>8341</v>
      </c>
      <c r="M1107" t="s">
        <v>8463</v>
      </c>
      <c r="N1107" t="s">
        <v>7196</v>
      </c>
      <c r="O1107" t="s">
        <v>278</v>
      </c>
      <c r="P1107" t="s">
        <v>7197</v>
      </c>
      <c r="Q1107">
        <v>2364729092</v>
      </c>
    </row>
    <row r="1108" spans="1:18" x14ac:dyDescent="0.3">
      <c r="A1108" t="s">
        <v>7854</v>
      </c>
      <c r="B1108" t="s">
        <v>278</v>
      </c>
      <c r="C1108" t="s">
        <v>424</v>
      </c>
      <c r="D1108" t="s">
        <v>269</v>
      </c>
      <c r="E1108" t="s">
        <v>4496</v>
      </c>
      <c r="F1108" t="s">
        <v>591</v>
      </c>
      <c r="G1108">
        <v>907000</v>
      </c>
      <c r="H1108" t="s">
        <v>278</v>
      </c>
      <c r="K1108" t="s">
        <v>8146</v>
      </c>
      <c r="L1108" t="s">
        <v>8147</v>
      </c>
      <c r="M1108" t="s">
        <v>8463</v>
      </c>
      <c r="N1108" t="s">
        <v>7198</v>
      </c>
      <c r="O1108" t="s">
        <v>278</v>
      </c>
      <c r="P1108" t="s">
        <v>7199</v>
      </c>
      <c r="Q1108">
        <v>32335636049</v>
      </c>
    </row>
    <row r="1109" spans="1:18" x14ac:dyDescent="0.3">
      <c r="A1109" t="s">
        <v>7855</v>
      </c>
      <c r="B1109" t="s">
        <v>278</v>
      </c>
      <c r="C1109" t="s">
        <v>424</v>
      </c>
      <c r="D1109" t="s">
        <v>269</v>
      </c>
      <c r="E1109" t="s">
        <v>4496</v>
      </c>
      <c r="F1109" t="s">
        <v>591</v>
      </c>
      <c r="G1109">
        <v>907028</v>
      </c>
      <c r="H1109" t="s">
        <v>278</v>
      </c>
      <c r="K1109" t="s">
        <v>8340</v>
      </c>
      <c r="L1109" t="s">
        <v>8341</v>
      </c>
      <c r="M1109" t="s">
        <v>8463</v>
      </c>
      <c r="N1109" t="s">
        <v>7200</v>
      </c>
      <c r="O1109" t="s">
        <v>278</v>
      </c>
      <c r="P1109" t="s">
        <v>7201</v>
      </c>
      <c r="Q1109">
        <v>66732131087</v>
      </c>
    </row>
    <row r="1110" spans="1:18" x14ac:dyDescent="0.3">
      <c r="A1110" t="s">
        <v>7856</v>
      </c>
      <c r="B1110" t="s">
        <v>278</v>
      </c>
      <c r="C1110" t="s">
        <v>424</v>
      </c>
      <c r="D1110" t="s">
        <v>269</v>
      </c>
      <c r="E1110" t="s">
        <v>4496</v>
      </c>
      <c r="F1110" t="s">
        <v>591</v>
      </c>
      <c r="G1110">
        <v>80702017</v>
      </c>
      <c r="H1110" t="s">
        <v>278</v>
      </c>
      <c r="K1110" t="s">
        <v>8340</v>
      </c>
      <c r="L1110" t="s">
        <v>8341</v>
      </c>
      <c r="M1110" t="s">
        <v>8463</v>
      </c>
      <c r="N1110" t="s">
        <v>7202</v>
      </c>
      <c r="O1110" t="s">
        <v>278</v>
      </c>
      <c r="P1110" t="s">
        <v>7203</v>
      </c>
      <c r="Q1110">
        <v>92655009053</v>
      </c>
    </row>
    <row r="1111" spans="1:18" x14ac:dyDescent="0.3">
      <c r="A1111" t="s">
        <v>7857</v>
      </c>
      <c r="B1111" t="s">
        <v>278</v>
      </c>
      <c r="C1111" t="s">
        <v>424</v>
      </c>
      <c r="D1111" t="s">
        <v>269</v>
      </c>
      <c r="E1111" t="s">
        <v>4501</v>
      </c>
      <c r="F1111" t="s">
        <v>5456</v>
      </c>
      <c r="G1111">
        <v>80702524</v>
      </c>
      <c r="H1111" t="s">
        <v>278</v>
      </c>
      <c r="I1111" t="s">
        <v>4979</v>
      </c>
      <c r="J1111" t="s">
        <v>2116</v>
      </c>
      <c r="K1111" t="s">
        <v>8250</v>
      </c>
      <c r="L1111" t="s">
        <v>8251</v>
      </c>
      <c r="M1111" t="s">
        <v>8463</v>
      </c>
      <c r="N1111" t="s">
        <v>7204</v>
      </c>
      <c r="O1111" t="s">
        <v>278</v>
      </c>
      <c r="P1111" t="s">
        <v>7205</v>
      </c>
      <c r="Q1111">
        <v>278047041</v>
      </c>
    </row>
    <row r="1112" spans="1:18" x14ac:dyDescent="0.3">
      <c r="A1112" t="s">
        <v>7858</v>
      </c>
      <c r="B1112" t="s">
        <v>278</v>
      </c>
      <c r="C1112" t="s">
        <v>424</v>
      </c>
      <c r="D1112" t="s">
        <v>269</v>
      </c>
      <c r="E1112" t="s">
        <v>4501</v>
      </c>
      <c r="F1112" t="s">
        <v>5456</v>
      </c>
      <c r="G1112">
        <v>3684001</v>
      </c>
      <c r="H1112" t="s">
        <v>278</v>
      </c>
      <c r="I1112" t="s">
        <v>5105</v>
      </c>
      <c r="J1112" t="s">
        <v>1499</v>
      </c>
      <c r="K1112" t="s">
        <v>8386</v>
      </c>
      <c r="L1112" t="s">
        <v>8387</v>
      </c>
      <c r="M1112" t="s">
        <v>8463</v>
      </c>
      <c r="N1112" t="s">
        <v>7206</v>
      </c>
      <c r="O1112" t="s">
        <v>278</v>
      </c>
      <c r="P1112" t="s">
        <v>7207</v>
      </c>
      <c r="Q1112">
        <v>1035540096</v>
      </c>
      <c r="R1112" t="s">
        <v>7208</v>
      </c>
    </row>
    <row r="1113" spans="1:18" x14ac:dyDescent="0.3">
      <c r="A1113" t="s">
        <v>7859</v>
      </c>
      <c r="B1113" t="s">
        <v>278</v>
      </c>
      <c r="C1113" t="s">
        <v>424</v>
      </c>
      <c r="D1113" t="s">
        <v>269</v>
      </c>
      <c r="E1113" t="s">
        <v>4501</v>
      </c>
      <c r="F1113" t="s">
        <v>5456</v>
      </c>
      <c r="G1113">
        <v>80702020</v>
      </c>
      <c r="H1113" t="s">
        <v>278</v>
      </c>
      <c r="I1113" t="s">
        <v>4979</v>
      </c>
      <c r="J1113" t="s">
        <v>2116</v>
      </c>
      <c r="K1113" t="s">
        <v>8250</v>
      </c>
      <c r="L1113" t="s">
        <v>8251</v>
      </c>
      <c r="M1113" t="s">
        <v>8463</v>
      </c>
      <c r="N1113" t="s">
        <v>7209</v>
      </c>
      <c r="O1113" t="s">
        <v>278</v>
      </c>
      <c r="P1113" t="s">
        <v>7210</v>
      </c>
      <c r="Q1113">
        <v>1174832061</v>
      </c>
    </row>
    <row r="1114" spans="1:18" x14ac:dyDescent="0.3">
      <c r="A1114" t="s">
        <v>7860</v>
      </c>
      <c r="B1114" t="s">
        <v>278</v>
      </c>
      <c r="C1114" t="s">
        <v>424</v>
      </c>
      <c r="D1114" t="s">
        <v>269</v>
      </c>
      <c r="E1114" t="s">
        <v>4501</v>
      </c>
      <c r="F1114" t="s">
        <v>5456</v>
      </c>
      <c r="G1114">
        <v>80702019</v>
      </c>
      <c r="H1114" t="s">
        <v>278</v>
      </c>
      <c r="I1114" t="s">
        <v>4979</v>
      </c>
      <c r="J1114" t="s">
        <v>2116</v>
      </c>
      <c r="K1114" t="s">
        <v>8250</v>
      </c>
      <c r="L1114" t="s">
        <v>8251</v>
      </c>
      <c r="M1114" t="s">
        <v>8463</v>
      </c>
      <c r="N1114" t="s">
        <v>7211</v>
      </c>
      <c r="O1114" t="s">
        <v>278</v>
      </c>
      <c r="P1114" t="s">
        <v>7212</v>
      </c>
      <c r="Q1114">
        <v>1281447005</v>
      </c>
    </row>
    <row r="1115" spans="1:18" x14ac:dyDescent="0.3">
      <c r="A1115" t="s">
        <v>7861</v>
      </c>
      <c r="B1115" t="s">
        <v>278</v>
      </c>
      <c r="C1115" t="s">
        <v>424</v>
      </c>
      <c r="D1115" t="s">
        <v>269</v>
      </c>
      <c r="E1115" t="s">
        <v>4501</v>
      </c>
      <c r="F1115" t="s">
        <v>5456</v>
      </c>
      <c r="G1115">
        <v>80702527</v>
      </c>
      <c r="H1115" t="s">
        <v>278</v>
      </c>
      <c r="I1115" t="s">
        <v>4979</v>
      </c>
      <c r="J1115" t="s">
        <v>2116</v>
      </c>
      <c r="K1115" t="s">
        <v>8250</v>
      </c>
      <c r="L1115" t="s">
        <v>8251</v>
      </c>
      <c r="M1115" t="s">
        <v>8463</v>
      </c>
      <c r="N1115" t="s">
        <v>7213</v>
      </c>
      <c r="O1115" t="s">
        <v>278</v>
      </c>
      <c r="P1115" t="s">
        <v>7214</v>
      </c>
      <c r="Q1115">
        <v>1643677055</v>
      </c>
    </row>
    <row r="1116" spans="1:18" x14ac:dyDescent="0.3">
      <c r="A1116" t="s">
        <v>7862</v>
      </c>
      <c r="B1116" t="s">
        <v>278</v>
      </c>
      <c r="C1116" t="s">
        <v>424</v>
      </c>
      <c r="D1116" t="s">
        <v>269</v>
      </c>
      <c r="E1116" t="s">
        <v>4501</v>
      </c>
      <c r="F1116" t="s">
        <v>5456</v>
      </c>
      <c r="G1116">
        <v>80701643</v>
      </c>
      <c r="H1116" t="s">
        <v>278</v>
      </c>
      <c r="I1116" t="s">
        <v>4979</v>
      </c>
      <c r="J1116" t="s">
        <v>2116</v>
      </c>
      <c r="K1116" t="s">
        <v>8250</v>
      </c>
      <c r="L1116" t="s">
        <v>8251</v>
      </c>
      <c r="M1116" t="s">
        <v>8463</v>
      </c>
      <c r="N1116" t="s">
        <v>7215</v>
      </c>
      <c r="O1116" t="s">
        <v>278</v>
      </c>
      <c r="P1116" t="s">
        <v>7216</v>
      </c>
      <c r="Q1116">
        <v>2043678086</v>
      </c>
    </row>
    <row r="1117" spans="1:18" x14ac:dyDescent="0.3">
      <c r="A1117" t="s">
        <v>7863</v>
      </c>
      <c r="B1117" t="s">
        <v>278</v>
      </c>
      <c r="C1117" t="s">
        <v>424</v>
      </c>
      <c r="D1117" t="s">
        <v>269</v>
      </c>
      <c r="E1117" t="s">
        <v>4501</v>
      </c>
      <c r="F1117" t="s">
        <v>5456</v>
      </c>
      <c r="G1117">
        <v>80702018</v>
      </c>
      <c r="H1117" t="s">
        <v>278</v>
      </c>
      <c r="I1117" t="s">
        <v>4979</v>
      </c>
      <c r="J1117" t="s">
        <v>2116</v>
      </c>
      <c r="K1117" t="s">
        <v>8250</v>
      </c>
      <c r="L1117" t="s">
        <v>8251</v>
      </c>
      <c r="M1117" t="s">
        <v>8463</v>
      </c>
      <c r="N1117" t="s">
        <v>7217</v>
      </c>
      <c r="O1117" t="s">
        <v>278</v>
      </c>
      <c r="P1117" t="s">
        <v>7218</v>
      </c>
      <c r="Q1117">
        <v>2798587018</v>
      </c>
    </row>
    <row r="1118" spans="1:18" x14ac:dyDescent="0.3">
      <c r="A1118" t="s">
        <v>7864</v>
      </c>
      <c r="B1118" t="s">
        <v>278</v>
      </c>
      <c r="C1118" t="s">
        <v>424</v>
      </c>
      <c r="D1118" t="s">
        <v>269</v>
      </c>
      <c r="E1118" t="s">
        <v>4501</v>
      </c>
      <c r="F1118" t="s">
        <v>5456</v>
      </c>
      <c r="G1118">
        <v>80702028</v>
      </c>
      <c r="H1118" t="s">
        <v>278</v>
      </c>
      <c r="I1118" t="s">
        <v>4979</v>
      </c>
      <c r="J1118" t="s">
        <v>2116</v>
      </c>
      <c r="K1118" t="s">
        <v>8250</v>
      </c>
      <c r="L1118" t="s">
        <v>8251</v>
      </c>
      <c r="M1118" t="s">
        <v>8463</v>
      </c>
      <c r="N1118" t="s">
        <v>7219</v>
      </c>
      <c r="O1118" t="s">
        <v>278</v>
      </c>
      <c r="P1118" t="s">
        <v>7220</v>
      </c>
      <c r="Q1118">
        <v>2833219032</v>
      </c>
    </row>
    <row r="1119" spans="1:18" x14ac:dyDescent="0.3">
      <c r="A1119" t="s">
        <v>7865</v>
      </c>
      <c r="B1119" t="s">
        <v>278</v>
      </c>
      <c r="C1119" t="s">
        <v>424</v>
      </c>
      <c r="D1119" t="s">
        <v>269</v>
      </c>
      <c r="E1119" t="s">
        <v>4501</v>
      </c>
      <c r="F1119" t="s">
        <v>5456</v>
      </c>
      <c r="G1119">
        <v>80702017</v>
      </c>
      <c r="H1119" t="s">
        <v>278</v>
      </c>
      <c r="I1119" t="s">
        <v>4979</v>
      </c>
      <c r="J1119" t="s">
        <v>2116</v>
      </c>
      <c r="K1119" t="s">
        <v>8250</v>
      </c>
      <c r="L1119" t="s">
        <v>8251</v>
      </c>
      <c r="M1119" t="s">
        <v>8463</v>
      </c>
      <c r="N1119" t="s">
        <v>7221</v>
      </c>
      <c r="O1119" t="s">
        <v>278</v>
      </c>
      <c r="P1119" t="s">
        <v>7222</v>
      </c>
      <c r="Q1119">
        <v>2925440061</v>
      </c>
    </row>
    <row r="1120" spans="1:18" x14ac:dyDescent="0.3">
      <c r="A1120" t="s">
        <v>7866</v>
      </c>
      <c r="B1120" t="s">
        <v>278</v>
      </c>
      <c r="C1120" t="s">
        <v>424</v>
      </c>
      <c r="D1120" t="s">
        <v>269</v>
      </c>
      <c r="E1120" t="s">
        <v>4501</v>
      </c>
      <c r="F1120" t="s">
        <v>5456</v>
      </c>
      <c r="G1120">
        <v>80702522</v>
      </c>
      <c r="H1120" t="s">
        <v>278</v>
      </c>
      <c r="I1120" t="s">
        <v>4979</v>
      </c>
      <c r="J1120" t="s">
        <v>2116</v>
      </c>
      <c r="K1120" t="s">
        <v>8250</v>
      </c>
      <c r="L1120" t="s">
        <v>8251</v>
      </c>
      <c r="M1120" t="s">
        <v>8463</v>
      </c>
      <c r="N1120" t="s">
        <v>7223</v>
      </c>
      <c r="O1120" t="s">
        <v>278</v>
      </c>
      <c r="P1120" t="s">
        <v>7224</v>
      </c>
      <c r="Q1120">
        <v>3916107089</v>
      </c>
    </row>
    <row r="1121" spans="1:18" x14ac:dyDescent="0.3">
      <c r="A1121" t="s">
        <v>7867</v>
      </c>
      <c r="B1121" t="s">
        <v>278</v>
      </c>
      <c r="C1121" t="s">
        <v>424</v>
      </c>
      <c r="D1121" t="s">
        <v>269</v>
      </c>
      <c r="E1121" t="s">
        <v>4501</v>
      </c>
      <c r="F1121" t="s">
        <v>5456</v>
      </c>
      <c r="G1121">
        <v>80702022</v>
      </c>
      <c r="H1121" t="s">
        <v>278</v>
      </c>
      <c r="I1121" t="s">
        <v>4979</v>
      </c>
      <c r="J1121" t="s">
        <v>2116</v>
      </c>
      <c r="K1121" t="s">
        <v>8250</v>
      </c>
      <c r="L1121" t="s">
        <v>8251</v>
      </c>
      <c r="M1121" t="s">
        <v>8463</v>
      </c>
      <c r="N1121" t="s">
        <v>7225</v>
      </c>
      <c r="O1121" t="s">
        <v>278</v>
      </c>
      <c r="P1121" t="s">
        <v>7226</v>
      </c>
      <c r="Q1121">
        <v>4374001662</v>
      </c>
    </row>
    <row r="1122" spans="1:18" x14ac:dyDescent="0.3">
      <c r="A1122" t="s">
        <v>7868</v>
      </c>
      <c r="B1122" t="s">
        <v>278</v>
      </c>
      <c r="C1122" t="s">
        <v>424</v>
      </c>
      <c r="D1122" t="s">
        <v>269</v>
      </c>
      <c r="E1122" t="s">
        <v>4501</v>
      </c>
      <c r="F1122" t="s">
        <v>5456</v>
      </c>
      <c r="G1122">
        <v>90001</v>
      </c>
      <c r="H1122" t="s">
        <v>278</v>
      </c>
      <c r="I1122" t="s">
        <v>4979</v>
      </c>
      <c r="J1122" t="s">
        <v>2116</v>
      </c>
      <c r="K1122" t="s">
        <v>8222</v>
      </c>
      <c r="L1122" t="s">
        <v>8223</v>
      </c>
      <c r="M1122" t="s">
        <v>8463</v>
      </c>
      <c r="N1122" t="s">
        <v>7227</v>
      </c>
      <c r="O1122" t="s">
        <v>278</v>
      </c>
      <c r="P1122" t="s">
        <v>7228</v>
      </c>
      <c r="Q1122">
        <v>19999186149</v>
      </c>
    </row>
    <row r="1123" spans="1:18" x14ac:dyDescent="0.3">
      <c r="A1123" t="s">
        <v>7869</v>
      </c>
      <c r="B1123" t="s">
        <v>278</v>
      </c>
      <c r="C1123" t="s">
        <v>424</v>
      </c>
      <c r="D1123" t="s">
        <v>269</v>
      </c>
      <c r="E1123" t="s">
        <v>4501</v>
      </c>
      <c r="F1123" t="s">
        <v>5456</v>
      </c>
      <c r="G1123">
        <v>90010</v>
      </c>
      <c r="H1123" t="s">
        <v>278</v>
      </c>
      <c r="I1123" t="s">
        <v>5105</v>
      </c>
      <c r="J1123" t="s">
        <v>1499</v>
      </c>
      <c r="K1123" t="s">
        <v>8058</v>
      </c>
      <c r="L1123" t="s">
        <v>8059</v>
      </c>
      <c r="M1123" t="s">
        <v>8463</v>
      </c>
      <c r="N1123" t="s">
        <v>7229</v>
      </c>
      <c r="O1123" t="s">
        <v>278</v>
      </c>
      <c r="P1123" t="s">
        <v>7230</v>
      </c>
      <c r="Q1123">
        <v>31478298049</v>
      </c>
    </row>
    <row r="1124" spans="1:18" x14ac:dyDescent="0.3">
      <c r="A1124" t="s">
        <v>7870</v>
      </c>
      <c r="B1124" t="s">
        <v>278</v>
      </c>
      <c r="C1124" t="s">
        <v>424</v>
      </c>
      <c r="D1124" t="s">
        <v>269</v>
      </c>
      <c r="E1124" t="s">
        <v>4501</v>
      </c>
      <c r="F1124" t="s">
        <v>5456</v>
      </c>
      <c r="G1124">
        <v>90005</v>
      </c>
      <c r="H1124" t="s">
        <v>278</v>
      </c>
      <c r="I1124" t="s">
        <v>4979</v>
      </c>
      <c r="J1124" t="s">
        <v>2116</v>
      </c>
      <c r="K1124" t="s">
        <v>8222</v>
      </c>
      <c r="L1124" t="s">
        <v>8223</v>
      </c>
      <c r="M1124" t="s">
        <v>8463</v>
      </c>
      <c r="N1124" t="s">
        <v>7231</v>
      </c>
      <c r="O1124" t="s">
        <v>278</v>
      </c>
      <c r="P1124" t="s">
        <v>7232</v>
      </c>
      <c r="Q1124">
        <v>44468504072</v>
      </c>
    </row>
    <row r="1125" spans="1:18" x14ac:dyDescent="0.3">
      <c r="A1125" t="s">
        <v>7871</v>
      </c>
      <c r="B1125" t="s">
        <v>278</v>
      </c>
      <c r="C1125" t="s">
        <v>424</v>
      </c>
      <c r="D1125" t="s">
        <v>269</v>
      </c>
      <c r="E1125" t="s">
        <v>4501</v>
      </c>
      <c r="F1125" t="s">
        <v>5456</v>
      </c>
      <c r="G1125">
        <v>80700884</v>
      </c>
      <c r="H1125" t="s">
        <v>278</v>
      </c>
      <c r="K1125" t="s">
        <v>8148</v>
      </c>
      <c r="L1125" t="s">
        <v>8149</v>
      </c>
      <c r="M1125" t="s">
        <v>8463</v>
      </c>
      <c r="N1125" t="s">
        <v>7233</v>
      </c>
      <c r="O1125" t="s">
        <v>278</v>
      </c>
      <c r="P1125" t="s">
        <v>7234</v>
      </c>
      <c r="Q1125">
        <v>57536775091</v>
      </c>
    </row>
    <row r="1126" spans="1:18" x14ac:dyDescent="0.3">
      <c r="A1126" t="s">
        <v>7872</v>
      </c>
      <c r="B1126" t="s">
        <v>278</v>
      </c>
      <c r="C1126" t="s">
        <v>424</v>
      </c>
      <c r="D1126" t="s">
        <v>269</v>
      </c>
      <c r="E1126" t="s">
        <v>4501</v>
      </c>
      <c r="F1126" t="s">
        <v>5456</v>
      </c>
      <c r="G1126">
        <v>80700029</v>
      </c>
      <c r="H1126" t="s">
        <v>278</v>
      </c>
      <c r="K1126" t="s">
        <v>8146</v>
      </c>
      <c r="L1126" t="s">
        <v>8147</v>
      </c>
      <c r="M1126" t="s">
        <v>8463</v>
      </c>
      <c r="N1126" t="s">
        <v>7235</v>
      </c>
      <c r="O1126" t="s">
        <v>278</v>
      </c>
      <c r="P1126" t="s">
        <v>7236</v>
      </c>
      <c r="Q1126">
        <v>60341114049</v>
      </c>
    </row>
    <row r="1127" spans="1:18" x14ac:dyDescent="0.3">
      <c r="A1127" t="s">
        <v>7873</v>
      </c>
      <c r="B1127" t="s">
        <v>278</v>
      </c>
      <c r="C1127" t="s">
        <v>424</v>
      </c>
      <c r="D1127" t="s">
        <v>269</v>
      </c>
      <c r="E1127" t="s">
        <v>4501</v>
      </c>
      <c r="F1127" t="s">
        <v>5456</v>
      </c>
      <c r="G1127">
        <v>90003</v>
      </c>
      <c r="H1127" t="s">
        <v>278</v>
      </c>
      <c r="I1127" t="s">
        <v>5105</v>
      </c>
      <c r="J1127" t="s">
        <v>1499</v>
      </c>
      <c r="K1127" t="s">
        <v>8058</v>
      </c>
      <c r="L1127" t="s">
        <v>8059</v>
      </c>
      <c r="M1127" t="s">
        <v>8463</v>
      </c>
      <c r="N1127" t="s">
        <v>7237</v>
      </c>
      <c r="O1127" t="s">
        <v>278</v>
      </c>
      <c r="P1127" t="s">
        <v>7238</v>
      </c>
      <c r="Q1127">
        <v>81938101049</v>
      </c>
    </row>
    <row r="1128" spans="1:18" x14ac:dyDescent="0.3">
      <c r="A1128" t="s">
        <v>7874</v>
      </c>
      <c r="B1128" t="s">
        <v>278</v>
      </c>
      <c r="C1128" t="s">
        <v>424</v>
      </c>
      <c r="D1128" t="s">
        <v>269</v>
      </c>
      <c r="E1128" t="s">
        <v>5235</v>
      </c>
      <c r="F1128" t="s">
        <v>5236</v>
      </c>
      <c r="G1128">
        <v>913001</v>
      </c>
      <c r="H1128" t="s">
        <v>278</v>
      </c>
      <c r="K1128" t="s">
        <v>8274</v>
      </c>
      <c r="L1128" t="s">
        <v>8275</v>
      </c>
      <c r="M1128" t="s">
        <v>8463</v>
      </c>
      <c r="N1128" t="s">
        <v>7239</v>
      </c>
      <c r="O1128" t="s">
        <v>278</v>
      </c>
      <c r="P1128" t="s">
        <v>7240</v>
      </c>
      <c r="Q1128">
        <v>47706805034</v>
      </c>
    </row>
    <row r="1129" spans="1:18" x14ac:dyDescent="0.3">
      <c r="A1129" t="s">
        <v>7875</v>
      </c>
      <c r="B1129" t="s">
        <v>278</v>
      </c>
      <c r="C1129" t="s">
        <v>424</v>
      </c>
      <c r="D1129" t="s">
        <v>269</v>
      </c>
      <c r="E1129" t="s">
        <v>5231</v>
      </c>
      <c r="F1129" t="s">
        <v>673</v>
      </c>
      <c r="G1129">
        <v>90011</v>
      </c>
      <c r="H1129" t="s">
        <v>278</v>
      </c>
      <c r="K1129" t="s">
        <v>8058</v>
      </c>
      <c r="L1129" t="s">
        <v>8059</v>
      </c>
      <c r="M1129" t="s">
        <v>8463</v>
      </c>
      <c r="N1129" t="s">
        <v>7241</v>
      </c>
      <c r="O1129" t="s">
        <v>278</v>
      </c>
      <c r="P1129" t="s">
        <v>7242</v>
      </c>
      <c r="Q1129">
        <v>5990046901</v>
      </c>
    </row>
    <row r="1130" spans="1:18" x14ac:dyDescent="0.3">
      <c r="A1130" t="s">
        <v>7876</v>
      </c>
      <c r="B1130" t="s">
        <v>278</v>
      </c>
      <c r="C1130" t="s">
        <v>424</v>
      </c>
      <c r="D1130" t="s">
        <v>269</v>
      </c>
      <c r="E1130" t="s">
        <v>5231</v>
      </c>
      <c r="F1130" t="s">
        <v>673</v>
      </c>
      <c r="G1130">
        <v>80700113</v>
      </c>
      <c r="H1130" t="s">
        <v>278</v>
      </c>
      <c r="K1130" t="s">
        <v>8222</v>
      </c>
      <c r="L1130" t="s">
        <v>8223</v>
      </c>
      <c r="M1130" t="s">
        <v>8463</v>
      </c>
      <c r="N1130" t="s">
        <v>7243</v>
      </c>
      <c r="O1130" t="s">
        <v>278</v>
      </c>
      <c r="P1130" t="s">
        <v>7244</v>
      </c>
      <c r="Q1130">
        <v>37091417020</v>
      </c>
    </row>
    <row r="1131" spans="1:18" x14ac:dyDescent="0.3">
      <c r="A1131" t="s">
        <v>7877</v>
      </c>
      <c r="B1131" t="s">
        <v>278</v>
      </c>
      <c r="C1131" t="s">
        <v>424</v>
      </c>
      <c r="D1131" t="s">
        <v>269</v>
      </c>
      <c r="E1131" t="s">
        <v>5179</v>
      </c>
      <c r="F1131" t="s">
        <v>5180</v>
      </c>
      <c r="G1131">
        <v>190003</v>
      </c>
      <c r="H1131" t="s">
        <v>278</v>
      </c>
      <c r="K1131" t="s">
        <v>8250</v>
      </c>
      <c r="L1131" t="s">
        <v>8251</v>
      </c>
      <c r="M1131" t="s">
        <v>8463</v>
      </c>
      <c r="N1131" t="s">
        <v>7245</v>
      </c>
      <c r="O1131" t="s">
        <v>278</v>
      </c>
      <c r="P1131" t="s">
        <v>7246</v>
      </c>
      <c r="Q1131">
        <v>84907282087</v>
      </c>
    </row>
    <row r="1132" spans="1:18" x14ac:dyDescent="0.3">
      <c r="A1132" t="s">
        <v>7878</v>
      </c>
      <c r="B1132" t="s">
        <v>278</v>
      </c>
      <c r="C1132" t="s">
        <v>424</v>
      </c>
      <c r="D1132" t="s">
        <v>269</v>
      </c>
      <c r="E1132" t="s">
        <v>4273</v>
      </c>
      <c r="F1132" t="s">
        <v>576</v>
      </c>
      <c r="G1132">
        <v>90000060</v>
      </c>
      <c r="H1132" t="s">
        <v>278</v>
      </c>
      <c r="K1132" t="s">
        <v>8274</v>
      </c>
      <c r="L1132" t="s">
        <v>8275</v>
      </c>
      <c r="M1132" t="s">
        <v>8463</v>
      </c>
      <c r="N1132" t="s">
        <v>7247</v>
      </c>
      <c r="O1132" t="s">
        <v>278</v>
      </c>
      <c r="P1132" t="s">
        <v>7248</v>
      </c>
      <c r="Q1132">
        <v>31547427000</v>
      </c>
    </row>
    <row r="1133" spans="1:18" x14ac:dyDescent="0.3">
      <c r="A1133" t="s">
        <v>7879</v>
      </c>
      <c r="B1133" t="s">
        <v>278</v>
      </c>
      <c r="C1133" t="s">
        <v>424</v>
      </c>
      <c r="D1133" t="s">
        <v>269</v>
      </c>
      <c r="E1133" t="s">
        <v>4273</v>
      </c>
      <c r="F1133" t="s">
        <v>576</v>
      </c>
      <c r="G1133">
        <v>90000059</v>
      </c>
      <c r="H1133" t="s">
        <v>278</v>
      </c>
      <c r="K1133" t="s">
        <v>8390</v>
      </c>
      <c r="L1133" t="s">
        <v>8391</v>
      </c>
      <c r="M1133" t="s">
        <v>8463</v>
      </c>
      <c r="N1133" t="s">
        <v>7249</v>
      </c>
      <c r="O1133" t="s">
        <v>278</v>
      </c>
      <c r="P1133" t="s">
        <v>7250</v>
      </c>
      <c r="Q1133">
        <v>59380667000</v>
      </c>
    </row>
    <row r="1134" spans="1:18" x14ac:dyDescent="0.3">
      <c r="A1134" t="s">
        <v>7880</v>
      </c>
      <c r="B1134" t="s">
        <v>278</v>
      </c>
      <c r="C1134" t="s">
        <v>424</v>
      </c>
      <c r="D1134" t="s">
        <v>269</v>
      </c>
      <c r="E1134" t="s">
        <v>4273</v>
      </c>
      <c r="F1134" t="s">
        <v>576</v>
      </c>
      <c r="G1134">
        <v>90000096</v>
      </c>
      <c r="H1134" t="s">
        <v>278</v>
      </c>
      <c r="K1134" t="s">
        <v>8274</v>
      </c>
      <c r="L1134" t="s">
        <v>8275</v>
      </c>
      <c r="M1134" t="s">
        <v>8463</v>
      </c>
      <c r="N1134" t="s">
        <v>7251</v>
      </c>
      <c r="O1134" t="s">
        <v>278</v>
      </c>
      <c r="P1134" t="s">
        <v>7252</v>
      </c>
      <c r="Q1134">
        <v>91322120030</v>
      </c>
    </row>
    <row r="1135" spans="1:18" x14ac:dyDescent="0.3">
      <c r="A1135" t="s">
        <v>7881</v>
      </c>
      <c r="B1135" t="s">
        <v>278</v>
      </c>
      <c r="C1135" t="s">
        <v>424</v>
      </c>
      <c r="D1135" t="s">
        <v>269</v>
      </c>
      <c r="E1135" t="s">
        <v>425</v>
      </c>
      <c r="F1135" t="s">
        <v>275</v>
      </c>
      <c r="G1135">
        <v>68161705</v>
      </c>
      <c r="H1135" t="s">
        <v>278</v>
      </c>
      <c r="I1135" t="s">
        <v>7534</v>
      </c>
      <c r="J1135" t="s">
        <v>6504</v>
      </c>
      <c r="K1135" t="s">
        <v>8180</v>
      </c>
      <c r="L1135" t="s">
        <v>8181</v>
      </c>
      <c r="M1135" t="s">
        <v>8463</v>
      </c>
      <c r="N1135" t="s">
        <v>7253</v>
      </c>
      <c r="O1135" t="s">
        <v>278</v>
      </c>
      <c r="P1135" t="s">
        <v>7254</v>
      </c>
      <c r="Q1135">
        <v>49834096020</v>
      </c>
      <c r="R1135" t="s">
        <v>7255</v>
      </c>
    </row>
    <row r="1136" spans="1:18" x14ac:dyDescent="0.3">
      <c r="A1136" t="s">
        <v>7882</v>
      </c>
      <c r="B1136" t="s">
        <v>278</v>
      </c>
      <c r="C1136" t="s">
        <v>424</v>
      </c>
      <c r="D1136" t="s">
        <v>269</v>
      </c>
      <c r="E1136" t="s">
        <v>425</v>
      </c>
      <c r="F1136" t="s">
        <v>275</v>
      </c>
      <c r="G1136">
        <v>68161674</v>
      </c>
      <c r="H1136" t="s">
        <v>278</v>
      </c>
      <c r="I1136" t="s">
        <v>7534</v>
      </c>
      <c r="J1136" t="s">
        <v>6504</v>
      </c>
      <c r="K1136" t="s">
        <v>8180</v>
      </c>
      <c r="L1136" t="s">
        <v>8181</v>
      </c>
      <c r="M1136" t="s">
        <v>8463</v>
      </c>
      <c r="N1136" t="s">
        <v>7256</v>
      </c>
      <c r="O1136" t="s">
        <v>278</v>
      </c>
      <c r="P1136" t="s">
        <v>7257</v>
      </c>
      <c r="Q1136">
        <v>65229495049</v>
      </c>
      <c r="R1136" t="s">
        <v>7258</v>
      </c>
    </row>
    <row r="1137" spans="1:18" x14ac:dyDescent="0.3">
      <c r="A1137" t="s">
        <v>7883</v>
      </c>
      <c r="B1137" t="s">
        <v>278</v>
      </c>
      <c r="C1137" t="s">
        <v>424</v>
      </c>
      <c r="D1137" t="s">
        <v>269</v>
      </c>
      <c r="E1137" t="s">
        <v>432</v>
      </c>
      <c r="F1137" t="s">
        <v>272</v>
      </c>
      <c r="G1137">
        <v>900051</v>
      </c>
      <c r="H1137" t="s">
        <v>278</v>
      </c>
      <c r="I1137" t="s">
        <v>4321</v>
      </c>
      <c r="J1137" t="s">
        <v>2525</v>
      </c>
      <c r="K1137" t="s">
        <v>8224</v>
      </c>
      <c r="L1137" t="s">
        <v>8225</v>
      </c>
      <c r="M1137" t="s">
        <v>8463</v>
      </c>
      <c r="N1137" t="s">
        <v>7259</v>
      </c>
      <c r="O1137" t="s">
        <v>278</v>
      </c>
      <c r="P1137" t="s">
        <v>7260</v>
      </c>
      <c r="Q1137">
        <v>972900098</v>
      </c>
    </row>
    <row r="1138" spans="1:18" x14ac:dyDescent="0.3">
      <c r="A1138" t="s">
        <v>7884</v>
      </c>
      <c r="B1138" t="s">
        <v>278</v>
      </c>
      <c r="C1138" t="s">
        <v>424</v>
      </c>
      <c r="D1138" t="s">
        <v>269</v>
      </c>
      <c r="E1138" t="s">
        <v>4467</v>
      </c>
      <c r="F1138" t="s">
        <v>5454</v>
      </c>
      <c r="G1138">
        <v>91515475</v>
      </c>
      <c r="H1138" t="s">
        <v>278</v>
      </c>
      <c r="K1138" t="s">
        <v>8222</v>
      </c>
      <c r="L1138" t="s">
        <v>8223</v>
      </c>
      <c r="M1138" t="s">
        <v>8463</v>
      </c>
      <c r="N1138" t="s">
        <v>7261</v>
      </c>
      <c r="O1138" t="s">
        <v>278</v>
      </c>
      <c r="P1138" t="s">
        <v>7262</v>
      </c>
      <c r="Q1138">
        <v>96321857068</v>
      </c>
    </row>
    <row r="1139" spans="1:18" x14ac:dyDescent="0.3">
      <c r="A1139" t="s">
        <v>7885</v>
      </c>
      <c r="B1139" t="s">
        <v>278</v>
      </c>
      <c r="C1139" t="s">
        <v>424</v>
      </c>
      <c r="D1139" t="s">
        <v>269</v>
      </c>
      <c r="E1139" t="s">
        <v>4477</v>
      </c>
      <c r="F1139" t="s">
        <v>582</v>
      </c>
      <c r="G1139">
        <v>540003</v>
      </c>
      <c r="H1139" t="s">
        <v>278</v>
      </c>
      <c r="K1139" t="s">
        <v>8224</v>
      </c>
      <c r="L1139" t="s">
        <v>8225</v>
      </c>
      <c r="M1139" t="s">
        <v>8463</v>
      </c>
      <c r="N1139" t="s">
        <v>7263</v>
      </c>
      <c r="O1139" t="s">
        <v>278</v>
      </c>
      <c r="P1139" t="s">
        <v>7264</v>
      </c>
      <c r="Q1139">
        <v>50779168020</v>
      </c>
      <c r="R1139" t="s">
        <v>7265</v>
      </c>
    </row>
    <row r="1140" spans="1:18" x14ac:dyDescent="0.3">
      <c r="A1140" t="s">
        <v>7886</v>
      </c>
      <c r="B1140" t="s">
        <v>278</v>
      </c>
      <c r="C1140" t="s">
        <v>424</v>
      </c>
      <c r="D1140" t="s">
        <v>269</v>
      </c>
      <c r="E1140" t="s">
        <v>4477</v>
      </c>
      <c r="F1140" t="s">
        <v>582</v>
      </c>
      <c r="G1140">
        <v>540004</v>
      </c>
      <c r="H1140" t="s">
        <v>278</v>
      </c>
      <c r="K1140" t="s">
        <v>8224</v>
      </c>
      <c r="L1140" t="s">
        <v>8225</v>
      </c>
      <c r="M1140" t="s">
        <v>8463</v>
      </c>
      <c r="N1140" t="s">
        <v>7263</v>
      </c>
      <c r="O1140" t="s">
        <v>278</v>
      </c>
      <c r="P1140" t="s">
        <v>7264</v>
      </c>
      <c r="Q1140">
        <v>50779168020</v>
      </c>
      <c r="R1140" t="s">
        <v>7265</v>
      </c>
    </row>
    <row r="1141" spans="1:18" x14ac:dyDescent="0.3">
      <c r="A1141" t="s">
        <v>7887</v>
      </c>
      <c r="B1141" t="s">
        <v>278</v>
      </c>
      <c r="C1141" t="s">
        <v>424</v>
      </c>
      <c r="D1141" t="s">
        <v>269</v>
      </c>
      <c r="E1141" t="s">
        <v>4477</v>
      </c>
      <c r="F1141" t="s">
        <v>582</v>
      </c>
      <c r="G1141">
        <v>540005</v>
      </c>
      <c r="H1141" t="s">
        <v>278</v>
      </c>
      <c r="K1141" t="s">
        <v>8224</v>
      </c>
      <c r="L1141" t="s">
        <v>8225</v>
      </c>
      <c r="M1141" t="s">
        <v>8463</v>
      </c>
      <c r="N1141" t="s">
        <v>7263</v>
      </c>
      <c r="O1141" t="s">
        <v>278</v>
      </c>
      <c r="P1141" t="s">
        <v>7264</v>
      </c>
      <c r="Q1141">
        <v>50779168020</v>
      </c>
      <c r="R1141" t="s">
        <v>7265</v>
      </c>
    </row>
    <row r="1142" spans="1:18" x14ac:dyDescent="0.3">
      <c r="A1142" t="s">
        <v>7888</v>
      </c>
      <c r="B1142" t="s">
        <v>278</v>
      </c>
      <c r="C1142" t="s">
        <v>424</v>
      </c>
      <c r="D1142" t="s">
        <v>269</v>
      </c>
      <c r="E1142" t="s">
        <v>4477</v>
      </c>
      <c r="F1142" t="s">
        <v>582</v>
      </c>
      <c r="G1142">
        <v>540006</v>
      </c>
      <c r="H1142" t="s">
        <v>278</v>
      </c>
      <c r="K1142" t="s">
        <v>8224</v>
      </c>
      <c r="L1142" t="s">
        <v>8225</v>
      </c>
      <c r="M1142" t="s">
        <v>8463</v>
      </c>
      <c r="N1142" t="s">
        <v>7263</v>
      </c>
      <c r="O1142" t="s">
        <v>278</v>
      </c>
      <c r="P1142" t="s">
        <v>7264</v>
      </c>
      <c r="Q1142">
        <v>50779168020</v>
      </c>
      <c r="R1142" t="s">
        <v>7265</v>
      </c>
    </row>
    <row r="1143" spans="1:18" x14ac:dyDescent="0.3">
      <c r="A1143" t="s">
        <v>7889</v>
      </c>
      <c r="B1143" t="s">
        <v>278</v>
      </c>
      <c r="C1143" t="s">
        <v>424</v>
      </c>
      <c r="D1143" t="s">
        <v>269</v>
      </c>
      <c r="E1143" t="s">
        <v>4477</v>
      </c>
      <c r="F1143" t="s">
        <v>582</v>
      </c>
      <c r="G1143">
        <v>540007</v>
      </c>
      <c r="H1143" t="s">
        <v>278</v>
      </c>
      <c r="K1143" t="s">
        <v>8224</v>
      </c>
      <c r="L1143" t="s">
        <v>8225</v>
      </c>
      <c r="M1143" t="s">
        <v>8463</v>
      </c>
      <c r="N1143" t="s">
        <v>7263</v>
      </c>
      <c r="O1143" t="s">
        <v>278</v>
      </c>
      <c r="P1143" t="s">
        <v>7264</v>
      </c>
      <c r="Q1143">
        <v>50779168020</v>
      </c>
      <c r="R1143" t="s">
        <v>7265</v>
      </c>
    </row>
    <row r="1144" spans="1:18" x14ac:dyDescent="0.3">
      <c r="A1144" t="s">
        <v>7890</v>
      </c>
      <c r="B1144" t="s">
        <v>278</v>
      </c>
      <c r="C1144" t="s">
        <v>424</v>
      </c>
      <c r="D1144" t="s">
        <v>269</v>
      </c>
      <c r="E1144" t="s">
        <v>4477</v>
      </c>
      <c r="F1144" t="s">
        <v>582</v>
      </c>
      <c r="G1144">
        <v>540011</v>
      </c>
      <c r="H1144" t="s">
        <v>278</v>
      </c>
      <c r="K1144" t="s">
        <v>8224</v>
      </c>
      <c r="L1144" t="s">
        <v>8225</v>
      </c>
      <c r="M1144" t="s">
        <v>8463</v>
      </c>
      <c r="N1144" t="s">
        <v>7263</v>
      </c>
      <c r="O1144" t="s">
        <v>278</v>
      </c>
      <c r="P1144" t="s">
        <v>7264</v>
      </c>
      <c r="Q1144">
        <v>50779168020</v>
      </c>
      <c r="R1144" t="s">
        <v>7265</v>
      </c>
    </row>
    <row r="1145" spans="1:18" x14ac:dyDescent="0.3">
      <c r="A1145" t="s">
        <v>7891</v>
      </c>
      <c r="B1145" t="s">
        <v>278</v>
      </c>
      <c r="C1145" t="s">
        <v>424</v>
      </c>
      <c r="D1145" t="s">
        <v>269</v>
      </c>
      <c r="E1145" t="s">
        <v>4477</v>
      </c>
      <c r="F1145" t="s">
        <v>582</v>
      </c>
      <c r="G1145">
        <v>60571006</v>
      </c>
      <c r="H1145" t="s">
        <v>278</v>
      </c>
      <c r="K1145" t="s">
        <v>8224</v>
      </c>
      <c r="L1145" t="s">
        <v>8225</v>
      </c>
      <c r="M1145" t="s">
        <v>8463</v>
      </c>
      <c r="N1145" t="s">
        <v>3635</v>
      </c>
      <c r="O1145" t="s">
        <v>278</v>
      </c>
      <c r="P1145" t="s">
        <v>784</v>
      </c>
      <c r="Q1145">
        <v>51660350034</v>
      </c>
      <c r="R1145" t="s">
        <v>785</v>
      </c>
    </row>
    <row r="1146" spans="1:18" x14ac:dyDescent="0.3">
      <c r="A1146" t="s">
        <v>7892</v>
      </c>
      <c r="B1146" t="s">
        <v>278</v>
      </c>
      <c r="C1146" t="s">
        <v>424</v>
      </c>
      <c r="D1146" t="s">
        <v>269</v>
      </c>
      <c r="E1146" t="s">
        <v>4477</v>
      </c>
      <c r="F1146" t="s">
        <v>582</v>
      </c>
      <c r="G1146">
        <v>60571008</v>
      </c>
      <c r="H1146" t="s">
        <v>278</v>
      </c>
      <c r="K1146" t="s">
        <v>8224</v>
      </c>
      <c r="L1146" t="s">
        <v>8225</v>
      </c>
      <c r="M1146" t="s">
        <v>8463</v>
      </c>
      <c r="N1146" t="s">
        <v>3635</v>
      </c>
      <c r="O1146" t="s">
        <v>278</v>
      </c>
      <c r="P1146" t="s">
        <v>784</v>
      </c>
      <c r="Q1146">
        <v>51660350034</v>
      </c>
      <c r="R1146" t="s">
        <v>785</v>
      </c>
    </row>
    <row r="1147" spans="1:18" x14ac:dyDescent="0.3">
      <c r="A1147" t="s">
        <v>7893</v>
      </c>
      <c r="B1147" t="s">
        <v>278</v>
      </c>
      <c r="C1147" t="s">
        <v>424</v>
      </c>
      <c r="D1147" t="s">
        <v>269</v>
      </c>
      <c r="E1147" t="s">
        <v>4477</v>
      </c>
      <c r="F1147" t="s">
        <v>582</v>
      </c>
      <c r="G1147">
        <v>60571009</v>
      </c>
      <c r="H1147" t="s">
        <v>278</v>
      </c>
      <c r="K1147" t="s">
        <v>8224</v>
      </c>
      <c r="L1147" t="s">
        <v>8225</v>
      </c>
      <c r="M1147" t="s">
        <v>8463</v>
      </c>
      <c r="N1147" t="s">
        <v>3635</v>
      </c>
      <c r="O1147" t="s">
        <v>278</v>
      </c>
      <c r="P1147" t="s">
        <v>784</v>
      </c>
      <c r="Q1147">
        <v>51660350034</v>
      </c>
      <c r="R1147" t="s">
        <v>785</v>
      </c>
    </row>
    <row r="1148" spans="1:18" x14ac:dyDescent="0.3">
      <c r="A1148" t="s">
        <v>7894</v>
      </c>
      <c r="B1148" t="s">
        <v>278</v>
      </c>
      <c r="C1148" t="s">
        <v>424</v>
      </c>
      <c r="D1148" t="s">
        <v>269</v>
      </c>
      <c r="E1148" t="s">
        <v>4477</v>
      </c>
      <c r="F1148" t="s">
        <v>582</v>
      </c>
      <c r="G1148">
        <v>60571012</v>
      </c>
      <c r="H1148" t="s">
        <v>278</v>
      </c>
      <c r="K1148" t="s">
        <v>8224</v>
      </c>
      <c r="L1148" t="s">
        <v>8225</v>
      </c>
      <c r="M1148" t="s">
        <v>8463</v>
      </c>
      <c r="N1148" t="s">
        <v>3635</v>
      </c>
      <c r="O1148" t="s">
        <v>278</v>
      </c>
      <c r="P1148" t="s">
        <v>784</v>
      </c>
      <c r="Q1148">
        <v>51660350034</v>
      </c>
      <c r="R1148" t="s">
        <v>785</v>
      </c>
    </row>
    <row r="1149" spans="1:18" x14ac:dyDescent="0.3">
      <c r="A1149" t="s">
        <v>7895</v>
      </c>
      <c r="B1149" t="s">
        <v>278</v>
      </c>
      <c r="C1149" t="s">
        <v>424</v>
      </c>
      <c r="D1149" t="s">
        <v>269</v>
      </c>
      <c r="E1149" t="s">
        <v>4477</v>
      </c>
      <c r="F1149" t="s">
        <v>582</v>
      </c>
      <c r="G1149">
        <v>60571014</v>
      </c>
      <c r="H1149" t="s">
        <v>278</v>
      </c>
      <c r="K1149" t="s">
        <v>8224</v>
      </c>
      <c r="L1149" t="s">
        <v>8225</v>
      </c>
      <c r="M1149" t="s">
        <v>8463</v>
      </c>
      <c r="N1149" t="s">
        <v>3635</v>
      </c>
      <c r="O1149" t="s">
        <v>278</v>
      </c>
      <c r="P1149" t="s">
        <v>784</v>
      </c>
      <c r="Q1149">
        <v>51660350034</v>
      </c>
      <c r="R1149" t="s">
        <v>785</v>
      </c>
    </row>
    <row r="1150" spans="1:18" x14ac:dyDescent="0.3">
      <c r="A1150" t="s">
        <v>7896</v>
      </c>
      <c r="B1150" t="s">
        <v>278</v>
      </c>
      <c r="C1150" t="s">
        <v>424</v>
      </c>
      <c r="D1150" t="s">
        <v>269</v>
      </c>
      <c r="E1150" t="s">
        <v>4477</v>
      </c>
      <c r="F1150" t="s">
        <v>582</v>
      </c>
      <c r="G1150">
        <v>60571017</v>
      </c>
      <c r="H1150" t="s">
        <v>278</v>
      </c>
      <c r="K1150" t="s">
        <v>8224</v>
      </c>
      <c r="L1150" t="s">
        <v>8225</v>
      </c>
      <c r="M1150" t="s">
        <v>8463</v>
      </c>
      <c r="N1150" t="s">
        <v>3635</v>
      </c>
      <c r="O1150" t="s">
        <v>278</v>
      </c>
      <c r="P1150" t="s">
        <v>784</v>
      </c>
      <c r="Q1150">
        <v>51660350034</v>
      </c>
      <c r="R1150" t="s">
        <v>785</v>
      </c>
    </row>
    <row r="1151" spans="1:18" x14ac:dyDescent="0.3">
      <c r="A1151" t="s">
        <v>7897</v>
      </c>
      <c r="B1151" t="s">
        <v>278</v>
      </c>
      <c r="C1151" t="s">
        <v>424</v>
      </c>
      <c r="D1151" t="s">
        <v>269</v>
      </c>
      <c r="E1151" t="s">
        <v>4477</v>
      </c>
      <c r="F1151" t="s">
        <v>582</v>
      </c>
      <c r="G1151">
        <v>60571019</v>
      </c>
      <c r="H1151" t="s">
        <v>278</v>
      </c>
      <c r="K1151" t="s">
        <v>8224</v>
      </c>
      <c r="L1151" t="s">
        <v>8225</v>
      </c>
      <c r="M1151" t="s">
        <v>8463</v>
      </c>
      <c r="N1151" t="s">
        <v>3635</v>
      </c>
      <c r="O1151" t="s">
        <v>278</v>
      </c>
      <c r="P1151" t="s">
        <v>784</v>
      </c>
      <c r="Q1151">
        <v>51660350034</v>
      </c>
      <c r="R1151" t="s">
        <v>785</v>
      </c>
    </row>
    <row r="1152" spans="1:18" x14ac:dyDescent="0.3">
      <c r="A1152" t="s">
        <v>7898</v>
      </c>
      <c r="B1152" t="s">
        <v>278</v>
      </c>
      <c r="C1152" t="s">
        <v>424</v>
      </c>
      <c r="D1152" t="s">
        <v>269</v>
      </c>
      <c r="E1152" t="s">
        <v>4209</v>
      </c>
      <c r="F1152" t="s">
        <v>5453</v>
      </c>
      <c r="G1152">
        <v>91511820</v>
      </c>
      <c r="H1152" t="s">
        <v>278</v>
      </c>
      <c r="I1152" t="s">
        <v>7296</v>
      </c>
      <c r="J1152" t="s">
        <v>6634</v>
      </c>
      <c r="K1152" t="s">
        <v>8224</v>
      </c>
      <c r="L1152" t="s">
        <v>8225</v>
      </c>
      <c r="M1152" t="s">
        <v>8463</v>
      </c>
      <c r="N1152" t="s">
        <v>7266</v>
      </c>
      <c r="O1152" t="s">
        <v>278</v>
      </c>
      <c r="P1152" t="s">
        <v>7267</v>
      </c>
      <c r="Q1152">
        <v>1919153004</v>
      </c>
      <c r="R1152" t="s">
        <v>7268</v>
      </c>
    </row>
    <row r="1153" spans="1:18" x14ac:dyDescent="0.3">
      <c r="A1153" t="s">
        <v>7899</v>
      </c>
      <c r="B1153" t="s">
        <v>278</v>
      </c>
      <c r="C1153" t="s">
        <v>424</v>
      </c>
      <c r="D1153" t="s">
        <v>269</v>
      </c>
      <c r="E1153" t="s">
        <v>4516</v>
      </c>
      <c r="F1153" t="s">
        <v>600</v>
      </c>
      <c r="G1153">
        <v>93511</v>
      </c>
      <c r="H1153" t="s">
        <v>278</v>
      </c>
      <c r="I1153" t="s">
        <v>4972</v>
      </c>
      <c r="J1153" t="s">
        <v>2578</v>
      </c>
      <c r="K1153" t="s">
        <v>8226</v>
      </c>
      <c r="L1153" t="s">
        <v>8227</v>
      </c>
      <c r="M1153" t="s">
        <v>8463</v>
      </c>
      <c r="N1153" t="s">
        <v>7269</v>
      </c>
      <c r="O1153" t="s">
        <v>278</v>
      </c>
      <c r="P1153" t="s">
        <v>7270</v>
      </c>
      <c r="Q1153">
        <v>2624647058</v>
      </c>
    </row>
    <row r="1154" spans="1:18" x14ac:dyDescent="0.3">
      <c r="A1154" t="s">
        <v>7900</v>
      </c>
      <c r="B1154" t="s">
        <v>278</v>
      </c>
      <c r="C1154" t="s">
        <v>424</v>
      </c>
      <c r="D1154" t="s">
        <v>269</v>
      </c>
      <c r="E1154" t="s">
        <v>5258</v>
      </c>
      <c r="F1154" t="s">
        <v>5259</v>
      </c>
      <c r="G1154">
        <v>90511596</v>
      </c>
      <c r="H1154" t="s">
        <v>278</v>
      </c>
      <c r="K1154" t="s">
        <v>8224</v>
      </c>
      <c r="L1154" t="s">
        <v>8225</v>
      </c>
      <c r="M1154" t="s">
        <v>8463</v>
      </c>
      <c r="N1154" t="s">
        <v>7271</v>
      </c>
      <c r="O1154" t="s">
        <v>278</v>
      </c>
      <c r="P1154" t="s">
        <v>7272</v>
      </c>
      <c r="Q1154">
        <v>86334611020</v>
      </c>
    </row>
    <row r="1155" spans="1:18" x14ac:dyDescent="0.3">
      <c r="A1155" t="s">
        <v>7901</v>
      </c>
      <c r="B1155" t="s">
        <v>278</v>
      </c>
      <c r="C1155" t="s">
        <v>424</v>
      </c>
      <c r="D1155" t="s">
        <v>269</v>
      </c>
      <c r="E1155" t="s">
        <v>428</v>
      </c>
      <c r="F1155" t="s">
        <v>274</v>
      </c>
      <c r="G1155">
        <v>901003</v>
      </c>
      <c r="H1155" t="s">
        <v>278</v>
      </c>
      <c r="K1155" t="s">
        <v>8226</v>
      </c>
      <c r="L1155" t="s">
        <v>8227</v>
      </c>
      <c r="M1155" t="s">
        <v>8463</v>
      </c>
      <c r="N1155" t="s">
        <v>7273</v>
      </c>
      <c r="O1155" t="s">
        <v>278</v>
      </c>
      <c r="P1155" t="s">
        <v>7274</v>
      </c>
      <c r="Q1155">
        <v>1010184016</v>
      </c>
    </row>
    <row r="1156" spans="1:18" x14ac:dyDescent="0.3">
      <c r="A1156" t="s">
        <v>7902</v>
      </c>
      <c r="B1156" t="s">
        <v>278</v>
      </c>
      <c r="C1156" t="s">
        <v>424</v>
      </c>
      <c r="D1156" t="s">
        <v>269</v>
      </c>
      <c r="E1156" t="s">
        <v>4499</v>
      </c>
      <c r="F1156" t="s">
        <v>595</v>
      </c>
      <c r="G1156">
        <v>37110419</v>
      </c>
      <c r="H1156" t="s">
        <v>278</v>
      </c>
      <c r="I1156" t="s">
        <v>4978</v>
      </c>
      <c r="J1156" t="s">
        <v>2348</v>
      </c>
      <c r="K1156" t="s">
        <v>8224</v>
      </c>
      <c r="L1156" t="s">
        <v>8225</v>
      </c>
      <c r="M1156" t="s">
        <v>8463</v>
      </c>
      <c r="N1156" t="s">
        <v>7275</v>
      </c>
      <c r="O1156" t="s">
        <v>278</v>
      </c>
      <c r="P1156" t="s">
        <v>7276</v>
      </c>
      <c r="Q1156">
        <v>3003240064</v>
      </c>
    </row>
    <row r="1157" spans="1:18" x14ac:dyDescent="0.3">
      <c r="A1157" t="s">
        <v>7903</v>
      </c>
      <c r="B1157" t="s">
        <v>278</v>
      </c>
      <c r="C1157" t="s">
        <v>424</v>
      </c>
      <c r="D1157" t="s">
        <v>269</v>
      </c>
      <c r="E1157" t="s">
        <v>4499</v>
      </c>
      <c r="F1157" t="s">
        <v>595</v>
      </c>
      <c r="G1157">
        <v>3711025</v>
      </c>
      <c r="H1157" t="s">
        <v>278</v>
      </c>
      <c r="I1157" t="s">
        <v>5104</v>
      </c>
      <c r="J1157" t="s">
        <v>1584</v>
      </c>
      <c r="K1157" t="s">
        <v>8220</v>
      </c>
      <c r="L1157" t="s">
        <v>8221</v>
      </c>
      <c r="M1157" t="s">
        <v>8463</v>
      </c>
      <c r="N1157" t="s">
        <v>7277</v>
      </c>
      <c r="O1157" t="s">
        <v>278</v>
      </c>
      <c r="P1157" t="s">
        <v>7278</v>
      </c>
      <c r="Q1157">
        <v>75920930063</v>
      </c>
      <c r="R1157" t="s">
        <v>7279</v>
      </c>
    </row>
    <row r="1158" spans="1:18" x14ac:dyDescent="0.3">
      <c r="A1158" t="s">
        <v>7904</v>
      </c>
      <c r="B1158" t="s">
        <v>278</v>
      </c>
      <c r="C1158" t="s">
        <v>424</v>
      </c>
      <c r="D1158" t="s">
        <v>269</v>
      </c>
      <c r="E1158" t="s">
        <v>4499</v>
      </c>
      <c r="F1158" t="s">
        <v>595</v>
      </c>
      <c r="G1158">
        <v>3711034</v>
      </c>
      <c r="H1158" t="s">
        <v>278</v>
      </c>
      <c r="I1158" t="s">
        <v>4978</v>
      </c>
      <c r="J1158" t="s">
        <v>2348</v>
      </c>
      <c r="K1158" t="s">
        <v>8224</v>
      </c>
      <c r="L1158" t="s">
        <v>8225</v>
      </c>
      <c r="M1158" t="s">
        <v>8463</v>
      </c>
      <c r="N1158" t="s">
        <v>7280</v>
      </c>
      <c r="O1158" t="s">
        <v>278</v>
      </c>
      <c r="P1158" t="s">
        <v>7281</v>
      </c>
      <c r="Q1158">
        <v>97096466053</v>
      </c>
      <c r="R1158" t="s">
        <v>7282</v>
      </c>
    </row>
    <row r="1159" spans="1:18" x14ac:dyDescent="0.3">
      <c r="A1159" t="s">
        <v>5076</v>
      </c>
      <c r="B1159" t="s">
        <v>278</v>
      </c>
      <c r="C1159" t="s">
        <v>424</v>
      </c>
      <c r="D1159" t="s">
        <v>269</v>
      </c>
      <c r="E1159" t="s">
        <v>4160</v>
      </c>
      <c r="F1159" t="s">
        <v>652</v>
      </c>
      <c r="G1159">
        <v>61455072</v>
      </c>
      <c r="H1159" t="s">
        <v>278</v>
      </c>
      <c r="I1159" t="s">
        <v>4320</v>
      </c>
      <c r="J1159" t="s">
        <v>788</v>
      </c>
      <c r="K1159" t="s">
        <v>8394</v>
      </c>
      <c r="L1159" t="s">
        <v>8395</v>
      </c>
      <c r="M1159" t="s">
        <v>8463</v>
      </c>
      <c r="N1159" t="s">
        <v>3760</v>
      </c>
      <c r="O1159" t="s">
        <v>278</v>
      </c>
      <c r="P1159" t="s">
        <v>886</v>
      </c>
      <c r="Q1159">
        <v>2649724064</v>
      </c>
      <c r="R1159" t="s">
        <v>887</v>
      </c>
    </row>
    <row r="1160" spans="1:18" x14ac:dyDescent="0.3">
      <c r="A1160" t="s">
        <v>5077</v>
      </c>
      <c r="B1160" t="s">
        <v>278</v>
      </c>
      <c r="C1160" t="s">
        <v>424</v>
      </c>
      <c r="D1160" t="s">
        <v>269</v>
      </c>
      <c r="E1160" t="s">
        <v>432</v>
      </c>
      <c r="F1160" t="s">
        <v>272</v>
      </c>
      <c r="G1160">
        <v>61366001</v>
      </c>
      <c r="H1160" t="s">
        <v>278</v>
      </c>
      <c r="I1160" t="s">
        <v>4455</v>
      </c>
      <c r="J1160" t="s">
        <v>1986</v>
      </c>
      <c r="K1160" t="s">
        <v>8394</v>
      </c>
      <c r="L1160" t="s">
        <v>8395</v>
      </c>
      <c r="M1160" t="s">
        <v>8463</v>
      </c>
      <c r="N1160" t="s">
        <v>3761</v>
      </c>
      <c r="O1160" t="s">
        <v>278</v>
      </c>
      <c r="P1160" t="s">
        <v>766</v>
      </c>
      <c r="Q1160">
        <v>96052147091</v>
      </c>
      <c r="R1160" t="s">
        <v>767</v>
      </c>
    </row>
    <row r="1161" spans="1:18" x14ac:dyDescent="0.3">
      <c r="A1161" t="s">
        <v>5078</v>
      </c>
      <c r="B1161" t="s">
        <v>278</v>
      </c>
      <c r="C1161" t="s">
        <v>424</v>
      </c>
      <c r="D1161" t="s">
        <v>269</v>
      </c>
      <c r="E1161" t="s">
        <v>4467</v>
      </c>
      <c r="F1161" t="s">
        <v>5454</v>
      </c>
      <c r="G1161">
        <v>68061643</v>
      </c>
      <c r="H1161" t="s">
        <v>278</v>
      </c>
      <c r="I1161" t="s">
        <v>4970</v>
      </c>
      <c r="J1161" t="s">
        <v>1753</v>
      </c>
      <c r="K1161" t="s">
        <v>8394</v>
      </c>
      <c r="L1161" t="s">
        <v>8395</v>
      </c>
      <c r="M1161" t="s">
        <v>8463</v>
      </c>
      <c r="N1161" t="s">
        <v>3762</v>
      </c>
      <c r="O1161" t="s">
        <v>278</v>
      </c>
      <c r="P1161" t="s">
        <v>989</v>
      </c>
      <c r="Q1161">
        <v>709370016</v>
      </c>
      <c r="R1161" t="s">
        <v>990</v>
      </c>
    </row>
    <row r="1162" spans="1:18" x14ac:dyDescent="0.3">
      <c r="A1162" t="s">
        <v>5079</v>
      </c>
      <c r="B1162" t="s">
        <v>278</v>
      </c>
      <c r="C1162" t="s">
        <v>424</v>
      </c>
      <c r="D1162" t="s">
        <v>269</v>
      </c>
      <c r="E1162" t="s">
        <v>4137</v>
      </c>
      <c r="F1162" t="s">
        <v>579</v>
      </c>
      <c r="G1162">
        <v>61430001</v>
      </c>
      <c r="H1162" t="s">
        <v>278</v>
      </c>
      <c r="K1162" t="s">
        <v>8394</v>
      </c>
      <c r="L1162" t="s">
        <v>8395</v>
      </c>
      <c r="M1162" t="s">
        <v>8463</v>
      </c>
      <c r="N1162" t="s">
        <v>3763</v>
      </c>
      <c r="O1162" t="s">
        <v>278</v>
      </c>
      <c r="P1162" t="s">
        <v>1330</v>
      </c>
      <c r="Q1162">
        <v>48426342000</v>
      </c>
      <c r="R1162" t="s">
        <v>1331</v>
      </c>
    </row>
    <row r="1163" spans="1:18" x14ac:dyDescent="0.3">
      <c r="A1163" t="s">
        <v>5080</v>
      </c>
      <c r="B1163" t="s">
        <v>278</v>
      </c>
      <c r="C1163" t="s">
        <v>424</v>
      </c>
      <c r="D1163" t="s">
        <v>269</v>
      </c>
      <c r="E1163" t="s">
        <v>4477</v>
      </c>
      <c r="F1163" t="s">
        <v>582</v>
      </c>
      <c r="G1163">
        <v>61326001</v>
      </c>
      <c r="H1163" t="s">
        <v>278</v>
      </c>
      <c r="I1163" t="s">
        <v>4971</v>
      </c>
      <c r="J1163" t="s">
        <v>2237</v>
      </c>
      <c r="K1163" t="s">
        <v>8394</v>
      </c>
      <c r="L1163" t="s">
        <v>8395</v>
      </c>
      <c r="M1163" t="s">
        <v>8463</v>
      </c>
      <c r="N1163" t="s">
        <v>3764</v>
      </c>
      <c r="O1163" t="s">
        <v>278</v>
      </c>
      <c r="P1163" t="s">
        <v>1670</v>
      </c>
      <c r="Q1163">
        <v>94804389091</v>
      </c>
      <c r="R1163" t="s">
        <v>1671</v>
      </c>
    </row>
    <row r="1164" spans="1:18" x14ac:dyDescent="0.3">
      <c r="A1164" t="s">
        <v>5081</v>
      </c>
      <c r="B1164" t="s">
        <v>278</v>
      </c>
      <c r="C1164" t="s">
        <v>424</v>
      </c>
      <c r="D1164" t="s">
        <v>269</v>
      </c>
      <c r="E1164" t="s">
        <v>4209</v>
      </c>
      <c r="F1164" t="s">
        <v>5453</v>
      </c>
      <c r="G1164">
        <v>91511273</v>
      </c>
      <c r="H1164" t="s">
        <v>278</v>
      </c>
      <c r="I1164" t="s">
        <v>4322</v>
      </c>
      <c r="J1164" t="s">
        <v>2178</v>
      </c>
      <c r="K1164" t="s">
        <v>8394</v>
      </c>
      <c r="L1164" t="s">
        <v>8395</v>
      </c>
      <c r="M1164" t="s">
        <v>8463</v>
      </c>
      <c r="N1164" t="s">
        <v>3765</v>
      </c>
      <c r="O1164" t="s">
        <v>278</v>
      </c>
      <c r="P1164" t="s">
        <v>2536</v>
      </c>
      <c r="Q1164">
        <v>63567105000</v>
      </c>
      <c r="R1164" t="s">
        <v>2537</v>
      </c>
    </row>
    <row r="1165" spans="1:18" x14ac:dyDescent="0.3">
      <c r="A1165" t="s">
        <v>5082</v>
      </c>
      <c r="B1165" t="s">
        <v>278</v>
      </c>
      <c r="C1165" t="s">
        <v>424</v>
      </c>
      <c r="D1165" t="s">
        <v>269</v>
      </c>
      <c r="E1165" t="s">
        <v>4516</v>
      </c>
      <c r="F1165" t="s">
        <v>600</v>
      </c>
      <c r="G1165">
        <v>50630001</v>
      </c>
      <c r="H1165" t="s">
        <v>278</v>
      </c>
      <c r="K1165" t="s">
        <v>8394</v>
      </c>
      <c r="L1165" t="s">
        <v>8395</v>
      </c>
      <c r="M1165" t="s">
        <v>8463</v>
      </c>
      <c r="N1165" t="s">
        <v>3766</v>
      </c>
      <c r="O1165" t="s">
        <v>278</v>
      </c>
      <c r="P1165" t="s">
        <v>2050</v>
      </c>
      <c r="Q1165">
        <v>41681584034</v>
      </c>
      <c r="R1165" t="s">
        <v>2051</v>
      </c>
    </row>
    <row r="1166" spans="1:18" x14ac:dyDescent="0.3">
      <c r="A1166" t="s">
        <v>5083</v>
      </c>
      <c r="B1166" t="s">
        <v>278</v>
      </c>
      <c r="C1166" t="s">
        <v>424</v>
      </c>
      <c r="D1166" t="s">
        <v>269</v>
      </c>
      <c r="E1166" t="s">
        <v>4542</v>
      </c>
      <c r="F1166" t="s">
        <v>606</v>
      </c>
      <c r="G1166">
        <v>90512861</v>
      </c>
      <c r="H1166" t="s">
        <v>278</v>
      </c>
      <c r="K1166" t="s">
        <v>8394</v>
      </c>
      <c r="L1166" t="s">
        <v>8395</v>
      </c>
      <c r="M1166" t="s">
        <v>8463</v>
      </c>
      <c r="N1166" t="s">
        <v>3767</v>
      </c>
      <c r="O1166" t="s">
        <v>278</v>
      </c>
      <c r="P1166" t="s">
        <v>607</v>
      </c>
      <c r="Q1166">
        <v>91953685072</v>
      </c>
      <c r="R1166" t="s">
        <v>608</v>
      </c>
    </row>
    <row r="1167" spans="1:18" x14ac:dyDescent="0.3">
      <c r="A1167" t="s">
        <v>5084</v>
      </c>
      <c r="B1167" t="s">
        <v>278</v>
      </c>
      <c r="C1167" t="s">
        <v>424</v>
      </c>
      <c r="D1167" t="s">
        <v>269</v>
      </c>
      <c r="E1167" t="s">
        <v>4241</v>
      </c>
      <c r="F1167" t="s">
        <v>580</v>
      </c>
      <c r="G1167">
        <v>91510591</v>
      </c>
      <c r="H1167" t="s">
        <v>278</v>
      </c>
      <c r="I1167" t="s">
        <v>4449</v>
      </c>
      <c r="J1167" t="s">
        <v>1040</v>
      </c>
      <c r="K1167" t="s">
        <v>8394</v>
      </c>
      <c r="L1167" t="s">
        <v>8395</v>
      </c>
      <c r="M1167" t="s">
        <v>8463</v>
      </c>
      <c r="N1167" t="s">
        <v>3768</v>
      </c>
      <c r="O1167" t="s">
        <v>278</v>
      </c>
      <c r="P1167" t="s">
        <v>1905</v>
      </c>
      <c r="Q1167">
        <v>91046009087</v>
      </c>
      <c r="R1167" t="s">
        <v>1906</v>
      </c>
    </row>
    <row r="1168" spans="1:18" x14ac:dyDescent="0.3">
      <c r="A1168" t="s">
        <v>5085</v>
      </c>
      <c r="B1168" t="s">
        <v>278</v>
      </c>
      <c r="C1168" t="s">
        <v>424</v>
      </c>
      <c r="D1168" t="s">
        <v>269</v>
      </c>
      <c r="E1168" t="s">
        <v>4493</v>
      </c>
      <c r="F1168" t="s">
        <v>601</v>
      </c>
      <c r="G1168">
        <v>2733001</v>
      </c>
      <c r="H1168" t="s">
        <v>278</v>
      </c>
      <c r="I1168" t="s">
        <v>5101</v>
      </c>
      <c r="J1168" t="s">
        <v>2531</v>
      </c>
      <c r="K1168" t="s">
        <v>8394</v>
      </c>
      <c r="L1168" t="s">
        <v>8395</v>
      </c>
      <c r="M1168" t="s">
        <v>8463</v>
      </c>
      <c r="N1168" t="s">
        <v>3769</v>
      </c>
      <c r="O1168" t="s">
        <v>278</v>
      </c>
      <c r="P1168" t="s">
        <v>2243</v>
      </c>
      <c r="Q1168">
        <v>32361300087</v>
      </c>
      <c r="R1168" t="s">
        <v>2244</v>
      </c>
    </row>
    <row r="1169" spans="1:18" x14ac:dyDescent="0.3">
      <c r="A1169" t="s">
        <v>5086</v>
      </c>
      <c r="B1169" t="s">
        <v>278</v>
      </c>
      <c r="C1169" t="s">
        <v>424</v>
      </c>
      <c r="D1169" t="s">
        <v>269</v>
      </c>
      <c r="E1169" t="s">
        <v>4519</v>
      </c>
      <c r="F1169" t="s">
        <v>630</v>
      </c>
      <c r="G1169">
        <v>90701872</v>
      </c>
      <c r="H1169" t="s">
        <v>278</v>
      </c>
      <c r="I1169" t="s">
        <v>5102</v>
      </c>
      <c r="J1169" t="s">
        <v>1868</v>
      </c>
      <c r="K1169" t="s">
        <v>8394</v>
      </c>
      <c r="L1169" t="s">
        <v>8395</v>
      </c>
      <c r="M1169" t="s">
        <v>8463</v>
      </c>
      <c r="N1169" t="s">
        <v>3770</v>
      </c>
      <c r="O1169" t="s">
        <v>278</v>
      </c>
      <c r="P1169" t="s">
        <v>3771</v>
      </c>
      <c r="Q1169">
        <v>2649876085</v>
      </c>
      <c r="R1169" t="s">
        <v>960</v>
      </c>
    </row>
    <row r="1170" spans="1:18" x14ac:dyDescent="0.3">
      <c r="A1170" t="s">
        <v>5087</v>
      </c>
      <c r="B1170" t="s">
        <v>278</v>
      </c>
      <c r="C1170" t="s">
        <v>424</v>
      </c>
      <c r="D1170" t="s">
        <v>269</v>
      </c>
      <c r="E1170" t="s">
        <v>4150</v>
      </c>
      <c r="F1170" t="s">
        <v>581</v>
      </c>
      <c r="G1170">
        <v>3350001</v>
      </c>
      <c r="H1170" t="s">
        <v>278</v>
      </c>
      <c r="I1170" t="s">
        <v>4456</v>
      </c>
      <c r="J1170" t="s">
        <v>589</v>
      </c>
      <c r="K1170" t="s">
        <v>8394</v>
      </c>
      <c r="L1170" t="s">
        <v>8395</v>
      </c>
      <c r="M1170" t="s">
        <v>8463</v>
      </c>
      <c r="N1170" t="s">
        <v>3772</v>
      </c>
      <c r="O1170" t="s">
        <v>278</v>
      </c>
      <c r="P1170" t="s">
        <v>1790</v>
      </c>
      <c r="Q1170">
        <v>91510317015</v>
      </c>
      <c r="R1170" t="s">
        <v>1791</v>
      </c>
    </row>
    <row r="1171" spans="1:18" x14ac:dyDescent="0.3">
      <c r="A1171" t="s">
        <v>5088</v>
      </c>
      <c r="B1171" t="s">
        <v>278</v>
      </c>
      <c r="C1171" t="s">
        <v>424</v>
      </c>
      <c r="D1171" t="s">
        <v>269</v>
      </c>
      <c r="E1171" t="s">
        <v>4521</v>
      </c>
      <c r="F1171" t="s">
        <v>575</v>
      </c>
      <c r="G1171">
        <v>80711275</v>
      </c>
      <c r="H1171" t="s">
        <v>278</v>
      </c>
      <c r="K1171" t="s">
        <v>8394</v>
      </c>
      <c r="L1171" t="s">
        <v>8395</v>
      </c>
      <c r="M1171" t="s">
        <v>8463</v>
      </c>
      <c r="N1171" t="s">
        <v>3773</v>
      </c>
      <c r="O1171" t="s">
        <v>278</v>
      </c>
      <c r="P1171" t="s">
        <v>2362</v>
      </c>
      <c r="Q1171">
        <v>643577084</v>
      </c>
      <c r="R1171" t="s">
        <v>2363</v>
      </c>
    </row>
    <row r="1172" spans="1:18" x14ac:dyDescent="0.3">
      <c r="A1172" t="s">
        <v>5089</v>
      </c>
      <c r="B1172" t="s">
        <v>278</v>
      </c>
      <c r="C1172" t="s">
        <v>424</v>
      </c>
      <c r="D1172" t="s">
        <v>269</v>
      </c>
      <c r="E1172" t="s">
        <v>4496</v>
      </c>
      <c r="F1172" t="s">
        <v>591</v>
      </c>
      <c r="G1172">
        <v>2347001</v>
      </c>
      <c r="H1172" t="s">
        <v>278</v>
      </c>
      <c r="I1172" t="s">
        <v>4977</v>
      </c>
      <c r="J1172" t="s">
        <v>929</v>
      </c>
      <c r="K1172" t="s">
        <v>8394</v>
      </c>
      <c r="L1172" t="s">
        <v>8395</v>
      </c>
      <c r="M1172" t="s">
        <v>8463</v>
      </c>
      <c r="N1172" t="s">
        <v>3774</v>
      </c>
      <c r="O1172" t="s">
        <v>278</v>
      </c>
      <c r="P1172" t="s">
        <v>1739</v>
      </c>
      <c r="Q1172">
        <v>79012221072</v>
      </c>
    </row>
    <row r="1173" spans="1:18" x14ac:dyDescent="0.3">
      <c r="A1173" t="s">
        <v>5090</v>
      </c>
      <c r="B1173" t="s">
        <v>278</v>
      </c>
      <c r="C1173" t="s">
        <v>424</v>
      </c>
      <c r="D1173" t="s">
        <v>269</v>
      </c>
      <c r="E1173" t="s">
        <v>4499</v>
      </c>
      <c r="F1173" t="s">
        <v>595</v>
      </c>
      <c r="G1173">
        <v>3529001</v>
      </c>
      <c r="H1173" t="s">
        <v>278</v>
      </c>
      <c r="I1173" t="s">
        <v>5104</v>
      </c>
      <c r="J1173" t="s">
        <v>1584</v>
      </c>
      <c r="K1173" t="s">
        <v>8394</v>
      </c>
      <c r="L1173" t="s">
        <v>8395</v>
      </c>
      <c r="M1173" t="s">
        <v>8463</v>
      </c>
      <c r="N1173" t="s">
        <v>3775</v>
      </c>
      <c r="O1173" t="s">
        <v>278</v>
      </c>
      <c r="P1173" t="s">
        <v>1537</v>
      </c>
      <c r="Q1173">
        <v>82271364000</v>
      </c>
      <c r="R1173" t="s">
        <v>1538</v>
      </c>
    </row>
    <row r="1174" spans="1:18" x14ac:dyDescent="0.3">
      <c r="A1174" t="s">
        <v>5091</v>
      </c>
      <c r="B1174" t="s">
        <v>278</v>
      </c>
      <c r="C1174" t="s">
        <v>424</v>
      </c>
      <c r="D1174" t="s">
        <v>269</v>
      </c>
      <c r="E1174" t="s">
        <v>4499</v>
      </c>
      <c r="F1174" t="s">
        <v>595</v>
      </c>
      <c r="G1174">
        <v>3529002</v>
      </c>
      <c r="H1174" t="s">
        <v>278</v>
      </c>
      <c r="I1174" t="s">
        <v>5104</v>
      </c>
      <c r="J1174" t="s">
        <v>1584</v>
      </c>
      <c r="K1174" t="s">
        <v>8394</v>
      </c>
      <c r="L1174" t="s">
        <v>8395</v>
      </c>
      <c r="M1174" t="s">
        <v>8463</v>
      </c>
      <c r="N1174" t="s">
        <v>3775</v>
      </c>
      <c r="O1174" t="s">
        <v>278</v>
      </c>
      <c r="P1174" t="s">
        <v>1537</v>
      </c>
      <c r="Q1174">
        <v>82271364000</v>
      </c>
      <c r="R1174" t="s">
        <v>1538</v>
      </c>
    </row>
    <row r="1175" spans="1:18" x14ac:dyDescent="0.3">
      <c r="A1175" t="s">
        <v>5092</v>
      </c>
      <c r="B1175" t="s">
        <v>278</v>
      </c>
      <c r="C1175" t="s">
        <v>424</v>
      </c>
      <c r="D1175" t="s">
        <v>269</v>
      </c>
      <c r="E1175" t="s">
        <v>4501</v>
      </c>
      <c r="F1175" t="s">
        <v>5456</v>
      </c>
      <c r="G1175">
        <v>80700200</v>
      </c>
      <c r="H1175" t="s">
        <v>278</v>
      </c>
      <c r="I1175" t="s">
        <v>5105</v>
      </c>
      <c r="J1175" t="s">
        <v>1499</v>
      </c>
      <c r="K1175" t="s">
        <v>8394</v>
      </c>
      <c r="L1175" t="s">
        <v>8395</v>
      </c>
      <c r="M1175" t="s">
        <v>8463</v>
      </c>
      <c r="N1175" t="s">
        <v>3776</v>
      </c>
      <c r="O1175" t="s">
        <v>278</v>
      </c>
      <c r="P1175" t="s">
        <v>1901</v>
      </c>
      <c r="Q1175">
        <v>91107660068</v>
      </c>
      <c r="R1175" t="s">
        <v>1902</v>
      </c>
    </row>
    <row r="1176" spans="1:18" x14ac:dyDescent="0.3">
      <c r="A1176" t="s">
        <v>5093</v>
      </c>
      <c r="B1176" t="s">
        <v>278</v>
      </c>
      <c r="C1176" t="s">
        <v>424</v>
      </c>
      <c r="D1176" t="s">
        <v>269</v>
      </c>
      <c r="E1176" t="s">
        <v>4273</v>
      </c>
      <c r="F1176" t="s">
        <v>576</v>
      </c>
      <c r="G1176">
        <v>2997032</v>
      </c>
      <c r="H1176" t="s">
        <v>278</v>
      </c>
      <c r="I1176" t="s">
        <v>4450</v>
      </c>
      <c r="J1176" t="s">
        <v>2736</v>
      </c>
      <c r="K1176" t="s">
        <v>8394</v>
      </c>
      <c r="L1176" t="s">
        <v>8395</v>
      </c>
      <c r="M1176" t="s">
        <v>8463</v>
      </c>
      <c r="N1176" t="s">
        <v>3195</v>
      </c>
      <c r="O1176" t="s">
        <v>278</v>
      </c>
      <c r="P1176" t="s">
        <v>1592</v>
      </c>
      <c r="Q1176">
        <v>83730362020</v>
      </c>
      <c r="R1176" t="s">
        <v>1593</v>
      </c>
    </row>
    <row r="1177" spans="1:18" x14ac:dyDescent="0.3">
      <c r="A1177" t="s">
        <v>5094</v>
      </c>
      <c r="B1177" t="s">
        <v>278</v>
      </c>
      <c r="C1177" t="s">
        <v>424</v>
      </c>
      <c r="D1177" t="s">
        <v>269</v>
      </c>
      <c r="E1177" t="s">
        <v>425</v>
      </c>
      <c r="F1177" t="s">
        <v>275</v>
      </c>
      <c r="G1177">
        <v>90512165</v>
      </c>
      <c r="H1177" t="s">
        <v>278</v>
      </c>
      <c r="I1177" t="s">
        <v>4928</v>
      </c>
      <c r="J1177" t="s">
        <v>2682</v>
      </c>
      <c r="K1177" t="s">
        <v>8396</v>
      </c>
      <c r="L1177" t="s">
        <v>8397</v>
      </c>
      <c r="M1177" t="s">
        <v>8463</v>
      </c>
      <c r="N1177" t="s">
        <v>3777</v>
      </c>
      <c r="O1177" t="s">
        <v>278</v>
      </c>
      <c r="P1177" t="s">
        <v>1077</v>
      </c>
      <c r="Q1177">
        <v>99742780072</v>
      </c>
      <c r="R1177" t="s">
        <v>1078</v>
      </c>
    </row>
    <row r="1178" spans="1:18" x14ac:dyDescent="0.3">
      <c r="A1178" t="s">
        <v>5095</v>
      </c>
      <c r="B1178" t="s">
        <v>278</v>
      </c>
      <c r="C1178" t="s">
        <v>424</v>
      </c>
      <c r="D1178" t="s">
        <v>269</v>
      </c>
      <c r="E1178" t="s">
        <v>4496</v>
      </c>
      <c r="F1178" t="s">
        <v>591</v>
      </c>
      <c r="G1178">
        <v>80700981</v>
      </c>
      <c r="H1178" t="s">
        <v>278</v>
      </c>
      <c r="I1178" t="s">
        <v>4977</v>
      </c>
      <c r="J1178" t="s">
        <v>929</v>
      </c>
      <c r="K1178" t="s">
        <v>8106</v>
      </c>
      <c r="L1178" t="s">
        <v>8107</v>
      </c>
      <c r="M1178" t="s">
        <v>8463</v>
      </c>
      <c r="N1178" t="s">
        <v>3778</v>
      </c>
      <c r="O1178" t="s">
        <v>278</v>
      </c>
      <c r="P1178" t="s">
        <v>2583</v>
      </c>
      <c r="Q1178">
        <v>75726530063</v>
      </c>
    </row>
    <row r="1179" spans="1:18" x14ac:dyDescent="0.3">
      <c r="A1179" t="s">
        <v>5096</v>
      </c>
      <c r="B1179" t="s">
        <v>278</v>
      </c>
      <c r="C1179" t="s">
        <v>424</v>
      </c>
      <c r="D1179" t="s">
        <v>269</v>
      </c>
      <c r="E1179" t="s">
        <v>4496</v>
      </c>
      <c r="F1179" t="s">
        <v>591</v>
      </c>
      <c r="G1179">
        <v>80703136</v>
      </c>
      <c r="H1179" t="s">
        <v>278</v>
      </c>
      <c r="I1179" t="s">
        <v>4977</v>
      </c>
      <c r="J1179" t="s">
        <v>929</v>
      </c>
      <c r="K1179" t="s">
        <v>8108</v>
      </c>
      <c r="L1179" t="s">
        <v>8109</v>
      </c>
      <c r="M1179" t="s">
        <v>8463</v>
      </c>
      <c r="N1179" t="s">
        <v>3779</v>
      </c>
      <c r="O1179" t="s">
        <v>278</v>
      </c>
      <c r="P1179" t="s">
        <v>1208</v>
      </c>
      <c r="Q1179">
        <v>2844429092</v>
      </c>
    </row>
    <row r="1180" spans="1:18" x14ac:dyDescent="0.3">
      <c r="A1180" t="s">
        <v>5097</v>
      </c>
      <c r="B1180" t="s">
        <v>278</v>
      </c>
      <c r="C1180" t="s">
        <v>424</v>
      </c>
      <c r="D1180" t="s">
        <v>269</v>
      </c>
      <c r="E1180" t="s">
        <v>4496</v>
      </c>
      <c r="F1180" t="s">
        <v>591</v>
      </c>
      <c r="G1180">
        <v>80703162</v>
      </c>
      <c r="H1180" t="s">
        <v>278</v>
      </c>
      <c r="I1180" t="s">
        <v>4977</v>
      </c>
      <c r="J1180" t="s">
        <v>929</v>
      </c>
      <c r="K1180" t="s">
        <v>8108</v>
      </c>
      <c r="L1180" t="s">
        <v>8109</v>
      </c>
      <c r="M1180" t="s">
        <v>8464</v>
      </c>
      <c r="N1180" t="s">
        <v>3780</v>
      </c>
      <c r="O1180" t="s">
        <v>278</v>
      </c>
      <c r="P1180" t="s">
        <v>1302</v>
      </c>
      <c r="Q1180">
        <v>2118809069</v>
      </c>
    </row>
    <row r="1181" spans="1:18" x14ac:dyDescent="0.3">
      <c r="A1181" t="s">
        <v>5098</v>
      </c>
      <c r="B1181" t="s">
        <v>278</v>
      </c>
      <c r="C1181" t="s">
        <v>424</v>
      </c>
      <c r="D1181" t="s">
        <v>269</v>
      </c>
      <c r="E1181" t="s">
        <v>4467</v>
      </c>
      <c r="F1181" t="s">
        <v>5454</v>
      </c>
      <c r="G1181">
        <v>91513995</v>
      </c>
      <c r="H1181" t="s">
        <v>278</v>
      </c>
      <c r="K1181" t="s">
        <v>8114</v>
      </c>
      <c r="L1181" t="s">
        <v>8115</v>
      </c>
      <c r="M1181" t="s">
        <v>8463</v>
      </c>
      <c r="N1181" t="s">
        <v>3781</v>
      </c>
      <c r="O1181" t="s">
        <v>278</v>
      </c>
      <c r="P1181" t="s">
        <v>2042</v>
      </c>
      <c r="Q1181">
        <v>93973810087</v>
      </c>
      <c r="R1181" t="s">
        <v>2043</v>
      </c>
    </row>
    <row r="1182" spans="1:18" x14ac:dyDescent="0.3">
      <c r="A1182" t="s">
        <v>5099</v>
      </c>
      <c r="B1182" t="s">
        <v>278</v>
      </c>
      <c r="C1182" t="s">
        <v>424</v>
      </c>
      <c r="D1182" t="s">
        <v>269</v>
      </c>
      <c r="E1182" t="s">
        <v>4477</v>
      </c>
      <c r="F1182" t="s">
        <v>582</v>
      </c>
      <c r="G1182">
        <v>61283008</v>
      </c>
      <c r="H1182" t="s">
        <v>278</v>
      </c>
      <c r="K1182" t="s">
        <v>8114</v>
      </c>
      <c r="L1182" t="s">
        <v>8115</v>
      </c>
      <c r="M1182" t="s">
        <v>8463</v>
      </c>
      <c r="N1182" t="s">
        <v>3634</v>
      </c>
      <c r="O1182" t="s">
        <v>278</v>
      </c>
      <c r="P1182" t="s">
        <v>741</v>
      </c>
      <c r="Q1182">
        <v>81247435091</v>
      </c>
      <c r="R1182" t="s">
        <v>742</v>
      </c>
    </row>
    <row r="1183" spans="1:18" x14ac:dyDescent="0.3">
      <c r="A1183" t="s">
        <v>5100</v>
      </c>
      <c r="B1183" t="s">
        <v>278</v>
      </c>
      <c r="C1183" t="s">
        <v>424</v>
      </c>
      <c r="D1183" t="s">
        <v>269</v>
      </c>
      <c r="E1183" t="s">
        <v>4542</v>
      </c>
      <c r="F1183" t="s">
        <v>606</v>
      </c>
      <c r="G1183">
        <v>61366001</v>
      </c>
      <c r="H1183" t="s">
        <v>278</v>
      </c>
      <c r="K1183" t="s">
        <v>8114</v>
      </c>
      <c r="L1183" t="s">
        <v>8115</v>
      </c>
      <c r="M1183" t="s">
        <v>8463</v>
      </c>
      <c r="N1183" t="s">
        <v>3782</v>
      </c>
      <c r="O1183" t="s">
        <v>278</v>
      </c>
      <c r="P1183" t="s">
        <v>2567</v>
      </c>
      <c r="Q1183">
        <v>95349553020</v>
      </c>
      <c r="R1183" t="s">
        <v>2568</v>
      </c>
    </row>
    <row r="1184" spans="1:18" x14ac:dyDescent="0.3">
      <c r="A1184" t="s">
        <v>5101</v>
      </c>
      <c r="B1184" t="s">
        <v>278</v>
      </c>
      <c r="C1184" t="s">
        <v>424</v>
      </c>
      <c r="D1184" t="s">
        <v>269</v>
      </c>
      <c r="E1184" t="s">
        <v>4493</v>
      </c>
      <c r="F1184" t="s">
        <v>601</v>
      </c>
      <c r="G1184">
        <v>3665001</v>
      </c>
      <c r="H1184" t="s">
        <v>278</v>
      </c>
      <c r="K1184" t="s">
        <v>8114</v>
      </c>
      <c r="L1184" t="s">
        <v>8115</v>
      </c>
      <c r="M1184" t="s">
        <v>8463</v>
      </c>
      <c r="N1184" t="s">
        <v>3783</v>
      </c>
      <c r="O1184" t="s">
        <v>278</v>
      </c>
      <c r="P1184" t="s">
        <v>2531</v>
      </c>
      <c r="Q1184">
        <v>81497784034</v>
      </c>
      <c r="R1184" t="s">
        <v>2532</v>
      </c>
    </row>
    <row r="1185" spans="1:18" x14ac:dyDescent="0.3">
      <c r="A1185" t="s">
        <v>5102</v>
      </c>
      <c r="B1185" t="s">
        <v>278</v>
      </c>
      <c r="C1185" t="s">
        <v>424</v>
      </c>
      <c r="D1185" t="s">
        <v>269</v>
      </c>
      <c r="E1185" t="s">
        <v>4519</v>
      </c>
      <c r="F1185" t="s">
        <v>630</v>
      </c>
      <c r="G1185">
        <v>2888001</v>
      </c>
      <c r="H1185" t="s">
        <v>278</v>
      </c>
      <c r="K1185" t="s">
        <v>8114</v>
      </c>
      <c r="L1185" t="s">
        <v>8115</v>
      </c>
      <c r="M1185" t="s">
        <v>8463</v>
      </c>
      <c r="N1185" t="s">
        <v>3784</v>
      </c>
      <c r="O1185" t="s">
        <v>278</v>
      </c>
      <c r="P1185" t="s">
        <v>1868</v>
      </c>
      <c r="Q1185">
        <v>68955332068</v>
      </c>
      <c r="R1185" t="s">
        <v>1869</v>
      </c>
    </row>
    <row r="1186" spans="1:18" x14ac:dyDescent="0.3">
      <c r="A1186" t="s">
        <v>5103</v>
      </c>
      <c r="B1186" t="s">
        <v>278</v>
      </c>
      <c r="C1186" t="s">
        <v>424</v>
      </c>
      <c r="D1186" t="s">
        <v>269</v>
      </c>
      <c r="E1186" t="s">
        <v>4496</v>
      </c>
      <c r="F1186" t="s">
        <v>591</v>
      </c>
      <c r="G1186">
        <v>2825001</v>
      </c>
      <c r="H1186" t="s">
        <v>278</v>
      </c>
      <c r="K1186" t="s">
        <v>8114</v>
      </c>
      <c r="L1186" t="s">
        <v>8115</v>
      </c>
      <c r="M1186" t="s">
        <v>8463</v>
      </c>
      <c r="N1186" t="s">
        <v>3785</v>
      </c>
      <c r="O1186" t="s">
        <v>278</v>
      </c>
      <c r="P1186" t="s">
        <v>1182</v>
      </c>
      <c r="Q1186">
        <v>62459422091</v>
      </c>
    </row>
    <row r="1187" spans="1:18" x14ac:dyDescent="0.3">
      <c r="A1187" t="s">
        <v>5104</v>
      </c>
      <c r="B1187" t="s">
        <v>278</v>
      </c>
      <c r="C1187" t="s">
        <v>424</v>
      </c>
      <c r="D1187" t="s">
        <v>269</v>
      </c>
      <c r="E1187" t="s">
        <v>4499</v>
      </c>
      <c r="F1187" t="s">
        <v>595</v>
      </c>
      <c r="G1187">
        <v>1407001</v>
      </c>
      <c r="H1187" t="s">
        <v>278</v>
      </c>
      <c r="K1187" t="s">
        <v>8114</v>
      </c>
      <c r="L1187" t="s">
        <v>8115</v>
      </c>
      <c r="M1187" t="s">
        <v>8463</v>
      </c>
      <c r="N1187" t="s">
        <v>3786</v>
      </c>
      <c r="O1187" t="s">
        <v>278</v>
      </c>
      <c r="P1187" t="s">
        <v>1584</v>
      </c>
      <c r="Q1187">
        <v>52997413087</v>
      </c>
      <c r="R1187" t="s">
        <v>1585</v>
      </c>
    </row>
    <row r="1188" spans="1:18" x14ac:dyDescent="0.3">
      <c r="A1188" t="s">
        <v>5105</v>
      </c>
      <c r="B1188" t="s">
        <v>278</v>
      </c>
      <c r="C1188" t="s">
        <v>424</v>
      </c>
      <c r="D1188" t="s">
        <v>269</v>
      </c>
      <c r="E1188" t="s">
        <v>4501</v>
      </c>
      <c r="F1188" t="s">
        <v>5456</v>
      </c>
      <c r="G1188">
        <v>1687002</v>
      </c>
      <c r="H1188" t="s">
        <v>278</v>
      </c>
      <c r="K1188" t="s">
        <v>8114</v>
      </c>
      <c r="L1188" t="s">
        <v>8115</v>
      </c>
      <c r="M1188" t="s">
        <v>8463</v>
      </c>
      <c r="N1188" t="s">
        <v>3787</v>
      </c>
      <c r="O1188" t="s">
        <v>278</v>
      </c>
      <c r="P1188" t="s">
        <v>1499</v>
      </c>
      <c r="Q1188">
        <v>63994100020</v>
      </c>
      <c r="R1188" t="s">
        <v>1500</v>
      </c>
    </row>
    <row r="1189" spans="1:18" x14ac:dyDescent="0.3">
      <c r="A1189" t="s">
        <v>5106</v>
      </c>
      <c r="B1189" t="s">
        <v>278</v>
      </c>
      <c r="C1189" t="s">
        <v>424</v>
      </c>
      <c r="D1189" t="s">
        <v>269</v>
      </c>
      <c r="E1189" t="s">
        <v>4516</v>
      </c>
      <c r="F1189" t="s">
        <v>600</v>
      </c>
      <c r="G1189">
        <v>60949001</v>
      </c>
      <c r="H1189" t="s">
        <v>278</v>
      </c>
      <c r="K1189" t="s">
        <v>8398</v>
      </c>
      <c r="L1189" t="s">
        <v>8399</v>
      </c>
      <c r="M1189" t="s">
        <v>8463</v>
      </c>
      <c r="N1189" t="s">
        <v>3788</v>
      </c>
      <c r="O1189" t="s">
        <v>278</v>
      </c>
      <c r="P1189" t="s">
        <v>1529</v>
      </c>
      <c r="Q1189">
        <v>44709129053</v>
      </c>
      <c r="R1189" t="s">
        <v>1530</v>
      </c>
    </row>
    <row r="1190" spans="1:18" x14ac:dyDescent="0.3">
      <c r="A1190" t="s">
        <v>5107</v>
      </c>
      <c r="B1190" t="s">
        <v>278</v>
      </c>
      <c r="C1190" t="s">
        <v>424</v>
      </c>
      <c r="D1190" t="s">
        <v>269</v>
      </c>
      <c r="E1190" t="s">
        <v>4516</v>
      </c>
      <c r="F1190" t="s">
        <v>600</v>
      </c>
      <c r="G1190">
        <v>61307001</v>
      </c>
      <c r="H1190" t="s">
        <v>278</v>
      </c>
      <c r="K1190" t="s">
        <v>8398</v>
      </c>
      <c r="L1190" t="s">
        <v>8399</v>
      </c>
      <c r="M1190" t="s">
        <v>8463</v>
      </c>
      <c r="N1190" t="s">
        <v>3789</v>
      </c>
      <c r="O1190" t="s">
        <v>278</v>
      </c>
      <c r="P1190" t="s">
        <v>2699</v>
      </c>
      <c r="Q1190">
        <v>10605843015</v>
      </c>
      <c r="R1190" t="s">
        <v>2700</v>
      </c>
    </row>
    <row r="1191" spans="1:18" x14ac:dyDescent="0.3">
      <c r="A1191" t="s">
        <v>5108</v>
      </c>
      <c r="B1191" t="s">
        <v>278</v>
      </c>
      <c r="C1191" t="s">
        <v>424</v>
      </c>
      <c r="D1191" t="s">
        <v>269</v>
      </c>
      <c r="E1191" t="s">
        <v>4501</v>
      </c>
      <c r="F1191" t="s">
        <v>5456</v>
      </c>
      <c r="G1191">
        <v>1468001</v>
      </c>
      <c r="H1191" t="s">
        <v>4094</v>
      </c>
      <c r="I1191" t="s">
        <v>5105</v>
      </c>
      <c r="J1191" t="s">
        <v>1499</v>
      </c>
      <c r="K1191" t="s">
        <v>8122</v>
      </c>
      <c r="L1191" t="s">
        <v>8123</v>
      </c>
      <c r="M1191" t="s">
        <v>8463</v>
      </c>
      <c r="N1191" t="s">
        <v>3790</v>
      </c>
      <c r="O1191" t="s">
        <v>278</v>
      </c>
      <c r="P1191" t="s">
        <v>1547</v>
      </c>
      <c r="Q1191">
        <v>40166937053</v>
      </c>
      <c r="R1191" t="s">
        <v>1548</v>
      </c>
    </row>
    <row r="1192" spans="1:18" x14ac:dyDescent="0.3">
      <c r="A1192" t="s">
        <v>5109</v>
      </c>
      <c r="B1192" t="s">
        <v>278</v>
      </c>
      <c r="C1192" t="s">
        <v>424</v>
      </c>
      <c r="D1192" t="s">
        <v>269</v>
      </c>
      <c r="E1192" t="s">
        <v>4501</v>
      </c>
      <c r="F1192" t="s">
        <v>5456</v>
      </c>
      <c r="G1192">
        <v>80701321</v>
      </c>
      <c r="H1192" t="s">
        <v>278</v>
      </c>
      <c r="I1192" t="s">
        <v>5105</v>
      </c>
      <c r="J1192" t="s">
        <v>1499</v>
      </c>
      <c r="K1192" t="s">
        <v>8122</v>
      </c>
      <c r="L1192" t="s">
        <v>8123</v>
      </c>
      <c r="M1192" t="s">
        <v>8463</v>
      </c>
      <c r="N1192" t="s">
        <v>3791</v>
      </c>
      <c r="O1192" t="s">
        <v>278</v>
      </c>
      <c r="P1192" t="s">
        <v>2483</v>
      </c>
      <c r="Q1192">
        <v>98311280010</v>
      </c>
      <c r="R1192" t="s">
        <v>2484</v>
      </c>
    </row>
    <row r="1193" spans="1:18" x14ac:dyDescent="0.3">
      <c r="A1193" t="s">
        <v>5110</v>
      </c>
      <c r="B1193" t="s">
        <v>278</v>
      </c>
      <c r="C1193" t="s">
        <v>424</v>
      </c>
      <c r="D1193" t="s">
        <v>269</v>
      </c>
      <c r="E1193" t="s">
        <v>428</v>
      </c>
      <c r="F1193" t="s">
        <v>274</v>
      </c>
      <c r="G1193">
        <v>61548001</v>
      </c>
      <c r="H1193" t="s">
        <v>278</v>
      </c>
      <c r="K1193" t="s">
        <v>8120</v>
      </c>
      <c r="L1193" t="s">
        <v>8121</v>
      </c>
      <c r="M1193" t="s">
        <v>8463</v>
      </c>
      <c r="N1193" t="s">
        <v>3792</v>
      </c>
      <c r="O1193" t="s">
        <v>278</v>
      </c>
      <c r="P1193" t="s">
        <v>3793</v>
      </c>
      <c r="Q1193">
        <v>67031005</v>
      </c>
      <c r="R1193" t="s">
        <v>2733</v>
      </c>
    </row>
    <row r="1194" spans="1:18" x14ac:dyDescent="0.3">
      <c r="A1194" t="s">
        <v>5111</v>
      </c>
      <c r="B1194" t="s">
        <v>278</v>
      </c>
      <c r="C1194" t="s">
        <v>424</v>
      </c>
      <c r="D1194" t="s">
        <v>269</v>
      </c>
      <c r="E1194" t="s">
        <v>425</v>
      </c>
      <c r="F1194" t="s">
        <v>275</v>
      </c>
      <c r="G1194">
        <v>60947001</v>
      </c>
      <c r="H1194" t="s">
        <v>278</v>
      </c>
      <c r="I1194" t="s">
        <v>563</v>
      </c>
      <c r="J1194" t="s">
        <v>261</v>
      </c>
      <c r="K1194" t="s">
        <v>8400</v>
      </c>
      <c r="L1194" t="s">
        <v>8401</v>
      </c>
      <c r="M1194" t="s">
        <v>8463</v>
      </c>
      <c r="N1194" t="s">
        <v>3794</v>
      </c>
      <c r="O1194" t="s">
        <v>278</v>
      </c>
      <c r="P1194" t="s">
        <v>2457</v>
      </c>
      <c r="Q1194">
        <v>93702515020</v>
      </c>
      <c r="R1194" t="s">
        <v>2458</v>
      </c>
    </row>
    <row r="1195" spans="1:18" x14ac:dyDescent="0.3">
      <c r="A1195" t="s">
        <v>5112</v>
      </c>
      <c r="B1195" t="s">
        <v>278</v>
      </c>
      <c r="C1195" t="s">
        <v>424</v>
      </c>
      <c r="D1195" t="s">
        <v>269</v>
      </c>
      <c r="E1195" t="s">
        <v>428</v>
      </c>
      <c r="F1195" t="s">
        <v>274</v>
      </c>
      <c r="G1195">
        <v>90000050</v>
      </c>
      <c r="H1195" t="s">
        <v>278</v>
      </c>
      <c r="K1195" t="s">
        <v>8400</v>
      </c>
      <c r="L1195" t="s">
        <v>8401</v>
      </c>
      <c r="M1195" t="s">
        <v>8463</v>
      </c>
      <c r="N1195" t="s">
        <v>3795</v>
      </c>
      <c r="O1195" t="s">
        <v>278</v>
      </c>
      <c r="P1195" t="s">
        <v>1204</v>
      </c>
      <c r="Q1195">
        <v>2733887033</v>
      </c>
      <c r="R1195" t="s">
        <v>1205</v>
      </c>
    </row>
    <row r="1196" spans="1:18" x14ac:dyDescent="0.3">
      <c r="A1196" t="s">
        <v>5113</v>
      </c>
      <c r="B1196" t="s">
        <v>278</v>
      </c>
      <c r="C1196" t="s">
        <v>424</v>
      </c>
      <c r="D1196" t="s">
        <v>269</v>
      </c>
      <c r="E1196" t="s">
        <v>428</v>
      </c>
      <c r="F1196" t="s">
        <v>274</v>
      </c>
      <c r="G1196">
        <v>3743002</v>
      </c>
      <c r="H1196" t="s">
        <v>278</v>
      </c>
      <c r="K1196" t="s">
        <v>8400</v>
      </c>
      <c r="L1196" t="s">
        <v>8401</v>
      </c>
      <c r="M1196" t="s">
        <v>8463</v>
      </c>
      <c r="N1196" t="s">
        <v>3796</v>
      </c>
      <c r="O1196" t="s">
        <v>278</v>
      </c>
      <c r="P1196" t="s">
        <v>1881</v>
      </c>
      <c r="Q1196">
        <v>1791797059</v>
      </c>
      <c r="R1196" t="s">
        <v>1882</v>
      </c>
    </row>
    <row r="1197" spans="1:18" x14ac:dyDescent="0.3">
      <c r="A1197" t="s">
        <v>5114</v>
      </c>
      <c r="B1197" t="s">
        <v>278</v>
      </c>
      <c r="C1197" t="s">
        <v>424</v>
      </c>
      <c r="D1197" t="s">
        <v>269</v>
      </c>
      <c r="E1197" t="s">
        <v>425</v>
      </c>
      <c r="F1197" t="s">
        <v>275</v>
      </c>
      <c r="G1197">
        <v>91510507</v>
      </c>
      <c r="H1197" t="s">
        <v>278</v>
      </c>
      <c r="I1197" t="s">
        <v>564</v>
      </c>
      <c r="J1197" t="s">
        <v>263</v>
      </c>
      <c r="K1197" t="s">
        <v>8202</v>
      </c>
      <c r="L1197" t="s">
        <v>8203</v>
      </c>
      <c r="M1197" t="s">
        <v>8463</v>
      </c>
      <c r="N1197" t="s">
        <v>3797</v>
      </c>
      <c r="O1197" t="s">
        <v>278</v>
      </c>
      <c r="P1197" t="s">
        <v>1298</v>
      </c>
      <c r="Q1197">
        <v>57842981000</v>
      </c>
      <c r="R1197" t="s">
        <v>3798</v>
      </c>
    </row>
    <row r="1198" spans="1:18" x14ac:dyDescent="0.3">
      <c r="A1198" t="s">
        <v>5115</v>
      </c>
      <c r="B1198" t="s">
        <v>278</v>
      </c>
      <c r="C1198" t="s">
        <v>424</v>
      </c>
      <c r="D1198" t="s">
        <v>269</v>
      </c>
      <c r="E1198" t="s">
        <v>425</v>
      </c>
      <c r="F1198" t="s">
        <v>275</v>
      </c>
      <c r="G1198">
        <v>90512155</v>
      </c>
      <c r="H1198" t="s">
        <v>278</v>
      </c>
      <c r="I1198" t="s">
        <v>564</v>
      </c>
      <c r="J1198" t="s">
        <v>263</v>
      </c>
      <c r="K1198" t="s">
        <v>8202</v>
      </c>
      <c r="L1198" t="s">
        <v>8203</v>
      </c>
      <c r="M1198" t="s">
        <v>8463</v>
      </c>
      <c r="N1198" t="s">
        <v>3799</v>
      </c>
      <c r="O1198" t="s">
        <v>278</v>
      </c>
      <c r="P1198" t="s">
        <v>1466</v>
      </c>
      <c r="Q1198">
        <v>91273790006</v>
      </c>
      <c r="R1198" t="s">
        <v>1467</v>
      </c>
    </row>
    <row r="1199" spans="1:18" x14ac:dyDescent="0.3">
      <c r="A1199" t="s">
        <v>5116</v>
      </c>
      <c r="B1199" t="s">
        <v>278</v>
      </c>
      <c r="C1199" t="s">
        <v>424</v>
      </c>
      <c r="D1199" t="s">
        <v>269</v>
      </c>
      <c r="E1199" t="s">
        <v>428</v>
      </c>
      <c r="F1199" t="s">
        <v>274</v>
      </c>
      <c r="G1199">
        <v>80711259</v>
      </c>
      <c r="H1199" t="s">
        <v>278</v>
      </c>
      <c r="K1199" t="s">
        <v>8202</v>
      </c>
      <c r="L1199" t="s">
        <v>8203</v>
      </c>
      <c r="M1199" t="s">
        <v>8463</v>
      </c>
      <c r="N1199" t="s">
        <v>3800</v>
      </c>
      <c r="O1199" t="s">
        <v>278</v>
      </c>
      <c r="P1199" t="s">
        <v>593</v>
      </c>
      <c r="Q1199">
        <v>735070083</v>
      </c>
      <c r="R1199" t="s">
        <v>594</v>
      </c>
    </row>
    <row r="1200" spans="1:18" x14ac:dyDescent="0.3">
      <c r="A1200" t="s">
        <v>5117</v>
      </c>
      <c r="B1200" t="s">
        <v>278</v>
      </c>
      <c r="C1200" t="s">
        <v>424</v>
      </c>
      <c r="D1200" t="s">
        <v>269</v>
      </c>
      <c r="E1200" t="s">
        <v>425</v>
      </c>
      <c r="F1200" t="s">
        <v>275</v>
      </c>
      <c r="G1200">
        <v>91510452</v>
      </c>
      <c r="H1200" t="s">
        <v>278</v>
      </c>
      <c r="I1200" t="s">
        <v>5094</v>
      </c>
      <c r="J1200" t="s">
        <v>1077</v>
      </c>
      <c r="K1200" t="s">
        <v>8402</v>
      </c>
      <c r="L1200" t="s">
        <v>8403</v>
      </c>
      <c r="M1200" t="s">
        <v>8463</v>
      </c>
      <c r="N1200" t="s">
        <v>3801</v>
      </c>
      <c r="O1200" t="s">
        <v>278</v>
      </c>
      <c r="P1200" t="s">
        <v>1582</v>
      </c>
      <c r="Q1200">
        <v>82938326068</v>
      </c>
      <c r="R1200" t="s">
        <v>1583</v>
      </c>
    </row>
    <row r="1201" spans="1:18" x14ac:dyDescent="0.3">
      <c r="A1201" t="s">
        <v>5118</v>
      </c>
      <c r="B1201" t="s">
        <v>278</v>
      </c>
      <c r="C1201" t="s">
        <v>424</v>
      </c>
      <c r="D1201" t="s">
        <v>269</v>
      </c>
      <c r="E1201" t="s">
        <v>428</v>
      </c>
      <c r="F1201" t="s">
        <v>274</v>
      </c>
      <c r="G1201">
        <v>90701818</v>
      </c>
      <c r="H1201" t="s">
        <v>278</v>
      </c>
      <c r="K1201" t="s">
        <v>8402</v>
      </c>
      <c r="L1201" t="s">
        <v>8403</v>
      </c>
      <c r="M1201" t="s">
        <v>8463</v>
      </c>
      <c r="N1201" t="s">
        <v>3802</v>
      </c>
      <c r="O1201" t="s">
        <v>278</v>
      </c>
      <c r="P1201" t="s">
        <v>1551</v>
      </c>
      <c r="Q1201">
        <v>1287925073</v>
      </c>
      <c r="R1201" t="s">
        <v>1552</v>
      </c>
    </row>
    <row r="1202" spans="1:18" x14ac:dyDescent="0.3">
      <c r="A1202" t="s">
        <v>5119</v>
      </c>
      <c r="B1202" t="s">
        <v>278</v>
      </c>
      <c r="C1202" t="s">
        <v>424</v>
      </c>
      <c r="D1202" t="s">
        <v>269</v>
      </c>
      <c r="E1202" t="s">
        <v>428</v>
      </c>
      <c r="F1202" t="s">
        <v>274</v>
      </c>
      <c r="G1202">
        <v>90701816</v>
      </c>
      <c r="H1202" t="s">
        <v>278</v>
      </c>
      <c r="K1202" t="s">
        <v>8402</v>
      </c>
      <c r="L1202" t="s">
        <v>8403</v>
      </c>
      <c r="M1202" t="s">
        <v>8463</v>
      </c>
      <c r="N1202" t="s">
        <v>3803</v>
      </c>
      <c r="O1202" t="s">
        <v>278</v>
      </c>
      <c r="P1202" t="s">
        <v>2217</v>
      </c>
      <c r="Q1202">
        <v>1373834013</v>
      </c>
      <c r="R1202" t="s">
        <v>2218</v>
      </c>
    </row>
    <row r="1203" spans="1:18" x14ac:dyDescent="0.3">
      <c r="A1203" t="s">
        <v>5120</v>
      </c>
      <c r="B1203" t="s">
        <v>278</v>
      </c>
      <c r="C1203" t="s">
        <v>424</v>
      </c>
      <c r="D1203" t="s">
        <v>269</v>
      </c>
      <c r="E1203" t="s">
        <v>425</v>
      </c>
      <c r="F1203" t="s">
        <v>275</v>
      </c>
      <c r="G1203">
        <v>91510500</v>
      </c>
      <c r="H1203" t="s">
        <v>278</v>
      </c>
      <c r="K1203" t="s">
        <v>8404</v>
      </c>
      <c r="L1203" t="s">
        <v>8405</v>
      </c>
      <c r="M1203" t="s">
        <v>8463</v>
      </c>
      <c r="N1203" t="s">
        <v>3804</v>
      </c>
      <c r="O1203" t="s">
        <v>278</v>
      </c>
      <c r="P1203" t="s">
        <v>1615</v>
      </c>
      <c r="Q1203">
        <v>81525630059</v>
      </c>
      <c r="R1203" t="s">
        <v>1616</v>
      </c>
    </row>
    <row r="1204" spans="1:18" x14ac:dyDescent="0.3">
      <c r="A1204" t="s">
        <v>5121</v>
      </c>
      <c r="B1204" t="s">
        <v>278</v>
      </c>
      <c r="C1204" t="s">
        <v>424</v>
      </c>
      <c r="D1204" t="s">
        <v>269</v>
      </c>
      <c r="E1204" t="s">
        <v>425</v>
      </c>
      <c r="F1204" t="s">
        <v>275</v>
      </c>
      <c r="G1204">
        <v>90511925</v>
      </c>
      <c r="H1204" t="s">
        <v>278</v>
      </c>
      <c r="I1204" t="s">
        <v>7297</v>
      </c>
      <c r="J1204" t="s">
        <v>6513</v>
      </c>
      <c r="K1204" t="s">
        <v>8406</v>
      </c>
      <c r="L1204" t="s">
        <v>8407</v>
      </c>
      <c r="M1204" t="s">
        <v>8463</v>
      </c>
      <c r="N1204" t="s">
        <v>3805</v>
      </c>
      <c r="O1204" t="s">
        <v>278</v>
      </c>
      <c r="P1204" t="s">
        <v>684</v>
      </c>
      <c r="Q1204">
        <v>728818019</v>
      </c>
      <c r="R1204" t="s">
        <v>685</v>
      </c>
    </row>
    <row r="1205" spans="1:18" x14ac:dyDescent="0.3">
      <c r="A1205" t="s">
        <v>5122</v>
      </c>
      <c r="B1205" t="s">
        <v>278</v>
      </c>
      <c r="C1205" t="s">
        <v>424</v>
      </c>
      <c r="D1205" t="s">
        <v>269</v>
      </c>
      <c r="E1205" t="s">
        <v>4499</v>
      </c>
      <c r="F1205" t="s">
        <v>595</v>
      </c>
      <c r="G1205">
        <v>37110420</v>
      </c>
      <c r="H1205" t="s">
        <v>278</v>
      </c>
      <c r="I1205" t="s">
        <v>4978</v>
      </c>
      <c r="J1205" t="s">
        <v>2348</v>
      </c>
      <c r="K1205" t="s">
        <v>8408</v>
      </c>
      <c r="L1205" t="s">
        <v>8409</v>
      </c>
      <c r="M1205" t="s">
        <v>8463</v>
      </c>
      <c r="N1205" t="s">
        <v>3806</v>
      </c>
      <c r="O1205" t="s">
        <v>278</v>
      </c>
      <c r="P1205" t="s">
        <v>1319</v>
      </c>
      <c r="Q1205">
        <v>80292127049</v>
      </c>
    </row>
    <row r="1206" spans="1:18" x14ac:dyDescent="0.3">
      <c r="A1206" t="s">
        <v>5123</v>
      </c>
      <c r="B1206" t="s">
        <v>278</v>
      </c>
      <c r="C1206" t="s">
        <v>424</v>
      </c>
      <c r="D1206" t="s">
        <v>269</v>
      </c>
      <c r="E1206" t="s">
        <v>4499</v>
      </c>
      <c r="F1206" t="s">
        <v>595</v>
      </c>
      <c r="G1206">
        <v>37110482</v>
      </c>
      <c r="H1206" t="s">
        <v>278</v>
      </c>
      <c r="I1206" t="s">
        <v>4978</v>
      </c>
      <c r="J1206" t="s">
        <v>2348</v>
      </c>
      <c r="K1206" t="s">
        <v>8408</v>
      </c>
      <c r="L1206" t="s">
        <v>8409</v>
      </c>
      <c r="M1206" t="s">
        <v>8463</v>
      </c>
      <c r="N1206" t="s">
        <v>3807</v>
      </c>
      <c r="O1206" t="s">
        <v>278</v>
      </c>
      <c r="P1206" t="s">
        <v>3808</v>
      </c>
      <c r="Q1206">
        <v>14751545850</v>
      </c>
    </row>
    <row r="1207" spans="1:18" x14ac:dyDescent="0.3">
      <c r="A1207" t="s">
        <v>5124</v>
      </c>
      <c r="B1207" t="s">
        <v>278</v>
      </c>
      <c r="C1207" t="s">
        <v>424</v>
      </c>
      <c r="D1207" t="s">
        <v>269</v>
      </c>
      <c r="E1207" t="s">
        <v>4501</v>
      </c>
      <c r="F1207" t="s">
        <v>5456</v>
      </c>
      <c r="G1207">
        <v>80701335</v>
      </c>
      <c r="H1207" t="s">
        <v>278</v>
      </c>
      <c r="I1207" t="s">
        <v>5105</v>
      </c>
      <c r="J1207" t="s">
        <v>1499</v>
      </c>
      <c r="K1207" t="s">
        <v>8410</v>
      </c>
      <c r="L1207" t="s">
        <v>8411</v>
      </c>
      <c r="M1207" t="s">
        <v>8463</v>
      </c>
      <c r="N1207" t="s">
        <v>3809</v>
      </c>
      <c r="O1207" t="s">
        <v>278</v>
      </c>
      <c r="P1207" t="s">
        <v>2205</v>
      </c>
      <c r="Q1207">
        <v>703763016</v>
      </c>
      <c r="R1207" t="s">
        <v>2206</v>
      </c>
    </row>
    <row r="1208" spans="1:18" x14ac:dyDescent="0.3">
      <c r="A1208" t="s">
        <v>5125</v>
      </c>
      <c r="B1208" t="s">
        <v>278</v>
      </c>
      <c r="C1208" t="s">
        <v>424</v>
      </c>
      <c r="D1208" t="s">
        <v>269</v>
      </c>
      <c r="E1208" t="s">
        <v>4209</v>
      </c>
      <c r="F1208" t="s">
        <v>5453</v>
      </c>
      <c r="G1208">
        <v>90513042</v>
      </c>
      <c r="H1208" t="s">
        <v>278</v>
      </c>
      <c r="I1208" t="s">
        <v>4322</v>
      </c>
      <c r="J1208" t="s">
        <v>2178</v>
      </c>
      <c r="K1208" t="s">
        <v>8058</v>
      </c>
      <c r="L1208" t="s">
        <v>8059</v>
      </c>
      <c r="M1208" t="s">
        <v>8463</v>
      </c>
      <c r="N1208" t="s">
        <v>3810</v>
      </c>
      <c r="O1208" t="s">
        <v>278</v>
      </c>
      <c r="P1208" t="s">
        <v>1782</v>
      </c>
      <c r="Q1208">
        <v>2239002069</v>
      </c>
    </row>
    <row r="1209" spans="1:18" x14ac:dyDescent="0.3">
      <c r="A1209" t="s">
        <v>5126</v>
      </c>
      <c r="B1209" t="s">
        <v>278</v>
      </c>
      <c r="C1209" t="s">
        <v>424</v>
      </c>
      <c r="D1209" t="s">
        <v>269</v>
      </c>
      <c r="E1209" t="s">
        <v>4273</v>
      </c>
      <c r="F1209" t="s">
        <v>576</v>
      </c>
      <c r="G1209">
        <v>90000313</v>
      </c>
      <c r="H1209" t="s">
        <v>278</v>
      </c>
      <c r="I1209" t="s">
        <v>4450</v>
      </c>
      <c r="J1209" t="s">
        <v>2736</v>
      </c>
      <c r="K1209" t="s">
        <v>8058</v>
      </c>
      <c r="L1209" t="s">
        <v>8059</v>
      </c>
      <c r="M1209" t="s">
        <v>8463</v>
      </c>
      <c r="N1209" t="s">
        <v>3811</v>
      </c>
      <c r="O1209" t="s">
        <v>278</v>
      </c>
      <c r="P1209" t="s">
        <v>737</v>
      </c>
      <c r="Q1209">
        <v>1458600009</v>
      </c>
      <c r="R1209" t="s">
        <v>738</v>
      </c>
    </row>
    <row r="1210" spans="1:18" x14ac:dyDescent="0.3">
      <c r="A1210" t="s">
        <v>5127</v>
      </c>
      <c r="B1210" t="s">
        <v>278</v>
      </c>
      <c r="C1210" t="s">
        <v>424</v>
      </c>
      <c r="D1210" t="s">
        <v>269</v>
      </c>
      <c r="E1210" t="s">
        <v>4273</v>
      </c>
      <c r="F1210" t="s">
        <v>576</v>
      </c>
      <c r="G1210">
        <v>90000333</v>
      </c>
      <c r="H1210" t="s">
        <v>278</v>
      </c>
      <c r="I1210" t="s">
        <v>4450</v>
      </c>
      <c r="J1210" t="s">
        <v>2736</v>
      </c>
      <c r="K1210" t="s">
        <v>8058</v>
      </c>
      <c r="L1210" t="s">
        <v>8059</v>
      </c>
      <c r="M1210" t="s">
        <v>8463</v>
      </c>
      <c r="N1210" t="s">
        <v>3812</v>
      </c>
      <c r="O1210" t="s">
        <v>278</v>
      </c>
      <c r="P1210" t="s">
        <v>848</v>
      </c>
      <c r="Q1210">
        <v>59300302000</v>
      </c>
      <c r="R1210" t="s">
        <v>849</v>
      </c>
    </row>
    <row r="1211" spans="1:18" x14ac:dyDescent="0.3">
      <c r="A1211" t="s">
        <v>5128</v>
      </c>
      <c r="B1211" t="s">
        <v>278</v>
      </c>
      <c r="C1211" t="s">
        <v>424</v>
      </c>
      <c r="D1211" t="s">
        <v>269</v>
      </c>
      <c r="E1211" t="s">
        <v>4273</v>
      </c>
      <c r="F1211" t="s">
        <v>576</v>
      </c>
      <c r="G1211">
        <v>90000147</v>
      </c>
      <c r="H1211" t="s">
        <v>4095</v>
      </c>
      <c r="I1211" t="s">
        <v>4450</v>
      </c>
      <c r="J1211" t="s">
        <v>2736</v>
      </c>
      <c r="K1211" t="s">
        <v>8058</v>
      </c>
      <c r="L1211" t="s">
        <v>8059</v>
      </c>
      <c r="M1211" t="s">
        <v>8463</v>
      </c>
      <c r="N1211" t="s">
        <v>3813</v>
      </c>
      <c r="O1211" t="s">
        <v>278</v>
      </c>
      <c r="P1211" t="s">
        <v>1038</v>
      </c>
      <c r="Q1211">
        <v>50772635072</v>
      </c>
      <c r="R1211" t="s">
        <v>1039</v>
      </c>
    </row>
    <row r="1212" spans="1:18" x14ac:dyDescent="0.3">
      <c r="A1212" t="s">
        <v>5129</v>
      </c>
      <c r="B1212" t="s">
        <v>278</v>
      </c>
      <c r="C1212" t="s">
        <v>424</v>
      </c>
      <c r="D1212" t="s">
        <v>269</v>
      </c>
      <c r="E1212" t="s">
        <v>4273</v>
      </c>
      <c r="F1212" t="s">
        <v>576</v>
      </c>
      <c r="G1212">
        <v>90000239</v>
      </c>
      <c r="H1212" t="s">
        <v>278</v>
      </c>
      <c r="I1212" t="s">
        <v>4450</v>
      </c>
      <c r="J1212" t="s">
        <v>2736</v>
      </c>
      <c r="K1212" t="s">
        <v>8058</v>
      </c>
      <c r="L1212" t="s">
        <v>8059</v>
      </c>
      <c r="M1212" t="s">
        <v>8463</v>
      </c>
      <c r="N1212" t="s">
        <v>3814</v>
      </c>
      <c r="O1212" t="s">
        <v>278</v>
      </c>
      <c r="P1212" t="s">
        <v>1099</v>
      </c>
      <c r="Q1212">
        <v>2330230036</v>
      </c>
      <c r="R1212" t="s">
        <v>1100</v>
      </c>
    </row>
    <row r="1213" spans="1:18" x14ac:dyDescent="0.3">
      <c r="A1213" t="s">
        <v>5130</v>
      </c>
      <c r="B1213" t="s">
        <v>278</v>
      </c>
      <c r="C1213" t="s">
        <v>424</v>
      </c>
      <c r="D1213" t="s">
        <v>269</v>
      </c>
      <c r="E1213" t="s">
        <v>4273</v>
      </c>
      <c r="F1213" t="s">
        <v>576</v>
      </c>
      <c r="G1213">
        <v>90000185</v>
      </c>
      <c r="H1213" t="s">
        <v>278</v>
      </c>
      <c r="I1213" t="s">
        <v>4450</v>
      </c>
      <c r="J1213" t="s">
        <v>2736</v>
      </c>
      <c r="K1213" t="s">
        <v>8058</v>
      </c>
      <c r="L1213" t="s">
        <v>8059</v>
      </c>
      <c r="M1213" t="s">
        <v>8463</v>
      </c>
      <c r="N1213" t="s">
        <v>3815</v>
      </c>
      <c r="O1213" t="s">
        <v>278</v>
      </c>
      <c r="P1213" t="s">
        <v>1244</v>
      </c>
      <c r="Q1213">
        <v>63423820004</v>
      </c>
      <c r="R1213" t="s">
        <v>1245</v>
      </c>
    </row>
    <row r="1214" spans="1:18" x14ac:dyDescent="0.3">
      <c r="A1214" t="s">
        <v>5131</v>
      </c>
      <c r="B1214" t="s">
        <v>278</v>
      </c>
      <c r="C1214" t="s">
        <v>424</v>
      </c>
      <c r="D1214" t="s">
        <v>269</v>
      </c>
      <c r="E1214" t="s">
        <v>4273</v>
      </c>
      <c r="F1214" t="s">
        <v>576</v>
      </c>
      <c r="G1214">
        <v>90000334</v>
      </c>
      <c r="H1214" t="s">
        <v>278</v>
      </c>
      <c r="I1214" t="s">
        <v>4450</v>
      </c>
      <c r="J1214" t="s">
        <v>2736</v>
      </c>
      <c r="K1214" t="s">
        <v>8058</v>
      </c>
      <c r="L1214" t="s">
        <v>8059</v>
      </c>
      <c r="M1214" t="s">
        <v>8463</v>
      </c>
      <c r="N1214" t="s">
        <v>3816</v>
      </c>
      <c r="O1214" t="s">
        <v>278</v>
      </c>
      <c r="P1214" t="s">
        <v>1246</v>
      </c>
      <c r="Q1214">
        <v>81463065000</v>
      </c>
      <c r="R1214" t="s">
        <v>1247</v>
      </c>
    </row>
    <row r="1215" spans="1:18" x14ac:dyDescent="0.3">
      <c r="A1215" t="s">
        <v>5132</v>
      </c>
      <c r="B1215" t="s">
        <v>278</v>
      </c>
      <c r="C1215" t="s">
        <v>424</v>
      </c>
      <c r="D1215" t="s">
        <v>269</v>
      </c>
      <c r="E1215" t="s">
        <v>4273</v>
      </c>
      <c r="F1215" t="s">
        <v>576</v>
      </c>
      <c r="G1215">
        <v>90000327</v>
      </c>
      <c r="H1215" t="s">
        <v>278</v>
      </c>
      <c r="I1215" t="s">
        <v>4450</v>
      </c>
      <c r="J1215" t="s">
        <v>2736</v>
      </c>
      <c r="K1215" t="s">
        <v>8058</v>
      </c>
      <c r="L1215" t="s">
        <v>8059</v>
      </c>
      <c r="M1215" t="s">
        <v>8463</v>
      </c>
      <c r="N1215" t="s">
        <v>3817</v>
      </c>
      <c r="O1215" t="s">
        <v>278</v>
      </c>
      <c r="P1215" t="s">
        <v>1363</v>
      </c>
      <c r="Q1215">
        <v>88300838015</v>
      </c>
      <c r="R1215" t="s">
        <v>1364</v>
      </c>
    </row>
    <row r="1216" spans="1:18" x14ac:dyDescent="0.3">
      <c r="A1216" t="s">
        <v>5133</v>
      </c>
      <c r="B1216" t="s">
        <v>278</v>
      </c>
      <c r="C1216" t="s">
        <v>424</v>
      </c>
      <c r="D1216" t="s">
        <v>269</v>
      </c>
      <c r="E1216" t="s">
        <v>4273</v>
      </c>
      <c r="F1216" t="s">
        <v>576</v>
      </c>
      <c r="G1216">
        <v>90000392</v>
      </c>
      <c r="H1216" t="s">
        <v>278</v>
      </c>
      <c r="I1216" t="s">
        <v>4450</v>
      </c>
      <c r="J1216" t="s">
        <v>2736</v>
      </c>
      <c r="K1216" t="s">
        <v>8058</v>
      </c>
      <c r="L1216" t="s">
        <v>8059</v>
      </c>
      <c r="M1216" t="s">
        <v>8463</v>
      </c>
      <c r="N1216" t="s">
        <v>3818</v>
      </c>
      <c r="O1216" t="s">
        <v>278</v>
      </c>
      <c r="P1216" t="s">
        <v>1567</v>
      </c>
      <c r="Q1216">
        <v>1989346022</v>
      </c>
      <c r="R1216" t="s">
        <v>1568</v>
      </c>
    </row>
    <row r="1217" spans="1:18" x14ac:dyDescent="0.3">
      <c r="A1217" t="s">
        <v>5134</v>
      </c>
      <c r="B1217" t="s">
        <v>278</v>
      </c>
      <c r="C1217" t="s">
        <v>424</v>
      </c>
      <c r="D1217" t="s">
        <v>269</v>
      </c>
      <c r="E1217" t="s">
        <v>4273</v>
      </c>
      <c r="F1217" t="s">
        <v>576</v>
      </c>
      <c r="G1217">
        <v>90000307</v>
      </c>
      <c r="H1217" t="s">
        <v>278</v>
      </c>
      <c r="I1217" t="s">
        <v>4450</v>
      </c>
      <c r="J1217" t="s">
        <v>2736</v>
      </c>
      <c r="K1217" t="s">
        <v>8058</v>
      </c>
      <c r="L1217" t="s">
        <v>8059</v>
      </c>
      <c r="M1217" t="s">
        <v>8463</v>
      </c>
      <c r="N1217" t="s">
        <v>3819</v>
      </c>
      <c r="O1217" t="s">
        <v>278</v>
      </c>
      <c r="P1217" t="s">
        <v>3820</v>
      </c>
      <c r="Q1217">
        <v>85572756091</v>
      </c>
      <c r="R1217" t="s">
        <v>1764</v>
      </c>
    </row>
    <row r="1218" spans="1:18" x14ac:dyDescent="0.3">
      <c r="A1218" t="s">
        <v>5135</v>
      </c>
      <c r="B1218" t="s">
        <v>278</v>
      </c>
      <c r="C1218" t="s">
        <v>424</v>
      </c>
      <c r="D1218" t="s">
        <v>269</v>
      </c>
      <c r="E1218" t="s">
        <v>4273</v>
      </c>
      <c r="F1218" t="s">
        <v>576</v>
      </c>
      <c r="G1218">
        <v>90000305</v>
      </c>
      <c r="H1218" t="s">
        <v>278</v>
      </c>
      <c r="I1218" t="s">
        <v>4450</v>
      </c>
      <c r="J1218" t="s">
        <v>2736</v>
      </c>
      <c r="K1218" t="s">
        <v>8058</v>
      </c>
      <c r="L1218" t="s">
        <v>8059</v>
      </c>
      <c r="M1218" t="s">
        <v>8463</v>
      </c>
      <c r="N1218" t="s">
        <v>3821</v>
      </c>
      <c r="O1218" t="s">
        <v>278</v>
      </c>
      <c r="P1218" t="s">
        <v>1862</v>
      </c>
      <c r="Q1218">
        <v>537834095</v>
      </c>
      <c r="R1218" t="s">
        <v>1863</v>
      </c>
    </row>
    <row r="1219" spans="1:18" x14ac:dyDescent="0.3">
      <c r="A1219" t="s">
        <v>5136</v>
      </c>
      <c r="B1219" t="s">
        <v>278</v>
      </c>
      <c r="C1219" t="s">
        <v>424</v>
      </c>
      <c r="D1219" t="s">
        <v>269</v>
      </c>
      <c r="E1219" t="s">
        <v>4273</v>
      </c>
      <c r="F1219" t="s">
        <v>576</v>
      </c>
      <c r="G1219">
        <v>90000025</v>
      </c>
      <c r="H1219" t="s">
        <v>278</v>
      </c>
      <c r="I1219" t="s">
        <v>4450</v>
      </c>
      <c r="J1219" t="s">
        <v>2736</v>
      </c>
      <c r="K1219" t="s">
        <v>8058</v>
      </c>
      <c r="L1219" t="s">
        <v>8059</v>
      </c>
      <c r="M1219" t="s">
        <v>8463</v>
      </c>
      <c r="N1219" t="s">
        <v>3822</v>
      </c>
      <c r="O1219" t="s">
        <v>278</v>
      </c>
      <c r="P1219" t="s">
        <v>2141</v>
      </c>
      <c r="Q1219">
        <v>70363633049</v>
      </c>
      <c r="R1219" t="s">
        <v>2142</v>
      </c>
    </row>
    <row r="1220" spans="1:18" x14ac:dyDescent="0.3">
      <c r="A1220" t="s">
        <v>5137</v>
      </c>
      <c r="B1220" t="s">
        <v>278</v>
      </c>
      <c r="C1220" t="s">
        <v>424</v>
      </c>
      <c r="D1220" t="s">
        <v>269</v>
      </c>
      <c r="E1220" t="s">
        <v>4273</v>
      </c>
      <c r="F1220" t="s">
        <v>576</v>
      </c>
      <c r="G1220">
        <v>90000342</v>
      </c>
      <c r="H1220" t="s">
        <v>278</v>
      </c>
      <c r="I1220" t="s">
        <v>4450</v>
      </c>
      <c r="J1220" t="s">
        <v>2736</v>
      </c>
      <c r="K1220" t="s">
        <v>8058</v>
      </c>
      <c r="L1220" t="s">
        <v>8059</v>
      </c>
      <c r="M1220" t="s">
        <v>8463</v>
      </c>
      <c r="N1220" t="s">
        <v>3823</v>
      </c>
      <c r="O1220" t="s">
        <v>278</v>
      </c>
      <c r="P1220" t="s">
        <v>2323</v>
      </c>
      <c r="Q1220">
        <v>55385818020</v>
      </c>
      <c r="R1220" t="s">
        <v>2324</v>
      </c>
    </row>
    <row r="1221" spans="1:18" x14ac:dyDescent="0.3">
      <c r="A1221" t="s">
        <v>5138</v>
      </c>
      <c r="B1221" t="s">
        <v>278</v>
      </c>
      <c r="C1221" t="s">
        <v>424</v>
      </c>
      <c r="D1221" t="s">
        <v>269</v>
      </c>
      <c r="E1221" t="s">
        <v>4273</v>
      </c>
      <c r="F1221" t="s">
        <v>576</v>
      </c>
      <c r="G1221">
        <v>90000031</v>
      </c>
      <c r="H1221" t="s">
        <v>278</v>
      </c>
      <c r="I1221" t="s">
        <v>4450</v>
      </c>
      <c r="J1221" t="s">
        <v>2736</v>
      </c>
      <c r="K1221" t="s">
        <v>8058</v>
      </c>
      <c r="L1221" t="s">
        <v>8059</v>
      </c>
      <c r="M1221" t="s">
        <v>8463</v>
      </c>
      <c r="N1221" t="s">
        <v>3824</v>
      </c>
      <c r="O1221" t="s">
        <v>278</v>
      </c>
      <c r="P1221" t="s">
        <v>2328</v>
      </c>
      <c r="Q1221">
        <v>43899595068</v>
      </c>
      <c r="R1221" t="s">
        <v>2329</v>
      </c>
    </row>
    <row r="1222" spans="1:18" x14ac:dyDescent="0.3">
      <c r="A1222" t="s">
        <v>5139</v>
      </c>
      <c r="B1222" t="s">
        <v>278</v>
      </c>
      <c r="C1222" t="s">
        <v>424</v>
      </c>
      <c r="D1222" t="s">
        <v>269</v>
      </c>
      <c r="E1222" t="s">
        <v>4273</v>
      </c>
      <c r="F1222" t="s">
        <v>576</v>
      </c>
      <c r="G1222">
        <v>90000044</v>
      </c>
      <c r="H1222" t="s">
        <v>278</v>
      </c>
      <c r="I1222" t="s">
        <v>4450</v>
      </c>
      <c r="J1222" t="s">
        <v>2736</v>
      </c>
      <c r="K1222" t="s">
        <v>8058</v>
      </c>
      <c r="L1222" t="s">
        <v>8059</v>
      </c>
      <c r="M1222" t="s">
        <v>8463</v>
      </c>
      <c r="N1222" t="s">
        <v>3825</v>
      </c>
      <c r="O1222" t="s">
        <v>278</v>
      </c>
      <c r="P1222" t="s">
        <v>2451</v>
      </c>
      <c r="Q1222">
        <v>57860254034</v>
      </c>
      <c r="R1222" t="s">
        <v>2452</v>
      </c>
    </row>
    <row r="1223" spans="1:18" x14ac:dyDescent="0.3">
      <c r="A1223" t="s">
        <v>5140</v>
      </c>
      <c r="B1223" t="s">
        <v>278</v>
      </c>
      <c r="C1223" t="s">
        <v>424</v>
      </c>
      <c r="D1223" t="s">
        <v>269</v>
      </c>
      <c r="E1223" t="s">
        <v>4273</v>
      </c>
      <c r="F1223" t="s">
        <v>576</v>
      </c>
      <c r="G1223">
        <v>90000134</v>
      </c>
      <c r="H1223" t="s">
        <v>278</v>
      </c>
      <c r="I1223" t="s">
        <v>4450</v>
      </c>
      <c r="J1223" t="s">
        <v>2736</v>
      </c>
      <c r="K1223" t="s">
        <v>8058</v>
      </c>
      <c r="L1223" t="s">
        <v>8059</v>
      </c>
      <c r="M1223" t="s">
        <v>8463</v>
      </c>
      <c r="N1223" t="s">
        <v>3826</v>
      </c>
      <c r="O1223" t="s">
        <v>278</v>
      </c>
      <c r="P1223" t="s">
        <v>2596</v>
      </c>
      <c r="Q1223">
        <v>95549412004</v>
      </c>
      <c r="R1223" t="s">
        <v>2597</v>
      </c>
    </row>
    <row r="1224" spans="1:18" x14ac:dyDescent="0.3">
      <c r="A1224" t="s">
        <v>5141</v>
      </c>
      <c r="B1224" t="s">
        <v>278</v>
      </c>
      <c r="C1224" t="s">
        <v>424</v>
      </c>
      <c r="D1224" t="s">
        <v>269</v>
      </c>
      <c r="E1224" t="s">
        <v>4273</v>
      </c>
      <c r="F1224" t="s">
        <v>576</v>
      </c>
      <c r="G1224">
        <v>90000384</v>
      </c>
      <c r="H1224" t="s">
        <v>278</v>
      </c>
      <c r="I1224" t="s">
        <v>4450</v>
      </c>
      <c r="J1224" t="s">
        <v>2736</v>
      </c>
      <c r="K1224" t="s">
        <v>8058</v>
      </c>
      <c r="L1224" t="s">
        <v>8059</v>
      </c>
      <c r="M1224" t="s">
        <v>8463</v>
      </c>
      <c r="N1224" t="s">
        <v>3827</v>
      </c>
      <c r="O1224" t="s">
        <v>278</v>
      </c>
      <c r="P1224" t="s">
        <v>2734</v>
      </c>
      <c r="Q1224">
        <v>44741081087</v>
      </c>
      <c r="R1224" t="s">
        <v>2735</v>
      </c>
    </row>
    <row r="1225" spans="1:18" x14ac:dyDescent="0.3">
      <c r="A1225" t="s">
        <v>5142</v>
      </c>
      <c r="B1225" t="s">
        <v>278</v>
      </c>
      <c r="C1225" t="s">
        <v>424</v>
      </c>
      <c r="D1225" t="s">
        <v>269</v>
      </c>
      <c r="E1225" t="s">
        <v>4467</v>
      </c>
      <c r="F1225" t="s">
        <v>5454</v>
      </c>
      <c r="G1225">
        <v>50661005</v>
      </c>
      <c r="H1225" t="s">
        <v>278</v>
      </c>
      <c r="I1225" t="s">
        <v>5098</v>
      </c>
      <c r="J1225" t="s">
        <v>2042</v>
      </c>
      <c r="K1225" t="s">
        <v>8072</v>
      </c>
      <c r="L1225" t="s">
        <v>8073</v>
      </c>
      <c r="M1225" t="s">
        <v>8463</v>
      </c>
      <c r="N1225" t="s">
        <v>3632</v>
      </c>
      <c r="O1225" t="s">
        <v>278</v>
      </c>
      <c r="P1225" t="s">
        <v>1753</v>
      </c>
      <c r="Q1225">
        <v>40094073015</v>
      </c>
      <c r="R1225" t="s">
        <v>1754</v>
      </c>
    </row>
    <row r="1226" spans="1:18" x14ac:dyDescent="0.3">
      <c r="A1226" t="s">
        <v>5143</v>
      </c>
      <c r="B1226" t="s">
        <v>278</v>
      </c>
      <c r="C1226" t="s">
        <v>424</v>
      </c>
      <c r="D1226" t="s">
        <v>269</v>
      </c>
      <c r="E1226" t="s">
        <v>4467</v>
      </c>
      <c r="F1226" t="s">
        <v>5454</v>
      </c>
      <c r="G1226">
        <v>50661006</v>
      </c>
      <c r="H1226" t="s">
        <v>278</v>
      </c>
      <c r="I1226" t="s">
        <v>5098</v>
      </c>
      <c r="J1226" t="s">
        <v>2042</v>
      </c>
      <c r="K1226" t="s">
        <v>8072</v>
      </c>
      <c r="L1226" t="s">
        <v>8073</v>
      </c>
      <c r="M1226" t="s">
        <v>8463</v>
      </c>
      <c r="N1226" t="s">
        <v>3632</v>
      </c>
      <c r="O1226" t="s">
        <v>278</v>
      </c>
      <c r="P1226" t="s">
        <v>1753</v>
      </c>
      <c r="Q1226">
        <v>40094073015</v>
      </c>
      <c r="R1226" t="s">
        <v>1754</v>
      </c>
    </row>
    <row r="1227" spans="1:18" x14ac:dyDescent="0.3">
      <c r="A1227" t="s">
        <v>5144</v>
      </c>
      <c r="B1227" t="s">
        <v>278</v>
      </c>
      <c r="C1227" t="s">
        <v>424</v>
      </c>
      <c r="D1227" t="s">
        <v>269</v>
      </c>
      <c r="E1227" t="s">
        <v>425</v>
      </c>
      <c r="F1227" t="s">
        <v>275</v>
      </c>
      <c r="G1227">
        <v>90512099</v>
      </c>
      <c r="H1227" t="s">
        <v>278</v>
      </c>
      <c r="K1227" t="s">
        <v>8172</v>
      </c>
      <c r="L1227" t="s">
        <v>8173</v>
      </c>
      <c r="M1227" t="s">
        <v>8463</v>
      </c>
      <c r="N1227" t="s">
        <v>3828</v>
      </c>
      <c r="O1227" t="s">
        <v>278</v>
      </c>
      <c r="P1227" t="s">
        <v>2302</v>
      </c>
      <c r="Q1227">
        <v>82799946020</v>
      </c>
      <c r="R1227" t="s">
        <v>2303</v>
      </c>
    </row>
    <row r="1228" spans="1:18" x14ac:dyDescent="0.3">
      <c r="A1228" t="s">
        <v>5145</v>
      </c>
      <c r="B1228" t="s">
        <v>278</v>
      </c>
      <c r="C1228" t="s">
        <v>424</v>
      </c>
      <c r="D1228" t="s">
        <v>269</v>
      </c>
      <c r="E1228" t="s">
        <v>5146</v>
      </c>
      <c r="F1228" t="s">
        <v>649</v>
      </c>
      <c r="G1228">
        <v>1</v>
      </c>
      <c r="H1228" t="s">
        <v>278</v>
      </c>
      <c r="K1228" t="s">
        <v>8120</v>
      </c>
      <c r="L1228" t="s">
        <v>8121</v>
      </c>
      <c r="M1228" t="s">
        <v>8463</v>
      </c>
      <c r="N1228" t="s">
        <v>3829</v>
      </c>
      <c r="O1228" t="s">
        <v>278</v>
      </c>
      <c r="P1228" t="s">
        <v>650</v>
      </c>
      <c r="Q1228">
        <v>99153513053</v>
      </c>
      <c r="R1228" t="s">
        <v>651</v>
      </c>
    </row>
    <row r="1229" spans="1:18" x14ac:dyDescent="0.3">
      <c r="A1229" t="s">
        <v>5147</v>
      </c>
      <c r="B1229" t="s">
        <v>278</v>
      </c>
      <c r="C1229" t="s">
        <v>424</v>
      </c>
      <c r="D1229" t="s">
        <v>269</v>
      </c>
      <c r="E1229" t="s">
        <v>4487</v>
      </c>
      <c r="F1229" t="s">
        <v>5455</v>
      </c>
      <c r="G1229">
        <v>68061679</v>
      </c>
      <c r="H1229" t="s">
        <v>278</v>
      </c>
      <c r="K1229" t="s">
        <v>8120</v>
      </c>
      <c r="L1229" t="s">
        <v>8121</v>
      </c>
      <c r="M1229" t="s">
        <v>8464</v>
      </c>
      <c r="N1229" t="s">
        <v>3830</v>
      </c>
      <c r="O1229" t="s">
        <v>278</v>
      </c>
      <c r="P1229" t="s">
        <v>2009</v>
      </c>
      <c r="Q1229">
        <v>44433069</v>
      </c>
    </row>
    <row r="1230" spans="1:18" x14ac:dyDescent="0.3">
      <c r="A1230" t="s">
        <v>5148</v>
      </c>
      <c r="B1230" t="s">
        <v>278</v>
      </c>
      <c r="C1230" t="s">
        <v>424</v>
      </c>
      <c r="D1230" t="s">
        <v>269</v>
      </c>
      <c r="E1230" t="s">
        <v>5149</v>
      </c>
      <c r="F1230" t="s">
        <v>667</v>
      </c>
      <c r="G1230">
        <v>61363001</v>
      </c>
      <c r="H1230" t="s">
        <v>278</v>
      </c>
      <c r="K1230" t="s">
        <v>8120</v>
      </c>
      <c r="L1230" t="s">
        <v>8121</v>
      </c>
      <c r="M1230" t="s">
        <v>8463</v>
      </c>
      <c r="N1230" t="s">
        <v>3831</v>
      </c>
      <c r="O1230" t="s">
        <v>278</v>
      </c>
      <c r="P1230" t="s">
        <v>1196</v>
      </c>
      <c r="Q1230">
        <v>720233097</v>
      </c>
      <c r="R1230" t="s">
        <v>1197</v>
      </c>
    </row>
    <row r="1231" spans="1:18" x14ac:dyDescent="0.3">
      <c r="A1231" t="s">
        <v>5150</v>
      </c>
      <c r="B1231" t="s">
        <v>278</v>
      </c>
      <c r="C1231" t="s">
        <v>424</v>
      </c>
      <c r="D1231" t="s">
        <v>269</v>
      </c>
      <c r="E1231" t="s">
        <v>5149</v>
      </c>
      <c r="F1231" t="s">
        <v>667</v>
      </c>
      <c r="G1231">
        <v>68061664</v>
      </c>
      <c r="H1231" t="s">
        <v>278</v>
      </c>
      <c r="K1231" t="s">
        <v>8120</v>
      </c>
      <c r="L1231" t="s">
        <v>8121</v>
      </c>
      <c r="M1231" t="s">
        <v>8463</v>
      </c>
      <c r="N1231" t="s">
        <v>3832</v>
      </c>
      <c r="O1231" t="s">
        <v>278</v>
      </c>
      <c r="P1231" t="s">
        <v>2326</v>
      </c>
      <c r="Q1231">
        <v>39471713072</v>
      </c>
      <c r="R1231" t="s">
        <v>2327</v>
      </c>
    </row>
    <row r="1232" spans="1:18" x14ac:dyDescent="0.3">
      <c r="A1232" t="s">
        <v>5151</v>
      </c>
      <c r="B1232" t="s">
        <v>278</v>
      </c>
      <c r="C1232" t="s">
        <v>424</v>
      </c>
      <c r="D1232" t="s">
        <v>269</v>
      </c>
      <c r="E1232" t="s">
        <v>4137</v>
      </c>
      <c r="F1232" t="s">
        <v>579</v>
      </c>
      <c r="G1232">
        <v>90000016</v>
      </c>
      <c r="H1232" t="s">
        <v>278</v>
      </c>
      <c r="K1232" t="s">
        <v>8140</v>
      </c>
      <c r="L1232" t="s">
        <v>8141</v>
      </c>
      <c r="M1232" t="s">
        <v>8463</v>
      </c>
      <c r="N1232" t="s">
        <v>3833</v>
      </c>
      <c r="O1232" t="s">
        <v>278</v>
      </c>
      <c r="P1232" t="s">
        <v>2208</v>
      </c>
      <c r="Q1232">
        <v>2152109058</v>
      </c>
      <c r="R1232" t="s">
        <v>2209</v>
      </c>
    </row>
    <row r="1233" spans="1:18" x14ac:dyDescent="0.3">
      <c r="A1233" t="s">
        <v>5152</v>
      </c>
      <c r="B1233" t="s">
        <v>278</v>
      </c>
      <c r="C1233" t="s">
        <v>424</v>
      </c>
      <c r="D1233" t="s">
        <v>269</v>
      </c>
      <c r="E1233" t="s">
        <v>434</v>
      </c>
      <c r="F1233" t="s">
        <v>273</v>
      </c>
      <c r="G1233">
        <v>91513535</v>
      </c>
      <c r="H1233" t="s">
        <v>278</v>
      </c>
      <c r="K1233" t="s">
        <v>8140</v>
      </c>
      <c r="L1233" t="s">
        <v>8141</v>
      </c>
      <c r="M1233" t="s">
        <v>8463</v>
      </c>
      <c r="N1233" t="s">
        <v>3834</v>
      </c>
      <c r="O1233" t="s">
        <v>278</v>
      </c>
      <c r="P1233" t="s">
        <v>1678</v>
      </c>
      <c r="Q1233">
        <v>804608016</v>
      </c>
      <c r="R1233" t="s">
        <v>1679</v>
      </c>
    </row>
    <row r="1234" spans="1:18" x14ac:dyDescent="0.3">
      <c r="A1234" t="s">
        <v>5153</v>
      </c>
      <c r="B1234" t="s">
        <v>278</v>
      </c>
      <c r="C1234" t="s">
        <v>424</v>
      </c>
      <c r="D1234" t="s">
        <v>269</v>
      </c>
      <c r="E1234" t="s">
        <v>434</v>
      </c>
      <c r="F1234" t="s">
        <v>273</v>
      </c>
      <c r="G1234">
        <v>61377001</v>
      </c>
      <c r="H1234" t="s">
        <v>278</v>
      </c>
      <c r="K1234" t="s">
        <v>8412</v>
      </c>
      <c r="L1234" t="s">
        <v>8413</v>
      </c>
      <c r="M1234" t="s">
        <v>8463</v>
      </c>
      <c r="N1234" t="s">
        <v>337</v>
      </c>
      <c r="O1234" t="s">
        <v>278</v>
      </c>
      <c r="P1234" t="s">
        <v>121</v>
      </c>
      <c r="Q1234">
        <v>59550430049</v>
      </c>
      <c r="R1234" t="s">
        <v>120</v>
      </c>
    </row>
    <row r="1235" spans="1:18" x14ac:dyDescent="0.3">
      <c r="A1235" t="s">
        <v>5154</v>
      </c>
      <c r="B1235" t="s">
        <v>278</v>
      </c>
      <c r="C1235" t="s">
        <v>424</v>
      </c>
      <c r="D1235" t="s">
        <v>269</v>
      </c>
      <c r="E1235" t="s">
        <v>434</v>
      </c>
      <c r="F1235" t="s">
        <v>273</v>
      </c>
      <c r="G1235">
        <v>90512751</v>
      </c>
      <c r="H1235" t="s">
        <v>278</v>
      </c>
      <c r="K1235" t="s">
        <v>8414</v>
      </c>
      <c r="L1235" t="s">
        <v>8415</v>
      </c>
      <c r="M1235" t="s">
        <v>8463</v>
      </c>
      <c r="N1235" t="s">
        <v>3835</v>
      </c>
      <c r="O1235" t="s">
        <v>278</v>
      </c>
      <c r="P1235" t="s">
        <v>713</v>
      </c>
      <c r="Q1235">
        <v>1707242046</v>
      </c>
      <c r="R1235" t="s">
        <v>714</v>
      </c>
    </row>
    <row r="1236" spans="1:18" x14ac:dyDescent="0.3">
      <c r="A1236" t="s">
        <v>5155</v>
      </c>
      <c r="B1236" t="s">
        <v>278</v>
      </c>
      <c r="C1236" t="s">
        <v>424</v>
      </c>
      <c r="D1236" t="s">
        <v>269</v>
      </c>
      <c r="E1236" t="s">
        <v>434</v>
      </c>
      <c r="F1236" t="s">
        <v>273</v>
      </c>
      <c r="G1236">
        <v>91514193</v>
      </c>
      <c r="H1236" t="s">
        <v>278</v>
      </c>
      <c r="K1236" t="s">
        <v>8414</v>
      </c>
      <c r="L1236" t="s">
        <v>8415</v>
      </c>
      <c r="M1236" t="s">
        <v>8463</v>
      </c>
      <c r="N1236" t="s">
        <v>3836</v>
      </c>
      <c r="O1236" t="s">
        <v>278</v>
      </c>
      <c r="P1236" t="s">
        <v>778</v>
      </c>
      <c r="Q1236">
        <v>1603045040</v>
      </c>
      <c r="R1236" t="s">
        <v>779</v>
      </c>
    </row>
    <row r="1237" spans="1:18" x14ac:dyDescent="0.3">
      <c r="A1237" t="s">
        <v>5156</v>
      </c>
      <c r="B1237" t="s">
        <v>278</v>
      </c>
      <c r="C1237" t="s">
        <v>424</v>
      </c>
      <c r="D1237" t="s">
        <v>269</v>
      </c>
      <c r="E1237" t="s">
        <v>434</v>
      </c>
      <c r="F1237" t="s">
        <v>273</v>
      </c>
      <c r="G1237">
        <v>91513907</v>
      </c>
      <c r="H1237" t="s">
        <v>278</v>
      </c>
      <c r="K1237" t="s">
        <v>8414</v>
      </c>
      <c r="L1237" t="s">
        <v>8415</v>
      </c>
      <c r="M1237" t="s">
        <v>8463</v>
      </c>
      <c r="N1237" t="s">
        <v>3837</v>
      </c>
      <c r="O1237" t="s">
        <v>278</v>
      </c>
      <c r="P1237" t="s">
        <v>1291</v>
      </c>
      <c r="Q1237">
        <v>454805080</v>
      </c>
      <c r="R1237" t="s">
        <v>1292</v>
      </c>
    </row>
    <row r="1238" spans="1:18" x14ac:dyDescent="0.3">
      <c r="A1238" t="s">
        <v>5157</v>
      </c>
      <c r="B1238" t="s">
        <v>278</v>
      </c>
      <c r="C1238" t="s">
        <v>424</v>
      </c>
      <c r="D1238" t="s">
        <v>269</v>
      </c>
      <c r="E1238" t="s">
        <v>434</v>
      </c>
      <c r="F1238" t="s">
        <v>273</v>
      </c>
      <c r="G1238">
        <v>91514175</v>
      </c>
      <c r="H1238" t="s">
        <v>4095</v>
      </c>
      <c r="K1238" t="s">
        <v>8414</v>
      </c>
      <c r="L1238" t="s">
        <v>8415</v>
      </c>
      <c r="M1238" t="s">
        <v>8463</v>
      </c>
      <c r="N1238" t="s">
        <v>3838</v>
      </c>
      <c r="O1238" t="s">
        <v>278</v>
      </c>
      <c r="P1238" t="s">
        <v>1395</v>
      </c>
      <c r="Q1238">
        <v>4245796006</v>
      </c>
      <c r="R1238" t="s">
        <v>1396</v>
      </c>
    </row>
    <row r="1239" spans="1:18" x14ac:dyDescent="0.3">
      <c r="A1239" t="s">
        <v>5158</v>
      </c>
      <c r="B1239" t="s">
        <v>278</v>
      </c>
      <c r="C1239" t="s">
        <v>424</v>
      </c>
      <c r="D1239" t="s">
        <v>269</v>
      </c>
      <c r="E1239" t="s">
        <v>434</v>
      </c>
      <c r="F1239" t="s">
        <v>273</v>
      </c>
      <c r="G1239">
        <v>90512756</v>
      </c>
      <c r="H1239" t="s">
        <v>278</v>
      </c>
      <c r="K1239" t="s">
        <v>8414</v>
      </c>
      <c r="L1239" t="s">
        <v>8415</v>
      </c>
      <c r="M1239" t="s">
        <v>8463</v>
      </c>
      <c r="N1239" t="s">
        <v>3839</v>
      </c>
      <c r="O1239" t="s">
        <v>278</v>
      </c>
      <c r="P1239" t="s">
        <v>1680</v>
      </c>
      <c r="Q1239">
        <v>84970561087</v>
      </c>
      <c r="R1239" t="s">
        <v>1681</v>
      </c>
    </row>
    <row r="1240" spans="1:18" x14ac:dyDescent="0.3">
      <c r="A1240" t="s">
        <v>5159</v>
      </c>
      <c r="B1240" t="s">
        <v>278</v>
      </c>
      <c r="C1240" t="s">
        <v>424</v>
      </c>
      <c r="D1240" t="s">
        <v>269</v>
      </c>
      <c r="E1240" t="s">
        <v>434</v>
      </c>
      <c r="F1240" t="s">
        <v>273</v>
      </c>
      <c r="G1240">
        <v>90512752</v>
      </c>
      <c r="H1240" t="s">
        <v>278</v>
      </c>
      <c r="K1240" t="s">
        <v>8414</v>
      </c>
      <c r="L1240" t="s">
        <v>8415</v>
      </c>
      <c r="M1240" t="s">
        <v>8463</v>
      </c>
      <c r="N1240" t="s">
        <v>3840</v>
      </c>
      <c r="O1240" t="s">
        <v>278</v>
      </c>
      <c r="P1240" t="s">
        <v>2481</v>
      </c>
      <c r="Q1240">
        <v>91440084068</v>
      </c>
      <c r="R1240" t="s">
        <v>2482</v>
      </c>
    </row>
    <row r="1241" spans="1:18" x14ac:dyDescent="0.3">
      <c r="A1241" t="s">
        <v>5160</v>
      </c>
      <c r="B1241" t="s">
        <v>278</v>
      </c>
      <c r="C1241" t="s">
        <v>424</v>
      </c>
      <c r="D1241" t="s">
        <v>269</v>
      </c>
      <c r="E1241" t="s">
        <v>434</v>
      </c>
      <c r="F1241" t="s">
        <v>273</v>
      </c>
      <c r="G1241">
        <v>91514116</v>
      </c>
      <c r="H1241" t="s">
        <v>278</v>
      </c>
      <c r="K1241" t="s">
        <v>8414</v>
      </c>
      <c r="L1241" t="s">
        <v>8415</v>
      </c>
      <c r="M1241" t="s">
        <v>8463</v>
      </c>
      <c r="N1241" t="s">
        <v>3841</v>
      </c>
      <c r="O1241" t="s">
        <v>278</v>
      </c>
      <c r="P1241" t="s">
        <v>2504</v>
      </c>
      <c r="Q1241">
        <v>577905074</v>
      </c>
      <c r="R1241" t="s">
        <v>2505</v>
      </c>
    </row>
    <row r="1242" spans="1:18" x14ac:dyDescent="0.3">
      <c r="A1242" t="s">
        <v>5161</v>
      </c>
      <c r="B1242" t="s">
        <v>278</v>
      </c>
      <c r="C1242" t="s">
        <v>424</v>
      </c>
      <c r="D1242" t="s">
        <v>269</v>
      </c>
      <c r="E1242" t="s">
        <v>434</v>
      </c>
      <c r="F1242" t="s">
        <v>273</v>
      </c>
      <c r="G1242">
        <v>91514173</v>
      </c>
      <c r="H1242" t="s">
        <v>278</v>
      </c>
      <c r="K1242" t="s">
        <v>8414</v>
      </c>
      <c r="L1242" t="s">
        <v>8415</v>
      </c>
      <c r="M1242" t="s">
        <v>8463</v>
      </c>
      <c r="N1242" t="s">
        <v>3842</v>
      </c>
      <c r="O1242" t="s">
        <v>278</v>
      </c>
      <c r="P1242" t="s">
        <v>2660</v>
      </c>
      <c r="Q1242">
        <v>87407493049</v>
      </c>
      <c r="R1242" t="s">
        <v>2661</v>
      </c>
    </row>
    <row r="1243" spans="1:18" x14ac:dyDescent="0.3">
      <c r="A1243" t="s">
        <v>5162</v>
      </c>
      <c r="B1243" t="s">
        <v>278</v>
      </c>
      <c r="C1243" t="s">
        <v>424</v>
      </c>
      <c r="D1243" t="s">
        <v>269</v>
      </c>
      <c r="E1243" t="s">
        <v>434</v>
      </c>
      <c r="F1243" t="s">
        <v>273</v>
      </c>
      <c r="G1243">
        <v>91514073</v>
      </c>
      <c r="H1243" t="s">
        <v>278</v>
      </c>
      <c r="K1243" t="s">
        <v>8408</v>
      </c>
      <c r="L1243" t="s">
        <v>8409</v>
      </c>
      <c r="M1243" t="s">
        <v>8463</v>
      </c>
      <c r="N1243" t="s">
        <v>3843</v>
      </c>
      <c r="O1243" t="s">
        <v>278</v>
      </c>
      <c r="P1243" t="s">
        <v>1931</v>
      </c>
      <c r="Q1243">
        <v>95594442049</v>
      </c>
      <c r="R1243" t="s">
        <v>1932</v>
      </c>
    </row>
    <row r="1244" spans="1:18" x14ac:dyDescent="0.3">
      <c r="A1244" t="s">
        <v>5163</v>
      </c>
      <c r="B1244" t="s">
        <v>278</v>
      </c>
      <c r="C1244" t="s">
        <v>424</v>
      </c>
      <c r="D1244" t="s">
        <v>269</v>
      </c>
      <c r="E1244" t="s">
        <v>434</v>
      </c>
      <c r="F1244" t="s">
        <v>273</v>
      </c>
      <c r="G1244">
        <v>91514178</v>
      </c>
      <c r="H1244" t="s">
        <v>278</v>
      </c>
      <c r="K1244" t="s">
        <v>8408</v>
      </c>
      <c r="L1244" t="s">
        <v>8409</v>
      </c>
      <c r="M1244" t="s">
        <v>8463</v>
      </c>
      <c r="N1244" t="s">
        <v>3844</v>
      </c>
      <c r="O1244" t="s">
        <v>278</v>
      </c>
      <c r="P1244" t="s">
        <v>2131</v>
      </c>
      <c r="Q1244">
        <v>57272395087</v>
      </c>
      <c r="R1244" t="s">
        <v>2132</v>
      </c>
    </row>
    <row r="1245" spans="1:18" x14ac:dyDescent="0.3">
      <c r="A1245" t="s">
        <v>5164</v>
      </c>
      <c r="B1245" t="s">
        <v>278</v>
      </c>
      <c r="C1245" t="s">
        <v>424</v>
      </c>
      <c r="D1245" t="s">
        <v>269</v>
      </c>
      <c r="E1245" t="s">
        <v>434</v>
      </c>
      <c r="F1245" t="s">
        <v>273</v>
      </c>
      <c r="G1245">
        <v>91514071</v>
      </c>
      <c r="H1245" t="s">
        <v>278</v>
      </c>
      <c r="K1245" t="s">
        <v>8408</v>
      </c>
      <c r="L1245" t="s">
        <v>8409</v>
      </c>
      <c r="M1245" t="s">
        <v>8463</v>
      </c>
      <c r="N1245" t="s">
        <v>3845</v>
      </c>
      <c r="O1245" t="s">
        <v>278</v>
      </c>
      <c r="P1245" t="s">
        <v>2263</v>
      </c>
      <c r="Q1245">
        <v>30130140082</v>
      </c>
      <c r="R1245" t="s">
        <v>2264</v>
      </c>
    </row>
    <row r="1246" spans="1:18" x14ac:dyDescent="0.3">
      <c r="A1246" t="s">
        <v>5165</v>
      </c>
      <c r="B1246" t="s">
        <v>278</v>
      </c>
      <c r="C1246" t="s">
        <v>424</v>
      </c>
      <c r="D1246" t="s">
        <v>269</v>
      </c>
      <c r="E1246" t="s">
        <v>434</v>
      </c>
      <c r="F1246" t="s">
        <v>273</v>
      </c>
      <c r="G1246">
        <v>91514300</v>
      </c>
      <c r="H1246" t="s">
        <v>278</v>
      </c>
      <c r="K1246" t="s">
        <v>8408</v>
      </c>
      <c r="L1246" t="s">
        <v>8409</v>
      </c>
      <c r="M1246" t="s">
        <v>8464</v>
      </c>
      <c r="N1246" t="s">
        <v>3846</v>
      </c>
      <c r="O1246" t="s">
        <v>278</v>
      </c>
      <c r="P1246" t="s">
        <v>2408</v>
      </c>
      <c r="Q1246">
        <v>2382701064</v>
      </c>
      <c r="R1246" t="s">
        <v>2409</v>
      </c>
    </row>
    <row r="1247" spans="1:18" x14ac:dyDescent="0.3">
      <c r="A1247" t="s">
        <v>5166</v>
      </c>
      <c r="B1247" t="s">
        <v>278</v>
      </c>
      <c r="C1247" t="s">
        <v>424</v>
      </c>
      <c r="D1247" t="s">
        <v>269</v>
      </c>
      <c r="E1247" t="s">
        <v>434</v>
      </c>
      <c r="F1247" t="s">
        <v>273</v>
      </c>
      <c r="G1247">
        <v>91514069</v>
      </c>
      <c r="H1247" t="s">
        <v>278</v>
      </c>
      <c r="K1247" t="s">
        <v>8408</v>
      </c>
      <c r="L1247" t="s">
        <v>8409</v>
      </c>
      <c r="M1247" t="s">
        <v>8463</v>
      </c>
      <c r="N1247" t="s">
        <v>3847</v>
      </c>
      <c r="O1247" t="s">
        <v>278</v>
      </c>
      <c r="P1247" t="s">
        <v>2709</v>
      </c>
      <c r="Q1247">
        <v>98195387004</v>
      </c>
      <c r="R1247" t="s">
        <v>2710</v>
      </c>
    </row>
    <row r="1248" spans="1:18" x14ac:dyDescent="0.3">
      <c r="A1248" t="s">
        <v>5167</v>
      </c>
      <c r="B1248" t="s">
        <v>278</v>
      </c>
      <c r="C1248" t="s">
        <v>424</v>
      </c>
      <c r="D1248" t="s">
        <v>269</v>
      </c>
      <c r="E1248" t="s">
        <v>434</v>
      </c>
      <c r="F1248" t="s">
        <v>273</v>
      </c>
      <c r="G1248">
        <v>91514177</v>
      </c>
      <c r="H1248" t="s">
        <v>278</v>
      </c>
      <c r="K1248" t="s">
        <v>8408</v>
      </c>
      <c r="L1248" t="s">
        <v>8409</v>
      </c>
      <c r="M1248" t="s">
        <v>8463</v>
      </c>
      <c r="N1248" t="s">
        <v>3848</v>
      </c>
      <c r="O1248" t="s">
        <v>278</v>
      </c>
      <c r="P1248" t="s">
        <v>2759</v>
      </c>
      <c r="Q1248">
        <v>482681004</v>
      </c>
      <c r="R1248" t="s">
        <v>2760</v>
      </c>
    </row>
    <row r="1249" spans="1:18" x14ac:dyDescent="0.3">
      <c r="A1249" t="s">
        <v>5168</v>
      </c>
      <c r="B1249" t="s">
        <v>278</v>
      </c>
      <c r="C1249" t="s">
        <v>424</v>
      </c>
      <c r="D1249" t="s">
        <v>269</v>
      </c>
      <c r="E1249" t="s">
        <v>4606</v>
      </c>
      <c r="F1249" t="s">
        <v>586</v>
      </c>
      <c r="G1249">
        <v>61264001</v>
      </c>
      <c r="H1249" t="s">
        <v>278</v>
      </c>
      <c r="K1249" t="s">
        <v>8408</v>
      </c>
      <c r="L1249" t="s">
        <v>8409</v>
      </c>
      <c r="M1249" t="s">
        <v>8463</v>
      </c>
      <c r="N1249" t="s">
        <v>3849</v>
      </c>
      <c r="O1249" t="s">
        <v>278</v>
      </c>
      <c r="P1249" t="s">
        <v>2547</v>
      </c>
      <c r="Q1249">
        <v>53490037049</v>
      </c>
      <c r="R1249" t="s">
        <v>3850</v>
      </c>
    </row>
    <row r="1250" spans="1:18" x14ac:dyDescent="0.3">
      <c r="A1250" t="s">
        <v>5169</v>
      </c>
      <c r="B1250" t="s">
        <v>278</v>
      </c>
      <c r="C1250" t="s">
        <v>424</v>
      </c>
      <c r="D1250" t="s">
        <v>269</v>
      </c>
      <c r="E1250" t="s">
        <v>5146</v>
      </c>
      <c r="F1250" t="s">
        <v>649</v>
      </c>
      <c r="G1250">
        <v>68161757</v>
      </c>
      <c r="H1250" t="s">
        <v>278</v>
      </c>
      <c r="K1250" t="s">
        <v>8150</v>
      </c>
      <c r="L1250" t="s">
        <v>8151</v>
      </c>
      <c r="M1250" t="s">
        <v>8463</v>
      </c>
      <c r="N1250" t="s">
        <v>3851</v>
      </c>
      <c r="O1250" t="s">
        <v>278</v>
      </c>
      <c r="P1250" t="s">
        <v>2468</v>
      </c>
      <c r="Q1250">
        <v>36675296000</v>
      </c>
      <c r="R1250" t="s">
        <v>2469</v>
      </c>
    </row>
    <row r="1251" spans="1:18" x14ac:dyDescent="0.3">
      <c r="A1251" t="s">
        <v>5170</v>
      </c>
      <c r="B1251" t="s">
        <v>278</v>
      </c>
      <c r="C1251" t="s">
        <v>424</v>
      </c>
      <c r="D1251" t="s">
        <v>269</v>
      </c>
      <c r="E1251" t="s">
        <v>4542</v>
      </c>
      <c r="F1251" t="s">
        <v>606</v>
      </c>
      <c r="G1251">
        <v>91510520</v>
      </c>
      <c r="H1251" t="s">
        <v>278</v>
      </c>
      <c r="K1251" t="s">
        <v>8150</v>
      </c>
      <c r="L1251" t="s">
        <v>8151</v>
      </c>
      <c r="M1251" t="s">
        <v>8463</v>
      </c>
      <c r="N1251" t="s">
        <v>3852</v>
      </c>
      <c r="O1251" t="s">
        <v>278</v>
      </c>
      <c r="P1251" t="s">
        <v>2487</v>
      </c>
      <c r="Q1251">
        <v>51664461000</v>
      </c>
    </row>
    <row r="1252" spans="1:18" x14ac:dyDescent="0.3">
      <c r="A1252" t="s">
        <v>5171</v>
      </c>
      <c r="B1252" t="s">
        <v>278</v>
      </c>
      <c r="C1252" t="s">
        <v>424</v>
      </c>
      <c r="D1252" t="s">
        <v>269</v>
      </c>
      <c r="E1252" t="s">
        <v>4542</v>
      </c>
      <c r="F1252" t="s">
        <v>606</v>
      </c>
      <c r="G1252">
        <v>90512845</v>
      </c>
      <c r="H1252" t="s">
        <v>4094</v>
      </c>
      <c r="K1252" t="s">
        <v>8150</v>
      </c>
      <c r="L1252" t="s">
        <v>8151</v>
      </c>
      <c r="M1252" t="s">
        <v>8463</v>
      </c>
      <c r="N1252" t="s">
        <v>3853</v>
      </c>
      <c r="O1252" t="s">
        <v>278</v>
      </c>
      <c r="P1252" t="s">
        <v>2784</v>
      </c>
      <c r="Q1252">
        <v>1063080177</v>
      </c>
      <c r="R1252" t="s">
        <v>3854</v>
      </c>
    </row>
    <row r="1253" spans="1:18" x14ac:dyDescent="0.3">
      <c r="A1253" t="s">
        <v>5172</v>
      </c>
      <c r="B1253" t="s">
        <v>278</v>
      </c>
      <c r="C1253" t="s">
        <v>424</v>
      </c>
      <c r="D1253" t="s">
        <v>269</v>
      </c>
      <c r="E1253" t="s">
        <v>4491</v>
      </c>
      <c r="F1253" t="s">
        <v>745</v>
      </c>
      <c r="G1253">
        <v>90510080</v>
      </c>
      <c r="H1253" t="s">
        <v>278</v>
      </c>
      <c r="K1253" t="s">
        <v>8150</v>
      </c>
      <c r="L1253" t="s">
        <v>8151</v>
      </c>
      <c r="M1253" t="s">
        <v>8463</v>
      </c>
      <c r="N1253" t="s">
        <v>3855</v>
      </c>
      <c r="O1253" t="s">
        <v>278</v>
      </c>
      <c r="P1253" t="s">
        <v>746</v>
      </c>
      <c r="Q1253">
        <v>79167438091</v>
      </c>
      <c r="R1253" t="s">
        <v>747</v>
      </c>
    </row>
    <row r="1254" spans="1:18" x14ac:dyDescent="0.3">
      <c r="A1254" t="s">
        <v>5173</v>
      </c>
      <c r="B1254" t="s">
        <v>278</v>
      </c>
      <c r="C1254" t="s">
        <v>424</v>
      </c>
      <c r="D1254" t="s">
        <v>269</v>
      </c>
      <c r="E1254" t="s">
        <v>5174</v>
      </c>
      <c r="F1254" t="s">
        <v>908</v>
      </c>
      <c r="G1254">
        <v>1</v>
      </c>
      <c r="H1254" t="s">
        <v>278</v>
      </c>
      <c r="K1254" t="s">
        <v>8150</v>
      </c>
      <c r="L1254" t="s">
        <v>8151</v>
      </c>
      <c r="M1254" t="s">
        <v>8463</v>
      </c>
      <c r="N1254" t="s">
        <v>3856</v>
      </c>
      <c r="O1254" t="s">
        <v>278</v>
      </c>
      <c r="P1254" t="s">
        <v>1441</v>
      </c>
      <c r="Q1254">
        <v>85096954072</v>
      </c>
      <c r="R1254" t="s">
        <v>1442</v>
      </c>
    </row>
    <row r="1255" spans="1:18" x14ac:dyDescent="0.3">
      <c r="A1255" t="s">
        <v>5175</v>
      </c>
      <c r="B1255" t="s">
        <v>278</v>
      </c>
      <c r="C1255" t="s">
        <v>424</v>
      </c>
      <c r="D1255" t="s">
        <v>269</v>
      </c>
      <c r="E1255" t="s">
        <v>4503</v>
      </c>
      <c r="F1255" t="s">
        <v>621</v>
      </c>
      <c r="G1255">
        <v>37000091</v>
      </c>
      <c r="H1255" t="s">
        <v>278</v>
      </c>
      <c r="K1255" t="s">
        <v>8150</v>
      </c>
      <c r="L1255" t="s">
        <v>8151</v>
      </c>
      <c r="M1255" t="s">
        <v>8463</v>
      </c>
      <c r="N1255" t="s">
        <v>3857</v>
      </c>
      <c r="O1255" t="s">
        <v>278</v>
      </c>
      <c r="P1255" t="s">
        <v>1162</v>
      </c>
      <c r="Q1255">
        <v>1280596058</v>
      </c>
      <c r="R1255" t="s">
        <v>1163</v>
      </c>
    </row>
    <row r="1256" spans="1:18" x14ac:dyDescent="0.3">
      <c r="A1256" t="s">
        <v>5176</v>
      </c>
      <c r="B1256" t="s">
        <v>278</v>
      </c>
      <c r="C1256" t="s">
        <v>424</v>
      </c>
      <c r="D1256" t="s">
        <v>269</v>
      </c>
      <c r="E1256" t="s">
        <v>5177</v>
      </c>
      <c r="F1256" t="s">
        <v>571</v>
      </c>
      <c r="G1256">
        <v>3743039</v>
      </c>
      <c r="H1256" t="s">
        <v>278</v>
      </c>
      <c r="K1256" t="s">
        <v>8150</v>
      </c>
      <c r="L1256" t="s">
        <v>8151</v>
      </c>
      <c r="M1256" t="s">
        <v>8463</v>
      </c>
      <c r="N1256" t="s">
        <v>3858</v>
      </c>
      <c r="O1256" t="s">
        <v>278</v>
      </c>
      <c r="P1256" t="s">
        <v>2038</v>
      </c>
      <c r="Q1256">
        <v>556625013</v>
      </c>
      <c r="R1256" t="s">
        <v>2039</v>
      </c>
    </row>
    <row r="1257" spans="1:18" x14ac:dyDescent="0.3">
      <c r="A1257" t="s">
        <v>5178</v>
      </c>
      <c r="B1257" t="s">
        <v>278</v>
      </c>
      <c r="C1257" t="s">
        <v>424</v>
      </c>
      <c r="D1257" t="s">
        <v>269</v>
      </c>
      <c r="E1257" t="s">
        <v>5179</v>
      </c>
      <c r="F1257" t="s">
        <v>5180</v>
      </c>
      <c r="G1257">
        <v>61548014</v>
      </c>
      <c r="H1257" t="s">
        <v>278</v>
      </c>
      <c r="K1257" t="s">
        <v>8150</v>
      </c>
      <c r="L1257" t="s">
        <v>8151</v>
      </c>
      <c r="M1257" t="s">
        <v>8463</v>
      </c>
      <c r="N1257" t="s">
        <v>3859</v>
      </c>
      <c r="O1257" t="s">
        <v>278</v>
      </c>
      <c r="P1257" t="s">
        <v>1720</v>
      </c>
      <c r="Q1257">
        <v>543507009</v>
      </c>
      <c r="R1257" t="s">
        <v>1721</v>
      </c>
    </row>
    <row r="1258" spans="1:18" x14ac:dyDescent="0.3">
      <c r="A1258" t="s">
        <v>5181</v>
      </c>
      <c r="B1258" t="s">
        <v>278</v>
      </c>
      <c r="C1258" t="s">
        <v>424</v>
      </c>
      <c r="D1258" t="s">
        <v>269</v>
      </c>
      <c r="E1258" t="s">
        <v>4507</v>
      </c>
      <c r="F1258" t="s">
        <v>775</v>
      </c>
      <c r="G1258">
        <v>90000067</v>
      </c>
      <c r="H1258" t="s">
        <v>278</v>
      </c>
      <c r="K1258" t="s">
        <v>8150</v>
      </c>
      <c r="L1258" t="s">
        <v>8151</v>
      </c>
      <c r="M1258" t="s">
        <v>8463</v>
      </c>
      <c r="N1258" t="s">
        <v>3860</v>
      </c>
      <c r="O1258" t="s">
        <v>278</v>
      </c>
      <c r="P1258" t="s">
        <v>1708</v>
      </c>
      <c r="Q1258">
        <v>2616677008</v>
      </c>
      <c r="R1258" t="s">
        <v>1709</v>
      </c>
    </row>
    <row r="1259" spans="1:18" x14ac:dyDescent="0.3">
      <c r="A1259" t="s">
        <v>5182</v>
      </c>
      <c r="B1259" t="s">
        <v>278</v>
      </c>
      <c r="C1259" t="s">
        <v>424</v>
      </c>
      <c r="D1259" t="s">
        <v>269</v>
      </c>
      <c r="E1259" t="s">
        <v>4507</v>
      </c>
      <c r="F1259" t="s">
        <v>775</v>
      </c>
      <c r="G1259">
        <v>90000118</v>
      </c>
      <c r="H1259" t="s">
        <v>278</v>
      </c>
      <c r="K1259" t="s">
        <v>8150</v>
      </c>
      <c r="L1259" t="s">
        <v>8151</v>
      </c>
      <c r="M1259" t="s">
        <v>8463</v>
      </c>
      <c r="N1259" t="s">
        <v>3861</v>
      </c>
      <c r="O1259" t="s">
        <v>278</v>
      </c>
      <c r="P1259" t="s">
        <v>1996</v>
      </c>
      <c r="Q1259">
        <v>2427965081</v>
      </c>
      <c r="R1259" t="s">
        <v>1997</v>
      </c>
    </row>
    <row r="1260" spans="1:18" x14ac:dyDescent="0.3">
      <c r="A1260" t="s">
        <v>5183</v>
      </c>
      <c r="B1260" t="s">
        <v>278</v>
      </c>
      <c r="C1260" t="s">
        <v>424</v>
      </c>
      <c r="D1260" t="s">
        <v>269</v>
      </c>
      <c r="E1260" t="s">
        <v>4507</v>
      </c>
      <c r="F1260" t="s">
        <v>775</v>
      </c>
      <c r="G1260">
        <v>90000072</v>
      </c>
      <c r="H1260" t="s">
        <v>278</v>
      </c>
      <c r="K1260" t="s">
        <v>8150</v>
      </c>
      <c r="L1260" t="s">
        <v>8151</v>
      </c>
      <c r="M1260" t="s">
        <v>8463</v>
      </c>
      <c r="N1260" t="s">
        <v>3862</v>
      </c>
      <c r="O1260" t="s">
        <v>278</v>
      </c>
      <c r="P1260" t="s">
        <v>2196</v>
      </c>
      <c r="Q1260">
        <v>81216157049</v>
      </c>
    </row>
    <row r="1261" spans="1:18" x14ac:dyDescent="0.3">
      <c r="A1261" t="s">
        <v>5184</v>
      </c>
      <c r="B1261" t="s">
        <v>278</v>
      </c>
      <c r="C1261" t="s">
        <v>424</v>
      </c>
      <c r="D1261" t="s">
        <v>269</v>
      </c>
      <c r="E1261" t="s">
        <v>4516</v>
      </c>
      <c r="F1261" t="s">
        <v>600</v>
      </c>
      <c r="G1261">
        <v>68161807</v>
      </c>
      <c r="H1261" t="s">
        <v>278</v>
      </c>
      <c r="K1261" t="s">
        <v>8152</v>
      </c>
      <c r="L1261" t="s">
        <v>8153</v>
      </c>
      <c r="M1261" t="s">
        <v>8463</v>
      </c>
      <c r="N1261" t="s">
        <v>3863</v>
      </c>
      <c r="O1261" t="s">
        <v>278</v>
      </c>
      <c r="P1261" t="s">
        <v>2658</v>
      </c>
      <c r="Q1261">
        <v>4319081099</v>
      </c>
      <c r="R1261" t="s">
        <v>2659</v>
      </c>
    </row>
    <row r="1262" spans="1:18" x14ac:dyDescent="0.3">
      <c r="A1262" t="s">
        <v>5185</v>
      </c>
      <c r="B1262" t="s">
        <v>278</v>
      </c>
      <c r="C1262" t="s">
        <v>424</v>
      </c>
      <c r="D1262" t="s">
        <v>269</v>
      </c>
      <c r="E1262" t="s">
        <v>4521</v>
      </c>
      <c r="F1262" t="s">
        <v>575</v>
      </c>
      <c r="G1262">
        <v>90701797</v>
      </c>
      <c r="H1262" t="s">
        <v>278</v>
      </c>
      <c r="K1262" t="s">
        <v>8152</v>
      </c>
      <c r="L1262" t="s">
        <v>8153</v>
      </c>
      <c r="M1262" t="s">
        <v>8463</v>
      </c>
      <c r="N1262" t="s">
        <v>3864</v>
      </c>
      <c r="O1262" t="s">
        <v>278</v>
      </c>
      <c r="P1262" t="s">
        <v>2075</v>
      </c>
      <c r="Q1262">
        <v>3425459066</v>
      </c>
      <c r="R1262" t="s">
        <v>2076</v>
      </c>
    </row>
    <row r="1263" spans="1:18" x14ac:dyDescent="0.3">
      <c r="A1263" t="s">
        <v>5186</v>
      </c>
      <c r="B1263" t="s">
        <v>278</v>
      </c>
      <c r="C1263" t="s">
        <v>424</v>
      </c>
      <c r="D1263" t="s">
        <v>269</v>
      </c>
      <c r="E1263" t="s">
        <v>434</v>
      </c>
      <c r="F1263" t="s">
        <v>273</v>
      </c>
      <c r="G1263">
        <v>90000067</v>
      </c>
      <c r="H1263" t="s">
        <v>278</v>
      </c>
      <c r="K1263" t="s">
        <v>8156</v>
      </c>
      <c r="L1263" t="s">
        <v>8157</v>
      </c>
      <c r="M1263" t="s">
        <v>8463</v>
      </c>
      <c r="N1263" t="s">
        <v>3865</v>
      </c>
      <c r="O1263" t="s">
        <v>278</v>
      </c>
      <c r="P1263" t="s">
        <v>2351</v>
      </c>
      <c r="Q1263">
        <v>95031316004</v>
      </c>
      <c r="R1263" t="s">
        <v>2352</v>
      </c>
    </row>
    <row r="1264" spans="1:18" x14ac:dyDescent="0.3">
      <c r="A1264" t="s">
        <v>5187</v>
      </c>
      <c r="B1264" t="s">
        <v>278</v>
      </c>
      <c r="C1264" t="s">
        <v>424</v>
      </c>
      <c r="D1264" t="s">
        <v>269</v>
      </c>
      <c r="E1264" t="s">
        <v>4542</v>
      </c>
      <c r="F1264" t="s">
        <v>606</v>
      </c>
      <c r="G1264">
        <v>90512836</v>
      </c>
      <c r="H1264" t="s">
        <v>278</v>
      </c>
      <c r="K1264" t="s">
        <v>8416</v>
      </c>
      <c r="L1264" t="s">
        <v>8417</v>
      </c>
      <c r="M1264" t="s">
        <v>8463</v>
      </c>
      <c r="N1264" t="s">
        <v>3866</v>
      </c>
      <c r="O1264" t="s">
        <v>278</v>
      </c>
      <c r="P1264" t="s">
        <v>609</v>
      </c>
      <c r="Q1264">
        <v>80809308053</v>
      </c>
      <c r="R1264" t="s">
        <v>610</v>
      </c>
    </row>
    <row r="1265" spans="1:18" x14ac:dyDescent="0.3">
      <c r="A1265" t="s">
        <v>5188</v>
      </c>
      <c r="B1265" t="s">
        <v>278</v>
      </c>
      <c r="C1265" t="s">
        <v>424</v>
      </c>
      <c r="D1265" t="s">
        <v>269</v>
      </c>
      <c r="E1265" t="s">
        <v>4507</v>
      </c>
      <c r="F1265" t="s">
        <v>775</v>
      </c>
      <c r="G1265">
        <v>90000254</v>
      </c>
      <c r="H1265" t="s">
        <v>278</v>
      </c>
      <c r="K1265" t="s">
        <v>8418</v>
      </c>
      <c r="L1265" t="s">
        <v>8419</v>
      </c>
      <c r="M1265" t="s">
        <v>8463</v>
      </c>
      <c r="N1265" t="s">
        <v>3867</v>
      </c>
      <c r="O1265" t="s">
        <v>278</v>
      </c>
      <c r="P1265" t="s">
        <v>2431</v>
      </c>
      <c r="Q1265">
        <v>86945351068</v>
      </c>
      <c r="R1265" t="s">
        <v>2432</v>
      </c>
    </row>
    <row r="1266" spans="1:18" x14ac:dyDescent="0.3">
      <c r="A1266" t="s">
        <v>5189</v>
      </c>
      <c r="B1266" t="s">
        <v>278</v>
      </c>
      <c r="C1266" t="s">
        <v>424</v>
      </c>
      <c r="D1266" t="s">
        <v>269</v>
      </c>
      <c r="E1266" t="s">
        <v>4542</v>
      </c>
      <c r="F1266" t="s">
        <v>606</v>
      </c>
      <c r="G1266">
        <v>90512852</v>
      </c>
      <c r="H1266" t="s">
        <v>278</v>
      </c>
      <c r="K1266" t="s">
        <v>8200</v>
      </c>
      <c r="L1266" t="s">
        <v>8201</v>
      </c>
      <c r="M1266" t="s">
        <v>8463</v>
      </c>
      <c r="N1266" t="s">
        <v>3868</v>
      </c>
      <c r="O1266" t="s">
        <v>278</v>
      </c>
      <c r="P1266" t="s">
        <v>2163</v>
      </c>
      <c r="Q1266">
        <v>85670928091</v>
      </c>
      <c r="R1266" t="s">
        <v>2164</v>
      </c>
    </row>
    <row r="1267" spans="1:18" x14ac:dyDescent="0.3">
      <c r="A1267" t="s">
        <v>5190</v>
      </c>
      <c r="B1267" t="s">
        <v>278</v>
      </c>
      <c r="C1267" t="s">
        <v>424</v>
      </c>
      <c r="D1267" t="s">
        <v>269</v>
      </c>
      <c r="E1267" t="s">
        <v>4099</v>
      </c>
      <c r="F1267" t="s">
        <v>276</v>
      </c>
      <c r="G1267">
        <v>5</v>
      </c>
      <c r="H1267" t="s">
        <v>278</v>
      </c>
      <c r="K1267" t="s">
        <v>8208</v>
      </c>
      <c r="L1267" t="s">
        <v>8209</v>
      </c>
      <c r="M1267" t="s">
        <v>8463</v>
      </c>
      <c r="N1267" t="s">
        <v>3869</v>
      </c>
      <c r="O1267" t="s">
        <v>278</v>
      </c>
      <c r="P1267" t="s">
        <v>2647</v>
      </c>
      <c r="Q1267">
        <v>45911851091</v>
      </c>
      <c r="R1267" t="s">
        <v>2648</v>
      </c>
    </row>
    <row r="1268" spans="1:18" x14ac:dyDescent="0.3">
      <c r="A1268" t="s">
        <v>5191</v>
      </c>
      <c r="B1268" t="s">
        <v>278</v>
      </c>
      <c r="C1268" t="s">
        <v>424</v>
      </c>
      <c r="D1268" t="s">
        <v>269</v>
      </c>
      <c r="E1268" t="s">
        <v>4503</v>
      </c>
      <c r="F1268" t="s">
        <v>621</v>
      </c>
      <c r="G1268">
        <v>3111001</v>
      </c>
      <c r="H1268" t="s">
        <v>278</v>
      </c>
      <c r="K1268" t="s">
        <v>8208</v>
      </c>
      <c r="L1268" t="s">
        <v>8209</v>
      </c>
      <c r="M1268" t="s">
        <v>8463</v>
      </c>
      <c r="N1268" t="s">
        <v>3870</v>
      </c>
      <c r="O1268" t="s">
        <v>278</v>
      </c>
      <c r="P1268" t="s">
        <v>2247</v>
      </c>
      <c r="Q1268">
        <v>91558786015</v>
      </c>
      <c r="R1268" t="s">
        <v>2248</v>
      </c>
    </row>
    <row r="1269" spans="1:18" x14ac:dyDescent="0.3">
      <c r="A1269" t="s">
        <v>5192</v>
      </c>
      <c r="B1269" t="s">
        <v>278</v>
      </c>
      <c r="C1269" t="s">
        <v>424</v>
      </c>
      <c r="D1269" t="s">
        <v>269</v>
      </c>
      <c r="E1269" t="s">
        <v>5146</v>
      </c>
      <c r="F1269" t="s">
        <v>649</v>
      </c>
      <c r="G1269">
        <v>8</v>
      </c>
      <c r="H1269" t="s">
        <v>278</v>
      </c>
      <c r="K1269" t="s">
        <v>8214</v>
      </c>
      <c r="L1269" t="s">
        <v>8215</v>
      </c>
      <c r="M1269" t="s">
        <v>8463</v>
      </c>
      <c r="N1269" t="s">
        <v>3871</v>
      </c>
      <c r="O1269" t="s">
        <v>278</v>
      </c>
      <c r="P1269" t="s">
        <v>1830</v>
      </c>
      <c r="Q1269">
        <v>76917916072</v>
      </c>
      <c r="R1269" t="s">
        <v>1831</v>
      </c>
    </row>
    <row r="1270" spans="1:18" x14ac:dyDescent="0.3">
      <c r="A1270" t="s">
        <v>5193</v>
      </c>
      <c r="B1270" t="s">
        <v>278</v>
      </c>
      <c r="C1270" t="s">
        <v>424</v>
      </c>
      <c r="D1270" t="s">
        <v>269</v>
      </c>
      <c r="E1270" t="s">
        <v>4606</v>
      </c>
      <c r="F1270" t="s">
        <v>586</v>
      </c>
      <c r="G1270">
        <v>90511558</v>
      </c>
      <c r="H1270" t="s">
        <v>278</v>
      </c>
      <c r="K1270" t="s">
        <v>8214</v>
      </c>
      <c r="L1270" t="s">
        <v>8215</v>
      </c>
      <c r="M1270" t="s">
        <v>8463</v>
      </c>
      <c r="N1270" t="s">
        <v>3872</v>
      </c>
      <c r="O1270" t="s">
        <v>278</v>
      </c>
      <c r="P1270" t="s">
        <v>1065</v>
      </c>
      <c r="Q1270">
        <v>83918116034</v>
      </c>
      <c r="R1270" t="s">
        <v>1066</v>
      </c>
    </row>
    <row r="1271" spans="1:18" x14ac:dyDescent="0.3">
      <c r="A1271" t="s">
        <v>5194</v>
      </c>
      <c r="B1271" t="s">
        <v>278</v>
      </c>
      <c r="C1271" t="s">
        <v>424</v>
      </c>
      <c r="D1271" t="s">
        <v>269</v>
      </c>
      <c r="E1271" t="s">
        <v>4606</v>
      </c>
      <c r="F1271" t="s">
        <v>586</v>
      </c>
      <c r="G1271">
        <v>90510639</v>
      </c>
      <c r="H1271" t="s">
        <v>4094</v>
      </c>
      <c r="K1271" t="s">
        <v>8214</v>
      </c>
      <c r="L1271" t="s">
        <v>8215</v>
      </c>
      <c r="M1271" t="s">
        <v>8463</v>
      </c>
      <c r="N1271" t="s">
        <v>3873</v>
      </c>
      <c r="O1271" t="s">
        <v>278</v>
      </c>
      <c r="P1271" t="s">
        <v>2002</v>
      </c>
      <c r="Q1271">
        <v>90019652020</v>
      </c>
      <c r="R1271" t="s">
        <v>2003</v>
      </c>
    </row>
    <row r="1272" spans="1:18" x14ac:dyDescent="0.3">
      <c r="A1272" t="s">
        <v>5195</v>
      </c>
      <c r="B1272" t="s">
        <v>278</v>
      </c>
      <c r="C1272" t="s">
        <v>424</v>
      </c>
      <c r="D1272" t="s">
        <v>269</v>
      </c>
      <c r="E1272" t="s">
        <v>5196</v>
      </c>
      <c r="F1272" t="s">
        <v>5197</v>
      </c>
      <c r="G1272">
        <v>61372016</v>
      </c>
      <c r="H1272" t="s">
        <v>4094</v>
      </c>
      <c r="K1272" t="s">
        <v>8214</v>
      </c>
      <c r="L1272" t="s">
        <v>8215</v>
      </c>
      <c r="M1272" t="s">
        <v>8463</v>
      </c>
      <c r="N1272" t="s">
        <v>3874</v>
      </c>
      <c r="O1272" t="s">
        <v>278</v>
      </c>
      <c r="P1272" t="s">
        <v>1000</v>
      </c>
      <c r="Q1272">
        <v>80834507072</v>
      </c>
      <c r="R1272" t="s">
        <v>1001</v>
      </c>
    </row>
    <row r="1273" spans="1:18" x14ac:dyDescent="0.3">
      <c r="A1273" t="s">
        <v>5198</v>
      </c>
      <c r="B1273" t="s">
        <v>278</v>
      </c>
      <c r="C1273" t="s">
        <v>424</v>
      </c>
      <c r="D1273" t="s">
        <v>269</v>
      </c>
      <c r="E1273" t="s">
        <v>4542</v>
      </c>
      <c r="F1273" t="s">
        <v>606</v>
      </c>
      <c r="G1273">
        <v>90512851</v>
      </c>
      <c r="H1273" t="s">
        <v>278</v>
      </c>
      <c r="K1273" t="s">
        <v>8214</v>
      </c>
      <c r="L1273" t="s">
        <v>8215</v>
      </c>
      <c r="M1273" t="s">
        <v>8463</v>
      </c>
      <c r="N1273" t="s">
        <v>3875</v>
      </c>
      <c r="O1273" t="s">
        <v>278</v>
      </c>
      <c r="P1273" t="s">
        <v>935</v>
      </c>
      <c r="Q1273">
        <v>336020007</v>
      </c>
      <c r="R1273" t="s">
        <v>936</v>
      </c>
    </row>
    <row r="1274" spans="1:18" x14ac:dyDescent="0.3">
      <c r="A1274" t="s">
        <v>5199</v>
      </c>
      <c r="B1274" t="s">
        <v>278</v>
      </c>
      <c r="C1274" t="s">
        <v>424</v>
      </c>
      <c r="D1274" t="s">
        <v>269</v>
      </c>
      <c r="E1274" t="s">
        <v>4542</v>
      </c>
      <c r="F1274" t="s">
        <v>606</v>
      </c>
      <c r="G1274">
        <v>90512821</v>
      </c>
      <c r="H1274" t="s">
        <v>278</v>
      </c>
      <c r="K1274" t="s">
        <v>8214</v>
      </c>
      <c r="L1274" t="s">
        <v>8215</v>
      </c>
      <c r="M1274" t="s">
        <v>8463</v>
      </c>
      <c r="N1274" t="s">
        <v>3876</v>
      </c>
      <c r="O1274" t="s">
        <v>278</v>
      </c>
      <c r="P1274" t="s">
        <v>1938</v>
      </c>
      <c r="Q1274">
        <v>1118582080</v>
      </c>
      <c r="R1274" t="s">
        <v>1939</v>
      </c>
    </row>
    <row r="1275" spans="1:18" x14ac:dyDescent="0.3">
      <c r="A1275" t="s">
        <v>5200</v>
      </c>
      <c r="B1275" t="s">
        <v>278</v>
      </c>
      <c r="C1275" t="s">
        <v>424</v>
      </c>
      <c r="D1275" t="s">
        <v>269</v>
      </c>
      <c r="E1275" t="s">
        <v>4487</v>
      </c>
      <c r="F1275" t="s">
        <v>5455</v>
      </c>
      <c r="G1275">
        <v>68061665</v>
      </c>
      <c r="H1275" t="s">
        <v>4095</v>
      </c>
      <c r="K1275" t="s">
        <v>8214</v>
      </c>
      <c r="L1275" t="s">
        <v>8215</v>
      </c>
      <c r="M1275" t="s">
        <v>8463</v>
      </c>
      <c r="N1275" t="s">
        <v>3877</v>
      </c>
      <c r="O1275" t="s">
        <v>278</v>
      </c>
      <c r="P1275" t="s">
        <v>1913</v>
      </c>
      <c r="Q1275">
        <v>81742037020</v>
      </c>
    </row>
    <row r="1276" spans="1:18" x14ac:dyDescent="0.3">
      <c r="A1276" t="s">
        <v>5201</v>
      </c>
      <c r="B1276" t="s">
        <v>278</v>
      </c>
      <c r="C1276" t="s">
        <v>424</v>
      </c>
      <c r="D1276" t="s">
        <v>269</v>
      </c>
      <c r="E1276" t="s">
        <v>5202</v>
      </c>
      <c r="F1276" t="s">
        <v>5203</v>
      </c>
      <c r="G1276">
        <v>90511593</v>
      </c>
      <c r="H1276" t="s">
        <v>278</v>
      </c>
      <c r="K1276" t="s">
        <v>8214</v>
      </c>
      <c r="L1276" t="s">
        <v>8215</v>
      </c>
      <c r="M1276" t="s">
        <v>8463</v>
      </c>
      <c r="N1276" t="s">
        <v>3878</v>
      </c>
      <c r="O1276" t="s">
        <v>278</v>
      </c>
      <c r="P1276" t="s">
        <v>1723</v>
      </c>
      <c r="Q1276">
        <v>97548669020</v>
      </c>
      <c r="R1276" t="s">
        <v>1724</v>
      </c>
    </row>
    <row r="1277" spans="1:18" x14ac:dyDescent="0.3">
      <c r="A1277" t="s">
        <v>5204</v>
      </c>
      <c r="B1277" t="s">
        <v>278</v>
      </c>
      <c r="C1277" t="s">
        <v>424</v>
      </c>
      <c r="D1277" t="s">
        <v>269</v>
      </c>
      <c r="E1277" t="s">
        <v>5205</v>
      </c>
      <c r="F1277" t="s">
        <v>776</v>
      </c>
      <c r="G1277">
        <v>90511867</v>
      </c>
      <c r="H1277" t="s">
        <v>278</v>
      </c>
      <c r="K1277" t="s">
        <v>8214</v>
      </c>
      <c r="L1277" t="s">
        <v>8215</v>
      </c>
      <c r="M1277" t="s">
        <v>8463</v>
      </c>
      <c r="N1277" t="s">
        <v>3879</v>
      </c>
      <c r="O1277" t="s">
        <v>278</v>
      </c>
      <c r="P1277" t="s">
        <v>2692</v>
      </c>
      <c r="Q1277">
        <v>74755226015</v>
      </c>
    </row>
    <row r="1278" spans="1:18" x14ac:dyDescent="0.3">
      <c r="A1278" t="s">
        <v>5206</v>
      </c>
      <c r="B1278" t="s">
        <v>278</v>
      </c>
      <c r="C1278" t="s">
        <v>424</v>
      </c>
      <c r="D1278" t="s">
        <v>269</v>
      </c>
      <c r="E1278" t="s">
        <v>4491</v>
      </c>
      <c r="F1278" t="s">
        <v>745</v>
      </c>
      <c r="G1278">
        <v>61389001</v>
      </c>
      <c r="H1278" t="s">
        <v>278</v>
      </c>
      <c r="K1278" t="s">
        <v>8214</v>
      </c>
      <c r="L1278" t="s">
        <v>8215</v>
      </c>
      <c r="M1278" t="s">
        <v>8463</v>
      </c>
      <c r="N1278" t="s">
        <v>3880</v>
      </c>
      <c r="O1278" t="s">
        <v>278</v>
      </c>
      <c r="P1278" t="s">
        <v>2510</v>
      </c>
      <c r="Q1278">
        <v>83122672987</v>
      </c>
      <c r="R1278" t="s">
        <v>2511</v>
      </c>
    </row>
    <row r="1279" spans="1:18" x14ac:dyDescent="0.3">
      <c r="A1279" t="s">
        <v>5207</v>
      </c>
      <c r="B1279" t="s">
        <v>278</v>
      </c>
      <c r="C1279" t="s">
        <v>424</v>
      </c>
      <c r="D1279" t="s">
        <v>269</v>
      </c>
      <c r="E1279" t="s">
        <v>5208</v>
      </c>
      <c r="F1279" t="s">
        <v>5457</v>
      </c>
      <c r="G1279">
        <v>61416036</v>
      </c>
      <c r="H1279" t="s">
        <v>278</v>
      </c>
      <c r="K1279" t="s">
        <v>8214</v>
      </c>
      <c r="L1279" t="s">
        <v>8215</v>
      </c>
      <c r="M1279" t="s">
        <v>8463</v>
      </c>
      <c r="N1279" t="s">
        <v>3878</v>
      </c>
      <c r="O1279" t="s">
        <v>278</v>
      </c>
      <c r="P1279" t="s">
        <v>1723</v>
      </c>
      <c r="Q1279">
        <v>97548669020</v>
      </c>
      <c r="R1279" t="s">
        <v>1724</v>
      </c>
    </row>
    <row r="1280" spans="1:18" x14ac:dyDescent="0.3">
      <c r="A1280" t="s">
        <v>5209</v>
      </c>
      <c r="B1280" t="s">
        <v>278</v>
      </c>
      <c r="C1280" t="s">
        <v>424</v>
      </c>
      <c r="D1280" t="s">
        <v>269</v>
      </c>
      <c r="E1280" t="s">
        <v>4099</v>
      </c>
      <c r="F1280" t="s">
        <v>276</v>
      </c>
      <c r="G1280">
        <v>2</v>
      </c>
      <c r="H1280" t="s">
        <v>278</v>
      </c>
      <c r="K1280" t="s">
        <v>8214</v>
      </c>
      <c r="L1280" t="s">
        <v>8215</v>
      </c>
      <c r="M1280" t="s">
        <v>8463</v>
      </c>
      <c r="N1280" t="s">
        <v>3881</v>
      </c>
      <c r="O1280" t="s">
        <v>278</v>
      </c>
      <c r="P1280" t="s">
        <v>1733</v>
      </c>
      <c r="Q1280">
        <v>82108269053</v>
      </c>
      <c r="R1280" t="s">
        <v>1734</v>
      </c>
    </row>
    <row r="1281" spans="1:18" x14ac:dyDescent="0.3">
      <c r="A1281" t="s">
        <v>5210</v>
      </c>
      <c r="B1281" t="s">
        <v>278</v>
      </c>
      <c r="C1281" t="s">
        <v>424</v>
      </c>
      <c r="D1281" t="s">
        <v>269</v>
      </c>
      <c r="E1281" t="s">
        <v>5211</v>
      </c>
      <c r="F1281" t="s">
        <v>5212</v>
      </c>
      <c r="G1281">
        <v>61623005</v>
      </c>
      <c r="H1281" t="s">
        <v>278</v>
      </c>
      <c r="K1281" t="s">
        <v>8214</v>
      </c>
      <c r="L1281" t="s">
        <v>8215</v>
      </c>
      <c r="M1281" t="s">
        <v>8463</v>
      </c>
      <c r="N1281" t="s">
        <v>3882</v>
      </c>
      <c r="O1281" t="s">
        <v>278</v>
      </c>
      <c r="P1281" t="s">
        <v>2089</v>
      </c>
      <c r="Q1281">
        <v>44101759049</v>
      </c>
      <c r="R1281" t="s">
        <v>2090</v>
      </c>
    </row>
    <row r="1282" spans="1:18" x14ac:dyDescent="0.3">
      <c r="A1282" t="s">
        <v>5213</v>
      </c>
      <c r="B1282" t="s">
        <v>278</v>
      </c>
      <c r="C1282" t="s">
        <v>424</v>
      </c>
      <c r="D1282" t="s">
        <v>269</v>
      </c>
      <c r="E1282" t="s">
        <v>5211</v>
      </c>
      <c r="F1282" t="s">
        <v>5212</v>
      </c>
      <c r="G1282">
        <v>61391012</v>
      </c>
      <c r="H1282" t="s">
        <v>278</v>
      </c>
      <c r="K1282" t="s">
        <v>8214</v>
      </c>
      <c r="L1282" t="s">
        <v>8215</v>
      </c>
      <c r="M1282" t="s">
        <v>8463</v>
      </c>
      <c r="N1282" t="s">
        <v>3883</v>
      </c>
      <c r="O1282" t="s">
        <v>278</v>
      </c>
      <c r="P1282" t="s">
        <v>1486</v>
      </c>
      <c r="Q1282">
        <v>56385919072</v>
      </c>
      <c r="R1282" t="s">
        <v>1487</v>
      </c>
    </row>
    <row r="1283" spans="1:18" x14ac:dyDescent="0.3">
      <c r="A1283" t="s">
        <v>5214</v>
      </c>
      <c r="B1283" t="s">
        <v>278</v>
      </c>
      <c r="C1283" t="s">
        <v>424</v>
      </c>
      <c r="D1283" t="s">
        <v>269</v>
      </c>
      <c r="E1283" t="s">
        <v>4503</v>
      </c>
      <c r="F1283" t="s">
        <v>621</v>
      </c>
      <c r="G1283">
        <v>80700969</v>
      </c>
      <c r="H1283" t="s">
        <v>278</v>
      </c>
      <c r="K1283" t="s">
        <v>8214</v>
      </c>
      <c r="L1283" t="s">
        <v>8215</v>
      </c>
      <c r="M1283" t="s">
        <v>8463</v>
      </c>
      <c r="N1283" t="s">
        <v>3884</v>
      </c>
      <c r="O1283" t="s">
        <v>278</v>
      </c>
      <c r="P1283" t="s">
        <v>1451</v>
      </c>
      <c r="Q1283">
        <v>2445289009</v>
      </c>
      <c r="R1283" t="s">
        <v>1452</v>
      </c>
    </row>
    <row r="1284" spans="1:18" x14ac:dyDescent="0.3">
      <c r="A1284" t="s">
        <v>5215</v>
      </c>
      <c r="B1284" t="s">
        <v>278</v>
      </c>
      <c r="C1284" t="s">
        <v>424</v>
      </c>
      <c r="D1284" t="s">
        <v>269</v>
      </c>
      <c r="E1284" t="s">
        <v>5177</v>
      </c>
      <c r="F1284" t="s">
        <v>571</v>
      </c>
      <c r="G1284">
        <v>3743036</v>
      </c>
      <c r="H1284" t="s">
        <v>278</v>
      </c>
      <c r="K1284" t="s">
        <v>8214</v>
      </c>
      <c r="L1284" t="s">
        <v>8215</v>
      </c>
      <c r="M1284" t="s">
        <v>8463</v>
      </c>
      <c r="N1284" t="s">
        <v>3885</v>
      </c>
      <c r="O1284" t="s">
        <v>278</v>
      </c>
      <c r="P1284" t="s">
        <v>888</v>
      </c>
      <c r="Q1284">
        <v>94834342034</v>
      </c>
      <c r="R1284" t="s">
        <v>889</v>
      </c>
    </row>
    <row r="1285" spans="1:18" x14ac:dyDescent="0.3">
      <c r="A1285" t="s">
        <v>5216</v>
      </c>
      <c r="B1285" t="s">
        <v>278</v>
      </c>
      <c r="C1285" t="s">
        <v>424</v>
      </c>
      <c r="D1285" t="s">
        <v>269</v>
      </c>
      <c r="E1285" t="s">
        <v>4606</v>
      </c>
      <c r="F1285" t="s">
        <v>586</v>
      </c>
      <c r="G1285">
        <v>90511580</v>
      </c>
      <c r="H1285" t="s">
        <v>278</v>
      </c>
      <c r="K1285" t="s">
        <v>8216</v>
      </c>
      <c r="L1285" t="s">
        <v>8217</v>
      </c>
      <c r="M1285" t="s">
        <v>8463</v>
      </c>
      <c r="N1285" t="s">
        <v>3886</v>
      </c>
      <c r="O1285" t="s">
        <v>278</v>
      </c>
      <c r="P1285" t="s">
        <v>2377</v>
      </c>
      <c r="Q1285">
        <v>3557611060</v>
      </c>
      <c r="R1285" t="s">
        <v>2378</v>
      </c>
    </row>
    <row r="1286" spans="1:18" x14ac:dyDescent="0.3">
      <c r="A1286" t="s">
        <v>5217</v>
      </c>
      <c r="B1286" t="s">
        <v>278</v>
      </c>
      <c r="C1286" t="s">
        <v>424</v>
      </c>
      <c r="D1286" t="s">
        <v>269</v>
      </c>
      <c r="E1286" t="s">
        <v>5218</v>
      </c>
      <c r="F1286" t="s">
        <v>1242</v>
      </c>
      <c r="G1286">
        <v>61513007</v>
      </c>
      <c r="H1286" t="s">
        <v>278</v>
      </c>
      <c r="K1286" t="s">
        <v>8216</v>
      </c>
      <c r="L1286" t="s">
        <v>8217</v>
      </c>
      <c r="M1286" t="s">
        <v>8463</v>
      </c>
      <c r="N1286" t="s">
        <v>3887</v>
      </c>
      <c r="O1286" t="s">
        <v>278</v>
      </c>
      <c r="P1286" t="s">
        <v>1391</v>
      </c>
      <c r="Q1286">
        <v>86075080082</v>
      </c>
      <c r="R1286" t="s">
        <v>1392</v>
      </c>
    </row>
    <row r="1287" spans="1:18" x14ac:dyDescent="0.3">
      <c r="A1287" t="s">
        <v>5219</v>
      </c>
      <c r="B1287" t="s">
        <v>278</v>
      </c>
      <c r="C1287" t="s">
        <v>424</v>
      </c>
      <c r="D1287" t="s">
        <v>269</v>
      </c>
      <c r="E1287" t="s">
        <v>4542</v>
      </c>
      <c r="F1287" t="s">
        <v>606</v>
      </c>
      <c r="G1287">
        <v>91510524</v>
      </c>
      <c r="H1287" t="s">
        <v>278</v>
      </c>
      <c r="K1287" t="s">
        <v>8216</v>
      </c>
      <c r="L1287" t="s">
        <v>8217</v>
      </c>
      <c r="M1287" t="s">
        <v>8464</v>
      </c>
      <c r="N1287" t="s">
        <v>3888</v>
      </c>
      <c r="O1287" t="s">
        <v>278</v>
      </c>
      <c r="P1287" t="s">
        <v>2564</v>
      </c>
      <c r="Q1287">
        <v>49226282072</v>
      </c>
    </row>
    <row r="1288" spans="1:18" x14ac:dyDescent="0.3">
      <c r="A1288" t="s">
        <v>5220</v>
      </c>
      <c r="B1288" t="s">
        <v>278</v>
      </c>
      <c r="C1288" t="s">
        <v>424</v>
      </c>
      <c r="D1288" t="s">
        <v>269</v>
      </c>
      <c r="E1288" t="s">
        <v>5205</v>
      </c>
      <c r="F1288" t="s">
        <v>776</v>
      </c>
      <c r="G1288">
        <v>90510412</v>
      </c>
      <c r="H1288" t="s">
        <v>4095</v>
      </c>
      <c r="K1288" t="s">
        <v>8216</v>
      </c>
      <c r="L1288" t="s">
        <v>8217</v>
      </c>
      <c r="M1288" t="s">
        <v>8463</v>
      </c>
      <c r="N1288" t="s">
        <v>3889</v>
      </c>
      <c r="O1288" t="s">
        <v>278</v>
      </c>
      <c r="P1288" t="s">
        <v>2395</v>
      </c>
      <c r="Q1288">
        <v>3138345042</v>
      </c>
    </row>
    <row r="1289" spans="1:18" x14ac:dyDescent="0.3">
      <c r="A1289" t="s">
        <v>5221</v>
      </c>
      <c r="B1289" t="s">
        <v>278</v>
      </c>
      <c r="C1289" t="s">
        <v>424</v>
      </c>
      <c r="D1289" t="s">
        <v>269</v>
      </c>
      <c r="E1289" t="s">
        <v>5205</v>
      </c>
      <c r="F1289" t="s">
        <v>776</v>
      </c>
      <c r="G1289">
        <v>91513341</v>
      </c>
      <c r="H1289" t="s">
        <v>278</v>
      </c>
      <c r="K1289" t="s">
        <v>8216</v>
      </c>
      <c r="L1289" t="s">
        <v>8217</v>
      </c>
      <c r="M1289" t="s">
        <v>8463</v>
      </c>
      <c r="N1289" t="s">
        <v>3890</v>
      </c>
      <c r="O1289" t="s">
        <v>278</v>
      </c>
      <c r="P1289" t="s">
        <v>2629</v>
      </c>
      <c r="Q1289">
        <v>89311086053</v>
      </c>
    </row>
    <row r="1290" spans="1:18" x14ac:dyDescent="0.3">
      <c r="A1290" t="s">
        <v>5222</v>
      </c>
      <c r="B1290" t="s">
        <v>278</v>
      </c>
      <c r="C1290" t="s">
        <v>424</v>
      </c>
      <c r="D1290" t="s">
        <v>269</v>
      </c>
      <c r="E1290" t="s">
        <v>5208</v>
      </c>
      <c r="F1290" t="s">
        <v>5457</v>
      </c>
      <c r="G1290">
        <v>61312001</v>
      </c>
      <c r="H1290" t="s">
        <v>278</v>
      </c>
      <c r="K1290" t="s">
        <v>8216</v>
      </c>
      <c r="L1290" t="s">
        <v>8217</v>
      </c>
      <c r="M1290" t="s">
        <v>8463</v>
      </c>
      <c r="N1290" t="s">
        <v>3891</v>
      </c>
      <c r="O1290" t="s">
        <v>278</v>
      </c>
      <c r="P1290" t="s">
        <v>646</v>
      </c>
      <c r="Q1290">
        <v>63202409034</v>
      </c>
      <c r="R1290" t="s">
        <v>647</v>
      </c>
    </row>
    <row r="1291" spans="1:18" x14ac:dyDescent="0.3">
      <c r="A1291" t="s">
        <v>5223</v>
      </c>
      <c r="B1291" t="s">
        <v>278</v>
      </c>
      <c r="C1291" t="s">
        <v>424</v>
      </c>
      <c r="D1291" t="s">
        <v>269</v>
      </c>
      <c r="E1291" t="s">
        <v>4099</v>
      </c>
      <c r="F1291" t="s">
        <v>276</v>
      </c>
      <c r="G1291">
        <v>68161771</v>
      </c>
      <c r="H1291" t="s">
        <v>278</v>
      </c>
      <c r="K1291" t="s">
        <v>8216</v>
      </c>
      <c r="L1291" t="s">
        <v>8217</v>
      </c>
      <c r="M1291" t="s">
        <v>8463</v>
      </c>
      <c r="N1291" t="s">
        <v>3892</v>
      </c>
      <c r="O1291" t="s">
        <v>278</v>
      </c>
      <c r="P1291" t="s">
        <v>1457</v>
      </c>
      <c r="Q1291">
        <v>86290533053</v>
      </c>
    </row>
    <row r="1292" spans="1:18" x14ac:dyDescent="0.3">
      <c r="A1292" t="s">
        <v>5224</v>
      </c>
      <c r="B1292" t="s">
        <v>278</v>
      </c>
      <c r="C1292" t="s">
        <v>424</v>
      </c>
      <c r="D1292" t="s">
        <v>269</v>
      </c>
      <c r="E1292" t="s">
        <v>4099</v>
      </c>
      <c r="F1292" t="s">
        <v>276</v>
      </c>
      <c r="G1292">
        <v>68161762</v>
      </c>
      <c r="H1292" t="s">
        <v>278</v>
      </c>
      <c r="K1292" t="s">
        <v>8216</v>
      </c>
      <c r="L1292" t="s">
        <v>8217</v>
      </c>
      <c r="M1292" t="s">
        <v>8463</v>
      </c>
      <c r="N1292" t="s">
        <v>3893</v>
      </c>
      <c r="O1292" t="s">
        <v>278</v>
      </c>
      <c r="P1292" t="s">
        <v>1577</v>
      </c>
      <c r="Q1292">
        <v>86402226068</v>
      </c>
      <c r="R1292" t="s">
        <v>1578</v>
      </c>
    </row>
    <row r="1293" spans="1:18" x14ac:dyDescent="0.3">
      <c r="A1293" t="s">
        <v>5225</v>
      </c>
      <c r="B1293" t="s">
        <v>278</v>
      </c>
      <c r="C1293" t="s">
        <v>424</v>
      </c>
      <c r="D1293" t="s">
        <v>269</v>
      </c>
      <c r="E1293" t="s">
        <v>4099</v>
      </c>
      <c r="F1293" t="s">
        <v>276</v>
      </c>
      <c r="G1293">
        <v>68161754</v>
      </c>
      <c r="H1293" t="s">
        <v>278</v>
      </c>
      <c r="K1293" t="s">
        <v>8216</v>
      </c>
      <c r="L1293" t="s">
        <v>8217</v>
      </c>
      <c r="M1293" t="s">
        <v>8463</v>
      </c>
      <c r="N1293" t="s">
        <v>3894</v>
      </c>
      <c r="O1293" t="s">
        <v>278</v>
      </c>
      <c r="P1293" t="s">
        <v>2470</v>
      </c>
      <c r="Q1293">
        <v>86307010053</v>
      </c>
      <c r="R1293" t="s">
        <v>2471</v>
      </c>
    </row>
    <row r="1294" spans="1:18" x14ac:dyDescent="0.3">
      <c r="A1294" t="s">
        <v>5226</v>
      </c>
      <c r="B1294" t="s">
        <v>278</v>
      </c>
      <c r="C1294" t="s">
        <v>424</v>
      </c>
      <c r="D1294" t="s">
        <v>269</v>
      </c>
      <c r="E1294" t="s">
        <v>5211</v>
      </c>
      <c r="F1294" t="s">
        <v>5212</v>
      </c>
      <c r="G1294">
        <v>61623011</v>
      </c>
      <c r="H1294" t="s">
        <v>278</v>
      </c>
      <c r="K1294" t="s">
        <v>8216</v>
      </c>
      <c r="L1294" t="s">
        <v>8217</v>
      </c>
      <c r="M1294" t="s">
        <v>8463</v>
      </c>
      <c r="N1294" t="s">
        <v>3894</v>
      </c>
      <c r="O1294" t="s">
        <v>278</v>
      </c>
      <c r="P1294" t="s">
        <v>2470</v>
      </c>
      <c r="Q1294">
        <v>86307010053</v>
      </c>
      <c r="R1294" t="s">
        <v>2471</v>
      </c>
    </row>
    <row r="1295" spans="1:18" x14ac:dyDescent="0.3">
      <c r="A1295" t="s">
        <v>5227</v>
      </c>
      <c r="B1295" t="s">
        <v>278</v>
      </c>
      <c r="C1295" t="s">
        <v>424</v>
      </c>
      <c r="D1295" t="s">
        <v>269</v>
      </c>
      <c r="E1295" t="s">
        <v>5228</v>
      </c>
      <c r="F1295" t="s">
        <v>5229</v>
      </c>
      <c r="G1295">
        <v>61416027</v>
      </c>
      <c r="H1295" t="s">
        <v>278</v>
      </c>
      <c r="K1295" t="s">
        <v>8216</v>
      </c>
      <c r="L1295" t="s">
        <v>8217</v>
      </c>
      <c r="M1295" t="s">
        <v>8463</v>
      </c>
      <c r="N1295" t="s">
        <v>3895</v>
      </c>
      <c r="O1295" t="s">
        <v>278</v>
      </c>
      <c r="P1295" t="s">
        <v>2591</v>
      </c>
      <c r="Q1295">
        <v>91590680006</v>
      </c>
      <c r="R1295" t="s">
        <v>2592</v>
      </c>
    </row>
    <row r="1296" spans="1:18" x14ac:dyDescent="0.3">
      <c r="A1296" t="s">
        <v>5230</v>
      </c>
      <c r="B1296" t="s">
        <v>278</v>
      </c>
      <c r="C1296" t="s">
        <v>424</v>
      </c>
      <c r="D1296" t="s">
        <v>269</v>
      </c>
      <c r="E1296" t="s">
        <v>5231</v>
      </c>
      <c r="F1296" t="s">
        <v>673</v>
      </c>
      <c r="G1296">
        <v>80700928</v>
      </c>
      <c r="H1296" t="s">
        <v>278</v>
      </c>
      <c r="K1296" t="s">
        <v>8216</v>
      </c>
      <c r="L1296" t="s">
        <v>8217</v>
      </c>
      <c r="M1296" t="s">
        <v>8463</v>
      </c>
      <c r="N1296" t="s">
        <v>3896</v>
      </c>
      <c r="O1296" t="s">
        <v>278</v>
      </c>
      <c r="P1296" t="s">
        <v>1525</v>
      </c>
      <c r="Q1296">
        <v>2276169010</v>
      </c>
    </row>
    <row r="1297" spans="1:18" x14ac:dyDescent="0.3">
      <c r="A1297" t="s">
        <v>5232</v>
      </c>
      <c r="B1297" t="s">
        <v>278</v>
      </c>
      <c r="C1297" t="s">
        <v>424</v>
      </c>
      <c r="D1297" t="s">
        <v>269</v>
      </c>
      <c r="E1297" t="s">
        <v>5233</v>
      </c>
      <c r="F1297" t="s">
        <v>5458</v>
      </c>
      <c r="G1297">
        <v>80711353</v>
      </c>
      <c r="H1297" t="s">
        <v>278</v>
      </c>
      <c r="K1297" t="s">
        <v>8216</v>
      </c>
      <c r="L1297" t="s">
        <v>8217</v>
      </c>
      <c r="M1297" t="s">
        <v>8463</v>
      </c>
      <c r="N1297" t="s">
        <v>3897</v>
      </c>
      <c r="O1297" t="s">
        <v>278</v>
      </c>
      <c r="P1297" t="s">
        <v>1353</v>
      </c>
      <c r="Q1297">
        <v>63498952072</v>
      </c>
      <c r="R1297" t="s">
        <v>1354</v>
      </c>
    </row>
    <row r="1298" spans="1:18" x14ac:dyDescent="0.3">
      <c r="A1298" t="s">
        <v>5234</v>
      </c>
      <c r="B1298" t="s">
        <v>278</v>
      </c>
      <c r="C1298" t="s">
        <v>424</v>
      </c>
      <c r="D1298" t="s">
        <v>269</v>
      </c>
      <c r="E1298" t="s">
        <v>5235</v>
      </c>
      <c r="F1298" t="s">
        <v>5236</v>
      </c>
      <c r="G1298">
        <v>3669003</v>
      </c>
      <c r="H1298" t="s">
        <v>278</v>
      </c>
      <c r="K1298" t="s">
        <v>8216</v>
      </c>
      <c r="L1298" t="s">
        <v>8217</v>
      </c>
      <c r="M1298" t="s">
        <v>8463</v>
      </c>
      <c r="N1298" t="s">
        <v>3898</v>
      </c>
      <c r="O1298" t="s">
        <v>278</v>
      </c>
      <c r="P1298" t="s">
        <v>2741</v>
      </c>
      <c r="Q1298">
        <v>2158445050</v>
      </c>
    </row>
    <row r="1299" spans="1:18" x14ac:dyDescent="0.3">
      <c r="A1299" t="s">
        <v>5237</v>
      </c>
      <c r="B1299" t="s">
        <v>278</v>
      </c>
      <c r="C1299" t="s">
        <v>424</v>
      </c>
      <c r="D1299" t="s">
        <v>269</v>
      </c>
      <c r="E1299" t="s">
        <v>4606</v>
      </c>
      <c r="F1299" t="s">
        <v>586</v>
      </c>
      <c r="G1299">
        <v>91514635</v>
      </c>
      <c r="H1299" t="s">
        <v>278</v>
      </c>
      <c r="K1299" t="s">
        <v>8420</v>
      </c>
      <c r="L1299" t="s">
        <v>8421</v>
      </c>
      <c r="M1299" t="s">
        <v>8463</v>
      </c>
      <c r="N1299" t="s">
        <v>3899</v>
      </c>
      <c r="O1299" t="s">
        <v>278</v>
      </c>
      <c r="P1299" t="s">
        <v>925</v>
      </c>
      <c r="Q1299">
        <v>66456045053</v>
      </c>
      <c r="R1299" t="s">
        <v>926</v>
      </c>
    </row>
    <row r="1300" spans="1:18" x14ac:dyDescent="0.3">
      <c r="A1300" t="s">
        <v>5238</v>
      </c>
      <c r="B1300" t="s">
        <v>278</v>
      </c>
      <c r="C1300" t="s">
        <v>424</v>
      </c>
      <c r="D1300" t="s">
        <v>269</v>
      </c>
      <c r="E1300" t="s">
        <v>4150</v>
      </c>
      <c r="F1300" t="s">
        <v>581</v>
      </c>
      <c r="G1300">
        <v>3604005</v>
      </c>
      <c r="H1300" t="s">
        <v>278</v>
      </c>
      <c r="K1300" t="s">
        <v>8420</v>
      </c>
      <c r="L1300" t="s">
        <v>8421</v>
      </c>
      <c r="M1300" t="s">
        <v>8463</v>
      </c>
      <c r="N1300" t="s">
        <v>3900</v>
      </c>
      <c r="O1300" t="s">
        <v>278</v>
      </c>
      <c r="P1300" t="s">
        <v>1049</v>
      </c>
      <c r="Q1300">
        <v>91414040091</v>
      </c>
      <c r="R1300" t="s">
        <v>1050</v>
      </c>
    </row>
    <row r="1301" spans="1:18" x14ac:dyDescent="0.3">
      <c r="A1301" t="s">
        <v>5239</v>
      </c>
      <c r="B1301" t="s">
        <v>278</v>
      </c>
      <c r="C1301" t="s">
        <v>424</v>
      </c>
      <c r="D1301" t="s">
        <v>269</v>
      </c>
      <c r="E1301" t="s">
        <v>4150</v>
      </c>
      <c r="F1301" t="s">
        <v>581</v>
      </c>
      <c r="G1301">
        <v>3604006</v>
      </c>
      <c r="H1301" t="s">
        <v>278</v>
      </c>
      <c r="K1301" t="s">
        <v>8420</v>
      </c>
      <c r="L1301" t="s">
        <v>8421</v>
      </c>
      <c r="M1301" t="s">
        <v>8463</v>
      </c>
      <c r="N1301" t="s">
        <v>3900</v>
      </c>
      <c r="O1301" t="s">
        <v>278</v>
      </c>
      <c r="P1301" t="s">
        <v>1049</v>
      </c>
      <c r="Q1301">
        <v>91414040091</v>
      </c>
      <c r="R1301" t="s">
        <v>1050</v>
      </c>
    </row>
    <row r="1302" spans="1:18" x14ac:dyDescent="0.3">
      <c r="A1302" t="s">
        <v>5240</v>
      </c>
      <c r="B1302" t="s">
        <v>278</v>
      </c>
      <c r="C1302" t="s">
        <v>424</v>
      </c>
      <c r="D1302" t="s">
        <v>269</v>
      </c>
      <c r="E1302" t="s">
        <v>4150</v>
      </c>
      <c r="F1302" t="s">
        <v>581</v>
      </c>
      <c r="G1302">
        <v>3604007</v>
      </c>
      <c r="H1302" t="s">
        <v>278</v>
      </c>
      <c r="K1302" t="s">
        <v>8420</v>
      </c>
      <c r="L1302" t="s">
        <v>8421</v>
      </c>
      <c r="M1302" t="s">
        <v>8463</v>
      </c>
      <c r="N1302" t="s">
        <v>3900</v>
      </c>
      <c r="O1302" t="s">
        <v>278</v>
      </c>
      <c r="P1302" t="s">
        <v>1049</v>
      </c>
      <c r="Q1302">
        <v>91414040091</v>
      </c>
      <c r="R1302" t="s">
        <v>1050</v>
      </c>
    </row>
    <row r="1303" spans="1:18" x14ac:dyDescent="0.3">
      <c r="A1303" t="s">
        <v>5241</v>
      </c>
      <c r="B1303" t="s">
        <v>278</v>
      </c>
      <c r="C1303" t="s">
        <v>424</v>
      </c>
      <c r="D1303" t="s">
        <v>269</v>
      </c>
      <c r="E1303" t="s">
        <v>5146</v>
      </c>
      <c r="F1303" t="s">
        <v>649</v>
      </c>
      <c r="G1303">
        <v>68161726</v>
      </c>
      <c r="H1303" t="s">
        <v>278</v>
      </c>
      <c r="K1303" t="s">
        <v>8422</v>
      </c>
      <c r="L1303" t="s">
        <v>8423</v>
      </c>
      <c r="M1303" t="s">
        <v>8463</v>
      </c>
      <c r="N1303" t="s">
        <v>3901</v>
      </c>
      <c r="O1303" t="s">
        <v>278</v>
      </c>
      <c r="P1303" t="s">
        <v>2663</v>
      </c>
      <c r="Q1303">
        <v>83947205015</v>
      </c>
      <c r="R1303" t="s">
        <v>2664</v>
      </c>
    </row>
    <row r="1304" spans="1:18" x14ac:dyDescent="0.3">
      <c r="A1304" t="s">
        <v>5242</v>
      </c>
      <c r="B1304" t="s">
        <v>278</v>
      </c>
      <c r="C1304" t="s">
        <v>424</v>
      </c>
      <c r="D1304" t="s">
        <v>269</v>
      </c>
      <c r="E1304" t="s">
        <v>5146</v>
      </c>
      <c r="F1304" t="s">
        <v>649</v>
      </c>
      <c r="G1304">
        <v>68161724</v>
      </c>
      <c r="H1304" t="s">
        <v>278</v>
      </c>
      <c r="K1304" t="s">
        <v>8422</v>
      </c>
      <c r="L1304" t="s">
        <v>8423</v>
      </c>
      <c r="M1304" t="s">
        <v>8463</v>
      </c>
      <c r="N1304" t="s">
        <v>3902</v>
      </c>
      <c r="O1304" t="s">
        <v>278</v>
      </c>
      <c r="P1304" t="s">
        <v>2729</v>
      </c>
      <c r="Q1304">
        <v>1525799070</v>
      </c>
      <c r="R1304" t="s">
        <v>2730</v>
      </c>
    </row>
    <row r="1305" spans="1:18" x14ac:dyDescent="0.3">
      <c r="A1305" t="s">
        <v>5243</v>
      </c>
      <c r="B1305" t="s">
        <v>278</v>
      </c>
      <c r="C1305" t="s">
        <v>424</v>
      </c>
      <c r="D1305" t="s">
        <v>269</v>
      </c>
      <c r="E1305" t="s">
        <v>5218</v>
      </c>
      <c r="F1305" t="s">
        <v>1242</v>
      </c>
      <c r="G1305">
        <v>61513015</v>
      </c>
      <c r="H1305" t="s">
        <v>278</v>
      </c>
      <c r="K1305" t="s">
        <v>8422</v>
      </c>
      <c r="L1305" t="s">
        <v>8423</v>
      </c>
      <c r="M1305" t="s">
        <v>8463</v>
      </c>
      <c r="N1305" t="s">
        <v>3903</v>
      </c>
      <c r="O1305" t="s">
        <v>278</v>
      </c>
      <c r="P1305" t="s">
        <v>1243</v>
      </c>
      <c r="Q1305">
        <v>73827070</v>
      </c>
    </row>
    <row r="1306" spans="1:18" x14ac:dyDescent="0.3">
      <c r="A1306" t="s">
        <v>5244</v>
      </c>
      <c r="B1306" t="s">
        <v>278</v>
      </c>
      <c r="C1306" t="s">
        <v>424</v>
      </c>
      <c r="D1306" t="s">
        <v>269</v>
      </c>
      <c r="E1306" t="s">
        <v>4487</v>
      </c>
      <c r="F1306" t="s">
        <v>5455</v>
      </c>
      <c r="G1306">
        <v>68061668</v>
      </c>
      <c r="H1306" t="s">
        <v>278</v>
      </c>
      <c r="K1306" t="s">
        <v>8422</v>
      </c>
      <c r="L1306" t="s">
        <v>8423</v>
      </c>
      <c r="M1306" t="s">
        <v>8463</v>
      </c>
      <c r="N1306" t="s">
        <v>3904</v>
      </c>
      <c r="O1306" t="s">
        <v>278</v>
      </c>
      <c r="P1306" t="s">
        <v>1034</v>
      </c>
      <c r="Q1306">
        <v>671960040</v>
      </c>
    </row>
    <row r="1307" spans="1:18" x14ac:dyDescent="0.3">
      <c r="A1307" t="s">
        <v>5245</v>
      </c>
      <c r="B1307" t="s">
        <v>278</v>
      </c>
      <c r="C1307" t="s">
        <v>424</v>
      </c>
      <c r="D1307" t="s">
        <v>269</v>
      </c>
      <c r="E1307" t="s">
        <v>5149</v>
      </c>
      <c r="F1307" t="s">
        <v>667</v>
      </c>
      <c r="G1307">
        <v>90510087</v>
      </c>
      <c r="H1307" t="s">
        <v>278</v>
      </c>
      <c r="K1307" t="s">
        <v>8422</v>
      </c>
      <c r="L1307" t="s">
        <v>8423</v>
      </c>
      <c r="M1307" t="s">
        <v>8463</v>
      </c>
      <c r="N1307" t="s">
        <v>3905</v>
      </c>
      <c r="O1307" t="s">
        <v>278</v>
      </c>
      <c r="P1307" t="s">
        <v>2512</v>
      </c>
      <c r="Q1307">
        <v>72725940044</v>
      </c>
      <c r="R1307" t="s">
        <v>2513</v>
      </c>
    </row>
    <row r="1308" spans="1:18" x14ac:dyDescent="0.3">
      <c r="A1308" t="s">
        <v>5246</v>
      </c>
      <c r="B1308" t="s">
        <v>278</v>
      </c>
      <c r="C1308" t="s">
        <v>424</v>
      </c>
      <c r="D1308" t="s">
        <v>269</v>
      </c>
      <c r="E1308" t="s">
        <v>5205</v>
      </c>
      <c r="F1308" t="s">
        <v>776</v>
      </c>
      <c r="G1308">
        <v>90510579</v>
      </c>
      <c r="H1308" t="s">
        <v>278</v>
      </c>
      <c r="K1308" t="s">
        <v>8422</v>
      </c>
      <c r="L1308" t="s">
        <v>8423</v>
      </c>
      <c r="M1308" t="s">
        <v>8463</v>
      </c>
      <c r="N1308" t="s">
        <v>3906</v>
      </c>
      <c r="O1308" t="s">
        <v>278</v>
      </c>
      <c r="P1308" t="s">
        <v>1055</v>
      </c>
      <c r="Q1308">
        <v>4515152939</v>
      </c>
    </row>
    <row r="1309" spans="1:18" x14ac:dyDescent="0.3">
      <c r="A1309" t="s">
        <v>5247</v>
      </c>
      <c r="B1309" t="s">
        <v>278</v>
      </c>
      <c r="C1309" t="s">
        <v>424</v>
      </c>
      <c r="D1309" t="s">
        <v>269</v>
      </c>
      <c r="E1309" t="s">
        <v>5205</v>
      </c>
      <c r="F1309" t="s">
        <v>776</v>
      </c>
      <c r="G1309">
        <v>90512705</v>
      </c>
      <c r="H1309" t="s">
        <v>278</v>
      </c>
      <c r="K1309" t="s">
        <v>8422</v>
      </c>
      <c r="L1309" t="s">
        <v>8423</v>
      </c>
      <c r="M1309" t="s">
        <v>8463</v>
      </c>
      <c r="N1309" t="s">
        <v>3907</v>
      </c>
      <c r="O1309" t="s">
        <v>278</v>
      </c>
      <c r="P1309" t="s">
        <v>1371</v>
      </c>
      <c r="Q1309">
        <v>90003748049</v>
      </c>
    </row>
    <row r="1310" spans="1:18" x14ac:dyDescent="0.3">
      <c r="A1310" t="s">
        <v>5248</v>
      </c>
      <c r="B1310" t="s">
        <v>278</v>
      </c>
      <c r="C1310" t="s">
        <v>424</v>
      </c>
      <c r="D1310" t="s">
        <v>269</v>
      </c>
      <c r="E1310" t="s">
        <v>5205</v>
      </c>
      <c r="F1310" t="s">
        <v>776</v>
      </c>
      <c r="G1310">
        <v>98518509</v>
      </c>
      <c r="H1310" t="s">
        <v>278</v>
      </c>
      <c r="K1310" t="s">
        <v>8422</v>
      </c>
      <c r="L1310" t="s">
        <v>8423</v>
      </c>
      <c r="M1310" t="s">
        <v>8464</v>
      </c>
      <c r="N1310" t="s">
        <v>3908</v>
      </c>
      <c r="O1310" t="s">
        <v>278</v>
      </c>
      <c r="P1310" t="s">
        <v>1533</v>
      </c>
      <c r="Q1310">
        <v>3630876056</v>
      </c>
    </row>
    <row r="1311" spans="1:18" x14ac:dyDescent="0.3">
      <c r="A1311" t="s">
        <v>5249</v>
      </c>
      <c r="B1311" t="s">
        <v>278</v>
      </c>
      <c r="C1311" t="s">
        <v>424</v>
      </c>
      <c r="D1311" t="s">
        <v>269</v>
      </c>
      <c r="E1311" t="s">
        <v>5205</v>
      </c>
      <c r="F1311" t="s">
        <v>776</v>
      </c>
      <c r="G1311">
        <v>91513339</v>
      </c>
      <c r="H1311" t="s">
        <v>278</v>
      </c>
      <c r="K1311" t="s">
        <v>8422</v>
      </c>
      <c r="L1311" t="s">
        <v>8423</v>
      </c>
      <c r="M1311" t="s">
        <v>8463</v>
      </c>
      <c r="N1311" t="s">
        <v>3909</v>
      </c>
      <c r="O1311" t="s">
        <v>278</v>
      </c>
      <c r="P1311" t="s">
        <v>1606</v>
      </c>
      <c r="Q1311">
        <v>3726779086</v>
      </c>
    </row>
    <row r="1312" spans="1:18" x14ac:dyDescent="0.3">
      <c r="A1312" t="s">
        <v>5250</v>
      </c>
      <c r="B1312" t="s">
        <v>278</v>
      </c>
      <c r="C1312" t="s">
        <v>424</v>
      </c>
      <c r="D1312" t="s">
        <v>269</v>
      </c>
      <c r="E1312" t="s">
        <v>5205</v>
      </c>
      <c r="F1312" t="s">
        <v>776</v>
      </c>
      <c r="G1312">
        <v>90510411</v>
      </c>
      <c r="H1312" t="s">
        <v>278</v>
      </c>
      <c r="K1312" t="s">
        <v>8422</v>
      </c>
      <c r="L1312" t="s">
        <v>8423</v>
      </c>
      <c r="M1312" t="s">
        <v>8463</v>
      </c>
      <c r="N1312" t="s">
        <v>3910</v>
      </c>
      <c r="O1312" t="s">
        <v>278</v>
      </c>
      <c r="P1312" t="s">
        <v>1918</v>
      </c>
      <c r="Q1312">
        <v>522079008</v>
      </c>
    </row>
    <row r="1313" spans="1:18" x14ac:dyDescent="0.3">
      <c r="A1313" t="s">
        <v>5251</v>
      </c>
      <c r="B1313" t="s">
        <v>278</v>
      </c>
      <c r="C1313" t="s">
        <v>424</v>
      </c>
      <c r="D1313" t="s">
        <v>269</v>
      </c>
      <c r="E1313" t="s">
        <v>4099</v>
      </c>
      <c r="F1313" t="s">
        <v>276</v>
      </c>
      <c r="G1313">
        <v>68161791</v>
      </c>
      <c r="H1313" t="s">
        <v>278</v>
      </c>
      <c r="K1313" t="s">
        <v>8422</v>
      </c>
      <c r="L1313" t="s">
        <v>8423</v>
      </c>
      <c r="M1313" t="s">
        <v>8463</v>
      </c>
      <c r="N1313" t="s">
        <v>3911</v>
      </c>
      <c r="O1313" t="s">
        <v>278</v>
      </c>
      <c r="P1313" t="s">
        <v>1697</v>
      </c>
      <c r="Q1313">
        <v>1745731032</v>
      </c>
      <c r="R1313" t="s">
        <v>1698</v>
      </c>
    </row>
    <row r="1314" spans="1:18" x14ac:dyDescent="0.3">
      <c r="A1314" t="s">
        <v>5252</v>
      </c>
      <c r="B1314" t="s">
        <v>278</v>
      </c>
      <c r="C1314" t="s">
        <v>424</v>
      </c>
      <c r="D1314" t="s">
        <v>269</v>
      </c>
      <c r="E1314" t="s">
        <v>5228</v>
      </c>
      <c r="F1314" t="s">
        <v>5229</v>
      </c>
      <c r="G1314">
        <v>68161684</v>
      </c>
      <c r="H1314" t="s">
        <v>278</v>
      </c>
      <c r="K1314" t="s">
        <v>8422</v>
      </c>
      <c r="L1314" t="s">
        <v>8423</v>
      </c>
      <c r="M1314" t="s">
        <v>8463</v>
      </c>
      <c r="N1314" t="s">
        <v>3912</v>
      </c>
      <c r="O1314" t="s">
        <v>278</v>
      </c>
      <c r="P1314" t="s">
        <v>2122</v>
      </c>
      <c r="Q1314">
        <v>70735670072</v>
      </c>
      <c r="R1314" t="s">
        <v>2123</v>
      </c>
    </row>
    <row r="1315" spans="1:18" x14ac:dyDescent="0.3">
      <c r="A1315" t="s">
        <v>5253</v>
      </c>
      <c r="B1315" t="s">
        <v>278</v>
      </c>
      <c r="C1315" t="s">
        <v>424</v>
      </c>
      <c r="D1315" t="s">
        <v>269</v>
      </c>
      <c r="E1315" t="s">
        <v>5228</v>
      </c>
      <c r="F1315" t="s">
        <v>5229</v>
      </c>
      <c r="G1315">
        <v>61333001</v>
      </c>
      <c r="H1315" t="s">
        <v>278</v>
      </c>
      <c r="K1315" t="s">
        <v>8422</v>
      </c>
      <c r="L1315" t="s">
        <v>8423</v>
      </c>
      <c r="M1315" t="s">
        <v>8463</v>
      </c>
      <c r="N1315" t="s">
        <v>3913</v>
      </c>
      <c r="O1315" t="s">
        <v>278</v>
      </c>
      <c r="P1315" t="s">
        <v>2695</v>
      </c>
      <c r="Q1315">
        <v>50991817087</v>
      </c>
      <c r="R1315" t="s">
        <v>2696</v>
      </c>
    </row>
    <row r="1316" spans="1:18" x14ac:dyDescent="0.3">
      <c r="A1316" t="s">
        <v>5254</v>
      </c>
      <c r="B1316" t="s">
        <v>278</v>
      </c>
      <c r="C1316" t="s">
        <v>424</v>
      </c>
      <c r="D1316" t="s">
        <v>269</v>
      </c>
      <c r="E1316" t="s">
        <v>5255</v>
      </c>
      <c r="F1316" t="s">
        <v>5256</v>
      </c>
      <c r="G1316">
        <v>61633038</v>
      </c>
      <c r="H1316" t="s">
        <v>278</v>
      </c>
      <c r="K1316" t="s">
        <v>8422</v>
      </c>
      <c r="L1316" t="s">
        <v>8423</v>
      </c>
      <c r="M1316" t="s">
        <v>8463</v>
      </c>
      <c r="N1316" t="s">
        <v>3914</v>
      </c>
      <c r="O1316" t="s">
        <v>278</v>
      </c>
      <c r="P1316" t="s">
        <v>2602</v>
      </c>
      <c r="Q1316">
        <v>95549560020</v>
      </c>
    </row>
    <row r="1317" spans="1:18" x14ac:dyDescent="0.3">
      <c r="A1317" t="s">
        <v>5257</v>
      </c>
      <c r="B1317" t="s">
        <v>278</v>
      </c>
      <c r="C1317" t="s">
        <v>424</v>
      </c>
      <c r="D1317" t="s">
        <v>269</v>
      </c>
      <c r="E1317" t="s">
        <v>5258</v>
      </c>
      <c r="F1317" t="s">
        <v>5259</v>
      </c>
      <c r="G1317">
        <v>61352014</v>
      </c>
      <c r="H1317" t="s">
        <v>278</v>
      </c>
      <c r="K1317" t="s">
        <v>8422</v>
      </c>
      <c r="L1317" t="s">
        <v>8423</v>
      </c>
      <c r="M1317" t="s">
        <v>8463</v>
      </c>
      <c r="N1317" t="s">
        <v>3915</v>
      </c>
      <c r="O1317" t="s">
        <v>278</v>
      </c>
      <c r="P1317" t="s">
        <v>2368</v>
      </c>
      <c r="Q1317">
        <v>2283462070</v>
      </c>
      <c r="R1317" t="s">
        <v>2369</v>
      </c>
    </row>
    <row r="1318" spans="1:18" x14ac:dyDescent="0.3">
      <c r="A1318" t="s">
        <v>5260</v>
      </c>
      <c r="B1318" t="s">
        <v>278</v>
      </c>
      <c r="C1318" t="s">
        <v>424</v>
      </c>
      <c r="D1318" t="s">
        <v>269</v>
      </c>
      <c r="E1318" t="s">
        <v>5228</v>
      </c>
      <c r="F1318" t="s">
        <v>5229</v>
      </c>
      <c r="G1318">
        <v>61391007</v>
      </c>
      <c r="H1318" t="s">
        <v>278</v>
      </c>
      <c r="K1318" t="s">
        <v>8422</v>
      </c>
      <c r="L1318" t="s">
        <v>8423</v>
      </c>
      <c r="M1318" t="s">
        <v>8463</v>
      </c>
      <c r="N1318" t="s">
        <v>3916</v>
      </c>
      <c r="O1318" t="s">
        <v>278</v>
      </c>
      <c r="P1318" t="s">
        <v>2261</v>
      </c>
      <c r="Q1318">
        <v>65232976087</v>
      </c>
      <c r="R1318" t="s">
        <v>2262</v>
      </c>
    </row>
    <row r="1319" spans="1:18" x14ac:dyDescent="0.3">
      <c r="A1319" t="s">
        <v>5261</v>
      </c>
      <c r="B1319" t="s">
        <v>278</v>
      </c>
      <c r="C1319" t="s">
        <v>424</v>
      </c>
      <c r="D1319" t="s">
        <v>269</v>
      </c>
      <c r="E1319" t="s">
        <v>5262</v>
      </c>
      <c r="F1319" t="s">
        <v>5263</v>
      </c>
      <c r="G1319">
        <v>61513008</v>
      </c>
      <c r="H1319" t="s">
        <v>278</v>
      </c>
      <c r="K1319" t="s">
        <v>8422</v>
      </c>
      <c r="L1319" t="s">
        <v>8423</v>
      </c>
      <c r="M1319" t="s">
        <v>8463</v>
      </c>
      <c r="N1319" t="s">
        <v>3917</v>
      </c>
      <c r="O1319" t="s">
        <v>278</v>
      </c>
      <c r="P1319" t="s">
        <v>836</v>
      </c>
      <c r="Q1319">
        <v>64246477087</v>
      </c>
      <c r="R1319" t="s">
        <v>837</v>
      </c>
    </row>
    <row r="1320" spans="1:18" x14ac:dyDescent="0.3">
      <c r="A1320" t="s">
        <v>5264</v>
      </c>
      <c r="B1320" t="s">
        <v>278</v>
      </c>
      <c r="C1320" t="s">
        <v>424</v>
      </c>
      <c r="D1320" t="s">
        <v>269</v>
      </c>
      <c r="E1320" t="s">
        <v>5228</v>
      </c>
      <c r="F1320" t="s">
        <v>5229</v>
      </c>
      <c r="G1320">
        <v>61416028</v>
      </c>
      <c r="H1320" t="s">
        <v>278</v>
      </c>
      <c r="K1320" t="s">
        <v>8422</v>
      </c>
      <c r="L1320" t="s">
        <v>8423</v>
      </c>
      <c r="M1320" t="s">
        <v>8463</v>
      </c>
      <c r="N1320" t="s">
        <v>3918</v>
      </c>
      <c r="O1320" t="s">
        <v>278</v>
      </c>
      <c r="P1320" t="s">
        <v>974</v>
      </c>
      <c r="Q1320">
        <v>81311540091</v>
      </c>
      <c r="R1320" t="s">
        <v>972</v>
      </c>
    </row>
    <row r="1321" spans="1:18" x14ac:dyDescent="0.3">
      <c r="A1321" t="s">
        <v>5265</v>
      </c>
      <c r="B1321" t="s">
        <v>278</v>
      </c>
      <c r="C1321" t="s">
        <v>424</v>
      </c>
      <c r="D1321" t="s">
        <v>269</v>
      </c>
      <c r="E1321" t="s">
        <v>5228</v>
      </c>
      <c r="F1321" t="s">
        <v>5229</v>
      </c>
      <c r="G1321">
        <v>90510083</v>
      </c>
      <c r="H1321" t="s">
        <v>278</v>
      </c>
      <c r="K1321" t="s">
        <v>8422</v>
      </c>
      <c r="L1321" t="s">
        <v>8423</v>
      </c>
      <c r="M1321" t="s">
        <v>8464</v>
      </c>
      <c r="N1321" t="s">
        <v>3919</v>
      </c>
      <c r="O1321" t="s">
        <v>278</v>
      </c>
      <c r="P1321" t="s">
        <v>1021</v>
      </c>
      <c r="Q1321">
        <v>99716631049</v>
      </c>
    </row>
    <row r="1322" spans="1:18" x14ac:dyDescent="0.3">
      <c r="A1322" t="s">
        <v>5266</v>
      </c>
      <c r="B1322" t="s">
        <v>278</v>
      </c>
      <c r="C1322" t="s">
        <v>424</v>
      </c>
      <c r="D1322" t="s">
        <v>269</v>
      </c>
      <c r="E1322" t="s">
        <v>4503</v>
      </c>
      <c r="F1322" t="s">
        <v>621</v>
      </c>
      <c r="G1322">
        <v>37000074</v>
      </c>
      <c r="H1322" t="s">
        <v>278</v>
      </c>
      <c r="K1322" t="s">
        <v>8422</v>
      </c>
      <c r="L1322" t="s">
        <v>8423</v>
      </c>
      <c r="M1322" t="s">
        <v>8463</v>
      </c>
      <c r="N1322" t="s">
        <v>3920</v>
      </c>
      <c r="O1322" t="s">
        <v>278</v>
      </c>
      <c r="P1322" t="s">
        <v>1838</v>
      </c>
      <c r="Q1322">
        <v>400810018</v>
      </c>
    </row>
    <row r="1323" spans="1:18" x14ac:dyDescent="0.3">
      <c r="A1323" t="s">
        <v>5267</v>
      </c>
      <c r="B1323" t="s">
        <v>278</v>
      </c>
      <c r="C1323" t="s">
        <v>424</v>
      </c>
      <c r="D1323" t="s">
        <v>269</v>
      </c>
      <c r="E1323" t="s">
        <v>4503</v>
      </c>
      <c r="F1323" t="s">
        <v>621</v>
      </c>
      <c r="G1323">
        <v>3692001</v>
      </c>
      <c r="H1323" t="s">
        <v>278</v>
      </c>
      <c r="K1323" t="s">
        <v>8422</v>
      </c>
      <c r="L1323" t="s">
        <v>8423</v>
      </c>
      <c r="M1323" t="s">
        <v>8463</v>
      </c>
      <c r="N1323" t="s">
        <v>3921</v>
      </c>
      <c r="O1323" t="s">
        <v>278</v>
      </c>
      <c r="P1323" t="s">
        <v>2204</v>
      </c>
      <c r="Q1323">
        <v>77203372049</v>
      </c>
    </row>
    <row r="1324" spans="1:18" x14ac:dyDescent="0.3">
      <c r="A1324" t="s">
        <v>5268</v>
      </c>
      <c r="B1324" t="s">
        <v>278</v>
      </c>
      <c r="C1324" t="s">
        <v>424</v>
      </c>
      <c r="D1324" t="s">
        <v>269</v>
      </c>
      <c r="E1324" t="s">
        <v>5231</v>
      </c>
      <c r="F1324" t="s">
        <v>673</v>
      </c>
      <c r="G1324">
        <v>80711349</v>
      </c>
      <c r="H1324" t="s">
        <v>278</v>
      </c>
      <c r="K1324" t="s">
        <v>8422</v>
      </c>
      <c r="L1324" t="s">
        <v>8423</v>
      </c>
      <c r="M1324" t="s">
        <v>8463</v>
      </c>
      <c r="N1324" t="s">
        <v>3922</v>
      </c>
      <c r="O1324" t="s">
        <v>278</v>
      </c>
      <c r="P1324" t="s">
        <v>674</v>
      </c>
      <c r="Q1324">
        <v>63965941020</v>
      </c>
    </row>
    <row r="1325" spans="1:18" x14ac:dyDescent="0.3">
      <c r="A1325" t="s">
        <v>5269</v>
      </c>
      <c r="B1325" t="s">
        <v>278</v>
      </c>
      <c r="C1325" t="s">
        <v>424</v>
      </c>
      <c r="D1325" t="s">
        <v>269</v>
      </c>
      <c r="E1325" t="s">
        <v>5233</v>
      </c>
      <c r="F1325" t="s">
        <v>5458</v>
      </c>
      <c r="G1325">
        <v>61548016</v>
      </c>
      <c r="H1325" t="s">
        <v>278</v>
      </c>
      <c r="K1325" t="s">
        <v>8422</v>
      </c>
      <c r="L1325" t="s">
        <v>8423</v>
      </c>
      <c r="M1325" t="s">
        <v>8463</v>
      </c>
      <c r="N1325" t="s">
        <v>3923</v>
      </c>
      <c r="O1325" t="s">
        <v>278</v>
      </c>
      <c r="P1325" t="s">
        <v>1509</v>
      </c>
      <c r="Q1325">
        <v>486932001</v>
      </c>
    </row>
    <row r="1326" spans="1:18" x14ac:dyDescent="0.3">
      <c r="A1326" t="s">
        <v>5270</v>
      </c>
      <c r="B1326" t="s">
        <v>278</v>
      </c>
      <c r="C1326" t="s">
        <v>424</v>
      </c>
      <c r="D1326" t="s">
        <v>269</v>
      </c>
      <c r="E1326" t="s">
        <v>5146</v>
      </c>
      <c r="F1326" t="s">
        <v>649</v>
      </c>
      <c r="G1326">
        <v>68161755</v>
      </c>
      <c r="H1326" t="s">
        <v>278</v>
      </c>
      <c r="K1326" t="s">
        <v>8218</v>
      </c>
      <c r="L1326" t="s">
        <v>8219</v>
      </c>
      <c r="M1326" t="s">
        <v>8463</v>
      </c>
      <c r="N1326" t="s">
        <v>3924</v>
      </c>
      <c r="O1326" t="s">
        <v>278</v>
      </c>
      <c r="P1326" t="s">
        <v>1221</v>
      </c>
      <c r="Q1326">
        <v>97322059034</v>
      </c>
      <c r="R1326" t="s">
        <v>1222</v>
      </c>
    </row>
    <row r="1327" spans="1:18" x14ac:dyDescent="0.3">
      <c r="A1327" t="s">
        <v>5271</v>
      </c>
      <c r="B1327" t="s">
        <v>278</v>
      </c>
      <c r="C1327" t="s">
        <v>424</v>
      </c>
      <c r="D1327" t="s">
        <v>269</v>
      </c>
      <c r="E1327" t="s">
        <v>5146</v>
      </c>
      <c r="F1327" t="s">
        <v>649</v>
      </c>
      <c r="G1327">
        <v>61480001</v>
      </c>
      <c r="H1327" t="s">
        <v>278</v>
      </c>
      <c r="K1327" t="s">
        <v>8218</v>
      </c>
      <c r="L1327" t="s">
        <v>8219</v>
      </c>
      <c r="M1327" t="s">
        <v>8463</v>
      </c>
      <c r="N1327" t="s">
        <v>3925</v>
      </c>
      <c r="O1327" t="s">
        <v>278</v>
      </c>
      <c r="P1327" t="s">
        <v>1267</v>
      </c>
      <c r="Q1327">
        <v>1911693077</v>
      </c>
    </row>
    <row r="1328" spans="1:18" x14ac:dyDescent="0.3">
      <c r="A1328" t="s">
        <v>5272</v>
      </c>
      <c r="B1328" t="s">
        <v>278</v>
      </c>
      <c r="C1328" t="s">
        <v>424</v>
      </c>
      <c r="D1328" t="s">
        <v>269</v>
      </c>
      <c r="E1328" t="s">
        <v>5146</v>
      </c>
      <c r="F1328" t="s">
        <v>649</v>
      </c>
      <c r="G1328">
        <v>68161748</v>
      </c>
      <c r="H1328" t="s">
        <v>278</v>
      </c>
      <c r="K1328" t="s">
        <v>8218</v>
      </c>
      <c r="L1328" t="s">
        <v>8219</v>
      </c>
      <c r="M1328" t="s">
        <v>8463</v>
      </c>
      <c r="N1328" t="s">
        <v>3926</v>
      </c>
      <c r="O1328" t="s">
        <v>278</v>
      </c>
      <c r="P1328" t="s">
        <v>2028</v>
      </c>
      <c r="Q1328">
        <v>1520604050</v>
      </c>
    </row>
    <row r="1329" spans="1:18" x14ac:dyDescent="0.3">
      <c r="A1329" t="s">
        <v>5273</v>
      </c>
      <c r="B1329" t="s">
        <v>278</v>
      </c>
      <c r="C1329" t="s">
        <v>424</v>
      </c>
      <c r="D1329" t="s">
        <v>269</v>
      </c>
      <c r="E1329" t="s">
        <v>5146</v>
      </c>
      <c r="F1329" t="s">
        <v>649</v>
      </c>
      <c r="G1329">
        <v>61577001</v>
      </c>
      <c r="H1329" t="s">
        <v>278</v>
      </c>
      <c r="K1329" t="s">
        <v>8218</v>
      </c>
      <c r="L1329" t="s">
        <v>8219</v>
      </c>
      <c r="M1329" t="s">
        <v>8463</v>
      </c>
      <c r="N1329" t="s">
        <v>3927</v>
      </c>
      <c r="O1329" t="s">
        <v>278</v>
      </c>
      <c r="P1329" t="s">
        <v>2671</v>
      </c>
      <c r="Q1329">
        <v>1977779026</v>
      </c>
      <c r="R1329" t="s">
        <v>2672</v>
      </c>
    </row>
    <row r="1330" spans="1:18" x14ac:dyDescent="0.3">
      <c r="A1330" t="s">
        <v>5274</v>
      </c>
      <c r="B1330" t="s">
        <v>278</v>
      </c>
      <c r="C1330" t="s">
        <v>424</v>
      </c>
      <c r="D1330" t="s">
        <v>269</v>
      </c>
      <c r="E1330" t="s">
        <v>5218</v>
      </c>
      <c r="F1330" t="s">
        <v>1242</v>
      </c>
      <c r="G1330">
        <v>61513013</v>
      </c>
      <c r="H1330" t="s">
        <v>278</v>
      </c>
      <c r="K1330" t="s">
        <v>8218</v>
      </c>
      <c r="L1330" t="s">
        <v>8219</v>
      </c>
      <c r="M1330" t="s">
        <v>8463</v>
      </c>
      <c r="N1330" t="s">
        <v>3928</v>
      </c>
      <c r="O1330" t="s">
        <v>278</v>
      </c>
      <c r="P1330" t="s">
        <v>2466</v>
      </c>
      <c r="Q1330">
        <v>55093744034</v>
      </c>
      <c r="R1330" t="s">
        <v>2467</v>
      </c>
    </row>
    <row r="1331" spans="1:18" x14ac:dyDescent="0.3">
      <c r="A1331" t="s">
        <v>5275</v>
      </c>
      <c r="B1331" t="s">
        <v>278</v>
      </c>
      <c r="C1331" t="s">
        <v>424</v>
      </c>
      <c r="D1331" t="s">
        <v>269</v>
      </c>
      <c r="E1331" t="s">
        <v>4542</v>
      </c>
      <c r="F1331" t="s">
        <v>606</v>
      </c>
      <c r="G1331">
        <v>20000360</v>
      </c>
      <c r="H1331" t="s">
        <v>278</v>
      </c>
      <c r="K1331" t="s">
        <v>8218</v>
      </c>
      <c r="L1331" t="s">
        <v>8219</v>
      </c>
      <c r="M1331" t="s">
        <v>8463</v>
      </c>
      <c r="N1331" t="s">
        <v>2832</v>
      </c>
      <c r="O1331" t="s">
        <v>278</v>
      </c>
      <c r="P1331" t="s">
        <v>2270</v>
      </c>
      <c r="Q1331">
        <v>14839393915</v>
      </c>
    </row>
    <row r="1332" spans="1:18" x14ac:dyDescent="0.3">
      <c r="A1332" t="s">
        <v>5276</v>
      </c>
      <c r="B1332" t="s">
        <v>278</v>
      </c>
      <c r="C1332" t="s">
        <v>424</v>
      </c>
      <c r="D1332" t="s">
        <v>269</v>
      </c>
      <c r="E1332" t="s">
        <v>5149</v>
      </c>
      <c r="F1332" t="s">
        <v>667</v>
      </c>
      <c r="G1332">
        <v>61232001</v>
      </c>
      <c r="H1332" t="s">
        <v>278</v>
      </c>
      <c r="K1332" t="s">
        <v>8218</v>
      </c>
      <c r="L1332" t="s">
        <v>8219</v>
      </c>
      <c r="M1332" t="s">
        <v>8463</v>
      </c>
      <c r="N1332" t="s">
        <v>3929</v>
      </c>
      <c r="O1332" t="s">
        <v>278</v>
      </c>
      <c r="P1332" t="s">
        <v>1413</v>
      </c>
      <c r="Q1332">
        <v>45656940004</v>
      </c>
      <c r="R1332" t="s">
        <v>1414</v>
      </c>
    </row>
    <row r="1333" spans="1:18" x14ac:dyDescent="0.3">
      <c r="A1333" t="s">
        <v>5277</v>
      </c>
      <c r="B1333" t="s">
        <v>278</v>
      </c>
      <c r="C1333" t="s">
        <v>424</v>
      </c>
      <c r="D1333" t="s">
        <v>269</v>
      </c>
      <c r="E1333" t="s">
        <v>5149</v>
      </c>
      <c r="F1333" t="s">
        <v>667</v>
      </c>
      <c r="G1333">
        <v>90510096</v>
      </c>
      <c r="H1333" t="s">
        <v>278</v>
      </c>
      <c r="K1333" t="s">
        <v>8218</v>
      </c>
      <c r="L1333" t="s">
        <v>8219</v>
      </c>
      <c r="M1333" t="s">
        <v>8463</v>
      </c>
      <c r="N1333" t="s">
        <v>3930</v>
      </c>
      <c r="O1333" t="s">
        <v>278</v>
      </c>
      <c r="P1333" t="s">
        <v>1526</v>
      </c>
      <c r="Q1333">
        <v>1541105079</v>
      </c>
      <c r="R1333" t="s">
        <v>1527</v>
      </c>
    </row>
    <row r="1334" spans="1:18" x14ac:dyDescent="0.3">
      <c r="A1334" t="s">
        <v>5278</v>
      </c>
      <c r="B1334" t="s">
        <v>278</v>
      </c>
      <c r="C1334" t="s">
        <v>424</v>
      </c>
      <c r="D1334" t="s">
        <v>269</v>
      </c>
      <c r="E1334" t="s">
        <v>5208</v>
      </c>
      <c r="F1334" t="s">
        <v>5457</v>
      </c>
      <c r="G1334">
        <v>61352003</v>
      </c>
      <c r="H1334" t="s">
        <v>278</v>
      </c>
      <c r="K1334" t="s">
        <v>8218</v>
      </c>
      <c r="L1334" t="s">
        <v>8219</v>
      </c>
      <c r="M1334" t="s">
        <v>8463</v>
      </c>
      <c r="N1334" t="s">
        <v>3931</v>
      </c>
      <c r="O1334" t="s">
        <v>278</v>
      </c>
      <c r="P1334" t="s">
        <v>2453</v>
      </c>
      <c r="Q1334">
        <v>99830426068</v>
      </c>
      <c r="R1334" t="s">
        <v>2454</v>
      </c>
    </row>
    <row r="1335" spans="1:18" x14ac:dyDescent="0.3">
      <c r="A1335" t="s">
        <v>5279</v>
      </c>
      <c r="B1335" t="s">
        <v>278</v>
      </c>
      <c r="C1335" t="s">
        <v>424</v>
      </c>
      <c r="D1335" t="s">
        <v>269</v>
      </c>
      <c r="E1335" t="s">
        <v>4099</v>
      </c>
      <c r="F1335" t="s">
        <v>276</v>
      </c>
      <c r="G1335">
        <v>68161717</v>
      </c>
      <c r="H1335" t="s">
        <v>278</v>
      </c>
      <c r="K1335" t="s">
        <v>8218</v>
      </c>
      <c r="L1335" t="s">
        <v>8219</v>
      </c>
      <c r="M1335" t="s">
        <v>8463</v>
      </c>
      <c r="N1335" t="s">
        <v>3932</v>
      </c>
      <c r="O1335" t="s">
        <v>278</v>
      </c>
      <c r="P1335" t="s">
        <v>660</v>
      </c>
      <c r="Q1335">
        <v>1964001048</v>
      </c>
      <c r="R1335" t="s">
        <v>661</v>
      </c>
    </row>
    <row r="1336" spans="1:18" x14ac:dyDescent="0.3">
      <c r="A1336" t="s">
        <v>5280</v>
      </c>
      <c r="B1336" t="s">
        <v>278</v>
      </c>
      <c r="C1336" t="s">
        <v>424</v>
      </c>
      <c r="D1336" t="s">
        <v>269</v>
      </c>
      <c r="E1336" t="s">
        <v>4521</v>
      </c>
      <c r="F1336" t="s">
        <v>575</v>
      </c>
      <c r="G1336">
        <v>20110001</v>
      </c>
      <c r="H1336" t="s">
        <v>278</v>
      </c>
      <c r="K1336" t="s">
        <v>8218</v>
      </c>
      <c r="L1336" t="s">
        <v>8219</v>
      </c>
      <c r="M1336" t="s">
        <v>8463</v>
      </c>
      <c r="N1336" t="s">
        <v>3360</v>
      </c>
      <c r="O1336" t="s">
        <v>278</v>
      </c>
      <c r="P1336" t="s">
        <v>1172</v>
      </c>
      <c r="Q1336">
        <v>52576582087</v>
      </c>
      <c r="R1336" t="s">
        <v>1173</v>
      </c>
    </row>
    <row r="1337" spans="1:18" x14ac:dyDescent="0.3">
      <c r="A1337" t="s">
        <v>5281</v>
      </c>
      <c r="B1337" t="s">
        <v>278</v>
      </c>
      <c r="C1337" t="s">
        <v>424</v>
      </c>
      <c r="D1337" t="s">
        <v>269</v>
      </c>
      <c r="E1337" t="s">
        <v>4507</v>
      </c>
      <c r="F1337" t="s">
        <v>775</v>
      </c>
      <c r="G1337">
        <v>90000243</v>
      </c>
      <c r="H1337" t="s">
        <v>278</v>
      </c>
      <c r="K1337" t="s">
        <v>8218</v>
      </c>
      <c r="L1337" t="s">
        <v>8219</v>
      </c>
      <c r="M1337" t="s">
        <v>8463</v>
      </c>
      <c r="N1337" t="s">
        <v>3933</v>
      </c>
      <c r="O1337" t="s">
        <v>278</v>
      </c>
      <c r="P1337" t="s">
        <v>1665</v>
      </c>
      <c r="Q1337">
        <v>63598116004</v>
      </c>
    </row>
    <row r="1338" spans="1:18" x14ac:dyDescent="0.3">
      <c r="A1338" t="s">
        <v>5282</v>
      </c>
      <c r="B1338" t="s">
        <v>278</v>
      </c>
      <c r="C1338" t="s">
        <v>424</v>
      </c>
      <c r="D1338" t="s">
        <v>269</v>
      </c>
      <c r="E1338" t="s">
        <v>5233</v>
      </c>
      <c r="F1338" t="s">
        <v>5458</v>
      </c>
      <c r="G1338">
        <v>61548021</v>
      </c>
      <c r="H1338" t="s">
        <v>278</v>
      </c>
      <c r="K1338" t="s">
        <v>8218</v>
      </c>
      <c r="L1338" t="s">
        <v>8219</v>
      </c>
      <c r="M1338" t="s">
        <v>8463</v>
      </c>
      <c r="N1338" t="s">
        <v>3934</v>
      </c>
      <c r="O1338" t="s">
        <v>278</v>
      </c>
      <c r="P1338" t="s">
        <v>2186</v>
      </c>
      <c r="Q1338">
        <v>82894248091</v>
      </c>
    </row>
    <row r="1339" spans="1:18" x14ac:dyDescent="0.3">
      <c r="A1339" t="s">
        <v>5283</v>
      </c>
      <c r="B1339" t="s">
        <v>278</v>
      </c>
      <c r="C1339" t="s">
        <v>424</v>
      </c>
      <c r="D1339" t="s">
        <v>269</v>
      </c>
      <c r="E1339" t="s">
        <v>434</v>
      </c>
      <c r="F1339" t="s">
        <v>273</v>
      </c>
      <c r="G1339">
        <v>90512846</v>
      </c>
      <c r="H1339" t="s">
        <v>278</v>
      </c>
      <c r="K1339" t="s">
        <v>8424</v>
      </c>
      <c r="L1339" t="s">
        <v>8425</v>
      </c>
      <c r="M1339" t="s">
        <v>8463</v>
      </c>
      <c r="N1339" t="s">
        <v>3935</v>
      </c>
      <c r="O1339" t="s">
        <v>278</v>
      </c>
      <c r="P1339" t="s">
        <v>1478</v>
      </c>
      <c r="Q1339">
        <v>247701084</v>
      </c>
      <c r="R1339" t="s">
        <v>1479</v>
      </c>
    </row>
    <row r="1340" spans="1:18" x14ac:dyDescent="0.3">
      <c r="A1340" t="s">
        <v>5284</v>
      </c>
      <c r="B1340" t="s">
        <v>278</v>
      </c>
      <c r="C1340" t="s">
        <v>424</v>
      </c>
      <c r="D1340" t="s">
        <v>269</v>
      </c>
      <c r="E1340" t="s">
        <v>434</v>
      </c>
      <c r="F1340" t="s">
        <v>273</v>
      </c>
      <c r="G1340">
        <v>61285001</v>
      </c>
      <c r="H1340" t="s">
        <v>278</v>
      </c>
      <c r="K1340" t="s">
        <v>8424</v>
      </c>
      <c r="L1340" t="s">
        <v>8425</v>
      </c>
      <c r="M1340" t="s">
        <v>8463</v>
      </c>
      <c r="N1340" t="s">
        <v>3936</v>
      </c>
      <c r="O1340" t="s">
        <v>278</v>
      </c>
      <c r="P1340" t="s">
        <v>1973</v>
      </c>
      <c r="Q1340">
        <v>43006728068</v>
      </c>
      <c r="R1340" t="s">
        <v>1974</v>
      </c>
    </row>
    <row r="1341" spans="1:18" x14ac:dyDescent="0.3">
      <c r="A1341" t="s">
        <v>5285</v>
      </c>
      <c r="B1341" t="s">
        <v>278</v>
      </c>
      <c r="C1341" t="s">
        <v>424</v>
      </c>
      <c r="D1341" t="s">
        <v>269</v>
      </c>
      <c r="E1341" t="s">
        <v>434</v>
      </c>
      <c r="F1341" t="s">
        <v>273</v>
      </c>
      <c r="G1341">
        <v>90000036</v>
      </c>
      <c r="H1341" t="s">
        <v>278</v>
      </c>
      <c r="K1341" t="s">
        <v>8424</v>
      </c>
      <c r="L1341" t="s">
        <v>8425</v>
      </c>
      <c r="M1341" t="s">
        <v>8463</v>
      </c>
      <c r="N1341" t="s">
        <v>3937</v>
      </c>
      <c r="O1341" t="s">
        <v>278</v>
      </c>
      <c r="P1341" t="s">
        <v>2022</v>
      </c>
      <c r="Q1341">
        <v>25686151091</v>
      </c>
      <c r="R1341" t="s">
        <v>2023</v>
      </c>
    </row>
    <row r="1342" spans="1:18" x14ac:dyDescent="0.3">
      <c r="A1342" t="s">
        <v>5286</v>
      </c>
      <c r="B1342" t="s">
        <v>278</v>
      </c>
      <c r="C1342" t="s">
        <v>424</v>
      </c>
      <c r="D1342" t="s">
        <v>269</v>
      </c>
      <c r="E1342" t="s">
        <v>5146</v>
      </c>
      <c r="F1342" t="s">
        <v>649</v>
      </c>
      <c r="G1342">
        <v>68161750</v>
      </c>
      <c r="H1342" t="s">
        <v>278</v>
      </c>
      <c r="K1342" t="s">
        <v>8058</v>
      </c>
      <c r="L1342" t="s">
        <v>8059</v>
      </c>
      <c r="M1342" t="s">
        <v>8463</v>
      </c>
      <c r="N1342" t="s">
        <v>3938</v>
      </c>
      <c r="O1342" t="s">
        <v>278</v>
      </c>
      <c r="P1342" t="s">
        <v>985</v>
      </c>
      <c r="Q1342">
        <v>1730098088</v>
      </c>
      <c r="R1342" t="s">
        <v>986</v>
      </c>
    </row>
    <row r="1343" spans="1:18" x14ac:dyDescent="0.3">
      <c r="A1343" t="s">
        <v>5287</v>
      </c>
      <c r="B1343" t="s">
        <v>278</v>
      </c>
      <c r="C1343" t="s">
        <v>424</v>
      </c>
      <c r="D1343" t="s">
        <v>269</v>
      </c>
      <c r="E1343" t="s">
        <v>5146</v>
      </c>
      <c r="F1343" t="s">
        <v>649</v>
      </c>
      <c r="G1343">
        <v>68161746</v>
      </c>
      <c r="H1343" t="s">
        <v>278</v>
      </c>
      <c r="K1343" t="s">
        <v>8058</v>
      </c>
      <c r="L1343" t="s">
        <v>8059</v>
      </c>
      <c r="M1343" t="s">
        <v>8463</v>
      </c>
      <c r="N1343" t="s">
        <v>3939</v>
      </c>
      <c r="O1343" t="s">
        <v>278</v>
      </c>
      <c r="P1343" t="s">
        <v>1540</v>
      </c>
      <c r="Q1343">
        <v>337159041</v>
      </c>
      <c r="R1343" t="s">
        <v>1541</v>
      </c>
    </row>
    <row r="1344" spans="1:18" x14ac:dyDescent="0.3">
      <c r="A1344" t="s">
        <v>5288</v>
      </c>
      <c r="B1344" t="s">
        <v>278</v>
      </c>
      <c r="C1344" t="s">
        <v>424</v>
      </c>
      <c r="D1344" t="s">
        <v>269</v>
      </c>
      <c r="E1344" t="s">
        <v>5146</v>
      </c>
      <c r="F1344" t="s">
        <v>649</v>
      </c>
      <c r="G1344">
        <v>61348001</v>
      </c>
      <c r="H1344" t="s">
        <v>4095</v>
      </c>
      <c r="K1344" t="s">
        <v>8058</v>
      </c>
      <c r="L1344" t="s">
        <v>8059</v>
      </c>
      <c r="M1344" t="s">
        <v>8463</v>
      </c>
      <c r="N1344" t="s">
        <v>3940</v>
      </c>
      <c r="O1344" t="s">
        <v>278</v>
      </c>
      <c r="P1344" t="s">
        <v>2543</v>
      </c>
      <c r="Q1344">
        <v>82314934091</v>
      </c>
    </row>
    <row r="1345" spans="1:18" x14ac:dyDescent="0.3">
      <c r="A1345" t="s">
        <v>5289</v>
      </c>
      <c r="B1345" t="s">
        <v>278</v>
      </c>
      <c r="C1345" t="s">
        <v>424</v>
      </c>
      <c r="D1345" t="s">
        <v>269</v>
      </c>
      <c r="E1345" t="s">
        <v>4606</v>
      </c>
      <c r="F1345" t="s">
        <v>586</v>
      </c>
      <c r="G1345">
        <v>91514698</v>
      </c>
      <c r="H1345" t="s">
        <v>278</v>
      </c>
      <c r="K1345" t="s">
        <v>8058</v>
      </c>
      <c r="L1345" t="s">
        <v>8059</v>
      </c>
      <c r="M1345" t="s">
        <v>8463</v>
      </c>
      <c r="N1345" t="s">
        <v>3941</v>
      </c>
      <c r="O1345" t="s">
        <v>278</v>
      </c>
      <c r="P1345" t="s">
        <v>1248</v>
      </c>
      <c r="Q1345">
        <v>871262061</v>
      </c>
      <c r="R1345" t="s">
        <v>1249</v>
      </c>
    </row>
    <row r="1346" spans="1:18" x14ac:dyDescent="0.3">
      <c r="A1346" t="s">
        <v>5290</v>
      </c>
      <c r="B1346" t="s">
        <v>278</v>
      </c>
      <c r="C1346" t="s">
        <v>424</v>
      </c>
      <c r="D1346" t="s">
        <v>269</v>
      </c>
      <c r="E1346" t="s">
        <v>4606</v>
      </c>
      <c r="F1346" t="s">
        <v>586</v>
      </c>
      <c r="G1346">
        <v>90511603</v>
      </c>
      <c r="H1346" t="s">
        <v>278</v>
      </c>
      <c r="K1346" t="s">
        <v>8058</v>
      </c>
      <c r="L1346" t="s">
        <v>8059</v>
      </c>
      <c r="M1346" t="s">
        <v>8463</v>
      </c>
      <c r="N1346" t="s">
        <v>3942</v>
      </c>
      <c r="O1346" t="s">
        <v>278</v>
      </c>
      <c r="P1346" t="s">
        <v>1640</v>
      </c>
      <c r="Q1346">
        <v>1960569007</v>
      </c>
      <c r="R1346" t="s">
        <v>1641</v>
      </c>
    </row>
    <row r="1347" spans="1:18" x14ac:dyDescent="0.3">
      <c r="A1347" t="s">
        <v>5291</v>
      </c>
      <c r="B1347" t="s">
        <v>278</v>
      </c>
      <c r="C1347" t="s">
        <v>424</v>
      </c>
      <c r="D1347" t="s">
        <v>269</v>
      </c>
      <c r="E1347" t="s">
        <v>4606</v>
      </c>
      <c r="F1347" t="s">
        <v>586</v>
      </c>
      <c r="G1347">
        <v>90511596</v>
      </c>
      <c r="H1347" t="s">
        <v>4095</v>
      </c>
      <c r="K1347" t="s">
        <v>8058</v>
      </c>
      <c r="L1347" t="s">
        <v>8059</v>
      </c>
      <c r="M1347" t="s">
        <v>8463</v>
      </c>
      <c r="N1347" t="s">
        <v>3943</v>
      </c>
      <c r="O1347" t="s">
        <v>278</v>
      </c>
      <c r="P1347" t="s">
        <v>2364</v>
      </c>
      <c r="Q1347">
        <v>3686019</v>
      </c>
      <c r="R1347" t="s">
        <v>2365</v>
      </c>
    </row>
    <row r="1348" spans="1:18" x14ac:dyDescent="0.3">
      <c r="A1348" t="s">
        <v>5292</v>
      </c>
      <c r="B1348" t="s">
        <v>278</v>
      </c>
      <c r="C1348" t="s">
        <v>424</v>
      </c>
      <c r="D1348" t="s">
        <v>269</v>
      </c>
      <c r="E1348" t="s">
        <v>5196</v>
      </c>
      <c r="F1348" t="s">
        <v>5197</v>
      </c>
      <c r="G1348">
        <v>61352006</v>
      </c>
      <c r="H1348" t="s">
        <v>278</v>
      </c>
      <c r="K1348" t="s">
        <v>8058</v>
      </c>
      <c r="L1348" t="s">
        <v>8059</v>
      </c>
      <c r="M1348" t="s">
        <v>8463</v>
      </c>
      <c r="N1348" t="s">
        <v>3944</v>
      </c>
      <c r="O1348" t="s">
        <v>278</v>
      </c>
      <c r="P1348" t="s">
        <v>1495</v>
      </c>
      <c r="Q1348">
        <v>44754523091</v>
      </c>
      <c r="R1348" t="s">
        <v>1496</v>
      </c>
    </row>
    <row r="1349" spans="1:18" x14ac:dyDescent="0.3">
      <c r="A1349" t="s">
        <v>5293</v>
      </c>
      <c r="B1349" t="s">
        <v>278</v>
      </c>
      <c r="C1349" t="s">
        <v>424</v>
      </c>
      <c r="D1349" t="s">
        <v>269</v>
      </c>
      <c r="E1349" t="s">
        <v>5218</v>
      </c>
      <c r="F1349" t="s">
        <v>1242</v>
      </c>
      <c r="G1349">
        <v>61373001</v>
      </c>
      <c r="H1349" t="s">
        <v>278</v>
      </c>
      <c r="K1349" t="s">
        <v>8058</v>
      </c>
      <c r="L1349" t="s">
        <v>8059</v>
      </c>
      <c r="M1349" t="s">
        <v>8463</v>
      </c>
      <c r="N1349" t="s">
        <v>3945</v>
      </c>
      <c r="O1349" t="s">
        <v>278</v>
      </c>
      <c r="P1349" t="s">
        <v>2044</v>
      </c>
      <c r="Q1349">
        <v>80865100004</v>
      </c>
      <c r="R1349" t="s">
        <v>2045</v>
      </c>
    </row>
    <row r="1350" spans="1:18" x14ac:dyDescent="0.3">
      <c r="A1350" t="s">
        <v>5294</v>
      </c>
      <c r="B1350" t="s">
        <v>278</v>
      </c>
      <c r="C1350" t="s">
        <v>424</v>
      </c>
      <c r="D1350" t="s">
        <v>269</v>
      </c>
      <c r="E1350" t="s">
        <v>4542</v>
      </c>
      <c r="F1350" t="s">
        <v>606</v>
      </c>
      <c r="G1350">
        <v>9058002</v>
      </c>
      <c r="H1350" t="s">
        <v>278</v>
      </c>
      <c r="K1350" t="s">
        <v>8058</v>
      </c>
      <c r="L1350" t="s">
        <v>8059</v>
      </c>
      <c r="M1350" t="s">
        <v>8463</v>
      </c>
      <c r="N1350" t="s">
        <v>3946</v>
      </c>
      <c r="O1350" t="s">
        <v>278</v>
      </c>
      <c r="P1350" t="s">
        <v>1033</v>
      </c>
      <c r="Q1350">
        <v>57946477015</v>
      </c>
    </row>
    <row r="1351" spans="1:18" x14ac:dyDescent="0.3">
      <c r="A1351" t="s">
        <v>5295</v>
      </c>
      <c r="B1351" t="s">
        <v>278</v>
      </c>
      <c r="C1351" t="s">
        <v>424</v>
      </c>
      <c r="D1351" t="s">
        <v>269</v>
      </c>
      <c r="E1351" t="s">
        <v>4542</v>
      </c>
      <c r="F1351" t="s">
        <v>606</v>
      </c>
      <c r="G1351">
        <v>90511043</v>
      </c>
      <c r="H1351" t="s">
        <v>278</v>
      </c>
      <c r="K1351" t="s">
        <v>8058</v>
      </c>
      <c r="L1351" t="s">
        <v>8059</v>
      </c>
      <c r="M1351" t="s">
        <v>8463</v>
      </c>
      <c r="N1351" t="s">
        <v>2863</v>
      </c>
      <c r="O1351" t="s">
        <v>278</v>
      </c>
      <c r="P1351" t="s">
        <v>1166</v>
      </c>
      <c r="Q1351">
        <v>26482924034</v>
      </c>
    </row>
    <row r="1352" spans="1:18" x14ac:dyDescent="0.3">
      <c r="A1352" t="s">
        <v>5296</v>
      </c>
      <c r="B1352" t="s">
        <v>278</v>
      </c>
      <c r="C1352" t="s">
        <v>424</v>
      </c>
      <c r="D1352" t="s">
        <v>269</v>
      </c>
      <c r="E1352" t="s">
        <v>4487</v>
      </c>
      <c r="F1352" t="s">
        <v>5455</v>
      </c>
      <c r="G1352">
        <v>68061663</v>
      </c>
      <c r="H1352" t="s">
        <v>278</v>
      </c>
      <c r="K1352" t="s">
        <v>8058</v>
      </c>
      <c r="L1352" t="s">
        <v>8059</v>
      </c>
      <c r="M1352" t="s">
        <v>8463</v>
      </c>
      <c r="N1352" t="s">
        <v>3947</v>
      </c>
      <c r="O1352" t="s">
        <v>278</v>
      </c>
      <c r="P1352" t="s">
        <v>2143</v>
      </c>
      <c r="Q1352">
        <v>83257730063</v>
      </c>
    </row>
    <row r="1353" spans="1:18" x14ac:dyDescent="0.3">
      <c r="A1353" t="s">
        <v>5297</v>
      </c>
      <c r="B1353" t="s">
        <v>278</v>
      </c>
      <c r="C1353" t="s">
        <v>424</v>
      </c>
      <c r="D1353" t="s">
        <v>269</v>
      </c>
      <c r="E1353" t="s">
        <v>4487</v>
      </c>
      <c r="F1353" t="s">
        <v>5455</v>
      </c>
      <c r="G1353">
        <v>68061676</v>
      </c>
      <c r="H1353" t="s">
        <v>278</v>
      </c>
      <c r="K1353" t="s">
        <v>8058</v>
      </c>
      <c r="L1353" t="s">
        <v>8059</v>
      </c>
      <c r="M1353" t="s">
        <v>8463</v>
      </c>
      <c r="N1353" t="s">
        <v>3948</v>
      </c>
      <c r="O1353" t="s">
        <v>278</v>
      </c>
      <c r="P1353" t="s">
        <v>2495</v>
      </c>
      <c r="Q1353">
        <v>300844077</v>
      </c>
    </row>
    <row r="1354" spans="1:18" x14ac:dyDescent="0.3">
      <c r="A1354" t="s">
        <v>5298</v>
      </c>
      <c r="B1354" t="s">
        <v>278</v>
      </c>
      <c r="C1354" t="s">
        <v>424</v>
      </c>
      <c r="D1354" t="s">
        <v>269</v>
      </c>
      <c r="E1354" t="s">
        <v>4487</v>
      </c>
      <c r="F1354" t="s">
        <v>5455</v>
      </c>
      <c r="G1354">
        <v>68061673</v>
      </c>
      <c r="H1354" t="s">
        <v>278</v>
      </c>
      <c r="K1354" t="s">
        <v>8058</v>
      </c>
      <c r="L1354" t="s">
        <v>8059</v>
      </c>
      <c r="M1354" t="s">
        <v>8463</v>
      </c>
      <c r="N1354" t="s">
        <v>3949</v>
      </c>
      <c r="O1354" t="s">
        <v>278</v>
      </c>
      <c r="P1354" t="s">
        <v>2633</v>
      </c>
      <c r="Q1354">
        <v>3794338006</v>
      </c>
      <c r="R1354" t="s">
        <v>2634</v>
      </c>
    </row>
    <row r="1355" spans="1:18" x14ac:dyDescent="0.3">
      <c r="A1355" t="s">
        <v>5299</v>
      </c>
      <c r="B1355" t="s">
        <v>278</v>
      </c>
      <c r="C1355" t="s">
        <v>424</v>
      </c>
      <c r="D1355" t="s">
        <v>269</v>
      </c>
      <c r="E1355" t="s">
        <v>5149</v>
      </c>
      <c r="F1355" t="s">
        <v>667</v>
      </c>
      <c r="G1355">
        <v>90510081</v>
      </c>
      <c r="H1355" t="s">
        <v>278</v>
      </c>
      <c r="K1355" t="s">
        <v>8058</v>
      </c>
      <c r="L1355" t="s">
        <v>8059</v>
      </c>
      <c r="M1355" t="s">
        <v>8463</v>
      </c>
      <c r="N1355" t="s">
        <v>3950</v>
      </c>
      <c r="O1355" t="s">
        <v>278</v>
      </c>
      <c r="P1355" t="s">
        <v>1136</v>
      </c>
      <c r="Q1355">
        <v>69843201000</v>
      </c>
      <c r="R1355" t="s">
        <v>1137</v>
      </c>
    </row>
    <row r="1356" spans="1:18" x14ac:dyDescent="0.3">
      <c r="A1356" t="s">
        <v>5300</v>
      </c>
      <c r="B1356" t="s">
        <v>278</v>
      </c>
      <c r="C1356" t="s">
        <v>424</v>
      </c>
      <c r="D1356" t="s">
        <v>269</v>
      </c>
      <c r="E1356" t="s">
        <v>5149</v>
      </c>
      <c r="F1356" t="s">
        <v>667</v>
      </c>
      <c r="G1356">
        <v>90510055</v>
      </c>
      <c r="H1356" t="s">
        <v>4095</v>
      </c>
      <c r="K1356" t="s">
        <v>8058</v>
      </c>
      <c r="L1356" t="s">
        <v>8059</v>
      </c>
      <c r="M1356" t="s">
        <v>8463</v>
      </c>
      <c r="N1356" t="s">
        <v>3951</v>
      </c>
      <c r="O1356" t="s">
        <v>278</v>
      </c>
      <c r="P1356" t="s">
        <v>1284</v>
      </c>
      <c r="Q1356">
        <v>91210674068</v>
      </c>
      <c r="R1356" t="s">
        <v>1285</v>
      </c>
    </row>
    <row r="1357" spans="1:18" x14ac:dyDescent="0.3">
      <c r="A1357" t="s">
        <v>5301</v>
      </c>
      <c r="B1357" t="s">
        <v>278</v>
      </c>
      <c r="C1357" t="s">
        <v>424</v>
      </c>
      <c r="D1357" t="s">
        <v>269</v>
      </c>
      <c r="E1357" t="s">
        <v>5149</v>
      </c>
      <c r="F1357" t="s">
        <v>667</v>
      </c>
      <c r="G1357">
        <v>90510079</v>
      </c>
      <c r="H1357" t="s">
        <v>278</v>
      </c>
      <c r="K1357" t="s">
        <v>8058</v>
      </c>
      <c r="L1357" t="s">
        <v>8059</v>
      </c>
      <c r="M1357" t="s">
        <v>8463</v>
      </c>
      <c r="N1357" t="s">
        <v>3952</v>
      </c>
      <c r="O1357" t="s">
        <v>278</v>
      </c>
      <c r="P1357" t="s">
        <v>1447</v>
      </c>
      <c r="Q1357">
        <v>703376080</v>
      </c>
      <c r="R1357" t="s">
        <v>1448</v>
      </c>
    </row>
    <row r="1358" spans="1:18" x14ac:dyDescent="0.3">
      <c r="A1358" t="s">
        <v>5302</v>
      </c>
      <c r="B1358" t="s">
        <v>278</v>
      </c>
      <c r="C1358" t="s">
        <v>424</v>
      </c>
      <c r="D1358" t="s">
        <v>269</v>
      </c>
      <c r="E1358" t="s">
        <v>5149</v>
      </c>
      <c r="F1358" t="s">
        <v>667</v>
      </c>
      <c r="G1358">
        <v>90510077</v>
      </c>
      <c r="H1358" t="s">
        <v>278</v>
      </c>
      <c r="K1358" t="s">
        <v>8058</v>
      </c>
      <c r="L1358" t="s">
        <v>8059</v>
      </c>
      <c r="M1358" t="s">
        <v>8463</v>
      </c>
      <c r="N1358" t="s">
        <v>3953</v>
      </c>
      <c r="O1358" t="s">
        <v>278</v>
      </c>
      <c r="P1358" t="s">
        <v>1824</v>
      </c>
      <c r="Q1358">
        <v>99365375053</v>
      </c>
      <c r="R1358" t="s">
        <v>1825</v>
      </c>
    </row>
    <row r="1359" spans="1:18" x14ac:dyDescent="0.3">
      <c r="A1359" t="s">
        <v>5303</v>
      </c>
      <c r="B1359" t="s">
        <v>278</v>
      </c>
      <c r="C1359" t="s">
        <v>424</v>
      </c>
      <c r="D1359" t="s">
        <v>269</v>
      </c>
      <c r="E1359" t="s">
        <v>5149</v>
      </c>
      <c r="F1359" t="s">
        <v>667</v>
      </c>
      <c r="G1359">
        <v>90510093</v>
      </c>
      <c r="H1359" t="s">
        <v>278</v>
      </c>
      <c r="K1359" t="s">
        <v>8058</v>
      </c>
      <c r="L1359" t="s">
        <v>8059</v>
      </c>
      <c r="M1359" t="s">
        <v>8463</v>
      </c>
      <c r="N1359" t="s">
        <v>3954</v>
      </c>
      <c r="O1359" t="s">
        <v>278</v>
      </c>
      <c r="P1359" t="s">
        <v>2146</v>
      </c>
      <c r="Q1359">
        <v>82478155087</v>
      </c>
      <c r="R1359" t="s">
        <v>2147</v>
      </c>
    </row>
    <row r="1360" spans="1:18" x14ac:dyDescent="0.3">
      <c r="A1360" t="s">
        <v>5304</v>
      </c>
      <c r="B1360" t="s">
        <v>278</v>
      </c>
      <c r="C1360" t="s">
        <v>424</v>
      </c>
      <c r="D1360" t="s">
        <v>269</v>
      </c>
      <c r="E1360" t="s">
        <v>5202</v>
      </c>
      <c r="F1360" t="s">
        <v>5203</v>
      </c>
      <c r="G1360">
        <v>61416009</v>
      </c>
      <c r="H1360" t="s">
        <v>278</v>
      </c>
      <c r="K1360" t="s">
        <v>8058</v>
      </c>
      <c r="L1360" t="s">
        <v>8059</v>
      </c>
      <c r="M1360" t="s">
        <v>8463</v>
      </c>
      <c r="N1360" t="s">
        <v>3955</v>
      </c>
      <c r="O1360" t="s">
        <v>278</v>
      </c>
      <c r="P1360" t="s">
        <v>616</v>
      </c>
      <c r="Q1360">
        <v>85756091068</v>
      </c>
    </row>
    <row r="1361" spans="1:18" x14ac:dyDescent="0.3">
      <c r="A1361" t="s">
        <v>5305</v>
      </c>
      <c r="B1361" t="s">
        <v>278</v>
      </c>
      <c r="C1361" t="s">
        <v>424</v>
      </c>
      <c r="D1361" t="s">
        <v>269</v>
      </c>
      <c r="E1361" t="s">
        <v>5202</v>
      </c>
      <c r="F1361" t="s">
        <v>5203</v>
      </c>
      <c r="G1361">
        <v>60997001</v>
      </c>
      <c r="H1361" t="s">
        <v>4095</v>
      </c>
      <c r="K1361" t="s">
        <v>8058</v>
      </c>
      <c r="L1361" t="s">
        <v>8059</v>
      </c>
      <c r="M1361" t="s">
        <v>8463</v>
      </c>
      <c r="N1361" t="s">
        <v>3956</v>
      </c>
      <c r="O1361" t="s">
        <v>278</v>
      </c>
      <c r="P1361" t="s">
        <v>1493</v>
      </c>
      <c r="Q1361">
        <v>51296438015</v>
      </c>
    </row>
    <row r="1362" spans="1:18" x14ac:dyDescent="0.3">
      <c r="A1362" t="s">
        <v>5306</v>
      </c>
      <c r="B1362" t="s">
        <v>278</v>
      </c>
      <c r="C1362" t="s">
        <v>424</v>
      </c>
      <c r="D1362" t="s">
        <v>269</v>
      </c>
      <c r="E1362" t="s">
        <v>5205</v>
      </c>
      <c r="F1362" t="s">
        <v>776</v>
      </c>
      <c r="G1362">
        <v>91515194</v>
      </c>
      <c r="H1362" t="s">
        <v>278</v>
      </c>
      <c r="K1362" t="s">
        <v>8058</v>
      </c>
      <c r="L1362" t="s">
        <v>8059</v>
      </c>
      <c r="M1362" t="s">
        <v>8463</v>
      </c>
      <c r="N1362" t="s">
        <v>3957</v>
      </c>
      <c r="O1362" t="s">
        <v>278</v>
      </c>
      <c r="P1362" t="s">
        <v>973</v>
      </c>
      <c r="Q1362">
        <v>2314710096</v>
      </c>
    </row>
    <row r="1363" spans="1:18" x14ac:dyDescent="0.3">
      <c r="A1363" t="s">
        <v>5307</v>
      </c>
      <c r="B1363" t="s">
        <v>278</v>
      </c>
      <c r="C1363" t="s">
        <v>424</v>
      </c>
      <c r="D1363" t="s">
        <v>269</v>
      </c>
      <c r="E1363" t="s">
        <v>5205</v>
      </c>
      <c r="F1363" t="s">
        <v>776</v>
      </c>
      <c r="G1363">
        <v>90511869</v>
      </c>
      <c r="H1363" t="s">
        <v>4095</v>
      </c>
      <c r="K1363" t="s">
        <v>8058</v>
      </c>
      <c r="L1363" t="s">
        <v>8059</v>
      </c>
      <c r="M1363" t="s">
        <v>8463</v>
      </c>
      <c r="N1363" t="s">
        <v>3958</v>
      </c>
      <c r="O1363" t="s">
        <v>278</v>
      </c>
      <c r="P1363" t="s">
        <v>1477</v>
      </c>
      <c r="Q1363">
        <v>37564501049</v>
      </c>
    </row>
    <row r="1364" spans="1:18" x14ac:dyDescent="0.3">
      <c r="A1364" t="s">
        <v>5308</v>
      </c>
      <c r="B1364" t="s">
        <v>278</v>
      </c>
      <c r="C1364" t="s">
        <v>424</v>
      </c>
      <c r="D1364" t="s">
        <v>269</v>
      </c>
      <c r="E1364" t="s">
        <v>5205</v>
      </c>
      <c r="F1364" t="s">
        <v>776</v>
      </c>
      <c r="G1364">
        <v>68061672</v>
      </c>
      <c r="H1364" t="s">
        <v>4095</v>
      </c>
      <c r="K1364" t="s">
        <v>8058</v>
      </c>
      <c r="L1364" t="s">
        <v>8059</v>
      </c>
      <c r="M1364" t="s">
        <v>8463</v>
      </c>
      <c r="N1364" t="s">
        <v>3959</v>
      </c>
      <c r="O1364" t="s">
        <v>278</v>
      </c>
      <c r="P1364" t="s">
        <v>1919</v>
      </c>
      <c r="Q1364">
        <v>97880000020</v>
      </c>
    </row>
    <row r="1365" spans="1:18" x14ac:dyDescent="0.3">
      <c r="A1365" t="s">
        <v>5309</v>
      </c>
      <c r="B1365" t="s">
        <v>278</v>
      </c>
      <c r="C1365" t="s">
        <v>424</v>
      </c>
      <c r="D1365" t="s">
        <v>269</v>
      </c>
      <c r="E1365" t="s">
        <v>5208</v>
      </c>
      <c r="F1365" t="s">
        <v>5457</v>
      </c>
      <c r="G1365">
        <v>61416022</v>
      </c>
      <c r="H1365" t="s">
        <v>278</v>
      </c>
      <c r="K1365" t="s">
        <v>8058</v>
      </c>
      <c r="L1365" t="s">
        <v>8059</v>
      </c>
      <c r="M1365" t="s">
        <v>8463</v>
      </c>
      <c r="N1365" t="s">
        <v>3960</v>
      </c>
      <c r="O1365" t="s">
        <v>278</v>
      </c>
      <c r="P1365" t="s">
        <v>798</v>
      </c>
      <c r="Q1365">
        <v>37276263053</v>
      </c>
      <c r="R1365" t="s">
        <v>799</v>
      </c>
    </row>
    <row r="1366" spans="1:18" x14ac:dyDescent="0.3">
      <c r="A1366" t="s">
        <v>5310</v>
      </c>
      <c r="B1366" t="s">
        <v>278</v>
      </c>
      <c r="C1366" t="s">
        <v>424</v>
      </c>
      <c r="D1366" t="s">
        <v>269</v>
      </c>
      <c r="E1366" t="s">
        <v>5208</v>
      </c>
      <c r="F1366" t="s">
        <v>5457</v>
      </c>
      <c r="G1366">
        <v>61416037</v>
      </c>
      <c r="H1366" t="s">
        <v>278</v>
      </c>
      <c r="K1366" t="s">
        <v>8058</v>
      </c>
      <c r="L1366" t="s">
        <v>8059</v>
      </c>
      <c r="M1366" t="s">
        <v>8463</v>
      </c>
      <c r="N1366" t="s">
        <v>3961</v>
      </c>
      <c r="O1366" t="s">
        <v>278</v>
      </c>
      <c r="P1366" t="s">
        <v>3962</v>
      </c>
      <c r="Q1366">
        <v>3338421036</v>
      </c>
      <c r="R1366" t="s">
        <v>1594</v>
      </c>
    </row>
    <row r="1367" spans="1:18" x14ac:dyDescent="0.3">
      <c r="A1367" t="s">
        <v>5311</v>
      </c>
      <c r="B1367" t="s">
        <v>278</v>
      </c>
      <c r="C1367" t="s">
        <v>424</v>
      </c>
      <c r="D1367" t="s">
        <v>269</v>
      </c>
      <c r="E1367" t="s">
        <v>5208</v>
      </c>
      <c r="F1367" t="s">
        <v>5457</v>
      </c>
      <c r="G1367">
        <v>61411001</v>
      </c>
      <c r="H1367" t="s">
        <v>4095</v>
      </c>
      <c r="K1367" t="s">
        <v>8058</v>
      </c>
      <c r="L1367" t="s">
        <v>8059</v>
      </c>
      <c r="M1367" t="s">
        <v>8463</v>
      </c>
      <c r="N1367" t="s">
        <v>3963</v>
      </c>
      <c r="O1367" t="s">
        <v>278</v>
      </c>
      <c r="P1367" t="s">
        <v>1694</v>
      </c>
      <c r="Q1367">
        <v>33546541049</v>
      </c>
    </row>
    <row r="1368" spans="1:18" x14ac:dyDescent="0.3">
      <c r="A1368" t="s">
        <v>5312</v>
      </c>
      <c r="B1368" t="s">
        <v>278</v>
      </c>
      <c r="C1368" t="s">
        <v>424</v>
      </c>
      <c r="D1368" t="s">
        <v>269</v>
      </c>
      <c r="E1368" t="s">
        <v>4099</v>
      </c>
      <c r="F1368" t="s">
        <v>276</v>
      </c>
      <c r="G1368">
        <v>68161750</v>
      </c>
      <c r="H1368" t="s">
        <v>4095</v>
      </c>
      <c r="K1368" t="s">
        <v>8058</v>
      </c>
      <c r="L1368" t="s">
        <v>8059</v>
      </c>
      <c r="M1368" t="s">
        <v>8463</v>
      </c>
      <c r="N1368" t="s">
        <v>3964</v>
      </c>
      <c r="O1368" t="s">
        <v>278</v>
      </c>
      <c r="P1368" t="s">
        <v>2158</v>
      </c>
      <c r="Q1368">
        <v>90399510044</v>
      </c>
    </row>
    <row r="1369" spans="1:18" x14ac:dyDescent="0.3">
      <c r="A1369" t="s">
        <v>5313</v>
      </c>
      <c r="B1369" t="s">
        <v>278</v>
      </c>
      <c r="C1369" t="s">
        <v>424</v>
      </c>
      <c r="D1369" t="s">
        <v>269</v>
      </c>
      <c r="E1369" t="s">
        <v>5228</v>
      </c>
      <c r="F1369" t="s">
        <v>5229</v>
      </c>
      <c r="G1369">
        <v>60312001</v>
      </c>
      <c r="H1369" t="s">
        <v>278</v>
      </c>
      <c r="K1369" t="s">
        <v>8058</v>
      </c>
      <c r="L1369" t="s">
        <v>8059</v>
      </c>
      <c r="M1369" t="s">
        <v>8463</v>
      </c>
      <c r="N1369" t="s">
        <v>3965</v>
      </c>
      <c r="O1369" t="s">
        <v>278</v>
      </c>
      <c r="P1369" t="s">
        <v>2607</v>
      </c>
      <c r="Q1369">
        <v>81437811000</v>
      </c>
      <c r="R1369" t="s">
        <v>2608</v>
      </c>
    </row>
    <row r="1370" spans="1:18" x14ac:dyDescent="0.3">
      <c r="A1370" t="s">
        <v>5314</v>
      </c>
      <c r="B1370" t="s">
        <v>278</v>
      </c>
      <c r="C1370" t="s">
        <v>424</v>
      </c>
      <c r="D1370" t="s">
        <v>269</v>
      </c>
      <c r="E1370" t="s">
        <v>5228</v>
      </c>
      <c r="F1370" t="s">
        <v>5229</v>
      </c>
      <c r="G1370">
        <v>68161678</v>
      </c>
      <c r="H1370" t="s">
        <v>278</v>
      </c>
      <c r="K1370" t="s">
        <v>8058</v>
      </c>
      <c r="L1370" t="s">
        <v>8059</v>
      </c>
      <c r="M1370" t="s">
        <v>8463</v>
      </c>
      <c r="N1370" t="s">
        <v>3965</v>
      </c>
      <c r="O1370" t="s">
        <v>278</v>
      </c>
      <c r="P1370" t="s">
        <v>2607</v>
      </c>
      <c r="Q1370">
        <v>81437811000</v>
      </c>
      <c r="R1370" t="s">
        <v>2608</v>
      </c>
    </row>
    <row r="1371" spans="1:18" x14ac:dyDescent="0.3">
      <c r="A1371" t="s">
        <v>5315</v>
      </c>
      <c r="B1371" t="s">
        <v>278</v>
      </c>
      <c r="C1371" t="s">
        <v>424</v>
      </c>
      <c r="D1371" t="s">
        <v>269</v>
      </c>
      <c r="E1371" t="s">
        <v>5255</v>
      </c>
      <c r="F1371" t="s">
        <v>5256</v>
      </c>
      <c r="G1371">
        <v>61633040</v>
      </c>
      <c r="H1371" t="s">
        <v>278</v>
      </c>
      <c r="K1371" t="s">
        <v>8058</v>
      </c>
      <c r="L1371" t="s">
        <v>8059</v>
      </c>
      <c r="M1371" t="s">
        <v>8463</v>
      </c>
      <c r="N1371" t="s">
        <v>3966</v>
      </c>
      <c r="O1371" t="s">
        <v>278</v>
      </c>
      <c r="P1371" t="s">
        <v>1940</v>
      </c>
      <c r="Q1371">
        <v>696723000</v>
      </c>
    </row>
    <row r="1372" spans="1:18" x14ac:dyDescent="0.3">
      <c r="A1372" t="s">
        <v>5316</v>
      </c>
      <c r="B1372" t="s">
        <v>278</v>
      </c>
      <c r="C1372" t="s">
        <v>424</v>
      </c>
      <c r="D1372" t="s">
        <v>269</v>
      </c>
      <c r="E1372" t="s">
        <v>5255</v>
      </c>
      <c r="F1372" t="s">
        <v>5256</v>
      </c>
      <c r="G1372">
        <v>61029001</v>
      </c>
      <c r="H1372" t="s">
        <v>278</v>
      </c>
      <c r="K1372" t="s">
        <v>8058</v>
      </c>
      <c r="L1372" t="s">
        <v>8059</v>
      </c>
      <c r="M1372" t="s">
        <v>8463</v>
      </c>
      <c r="N1372" t="s">
        <v>3967</v>
      </c>
      <c r="O1372" t="s">
        <v>278</v>
      </c>
      <c r="P1372" t="s">
        <v>1984</v>
      </c>
      <c r="Q1372">
        <v>1192849019</v>
      </c>
      <c r="R1372" t="s">
        <v>1985</v>
      </c>
    </row>
    <row r="1373" spans="1:18" x14ac:dyDescent="0.3">
      <c r="A1373" t="s">
        <v>5317</v>
      </c>
      <c r="B1373" t="s">
        <v>278</v>
      </c>
      <c r="C1373" t="s">
        <v>424</v>
      </c>
      <c r="D1373" t="s">
        <v>269</v>
      </c>
      <c r="E1373" t="s">
        <v>5255</v>
      </c>
      <c r="F1373" t="s">
        <v>5256</v>
      </c>
      <c r="G1373">
        <v>61633029</v>
      </c>
      <c r="H1373" t="s">
        <v>278</v>
      </c>
      <c r="K1373" t="s">
        <v>8058</v>
      </c>
      <c r="L1373" t="s">
        <v>8059</v>
      </c>
      <c r="M1373" t="s">
        <v>8463</v>
      </c>
      <c r="N1373" t="s">
        <v>3968</v>
      </c>
      <c r="O1373" t="s">
        <v>278</v>
      </c>
      <c r="P1373" t="s">
        <v>2253</v>
      </c>
      <c r="Q1373">
        <v>56096356087</v>
      </c>
    </row>
    <row r="1374" spans="1:18" x14ac:dyDescent="0.3">
      <c r="A1374" t="s">
        <v>5318</v>
      </c>
      <c r="B1374" t="s">
        <v>278</v>
      </c>
      <c r="C1374" t="s">
        <v>424</v>
      </c>
      <c r="D1374" t="s">
        <v>269</v>
      </c>
      <c r="E1374" t="s">
        <v>5258</v>
      </c>
      <c r="F1374" t="s">
        <v>5259</v>
      </c>
      <c r="G1374">
        <v>61372012</v>
      </c>
      <c r="H1374" t="s">
        <v>278</v>
      </c>
      <c r="K1374" t="s">
        <v>8058</v>
      </c>
      <c r="L1374" t="s">
        <v>8059</v>
      </c>
      <c r="M1374" t="s">
        <v>8463</v>
      </c>
      <c r="N1374" t="s">
        <v>3969</v>
      </c>
      <c r="O1374" t="s">
        <v>278</v>
      </c>
      <c r="P1374" t="s">
        <v>1072</v>
      </c>
      <c r="Q1374">
        <v>83219595049</v>
      </c>
      <c r="R1374" t="s">
        <v>1073</v>
      </c>
    </row>
    <row r="1375" spans="1:18" x14ac:dyDescent="0.3">
      <c r="A1375" t="s">
        <v>5319</v>
      </c>
      <c r="B1375" t="s">
        <v>278</v>
      </c>
      <c r="C1375" t="s">
        <v>424</v>
      </c>
      <c r="D1375" t="s">
        <v>269</v>
      </c>
      <c r="E1375" t="s">
        <v>5258</v>
      </c>
      <c r="F1375" t="s">
        <v>5259</v>
      </c>
      <c r="G1375">
        <v>61372015</v>
      </c>
      <c r="H1375" t="s">
        <v>278</v>
      </c>
      <c r="K1375" t="s">
        <v>8058</v>
      </c>
      <c r="L1375" t="s">
        <v>8059</v>
      </c>
      <c r="M1375" t="s">
        <v>8463</v>
      </c>
      <c r="N1375" t="s">
        <v>3970</v>
      </c>
      <c r="O1375" t="s">
        <v>278</v>
      </c>
      <c r="P1375" t="s">
        <v>1531</v>
      </c>
      <c r="Q1375">
        <v>80326331034</v>
      </c>
      <c r="R1375" t="s">
        <v>1532</v>
      </c>
    </row>
    <row r="1376" spans="1:18" x14ac:dyDescent="0.3">
      <c r="A1376" t="s">
        <v>5320</v>
      </c>
      <c r="B1376" t="s">
        <v>278</v>
      </c>
      <c r="C1376" t="s">
        <v>424</v>
      </c>
      <c r="D1376" t="s">
        <v>269</v>
      </c>
      <c r="E1376" t="s">
        <v>5262</v>
      </c>
      <c r="F1376" t="s">
        <v>5263</v>
      </c>
      <c r="G1376">
        <v>61513009</v>
      </c>
      <c r="H1376" t="s">
        <v>278</v>
      </c>
      <c r="K1376" t="s">
        <v>8058</v>
      </c>
      <c r="L1376" t="s">
        <v>8059</v>
      </c>
      <c r="M1376" t="s">
        <v>8463</v>
      </c>
      <c r="N1376" t="s">
        <v>3971</v>
      </c>
      <c r="O1376" t="s">
        <v>278</v>
      </c>
      <c r="P1376" t="s">
        <v>1282</v>
      </c>
      <c r="Q1376">
        <v>57880387072</v>
      </c>
      <c r="R1376" t="s">
        <v>1283</v>
      </c>
    </row>
    <row r="1377" spans="1:18" x14ac:dyDescent="0.3">
      <c r="A1377" t="s">
        <v>5321</v>
      </c>
      <c r="B1377" t="s">
        <v>278</v>
      </c>
      <c r="C1377" t="s">
        <v>424</v>
      </c>
      <c r="D1377" t="s">
        <v>269</v>
      </c>
      <c r="E1377" t="s">
        <v>5262</v>
      </c>
      <c r="F1377" t="s">
        <v>5263</v>
      </c>
      <c r="G1377">
        <v>61513005</v>
      </c>
      <c r="H1377" t="s">
        <v>278</v>
      </c>
      <c r="K1377" t="s">
        <v>8058</v>
      </c>
      <c r="L1377" t="s">
        <v>8059</v>
      </c>
      <c r="M1377" t="s">
        <v>8463</v>
      </c>
      <c r="N1377" t="s">
        <v>3945</v>
      </c>
      <c r="O1377" t="s">
        <v>278</v>
      </c>
      <c r="P1377" t="s">
        <v>2044</v>
      </c>
      <c r="Q1377">
        <v>80865100004</v>
      </c>
      <c r="R1377" t="s">
        <v>2045</v>
      </c>
    </row>
    <row r="1378" spans="1:18" x14ac:dyDescent="0.3">
      <c r="A1378" t="s">
        <v>5322</v>
      </c>
      <c r="B1378" t="s">
        <v>278</v>
      </c>
      <c r="C1378" t="s">
        <v>424</v>
      </c>
      <c r="D1378" t="s">
        <v>269</v>
      </c>
      <c r="E1378" t="s">
        <v>5174</v>
      </c>
      <c r="F1378" t="s">
        <v>908</v>
      </c>
      <c r="G1378">
        <v>61513011</v>
      </c>
      <c r="H1378" t="s">
        <v>278</v>
      </c>
      <c r="K1378" t="s">
        <v>8058</v>
      </c>
      <c r="L1378" t="s">
        <v>8059</v>
      </c>
      <c r="M1378" t="s">
        <v>8463</v>
      </c>
      <c r="N1378" t="s">
        <v>3972</v>
      </c>
      <c r="O1378" t="s">
        <v>278</v>
      </c>
      <c r="P1378" t="s">
        <v>1489</v>
      </c>
      <c r="Q1378">
        <v>73288918072</v>
      </c>
      <c r="R1378" t="s">
        <v>1490</v>
      </c>
    </row>
    <row r="1379" spans="1:18" x14ac:dyDescent="0.3">
      <c r="A1379" t="s">
        <v>5323</v>
      </c>
      <c r="B1379" t="s">
        <v>278</v>
      </c>
      <c r="C1379" t="s">
        <v>424</v>
      </c>
      <c r="D1379" t="s">
        <v>269</v>
      </c>
      <c r="E1379" t="s">
        <v>5228</v>
      </c>
      <c r="F1379" t="s">
        <v>5229</v>
      </c>
      <c r="G1379">
        <v>61416018</v>
      </c>
      <c r="H1379" t="s">
        <v>278</v>
      </c>
      <c r="K1379" t="s">
        <v>8058</v>
      </c>
      <c r="L1379" t="s">
        <v>8059</v>
      </c>
      <c r="M1379" t="s">
        <v>8463</v>
      </c>
      <c r="N1379" t="s">
        <v>3973</v>
      </c>
      <c r="O1379" t="s">
        <v>278</v>
      </c>
      <c r="P1379" t="s">
        <v>3974</v>
      </c>
      <c r="Q1379">
        <v>122148096</v>
      </c>
    </row>
    <row r="1380" spans="1:18" x14ac:dyDescent="0.3">
      <c r="A1380" t="s">
        <v>5324</v>
      </c>
      <c r="B1380" t="s">
        <v>278</v>
      </c>
      <c r="C1380" t="s">
        <v>424</v>
      </c>
      <c r="D1380" t="s">
        <v>269</v>
      </c>
      <c r="E1380" t="s">
        <v>5228</v>
      </c>
      <c r="F1380" t="s">
        <v>5229</v>
      </c>
      <c r="G1380">
        <v>61416026</v>
      </c>
      <c r="H1380" t="s">
        <v>278</v>
      </c>
      <c r="K1380" t="s">
        <v>8058</v>
      </c>
      <c r="L1380" t="s">
        <v>8059</v>
      </c>
      <c r="M1380" t="s">
        <v>8463</v>
      </c>
      <c r="N1380" t="s">
        <v>3975</v>
      </c>
      <c r="O1380" t="s">
        <v>278</v>
      </c>
      <c r="P1380" t="s">
        <v>1858</v>
      </c>
      <c r="Q1380">
        <v>98654276053</v>
      </c>
      <c r="R1380" t="s">
        <v>1859</v>
      </c>
    </row>
    <row r="1381" spans="1:18" x14ac:dyDescent="0.3">
      <c r="A1381" t="s">
        <v>5325</v>
      </c>
      <c r="B1381" t="s">
        <v>278</v>
      </c>
      <c r="C1381" t="s">
        <v>424</v>
      </c>
      <c r="D1381" t="s">
        <v>269</v>
      </c>
      <c r="E1381" t="s">
        <v>5228</v>
      </c>
      <c r="F1381" t="s">
        <v>5229</v>
      </c>
      <c r="G1381">
        <v>61416025</v>
      </c>
      <c r="H1381" t="s">
        <v>278</v>
      </c>
      <c r="K1381" t="s">
        <v>8058</v>
      </c>
      <c r="L1381" t="s">
        <v>8059</v>
      </c>
      <c r="M1381" t="s">
        <v>8463</v>
      </c>
      <c r="N1381" t="s">
        <v>3976</v>
      </c>
      <c r="O1381" t="s">
        <v>278</v>
      </c>
      <c r="P1381" t="s">
        <v>2052</v>
      </c>
      <c r="Q1381">
        <v>64426033004</v>
      </c>
      <c r="R1381" t="s">
        <v>2053</v>
      </c>
    </row>
    <row r="1382" spans="1:18" x14ac:dyDescent="0.3">
      <c r="A1382" t="s">
        <v>5326</v>
      </c>
      <c r="B1382" t="s">
        <v>278</v>
      </c>
      <c r="C1382" t="s">
        <v>424</v>
      </c>
      <c r="D1382" t="s">
        <v>269</v>
      </c>
      <c r="E1382" t="s">
        <v>5228</v>
      </c>
      <c r="F1382" t="s">
        <v>5229</v>
      </c>
      <c r="G1382">
        <v>90510048</v>
      </c>
      <c r="H1382" t="s">
        <v>4095</v>
      </c>
      <c r="K1382" t="s">
        <v>8058</v>
      </c>
      <c r="L1382" t="s">
        <v>8059</v>
      </c>
      <c r="M1382" t="s">
        <v>8463</v>
      </c>
      <c r="N1382" t="s">
        <v>3951</v>
      </c>
      <c r="O1382" t="s">
        <v>278</v>
      </c>
      <c r="P1382" t="s">
        <v>1284</v>
      </c>
      <c r="Q1382">
        <v>91210674068</v>
      </c>
      <c r="R1382" t="s">
        <v>1285</v>
      </c>
    </row>
    <row r="1383" spans="1:18" x14ac:dyDescent="0.3">
      <c r="A1383" t="s">
        <v>5327</v>
      </c>
      <c r="B1383" t="s">
        <v>278</v>
      </c>
      <c r="C1383" t="s">
        <v>424</v>
      </c>
      <c r="D1383" t="s">
        <v>269</v>
      </c>
      <c r="E1383" t="s">
        <v>5228</v>
      </c>
      <c r="F1383" t="s">
        <v>5229</v>
      </c>
      <c r="G1383">
        <v>90510055</v>
      </c>
      <c r="H1383" t="s">
        <v>278</v>
      </c>
      <c r="K1383" t="s">
        <v>8058</v>
      </c>
      <c r="L1383" t="s">
        <v>8059</v>
      </c>
      <c r="M1383" t="s">
        <v>8463</v>
      </c>
      <c r="N1383" t="s">
        <v>3977</v>
      </c>
      <c r="O1383" t="s">
        <v>278</v>
      </c>
      <c r="P1383" t="s">
        <v>2444</v>
      </c>
      <c r="Q1383">
        <v>90413369072</v>
      </c>
      <c r="R1383" t="s">
        <v>2445</v>
      </c>
    </row>
    <row r="1384" spans="1:18" x14ac:dyDescent="0.3">
      <c r="A1384" t="s">
        <v>5328</v>
      </c>
      <c r="B1384" t="s">
        <v>278</v>
      </c>
      <c r="C1384" t="s">
        <v>424</v>
      </c>
      <c r="D1384" t="s">
        <v>269</v>
      </c>
      <c r="E1384" t="s">
        <v>4521</v>
      </c>
      <c r="F1384" t="s">
        <v>575</v>
      </c>
      <c r="G1384">
        <v>3698003</v>
      </c>
      <c r="H1384" t="s">
        <v>278</v>
      </c>
      <c r="K1384" t="s">
        <v>8058</v>
      </c>
      <c r="L1384" t="s">
        <v>8059</v>
      </c>
      <c r="M1384" t="s">
        <v>8463</v>
      </c>
      <c r="N1384" t="s">
        <v>3672</v>
      </c>
      <c r="O1384" t="s">
        <v>278</v>
      </c>
      <c r="P1384" t="s">
        <v>2645</v>
      </c>
      <c r="Q1384">
        <v>1547102020</v>
      </c>
      <c r="R1384" t="s">
        <v>2646</v>
      </c>
    </row>
    <row r="1385" spans="1:18" x14ac:dyDescent="0.3">
      <c r="A1385" t="s">
        <v>5329</v>
      </c>
      <c r="B1385" t="s">
        <v>278</v>
      </c>
      <c r="C1385" t="s">
        <v>424</v>
      </c>
      <c r="D1385" t="s">
        <v>269</v>
      </c>
      <c r="E1385" t="s">
        <v>4503</v>
      </c>
      <c r="F1385" t="s">
        <v>621</v>
      </c>
      <c r="G1385">
        <v>3743018</v>
      </c>
      <c r="H1385" t="s">
        <v>278</v>
      </c>
      <c r="K1385" t="s">
        <v>8058</v>
      </c>
      <c r="L1385" t="s">
        <v>8059</v>
      </c>
      <c r="M1385" t="s">
        <v>8463</v>
      </c>
      <c r="N1385" t="s">
        <v>3978</v>
      </c>
      <c r="O1385" t="s">
        <v>278</v>
      </c>
      <c r="P1385" t="s">
        <v>1016</v>
      </c>
      <c r="Q1385">
        <v>69350817004</v>
      </c>
    </row>
    <row r="1386" spans="1:18" x14ac:dyDescent="0.3">
      <c r="A1386" t="s">
        <v>5330</v>
      </c>
      <c r="B1386" t="s">
        <v>278</v>
      </c>
      <c r="C1386" t="s">
        <v>424</v>
      </c>
      <c r="D1386" t="s">
        <v>269</v>
      </c>
      <c r="E1386" t="s">
        <v>4503</v>
      </c>
      <c r="F1386" t="s">
        <v>621</v>
      </c>
      <c r="G1386">
        <v>80700980</v>
      </c>
      <c r="H1386" t="s">
        <v>278</v>
      </c>
      <c r="K1386" t="s">
        <v>8058</v>
      </c>
      <c r="L1386" t="s">
        <v>8059</v>
      </c>
      <c r="M1386" t="s">
        <v>8463</v>
      </c>
      <c r="N1386" t="s">
        <v>3979</v>
      </c>
      <c r="O1386" t="s">
        <v>278</v>
      </c>
      <c r="P1386" t="s">
        <v>1076</v>
      </c>
      <c r="Q1386">
        <v>1304174085</v>
      </c>
    </row>
    <row r="1387" spans="1:18" x14ac:dyDescent="0.3">
      <c r="A1387" t="s">
        <v>5331</v>
      </c>
      <c r="B1387" t="s">
        <v>278</v>
      </c>
      <c r="C1387" t="s">
        <v>424</v>
      </c>
      <c r="D1387" t="s">
        <v>269</v>
      </c>
      <c r="E1387" t="s">
        <v>4503</v>
      </c>
      <c r="F1387" t="s">
        <v>621</v>
      </c>
      <c r="G1387">
        <v>80700991</v>
      </c>
      <c r="H1387" t="s">
        <v>278</v>
      </c>
      <c r="K1387" t="s">
        <v>8058</v>
      </c>
      <c r="L1387" t="s">
        <v>8059</v>
      </c>
      <c r="M1387" t="s">
        <v>8464</v>
      </c>
      <c r="N1387" t="s">
        <v>3980</v>
      </c>
      <c r="O1387" t="s">
        <v>278</v>
      </c>
      <c r="P1387" t="s">
        <v>1209</v>
      </c>
      <c r="Q1387">
        <v>85829072068</v>
      </c>
    </row>
    <row r="1388" spans="1:18" x14ac:dyDescent="0.3">
      <c r="A1388" t="s">
        <v>5332</v>
      </c>
      <c r="B1388" t="s">
        <v>278</v>
      </c>
      <c r="C1388" t="s">
        <v>424</v>
      </c>
      <c r="D1388" t="s">
        <v>269</v>
      </c>
      <c r="E1388" t="s">
        <v>4503</v>
      </c>
      <c r="F1388" t="s">
        <v>621</v>
      </c>
      <c r="G1388">
        <v>3709001</v>
      </c>
      <c r="H1388" t="s">
        <v>278</v>
      </c>
      <c r="K1388" t="s">
        <v>8058</v>
      </c>
      <c r="L1388" t="s">
        <v>8059</v>
      </c>
      <c r="M1388" t="s">
        <v>8463</v>
      </c>
      <c r="N1388" t="s">
        <v>3981</v>
      </c>
      <c r="O1388" t="s">
        <v>278</v>
      </c>
      <c r="P1388" t="s">
        <v>1297</v>
      </c>
      <c r="Q1388">
        <v>525623019</v>
      </c>
    </row>
    <row r="1389" spans="1:18" x14ac:dyDescent="0.3">
      <c r="A1389" t="s">
        <v>5333</v>
      </c>
      <c r="B1389" t="s">
        <v>278</v>
      </c>
      <c r="C1389" t="s">
        <v>424</v>
      </c>
      <c r="D1389" t="s">
        <v>269</v>
      </c>
      <c r="E1389" t="s">
        <v>4503</v>
      </c>
      <c r="F1389" t="s">
        <v>621</v>
      </c>
      <c r="G1389">
        <v>3646001</v>
      </c>
      <c r="H1389" t="s">
        <v>278</v>
      </c>
      <c r="K1389" t="s">
        <v>8058</v>
      </c>
      <c r="L1389" t="s">
        <v>8059</v>
      </c>
      <c r="M1389" t="s">
        <v>8463</v>
      </c>
      <c r="N1389" t="s">
        <v>3982</v>
      </c>
      <c r="O1389" t="s">
        <v>278</v>
      </c>
      <c r="P1389" t="s">
        <v>1307</v>
      </c>
      <c r="Q1389">
        <v>1628189045</v>
      </c>
      <c r="R1389" t="s">
        <v>1308</v>
      </c>
    </row>
    <row r="1390" spans="1:18" x14ac:dyDescent="0.3">
      <c r="A1390" t="s">
        <v>5334</v>
      </c>
      <c r="B1390" t="s">
        <v>278</v>
      </c>
      <c r="C1390" t="s">
        <v>424</v>
      </c>
      <c r="D1390" t="s">
        <v>269</v>
      </c>
      <c r="E1390" t="s">
        <v>4503</v>
      </c>
      <c r="F1390" t="s">
        <v>621</v>
      </c>
      <c r="G1390">
        <v>80700979</v>
      </c>
      <c r="H1390" t="s">
        <v>278</v>
      </c>
      <c r="K1390" t="s">
        <v>8058</v>
      </c>
      <c r="L1390" t="s">
        <v>8059</v>
      </c>
      <c r="M1390" t="s">
        <v>8463</v>
      </c>
      <c r="N1390" t="s">
        <v>3983</v>
      </c>
      <c r="O1390" t="s">
        <v>278</v>
      </c>
      <c r="P1390" t="s">
        <v>2012</v>
      </c>
      <c r="Q1390">
        <v>77204476034</v>
      </c>
    </row>
    <row r="1391" spans="1:18" x14ac:dyDescent="0.3">
      <c r="A1391" t="s">
        <v>5335</v>
      </c>
      <c r="B1391" t="s">
        <v>278</v>
      </c>
      <c r="C1391" t="s">
        <v>424</v>
      </c>
      <c r="D1391" t="s">
        <v>269</v>
      </c>
      <c r="E1391" t="s">
        <v>4503</v>
      </c>
      <c r="F1391" t="s">
        <v>621</v>
      </c>
      <c r="G1391">
        <v>80700958</v>
      </c>
      <c r="H1391" t="s">
        <v>278</v>
      </c>
      <c r="K1391" t="s">
        <v>8058</v>
      </c>
      <c r="L1391" t="s">
        <v>8059</v>
      </c>
      <c r="M1391" t="s">
        <v>8463</v>
      </c>
      <c r="N1391" t="s">
        <v>3984</v>
      </c>
      <c r="O1391" t="s">
        <v>278</v>
      </c>
      <c r="P1391" t="s">
        <v>2177</v>
      </c>
      <c r="Q1391">
        <v>3087225070</v>
      </c>
    </row>
    <row r="1392" spans="1:18" x14ac:dyDescent="0.3">
      <c r="A1392" t="s">
        <v>5336</v>
      </c>
      <c r="B1392" t="s">
        <v>278</v>
      </c>
      <c r="C1392" t="s">
        <v>424</v>
      </c>
      <c r="D1392" t="s">
        <v>269</v>
      </c>
      <c r="E1392" t="s">
        <v>4503</v>
      </c>
      <c r="F1392" t="s">
        <v>621</v>
      </c>
      <c r="G1392">
        <v>3743019</v>
      </c>
      <c r="H1392" t="s">
        <v>278</v>
      </c>
      <c r="K1392" t="s">
        <v>8058</v>
      </c>
      <c r="L1392" t="s">
        <v>8059</v>
      </c>
      <c r="M1392" t="s">
        <v>8463</v>
      </c>
      <c r="N1392" t="s">
        <v>3985</v>
      </c>
      <c r="O1392" t="s">
        <v>278</v>
      </c>
      <c r="P1392" t="s">
        <v>2307</v>
      </c>
      <c r="Q1392">
        <v>84250143015</v>
      </c>
    </row>
    <row r="1393" spans="1:18" x14ac:dyDescent="0.3">
      <c r="A1393" t="s">
        <v>5337</v>
      </c>
      <c r="B1393" t="s">
        <v>278</v>
      </c>
      <c r="C1393" t="s">
        <v>424</v>
      </c>
      <c r="D1393" t="s">
        <v>269</v>
      </c>
      <c r="E1393" t="s">
        <v>4503</v>
      </c>
      <c r="F1393" t="s">
        <v>621</v>
      </c>
      <c r="G1393">
        <v>2720001</v>
      </c>
      <c r="H1393" t="s">
        <v>4095</v>
      </c>
      <c r="K1393" t="s">
        <v>8058</v>
      </c>
      <c r="L1393" t="s">
        <v>8059</v>
      </c>
      <c r="M1393" t="s">
        <v>8463</v>
      </c>
      <c r="N1393" t="s">
        <v>3986</v>
      </c>
      <c r="O1393" t="s">
        <v>278</v>
      </c>
      <c r="P1393" t="s">
        <v>2433</v>
      </c>
      <c r="Q1393">
        <v>47602198034</v>
      </c>
    </row>
    <row r="1394" spans="1:18" x14ac:dyDescent="0.3">
      <c r="A1394" t="s">
        <v>5338</v>
      </c>
      <c r="B1394" t="s">
        <v>278</v>
      </c>
      <c r="C1394" t="s">
        <v>424</v>
      </c>
      <c r="D1394" t="s">
        <v>269</v>
      </c>
      <c r="E1394" t="s">
        <v>4503</v>
      </c>
      <c r="F1394" t="s">
        <v>621</v>
      </c>
      <c r="G1394">
        <v>3743060</v>
      </c>
      <c r="H1394" t="s">
        <v>278</v>
      </c>
      <c r="K1394" t="s">
        <v>8058</v>
      </c>
      <c r="L1394" t="s">
        <v>8059</v>
      </c>
      <c r="M1394" t="s">
        <v>8463</v>
      </c>
      <c r="N1394" t="s">
        <v>3987</v>
      </c>
      <c r="O1394" t="s">
        <v>278</v>
      </c>
      <c r="P1394" t="s">
        <v>2535</v>
      </c>
      <c r="Q1394">
        <v>69692548015</v>
      </c>
    </row>
    <row r="1395" spans="1:18" x14ac:dyDescent="0.3">
      <c r="A1395" t="s">
        <v>5339</v>
      </c>
      <c r="B1395" t="s">
        <v>278</v>
      </c>
      <c r="C1395" t="s">
        <v>424</v>
      </c>
      <c r="D1395" t="s">
        <v>269</v>
      </c>
      <c r="E1395" t="s">
        <v>4503</v>
      </c>
      <c r="F1395" t="s">
        <v>621</v>
      </c>
      <c r="G1395">
        <v>37000113</v>
      </c>
      <c r="H1395" t="s">
        <v>278</v>
      </c>
      <c r="K1395" t="s">
        <v>8058</v>
      </c>
      <c r="L1395" t="s">
        <v>8059</v>
      </c>
      <c r="M1395" t="s">
        <v>8463</v>
      </c>
      <c r="N1395" t="s">
        <v>3988</v>
      </c>
      <c r="O1395" t="s">
        <v>278</v>
      </c>
      <c r="P1395" t="s">
        <v>2653</v>
      </c>
      <c r="Q1395">
        <v>69344477000</v>
      </c>
    </row>
    <row r="1396" spans="1:18" x14ac:dyDescent="0.3">
      <c r="A1396" t="s">
        <v>5340</v>
      </c>
      <c r="B1396" t="s">
        <v>278</v>
      </c>
      <c r="C1396" t="s">
        <v>424</v>
      </c>
      <c r="D1396" t="s">
        <v>269</v>
      </c>
      <c r="E1396" t="s">
        <v>4503</v>
      </c>
      <c r="F1396" t="s">
        <v>621</v>
      </c>
      <c r="G1396">
        <v>3408001</v>
      </c>
      <c r="H1396" t="s">
        <v>4095</v>
      </c>
      <c r="K1396" t="s">
        <v>8058</v>
      </c>
      <c r="L1396" t="s">
        <v>8059</v>
      </c>
      <c r="M1396" t="s">
        <v>8463</v>
      </c>
      <c r="N1396" t="s">
        <v>3989</v>
      </c>
      <c r="O1396" t="s">
        <v>278</v>
      </c>
      <c r="P1396" t="s">
        <v>2688</v>
      </c>
      <c r="Q1396">
        <v>47426853004</v>
      </c>
    </row>
    <row r="1397" spans="1:18" x14ac:dyDescent="0.3">
      <c r="A1397" t="s">
        <v>5341</v>
      </c>
      <c r="B1397" t="s">
        <v>278</v>
      </c>
      <c r="C1397" t="s">
        <v>424</v>
      </c>
      <c r="D1397" t="s">
        <v>269</v>
      </c>
      <c r="E1397" t="s">
        <v>4503</v>
      </c>
      <c r="F1397" t="s">
        <v>621</v>
      </c>
      <c r="G1397">
        <v>3743049</v>
      </c>
      <c r="H1397" t="s">
        <v>278</v>
      </c>
      <c r="K1397" t="s">
        <v>8058</v>
      </c>
      <c r="L1397" t="s">
        <v>8059</v>
      </c>
      <c r="M1397" t="s">
        <v>8463</v>
      </c>
      <c r="N1397" t="s">
        <v>3990</v>
      </c>
      <c r="O1397" t="s">
        <v>278</v>
      </c>
      <c r="P1397" t="s">
        <v>2714</v>
      </c>
      <c r="Q1397">
        <v>63288346087</v>
      </c>
    </row>
    <row r="1398" spans="1:18" x14ac:dyDescent="0.3">
      <c r="A1398" t="s">
        <v>5342</v>
      </c>
      <c r="B1398" t="s">
        <v>278</v>
      </c>
      <c r="C1398" t="s">
        <v>424</v>
      </c>
      <c r="D1398" t="s">
        <v>269</v>
      </c>
      <c r="E1398" t="s">
        <v>4503</v>
      </c>
      <c r="F1398" t="s">
        <v>621</v>
      </c>
      <c r="G1398">
        <v>3743062</v>
      </c>
      <c r="H1398" t="s">
        <v>4095</v>
      </c>
      <c r="K1398" t="s">
        <v>8058</v>
      </c>
      <c r="L1398" t="s">
        <v>8059</v>
      </c>
      <c r="M1398" t="s">
        <v>8463</v>
      </c>
      <c r="N1398" t="s">
        <v>3991</v>
      </c>
      <c r="O1398" t="s">
        <v>278</v>
      </c>
      <c r="P1398" t="s">
        <v>3992</v>
      </c>
      <c r="Q1398">
        <v>34022210044</v>
      </c>
    </row>
    <row r="1399" spans="1:18" x14ac:dyDescent="0.3">
      <c r="A1399" t="s">
        <v>5343</v>
      </c>
      <c r="B1399" t="s">
        <v>278</v>
      </c>
      <c r="C1399" t="s">
        <v>424</v>
      </c>
      <c r="D1399" t="s">
        <v>269</v>
      </c>
      <c r="E1399" t="s">
        <v>5177</v>
      </c>
      <c r="F1399" t="s">
        <v>571</v>
      </c>
      <c r="G1399">
        <v>37000025</v>
      </c>
      <c r="H1399" t="s">
        <v>278</v>
      </c>
      <c r="K1399" t="s">
        <v>8058</v>
      </c>
      <c r="L1399" t="s">
        <v>8059</v>
      </c>
      <c r="M1399" t="s">
        <v>8463</v>
      </c>
      <c r="N1399" t="s">
        <v>3993</v>
      </c>
      <c r="O1399" t="s">
        <v>278</v>
      </c>
      <c r="P1399" t="s">
        <v>1439</v>
      </c>
      <c r="Q1399">
        <v>88437191068</v>
      </c>
    </row>
    <row r="1400" spans="1:18" x14ac:dyDescent="0.3">
      <c r="A1400" t="s">
        <v>5344</v>
      </c>
      <c r="B1400" t="s">
        <v>278</v>
      </c>
      <c r="C1400" t="s">
        <v>424</v>
      </c>
      <c r="D1400" t="s">
        <v>269</v>
      </c>
      <c r="E1400" t="s">
        <v>5231</v>
      </c>
      <c r="F1400" t="s">
        <v>673</v>
      </c>
      <c r="G1400">
        <v>80</v>
      </c>
      <c r="H1400" t="s">
        <v>278</v>
      </c>
      <c r="K1400" t="s">
        <v>8058</v>
      </c>
      <c r="L1400" t="s">
        <v>8059</v>
      </c>
      <c r="M1400" t="s">
        <v>8463</v>
      </c>
      <c r="N1400" t="s">
        <v>3994</v>
      </c>
      <c r="O1400" t="s">
        <v>278</v>
      </c>
      <c r="P1400" t="s">
        <v>1876</v>
      </c>
      <c r="Q1400">
        <v>85661694091</v>
      </c>
    </row>
    <row r="1401" spans="1:18" x14ac:dyDescent="0.3">
      <c r="A1401" t="s">
        <v>5345</v>
      </c>
      <c r="B1401" t="s">
        <v>278</v>
      </c>
      <c r="C1401" t="s">
        <v>424</v>
      </c>
      <c r="D1401" t="s">
        <v>269</v>
      </c>
      <c r="E1401" t="s">
        <v>4507</v>
      </c>
      <c r="F1401" t="s">
        <v>775</v>
      </c>
      <c r="G1401">
        <v>90000156</v>
      </c>
      <c r="H1401" t="s">
        <v>278</v>
      </c>
      <c r="K1401" t="s">
        <v>8058</v>
      </c>
      <c r="L1401" t="s">
        <v>8059</v>
      </c>
      <c r="M1401" t="s">
        <v>8463</v>
      </c>
      <c r="N1401" t="s">
        <v>3995</v>
      </c>
      <c r="O1401" t="s">
        <v>278</v>
      </c>
      <c r="P1401" t="s">
        <v>1832</v>
      </c>
      <c r="Q1401">
        <v>37929755053</v>
      </c>
      <c r="R1401" t="s">
        <v>1833</v>
      </c>
    </row>
    <row r="1402" spans="1:18" x14ac:dyDescent="0.3">
      <c r="A1402" t="s">
        <v>5346</v>
      </c>
      <c r="B1402" t="s">
        <v>278</v>
      </c>
      <c r="C1402" t="s">
        <v>424</v>
      </c>
      <c r="D1402" t="s">
        <v>269</v>
      </c>
      <c r="E1402" t="s">
        <v>4507</v>
      </c>
      <c r="F1402" t="s">
        <v>775</v>
      </c>
      <c r="G1402">
        <v>24</v>
      </c>
      <c r="H1402" t="s">
        <v>278</v>
      </c>
      <c r="K1402" t="s">
        <v>8058</v>
      </c>
      <c r="L1402" t="s">
        <v>8059</v>
      </c>
      <c r="M1402" t="s">
        <v>8463</v>
      </c>
      <c r="N1402" t="s">
        <v>3996</v>
      </c>
      <c r="O1402" t="s">
        <v>278</v>
      </c>
      <c r="P1402" t="s">
        <v>2576</v>
      </c>
      <c r="Q1402">
        <v>82104301068</v>
      </c>
      <c r="R1402" t="s">
        <v>2577</v>
      </c>
    </row>
    <row r="1403" spans="1:18" x14ac:dyDescent="0.3">
      <c r="A1403" t="s">
        <v>5347</v>
      </c>
      <c r="B1403" t="s">
        <v>278</v>
      </c>
      <c r="C1403" t="s">
        <v>424</v>
      </c>
      <c r="D1403" t="s">
        <v>269</v>
      </c>
      <c r="E1403" t="s">
        <v>5348</v>
      </c>
      <c r="F1403" t="s">
        <v>5349</v>
      </c>
      <c r="G1403">
        <v>80711351</v>
      </c>
      <c r="H1403" t="s">
        <v>278</v>
      </c>
      <c r="K1403" t="s">
        <v>8058</v>
      </c>
      <c r="L1403" t="s">
        <v>8059</v>
      </c>
      <c r="M1403" t="s">
        <v>8464</v>
      </c>
      <c r="N1403" t="s">
        <v>3997</v>
      </c>
      <c r="O1403" t="s">
        <v>278</v>
      </c>
      <c r="P1403" t="s">
        <v>1579</v>
      </c>
      <c r="Q1403">
        <v>2344673040</v>
      </c>
    </row>
    <row r="1404" spans="1:18" x14ac:dyDescent="0.3">
      <c r="A1404" t="s">
        <v>5350</v>
      </c>
      <c r="B1404" t="s">
        <v>278</v>
      </c>
      <c r="C1404" t="s">
        <v>424</v>
      </c>
      <c r="D1404" t="s">
        <v>269</v>
      </c>
      <c r="E1404" t="s">
        <v>5233</v>
      </c>
      <c r="F1404" t="s">
        <v>5458</v>
      </c>
      <c r="G1404">
        <v>80711352</v>
      </c>
      <c r="H1404" t="s">
        <v>278</v>
      </c>
      <c r="K1404" t="s">
        <v>8058</v>
      </c>
      <c r="L1404" t="s">
        <v>8059</v>
      </c>
      <c r="M1404" t="s">
        <v>8463</v>
      </c>
      <c r="N1404" t="s">
        <v>3998</v>
      </c>
      <c r="O1404" t="s">
        <v>278</v>
      </c>
      <c r="P1404" t="s">
        <v>1750</v>
      </c>
      <c r="Q1404">
        <v>85728942091</v>
      </c>
    </row>
    <row r="1405" spans="1:18" x14ac:dyDescent="0.3">
      <c r="A1405" t="s">
        <v>5351</v>
      </c>
      <c r="B1405" t="s">
        <v>278</v>
      </c>
      <c r="C1405" t="s">
        <v>424</v>
      </c>
      <c r="D1405" t="s">
        <v>269</v>
      </c>
      <c r="E1405" t="s">
        <v>5233</v>
      </c>
      <c r="F1405" t="s">
        <v>5458</v>
      </c>
      <c r="G1405">
        <v>61548020</v>
      </c>
      <c r="H1405" t="s">
        <v>278</v>
      </c>
      <c r="K1405" t="s">
        <v>8058</v>
      </c>
      <c r="L1405" t="s">
        <v>8059</v>
      </c>
      <c r="M1405" t="s">
        <v>8463</v>
      </c>
      <c r="N1405" t="s">
        <v>3999</v>
      </c>
      <c r="O1405" t="s">
        <v>278</v>
      </c>
      <c r="P1405" t="s">
        <v>2713</v>
      </c>
      <c r="Q1405">
        <v>2149449056</v>
      </c>
    </row>
    <row r="1406" spans="1:18" x14ac:dyDescent="0.3">
      <c r="A1406" t="s">
        <v>5352</v>
      </c>
      <c r="B1406" t="s">
        <v>278</v>
      </c>
      <c r="C1406" t="s">
        <v>424</v>
      </c>
      <c r="D1406" t="s">
        <v>269</v>
      </c>
      <c r="E1406" t="s">
        <v>4137</v>
      </c>
      <c r="F1406" t="s">
        <v>579</v>
      </c>
      <c r="G1406">
        <v>61410001</v>
      </c>
      <c r="H1406" t="s">
        <v>278</v>
      </c>
      <c r="K1406" t="s">
        <v>8184</v>
      </c>
      <c r="L1406" t="s">
        <v>8185</v>
      </c>
      <c r="M1406" t="s">
        <v>8463</v>
      </c>
      <c r="N1406" t="s">
        <v>4000</v>
      </c>
      <c r="O1406" t="s">
        <v>278</v>
      </c>
      <c r="P1406" t="s">
        <v>2548</v>
      </c>
      <c r="Q1406">
        <v>99286343000</v>
      </c>
      <c r="R1406" t="s">
        <v>2549</v>
      </c>
    </row>
    <row r="1407" spans="1:18" x14ac:dyDescent="0.3">
      <c r="A1407" t="s">
        <v>5353</v>
      </c>
      <c r="B1407" t="s">
        <v>278</v>
      </c>
      <c r="C1407" t="s">
        <v>424</v>
      </c>
      <c r="D1407" t="s">
        <v>269</v>
      </c>
      <c r="E1407" t="s">
        <v>434</v>
      </c>
      <c r="F1407" t="s">
        <v>273</v>
      </c>
      <c r="G1407">
        <v>91514079</v>
      </c>
      <c r="H1407" t="s">
        <v>278</v>
      </c>
      <c r="K1407" t="s">
        <v>8184</v>
      </c>
      <c r="L1407" t="s">
        <v>8185</v>
      </c>
      <c r="M1407" t="s">
        <v>8463</v>
      </c>
      <c r="N1407" t="s">
        <v>4001</v>
      </c>
      <c r="O1407" t="s">
        <v>278</v>
      </c>
      <c r="P1407" t="s">
        <v>970</v>
      </c>
      <c r="Q1407">
        <v>67623441000</v>
      </c>
      <c r="R1407" t="s">
        <v>971</v>
      </c>
    </row>
    <row r="1408" spans="1:18" x14ac:dyDescent="0.3">
      <c r="A1408" t="s">
        <v>5354</v>
      </c>
      <c r="B1408" t="s">
        <v>278</v>
      </c>
      <c r="C1408" t="s">
        <v>424</v>
      </c>
      <c r="D1408" t="s">
        <v>269</v>
      </c>
      <c r="E1408" t="s">
        <v>4137</v>
      </c>
      <c r="F1408" t="s">
        <v>579</v>
      </c>
      <c r="G1408">
        <v>61412001</v>
      </c>
      <c r="H1408" t="s">
        <v>278</v>
      </c>
      <c r="K1408" t="s">
        <v>8166</v>
      </c>
      <c r="L1408" t="s">
        <v>8167</v>
      </c>
      <c r="M1408" t="s">
        <v>8463</v>
      </c>
      <c r="N1408" t="s">
        <v>4002</v>
      </c>
      <c r="O1408" t="s">
        <v>278</v>
      </c>
      <c r="P1408" t="s">
        <v>1658</v>
      </c>
      <c r="Q1408">
        <v>734707088</v>
      </c>
      <c r="R1408" t="s">
        <v>1659</v>
      </c>
    </row>
    <row r="1409" spans="1:18" x14ac:dyDescent="0.3">
      <c r="A1409" t="s">
        <v>5355</v>
      </c>
      <c r="B1409" t="s">
        <v>278</v>
      </c>
      <c r="C1409" t="s">
        <v>424</v>
      </c>
      <c r="D1409" t="s">
        <v>269</v>
      </c>
      <c r="E1409" t="s">
        <v>4606</v>
      </c>
      <c r="F1409" t="s">
        <v>586</v>
      </c>
      <c r="G1409">
        <v>61279001</v>
      </c>
      <c r="H1409" t="s">
        <v>278</v>
      </c>
      <c r="K1409" t="s">
        <v>8068</v>
      </c>
      <c r="L1409" t="s">
        <v>8069</v>
      </c>
      <c r="M1409" t="s">
        <v>8463</v>
      </c>
      <c r="N1409" t="s">
        <v>4003</v>
      </c>
      <c r="O1409" t="s">
        <v>278</v>
      </c>
      <c r="P1409" t="s">
        <v>1628</v>
      </c>
      <c r="Q1409">
        <v>72757051091</v>
      </c>
      <c r="R1409" t="s">
        <v>1629</v>
      </c>
    </row>
    <row r="1410" spans="1:18" x14ac:dyDescent="0.3">
      <c r="A1410" t="s">
        <v>5356</v>
      </c>
      <c r="B1410" t="s">
        <v>278</v>
      </c>
      <c r="C1410" t="s">
        <v>424</v>
      </c>
      <c r="D1410" t="s">
        <v>269</v>
      </c>
      <c r="E1410" t="s">
        <v>4542</v>
      </c>
      <c r="F1410" t="s">
        <v>606</v>
      </c>
      <c r="G1410">
        <v>90512143</v>
      </c>
      <c r="H1410" t="s">
        <v>278</v>
      </c>
      <c r="K1410" t="s">
        <v>8068</v>
      </c>
      <c r="L1410" t="s">
        <v>8069</v>
      </c>
      <c r="M1410" t="s">
        <v>8463</v>
      </c>
      <c r="N1410" t="s">
        <v>4004</v>
      </c>
      <c r="O1410" t="s">
        <v>278</v>
      </c>
      <c r="P1410" t="s">
        <v>2738</v>
      </c>
      <c r="Q1410">
        <v>58700838004</v>
      </c>
      <c r="R1410" t="s">
        <v>2739</v>
      </c>
    </row>
    <row r="1411" spans="1:18" x14ac:dyDescent="0.3">
      <c r="A1411" t="s">
        <v>5357</v>
      </c>
      <c r="B1411" t="s">
        <v>278</v>
      </c>
      <c r="C1411" t="s">
        <v>424</v>
      </c>
      <c r="D1411" t="s">
        <v>269</v>
      </c>
      <c r="E1411" t="s">
        <v>4099</v>
      </c>
      <c r="F1411" t="s">
        <v>276</v>
      </c>
      <c r="G1411">
        <v>91510520</v>
      </c>
      <c r="H1411" t="s">
        <v>278</v>
      </c>
      <c r="K1411" t="s">
        <v>8068</v>
      </c>
      <c r="L1411" t="s">
        <v>8069</v>
      </c>
      <c r="M1411" t="s">
        <v>8464</v>
      </c>
      <c r="N1411" t="s">
        <v>4005</v>
      </c>
      <c r="O1411" t="s">
        <v>278</v>
      </c>
      <c r="P1411" t="s">
        <v>981</v>
      </c>
      <c r="Q1411">
        <v>810367017</v>
      </c>
      <c r="R1411" t="s">
        <v>982</v>
      </c>
    </row>
    <row r="1412" spans="1:18" x14ac:dyDescent="0.3">
      <c r="A1412" t="s">
        <v>5358</v>
      </c>
      <c r="B1412" t="s">
        <v>278</v>
      </c>
      <c r="C1412" t="s">
        <v>424</v>
      </c>
      <c r="D1412" t="s">
        <v>269</v>
      </c>
      <c r="E1412" t="s">
        <v>4503</v>
      </c>
      <c r="F1412" t="s">
        <v>621</v>
      </c>
      <c r="G1412">
        <v>3743006</v>
      </c>
      <c r="H1412" t="s">
        <v>278</v>
      </c>
      <c r="K1412" t="s">
        <v>8068</v>
      </c>
      <c r="L1412" t="s">
        <v>8069</v>
      </c>
      <c r="M1412" t="s">
        <v>8463</v>
      </c>
      <c r="N1412" t="s">
        <v>4006</v>
      </c>
      <c r="O1412" t="s">
        <v>278</v>
      </c>
      <c r="P1412" t="s">
        <v>806</v>
      </c>
      <c r="Q1412">
        <v>70363668004</v>
      </c>
      <c r="R1412" t="s">
        <v>807</v>
      </c>
    </row>
    <row r="1413" spans="1:18" x14ac:dyDescent="0.3">
      <c r="A1413" t="s">
        <v>5359</v>
      </c>
      <c r="B1413" t="s">
        <v>278</v>
      </c>
      <c r="C1413" t="s">
        <v>424</v>
      </c>
      <c r="D1413" t="s">
        <v>269</v>
      </c>
      <c r="E1413" t="s">
        <v>5360</v>
      </c>
      <c r="F1413" t="s">
        <v>643</v>
      </c>
      <c r="G1413">
        <v>61030002</v>
      </c>
      <c r="H1413" t="s">
        <v>278</v>
      </c>
      <c r="K1413" t="s">
        <v>8074</v>
      </c>
      <c r="L1413" t="s">
        <v>8075</v>
      </c>
      <c r="M1413" t="s">
        <v>8463</v>
      </c>
      <c r="N1413" t="s">
        <v>4007</v>
      </c>
      <c r="O1413" t="s">
        <v>278</v>
      </c>
      <c r="P1413" t="s">
        <v>644</v>
      </c>
      <c r="Q1413">
        <v>1011912007</v>
      </c>
      <c r="R1413" t="s">
        <v>645</v>
      </c>
    </row>
    <row r="1414" spans="1:18" x14ac:dyDescent="0.3">
      <c r="A1414" t="s">
        <v>5361</v>
      </c>
      <c r="B1414" t="s">
        <v>278</v>
      </c>
      <c r="C1414" t="s">
        <v>424</v>
      </c>
      <c r="D1414" t="s">
        <v>269</v>
      </c>
      <c r="E1414" t="s">
        <v>5360</v>
      </c>
      <c r="F1414" t="s">
        <v>643</v>
      </c>
      <c r="G1414">
        <v>61633032</v>
      </c>
      <c r="H1414" t="s">
        <v>4095</v>
      </c>
      <c r="K1414" t="s">
        <v>8074</v>
      </c>
      <c r="L1414" t="s">
        <v>8075</v>
      </c>
      <c r="M1414" t="s">
        <v>8463</v>
      </c>
      <c r="N1414" t="s">
        <v>4008</v>
      </c>
      <c r="O1414" t="s">
        <v>278</v>
      </c>
      <c r="P1414" t="s">
        <v>1440</v>
      </c>
      <c r="Q1414">
        <v>91731208049</v>
      </c>
      <c r="R1414" t="s">
        <v>4009</v>
      </c>
    </row>
    <row r="1415" spans="1:18" x14ac:dyDescent="0.3">
      <c r="A1415" t="s">
        <v>5362</v>
      </c>
      <c r="B1415" t="s">
        <v>278</v>
      </c>
      <c r="C1415" t="s">
        <v>424</v>
      </c>
      <c r="D1415" t="s">
        <v>269</v>
      </c>
      <c r="E1415" t="s">
        <v>5228</v>
      </c>
      <c r="F1415" t="s">
        <v>5229</v>
      </c>
      <c r="G1415">
        <v>90510049</v>
      </c>
      <c r="H1415" t="s">
        <v>278</v>
      </c>
      <c r="K1415" t="s">
        <v>8074</v>
      </c>
      <c r="L1415" t="s">
        <v>8075</v>
      </c>
      <c r="M1415" t="s">
        <v>8463</v>
      </c>
      <c r="N1415" t="s">
        <v>4010</v>
      </c>
      <c r="O1415" t="s">
        <v>278</v>
      </c>
      <c r="P1415" t="s">
        <v>1361</v>
      </c>
      <c r="Q1415">
        <v>120144000</v>
      </c>
      <c r="R1415" t="s">
        <v>1362</v>
      </c>
    </row>
    <row r="1416" spans="1:18" x14ac:dyDescent="0.3">
      <c r="A1416" t="s">
        <v>5363</v>
      </c>
      <c r="B1416" t="s">
        <v>278</v>
      </c>
      <c r="C1416" t="s">
        <v>424</v>
      </c>
      <c r="D1416" t="s">
        <v>269</v>
      </c>
      <c r="E1416" t="s">
        <v>4606</v>
      </c>
      <c r="F1416" t="s">
        <v>586</v>
      </c>
      <c r="G1416">
        <v>90510564</v>
      </c>
      <c r="H1416" t="s">
        <v>278</v>
      </c>
      <c r="K1416" t="s">
        <v>8074</v>
      </c>
      <c r="L1416" t="s">
        <v>8075</v>
      </c>
      <c r="M1416" t="s">
        <v>8463</v>
      </c>
      <c r="N1416" t="s">
        <v>4011</v>
      </c>
      <c r="O1416" t="s">
        <v>278</v>
      </c>
      <c r="P1416" t="s">
        <v>2120</v>
      </c>
      <c r="Q1416">
        <v>40781925053</v>
      </c>
      <c r="R1416" t="s">
        <v>2121</v>
      </c>
    </row>
    <row r="1417" spans="1:18" x14ac:dyDescent="0.3">
      <c r="A1417" t="s">
        <v>5364</v>
      </c>
      <c r="B1417" t="s">
        <v>278</v>
      </c>
      <c r="C1417" t="s">
        <v>424</v>
      </c>
      <c r="D1417" t="s">
        <v>269</v>
      </c>
      <c r="E1417" t="s">
        <v>4542</v>
      </c>
      <c r="F1417" t="s">
        <v>606</v>
      </c>
      <c r="G1417">
        <v>90512831</v>
      </c>
      <c r="H1417" t="s">
        <v>278</v>
      </c>
      <c r="K1417" t="s">
        <v>8074</v>
      </c>
      <c r="L1417" t="s">
        <v>8075</v>
      </c>
      <c r="M1417" t="s">
        <v>8463</v>
      </c>
      <c r="N1417" t="s">
        <v>4012</v>
      </c>
      <c r="O1417" t="s">
        <v>278</v>
      </c>
      <c r="P1417" t="s">
        <v>1759</v>
      </c>
      <c r="Q1417">
        <v>81464223068</v>
      </c>
      <c r="R1417" t="s">
        <v>4013</v>
      </c>
    </row>
    <row r="1418" spans="1:18" x14ac:dyDescent="0.3">
      <c r="A1418" t="s">
        <v>5365</v>
      </c>
      <c r="B1418" t="s">
        <v>278</v>
      </c>
      <c r="C1418" t="s">
        <v>424</v>
      </c>
      <c r="D1418" t="s">
        <v>269</v>
      </c>
      <c r="E1418" t="s">
        <v>4487</v>
      </c>
      <c r="F1418" t="s">
        <v>5455</v>
      </c>
      <c r="G1418">
        <v>68061659</v>
      </c>
      <c r="H1418" t="s">
        <v>278</v>
      </c>
      <c r="K1418" t="s">
        <v>8074</v>
      </c>
      <c r="L1418" t="s">
        <v>8075</v>
      </c>
      <c r="M1418" t="s">
        <v>8463</v>
      </c>
      <c r="N1418" t="s">
        <v>4014</v>
      </c>
      <c r="O1418" t="s">
        <v>278</v>
      </c>
      <c r="P1418" t="s">
        <v>2308</v>
      </c>
      <c r="Q1418">
        <v>94608784072</v>
      </c>
    </row>
    <row r="1419" spans="1:18" x14ac:dyDescent="0.3">
      <c r="A1419" t="s">
        <v>5366</v>
      </c>
      <c r="B1419" t="s">
        <v>278</v>
      </c>
      <c r="C1419" t="s">
        <v>424</v>
      </c>
      <c r="D1419" t="s">
        <v>269</v>
      </c>
      <c r="E1419" t="s">
        <v>5205</v>
      </c>
      <c r="F1419" t="s">
        <v>776</v>
      </c>
      <c r="G1419">
        <v>90510723</v>
      </c>
      <c r="H1419" t="s">
        <v>278</v>
      </c>
      <c r="K1419" t="s">
        <v>8074</v>
      </c>
      <c r="L1419" t="s">
        <v>8075</v>
      </c>
      <c r="M1419" t="s">
        <v>8463</v>
      </c>
      <c r="N1419" t="s">
        <v>4015</v>
      </c>
      <c r="O1419" t="s">
        <v>278</v>
      </c>
      <c r="P1419" t="s">
        <v>942</v>
      </c>
      <c r="Q1419">
        <v>2366447000</v>
      </c>
    </row>
    <row r="1420" spans="1:18" x14ac:dyDescent="0.3">
      <c r="A1420" t="s">
        <v>5367</v>
      </c>
      <c r="B1420" t="s">
        <v>278</v>
      </c>
      <c r="C1420" t="s">
        <v>424</v>
      </c>
      <c r="D1420" t="s">
        <v>269</v>
      </c>
      <c r="E1420" t="s">
        <v>5208</v>
      </c>
      <c r="F1420" t="s">
        <v>5457</v>
      </c>
      <c r="G1420">
        <v>61332002</v>
      </c>
      <c r="H1420" t="s">
        <v>278</v>
      </c>
      <c r="K1420" t="s">
        <v>8074</v>
      </c>
      <c r="L1420" t="s">
        <v>8075</v>
      </c>
      <c r="M1420" t="s">
        <v>8463</v>
      </c>
      <c r="N1420" t="s">
        <v>4016</v>
      </c>
      <c r="O1420" t="s">
        <v>278</v>
      </c>
      <c r="P1420" t="s">
        <v>780</v>
      </c>
      <c r="Q1420">
        <v>1798765039</v>
      </c>
      <c r="R1420" t="s">
        <v>781</v>
      </c>
    </row>
    <row r="1421" spans="1:18" x14ac:dyDescent="0.3">
      <c r="A1421" t="s">
        <v>5368</v>
      </c>
      <c r="B1421" t="s">
        <v>278</v>
      </c>
      <c r="C1421" t="s">
        <v>424</v>
      </c>
      <c r="D1421" t="s">
        <v>269</v>
      </c>
      <c r="E1421" t="s">
        <v>4099</v>
      </c>
      <c r="F1421" t="s">
        <v>276</v>
      </c>
      <c r="G1421">
        <v>91510519</v>
      </c>
      <c r="H1421" t="s">
        <v>278</v>
      </c>
      <c r="K1421" t="s">
        <v>8074</v>
      </c>
      <c r="L1421" t="s">
        <v>8075</v>
      </c>
      <c r="M1421" t="s">
        <v>8463</v>
      </c>
      <c r="N1421" t="s">
        <v>4017</v>
      </c>
      <c r="O1421" t="s">
        <v>278</v>
      </c>
      <c r="P1421" t="s">
        <v>1851</v>
      </c>
      <c r="Q1421">
        <v>1102789097</v>
      </c>
      <c r="R1421" t="s">
        <v>1852</v>
      </c>
    </row>
    <row r="1422" spans="1:18" x14ac:dyDescent="0.3">
      <c r="A1422" t="s">
        <v>5369</v>
      </c>
      <c r="B1422" t="s">
        <v>278</v>
      </c>
      <c r="C1422" t="s">
        <v>424</v>
      </c>
      <c r="D1422" t="s">
        <v>269</v>
      </c>
      <c r="E1422" t="s">
        <v>5370</v>
      </c>
      <c r="F1422" t="s">
        <v>5459</v>
      </c>
      <c r="G1422">
        <v>61557004</v>
      </c>
      <c r="H1422" t="s">
        <v>278</v>
      </c>
      <c r="K1422" t="s">
        <v>8074</v>
      </c>
      <c r="L1422" t="s">
        <v>8075</v>
      </c>
      <c r="M1422" t="s">
        <v>8463</v>
      </c>
      <c r="N1422" t="s">
        <v>4018</v>
      </c>
      <c r="O1422" t="s">
        <v>278</v>
      </c>
      <c r="P1422" t="s">
        <v>682</v>
      </c>
      <c r="Q1422">
        <v>94696900010</v>
      </c>
      <c r="R1422" t="s">
        <v>683</v>
      </c>
    </row>
    <row r="1423" spans="1:18" x14ac:dyDescent="0.3">
      <c r="A1423" t="s">
        <v>5371</v>
      </c>
      <c r="B1423" t="s">
        <v>278</v>
      </c>
      <c r="C1423" t="s">
        <v>424</v>
      </c>
      <c r="D1423" t="s">
        <v>269</v>
      </c>
      <c r="E1423" t="s">
        <v>5228</v>
      </c>
      <c r="F1423" t="s">
        <v>5229</v>
      </c>
      <c r="G1423">
        <v>68161702</v>
      </c>
      <c r="H1423" t="s">
        <v>278</v>
      </c>
      <c r="K1423" t="s">
        <v>8074</v>
      </c>
      <c r="L1423" t="s">
        <v>8075</v>
      </c>
      <c r="M1423" t="s">
        <v>8463</v>
      </c>
      <c r="N1423" t="s">
        <v>4019</v>
      </c>
      <c r="O1423" t="s">
        <v>278</v>
      </c>
      <c r="P1423" t="s">
        <v>1417</v>
      </c>
      <c r="Q1423">
        <v>98060090020</v>
      </c>
      <c r="R1423" t="s">
        <v>1418</v>
      </c>
    </row>
    <row r="1424" spans="1:18" x14ac:dyDescent="0.3">
      <c r="A1424" t="s">
        <v>5372</v>
      </c>
      <c r="B1424" t="s">
        <v>278</v>
      </c>
      <c r="C1424" t="s">
        <v>424</v>
      </c>
      <c r="D1424" t="s">
        <v>269</v>
      </c>
      <c r="E1424" t="s">
        <v>5258</v>
      </c>
      <c r="F1424" t="s">
        <v>5259</v>
      </c>
      <c r="G1424">
        <v>61412002</v>
      </c>
      <c r="H1424" t="s">
        <v>278</v>
      </c>
      <c r="K1424" t="s">
        <v>8074</v>
      </c>
      <c r="L1424" t="s">
        <v>8075</v>
      </c>
      <c r="M1424" t="s">
        <v>8463</v>
      </c>
      <c r="N1424" t="s">
        <v>4020</v>
      </c>
      <c r="O1424" t="s">
        <v>278</v>
      </c>
      <c r="P1424" t="s">
        <v>961</v>
      </c>
      <c r="Q1424">
        <v>98701940015</v>
      </c>
      <c r="R1424" t="s">
        <v>962</v>
      </c>
    </row>
    <row r="1425" spans="1:18" x14ac:dyDescent="0.3">
      <c r="A1425" t="s">
        <v>5373</v>
      </c>
      <c r="B1425" t="s">
        <v>278</v>
      </c>
      <c r="C1425" t="s">
        <v>424</v>
      </c>
      <c r="D1425" t="s">
        <v>269</v>
      </c>
      <c r="E1425" t="s">
        <v>5262</v>
      </c>
      <c r="F1425" t="s">
        <v>5263</v>
      </c>
      <c r="G1425">
        <v>61513013</v>
      </c>
      <c r="H1425" t="s">
        <v>278</v>
      </c>
      <c r="K1425" t="s">
        <v>8074</v>
      </c>
      <c r="L1425" t="s">
        <v>8075</v>
      </c>
      <c r="M1425" t="s">
        <v>8464</v>
      </c>
      <c r="N1425" t="s">
        <v>4021</v>
      </c>
      <c r="O1425" t="s">
        <v>278</v>
      </c>
      <c r="P1425" t="s">
        <v>1601</v>
      </c>
      <c r="Q1425">
        <v>83445730091</v>
      </c>
      <c r="R1425" t="s">
        <v>1602</v>
      </c>
    </row>
    <row r="1426" spans="1:18" x14ac:dyDescent="0.3">
      <c r="A1426" t="s">
        <v>5374</v>
      </c>
      <c r="B1426" t="s">
        <v>278</v>
      </c>
      <c r="C1426" t="s">
        <v>424</v>
      </c>
      <c r="D1426" t="s">
        <v>269</v>
      </c>
      <c r="E1426" t="s">
        <v>5174</v>
      </c>
      <c r="F1426" t="s">
        <v>908</v>
      </c>
      <c r="G1426">
        <v>61513017</v>
      </c>
      <c r="H1426" t="s">
        <v>278</v>
      </c>
      <c r="K1426" t="s">
        <v>8074</v>
      </c>
      <c r="L1426" t="s">
        <v>8075</v>
      </c>
      <c r="M1426" t="s">
        <v>8464</v>
      </c>
      <c r="N1426" t="s">
        <v>4021</v>
      </c>
      <c r="O1426" t="s">
        <v>278</v>
      </c>
      <c r="P1426" t="s">
        <v>1601</v>
      </c>
      <c r="Q1426">
        <v>83445730091</v>
      </c>
      <c r="R1426" t="s">
        <v>1602</v>
      </c>
    </row>
    <row r="1427" spans="1:18" x14ac:dyDescent="0.3">
      <c r="A1427" t="s">
        <v>5375</v>
      </c>
      <c r="B1427" t="s">
        <v>278</v>
      </c>
      <c r="C1427" t="s">
        <v>424</v>
      </c>
      <c r="D1427" t="s">
        <v>269</v>
      </c>
      <c r="E1427" t="s">
        <v>5228</v>
      </c>
      <c r="F1427" t="s">
        <v>5229</v>
      </c>
      <c r="G1427">
        <v>61513013</v>
      </c>
      <c r="H1427" t="s">
        <v>278</v>
      </c>
      <c r="K1427" t="s">
        <v>8074</v>
      </c>
      <c r="L1427" t="s">
        <v>8075</v>
      </c>
      <c r="M1427" t="s">
        <v>8463</v>
      </c>
      <c r="N1427" t="s">
        <v>4022</v>
      </c>
      <c r="O1427" t="s">
        <v>278</v>
      </c>
      <c r="P1427" t="s">
        <v>1909</v>
      </c>
      <c r="Q1427">
        <v>92010091000</v>
      </c>
      <c r="R1427" t="s">
        <v>1910</v>
      </c>
    </row>
    <row r="1428" spans="1:18" x14ac:dyDescent="0.3">
      <c r="A1428" t="s">
        <v>5376</v>
      </c>
      <c r="B1428" t="s">
        <v>278</v>
      </c>
      <c r="C1428" t="s">
        <v>424</v>
      </c>
      <c r="D1428" t="s">
        <v>269</v>
      </c>
      <c r="E1428" t="s">
        <v>4150</v>
      </c>
      <c r="F1428" t="s">
        <v>581</v>
      </c>
      <c r="G1428">
        <v>1195001</v>
      </c>
      <c r="H1428" t="s">
        <v>278</v>
      </c>
      <c r="K1428" t="s">
        <v>8074</v>
      </c>
      <c r="L1428" t="s">
        <v>8075</v>
      </c>
      <c r="M1428" t="s">
        <v>8463</v>
      </c>
      <c r="N1428" t="s">
        <v>4023</v>
      </c>
      <c r="O1428" t="s">
        <v>278</v>
      </c>
      <c r="P1428" t="s">
        <v>1977</v>
      </c>
      <c r="Q1428">
        <v>54252253004</v>
      </c>
      <c r="R1428" t="s">
        <v>1978</v>
      </c>
    </row>
    <row r="1429" spans="1:18" x14ac:dyDescent="0.3">
      <c r="A1429" t="s">
        <v>5377</v>
      </c>
      <c r="B1429" t="s">
        <v>278</v>
      </c>
      <c r="C1429" t="s">
        <v>424</v>
      </c>
      <c r="D1429" t="s">
        <v>269</v>
      </c>
      <c r="E1429" t="s">
        <v>4150</v>
      </c>
      <c r="F1429" t="s">
        <v>581</v>
      </c>
      <c r="G1429">
        <v>1195005</v>
      </c>
      <c r="H1429" t="s">
        <v>278</v>
      </c>
      <c r="K1429" t="s">
        <v>8074</v>
      </c>
      <c r="L1429" t="s">
        <v>8075</v>
      </c>
      <c r="M1429" t="s">
        <v>8463</v>
      </c>
      <c r="N1429" t="s">
        <v>4023</v>
      </c>
      <c r="O1429" t="s">
        <v>278</v>
      </c>
      <c r="P1429" t="s">
        <v>1977</v>
      </c>
      <c r="Q1429">
        <v>54252253004</v>
      </c>
      <c r="R1429" t="s">
        <v>1978</v>
      </c>
    </row>
    <row r="1430" spans="1:18" x14ac:dyDescent="0.3">
      <c r="A1430" t="s">
        <v>5378</v>
      </c>
      <c r="B1430" t="s">
        <v>278</v>
      </c>
      <c r="C1430" t="s">
        <v>424</v>
      </c>
      <c r="D1430" t="s">
        <v>269</v>
      </c>
      <c r="E1430" t="s">
        <v>4503</v>
      </c>
      <c r="F1430" t="s">
        <v>621</v>
      </c>
      <c r="G1430">
        <v>2694001</v>
      </c>
      <c r="H1430" t="s">
        <v>278</v>
      </c>
      <c r="K1430" t="s">
        <v>8074</v>
      </c>
      <c r="L1430" t="s">
        <v>8075</v>
      </c>
      <c r="M1430" t="s">
        <v>8463</v>
      </c>
      <c r="N1430" t="s">
        <v>4024</v>
      </c>
      <c r="O1430" t="s">
        <v>278</v>
      </c>
      <c r="P1430" t="s">
        <v>1893</v>
      </c>
      <c r="Q1430">
        <v>77150503004</v>
      </c>
      <c r="R1430" t="s">
        <v>1894</v>
      </c>
    </row>
    <row r="1431" spans="1:18" x14ac:dyDescent="0.3">
      <c r="A1431" t="s">
        <v>5379</v>
      </c>
      <c r="B1431" t="s">
        <v>278</v>
      </c>
      <c r="C1431" t="s">
        <v>424</v>
      </c>
      <c r="D1431" t="s">
        <v>269</v>
      </c>
      <c r="E1431" t="s">
        <v>4503</v>
      </c>
      <c r="F1431" t="s">
        <v>621</v>
      </c>
      <c r="G1431">
        <v>3704001</v>
      </c>
      <c r="H1431" t="s">
        <v>278</v>
      </c>
      <c r="K1431" t="s">
        <v>8074</v>
      </c>
      <c r="L1431" t="s">
        <v>8075</v>
      </c>
      <c r="M1431" t="s">
        <v>8463</v>
      </c>
      <c r="N1431" t="s">
        <v>4025</v>
      </c>
      <c r="O1431" t="s">
        <v>278</v>
      </c>
      <c r="P1431" t="s">
        <v>1920</v>
      </c>
      <c r="Q1431">
        <v>94917078091</v>
      </c>
      <c r="R1431" t="s">
        <v>1921</v>
      </c>
    </row>
    <row r="1432" spans="1:18" x14ac:dyDescent="0.3">
      <c r="A1432" t="s">
        <v>5380</v>
      </c>
      <c r="B1432" t="s">
        <v>278</v>
      </c>
      <c r="C1432" t="s">
        <v>424</v>
      </c>
      <c r="D1432" t="s">
        <v>269</v>
      </c>
      <c r="E1432" t="s">
        <v>5348</v>
      </c>
      <c r="F1432" t="s">
        <v>5349</v>
      </c>
      <c r="G1432">
        <v>80700293</v>
      </c>
      <c r="H1432" t="s">
        <v>278</v>
      </c>
      <c r="K1432" t="s">
        <v>8074</v>
      </c>
      <c r="L1432" t="s">
        <v>8075</v>
      </c>
      <c r="M1432" t="s">
        <v>8463</v>
      </c>
      <c r="N1432" t="s">
        <v>4026</v>
      </c>
      <c r="O1432" t="s">
        <v>278</v>
      </c>
      <c r="P1432" t="s">
        <v>939</v>
      </c>
      <c r="Q1432">
        <v>739889010</v>
      </c>
    </row>
    <row r="1433" spans="1:18" x14ac:dyDescent="0.3">
      <c r="A1433" t="s">
        <v>5381</v>
      </c>
      <c r="B1433" t="s">
        <v>278</v>
      </c>
      <c r="C1433" t="s">
        <v>424</v>
      </c>
      <c r="D1433" t="s">
        <v>269</v>
      </c>
      <c r="E1433" t="s">
        <v>4493</v>
      </c>
      <c r="F1433" t="s">
        <v>601</v>
      </c>
      <c r="G1433">
        <v>80700770</v>
      </c>
      <c r="H1433" t="s">
        <v>278</v>
      </c>
      <c r="K1433" t="s">
        <v>8390</v>
      </c>
      <c r="L1433" t="s">
        <v>8391</v>
      </c>
      <c r="M1433" t="s">
        <v>8463</v>
      </c>
      <c r="N1433" t="s">
        <v>4027</v>
      </c>
      <c r="O1433" t="s">
        <v>278</v>
      </c>
      <c r="P1433" t="s">
        <v>2719</v>
      </c>
      <c r="Q1433">
        <v>3500768040</v>
      </c>
    </row>
    <row r="1434" spans="1:18" x14ac:dyDescent="0.3">
      <c r="A1434" t="s">
        <v>5382</v>
      </c>
      <c r="B1434" t="s">
        <v>278</v>
      </c>
      <c r="C1434" t="s">
        <v>424</v>
      </c>
      <c r="D1434" t="s">
        <v>269</v>
      </c>
      <c r="E1434" t="s">
        <v>5360</v>
      </c>
      <c r="F1434" t="s">
        <v>643</v>
      </c>
      <c r="G1434">
        <v>61633026</v>
      </c>
      <c r="H1434" t="s">
        <v>278</v>
      </c>
      <c r="K1434" t="s">
        <v>8390</v>
      </c>
      <c r="L1434" t="s">
        <v>8391</v>
      </c>
      <c r="M1434" t="s">
        <v>8463</v>
      </c>
      <c r="N1434" t="s">
        <v>4028</v>
      </c>
      <c r="O1434" t="s">
        <v>278</v>
      </c>
      <c r="P1434" t="s">
        <v>2563</v>
      </c>
      <c r="Q1434">
        <v>73015555049</v>
      </c>
    </row>
    <row r="1435" spans="1:18" x14ac:dyDescent="0.3">
      <c r="A1435" t="s">
        <v>5383</v>
      </c>
      <c r="B1435" t="s">
        <v>278</v>
      </c>
      <c r="C1435" t="s">
        <v>424</v>
      </c>
      <c r="D1435" t="s">
        <v>269</v>
      </c>
      <c r="E1435" t="s">
        <v>5196</v>
      </c>
      <c r="F1435" t="s">
        <v>5197</v>
      </c>
      <c r="G1435">
        <v>61352013</v>
      </c>
      <c r="H1435" t="s">
        <v>278</v>
      </c>
      <c r="K1435" t="s">
        <v>8390</v>
      </c>
      <c r="L1435" t="s">
        <v>8391</v>
      </c>
      <c r="M1435" t="s">
        <v>8463</v>
      </c>
      <c r="N1435" t="s">
        <v>4029</v>
      </c>
      <c r="O1435" t="s">
        <v>278</v>
      </c>
      <c r="P1435" t="s">
        <v>1460</v>
      </c>
      <c r="Q1435">
        <v>84336986053</v>
      </c>
      <c r="R1435" t="s">
        <v>1461</v>
      </c>
    </row>
    <row r="1436" spans="1:18" x14ac:dyDescent="0.3">
      <c r="A1436" t="s">
        <v>5384</v>
      </c>
      <c r="B1436" t="s">
        <v>278</v>
      </c>
      <c r="C1436" t="s">
        <v>424</v>
      </c>
      <c r="D1436" t="s">
        <v>269</v>
      </c>
      <c r="E1436" t="s">
        <v>4487</v>
      </c>
      <c r="F1436" t="s">
        <v>5455</v>
      </c>
      <c r="G1436">
        <v>61245001</v>
      </c>
      <c r="H1436" t="s">
        <v>278</v>
      </c>
      <c r="K1436" t="s">
        <v>8390</v>
      </c>
      <c r="L1436" t="s">
        <v>8391</v>
      </c>
      <c r="M1436" t="s">
        <v>8463</v>
      </c>
      <c r="N1436" t="s">
        <v>4030</v>
      </c>
      <c r="O1436" t="s">
        <v>278</v>
      </c>
      <c r="P1436" t="s">
        <v>2254</v>
      </c>
      <c r="Q1436">
        <v>57886202015</v>
      </c>
    </row>
    <row r="1437" spans="1:18" x14ac:dyDescent="0.3">
      <c r="A1437" t="s">
        <v>5385</v>
      </c>
      <c r="B1437" t="s">
        <v>278</v>
      </c>
      <c r="C1437" t="s">
        <v>424</v>
      </c>
      <c r="D1437" t="s">
        <v>269</v>
      </c>
      <c r="E1437" t="s">
        <v>5149</v>
      </c>
      <c r="F1437" t="s">
        <v>667</v>
      </c>
      <c r="G1437">
        <v>68061674</v>
      </c>
      <c r="H1437" t="s">
        <v>278</v>
      </c>
      <c r="K1437" t="s">
        <v>8390</v>
      </c>
      <c r="L1437" t="s">
        <v>8391</v>
      </c>
      <c r="M1437" t="s">
        <v>8463</v>
      </c>
      <c r="N1437" t="s">
        <v>4031</v>
      </c>
      <c r="O1437" t="s">
        <v>278</v>
      </c>
      <c r="P1437" t="s">
        <v>749</v>
      </c>
      <c r="Q1437">
        <v>1112479007</v>
      </c>
    </row>
    <row r="1438" spans="1:18" x14ac:dyDescent="0.3">
      <c r="A1438" t="s">
        <v>5386</v>
      </c>
      <c r="B1438" t="s">
        <v>278</v>
      </c>
      <c r="C1438" t="s">
        <v>424</v>
      </c>
      <c r="D1438" t="s">
        <v>269</v>
      </c>
      <c r="E1438" t="s">
        <v>5149</v>
      </c>
      <c r="F1438" t="s">
        <v>667</v>
      </c>
      <c r="G1438">
        <v>960000</v>
      </c>
      <c r="H1438" t="s">
        <v>278</v>
      </c>
      <c r="K1438" t="s">
        <v>8390</v>
      </c>
      <c r="L1438" t="s">
        <v>8391</v>
      </c>
      <c r="M1438" t="s">
        <v>8463</v>
      </c>
      <c r="N1438" t="s">
        <v>4032</v>
      </c>
      <c r="O1438" t="s">
        <v>278</v>
      </c>
      <c r="P1438" t="s">
        <v>1483</v>
      </c>
      <c r="Q1438">
        <v>67613020053</v>
      </c>
    </row>
    <row r="1439" spans="1:18" x14ac:dyDescent="0.3">
      <c r="A1439" t="s">
        <v>5387</v>
      </c>
      <c r="B1439" t="s">
        <v>278</v>
      </c>
      <c r="C1439" t="s">
        <v>424</v>
      </c>
      <c r="D1439" t="s">
        <v>269</v>
      </c>
      <c r="E1439" t="s">
        <v>5149</v>
      </c>
      <c r="F1439" t="s">
        <v>667</v>
      </c>
      <c r="G1439">
        <v>90510094</v>
      </c>
      <c r="H1439" t="s">
        <v>278</v>
      </c>
      <c r="K1439" t="s">
        <v>8390</v>
      </c>
      <c r="L1439" t="s">
        <v>8391</v>
      </c>
      <c r="M1439" t="s">
        <v>8463</v>
      </c>
      <c r="N1439" t="s">
        <v>4033</v>
      </c>
      <c r="O1439" t="s">
        <v>278</v>
      </c>
      <c r="P1439" t="s">
        <v>2304</v>
      </c>
      <c r="Q1439">
        <v>81124350063</v>
      </c>
    </row>
    <row r="1440" spans="1:18" x14ac:dyDescent="0.3">
      <c r="A1440" t="s">
        <v>5388</v>
      </c>
      <c r="B1440" t="s">
        <v>278</v>
      </c>
      <c r="C1440" t="s">
        <v>424</v>
      </c>
      <c r="D1440" t="s">
        <v>269</v>
      </c>
      <c r="E1440" t="s">
        <v>5149</v>
      </c>
      <c r="F1440" t="s">
        <v>667</v>
      </c>
      <c r="G1440">
        <v>90510086</v>
      </c>
      <c r="H1440" t="s">
        <v>4095</v>
      </c>
      <c r="K1440" t="s">
        <v>8390</v>
      </c>
      <c r="L1440" t="s">
        <v>8391</v>
      </c>
      <c r="M1440" t="s">
        <v>8463</v>
      </c>
      <c r="N1440" t="s">
        <v>4034</v>
      </c>
      <c r="O1440" t="s">
        <v>278</v>
      </c>
      <c r="P1440" t="s">
        <v>2595</v>
      </c>
      <c r="Q1440">
        <v>65634276004</v>
      </c>
    </row>
    <row r="1441" spans="1:18" x14ac:dyDescent="0.3">
      <c r="A1441" t="s">
        <v>5389</v>
      </c>
      <c r="B1441" t="s">
        <v>278</v>
      </c>
      <c r="C1441" t="s">
        <v>424</v>
      </c>
      <c r="D1441" t="s">
        <v>269</v>
      </c>
      <c r="E1441" t="s">
        <v>5202</v>
      </c>
      <c r="F1441" t="s">
        <v>5203</v>
      </c>
      <c r="G1441">
        <v>60654001</v>
      </c>
      <c r="H1441" t="s">
        <v>4095</v>
      </c>
      <c r="K1441" t="s">
        <v>8390</v>
      </c>
      <c r="L1441" t="s">
        <v>8391</v>
      </c>
      <c r="M1441" t="s">
        <v>8463</v>
      </c>
      <c r="N1441" t="s">
        <v>4035</v>
      </c>
      <c r="O1441" t="s">
        <v>278</v>
      </c>
      <c r="P1441" t="s">
        <v>2662</v>
      </c>
      <c r="Q1441">
        <v>94653755000</v>
      </c>
    </row>
    <row r="1442" spans="1:18" x14ac:dyDescent="0.3">
      <c r="A1442" t="s">
        <v>5390</v>
      </c>
      <c r="B1442" t="s">
        <v>278</v>
      </c>
      <c r="C1442" t="s">
        <v>424</v>
      </c>
      <c r="D1442" t="s">
        <v>269</v>
      </c>
      <c r="E1442" t="s">
        <v>5205</v>
      </c>
      <c r="F1442" t="s">
        <v>776</v>
      </c>
      <c r="G1442">
        <v>98518486</v>
      </c>
      <c r="H1442" t="s">
        <v>4095</v>
      </c>
      <c r="K1442" t="s">
        <v>8390</v>
      </c>
      <c r="L1442" t="s">
        <v>8391</v>
      </c>
      <c r="M1442" t="s">
        <v>8463</v>
      </c>
      <c r="N1442" t="s">
        <v>4036</v>
      </c>
      <c r="O1442" t="s">
        <v>278</v>
      </c>
      <c r="P1442" t="s">
        <v>1035</v>
      </c>
      <c r="Q1442">
        <v>70635900068</v>
      </c>
    </row>
    <row r="1443" spans="1:18" x14ac:dyDescent="0.3">
      <c r="A1443" t="s">
        <v>5391</v>
      </c>
      <c r="B1443" t="s">
        <v>278</v>
      </c>
      <c r="C1443" t="s">
        <v>424</v>
      </c>
      <c r="D1443" t="s">
        <v>269</v>
      </c>
      <c r="E1443" t="s">
        <v>5228</v>
      </c>
      <c r="F1443" t="s">
        <v>5229</v>
      </c>
      <c r="G1443">
        <v>61374001</v>
      </c>
      <c r="H1443" t="s">
        <v>278</v>
      </c>
      <c r="K1443" t="s">
        <v>8390</v>
      </c>
      <c r="L1443" t="s">
        <v>8391</v>
      </c>
      <c r="M1443" t="s">
        <v>8463</v>
      </c>
      <c r="N1443" t="s">
        <v>4037</v>
      </c>
      <c r="O1443" t="s">
        <v>278</v>
      </c>
      <c r="P1443" t="s">
        <v>1686</v>
      </c>
      <c r="Q1443">
        <v>91818222000</v>
      </c>
      <c r="R1443" t="s">
        <v>1687</v>
      </c>
    </row>
    <row r="1444" spans="1:18" x14ac:dyDescent="0.3">
      <c r="A1444" t="s">
        <v>5392</v>
      </c>
      <c r="B1444" t="s">
        <v>278</v>
      </c>
      <c r="C1444" t="s">
        <v>424</v>
      </c>
      <c r="D1444" t="s">
        <v>269</v>
      </c>
      <c r="E1444" t="s">
        <v>5228</v>
      </c>
      <c r="F1444" t="s">
        <v>5229</v>
      </c>
      <c r="G1444">
        <v>61416008</v>
      </c>
      <c r="H1444" t="s">
        <v>278</v>
      </c>
      <c r="K1444" t="s">
        <v>8390</v>
      </c>
      <c r="L1444" t="s">
        <v>8391</v>
      </c>
      <c r="M1444" t="s">
        <v>8463</v>
      </c>
      <c r="N1444" t="s">
        <v>4038</v>
      </c>
      <c r="O1444" t="s">
        <v>278</v>
      </c>
      <c r="P1444" t="s">
        <v>993</v>
      </c>
      <c r="Q1444">
        <v>78828082020</v>
      </c>
      <c r="R1444" t="s">
        <v>994</v>
      </c>
    </row>
    <row r="1445" spans="1:18" x14ac:dyDescent="0.3">
      <c r="A1445" t="s">
        <v>5393</v>
      </c>
      <c r="B1445" t="s">
        <v>278</v>
      </c>
      <c r="C1445" t="s">
        <v>424</v>
      </c>
      <c r="D1445" t="s">
        <v>269</v>
      </c>
      <c r="E1445" t="s">
        <v>5228</v>
      </c>
      <c r="F1445" t="s">
        <v>5229</v>
      </c>
      <c r="G1445">
        <v>90510081</v>
      </c>
      <c r="H1445" t="s">
        <v>278</v>
      </c>
      <c r="K1445" t="s">
        <v>8390</v>
      </c>
      <c r="L1445" t="s">
        <v>8391</v>
      </c>
      <c r="M1445" t="s">
        <v>8463</v>
      </c>
      <c r="N1445" t="s">
        <v>4039</v>
      </c>
      <c r="O1445" t="s">
        <v>278</v>
      </c>
      <c r="P1445" t="s">
        <v>1899</v>
      </c>
      <c r="Q1445">
        <v>63210550000</v>
      </c>
      <c r="R1445" t="s">
        <v>1900</v>
      </c>
    </row>
    <row r="1446" spans="1:18" x14ac:dyDescent="0.3">
      <c r="A1446" t="s">
        <v>5394</v>
      </c>
      <c r="B1446" t="s">
        <v>278</v>
      </c>
      <c r="C1446" t="s">
        <v>424</v>
      </c>
      <c r="D1446" t="s">
        <v>269</v>
      </c>
      <c r="E1446" t="s">
        <v>5348</v>
      </c>
      <c r="F1446" t="s">
        <v>5349</v>
      </c>
      <c r="G1446">
        <v>19005</v>
      </c>
      <c r="H1446" t="s">
        <v>278</v>
      </c>
      <c r="K1446" t="s">
        <v>8390</v>
      </c>
      <c r="L1446" t="s">
        <v>8391</v>
      </c>
      <c r="M1446" t="s">
        <v>8463</v>
      </c>
      <c r="N1446" t="s">
        <v>4040</v>
      </c>
      <c r="O1446" t="s">
        <v>278</v>
      </c>
      <c r="P1446" t="s">
        <v>1494</v>
      </c>
      <c r="Q1446">
        <v>95911855020</v>
      </c>
    </row>
    <row r="1447" spans="1:18" x14ac:dyDescent="0.3">
      <c r="A1447" t="s">
        <v>5395</v>
      </c>
      <c r="B1447" t="s">
        <v>278</v>
      </c>
      <c r="C1447" t="s">
        <v>424</v>
      </c>
      <c r="D1447" t="s">
        <v>269</v>
      </c>
      <c r="E1447" t="s">
        <v>5233</v>
      </c>
      <c r="F1447" t="s">
        <v>5458</v>
      </c>
      <c r="G1447">
        <v>5</v>
      </c>
      <c r="H1447" t="s">
        <v>278</v>
      </c>
      <c r="K1447" t="s">
        <v>8390</v>
      </c>
      <c r="L1447" t="s">
        <v>8391</v>
      </c>
      <c r="M1447" t="s">
        <v>8463</v>
      </c>
      <c r="N1447" t="s">
        <v>4041</v>
      </c>
      <c r="O1447" t="s">
        <v>278</v>
      </c>
      <c r="P1447" t="s">
        <v>2542</v>
      </c>
      <c r="Q1447">
        <v>67738125004</v>
      </c>
    </row>
    <row r="1448" spans="1:18" x14ac:dyDescent="0.3">
      <c r="A1448" t="s">
        <v>5396</v>
      </c>
      <c r="B1448" t="s">
        <v>278</v>
      </c>
      <c r="C1448" t="s">
        <v>424</v>
      </c>
      <c r="D1448" t="s">
        <v>269</v>
      </c>
      <c r="E1448" t="s">
        <v>5149</v>
      </c>
      <c r="F1448" t="s">
        <v>667</v>
      </c>
      <c r="G1448">
        <v>68061673</v>
      </c>
      <c r="H1448" t="s">
        <v>278</v>
      </c>
      <c r="K1448" t="s">
        <v>8390</v>
      </c>
      <c r="L1448" t="s">
        <v>8391</v>
      </c>
      <c r="M1448" t="s">
        <v>8463</v>
      </c>
      <c r="N1448" t="s">
        <v>4042</v>
      </c>
      <c r="O1448" t="s">
        <v>278</v>
      </c>
      <c r="P1448" t="s">
        <v>4043</v>
      </c>
      <c r="Q1448">
        <v>62038265020</v>
      </c>
    </row>
    <row r="1449" spans="1:18" x14ac:dyDescent="0.3">
      <c r="A1449" t="s">
        <v>5397</v>
      </c>
      <c r="B1449" t="s">
        <v>278</v>
      </c>
      <c r="C1449" t="s">
        <v>424</v>
      </c>
      <c r="D1449" t="s">
        <v>269</v>
      </c>
      <c r="E1449" t="s">
        <v>4493</v>
      </c>
      <c r="F1449" t="s">
        <v>601</v>
      </c>
      <c r="G1449">
        <v>80700791</v>
      </c>
      <c r="H1449" t="s">
        <v>278</v>
      </c>
      <c r="K1449" t="s">
        <v>8390</v>
      </c>
      <c r="L1449" t="s">
        <v>8391</v>
      </c>
      <c r="M1449" t="s">
        <v>8463</v>
      </c>
      <c r="N1449" t="s">
        <v>4044</v>
      </c>
      <c r="O1449" t="s">
        <v>278</v>
      </c>
      <c r="P1449" t="s">
        <v>1140</v>
      </c>
      <c r="Q1449">
        <v>575179082</v>
      </c>
    </row>
    <row r="1450" spans="1:18" x14ac:dyDescent="0.3">
      <c r="A1450" t="s">
        <v>5398</v>
      </c>
      <c r="B1450" t="s">
        <v>278</v>
      </c>
      <c r="C1450" t="s">
        <v>424</v>
      </c>
      <c r="D1450" t="s">
        <v>269</v>
      </c>
      <c r="E1450" t="s">
        <v>4493</v>
      </c>
      <c r="F1450" t="s">
        <v>601</v>
      </c>
      <c r="G1450">
        <v>80700835</v>
      </c>
      <c r="H1450" t="s">
        <v>278</v>
      </c>
      <c r="K1450" t="s">
        <v>8390</v>
      </c>
      <c r="L1450" t="s">
        <v>8391</v>
      </c>
      <c r="M1450" t="s">
        <v>8463</v>
      </c>
      <c r="N1450" t="s">
        <v>4045</v>
      </c>
      <c r="O1450" t="s">
        <v>278</v>
      </c>
      <c r="P1450" t="s">
        <v>1559</v>
      </c>
      <c r="Q1450">
        <v>1471347060</v>
      </c>
    </row>
    <row r="1451" spans="1:18" x14ac:dyDescent="0.3">
      <c r="A1451" t="s">
        <v>5399</v>
      </c>
      <c r="B1451" t="s">
        <v>278</v>
      </c>
      <c r="C1451" t="s">
        <v>424</v>
      </c>
      <c r="D1451" t="s">
        <v>269</v>
      </c>
      <c r="E1451" t="s">
        <v>5146</v>
      </c>
      <c r="F1451" t="s">
        <v>649</v>
      </c>
      <c r="G1451">
        <v>68161711</v>
      </c>
      <c r="H1451" t="s">
        <v>278</v>
      </c>
      <c r="K1451" t="s">
        <v>8426</v>
      </c>
      <c r="L1451" t="s">
        <v>8427</v>
      </c>
      <c r="M1451" t="s">
        <v>8463</v>
      </c>
      <c r="N1451" t="s">
        <v>4046</v>
      </c>
      <c r="O1451" t="s">
        <v>278</v>
      </c>
      <c r="P1451" t="s">
        <v>1081</v>
      </c>
      <c r="Q1451">
        <v>2518227024</v>
      </c>
      <c r="R1451" t="s">
        <v>1082</v>
      </c>
    </row>
    <row r="1452" spans="1:18" x14ac:dyDescent="0.3">
      <c r="A1452" t="s">
        <v>5400</v>
      </c>
      <c r="B1452" t="s">
        <v>278</v>
      </c>
      <c r="C1452" t="s">
        <v>424</v>
      </c>
      <c r="D1452" t="s">
        <v>269</v>
      </c>
      <c r="E1452" t="s">
        <v>4137</v>
      </c>
      <c r="F1452" t="s">
        <v>579</v>
      </c>
      <c r="G1452">
        <v>90512163</v>
      </c>
      <c r="H1452" t="s">
        <v>278</v>
      </c>
      <c r="K1452" t="s">
        <v>8080</v>
      </c>
      <c r="L1452" t="s">
        <v>8081</v>
      </c>
      <c r="M1452" t="s">
        <v>8463</v>
      </c>
      <c r="N1452" t="s">
        <v>4047</v>
      </c>
      <c r="O1452" t="s">
        <v>278</v>
      </c>
      <c r="P1452" t="s">
        <v>1061</v>
      </c>
      <c r="Q1452">
        <v>82383740063</v>
      </c>
      <c r="R1452" t="s">
        <v>1062</v>
      </c>
    </row>
    <row r="1453" spans="1:18" x14ac:dyDescent="0.3">
      <c r="A1453" t="s">
        <v>5401</v>
      </c>
      <c r="B1453" t="s">
        <v>278</v>
      </c>
      <c r="C1453" t="s">
        <v>424</v>
      </c>
      <c r="D1453" t="s">
        <v>269</v>
      </c>
      <c r="E1453" t="s">
        <v>5205</v>
      </c>
      <c r="F1453" t="s">
        <v>776</v>
      </c>
      <c r="G1453">
        <v>90511420</v>
      </c>
      <c r="H1453" t="s">
        <v>278</v>
      </c>
      <c r="K1453" t="s">
        <v>8080</v>
      </c>
      <c r="L1453" t="s">
        <v>8081</v>
      </c>
      <c r="M1453" t="s">
        <v>8463</v>
      </c>
      <c r="N1453" t="s">
        <v>4048</v>
      </c>
      <c r="O1453" t="s">
        <v>278</v>
      </c>
      <c r="P1453" t="s">
        <v>2041</v>
      </c>
      <c r="Q1453">
        <v>67708528020</v>
      </c>
    </row>
    <row r="1454" spans="1:18" x14ac:dyDescent="0.3">
      <c r="A1454" t="s">
        <v>5402</v>
      </c>
      <c r="B1454" t="s">
        <v>278</v>
      </c>
      <c r="C1454" t="s">
        <v>424</v>
      </c>
      <c r="D1454" t="s">
        <v>269</v>
      </c>
      <c r="E1454" t="s">
        <v>4503</v>
      </c>
      <c r="F1454" t="s">
        <v>621</v>
      </c>
      <c r="G1454">
        <v>3534001</v>
      </c>
      <c r="H1454" t="s">
        <v>278</v>
      </c>
      <c r="K1454" t="s">
        <v>8080</v>
      </c>
      <c r="L1454" t="s">
        <v>8081</v>
      </c>
      <c r="M1454" t="s">
        <v>8463</v>
      </c>
      <c r="N1454" t="s">
        <v>4049</v>
      </c>
      <c r="O1454" t="s">
        <v>278</v>
      </c>
      <c r="P1454" t="s">
        <v>1848</v>
      </c>
      <c r="Q1454">
        <v>96458291000</v>
      </c>
    </row>
    <row r="1455" spans="1:18" x14ac:dyDescent="0.3">
      <c r="A1455" t="s">
        <v>5403</v>
      </c>
      <c r="B1455" t="s">
        <v>278</v>
      </c>
      <c r="C1455" t="s">
        <v>424</v>
      </c>
      <c r="D1455" t="s">
        <v>269</v>
      </c>
      <c r="E1455" t="s">
        <v>434</v>
      </c>
      <c r="F1455" t="s">
        <v>273</v>
      </c>
      <c r="G1455">
        <v>91514184</v>
      </c>
      <c r="H1455" t="s">
        <v>4095</v>
      </c>
      <c r="K1455" t="s">
        <v>8428</v>
      </c>
      <c r="L1455" t="s">
        <v>8429</v>
      </c>
      <c r="M1455" t="s">
        <v>8463</v>
      </c>
      <c r="N1455" t="s">
        <v>4050</v>
      </c>
      <c r="O1455" t="s">
        <v>278</v>
      </c>
      <c r="P1455" t="s">
        <v>1817</v>
      </c>
      <c r="Q1455">
        <v>1476380031</v>
      </c>
      <c r="R1455" t="s">
        <v>1818</v>
      </c>
    </row>
    <row r="1456" spans="1:18" x14ac:dyDescent="0.3">
      <c r="A1456" t="s">
        <v>5404</v>
      </c>
      <c r="B1456" t="s">
        <v>278</v>
      </c>
      <c r="C1456" t="s">
        <v>424</v>
      </c>
      <c r="D1456" t="s">
        <v>269</v>
      </c>
      <c r="E1456" t="s">
        <v>434</v>
      </c>
      <c r="F1456" t="s">
        <v>273</v>
      </c>
      <c r="G1456">
        <v>91514185</v>
      </c>
      <c r="H1456" t="s">
        <v>278</v>
      </c>
      <c r="K1456" t="s">
        <v>8428</v>
      </c>
      <c r="L1456" t="s">
        <v>8429</v>
      </c>
      <c r="M1456" t="s">
        <v>8463</v>
      </c>
      <c r="N1456" t="s">
        <v>4051</v>
      </c>
      <c r="O1456" t="s">
        <v>278</v>
      </c>
      <c r="P1456" t="s">
        <v>2593</v>
      </c>
      <c r="Q1456">
        <v>65130049004</v>
      </c>
      <c r="R1456" t="s">
        <v>2594</v>
      </c>
    </row>
    <row r="1457" spans="1:18" x14ac:dyDescent="0.3">
      <c r="A1457" t="s">
        <v>5405</v>
      </c>
      <c r="B1457" t="s">
        <v>278</v>
      </c>
      <c r="C1457" t="s">
        <v>424</v>
      </c>
      <c r="D1457" t="s">
        <v>269</v>
      </c>
      <c r="E1457" t="s">
        <v>4146</v>
      </c>
      <c r="F1457" t="s">
        <v>572</v>
      </c>
      <c r="G1457">
        <v>945023</v>
      </c>
      <c r="H1457" t="s">
        <v>278</v>
      </c>
      <c r="K1457" t="s">
        <v>8430</v>
      </c>
      <c r="L1457" t="s">
        <v>8431</v>
      </c>
      <c r="M1457" t="s">
        <v>8463</v>
      </c>
      <c r="N1457" t="s">
        <v>4052</v>
      </c>
      <c r="O1457" t="s">
        <v>278</v>
      </c>
      <c r="P1457" t="s">
        <v>1386</v>
      </c>
      <c r="Q1457">
        <v>33436843334</v>
      </c>
    </row>
    <row r="1458" spans="1:18" x14ac:dyDescent="0.3">
      <c r="A1458" t="s">
        <v>5406</v>
      </c>
      <c r="B1458" t="s">
        <v>278</v>
      </c>
      <c r="C1458" t="s">
        <v>424</v>
      </c>
      <c r="D1458" t="s">
        <v>269</v>
      </c>
      <c r="E1458" t="s">
        <v>4099</v>
      </c>
      <c r="F1458" t="s">
        <v>276</v>
      </c>
      <c r="G1458">
        <v>68161727</v>
      </c>
      <c r="H1458" t="s">
        <v>278</v>
      </c>
      <c r="K1458" t="s">
        <v>8430</v>
      </c>
      <c r="L1458" t="s">
        <v>8431</v>
      </c>
      <c r="M1458" t="s">
        <v>8463</v>
      </c>
      <c r="N1458" t="s">
        <v>4053</v>
      </c>
      <c r="O1458" t="s">
        <v>278</v>
      </c>
      <c r="P1458" t="s">
        <v>1642</v>
      </c>
      <c r="Q1458">
        <v>81866534068</v>
      </c>
      <c r="R1458" t="s">
        <v>1643</v>
      </c>
    </row>
    <row r="1459" spans="1:18" x14ac:dyDescent="0.3">
      <c r="A1459" t="s">
        <v>5407</v>
      </c>
      <c r="B1459" t="s">
        <v>278</v>
      </c>
      <c r="C1459" t="s">
        <v>424</v>
      </c>
      <c r="D1459" t="s">
        <v>269</v>
      </c>
      <c r="E1459" t="s">
        <v>5146</v>
      </c>
      <c r="F1459" t="s">
        <v>649</v>
      </c>
      <c r="G1459">
        <v>60186001</v>
      </c>
      <c r="H1459" t="s">
        <v>278</v>
      </c>
      <c r="K1459" t="s">
        <v>8082</v>
      </c>
      <c r="L1459" t="s">
        <v>8083</v>
      </c>
      <c r="M1459" t="s">
        <v>8463</v>
      </c>
      <c r="N1459" t="s">
        <v>4054</v>
      </c>
      <c r="O1459" t="s">
        <v>278</v>
      </c>
      <c r="P1459" t="s">
        <v>2095</v>
      </c>
      <c r="Q1459">
        <v>34610022087</v>
      </c>
      <c r="R1459" t="s">
        <v>2096</v>
      </c>
    </row>
    <row r="1460" spans="1:18" x14ac:dyDescent="0.3">
      <c r="A1460" t="s">
        <v>5408</v>
      </c>
      <c r="B1460" t="s">
        <v>278</v>
      </c>
      <c r="C1460" t="s">
        <v>424</v>
      </c>
      <c r="D1460" t="s">
        <v>269</v>
      </c>
      <c r="E1460" t="s">
        <v>5360</v>
      </c>
      <c r="F1460" t="s">
        <v>643</v>
      </c>
      <c r="G1460">
        <v>60713001</v>
      </c>
      <c r="H1460" t="s">
        <v>278</v>
      </c>
      <c r="K1460" t="s">
        <v>8082</v>
      </c>
      <c r="L1460" t="s">
        <v>8083</v>
      </c>
      <c r="M1460" t="s">
        <v>8463</v>
      </c>
      <c r="N1460" t="s">
        <v>4054</v>
      </c>
      <c r="O1460" t="s">
        <v>278</v>
      </c>
      <c r="P1460" t="s">
        <v>2095</v>
      </c>
      <c r="Q1460">
        <v>34610022087</v>
      </c>
      <c r="R1460" t="s">
        <v>2096</v>
      </c>
    </row>
    <row r="1461" spans="1:18" x14ac:dyDescent="0.3">
      <c r="A1461" t="s">
        <v>5409</v>
      </c>
      <c r="B1461" t="s">
        <v>278</v>
      </c>
      <c r="C1461" t="s">
        <v>424</v>
      </c>
      <c r="D1461" t="s">
        <v>269</v>
      </c>
      <c r="E1461" t="s">
        <v>5196</v>
      </c>
      <c r="F1461" t="s">
        <v>5197</v>
      </c>
      <c r="G1461">
        <v>60715001</v>
      </c>
      <c r="H1461" t="s">
        <v>278</v>
      </c>
      <c r="K1461" t="s">
        <v>8082</v>
      </c>
      <c r="L1461" t="s">
        <v>8083</v>
      </c>
      <c r="M1461" t="s">
        <v>8463</v>
      </c>
      <c r="N1461" t="s">
        <v>4054</v>
      </c>
      <c r="O1461" t="s">
        <v>278</v>
      </c>
      <c r="P1461" t="s">
        <v>2095</v>
      </c>
      <c r="Q1461">
        <v>34610022087</v>
      </c>
      <c r="R1461" t="s">
        <v>2096</v>
      </c>
    </row>
    <row r="1462" spans="1:18" x14ac:dyDescent="0.3">
      <c r="A1462" t="s">
        <v>5410</v>
      </c>
      <c r="B1462" t="s">
        <v>278</v>
      </c>
      <c r="C1462" t="s">
        <v>424</v>
      </c>
      <c r="D1462" t="s">
        <v>269</v>
      </c>
      <c r="E1462" t="s">
        <v>4487</v>
      </c>
      <c r="F1462" t="s">
        <v>5455</v>
      </c>
      <c r="G1462">
        <v>68061677</v>
      </c>
      <c r="H1462" t="s">
        <v>278</v>
      </c>
      <c r="K1462" t="s">
        <v>8082</v>
      </c>
      <c r="L1462" t="s">
        <v>8083</v>
      </c>
      <c r="M1462" t="s">
        <v>8463</v>
      </c>
      <c r="N1462" t="s">
        <v>4055</v>
      </c>
      <c r="O1462" t="s">
        <v>278</v>
      </c>
      <c r="P1462" t="s">
        <v>1102</v>
      </c>
      <c r="Q1462">
        <v>479058083</v>
      </c>
      <c r="R1462" t="s">
        <v>1103</v>
      </c>
    </row>
    <row r="1463" spans="1:18" x14ac:dyDescent="0.3">
      <c r="A1463" t="s">
        <v>5411</v>
      </c>
      <c r="B1463" t="s">
        <v>278</v>
      </c>
      <c r="C1463" t="s">
        <v>424</v>
      </c>
      <c r="D1463" t="s">
        <v>269</v>
      </c>
      <c r="E1463" t="s">
        <v>5205</v>
      </c>
      <c r="F1463" t="s">
        <v>776</v>
      </c>
      <c r="G1463">
        <v>68061683</v>
      </c>
      <c r="H1463" t="s">
        <v>278</v>
      </c>
      <c r="K1463" t="s">
        <v>8082</v>
      </c>
      <c r="L1463" t="s">
        <v>8083</v>
      </c>
      <c r="M1463" t="s">
        <v>8463</v>
      </c>
      <c r="N1463" t="s">
        <v>4056</v>
      </c>
      <c r="O1463" t="s">
        <v>278</v>
      </c>
      <c r="P1463" t="s">
        <v>777</v>
      </c>
      <c r="Q1463">
        <v>1892943026</v>
      </c>
    </row>
    <row r="1464" spans="1:18" x14ac:dyDescent="0.3">
      <c r="A1464" t="s">
        <v>5412</v>
      </c>
      <c r="B1464" t="s">
        <v>278</v>
      </c>
      <c r="C1464" t="s">
        <v>424</v>
      </c>
      <c r="D1464" t="s">
        <v>269</v>
      </c>
      <c r="E1464" t="s">
        <v>5208</v>
      </c>
      <c r="F1464" t="s">
        <v>5457</v>
      </c>
      <c r="G1464">
        <v>60714001</v>
      </c>
      <c r="H1464" t="s">
        <v>278</v>
      </c>
      <c r="K1464" t="s">
        <v>8082</v>
      </c>
      <c r="L1464" t="s">
        <v>8083</v>
      </c>
      <c r="M1464" t="s">
        <v>8463</v>
      </c>
      <c r="N1464" t="s">
        <v>4054</v>
      </c>
      <c r="O1464" t="s">
        <v>278</v>
      </c>
      <c r="P1464" t="s">
        <v>2095</v>
      </c>
      <c r="Q1464">
        <v>34610022087</v>
      </c>
      <c r="R1464" t="s">
        <v>2096</v>
      </c>
    </row>
    <row r="1465" spans="1:18" x14ac:dyDescent="0.3">
      <c r="A1465" t="s">
        <v>5413</v>
      </c>
      <c r="B1465" t="s">
        <v>278</v>
      </c>
      <c r="C1465" t="s">
        <v>424</v>
      </c>
      <c r="D1465" t="s">
        <v>269</v>
      </c>
      <c r="E1465" t="s">
        <v>4503</v>
      </c>
      <c r="F1465" t="s">
        <v>621</v>
      </c>
      <c r="G1465">
        <v>37000056</v>
      </c>
      <c r="H1465" t="s">
        <v>278</v>
      </c>
      <c r="K1465" t="s">
        <v>8082</v>
      </c>
      <c r="L1465" t="s">
        <v>8083</v>
      </c>
      <c r="M1465" t="s">
        <v>8463</v>
      </c>
      <c r="N1465" t="s">
        <v>4057</v>
      </c>
      <c r="O1465" t="s">
        <v>278</v>
      </c>
      <c r="P1465" t="s">
        <v>1381</v>
      </c>
      <c r="Q1465">
        <v>471068080</v>
      </c>
      <c r="R1465" t="s">
        <v>1382</v>
      </c>
    </row>
    <row r="1466" spans="1:18" x14ac:dyDescent="0.3">
      <c r="A1466" t="s">
        <v>5414</v>
      </c>
      <c r="B1466" t="s">
        <v>278</v>
      </c>
      <c r="C1466" t="s">
        <v>424</v>
      </c>
      <c r="D1466" t="s">
        <v>269</v>
      </c>
      <c r="E1466" t="s">
        <v>5233</v>
      </c>
      <c r="F1466" t="s">
        <v>5458</v>
      </c>
      <c r="G1466">
        <v>61548005</v>
      </c>
      <c r="H1466" t="s">
        <v>278</v>
      </c>
      <c r="K1466" t="s">
        <v>8082</v>
      </c>
      <c r="L1466" t="s">
        <v>8083</v>
      </c>
      <c r="M1466" t="s">
        <v>8463</v>
      </c>
      <c r="N1466" t="s">
        <v>4058</v>
      </c>
      <c r="O1466" t="s">
        <v>278</v>
      </c>
      <c r="P1466" t="s">
        <v>2727</v>
      </c>
      <c r="Q1466">
        <v>675900980</v>
      </c>
      <c r="R1466" t="s">
        <v>2728</v>
      </c>
    </row>
    <row r="1467" spans="1:18" x14ac:dyDescent="0.3">
      <c r="A1467" t="s">
        <v>5415</v>
      </c>
      <c r="B1467" t="s">
        <v>278</v>
      </c>
      <c r="C1467" t="s">
        <v>424</v>
      </c>
      <c r="D1467" t="s">
        <v>269</v>
      </c>
      <c r="E1467" t="s">
        <v>4099</v>
      </c>
      <c r="F1467" t="s">
        <v>276</v>
      </c>
      <c r="G1467">
        <v>68161793</v>
      </c>
      <c r="H1467" t="s">
        <v>278</v>
      </c>
      <c r="K1467" t="s">
        <v>8086</v>
      </c>
      <c r="L1467" t="s">
        <v>8087</v>
      </c>
      <c r="M1467" t="s">
        <v>8463</v>
      </c>
      <c r="N1467" t="s">
        <v>4059</v>
      </c>
      <c r="O1467" t="s">
        <v>278</v>
      </c>
      <c r="P1467" t="s">
        <v>1326</v>
      </c>
      <c r="Q1467">
        <v>139311050</v>
      </c>
      <c r="R1467" t="s">
        <v>1327</v>
      </c>
    </row>
    <row r="1468" spans="1:18" x14ac:dyDescent="0.3">
      <c r="A1468" t="s">
        <v>5416</v>
      </c>
      <c r="B1468" t="s">
        <v>278</v>
      </c>
      <c r="C1468" t="s">
        <v>424</v>
      </c>
      <c r="D1468" t="s">
        <v>269</v>
      </c>
      <c r="E1468" t="s">
        <v>4606</v>
      </c>
      <c r="F1468" t="s">
        <v>586</v>
      </c>
      <c r="G1468">
        <v>68061654</v>
      </c>
      <c r="H1468" t="s">
        <v>278</v>
      </c>
      <c r="K1468" t="s">
        <v>8090</v>
      </c>
      <c r="L1468" t="s">
        <v>8091</v>
      </c>
      <c r="M1468" t="s">
        <v>8463</v>
      </c>
      <c r="N1468" t="s">
        <v>4060</v>
      </c>
      <c r="O1468" t="s">
        <v>278</v>
      </c>
      <c r="P1468" t="s">
        <v>587</v>
      </c>
      <c r="Q1468">
        <v>18722270078</v>
      </c>
      <c r="R1468" t="s">
        <v>588</v>
      </c>
    </row>
    <row r="1469" spans="1:18" x14ac:dyDescent="0.3">
      <c r="A1469" t="s">
        <v>5417</v>
      </c>
      <c r="B1469" t="s">
        <v>278</v>
      </c>
      <c r="C1469" t="s">
        <v>424</v>
      </c>
      <c r="D1469" t="s">
        <v>269</v>
      </c>
      <c r="E1469" t="s">
        <v>4606</v>
      </c>
      <c r="F1469" t="s">
        <v>586</v>
      </c>
      <c r="G1469">
        <v>90511562</v>
      </c>
      <c r="H1469" t="s">
        <v>278</v>
      </c>
      <c r="K1469" t="s">
        <v>8090</v>
      </c>
      <c r="L1469" t="s">
        <v>8091</v>
      </c>
      <c r="M1469" t="s">
        <v>8463</v>
      </c>
      <c r="N1469" t="s">
        <v>4061</v>
      </c>
      <c r="O1469" t="s">
        <v>278</v>
      </c>
      <c r="P1469" t="s">
        <v>2479</v>
      </c>
      <c r="Q1469">
        <v>54387086068</v>
      </c>
      <c r="R1469" t="s">
        <v>2480</v>
      </c>
    </row>
    <row r="1470" spans="1:18" x14ac:dyDescent="0.3">
      <c r="A1470" t="s">
        <v>5418</v>
      </c>
      <c r="B1470" t="s">
        <v>278</v>
      </c>
      <c r="C1470" t="s">
        <v>424</v>
      </c>
      <c r="D1470" t="s">
        <v>269</v>
      </c>
      <c r="E1470" t="s">
        <v>4099</v>
      </c>
      <c r="F1470" t="s">
        <v>276</v>
      </c>
      <c r="G1470">
        <v>68161729</v>
      </c>
      <c r="H1470" t="s">
        <v>278</v>
      </c>
      <c r="K1470" t="s">
        <v>8172</v>
      </c>
      <c r="L1470" t="s">
        <v>8173</v>
      </c>
      <c r="M1470" t="s">
        <v>8463</v>
      </c>
      <c r="N1470" t="s">
        <v>4062</v>
      </c>
      <c r="O1470" t="s">
        <v>278</v>
      </c>
      <c r="P1470" t="s">
        <v>1891</v>
      </c>
      <c r="Q1470">
        <v>29024854091</v>
      </c>
      <c r="R1470" t="s">
        <v>1892</v>
      </c>
    </row>
    <row r="1471" spans="1:18" x14ac:dyDescent="0.3">
      <c r="A1471" t="s">
        <v>5419</v>
      </c>
      <c r="B1471" t="s">
        <v>278</v>
      </c>
      <c r="C1471" t="s">
        <v>424</v>
      </c>
      <c r="D1471" t="s">
        <v>269</v>
      </c>
      <c r="E1471" t="s">
        <v>4503</v>
      </c>
      <c r="F1471" t="s">
        <v>621</v>
      </c>
      <c r="G1471">
        <v>2692001</v>
      </c>
      <c r="H1471" t="s">
        <v>278</v>
      </c>
      <c r="K1471" t="s">
        <v>8172</v>
      </c>
      <c r="L1471" t="s">
        <v>8173</v>
      </c>
      <c r="M1471" t="s">
        <v>8463</v>
      </c>
      <c r="N1471" t="s">
        <v>4063</v>
      </c>
      <c r="O1471" t="s">
        <v>278</v>
      </c>
      <c r="P1471" t="s">
        <v>2048</v>
      </c>
      <c r="Q1471">
        <v>68132085000</v>
      </c>
      <c r="R1471" t="s">
        <v>2049</v>
      </c>
    </row>
    <row r="1472" spans="1:18" x14ac:dyDescent="0.3">
      <c r="A1472" t="s">
        <v>5420</v>
      </c>
      <c r="B1472" t="s">
        <v>278</v>
      </c>
      <c r="C1472" t="s">
        <v>424</v>
      </c>
      <c r="D1472" t="s">
        <v>269</v>
      </c>
      <c r="E1472" t="s">
        <v>4099</v>
      </c>
      <c r="F1472" t="s">
        <v>276</v>
      </c>
      <c r="G1472">
        <v>91510522</v>
      </c>
      <c r="H1472" t="s">
        <v>278</v>
      </c>
      <c r="K1472" t="s">
        <v>8432</v>
      </c>
      <c r="L1472" t="s">
        <v>8433</v>
      </c>
      <c r="M1472" t="s">
        <v>8464</v>
      </c>
      <c r="N1472" t="s">
        <v>4064</v>
      </c>
      <c r="O1472" t="s">
        <v>278</v>
      </c>
      <c r="P1472" t="s">
        <v>1155</v>
      </c>
      <c r="Q1472">
        <v>1460303032</v>
      </c>
      <c r="R1472" t="s">
        <v>1156</v>
      </c>
    </row>
    <row r="1473" spans="1:18" x14ac:dyDescent="0.3">
      <c r="A1473" t="s">
        <v>5421</v>
      </c>
      <c r="B1473" t="s">
        <v>278</v>
      </c>
      <c r="C1473" t="s">
        <v>424</v>
      </c>
      <c r="D1473" t="s">
        <v>269</v>
      </c>
      <c r="E1473" t="s">
        <v>4606</v>
      </c>
      <c r="F1473" t="s">
        <v>586</v>
      </c>
      <c r="G1473">
        <v>60157001</v>
      </c>
      <c r="H1473" t="s">
        <v>278</v>
      </c>
      <c r="K1473" t="s">
        <v>8394</v>
      </c>
      <c r="L1473" t="s">
        <v>8395</v>
      </c>
      <c r="M1473" t="s">
        <v>8463</v>
      </c>
      <c r="N1473" t="s">
        <v>4065</v>
      </c>
      <c r="O1473" t="s">
        <v>278</v>
      </c>
      <c r="P1473" t="s">
        <v>1501</v>
      </c>
      <c r="Q1473">
        <v>81109237049</v>
      </c>
      <c r="R1473" t="s">
        <v>1502</v>
      </c>
    </row>
    <row r="1474" spans="1:18" x14ac:dyDescent="0.3">
      <c r="A1474" t="s">
        <v>5422</v>
      </c>
      <c r="B1474" t="s">
        <v>278</v>
      </c>
      <c r="C1474" t="s">
        <v>424</v>
      </c>
      <c r="D1474" t="s">
        <v>269</v>
      </c>
      <c r="E1474" t="s">
        <v>5205</v>
      </c>
      <c r="F1474" t="s">
        <v>776</v>
      </c>
      <c r="G1474">
        <v>61307002</v>
      </c>
      <c r="H1474" t="s">
        <v>278</v>
      </c>
      <c r="K1474" t="s">
        <v>8172</v>
      </c>
      <c r="L1474" t="s">
        <v>8173</v>
      </c>
      <c r="M1474" t="s">
        <v>8463</v>
      </c>
      <c r="N1474" t="s">
        <v>4066</v>
      </c>
      <c r="O1474" t="s">
        <v>278</v>
      </c>
      <c r="P1474" t="s">
        <v>2538</v>
      </c>
      <c r="Q1474">
        <v>319064000</v>
      </c>
      <c r="R1474" t="s">
        <v>2539</v>
      </c>
    </row>
    <row r="1475" spans="1:18" x14ac:dyDescent="0.3">
      <c r="A1475" t="s">
        <v>5423</v>
      </c>
      <c r="B1475" t="s">
        <v>278</v>
      </c>
      <c r="C1475" t="s">
        <v>424</v>
      </c>
      <c r="D1475" t="s">
        <v>269</v>
      </c>
      <c r="E1475" t="s">
        <v>5205</v>
      </c>
      <c r="F1475" t="s">
        <v>776</v>
      </c>
      <c r="G1475">
        <v>61307003</v>
      </c>
      <c r="H1475" t="s">
        <v>278</v>
      </c>
      <c r="K1475" t="s">
        <v>8172</v>
      </c>
      <c r="L1475" t="s">
        <v>8173</v>
      </c>
      <c r="M1475" t="s">
        <v>8463</v>
      </c>
      <c r="N1475" t="s">
        <v>4066</v>
      </c>
      <c r="O1475" t="s">
        <v>278</v>
      </c>
      <c r="P1475" t="s">
        <v>2538</v>
      </c>
      <c r="Q1475">
        <v>319064000</v>
      </c>
      <c r="R1475" t="s">
        <v>2539</v>
      </c>
    </row>
    <row r="1476" spans="1:18" x14ac:dyDescent="0.3">
      <c r="A1476" t="s">
        <v>5424</v>
      </c>
      <c r="B1476" t="s">
        <v>278</v>
      </c>
      <c r="C1476" t="s">
        <v>424</v>
      </c>
      <c r="D1476" t="s">
        <v>269</v>
      </c>
      <c r="E1476" t="s">
        <v>5205</v>
      </c>
      <c r="F1476" t="s">
        <v>776</v>
      </c>
      <c r="G1476">
        <v>61307004</v>
      </c>
      <c r="H1476" t="s">
        <v>278</v>
      </c>
      <c r="K1476" t="s">
        <v>8172</v>
      </c>
      <c r="L1476" t="s">
        <v>8173</v>
      </c>
      <c r="M1476" t="s">
        <v>8463</v>
      </c>
      <c r="N1476" t="s">
        <v>4066</v>
      </c>
      <c r="O1476" t="s">
        <v>278</v>
      </c>
      <c r="P1476" t="s">
        <v>2538</v>
      </c>
      <c r="Q1476">
        <v>319064000</v>
      </c>
      <c r="R1476" t="s">
        <v>2539</v>
      </c>
    </row>
    <row r="1477" spans="1:18" x14ac:dyDescent="0.3">
      <c r="A1477" t="s">
        <v>5425</v>
      </c>
      <c r="B1477" t="s">
        <v>278</v>
      </c>
      <c r="C1477" t="s">
        <v>424</v>
      </c>
      <c r="D1477" t="s">
        <v>269</v>
      </c>
      <c r="E1477" t="s">
        <v>5205</v>
      </c>
      <c r="F1477" t="s">
        <v>776</v>
      </c>
      <c r="G1477">
        <v>61307005</v>
      </c>
      <c r="H1477" t="s">
        <v>278</v>
      </c>
      <c r="K1477" t="s">
        <v>8172</v>
      </c>
      <c r="L1477" t="s">
        <v>8173</v>
      </c>
      <c r="M1477" t="s">
        <v>8463</v>
      </c>
      <c r="N1477" t="s">
        <v>4066</v>
      </c>
      <c r="O1477" t="s">
        <v>278</v>
      </c>
      <c r="P1477" t="s">
        <v>2538</v>
      </c>
      <c r="Q1477">
        <v>319064000</v>
      </c>
      <c r="R1477" t="s">
        <v>2539</v>
      </c>
    </row>
    <row r="1478" spans="1:18" x14ac:dyDescent="0.3">
      <c r="A1478" t="s">
        <v>5426</v>
      </c>
      <c r="B1478" t="s">
        <v>278</v>
      </c>
      <c r="C1478" t="s">
        <v>424</v>
      </c>
      <c r="D1478" t="s">
        <v>269</v>
      </c>
      <c r="E1478" t="s">
        <v>425</v>
      </c>
      <c r="F1478" t="s">
        <v>275</v>
      </c>
      <c r="G1478">
        <v>1002</v>
      </c>
      <c r="H1478" t="s">
        <v>4094</v>
      </c>
      <c r="K1478" t="s">
        <v>8434</v>
      </c>
      <c r="L1478" t="s">
        <v>8435</v>
      </c>
      <c r="M1478" t="s">
        <v>8463</v>
      </c>
      <c r="N1478" t="s">
        <v>4067</v>
      </c>
      <c r="O1478" t="s">
        <v>278</v>
      </c>
      <c r="P1478" t="s">
        <v>2464</v>
      </c>
      <c r="Q1478">
        <v>20694571091</v>
      </c>
      <c r="R1478" t="s">
        <v>2465</v>
      </c>
    </row>
    <row r="1479" spans="1:18" x14ac:dyDescent="0.3">
      <c r="A1479" t="s">
        <v>5427</v>
      </c>
      <c r="B1479" t="s">
        <v>278</v>
      </c>
      <c r="C1479" t="s">
        <v>424</v>
      </c>
      <c r="D1479" t="s">
        <v>269</v>
      </c>
      <c r="E1479" t="s">
        <v>5196</v>
      </c>
      <c r="F1479" t="s">
        <v>5197</v>
      </c>
      <c r="G1479">
        <v>90511592</v>
      </c>
      <c r="H1479" t="s">
        <v>278</v>
      </c>
      <c r="K1479" t="s">
        <v>8094</v>
      </c>
      <c r="L1479" t="s">
        <v>8095</v>
      </c>
      <c r="M1479" t="s">
        <v>8463</v>
      </c>
      <c r="N1479" t="s">
        <v>4068</v>
      </c>
      <c r="O1479" t="s">
        <v>278</v>
      </c>
      <c r="P1479" t="s">
        <v>923</v>
      </c>
      <c r="Q1479">
        <v>98510690006</v>
      </c>
      <c r="R1479" t="s">
        <v>924</v>
      </c>
    </row>
    <row r="1480" spans="1:18" x14ac:dyDescent="0.3">
      <c r="A1480" t="s">
        <v>5428</v>
      </c>
      <c r="B1480" t="s">
        <v>278</v>
      </c>
      <c r="C1480" t="s">
        <v>424</v>
      </c>
      <c r="D1480" t="s">
        <v>269</v>
      </c>
      <c r="E1480" t="s">
        <v>5205</v>
      </c>
      <c r="F1480" t="s">
        <v>776</v>
      </c>
      <c r="G1480">
        <v>61307001</v>
      </c>
      <c r="H1480" t="s">
        <v>278</v>
      </c>
      <c r="K1480" t="s">
        <v>8094</v>
      </c>
      <c r="L1480" t="s">
        <v>8095</v>
      </c>
      <c r="M1480" t="s">
        <v>8463</v>
      </c>
      <c r="N1480" t="s">
        <v>4066</v>
      </c>
      <c r="O1480" t="s">
        <v>278</v>
      </c>
      <c r="P1480" t="s">
        <v>2538</v>
      </c>
      <c r="Q1480">
        <v>319064000</v>
      </c>
      <c r="R1480" t="s">
        <v>2539</v>
      </c>
    </row>
    <row r="1481" spans="1:18" x14ac:dyDescent="0.3">
      <c r="A1481" t="s">
        <v>5429</v>
      </c>
      <c r="B1481" t="s">
        <v>278</v>
      </c>
      <c r="C1481" t="s">
        <v>424</v>
      </c>
      <c r="D1481" t="s">
        <v>269</v>
      </c>
      <c r="E1481" t="s">
        <v>5208</v>
      </c>
      <c r="F1481" t="s">
        <v>5457</v>
      </c>
      <c r="G1481">
        <v>61416031</v>
      </c>
      <c r="H1481" t="s">
        <v>278</v>
      </c>
      <c r="K1481" t="s">
        <v>8094</v>
      </c>
      <c r="L1481" t="s">
        <v>8095</v>
      </c>
      <c r="M1481" t="s">
        <v>8463</v>
      </c>
      <c r="N1481" t="s">
        <v>4068</v>
      </c>
      <c r="O1481" t="s">
        <v>278</v>
      </c>
      <c r="P1481" t="s">
        <v>923</v>
      </c>
      <c r="Q1481">
        <v>98510690006</v>
      </c>
      <c r="R1481" t="s">
        <v>924</v>
      </c>
    </row>
    <row r="1482" spans="1:18" x14ac:dyDescent="0.3">
      <c r="A1482" t="s">
        <v>5430</v>
      </c>
      <c r="B1482" t="s">
        <v>278</v>
      </c>
      <c r="C1482" t="s">
        <v>424</v>
      </c>
      <c r="D1482" t="s">
        <v>269</v>
      </c>
      <c r="E1482" t="s">
        <v>4606</v>
      </c>
      <c r="F1482" t="s">
        <v>586</v>
      </c>
      <c r="G1482">
        <v>90511597</v>
      </c>
      <c r="H1482" t="s">
        <v>278</v>
      </c>
      <c r="K1482" t="s">
        <v>8116</v>
      </c>
      <c r="L1482" t="s">
        <v>8117</v>
      </c>
      <c r="M1482" t="s">
        <v>8463</v>
      </c>
      <c r="N1482" t="s">
        <v>4069</v>
      </c>
      <c r="O1482" t="s">
        <v>278</v>
      </c>
      <c r="P1482" t="s">
        <v>626</v>
      </c>
      <c r="Q1482">
        <v>68227973000</v>
      </c>
      <c r="R1482" t="s">
        <v>627</v>
      </c>
    </row>
    <row r="1483" spans="1:18" x14ac:dyDescent="0.3">
      <c r="A1483" t="s">
        <v>5431</v>
      </c>
      <c r="B1483" t="s">
        <v>278</v>
      </c>
      <c r="C1483" t="s">
        <v>424</v>
      </c>
      <c r="D1483" t="s">
        <v>269</v>
      </c>
      <c r="E1483" t="s">
        <v>4606</v>
      </c>
      <c r="F1483" t="s">
        <v>586</v>
      </c>
      <c r="G1483">
        <v>90511557</v>
      </c>
      <c r="H1483" t="s">
        <v>278</v>
      </c>
      <c r="K1483" t="s">
        <v>8116</v>
      </c>
      <c r="L1483" t="s">
        <v>8117</v>
      </c>
      <c r="M1483" t="s">
        <v>8463</v>
      </c>
      <c r="N1483" t="s">
        <v>4070</v>
      </c>
      <c r="O1483" t="s">
        <v>278</v>
      </c>
      <c r="P1483" t="s">
        <v>1002</v>
      </c>
      <c r="Q1483">
        <v>28078284004</v>
      </c>
      <c r="R1483" t="s">
        <v>1003</v>
      </c>
    </row>
    <row r="1484" spans="1:18" x14ac:dyDescent="0.3">
      <c r="A1484" t="s">
        <v>5432</v>
      </c>
      <c r="B1484" t="s">
        <v>278</v>
      </c>
      <c r="C1484" t="s">
        <v>424</v>
      </c>
      <c r="D1484" t="s">
        <v>269</v>
      </c>
      <c r="E1484" t="s">
        <v>4542</v>
      </c>
      <c r="F1484" t="s">
        <v>606</v>
      </c>
      <c r="G1484">
        <v>91510522</v>
      </c>
      <c r="H1484" t="s">
        <v>278</v>
      </c>
      <c r="K1484" t="s">
        <v>8116</v>
      </c>
      <c r="L1484" t="s">
        <v>8117</v>
      </c>
      <c r="M1484" t="s">
        <v>8463</v>
      </c>
      <c r="N1484" t="s">
        <v>4071</v>
      </c>
      <c r="O1484" t="s">
        <v>278</v>
      </c>
      <c r="P1484" t="s">
        <v>637</v>
      </c>
      <c r="Q1484">
        <v>38927136004</v>
      </c>
    </row>
    <row r="1485" spans="1:18" x14ac:dyDescent="0.3">
      <c r="A1485" t="s">
        <v>5433</v>
      </c>
      <c r="B1485" t="s">
        <v>278</v>
      </c>
      <c r="C1485" t="s">
        <v>424</v>
      </c>
      <c r="D1485" t="s">
        <v>269</v>
      </c>
      <c r="E1485" t="s">
        <v>4542</v>
      </c>
      <c r="F1485" t="s">
        <v>606</v>
      </c>
      <c r="G1485">
        <v>61357022</v>
      </c>
      <c r="H1485" t="s">
        <v>278</v>
      </c>
      <c r="K1485" t="s">
        <v>8116</v>
      </c>
      <c r="L1485" t="s">
        <v>8117</v>
      </c>
      <c r="M1485" t="s">
        <v>8463</v>
      </c>
      <c r="N1485" t="s">
        <v>4072</v>
      </c>
      <c r="O1485" t="s">
        <v>278</v>
      </c>
      <c r="P1485" t="s">
        <v>1058</v>
      </c>
      <c r="Q1485">
        <v>96444088020</v>
      </c>
      <c r="R1485" t="s">
        <v>1059</v>
      </c>
    </row>
    <row r="1486" spans="1:18" x14ac:dyDescent="0.3">
      <c r="A1486" t="s">
        <v>5434</v>
      </c>
      <c r="B1486" t="s">
        <v>278</v>
      </c>
      <c r="C1486" t="s">
        <v>424</v>
      </c>
      <c r="D1486" t="s">
        <v>269</v>
      </c>
      <c r="E1486" t="s">
        <v>4542</v>
      </c>
      <c r="F1486" t="s">
        <v>606</v>
      </c>
      <c r="G1486">
        <v>91510513</v>
      </c>
      <c r="H1486" t="s">
        <v>278</v>
      </c>
      <c r="K1486" t="s">
        <v>8116</v>
      </c>
      <c r="L1486" t="s">
        <v>8117</v>
      </c>
      <c r="M1486" t="s">
        <v>8463</v>
      </c>
      <c r="N1486" t="s">
        <v>4073</v>
      </c>
      <c r="O1486" t="s">
        <v>278</v>
      </c>
      <c r="P1486" t="s">
        <v>1384</v>
      </c>
      <c r="Q1486">
        <v>80305482068</v>
      </c>
      <c r="R1486" t="s">
        <v>1385</v>
      </c>
    </row>
    <row r="1487" spans="1:18" x14ac:dyDescent="0.3">
      <c r="A1487" t="s">
        <v>5435</v>
      </c>
      <c r="B1487" t="s">
        <v>278</v>
      </c>
      <c r="C1487" t="s">
        <v>424</v>
      </c>
      <c r="D1487" t="s">
        <v>269</v>
      </c>
      <c r="E1487" t="s">
        <v>4542</v>
      </c>
      <c r="F1487" t="s">
        <v>606</v>
      </c>
      <c r="G1487">
        <v>91510525</v>
      </c>
      <c r="H1487" t="s">
        <v>278</v>
      </c>
      <c r="K1487" t="s">
        <v>8116</v>
      </c>
      <c r="L1487" t="s">
        <v>8117</v>
      </c>
      <c r="M1487" t="s">
        <v>8464</v>
      </c>
      <c r="N1487" t="s">
        <v>4074</v>
      </c>
      <c r="O1487" t="s">
        <v>278</v>
      </c>
      <c r="P1487" t="s">
        <v>2325</v>
      </c>
      <c r="Q1487">
        <v>42286751072</v>
      </c>
    </row>
    <row r="1488" spans="1:18" x14ac:dyDescent="0.3">
      <c r="A1488" t="s">
        <v>5436</v>
      </c>
      <c r="B1488" t="s">
        <v>278</v>
      </c>
      <c r="C1488" t="s">
        <v>424</v>
      </c>
      <c r="D1488" t="s">
        <v>269</v>
      </c>
      <c r="E1488" t="s">
        <v>4542</v>
      </c>
      <c r="F1488" t="s">
        <v>606</v>
      </c>
      <c r="G1488">
        <v>90511485</v>
      </c>
      <c r="H1488" t="s">
        <v>278</v>
      </c>
      <c r="K1488" t="s">
        <v>8116</v>
      </c>
      <c r="L1488" t="s">
        <v>8117</v>
      </c>
      <c r="M1488" t="s">
        <v>8463</v>
      </c>
      <c r="N1488" t="s">
        <v>4075</v>
      </c>
      <c r="O1488" t="s">
        <v>278</v>
      </c>
      <c r="P1488" t="s">
        <v>2773</v>
      </c>
      <c r="Q1488">
        <v>90683048015</v>
      </c>
      <c r="R1488" t="s">
        <v>4076</v>
      </c>
    </row>
    <row r="1489" spans="1:18" x14ac:dyDescent="0.3">
      <c r="A1489" t="s">
        <v>5437</v>
      </c>
      <c r="B1489" t="s">
        <v>278</v>
      </c>
      <c r="C1489" t="s">
        <v>424</v>
      </c>
      <c r="D1489" t="s">
        <v>269</v>
      </c>
      <c r="E1489" t="s">
        <v>5149</v>
      </c>
      <c r="F1489" t="s">
        <v>667</v>
      </c>
      <c r="G1489">
        <v>90510047</v>
      </c>
      <c r="H1489" t="s">
        <v>4094</v>
      </c>
      <c r="K1489" t="s">
        <v>8116</v>
      </c>
      <c r="L1489" t="s">
        <v>8117</v>
      </c>
      <c r="M1489" t="s">
        <v>8463</v>
      </c>
      <c r="N1489" t="s">
        <v>4077</v>
      </c>
      <c r="O1489" t="s">
        <v>278</v>
      </c>
      <c r="P1489" t="s">
        <v>668</v>
      </c>
      <c r="Q1489">
        <v>67687652053</v>
      </c>
      <c r="R1489" t="s">
        <v>669</v>
      </c>
    </row>
    <row r="1490" spans="1:18" x14ac:dyDescent="0.3">
      <c r="A1490" t="s">
        <v>5438</v>
      </c>
      <c r="B1490" t="s">
        <v>278</v>
      </c>
      <c r="C1490" t="s">
        <v>424</v>
      </c>
      <c r="D1490" t="s">
        <v>269</v>
      </c>
      <c r="E1490" t="s">
        <v>5149</v>
      </c>
      <c r="F1490" t="s">
        <v>667</v>
      </c>
      <c r="G1490">
        <v>68061682</v>
      </c>
      <c r="H1490" t="s">
        <v>278</v>
      </c>
      <c r="K1490" t="s">
        <v>8116</v>
      </c>
      <c r="L1490" t="s">
        <v>8117</v>
      </c>
      <c r="M1490" t="s">
        <v>8463</v>
      </c>
      <c r="N1490" t="s">
        <v>4078</v>
      </c>
      <c r="O1490" t="s">
        <v>278</v>
      </c>
      <c r="P1490" t="s">
        <v>1194</v>
      </c>
      <c r="Q1490">
        <v>66673682000</v>
      </c>
    </row>
    <row r="1491" spans="1:18" x14ac:dyDescent="0.3">
      <c r="A1491" t="s">
        <v>5439</v>
      </c>
      <c r="B1491" t="s">
        <v>278</v>
      </c>
      <c r="C1491" t="s">
        <v>424</v>
      </c>
      <c r="D1491" t="s">
        <v>269</v>
      </c>
      <c r="E1491" t="s">
        <v>5149</v>
      </c>
      <c r="F1491" t="s">
        <v>667</v>
      </c>
      <c r="G1491">
        <v>90510052</v>
      </c>
      <c r="H1491" t="s">
        <v>278</v>
      </c>
      <c r="K1491" t="s">
        <v>8116</v>
      </c>
      <c r="L1491" t="s">
        <v>8117</v>
      </c>
      <c r="M1491" t="s">
        <v>8463</v>
      </c>
      <c r="N1491" t="s">
        <v>4079</v>
      </c>
      <c r="O1491" t="s">
        <v>278</v>
      </c>
      <c r="P1491" t="s">
        <v>1688</v>
      </c>
      <c r="Q1491">
        <v>92312470004</v>
      </c>
      <c r="R1491" t="s">
        <v>1689</v>
      </c>
    </row>
    <row r="1492" spans="1:18" x14ac:dyDescent="0.3">
      <c r="A1492" t="s">
        <v>5440</v>
      </c>
      <c r="B1492" t="s">
        <v>278</v>
      </c>
      <c r="C1492" t="s">
        <v>424</v>
      </c>
      <c r="D1492" t="s">
        <v>269</v>
      </c>
      <c r="E1492" t="s">
        <v>5149</v>
      </c>
      <c r="F1492" t="s">
        <v>667</v>
      </c>
      <c r="G1492">
        <v>90510097</v>
      </c>
      <c r="H1492" t="s">
        <v>278</v>
      </c>
      <c r="K1492" t="s">
        <v>8116</v>
      </c>
      <c r="L1492" t="s">
        <v>8117</v>
      </c>
      <c r="M1492" t="s">
        <v>8463</v>
      </c>
      <c r="N1492" t="s">
        <v>4080</v>
      </c>
      <c r="O1492" t="s">
        <v>278</v>
      </c>
      <c r="P1492" t="s">
        <v>1722</v>
      </c>
      <c r="Q1492">
        <v>36166839049</v>
      </c>
    </row>
    <row r="1493" spans="1:18" x14ac:dyDescent="0.3">
      <c r="A1493" t="s">
        <v>5441</v>
      </c>
      <c r="B1493" t="s">
        <v>278</v>
      </c>
      <c r="C1493" t="s">
        <v>424</v>
      </c>
      <c r="D1493" t="s">
        <v>269</v>
      </c>
      <c r="E1493" t="s">
        <v>4491</v>
      </c>
      <c r="F1493" t="s">
        <v>745</v>
      </c>
      <c r="G1493">
        <v>90510078</v>
      </c>
      <c r="H1493" t="s">
        <v>278</v>
      </c>
      <c r="K1493" t="s">
        <v>8116</v>
      </c>
      <c r="L1493" t="s">
        <v>8117</v>
      </c>
      <c r="M1493" t="s">
        <v>8463</v>
      </c>
      <c r="N1493" t="s">
        <v>4081</v>
      </c>
      <c r="O1493" t="s">
        <v>278</v>
      </c>
      <c r="P1493" t="s">
        <v>921</v>
      </c>
      <c r="Q1493">
        <v>572997060</v>
      </c>
      <c r="R1493" t="s">
        <v>922</v>
      </c>
    </row>
    <row r="1494" spans="1:18" x14ac:dyDescent="0.3">
      <c r="A1494" t="s">
        <v>5442</v>
      </c>
      <c r="B1494" t="s">
        <v>278</v>
      </c>
      <c r="C1494" t="s">
        <v>424</v>
      </c>
      <c r="D1494" t="s">
        <v>269</v>
      </c>
      <c r="E1494" t="s">
        <v>4491</v>
      </c>
      <c r="F1494" t="s">
        <v>745</v>
      </c>
      <c r="G1494">
        <v>68061680</v>
      </c>
      <c r="H1494" t="s">
        <v>278</v>
      </c>
      <c r="K1494" t="s">
        <v>8116</v>
      </c>
      <c r="L1494" t="s">
        <v>8117</v>
      </c>
      <c r="M1494" t="s">
        <v>8463</v>
      </c>
      <c r="N1494" t="s">
        <v>4082</v>
      </c>
      <c r="O1494" t="s">
        <v>278</v>
      </c>
      <c r="P1494" t="s">
        <v>1706</v>
      </c>
      <c r="Q1494">
        <v>82441650068</v>
      </c>
      <c r="R1494" t="s">
        <v>1707</v>
      </c>
    </row>
    <row r="1495" spans="1:18" x14ac:dyDescent="0.3">
      <c r="A1495" t="s">
        <v>5443</v>
      </c>
      <c r="B1495" t="s">
        <v>278</v>
      </c>
      <c r="C1495" t="s">
        <v>424</v>
      </c>
      <c r="D1495" t="s">
        <v>269</v>
      </c>
      <c r="E1495" t="s">
        <v>5208</v>
      </c>
      <c r="F1495" t="s">
        <v>5457</v>
      </c>
      <c r="G1495">
        <v>61397001</v>
      </c>
      <c r="H1495" t="s">
        <v>278</v>
      </c>
      <c r="K1495" t="s">
        <v>8116</v>
      </c>
      <c r="L1495" t="s">
        <v>8117</v>
      </c>
      <c r="M1495" t="s">
        <v>8463</v>
      </c>
      <c r="N1495" t="s">
        <v>4083</v>
      </c>
      <c r="O1495" t="s">
        <v>278</v>
      </c>
      <c r="P1495" t="s">
        <v>934</v>
      </c>
      <c r="Q1495">
        <v>60658797034</v>
      </c>
    </row>
    <row r="1496" spans="1:18" x14ac:dyDescent="0.3">
      <c r="A1496" t="s">
        <v>5444</v>
      </c>
      <c r="B1496" t="s">
        <v>278</v>
      </c>
      <c r="C1496" t="s">
        <v>424</v>
      </c>
      <c r="D1496" t="s">
        <v>269</v>
      </c>
      <c r="E1496" t="s">
        <v>5208</v>
      </c>
      <c r="F1496" t="s">
        <v>5457</v>
      </c>
      <c r="G1496">
        <v>61416041</v>
      </c>
      <c r="H1496" t="s">
        <v>278</v>
      </c>
      <c r="K1496" t="s">
        <v>8116</v>
      </c>
      <c r="L1496" t="s">
        <v>8117</v>
      </c>
      <c r="M1496" t="s">
        <v>8463</v>
      </c>
      <c r="N1496" t="s">
        <v>4084</v>
      </c>
      <c r="O1496" t="s">
        <v>278</v>
      </c>
      <c r="P1496" t="s">
        <v>1951</v>
      </c>
      <c r="Q1496">
        <v>57092702020</v>
      </c>
    </row>
    <row r="1497" spans="1:18" x14ac:dyDescent="0.3">
      <c r="A1497" t="s">
        <v>5445</v>
      </c>
      <c r="B1497" t="s">
        <v>278</v>
      </c>
      <c r="C1497" t="s">
        <v>424</v>
      </c>
      <c r="D1497" t="s">
        <v>269</v>
      </c>
      <c r="E1497" t="s">
        <v>5208</v>
      </c>
      <c r="F1497" t="s">
        <v>5457</v>
      </c>
      <c r="G1497">
        <v>61416013</v>
      </c>
      <c r="H1497" t="s">
        <v>278</v>
      </c>
      <c r="K1497" t="s">
        <v>8116</v>
      </c>
      <c r="L1497" t="s">
        <v>8117</v>
      </c>
      <c r="M1497" t="s">
        <v>8463</v>
      </c>
      <c r="N1497" t="s">
        <v>4085</v>
      </c>
      <c r="O1497" t="s">
        <v>278</v>
      </c>
      <c r="P1497" t="s">
        <v>2212</v>
      </c>
      <c r="Q1497">
        <v>52897370068</v>
      </c>
    </row>
    <row r="1498" spans="1:18" x14ac:dyDescent="0.3">
      <c r="A1498" t="s">
        <v>5446</v>
      </c>
      <c r="B1498" t="s">
        <v>278</v>
      </c>
      <c r="C1498" t="s">
        <v>424</v>
      </c>
      <c r="D1498" t="s">
        <v>269</v>
      </c>
      <c r="E1498" t="s">
        <v>4099</v>
      </c>
      <c r="F1498" t="s">
        <v>276</v>
      </c>
      <c r="G1498">
        <v>68161789</v>
      </c>
      <c r="H1498" t="s">
        <v>278</v>
      </c>
      <c r="K1498" t="s">
        <v>8116</v>
      </c>
      <c r="L1498" t="s">
        <v>8117</v>
      </c>
      <c r="M1498" t="s">
        <v>8463</v>
      </c>
      <c r="N1498" t="s">
        <v>4086</v>
      </c>
      <c r="O1498" t="s">
        <v>278</v>
      </c>
      <c r="P1498" t="s">
        <v>2330</v>
      </c>
      <c r="Q1498">
        <v>89673522049</v>
      </c>
      <c r="R1498" t="s">
        <v>4087</v>
      </c>
    </row>
    <row r="1499" spans="1:18" x14ac:dyDescent="0.3">
      <c r="A1499" t="s">
        <v>5447</v>
      </c>
      <c r="B1499" t="s">
        <v>278</v>
      </c>
      <c r="C1499" t="s">
        <v>424</v>
      </c>
      <c r="D1499" t="s">
        <v>269</v>
      </c>
      <c r="E1499" t="s">
        <v>4503</v>
      </c>
      <c r="F1499" t="s">
        <v>621</v>
      </c>
      <c r="G1499">
        <v>3743005</v>
      </c>
      <c r="H1499" t="s">
        <v>278</v>
      </c>
      <c r="K1499" t="s">
        <v>8116</v>
      </c>
      <c r="L1499" t="s">
        <v>8117</v>
      </c>
      <c r="M1499" t="s">
        <v>8463</v>
      </c>
      <c r="N1499" t="s">
        <v>4088</v>
      </c>
      <c r="O1499" t="s">
        <v>278</v>
      </c>
      <c r="P1499" t="s">
        <v>1411</v>
      </c>
      <c r="Q1499">
        <v>66453151049</v>
      </c>
      <c r="R1499" t="s">
        <v>1412</v>
      </c>
    </row>
    <row r="1500" spans="1:18" x14ac:dyDescent="0.3">
      <c r="A1500" t="s">
        <v>5448</v>
      </c>
      <c r="B1500" t="s">
        <v>278</v>
      </c>
      <c r="C1500" t="s">
        <v>424</v>
      </c>
      <c r="D1500" t="s">
        <v>269</v>
      </c>
      <c r="E1500" t="s">
        <v>4503</v>
      </c>
      <c r="F1500" t="s">
        <v>621</v>
      </c>
      <c r="G1500">
        <v>37000049</v>
      </c>
      <c r="H1500" t="s">
        <v>278</v>
      </c>
      <c r="K1500" t="s">
        <v>8116</v>
      </c>
      <c r="L1500" t="s">
        <v>8117</v>
      </c>
      <c r="M1500" t="s">
        <v>8463</v>
      </c>
      <c r="N1500" t="s">
        <v>4089</v>
      </c>
      <c r="O1500" t="s">
        <v>278</v>
      </c>
      <c r="P1500" t="s">
        <v>1569</v>
      </c>
      <c r="Q1500">
        <v>1047061040</v>
      </c>
      <c r="R1500" t="s">
        <v>1570</v>
      </c>
    </row>
    <row r="1501" spans="1:18" x14ac:dyDescent="0.3">
      <c r="A1501" t="s">
        <v>5449</v>
      </c>
      <c r="B1501" t="s">
        <v>278</v>
      </c>
      <c r="C1501" t="s">
        <v>424</v>
      </c>
      <c r="D1501" t="s">
        <v>269</v>
      </c>
      <c r="E1501" t="s">
        <v>4137</v>
      </c>
      <c r="F1501" t="s">
        <v>579</v>
      </c>
      <c r="G1501">
        <v>90000112</v>
      </c>
      <c r="H1501" t="s">
        <v>278</v>
      </c>
      <c r="K1501" t="s">
        <v>8398</v>
      </c>
      <c r="L1501" t="s">
        <v>8399</v>
      </c>
      <c r="M1501" t="s">
        <v>8463</v>
      </c>
      <c r="N1501" t="s">
        <v>4090</v>
      </c>
      <c r="O1501" t="s">
        <v>278</v>
      </c>
      <c r="P1501" t="s">
        <v>1617</v>
      </c>
      <c r="Q1501">
        <v>39271587049</v>
      </c>
      <c r="R1501" t="s">
        <v>1618</v>
      </c>
    </row>
    <row r="1502" spans="1:18" x14ac:dyDescent="0.3">
      <c r="A1502" t="s">
        <v>5450</v>
      </c>
      <c r="B1502" t="s">
        <v>278</v>
      </c>
      <c r="C1502" t="s">
        <v>424</v>
      </c>
      <c r="D1502" t="s">
        <v>269</v>
      </c>
      <c r="E1502" t="s">
        <v>434</v>
      </c>
      <c r="F1502" t="s">
        <v>273</v>
      </c>
      <c r="G1502">
        <v>90510820</v>
      </c>
      <c r="H1502" t="s">
        <v>278</v>
      </c>
      <c r="K1502" t="s">
        <v>8398</v>
      </c>
      <c r="L1502" t="s">
        <v>8399</v>
      </c>
      <c r="M1502" t="s">
        <v>8463</v>
      </c>
      <c r="N1502" t="s">
        <v>4091</v>
      </c>
      <c r="O1502" t="s">
        <v>278</v>
      </c>
      <c r="P1502" t="s">
        <v>1425</v>
      </c>
      <c r="Q1502">
        <v>44914245000</v>
      </c>
      <c r="R1502" t="s">
        <v>1426</v>
      </c>
    </row>
    <row r="1503" spans="1:18" x14ac:dyDescent="0.3">
      <c r="A1503" t="s">
        <v>5451</v>
      </c>
      <c r="B1503" t="s">
        <v>278</v>
      </c>
      <c r="C1503" t="s">
        <v>424</v>
      </c>
      <c r="D1503" t="s">
        <v>269</v>
      </c>
      <c r="E1503" t="s">
        <v>434</v>
      </c>
      <c r="F1503" t="s">
        <v>273</v>
      </c>
      <c r="G1503">
        <v>68061641</v>
      </c>
      <c r="H1503" t="s">
        <v>278</v>
      </c>
      <c r="K1503" t="s">
        <v>8398</v>
      </c>
      <c r="L1503" t="s">
        <v>8399</v>
      </c>
      <c r="M1503" t="s">
        <v>8463</v>
      </c>
      <c r="N1503" t="s">
        <v>4092</v>
      </c>
      <c r="O1503" t="s">
        <v>278</v>
      </c>
      <c r="P1503" t="s">
        <v>1443</v>
      </c>
      <c r="Q1503">
        <v>76390381034</v>
      </c>
      <c r="R1503" t="s">
        <v>1444</v>
      </c>
    </row>
    <row r="1504" spans="1:18" x14ac:dyDescent="0.3">
      <c r="A1504" t="s">
        <v>5452</v>
      </c>
      <c r="B1504" t="s">
        <v>278</v>
      </c>
      <c r="C1504" t="s">
        <v>424</v>
      </c>
      <c r="D1504" t="s">
        <v>269</v>
      </c>
      <c r="E1504" t="s">
        <v>434</v>
      </c>
      <c r="F1504" t="s">
        <v>273</v>
      </c>
      <c r="G1504">
        <v>90512807</v>
      </c>
      <c r="H1504" t="s">
        <v>278</v>
      </c>
      <c r="K1504" t="s">
        <v>8398</v>
      </c>
      <c r="L1504" t="s">
        <v>8399</v>
      </c>
      <c r="M1504" t="s">
        <v>8463</v>
      </c>
      <c r="N1504" t="s">
        <v>4093</v>
      </c>
      <c r="O1504" t="s">
        <v>278</v>
      </c>
      <c r="P1504" t="s">
        <v>1979</v>
      </c>
      <c r="Q1504">
        <v>1417249005</v>
      </c>
      <c r="R1504" t="s">
        <v>1980</v>
      </c>
    </row>
    <row r="1505" spans="1:18" x14ac:dyDescent="0.3">
      <c r="A1505" t="s">
        <v>7905</v>
      </c>
      <c r="B1505" t="s">
        <v>278</v>
      </c>
      <c r="C1505" t="s">
        <v>424</v>
      </c>
      <c r="D1505" t="s">
        <v>269</v>
      </c>
      <c r="E1505" t="s">
        <v>4160</v>
      </c>
      <c r="F1505" t="s">
        <v>652</v>
      </c>
      <c r="G1505">
        <v>61455176</v>
      </c>
      <c r="H1505" t="s">
        <v>278</v>
      </c>
      <c r="I1505" t="s">
        <v>4454</v>
      </c>
      <c r="J1505" t="s">
        <v>2761</v>
      </c>
      <c r="K1505" t="s">
        <v>8222</v>
      </c>
      <c r="L1505" t="s">
        <v>8223</v>
      </c>
      <c r="M1505" t="s">
        <v>8463</v>
      </c>
      <c r="N1505" t="s">
        <v>3159</v>
      </c>
      <c r="O1505" t="s">
        <v>278</v>
      </c>
      <c r="P1505" t="s">
        <v>1189</v>
      </c>
      <c r="Q1505">
        <v>1363853031</v>
      </c>
    </row>
    <row r="1506" spans="1:18" x14ac:dyDescent="0.3">
      <c r="A1506" t="s">
        <v>7906</v>
      </c>
      <c r="B1506" t="s">
        <v>278</v>
      </c>
      <c r="C1506" t="s">
        <v>424</v>
      </c>
      <c r="D1506" t="s">
        <v>269</v>
      </c>
      <c r="E1506" t="s">
        <v>4160</v>
      </c>
      <c r="F1506" t="s">
        <v>652</v>
      </c>
      <c r="G1506">
        <v>61455201</v>
      </c>
      <c r="H1506" t="s">
        <v>278</v>
      </c>
      <c r="I1506" t="s">
        <v>4454</v>
      </c>
      <c r="J1506" t="s">
        <v>2761</v>
      </c>
      <c r="K1506" t="s">
        <v>8222</v>
      </c>
      <c r="L1506" t="s">
        <v>8223</v>
      </c>
      <c r="M1506" t="s">
        <v>8463</v>
      </c>
      <c r="N1506" t="s">
        <v>5461</v>
      </c>
      <c r="O1506" t="s">
        <v>278</v>
      </c>
      <c r="P1506" t="s">
        <v>5462</v>
      </c>
      <c r="Q1506">
        <v>81816090000</v>
      </c>
    </row>
    <row r="1507" spans="1:18" x14ac:dyDescent="0.3">
      <c r="A1507" t="s">
        <v>7907</v>
      </c>
      <c r="B1507" t="s">
        <v>278</v>
      </c>
      <c r="C1507" t="s">
        <v>424</v>
      </c>
      <c r="D1507" t="s">
        <v>269</v>
      </c>
      <c r="E1507" t="s">
        <v>432</v>
      </c>
      <c r="F1507" t="s">
        <v>272</v>
      </c>
      <c r="G1507">
        <v>91514087</v>
      </c>
      <c r="H1507" t="s">
        <v>278</v>
      </c>
      <c r="I1507" t="s">
        <v>4321</v>
      </c>
      <c r="J1507" t="s">
        <v>2525</v>
      </c>
      <c r="K1507" t="s">
        <v>8222</v>
      </c>
      <c r="L1507" t="s">
        <v>8223</v>
      </c>
      <c r="M1507" t="s">
        <v>8464</v>
      </c>
      <c r="N1507" t="s">
        <v>5463</v>
      </c>
      <c r="O1507" t="s">
        <v>278</v>
      </c>
      <c r="P1507" t="s">
        <v>5464</v>
      </c>
      <c r="Q1507">
        <v>1047297086</v>
      </c>
      <c r="R1507" t="s">
        <v>5465</v>
      </c>
    </row>
    <row r="1508" spans="1:18" x14ac:dyDescent="0.3">
      <c r="A1508" t="s">
        <v>7908</v>
      </c>
      <c r="B1508" t="s">
        <v>278</v>
      </c>
      <c r="C1508" t="s">
        <v>424</v>
      </c>
      <c r="D1508" t="s">
        <v>269</v>
      </c>
      <c r="E1508" t="s">
        <v>432</v>
      </c>
      <c r="F1508" t="s">
        <v>272</v>
      </c>
      <c r="G1508">
        <v>9052226</v>
      </c>
      <c r="H1508" t="s">
        <v>278</v>
      </c>
      <c r="I1508" t="s">
        <v>4321</v>
      </c>
      <c r="J1508" t="s">
        <v>2525</v>
      </c>
      <c r="K1508" t="s">
        <v>8222</v>
      </c>
      <c r="L1508" t="s">
        <v>8223</v>
      </c>
      <c r="M1508" t="s">
        <v>8463</v>
      </c>
      <c r="N1508" t="s">
        <v>5466</v>
      </c>
      <c r="O1508" t="s">
        <v>278</v>
      </c>
      <c r="P1508" t="s">
        <v>5467</v>
      </c>
      <c r="Q1508">
        <v>64143341034</v>
      </c>
    </row>
    <row r="1509" spans="1:18" x14ac:dyDescent="0.3">
      <c r="A1509" t="s">
        <v>7909</v>
      </c>
      <c r="B1509" t="s">
        <v>278</v>
      </c>
      <c r="C1509" t="s">
        <v>424</v>
      </c>
      <c r="D1509" t="s">
        <v>269</v>
      </c>
      <c r="E1509" t="s">
        <v>432</v>
      </c>
      <c r="F1509" t="s">
        <v>272</v>
      </c>
      <c r="G1509">
        <v>91514063</v>
      </c>
      <c r="H1509" t="s">
        <v>278</v>
      </c>
      <c r="I1509" t="s">
        <v>4321</v>
      </c>
      <c r="J1509" t="s">
        <v>2525</v>
      </c>
      <c r="K1509" t="s">
        <v>8222</v>
      </c>
      <c r="L1509" t="s">
        <v>8223</v>
      </c>
      <c r="M1509" t="s">
        <v>8463</v>
      </c>
      <c r="N1509" t="s">
        <v>5468</v>
      </c>
      <c r="O1509" t="s">
        <v>278</v>
      </c>
      <c r="P1509" t="s">
        <v>5469</v>
      </c>
      <c r="Q1509">
        <v>94805300078</v>
      </c>
      <c r="R1509" t="s">
        <v>5470</v>
      </c>
    </row>
    <row r="1510" spans="1:18" x14ac:dyDescent="0.3">
      <c r="A1510" t="s">
        <v>7910</v>
      </c>
      <c r="B1510" t="s">
        <v>278</v>
      </c>
      <c r="C1510" t="s">
        <v>424</v>
      </c>
      <c r="D1510" t="s">
        <v>269</v>
      </c>
      <c r="E1510" t="s">
        <v>4467</v>
      </c>
      <c r="F1510" t="s">
        <v>5454</v>
      </c>
      <c r="G1510">
        <v>98518511</v>
      </c>
      <c r="H1510" t="s">
        <v>278</v>
      </c>
      <c r="I1510" t="s">
        <v>5098</v>
      </c>
      <c r="J1510" t="s">
        <v>2042</v>
      </c>
      <c r="K1510" t="s">
        <v>8222</v>
      </c>
      <c r="L1510" t="s">
        <v>8223</v>
      </c>
      <c r="M1510" t="s">
        <v>8464</v>
      </c>
      <c r="N1510" t="s">
        <v>5471</v>
      </c>
      <c r="O1510" t="s">
        <v>278</v>
      </c>
      <c r="P1510" t="s">
        <v>5472</v>
      </c>
      <c r="Q1510">
        <v>2659000</v>
      </c>
      <c r="R1510" t="s">
        <v>5473</v>
      </c>
    </row>
    <row r="1511" spans="1:18" x14ac:dyDescent="0.3">
      <c r="A1511" t="s">
        <v>7911</v>
      </c>
      <c r="B1511" t="s">
        <v>278</v>
      </c>
      <c r="C1511" t="s">
        <v>424</v>
      </c>
      <c r="D1511" t="s">
        <v>269</v>
      </c>
      <c r="E1511" t="s">
        <v>4467</v>
      </c>
      <c r="F1511" t="s">
        <v>5454</v>
      </c>
      <c r="G1511">
        <v>98518509</v>
      </c>
      <c r="H1511" t="s">
        <v>278</v>
      </c>
      <c r="I1511" t="s">
        <v>5098</v>
      </c>
      <c r="J1511" t="s">
        <v>2042</v>
      </c>
      <c r="K1511" t="s">
        <v>8222</v>
      </c>
      <c r="L1511" t="s">
        <v>8223</v>
      </c>
      <c r="M1511" t="s">
        <v>8464</v>
      </c>
      <c r="N1511" t="s">
        <v>5474</v>
      </c>
      <c r="O1511" t="s">
        <v>278</v>
      </c>
      <c r="P1511" t="s">
        <v>5475</v>
      </c>
      <c r="Q1511">
        <v>383380090</v>
      </c>
      <c r="R1511" t="s">
        <v>5476</v>
      </c>
    </row>
    <row r="1512" spans="1:18" x14ac:dyDescent="0.3">
      <c r="A1512" t="s">
        <v>7912</v>
      </c>
      <c r="B1512" t="s">
        <v>278</v>
      </c>
      <c r="C1512" t="s">
        <v>424</v>
      </c>
      <c r="D1512" t="s">
        <v>269</v>
      </c>
      <c r="E1512" t="s">
        <v>4467</v>
      </c>
      <c r="F1512" t="s">
        <v>5454</v>
      </c>
      <c r="G1512">
        <v>91514007</v>
      </c>
      <c r="H1512" t="s">
        <v>278</v>
      </c>
      <c r="I1512" t="s">
        <v>5098</v>
      </c>
      <c r="J1512" t="s">
        <v>2042</v>
      </c>
      <c r="K1512" t="s">
        <v>8222</v>
      </c>
      <c r="L1512" t="s">
        <v>8223</v>
      </c>
      <c r="M1512" t="s">
        <v>8463</v>
      </c>
      <c r="N1512" t="s">
        <v>5477</v>
      </c>
      <c r="O1512" t="s">
        <v>278</v>
      </c>
      <c r="P1512" t="s">
        <v>5478</v>
      </c>
      <c r="Q1512">
        <v>793708028</v>
      </c>
      <c r="R1512" t="s">
        <v>5479</v>
      </c>
    </row>
    <row r="1513" spans="1:18" x14ac:dyDescent="0.3">
      <c r="A1513" t="s">
        <v>7913</v>
      </c>
      <c r="B1513" t="s">
        <v>278</v>
      </c>
      <c r="C1513" t="s">
        <v>424</v>
      </c>
      <c r="D1513" t="s">
        <v>269</v>
      </c>
      <c r="E1513" t="s">
        <v>4467</v>
      </c>
      <c r="F1513" t="s">
        <v>5454</v>
      </c>
      <c r="G1513">
        <v>91514010</v>
      </c>
      <c r="H1513" t="s">
        <v>278</v>
      </c>
      <c r="I1513" t="s">
        <v>5098</v>
      </c>
      <c r="J1513" t="s">
        <v>2042</v>
      </c>
      <c r="K1513" t="s">
        <v>8222</v>
      </c>
      <c r="L1513" t="s">
        <v>8223</v>
      </c>
      <c r="M1513" t="s">
        <v>8463</v>
      </c>
      <c r="N1513" t="s">
        <v>5480</v>
      </c>
      <c r="O1513" t="s">
        <v>278</v>
      </c>
      <c r="P1513" t="s">
        <v>5481</v>
      </c>
      <c r="Q1513">
        <v>1540012018</v>
      </c>
      <c r="R1513" t="s">
        <v>5482</v>
      </c>
    </row>
    <row r="1514" spans="1:18" x14ac:dyDescent="0.3">
      <c r="A1514" t="s">
        <v>7914</v>
      </c>
      <c r="B1514" t="s">
        <v>278</v>
      </c>
      <c r="C1514" t="s">
        <v>424</v>
      </c>
      <c r="D1514" t="s">
        <v>269</v>
      </c>
      <c r="E1514" t="s">
        <v>4467</v>
      </c>
      <c r="F1514" t="s">
        <v>5454</v>
      </c>
      <c r="G1514">
        <v>91514405</v>
      </c>
      <c r="H1514" t="s">
        <v>278</v>
      </c>
      <c r="I1514" t="s">
        <v>5098</v>
      </c>
      <c r="J1514" t="s">
        <v>2042</v>
      </c>
      <c r="K1514" t="s">
        <v>8222</v>
      </c>
      <c r="L1514" t="s">
        <v>8223</v>
      </c>
      <c r="M1514" t="s">
        <v>8463</v>
      </c>
      <c r="N1514" t="s">
        <v>5483</v>
      </c>
      <c r="O1514" t="s">
        <v>278</v>
      </c>
      <c r="P1514" t="s">
        <v>5484</v>
      </c>
      <c r="Q1514">
        <v>2438568062</v>
      </c>
      <c r="R1514" t="s">
        <v>5485</v>
      </c>
    </row>
    <row r="1515" spans="1:18" x14ac:dyDescent="0.3">
      <c r="A1515" t="s">
        <v>7915</v>
      </c>
      <c r="B1515" t="s">
        <v>278</v>
      </c>
      <c r="C1515" t="s">
        <v>424</v>
      </c>
      <c r="D1515" t="s">
        <v>269</v>
      </c>
      <c r="E1515" t="s">
        <v>4467</v>
      </c>
      <c r="F1515" t="s">
        <v>5454</v>
      </c>
      <c r="G1515">
        <v>91514008</v>
      </c>
      <c r="H1515" t="s">
        <v>278</v>
      </c>
      <c r="I1515" t="s">
        <v>5098</v>
      </c>
      <c r="J1515" t="s">
        <v>2042</v>
      </c>
      <c r="K1515" t="s">
        <v>8222</v>
      </c>
      <c r="L1515" t="s">
        <v>8223</v>
      </c>
      <c r="M1515" t="s">
        <v>8463</v>
      </c>
      <c r="N1515" t="s">
        <v>5486</v>
      </c>
      <c r="O1515" t="s">
        <v>278</v>
      </c>
      <c r="P1515" t="s">
        <v>5487</v>
      </c>
      <c r="Q1515">
        <v>2924885051</v>
      </c>
      <c r="R1515" t="s">
        <v>5488</v>
      </c>
    </row>
    <row r="1516" spans="1:18" x14ac:dyDescent="0.3">
      <c r="A1516" t="s">
        <v>7916</v>
      </c>
      <c r="B1516" t="s">
        <v>278</v>
      </c>
      <c r="C1516" t="s">
        <v>424</v>
      </c>
      <c r="D1516" t="s">
        <v>269</v>
      </c>
      <c r="E1516" t="s">
        <v>4467</v>
      </c>
      <c r="F1516" t="s">
        <v>5454</v>
      </c>
      <c r="G1516">
        <v>90513175</v>
      </c>
      <c r="H1516" t="s">
        <v>278</v>
      </c>
      <c r="I1516" t="s">
        <v>5098</v>
      </c>
      <c r="J1516" t="s">
        <v>2042</v>
      </c>
      <c r="K1516" t="s">
        <v>8222</v>
      </c>
      <c r="L1516" t="s">
        <v>8223</v>
      </c>
      <c r="M1516" t="s">
        <v>8463</v>
      </c>
      <c r="N1516" t="s">
        <v>5489</v>
      </c>
      <c r="O1516" t="s">
        <v>278</v>
      </c>
      <c r="P1516" t="s">
        <v>5490</v>
      </c>
      <c r="Q1516">
        <v>3453384059</v>
      </c>
      <c r="R1516" t="s">
        <v>5491</v>
      </c>
    </row>
    <row r="1517" spans="1:18" x14ac:dyDescent="0.3">
      <c r="A1517" t="s">
        <v>7917</v>
      </c>
      <c r="B1517" t="s">
        <v>278</v>
      </c>
      <c r="C1517" t="s">
        <v>424</v>
      </c>
      <c r="D1517" t="s">
        <v>269</v>
      </c>
      <c r="E1517" t="s">
        <v>4467</v>
      </c>
      <c r="F1517" t="s">
        <v>5454</v>
      </c>
      <c r="G1517">
        <v>90512935</v>
      </c>
      <c r="H1517" t="s">
        <v>278</v>
      </c>
      <c r="I1517" t="s">
        <v>5098</v>
      </c>
      <c r="J1517" t="s">
        <v>2042</v>
      </c>
      <c r="K1517" t="s">
        <v>8222</v>
      </c>
      <c r="L1517" t="s">
        <v>8223</v>
      </c>
      <c r="M1517" t="s">
        <v>8463</v>
      </c>
      <c r="N1517" t="s">
        <v>5492</v>
      </c>
      <c r="O1517" t="s">
        <v>278</v>
      </c>
      <c r="P1517" t="s">
        <v>5493</v>
      </c>
      <c r="Q1517">
        <v>29246822072</v>
      </c>
      <c r="R1517" t="s">
        <v>5494</v>
      </c>
    </row>
    <row r="1518" spans="1:18" x14ac:dyDescent="0.3">
      <c r="A1518" t="s">
        <v>7918</v>
      </c>
      <c r="B1518" t="s">
        <v>278</v>
      </c>
      <c r="C1518" t="s">
        <v>424</v>
      </c>
      <c r="D1518" t="s">
        <v>269</v>
      </c>
      <c r="E1518" t="s">
        <v>4467</v>
      </c>
      <c r="F1518" t="s">
        <v>5454</v>
      </c>
      <c r="G1518">
        <v>61541001</v>
      </c>
      <c r="H1518" t="s">
        <v>278</v>
      </c>
      <c r="I1518" t="s">
        <v>5098</v>
      </c>
      <c r="J1518" t="s">
        <v>2042</v>
      </c>
      <c r="K1518" t="s">
        <v>8222</v>
      </c>
      <c r="L1518" t="s">
        <v>8223</v>
      </c>
      <c r="M1518" t="s">
        <v>8463</v>
      </c>
      <c r="N1518" t="s">
        <v>5495</v>
      </c>
      <c r="O1518" t="s">
        <v>278</v>
      </c>
      <c r="P1518" t="s">
        <v>5496</v>
      </c>
      <c r="Q1518">
        <v>80590292072</v>
      </c>
      <c r="R1518" t="s">
        <v>5497</v>
      </c>
    </row>
    <row r="1519" spans="1:18" x14ac:dyDescent="0.3">
      <c r="A1519" t="s">
        <v>7919</v>
      </c>
      <c r="B1519" t="s">
        <v>278</v>
      </c>
      <c r="C1519" t="s">
        <v>424</v>
      </c>
      <c r="D1519" t="s">
        <v>269</v>
      </c>
      <c r="E1519" t="s">
        <v>4467</v>
      </c>
      <c r="F1519" t="s">
        <v>5454</v>
      </c>
      <c r="G1519">
        <v>61540001</v>
      </c>
      <c r="H1519" t="s">
        <v>278</v>
      </c>
      <c r="I1519" t="s">
        <v>5098</v>
      </c>
      <c r="J1519" t="s">
        <v>2042</v>
      </c>
      <c r="K1519" t="s">
        <v>8222</v>
      </c>
      <c r="L1519" t="s">
        <v>8223</v>
      </c>
      <c r="M1519" t="s">
        <v>8463</v>
      </c>
      <c r="N1519" t="s">
        <v>5498</v>
      </c>
      <c r="O1519" t="s">
        <v>278</v>
      </c>
      <c r="P1519" t="s">
        <v>5499</v>
      </c>
      <c r="Q1519">
        <v>81653565004</v>
      </c>
      <c r="R1519" t="s">
        <v>5500</v>
      </c>
    </row>
    <row r="1520" spans="1:18" x14ac:dyDescent="0.3">
      <c r="A1520" t="s">
        <v>7920</v>
      </c>
      <c r="B1520" t="s">
        <v>278</v>
      </c>
      <c r="C1520" t="s">
        <v>424</v>
      </c>
      <c r="D1520" t="s">
        <v>269</v>
      </c>
      <c r="E1520" t="s">
        <v>4467</v>
      </c>
      <c r="F1520" t="s">
        <v>5454</v>
      </c>
      <c r="G1520">
        <v>90510507</v>
      </c>
      <c r="H1520" t="s">
        <v>278</v>
      </c>
      <c r="I1520" t="s">
        <v>5098</v>
      </c>
      <c r="J1520" t="s">
        <v>2042</v>
      </c>
      <c r="K1520" t="s">
        <v>8222</v>
      </c>
      <c r="L1520" t="s">
        <v>8223</v>
      </c>
      <c r="M1520" t="s">
        <v>8463</v>
      </c>
      <c r="N1520" t="s">
        <v>5501</v>
      </c>
      <c r="O1520" t="s">
        <v>278</v>
      </c>
      <c r="P1520" t="s">
        <v>5502</v>
      </c>
      <c r="Q1520">
        <v>91481228072</v>
      </c>
    </row>
    <row r="1521" spans="1:18" x14ac:dyDescent="0.3">
      <c r="A1521" t="s">
        <v>7921</v>
      </c>
      <c r="B1521" t="s">
        <v>278</v>
      </c>
      <c r="C1521" t="s">
        <v>424</v>
      </c>
      <c r="D1521" t="s">
        <v>269</v>
      </c>
      <c r="E1521" t="s">
        <v>4137</v>
      </c>
      <c r="F1521" t="s">
        <v>579</v>
      </c>
      <c r="G1521">
        <v>90512247</v>
      </c>
      <c r="H1521" t="s">
        <v>278</v>
      </c>
      <c r="K1521" t="s">
        <v>8222</v>
      </c>
      <c r="L1521" t="s">
        <v>8223</v>
      </c>
      <c r="M1521" t="s">
        <v>8463</v>
      </c>
      <c r="N1521" t="s">
        <v>5503</v>
      </c>
      <c r="O1521" t="s">
        <v>278</v>
      </c>
      <c r="P1521" t="s">
        <v>5504</v>
      </c>
      <c r="Q1521">
        <v>137309082</v>
      </c>
      <c r="R1521" t="s">
        <v>5505</v>
      </c>
    </row>
    <row r="1522" spans="1:18" x14ac:dyDescent="0.3">
      <c r="A1522" t="s">
        <v>7922</v>
      </c>
      <c r="B1522" t="s">
        <v>278</v>
      </c>
      <c r="C1522" t="s">
        <v>424</v>
      </c>
      <c r="D1522" t="s">
        <v>269</v>
      </c>
      <c r="E1522" t="s">
        <v>4137</v>
      </c>
      <c r="F1522" t="s">
        <v>579</v>
      </c>
      <c r="G1522">
        <v>90512232</v>
      </c>
      <c r="H1522" t="s">
        <v>278</v>
      </c>
      <c r="K1522" t="s">
        <v>8222</v>
      </c>
      <c r="L1522" t="s">
        <v>8223</v>
      </c>
      <c r="M1522" t="s">
        <v>8463</v>
      </c>
      <c r="N1522" t="s">
        <v>5506</v>
      </c>
      <c r="O1522" t="s">
        <v>278</v>
      </c>
      <c r="P1522" t="s">
        <v>5507</v>
      </c>
      <c r="Q1522">
        <v>1853894060</v>
      </c>
      <c r="R1522" t="s">
        <v>5508</v>
      </c>
    </row>
    <row r="1523" spans="1:18" x14ac:dyDescent="0.3">
      <c r="A1523" t="s">
        <v>7923</v>
      </c>
      <c r="B1523" t="s">
        <v>278</v>
      </c>
      <c r="C1523" t="s">
        <v>424</v>
      </c>
      <c r="D1523" t="s">
        <v>269</v>
      </c>
      <c r="E1523" t="s">
        <v>4137</v>
      </c>
      <c r="F1523" t="s">
        <v>579</v>
      </c>
      <c r="G1523">
        <v>90512283</v>
      </c>
      <c r="H1523" t="s">
        <v>278</v>
      </c>
      <c r="K1523" t="s">
        <v>8222</v>
      </c>
      <c r="L1523" t="s">
        <v>8223</v>
      </c>
      <c r="M1523" t="s">
        <v>8464</v>
      </c>
      <c r="N1523" t="s">
        <v>5509</v>
      </c>
      <c r="O1523" t="s">
        <v>278</v>
      </c>
      <c r="P1523" t="s">
        <v>5510</v>
      </c>
      <c r="Q1523">
        <v>2045929094</v>
      </c>
      <c r="R1523" t="s">
        <v>5511</v>
      </c>
    </row>
    <row r="1524" spans="1:18" x14ac:dyDescent="0.3">
      <c r="A1524" t="s">
        <v>7924</v>
      </c>
      <c r="B1524" t="s">
        <v>278</v>
      </c>
      <c r="C1524" t="s">
        <v>424</v>
      </c>
      <c r="D1524" t="s">
        <v>269</v>
      </c>
      <c r="E1524" t="s">
        <v>4137</v>
      </c>
      <c r="F1524" t="s">
        <v>579</v>
      </c>
      <c r="G1524">
        <v>90512284</v>
      </c>
      <c r="H1524" t="s">
        <v>278</v>
      </c>
      <c r="K1524" t="s">
        <v>8222</v>
      </c>
      <c r="L1524" t="s">
        <v>8223</v>
      </c>
      <c r="M1524" t="s">
        <v>8464</v>
      </c>
      <c r="N1524" t="s">
        <v>5512</v>
      </c>
      <c r="O1524" t="s">
        <v>278</v>
      </c>
      <c r="P1524" t="s">
        <v>5513</v>
      </c>
      <c r="Q1524">
        <v>3019581060</v>
      </c>
      <c r="R1524" t="s">
        <v>5514</v>
      </c>
    </row>
    <row r="1525" spans="1:18" x14ac:dyDescent="0.3">
      <c r="A1525" t="s">
        <v>7925</v>
      </c>
      <c r="B1525" t="s">
        <v>278</v>
      </c>
      <c r="C1525" t="s">
        <v>424</v>
      </c>
      <c r="D1525" t="s">
        <v>269</v>
      </c>
      <c r="E1525" t="s">
        <v>4137</v>
      </c>
      <c r="F1525" t="s">
        <v>579</v>
      </c>
      <c r="G1525">
        <v>90512281</v>
      </c>
      <c r="H1525" t="s">
        <v>278</v>
      </c>
      <c r="K1525" t="s">
        <v>8222</v>
      </c>
      <c r="L1525" t="s">
        <v>8223</v>
      </c>
      <c r="M1525" t="s">
        <v>8464</v>
      </c>
      <c r="N1525" t="s">
        <v>5515</v>
      </c>
      <c r="O1525" t="s">
        <v>278</v>
      </c>
      <c r="P1525" t="s">
        <v>5516</v>
      </c>
      <c r="Q1525">
        <v>53537564015</v>
      </c>
      <c r="R1525" t="s">
        <v>5517</v>
      </c>
    </row>
    <row r="1526" spans="1:18" x14ac:dyDescent="0.3">
      <c r="A1526" t="s">
        <v>7926</v>
      </c>
      <c r="B1526" t="s">
        <v>278</v>
      </c>
      <c r="C1526" t="s">
        <v>424</v>
      </c>
      <c r="D1526" t="s">
        <v>269</v>
      </c>
      <c r="E1526" t="s">
        <v>4137</v>
      </c>
      <c r="F1526" t="s">
        <v>579</v>
      </c>
      <c r="G1526">
        <v>61364001</v>
      </c>
      <c r="H1526" t="s">
        <v>278</v>
      </c>
      <c r="K1526" t="s">
        <v>8228</v>
      </c>
      <c r="L1526" t="s">
        <v>8229</v>
      </c>
      <c r="M1526" t="s">
        <v>8463</v>
      </c>
      <c r="N1526" t="s">
        <v>5518</v>
      </c>
      <c r="O1526" t="s">
        <v>278</v>
      </c>
      <c r="P1526" t="s">
        <v>5519</v>
      </c>
      <c r="Q1526">
        <v>56030983091</v>
      </c>
      <c r="R1526" t="s">
        <v>5520</v>
      </c>
    </row>
    <row r="1527" spans="1:18" x14ac:dyDescent="0.3">
      <c r="A1527" t="s">
        <v>7927</v>
      </c>
      <c r="B1527" t="s">
        <v>278</v>
      </c>
      <c r="C1527" t="s">
        <v>424</v>
      </c>
      <c r="D1527" t="s">
        <v>269</v>
      </c>
      <c r="E1527" t="s">
        <v>4137</v>
      </c>
      <c r="F1527" t="s">
        <v>579</v>
      </c>
      <c r="G1527">
        <v>90512285</v>
      </c>
      <c r="H1527" t="s">
        <v>278</v>
      </c>
      <c r="K1527" t="s">
        <v>8222</v>
      </c>
      <c r="L1527" t="s">
        <v>8223</v>
      </c>
      <c r="M1527" t="s">
        <v>8464</v>
      </c>
      <c r="N1527" t="s">
        <v>5521</v>
      </c>
      <c r="O1527" t="s">
        <v>278</v>
      </c>
      <c r="P1527" t="s">
        <v>5522</v>
      </c>
      <c r="Q1527">
        <v>96768460072</v>
      </c>
      <c r="R1527" t="s">
        <v>5523</v>
      </c>
    </row>
    <row r="1528" spans="1:18" x14ac:dyDescent="0.3">
      <c r="A1528" t="s">
        <v>7928</v>
      </c>
      <c r="B1528" t="s">
        <v>278</v>
      </c>
      <c r="C1528" t="s">
        <v>424</v>
      </c>
      <c r="D1528" t="s">
        <v>269</v>
      </c>
      <c r="E1528" t="s">
        <v>434</v>
      </c>
      <c r="F1528" t="s">
        <v>273</v>
      </c>
      <c r="G1528">
        <v>91514251</v>
      </c>
      <c r="H1528" t="s">
        <v>278</v>
      </c>
      <c r="I1528" t="s">
        <v>453</v>
      </c>
      <c r="J1528" t="s">
        <v>49</v>
      </c>
      <c r="K1528" t="s">
        <v>8228</v>
      </c>
      <c r="L1528" t="s">
        <v>8229</v>
      </c>
      <c r="M1528" t="s">
        <v>8464</v>
      </c>
      <c r="N1528" t="s">
        <v>5524</v>
      </c>
      <c r="O1528" t="s">
        <v>278</v>
      </c>
      <c r="P1528" t="s">
        <v>5525</v>
      </c>
      <c r="Q1528">
        <v>1592375057</v>
      </c>
      <c r="R1528" t="s">
        <v>5526</v>
      </c>
    </row>
    <row r="1529" spans="1:18" x14ac:dyDescent="0.3">
      <c r="A1529" t="s">
        <v>7929</v>
      </c>
      <c r="B1529" t="s">
        <v>278</v>
      </c>
      <c r="C1529" t="s">
        <v>424</v>
      </c>
      <c r="D1529" t="s">
        <v>269</v>
      </c>
      <c r="E1529" t="s">
        <v>434</v>
      </c>
      <c r="F1529" t="s">
        <v>273</v>
      </c>
      <c r="G1529">
        <v>91514276</v>
      </c>
      <c r="H1529" t="s">
        <v>278</v>
      </c>
      <c r="I1529" t="s">
        <v>453</v>
      </c>
      <c r="J1529" t="s">
        <v>49</v>
      </c>
      <c r="K1529" t="s">
        <v>8228</v>
      </c>
      <c r="L1529" t="s">
        <v>8229</v>
      </c>
      <c r="M1529" t="s">
        <v>8464</v>
      </c>
      <c r="N1529" t="s">
        <v>5527</v>
      </c>
      <c r="O1529" t="s">
        <v>278</v>
      </c>
      <c r="P1529" t="s">
        <v>5528</v>
      </c>
      <c r="Q1529">
        <v>2259301029</v>
      </c>
      <c r="R1529" t="s">
        <v>5529</v>
      </c>
    </row>
    <row r="1530" spans="1:18" x14ac:dyDescent="0.3">
      <c r="A1530" t="s">
        <v>7930</v>
      </c>
      <c r="B1530" t="s">
        <v>278</v>
      </c>
      <c r="C1530" t="s">
        <v>424</v>
      </c>
      <c r="D1530" t="s">
        <v>269</v>
      </c>
      <c r="E1530" t="s">
        <v>434</v>
      </c>
      <c r="F1530" t="s">
        <v>273</v>
      </c>
      <c r="G1530">
        <v>91514301</v>
      </c>
      <c r="H1530" t="s">
        <v>278</v>
      </c>
      <c r="I1530" t="s">
        <v>453</v>
      </c>
      <c r="J1530" t="s">
        <v>49</v>
      </c>
      <c r="K1530" t="s">
        <v>8222</v>
      </c>
      <c r="L1530" t="s">
        <v>8223</v>
      </c>
      <c r="M1530" t="s">
        <v>8464</v>
      </c>
      <c r="N1530" t="s">
        <v>5530</v>
      </c>
      <c r="O1530" t="s">
        <v>278</v>
      </c>
      <c r="P1530" t="s">
        <v>5531</v>
      </c>
      <c r="Q1530">
        <v>2450878009</v>
      </c>
      <c r="R1530" t="s">
        <v>5532</v>
      </c>
    </row>
    <row r="1531" spans="1:18" x14ac:dyDescent="0.3">
      <c r="A1531" t="s">
        <v>7931</v>
      </c>
      <c r="B1531" t="s">
        <v>278</v>
      </c>
      <c r="C1531" t="s">
        <v>424</v>
      </c>
      <c r="D1531" t="s">
        <v>269</v>
      </c>
      <c r="E1531" t="s">
        <v>434</v>
      </c>
      <c r="F1531" t="s">
        <v>273</v>
      </c>
      <c r="G1531">
        <v>91514137</v>
      </c>
      <c r="H1531" t="s">
        <v>278</v>
      </c>
      <c r="I1531" t="s">
        <v>453</v>
      </c>
      <c r="J1531" t="s">
        <v>49</v>
      </c>
      <c r="K1531" t="s">
        <v>8228</v>
      </c>
      <c r="L1531" t="s">
        <v>8229</v>
      </c>
      <c r="M1531" t="s">
        <v>8463</v>
      </c>
      <c r="N1531" t="s">
        <v>5533</v>
      </c>
      <c r="O1531" t="s">
        <v>278</v>
      </c>
      <c r="P1531" t="s">
        <v>5534</v>
      </c>
      <c r="Q1531">
        <v>2571185004</v>
      </c>
      <c r="R1531" t="s">
        <v>5535</v>
      </c>
    </row>
    <row r="1532" spans="1:18" x14ac:dyDescent="0.3">
      <c r="A1532" t="s">
        <v>7932</v>
      </c>
      <c r="B1532" t="s">
        <v>278</v>
      </c>
      <c r="C1532" t="s">
        <v>424</v>
      </c>
      <c r="D1532" t="s">
        <v>269</v>
      </c>
      <c r="E1532" t="s">
        <v>434</v>
      </c>
      <c r="F1532" t="s">
        <v>273</v>
      </c>
      <c r="G1532">
        <v>91514275</v>
      </c>
      <c r="H1532" t="s">
        <v>278</v>
      </c>
      <c r="I1532" t="s">
        <v>453</v>
      </c>
      <c r="J1532" t="s">
        <v>49</v>
      </c>
      <c r="K1532" t="s">
        <v>8222</v>
      </c>
      <c r="L1532" t="s">
        <v>8223</v>
      </c>
      <c r="M1532" t="s">
        <v>8464</v>
      </c>
      <c r="N1532" t="s">
        <v>5536</v>
      </c>
      <c r="O1532" t="s">
        <v>278</v>
      </c>
      <c r="P1532" t="s">
        <v>5537</v>
      </c>
      <c r="Q1532">
        <v>3920298047</v>
      </c>
      <c r="R1532" t="s">
        <v>5538</v>
      </c>
    </row>
    <row r="1533" spans="1:18" x14ac:dyDescent="0.3">
      <c r="A1533" t="s">
        <v>7933</v>
      </c>
      <c r="B1533" t="s">
        <v>278</v>
      </c>
      <c r="C1533" t="s">
        <v>424</v>
      </c>
      <c r="D1533" t="s">
        <v>269</v>
      </c>
      <c r="E1533" t="s">
        <v>4477</v>
      </c>
      <c r="F1533" t="s">
        <v>582</v>
      </c>
      <c r="G1533">
        <v>90511922</v>
      </c>
      <c r="H1533" t="s">
        <v>278</v>
      </c>
      <c r="I1533" t="s">
        <v>4951</v>
      </c>
      <c r="J1533" t="s">
        <v>741</v>
      </c>
      <c r="K1533" t="s">
        <v>8222</v>
      </c>
      <c r="L1533" t="s">
        <v>8223</v>
      </c>
      <c r="M1533" t="s">
        <v>8463</v>
      </c>
      <c r="N1533" t="s">
        <v>5539</v>
      </c>
      <c r="O1533" t="s">
        <v>278</v>
      </c>
      <c r="P1533" t="s">
        <v>5540</v>
      </c>
      <c r="Q1533">
        <v>154708062</v>
      </c>
      <c r="R1533" t="s">
        <v>5541</v>
      </c>
    </row>
    <row r="1534" spans="1:18" x14ac:dyDescent="0.3">
      <c r="A1534" t="s">
        <v>7934</v>
      </c>
      <c r="B1534" t="s">
        <v>278</v>
      </c>
      <c r="C1534" t="s">
        <v>424</v>
      </c>
      <c r="D1534" t="s">
        <v>269</v>
      </c>
      <c r="E1534" t="s">
        <v>4477</v>
      </c>
      <c r="F1534" t="s">
        <v>582</v>
      </c>
      <c r="G1534">
        <v>90511962</v>
      </c>
      <c r="H1534" t="s">
        <v>278</v>
      </c>
      <c r="I1534" t="s">
        <v>4951</v>
      </c>
      <c r="J1534" t="s">
        <v>741</v>
      </c>
      <c r="K1534" t="s">
        <v>8222</v>
      </c>
      <c r="L1534" t="s">
        <v>8223</v>
      </c>
      <c r="M1534" t="s">
        <v>8463</v>
      </c>
      <c r="N1534" t="s">
        <v>5542</v>
      </c>
      <c r="O1534" t="s">
        <v>278</v>
      </c>
      <c r="P1534" t="s">
        <v>5543</v>
      </c>
      <c r="Q1534">
        <v>1245357042</v>
      </c>
      <c r="R1534" t="s">
        <v>5544</v>
      </c>
    </row>
    <row r="1535" spans="1:18" x14ac:dyDescent="0.3">
      <c r="A1535" t="s">
        <v>7935</v>
      </c>
      <c r="B1535" t="s">
        <v>278</v>
      </c>
      <c r="C1535" t="s">
        <v>424</v>
      </c>
      <c r="D1535" t="s">
        <v>269</v>
      </c>
      <c r="E1535" t="s">
        <v>4477</v>
      </c>
      <c r="F1535" t="s">
        <v>582</v>
      </c>
      <c r="G1535">
        <v>91513770</v>
      </c>
      <c r="H1535" t="s">
        <v>278</v>
      </c>
      <c r="I1535" t="s">
        <v>4951</v>
      </c>
      <c r="J1535" t="s">
        <v>741</v>
      </c>
      <c r="K1535" t="s">
        <v>8228</v>
      </c>
      <c r="L1535" t="s">
        <v>8229</v>
      </c>
      <c r="M1535" t="s">
        <v>8464</v>
      </c>
      <c r="N1535" t="s">
        <v>5545</v>
      </c>
      <c r="O1535" t="s">
        <v>278</v>
      </c>
      <c r="P1535" t="s">
        <v>5546</v>
      </c>
      <c r="Q1535">
        <v>2250465045</v>
      </c>
      <c r="R1535" t="s">
        <v>5547</v>
      </c>
    </row>
    <row r="1536" spans="1:18" x14ac:dyDescent="0.3">
      <c r="A1536" t="s">
        <v>7936</v>
      </c>
      <c r="B1536" t="s">
        <v>278</v>
      </c>
      <c r="C1536" t="s">
        <v>424</v>
      </c>
      <c r="D1536" t="s">
        <v>269</v>
      </c>
      <c r="E1536" t="s">
        <v>4477</v>
      </c>
      <c r="F1536" t="s">
        <v>582</v>
      </c>
      <c r="G1536">
        <v>91513776</v>
      </c>
      <c r="H1536" t="s">
        <v>278</v>
      </c>
      <c r="I1536" t="s">
        <v>4951</v>
      </c>
      <c r="J1536" t="s">
        <v>741</v>
      </c>
      <c r="K1536" t="s">
        <v>8222</v>
      </c>
      <c r="L1536" t="s">
        <v>8223</v>
      </c>
      <c r="M1536" t="s">
        <v>8464</v>
      </c>
      <c r="N1536" t="s">
        <v>5548</v>
      </c>
      <c r="O1536" t="s">
        <v>278</v>
      </c>
      <c r="P1536" t="s">
        <v>5549</v>
      </c>
      <c r="Q1536">
        <v>2389379095</v>
      </c>
      <c r="R1536" t="s">
        <v>5550</v>
      </c>
    </row>
    <row r="1537" spans="1:18" x14ac:dyDescent="0.3">
      <c r="A1537" t="s">
        <v>7937</v>
      </c>
      <c r="B1537" t="s">
        <v>278</v>
      </c>
      <c r="C1537" t="s">
        <v>424</v>
      </c>
      <c r="D1537" t="s">
        <v>269</v>
      </c>
      <c r="E1537" t="s">
        <v>4477</v>
      </c>
      <c r="F1537" t="s">
        <v>582</v>
      </c>
      <c r="G1537">
        <v>90511963</v>
      </c>
      <c r="H1537" t="s">
        <v>278</v>
      </c>
      <c r="I1537" t="s">
        <v>4951</v>
      </c>
      <c r="J1537" t="s">
        <v>741</v>
      </c>
      <c r="K1537" t="s">
        <v>8222</v>
      </c>
      <c r="L1537" t="s">
        <v>8223</v>
      </c>
      <c r="M1537" t="s">
        <v>8463</v>
      </c>
      <c r="N1537" t="s">
        <v>5551</v>
      </c>
      <c r="O1537" t="s">
        <v>278</v>
      </c>
      <c r="P1537" t="s">
        <v>5552</v>
      </c>
      <c r="Q1537">
        <v>3387371039</v>
      </c>
      <c r="R1537" t="s">
        <v>5553</v>
      </c>
    </row>
    <row r="1538" spans="1:18" x14ac:dyDescent="0.3">
      <c r="A1538" t="s">
        <v>7938</v>
      </c>
      <c r="B1538" t="s">
        <v>278</v>
      </c>
      <c r="C1538" t="s">
        <v>424</v>
      </c>
      <c r="D1538" t="s">
        <v>269</v>
      </c>
      <c r="E1538" t="s">
        <v>4477</v>
      </c>
      <c r="F1538" t="s">
        <v>582</v>
      </c>
      <c r="G1538">
        <v>90511921</v>
      </c>
      <c r="H1538" t="s">
        <v>278</v>
      </c>
      <c r="I1538" t="s">
        <v>4951</v>
      </c>
      <c r="J1538" t="s">
        <v>741</v>
      </c>
      <c r="K1538" t="s">
        <v>8222</v>
      </c>
      <c r="L1538" t="s">
        <v>8223</v>
      </c>
      <c r="M1538" t="s">
        <v>8463</v>
      </c>
      <c r="N1538" t="s">
        <v>5554</v>
      </c>
      <c r="O1538" t="s">
        <v>278</v>
      </c>
      <c r="P1538" t="s">
        <v>5555</v>
      </c>
      <c r="Q1538">
        <v>3433967008</v>
      </c>
      <c r="R1538" t="s">
        <v>5556</v>
      </c>
    </row>
    <row r="1539" spans="1:18" x14ac:dyDescent="0.3">
      <c r="A1539" t="s">
        <v>7939</v>
      </c>
      <c r="B1539" t="s">
        <v>278</v>
      </c>
      <c r="C1539" t="s">
        <v>424</v>
      </c>
      <c r="D1539" t="s">
        <v>269</v>
      </c>
      <c r="E1539" t="s">
        <v>4477</v>
      </c>
      <c r="F1539" t="s">
        <v>582</v>
      </c>
      <c r="G1539">
        <v>90511996</v>
      </c>
      <c r="H1539" t="s">
        <v>278</v>
      </c>
      <c r="I1539" t="s">
        <v>4951</v>
      </c>
      <c r="J1539" t="s">
        <v>741</v>
      </c>
      <c r="K1539" t="s">
        <v>8222</v>
      </c>
      <c r="L1539" t="s">
        <v>8223</v>
      </c>
      <c r="M1539" t="s">
        <v>8463</v>
      </c>
      <c r="N1539" t="s">
        <v>5557</v>
      </c>
      <c r="O1539" t="s">
        <v>278</v>
      </c>
      <c r="P1539" t="s">
        <v>5558</v>
      </c>
      <c r="Q1539">
        <v>3667153058</v>
      </c>
    </row>
    <row r="1540" spans="1:18" x14ac:dyDescent="0.3">
      <c r="A1540" t="s">
        <v>7940</v>
      </c>
      <c r="B1540" t="s">
        <v>278</v>
      </c>
      <c r="C1540" t="s">
        <v>424</v>
      </c>
      <c r="D1540" t="s">
        <v>269</v>
      </c>
      <c r="E1540" t="s">
        <v>4477</v>
      </c>
      <c r="F1540" t="s">
        <v>582</v>
      </c>
      <c r="G1540">
        <v>90511933</v>
      </c>
      <c r="H1540" t="s">
        <v>278</v>
      </c>
      <c r="I1540" t="s">
        <v>4951</v>
      </c>
      <c r="J1540" t="s">
        <v>741</v>
      </c>
      <c r="K1540" t="s">
        <v>8222</v>
      </c>
      <c r="L1540" t="s">
        <v>8223</v>
      </c>
      <c r="M1540" t="s">
        <v>8463</v>
      </c>
      <c r="N1540" t="s">
        <v>5559</v>
      </c>
      <c r="O1540" t="s">
        <v>278</v>
      </c>
      <c r="P1540" t="s">
        <v>5560</v>
      </c>
      <c r="Q1540">
        <v>4185564074</v>
      </c>
      <c r="R1540" t="s">
        <v>5561</v>
      </c>
    </row>
    <row r="1541" spans="1:18" x14ac:dyDescent="0.3">
      <c r="A1541" t="s">
        <v>7941</v>
      </c>
      <c r="B1541" t="s">
        <v>278</v>
      </c>
      <c r="C1541" t="s">
        <v>424</v>
      </c>
      <c r="D1541" t="s">
        <v>269</v>
      </c>
      <c r="E1541" t="s">
        <v>4477</v>
      </c>
      <c r="F1541" t="s">
        <v>582</v>
      </c>
      <c r="G1541">
        <v>90511918</v>
      </c>
      <c r="H1541" t="s">
        <v>278</v>
      </c>
      <c r="I1541" t="s">
        <v>4951</v>
      </c>
      <c r="J1541" t="s">
        <v>741</v>
      </c>
      <c r="K1541" t="s">
        <v>8222</v>
      </c>
      <c r="L1541" t="s">
        <v>8223</v>
      </c>
      <c r="M1541" t="s">
        <v>8463</v>
      </c>
      <c r="N1541" t="s">
        <v>5562</v>
      </c>
      <c r="O1541" t="s">
        <v>278</v>
      </c>
      <c r="P1541" t="s">
        <v>5563</v>
      </c>
      <c r="Q1541">
        <v>29947235068</v>
      </c>
    </row>
    <row r="1542" spans="1:18" x14ac:dyDescent="0.3">
      <c r="A1542" t="s">
        <v>7942</v>
      </c>
      <c r="B1542" t="s">
        <v>278</v>
      </c>
      <c r="C1542" t="s">
        <v>424</v>
      </c>
      <c r="D1542" t="s">
        <v>269</v>
      </c>
      <c r="E1542" t="s">
        <v>4477</v>
      </c>
      <c r="F1542" t="s">
        <v>582</v>
      </c>
      <c r="G1542">
        <v>90511839</v>
      </c>
      <c r="H1542" t="s">
        <v>278</v>
      </c>
      <c r="I1542" t="s">
        <v>4951</v>
      </c>
      <c r="J1542" t="s">
        <v>741</v>
      </c>
      <c r="K1542" t="s">
        <v>8222</v>
      </c>
      <c r="L1542" t="s">
        <v>8223</v>
      </c>
      <c r="M1542" t="s">
        <v>8463</v>
      </c>
      <c r="N1542" t="s">
        <v>5564</v>
      </c>
      <c r="O1542" t="s">
        <v>278</v>
      </c>
      <c r="P1542" t="s">
        <v>5565</v>
      </c>
      <c r="Q1542">
        <v>46574948053</v>
      </c>
      <c r="R1542" t="s">
        <v>5566</v>
      </c>
    </row>
    <row r="1543" spans="1:18" x14ac:dyDescent="0.3">
      <c r="A1543" t="s">
        <v>7943</v>
      </c>
      <c r="B1543" t="s">
        <v>278</v>
      </c>
      <c r="C1543" t="s">
        <v>424</v>
      </c>
      <c r="D1543" t="s">
        <v>269</v>
      </c>
      <c r="E1543" t="s">
        <v>4477</v>
      </c>
      <c r="F1543" t="s">
        <v>582</v>
      </c>
      <c r="G1543">
        <v>90009</v>
      </c>
      <c r="H1543" t="s">
        <v>278</v>
      </c>
      <c r="I1543" t="s">
        <v>4951</v>
      </c>
      <c r="J1543" t="s">
        <v>741</v>
      </c>
      <c r="K1543" t="s">
        <v>8222</v>
      </c>
      <c r="L1543" t="s">
        <v>8223</v>
      </c>
      <c r="M1543" t="s">
        <v>8463</v>
      </c>
      <c r="N1543" t="s">
        <v>3027</v>
      </c>
      <c r="O1543" t="s">
        <v>278</v>
      </c>
      <c r="P1543" t="s">
        <v>2091</v>
      </c>
      <c r="Q1543">
        <v>47316470020</v>
      </c>
    </row>
    <row r="1544" spans="1:18" x14ac:dyDescent="0.3">
      <c r="A1544" t="s">
        <v>7944</v>
      </c>
      <c r="B1544" t="s">
        <v>278</v>
      </c>
      <c r="C1544" t="s">
        <v>424</v>
      </c>
      <c r="D1544" t="s">
        <v>269</v>
      </c>
      <c r="E1544" t="s">
        <v>4477</v>
      </c>
      <c r="F1544" t="s">
        <v>582</v>
      </c>
      <c r="G1544">
        <v>90026</v>
      </c>
      <c r="H1544" t="s">
        <v>278</v>
      </c>
      <c r="I1544" t="s">
        <v>4951</v>
      </c>
      <c r="J1544" t="s">
        <v>741</v>
      </c>
      <c r="K1544" t="s">
        <v>8222</v>
      </c>
      <c r="L1544" t="s">
        <v>8223</v>
      </c>
      <c r="M1544" t="s">
        <v>8463</v>
      </c>
      <c r="N1544" t="s">
        <v>5567</v>
      </c>
      <c r="O1544" t="s">
        <v>278</v>
      </c>
      <c r="P1544" t="s">
        <v>5568</v>
      </c>
      <c r="Q1544">
        <v>54932700059</v>
      </c>
    </row>
    <row r="1545" spans="1:18" x14ac:dyDescent="0.3">
      <c r="A1545" t="s">
        <v>7945</v>
      </c>
      <c r="B1545" t="s">
        <v>278</v>
      </c>
      <c r="C1545" t="s">
        <v>424</v>
      </c>
      <c r="D1545" t="s">
        <v>269</v>
      </c>
      <c r="E1545" t="s">
        <v>4477</v>
      </c>
      <c r="F1545" t="s">
        <v>582</v>
      </c>
      <c r="G1545">
        <v>90511934</v>
      </c>
      <c r="H1545" t="s">
        <v>278</v>
      </c>
      <c r="I1545" t="s">
        <v>4951</v>
      </c>
      <c r="J1545" t="s">
        <v>741</v>
      </c>
      <c r="K1545" t="s">
        <v>8222</v>
      </c>
      <c r="L1545" t="s">
        <v>8223</v>
      </c>
      <c r="M1545" t="s">
        <v>8463</v>
      </c>
      <c r="N1545" t="s">
        <v>5569</v>
      </c>
      <c r="O1545" t="s">
        <v>278</v>
      </c>
      <c r="P1545" t="s">
        <v>5570</v>
      </c>
      <c r="Q1545">
        <v>64329496020</v>
      </c>
      <c r="R1545" t="s">
        <v>5571</v>
      </c>
    </row>
    <row r="1546" spans="1:18" x14ac:dyDescent="0.3">
      <c r="A1546" t="s">
        <v>7946</v>
      </c>
      <c r="B1546" t="s">
        <v>278</v>
      </c>
      <c r="C1546" t="s">
        <v>424</v>
      </c>
      <c r="D1546" t="s">
        <v>269</v>
      </c>
      <c r="E1546" t="s">
        <v>4477</v>
      </c>
      <c r="F1546" t="s">
        <v>582</v>
      </c>
      <c r="G1546">
        <v>90511920</v>
      </c>
      <c r="H1546" t="s">
        <v>278</v>
      </c>
      <c r="I1546" t="s">
        <v>4951</v>
      </c>
      <c r="J1546" t="s">
        <v>741</v>
      </c>
      <c r="K1546" t="s">
        <v>8222</v>
      </c>
      <c r="L1546" t="s">
        <v>8223</v>
      </c>
      <c r="M1546" t="s">
        <v>8463</v>
      </c>
      <c r="N1546" t="s">
        <v>5572</v>
      </c>
      <c r="O1546" t="s">
        <v>278</v>
      </c>
      <c r="P1546" t="s">
        <v>5573</v>
      </c>
      <c r="Q1546">
        <v>78716420063</v>
      </c>
    </row>
    <row r="1547" spans="1:18" x14ac:dyDescent="0.3">
      <c r="A1547" t="s">
        <v>7947</v>
      </c>
      <c r="B1547" t="s">
        <v>278</v>
      </c>
      <c r="C1547" t="s">
        <v>424</v>
      </c>
      <c r="D1547" t="s">
        <v>269</v>
      </c>
      <c r="E1547" t="s">
        <v>4477</v>
      </c>
      <c r="F1547" t="s">
        <v>582</v>
      </c>
      <c r="G1547">
        <v>90511923</v>
      </c>
      <c r="H1547" t="s">
        <v>278</v>
      </c>
      <c r="I1547" t="s">
        <v>4951</v>
      </c>
      <c r="J1547" t="s">
        <v>741</v>
      </c>
      <c r="K1547" t="s">
        <v>8222</v>
      </c>
      <c r="L1547" t="s">
        <v>8223</v>
      </c>
      <c r="M1547" t="s">
        <v>8463</v>
      </c>
      <c r="N1547" t="s">
        <v>5574</v>
      </c>
      <c r="O1547" t="s">
        <v>278</v>
      </c>
      <c r="P1547" t="s">
        <v>5575</v>
      </c>
      <c r="Q1547">
        <v>82070407004</v>
      </c>
      <c r="R1547" t="s">
        <v>5576</v>
      </c>
    </row>
    <row r="1548" spans="1:18" x14ac:dyDescent="0.3">
      <c r="A1548" t="s">
        <v>7948</v>
      </c>
      <c r="B1548" t="s">
        <v>278</v>
      </c>
      <c r="C1548" t="s">
        <v>424</v>
      </c>
      <c r="D1548" t="s">
        <v>269</v>
      </c>
      <c r="E1548" t="s">
        <v>4209</v>
      </c>
      <c r="F1548" t="s">
        <v>5453</v>
      </c>
      <c r="G1548">
        <v>98518745</v>
      </c>
      <c r="H1548" t="s">
        <v>278</v>
      </c>
      <c r="I1548" t="s">
        <v>7296</v>
      </c>
      <c r="J1548" t="s">
        <v>6634</v>
      </c>
      <c r="K1548" t="s">
        <v>8222</v>
      </c>
      <c r="L1548" t="s">
        <v>8223</v>
      </c>
      <c r="M1548" t="s">
        <v>8464</v>
      </c>
      <c r="N1548" t="s">
        <v>5577</v>
      </c>
      <c r="O1548" t="s">
        <v>278</v>
      </c>
      <c r="P1548" t="s">
        <v>5578</v>
      </c>
      <c r="Q1548">
        <v>3877782094</v>
      </c>
      <c r="R1548" t="s">
        <v>5579</v>
      </c>
    </row>
    <row r="1549" spans="1:18" x14ac:dyDescent="0.3">
      <c r="A1549" t="s">
        <v>7949</v>
      </c>
      <c r="B1549" t="s">
        <v>278</v>
      </c>
      <c r="C1549" t="s">
        <v>424</v>
      </c>
      <c r="D1549" t="s">
        <v>269</v>
      </c>
      <c r="E1549" t="s">
        <v>4209</v>
      </c>
      <c r="F1549" t="s">
        <v>5453</v>
      </c>
      <c r="G1549">
        <v>91513885</v>
      </c>
      <c r="H1549" t="s">
        <v>278</v>
      </c>
      <c r="I1549" t="s">
        <v>7296</v>
      </c>
      <c r="J1549" t="s">
        <v>6634</v>
      </c>
      <c r="K1549" t="s">
        <v>8222</v>
      </c>
      <c r="L1549" t="s">
        <v>8223</v>
      </c>
      <c r="M1549" t="s">
        <v>8463</v>
      </c>
      <c r="N1549" t="s">
        <v>5580</v>
      </c>
      <c r="O1549" t="s">
        <v>278</v>
      </c>
      <c r="P1549" t="s">
        <v>5581</v>
      </c>
      <c r="Q1549">
        <v>59331933053</v>
      </c>
      <c r="R1549" t="s">
        <v>5582</v>
      </c>
    </row>
    <row r="1550" spans="1:18" x14ac:dyDescent="0.3">
      <c r="A1550" t="s">
        <v>7950</v>
      </c>
      <c r="B1550" t="s">
        <v>278</v>
      </c>
      <c r="C1550" t="s">
        <v>424</v>
      </c>
      <c r="D1550" t="s">
        <v>269</v>
      </c>
      <c r="E1550" t="s">
        <v>4209</v>
      </c>
      <c r="F1550" t="s">
        <v>5453</v>
      </c>
      <c r="G1550">
        <v>90510531</v>
      </c>
      <c r="H1550" t="s">
        <v>278</v>
      </c>
      <c r="I1550" t="s">
        <v>7296</v>
      </c>
      <c r="J1550" t="s">
        <v>6634</v>
      </c>
      <c r="K1550" t="s">
        <v>8222</v>
      </c>
      <c r="L1550" t="s">
        <v>8223</v>
      </c>
      <c r="M1550" t="s">
        <v>8463</v>
      </c>
      <c r="N1550" t="s">
        <v>5583</v>
      </c>
      <c r="O1550" t="s">
        <v>278</v>
      </c>
      <c r="P1550" t="s">
        <v>5584</v>
      </c>
      <c r="Q1550">
        <v>70591385015</v>
      </c>
      <c r="R1550" t="s">
        <v>5585</v>
      </c>
    </row>
    <row r="1551" spans="1:18" x14ac:dyDescent="0.3">
      <c r="A1551" t="s">
        <v>7951</v>
      </c>
      <c r="B1551" t="s">
        <v>278</v>
      </c>
      <c r="C1551" t="s">
        <v>424</v>
      </c>
      <c r="D1551" t="s">
        <v>269</v>
      </c>
      <c r="E1551" t="s">
        <v>4209</v>
      </c>
      <c r="F1551" t="s">
        <v>5453</v>
      </c>
      <c r="G1551">
        <v>91513536</v>
      </c>
      <c r="H1551" t="s">
        <v>278</v>
      </c>
      <c r="I1551" t="s">
        <v>7296</v>
      </c>
      <c r="J1551" t="s">
        <v>6634</v>
      </c>
      <c r="K1551" t="s">
        <v>8222</v>
      </c>
      <c r="L1551" t="s">
        <v>8223</v>
      </c>
      <c r="M1551" t="s">
        <v>8463</v>
      </c>
      <c r="N1551" t="s">
        <v>5586</v>
      </c>
      <c r="O1551" t="s">
        <v>278</v>
      </c>
      <c r="P1551" t="s">
        <v>5587</v>
      </c>
      <c r="Q1551">
        <v>92168582068</v>
      </c>
      <c r="R1551" t="s">
        <v>5588</v>
      </c>
    </row>
    <row r="1552" spans="1:18" x14ac:dyDescent="0.3">
      <c r="A1552" t="s">
        <v>7952</v>
      </c>
      <c r="B1552" t="s">
        <v>278</v>
      </c>
      <c r="C1552" t="s">
        <v>424</v>
      </c>
      <c r="D1552" t="s">
        <v>269</v>
      </c>
      <c r="E1552" t="s">
        <v>4209</v>
      </c>
      <c r="F1552" t="s">
        <v>5453</v>
      </c>
      <c r="G1552">
        <v>91511797</v>
      </c>
      <c r="H1552" t="s">
        <v>278</v>
      </c>
      <c r="I1552" t="s">
        <v>7296</v>
      </c>
      <c r="J1552" t="s">
        <v>6634</v>
      </c>
      <c r="K1552" t="s">
        <v>8222</v>
      </c>
      <c r="L1552" t="s">
        <v>8223</v>
      </c>
      <c r="M1552" t="s">
        <v>8463</v>
      </c>
      <c r="N1552" t="s">
        <v>5589</v>
      </c>
      <c r="O1552" t="s">
        <v>278</v>
      </c>
      <c r="P1552" t="s">
        <v>5590</v>
      </c>
      <c r="Q1552">
        <v>93175540082</v>
      </c>
      <c r="R1552" t="s">
        <v>5591</v>
      </c>
    </row>
    <row r="1553" spans="1:18" x14ac:dyDescent="0.3">
      <c r="A1553" t="s">
        <v>7953</v>
      </c>
      <c r="B1553" t="s">
        <v>278</v>
      </c>
      <c r="C1553" t="s">
        <v>424</v>
      </c>
      <c r="D1553" t="s">
        <v>269</v>
      </c>
      <c r="E1553" t="s">
        <v>4516</v>
      </c>
      <c r="F1553" t="s">
        <v>600</v>
      </c>
      <c r="G1553">
        <v>90512687</v>
      </c>
      <c r="H1553" t="s">
        <v>278</v>
      </c>
      <c r="I1553" t="s">
        <v>4972</v>
      </c>
      <c r="J1553" t="s">
        <v>2578</v>
      </c>
      <c r="K1553" t="s">
        <v>8222</v>
      </c>
      <c r="L1553" t="s">
        <v>8223</v>
      </c>
      <c r="M1553" t="s">
        <v>8464</v>
      </c>
      <c r="N1553" t="s">
        <v>5592</v>
      </c>
      <c r="O1553" t="s">
        <v>278</v>
      </c>
      <c r="P1553" t="s">
        <v>5593</v>
      </c>
      <c r="Q1553">
        <v>2079303090</v>
      </c>
      <c r="R1553" t="s">
        <v>5594</v>
      </c>
    </row>
    <row r="1554" spans="1:18" x14ac:dyDescent="0.3">
      <c r="A1554" t="s">
        <v>7954</v>
      </c>
      <c r="B1554" t="s">
        <v>278</v>
      </c>
      <c r="C1554" t="s">
        <v>424</v>
      </c>
      <c r="D1554" t="s">
        <v>269</v>
      </c>
      <c r="E1554" t="s">
        <v>4516</v>
      </c>
      <c r="F1554" t="s">
        <v>600</v>
      </c>
      <c r="G1554">
        <v>68161870</v>
      </c>
      <c r="H1554" t="s">
        <v>278</v>
      </c>
      <c r="I1554" t="s">
        <v>4972</v>
      </c>
      <c r="J1554" t="s">
        <v>2578</v>
      </c>
      <c r="K1554" t="s">
        <v>8222</v>
      </c>
      <c r="L1554" t="s">
        <v>8223</v>
      </c>
      <c r="M1554" t="s">
        <v>8463</v>
      </c>
      <c r="N1554" t="s">
        <v>5595</v>
      </c>
      <c r="O1554" t="s">
        <v>278</v>
      </c>
      <c r="P1554" t="s">
        <v>5596</v>
      </c>
      <c r="Q1554">
        <v>2167225008</v>
      </c>
      <c r="R1554" t="s">
        <v>5597</v>
      </c>
    </row>
    <row r="1555" spans="1:18" x14ac:dyDescent="0.3">
      <c r="A1555" t="s">
        <v>7955</v>
      </c>
      <c r="B1555" t="s">
        <v>278</v>
      </c>
      <c r="C1555" t="s">
        <v>424</v>
      </c>
      <c r="D1555" t="s">
        <v>269</v>
      </c>
      <c r="E1555" t="s">
        <v>4516</v>
      </c>
      <c r="F1555" t="s">
        <v>600</v>
      </c>
      <c r="G1555">
        <v>68161860</v>
      </c>
      <c r="H1555" t="s">
        <v>278</v>
      </c>
      <c r="I1555" t="s">
        <v>4972</v>
      </c>
      <c r="J1555" t="s">
        <v>2578</v>
      </c>
      <c r="K1555" t="s">
        <v>8222</v>
      </c>
      <c r="L1555" t="s">
        <v>8223</v>
      </c>
      <c r="M1555" t="s">
        <v>8463</v>
      </c>
      <c r="N1555" t="s">
        <v>5598</v>
      </c>
      <c r="O1555" t="s">
        <v>278</v>
      </c>
      <c r="P1555" t="s">
        <v>5599</v>
      </c>
      <c r="Q1555">
        <v>64582655068</v>
      </c>
      <c r="R1555" t="s">
        <v>5600</v>
      </c>
    </row>
    <row r="1556" spans="1:18" x14ac:dyDescent="0.3">
      <c r="A1556" t="s">
        <v>7956</v>
      </c>
      <c r="B1556" t="s">
        <v>278</v>
      </c>
      <c r="C1556" t="s">
        <v>424</v>
      </c>
      <c r="D1556" t="s">
        <v>269</v>
      </c>
      <c r="E1556" t="s">
        <v>4241</v>
      </c>
      <c r="F1556" t="s">
        <v>580</v>
      </c>
      <c r="G1556">
        <v>91510598</v>
      </c>
      <c r="H1556" t="s">
        <v>278</v>
      </c>
      <c r="I1556" t="s">
        <v>4452</v>
      </c>
      <c r="J1556" t="s">
        <v>1344</v>
      </c>
      <c r="K1556" t="s">
        <v>8228</v>
      </c>
      <c r="L1556" t="s">
        <v>8229</v>
      </c>
      <c r="M1556" t="s">
        <v>8463</v>
      </c>
      <c r="N1556" t="s">
        <v>5601</v>
      </c>
      <c r="O1556" t="s">
        <v>278</v>
      </c>
      <c r="P1556" t="s">
        <v>5602</v>
      </c>
      <c r="Q1556">
        <v>586904093</v>
      </c>
      <c r="R1556" t="s">
        <v>5603</v>
      </c>
    </row>
    <row r="1557" spans="1:18" x14ac:dyDescent="0.3">
      <c r="A1557" t="s">
        <v>7957</v>
      </c>
      <c r="B1557" t="s">
        <v>278</v>
      </c>
      <c r="C1557" t="s">
        <v>424</v>
      </c>
      <c r="D1557" t="s">
        <v>269</v>
      </c>
      <c r="E1557" t="s">
        <v>4241</v>
      </c>
      <c r="F1557" t="s">
        <v>580</v>
      </c>
      <c r="G1557">
        <v>91510725</v>
      </c>
      <c r="H1557" t="s">
        <v>278</v>
      </c>
      <c r="I1557" t="s">
        <v>4452</v>
      </c>
      <c r="J1557" t="s">
        <v>1344</v>
      </c>
      <c r="K1557" t="s">
        <v>8222</v>
      </c>
      <c r="L1557" t="s">
        <v>8223</v>
      </c>
      <c r="M1557" t="s">
        <v>8463</v>
      </c>
      <c r="N1557" t="s">
        <v>5604</v>
      </c>
      <c r="O1557" t="s">
        <v>278</v>
      </c>
      <c r="P1557" t="s">
        <v>5605</v>
      </c>
      <c r="Q1557">
        <v>884657051</v>
      </c>
      <c r="R1557" t="s">
        <v>5606</v>
      </c>
    </row>
    <row r="1558" spans="1:18" x14ac:dyDescent="0.3">
      <c r="A1558" t="s">
        <v>7958</v>
      </c>
      <c r="B1558" t="s">
        <v>278</v>
      </c>
      <c r="C1558" t="s">
        <v>424</v>
      </c>
      <c r="D1558" t="s">
        <v>269</v>
      </c>
      <c r="E1558" t="s">
        <v>4241</v>
      </c>
      <c r="F1558" t="s">
        <v>580</v>
      </c>
      <c r="G1558">
        <v>61597003</v>
      </c>
      <c r="H1558" t="s">
        <v>278</v>
      </c>
      <c r="I1558" t="s">
        <v>4452</v>
      </c>
      <c r="J1558" t="s">
        <v>1344</v>
      </c>
      <c r="K1558" t="s">
        <v>8222</v>
      </c>
      <c r="L1558" t="s">
        <v>8223</v>
      </c>
      <c r="M1558" t="s">
        <v>8463</v>
      </c>
      <c r="N1558" t="s">
        <v>5607</v>
      </c>
      <c r="O1558" t="s">
        <v>278</v>
      </c>
      <c r="P1558" t="s">
        <v>5608</v>
      </c>
      <c r="Q1558">
        <v>1546966099</v>
      </c>
      <c r="R1558" t="s">
        <v>5609</v>
      </c>
    </row>
    <row r="1559" spans="1:18" x14ac:dyDescent="0.3">
      <c r="A1559" t="s">
        <v>7959</v>
      </c>
      <c r="B1559" t="s">
        <v>278</v>
      </c>
      <c r="C1559" t="s">
        <v>424</v>
      </c>
      <c r="D1559" t="s">
        <v>269</v>
      </c>
      <c r="E1559" t="s">
        <v>4241</v>
      </c>
      <c r="F1559" t="s">
        <v>580</v>
      </c>
      <c r="G1559">
        <v>61597004</v>
      </c>
      <c r="H1559" t="s">
        <v>278</v>
      </c>
      <c r="I1559" t="s">
        <v>4452</v>
      </c>
      <c r="J1559" t="s">
        <v>1344</v>
      </c>
      <c r="K1559" t="s">
        <v>8222</v>
      </c>
      <c r="L1559" t="s">
        <v>8223</v>
      </c>
      <c r="M1559" t="s">
        <v>8463</v>
      </c>
      <c r="N1559" t="s">
        <v>5607</v>
      </c>
      <c r="O1559" t="s">
        <v>278</v>
      </c>
      <c r="P1559" t="s">
        <v>5608</v>
      </c>
      <c r="Q1559">
        <v>1546966099</v>
      </c>
      <c r="R1559" t="s">
        <v>5609</v>
      </c>
    </row>
    <row r="1560" spans="1:18" x14ac:dyDescent="0.3">
      <c r="A1560" t="s">
        <v>7960</v>
      </c>
      <c r="B1560" t="s">
        <v>278</v>
      </c>
      <c r="C1560" t="s">
        <v>424</v>
      </c>
      <c r="D1560" t="s">
        <v>269</v>
      </c>
      <c r="E1560" t="s">
        <v>4241</v>
      </c>
      <c r="F1560" t="s">
        <v>580</v>
      </c>
      <c r="G1560">
        <v>91510756</v>
      </c>
      <c r="H1560" t="s">
        <v>278</v>
      </c>
      <c r="I1560" t="s">
        <v>4452</v>
      </c>
      <c r="J1560" t="s">
        <v>1344</v>
      </c>
      <c r="K1560" t="s">
        <v>8222</v>
      </c>
      <c r="L1560" t="s">
        <v>8223</v>
      </c>
      <c r="M1560" t="s">
        <v>8463</v>
      </c>
      <c r="N1560" t="s">
        <v>5610</v>
      </c>
      <c r="O1560" t="s">
        <v>278</v>
      </c>
      <c r="P1560" t="s">
        <v>5611</v>
      </c>
      <c r="Q1560">
        <v>46061029004</v>
      </c>
      <c r="R1560" t="s">
        <v>5612</v>
      </c>
    </row>
    <row r="1561" spans="1:18" x14ac:dyDescent="0.3">
      <c r="A1561" t="s">
        <v>7961</v>
      </c>
      <c r="B1561" t="s">
        <v>278</v>
      </c>
      <c r="C1561" t="s">
        <v>424</v>
      </c>
      <c r="D1561" t="s">
        <v>269</v>
      </c>
      <c r="E1561" t="s">
        <v>4241</v>
      </c>
      <c r="F1561" t="s">
        <v>580</v>
      </c>
      <c r="G1561">
        <v>91510711</v>
      </c>
      <c r="H1561" t="s">
        <v>278</v>
      </c>
      <c r="I1561" t="s">
        <v>4452</v>
      </c>
      <c r="J1561" t="s">
        <v>1344</v>
      </c>
      <c r="K1561" t="s">
        <v>8222</v>
      </c>
      <c r="L1561" t="s">
        <v>8223</v>
      </c>
      <c r="M1561" t="s">
        <v>8463</v>
      </c>
      <c r="N1561" t="s">
        <v>5613</v>
      </c>
      <c r="O1561" t="s">
        <v>278</v>
      </c>
      <c r="P1561" t="s">
        <v>5614</v>
      </c>
      <c r="Q1561">
        <v>64326969091</v>
      </c>
      <c r="R1561" t="s">
        <v>5615</v>
      </c>
    </row>
    <row r="1562" spans="1:18" x14ac:dyDescent="0.3">
      <c r="A1562" t="s">
        <v>7962</v>
      </c>
      <c r="B1562" t="s">
        <v>278</v>
      </c>
      <c r="C1562" t="s">
        <v>424</v>
      </c>
      <c r="D1562" t="s">
        <v>269</v>
      </c>
      <c r="E1562" t="s">
        <v>4241</v>
      </c>
      <c r="F1562" t="s">
        <v>580</v>
      </c>
      <c r="G1562">
        <v>85600160</v>
      </c>
      <c r="H1562" t="s">
        <v>278</v>
      </c>
      <c r="I1562" t="s">
        <v>4452</v>
      </c>
      <c r="J1562" t="s">
        <v>1344</v>
      </c>
      <c r="K1562" t="s">
        <v>8222</v>
      </c>
      <c r="L1562" t="s">
        <v>8223</v>
      </c>
      <c r="M1562" t="s">
        <v>8463</v>
      </c>
      <c r="N1562" t="s">
        <v>5616</v>
      </c>
      <c r="O1562" t="s">
        <v>278</v>
      </c>
      <c r="P1562" t="s">
        <v>5617</v>
      </c>
      <c r="Q1562">
        <v>78489199000</v>
      </c>
      <c r="R1562" t="s">
        <v>5618</v>
      </c>
    </row>
    <row r="1563" spans="1:18" x14ac:dyDescent="0.3">
      <c r="A1563" t="s">
        <v>7963</v>
      </c>
      <c r="B1563" t="s">
        <v>278</v>
      </c>
      <c r="C1563" t="s">
        <v>424</v>
      </c>
      <c r="D1563" t="s">
        <v>269</v>
      </c>
      <c r="E1563" t="s">
        <v>4241</v>
      </c>
      <c r="F1563" t="s">
        <v>580</v>
      </c>
      <c r="G1563">
        <v>91510746</v>
      </c>
      <c r="H1563" t="s">
        <v>278</v>
      </c>
      <c r="I1563" t="s">
        <v>4452</v>
      </c>
      <c r="J1563" t="s">
        <v>1344</v>
      </c>
      <c r="K1563" t="s">
        <v>8222</v>
      </c>
      <c r="L1563" t="s">
        <v>8223</v>
      </c>
      <c r="M1563" t="s">
        <v>8463</v>
      </c>
      <c r="N1563" t="s">
        <v>5619</v>
      </c>
      <c r="O1563" t="s">
        <v>278</v>
      </c>
      <c r="P1563" t="s">
        <v>5620</v>
      </c>
      <c r="Q1563">
        <v>80688543049</v>
      </c>
      <c r="R1563" t="s">
        <v>5621</v>
      </c>
    </row>
    <row r="1564" spans="1:18" x14ac:dyDescent="0.3">
      <c r="A1564" t="s">
        <v>7964</v>
      </c>
      <c r="B1564" t="s">
        <v>278</v>
      </c>
      <c r="C1564" t="s">
        <v>424</v>
      </c>
      <c r="D1564" t="s">
        <v>269</v>
      </c>
      <c r="E1564" t="s">
        <v>4493</v>
      </c>
      <c r="F1564" t="s">
        <v>601</v>
      </c>
      <c r="G1564">
        <v>80700827</v>
      </c>
      <c r="H1564" t="s">
        <v>278</v>
      </c>
      <c r="I1564" t="s">
        <v>4974</v>
      </c>
      <c r="J1564" t="s">
        <v>1110</v>
      </c>
      <c r="K1564" t="s">
        <v>8222</v>
      </c>
      <c r="L1564" t="s">
        <v>8223</v>
      </c>
      <c r="M1564" t="s">
        <v>8463</v>
      </c>
      <c r="N1564" t="s">
        <v>5622</v>
      </c>
      <c r="O1564" t="s">
        <v>278</v>
      </c>
      <c r="P1564" t="s">
        <v>5623</v>
      </c>
      <c r="Q1564">
        <v>1772962082</v>
      </c>
      <c r="R1564" t="s">
        <v>5624</v>
      </c>
    </row>
    <row r="1565" spans="1:18" x14ac:dyDescent="0.3">
      <c r="A1565" t="s">
        <v>7965</v>
      </c>
      <c r="B1565" t="s">
        <v>278</v>
      </c>
      <c r="C1565" t="s">
        <v>424</v>
      </c>
      <c r="D1565" t="s">
        <v>269</v>
      </c>
      <c r="E1565" t="s">
        <v>4493</v>
      </c>
      <c r="F1565" t="s">
        <v>601</v>
      </c>
      <c r="G1565">
        <v>80700848</v>
      </c>
      <c r="H1565" t="s">
        <v>278</v>
      </c>
      <c r="I1565" t="s">
        <v>4974</v>
      </c>
      <c r="J1565" t="s">
        <v>1110</v>
      </c>
      <c r="K1565" t="s">
        <v>8222</v>
      </c>
      <c r="L1565" t="s">
        <v>8223</v>
      </c>
      <c r="M1565" t="s">
        <v>8464</v>
      </c>
      <c r="N1565" t="s">
        <v>5625</v>
      </c>
      <c r="O1565" t="s">
        <v>278</v>
      </c>
      <c r="P1565" t="s">
        <v>5626</v>
      </c>
      <c r="Q1565">
        <v>3121777041</v>
      </c>
      <c r="R1565" t="s">
        <v>5627</v>
      </c>
    </row>
    <row r="1566" spans="1:18" x14ac:dyDescent="0.3">
      <c r="A1566" t="s">
        <v>7966</v>
      </c>
      <c r="B1566" t="s">
        <v>278</v>
      </c>
      <c r="C1566" t="s">
        <v>424</v>
      </c>
      <c r="D1566" t="s">
        <v>269</v>
      </c>
      <c r="E1566" t="s">
        <v>4493</v>
      </c>
      <c r="F1566" t="s">
        <v>601</v>
      </c>
      <c r="G1566">
        <v>1961001</v>
      </c>
      <c r="H1566" t="s">
        <v>278</v>
      </c>
      <c r="I1566" t="s">
        <v>4974</v>
      </c>
      <c r="J1566" t="s">
        <v>1110</v>
      </c>
      <c r="K1566" t="s">
        <v>8222</v>
      </c>
      <c r="L1566" t="s">
        <v>8223</v>
      </c>
      <c r="M1566" t="s">
        <v>8463</v>
      </c>
      <c r="N1566" t="s">
        <v>5628</v>
      </c>
      <c r="O1566" t="s">
        <v>278</v>
      </c>
      <c r="P1566" t="s">
        <v>5629</v>
      </c>
      <c r="Q1566">
        <v>63876906091</v>
      </c>
      <c r="R1566" t="s">
        <v>5630</v>
      </c>
    </row>
    <row r="1567" spans="1:18" x14ac:dyDescent="0.3">
      <c r="A1567" t="s">
        <v>7967</v>
      </c>
      <c r="B1567" t="s">
        <v>278</v>
      </c>
      <c r="C1567" t="s">
        <v>424</v>
      </c>
      <c r="D1567" t="s">
        <v>269</v>
      </c>
      <c r="E1567" t="s">
        <v>4493</v>
      </c>
      <c r="F1567" t="s">
        <v>601</v>
      </c>
      <c r="G1567">
        <v>80700849</v>
      </c>
      <c r="H1567" t="s">
        <v>278</v>
      </c>
      <c r="I1567" t="s">
        <v>4974</v>
      </c>
      <c r="J1567" t="s">
        <v>1110</v>
      </c>
      <c r="K1567" t="s">
        <v>8222</v>
      </c>
      <c r="L1567" t="s">
        <v>8223</v>
      </c>
      <c r="M1567" t="s">
        <v>8464</v>
      </c>
      <c r="N1567" t="s">
        <v>5631</v>
      </c>
      <c r="O1567" t="s">
        <v>278</v>
      </c>
      <c r="P1567" t="s">
        <v>5632</v>
      </c>
      <c r="Q1567">
        <v>80337457034</v>
      </c>
      <c r="R1567" t="s">
        <v>5633</v>
      </c>
    </row>
    <row r="1568" spans="1:18" x14ac:dyDescent="0.3">
      <c r="A1568" t="s">
        <v>7968</v>
      </c>
      <c r="B1568" t="s">
        <v>278</v>
      </c>
      <c r="C1568" t="s">
        <v>424</v>
      </c>
      <c r="D1568" t="s">
        <v>269</v>
      </c>
      <c r="E1568" t="s">
        <v>4519</v>
      </c>
      <c r="F1568" t="s">
        <v>630</v>
      </c>
      <c r="G1568">
        <v>90701906</v>
      </c>
      <c r="H1568" t="s">
        <v>278</v>
      </c>
      <c r="I1568" t="s">
        <v>4975</v>
      </c>
      <c r="J1568" t="s">
        <v>963</v>
      </c>
      <c r="K1568" t="s">
        <v>8222</v>
      </c>
      <c r="L1568" t="s">
        <v>8223</v>
      </c>
      <c r="M1568" t="s">
        <v>8464</v>
      </c>
      <c r="N1568" t="s">
        <v>5634</v>
      </c>
      <c r="O1568" t="s">
        <v>278</v>
      </c>
      <c r="P1568" t="s">
        <v>5635</v>
      </c>
      <c r="Q1568">
        <v>110605063</v>
      </c>
    </row>
    <row r="1569" spans="1:18" x14ac:dyDescent="0.3">
      <c r="A1569" t="s">
        <v>7969</v>
      </c>
      <c r="B1569" t="s">
        <v>278</v>
      </c>
      <c r="C1569" t="s">
        <v>424</v>
      </c>
      <c r="D1569" t="s">
        <v>269</v>
      </c>
      <c r="E1569" t="s">
        <v>4519</v>
      </c>
      <c r="F1569" t="s">
        <v>630</v>
      </c>
      <c r="G1569">
        <v>90701867</v>
      </c>
      <c r="H1569" t="s">
        <v>278</v>
      </c>
      <c r="I1569" t="s">
        <v>4975</v>
      </c>
      <c r="J1569" t="s">
        <v>963</v>
      </c>
      <c r="K1569" t="s">
        <v>8222</v>
      </c>
      <c r="L1569" t="s">
        <v>8223</v>
      </c>
      <c r="M1569" t="s">
        <v>8463</v>
      </c>
      <c r="N1569" t="s">
        <v>3230</v>
      </c>
      <c r="O1569" t="s">
        <v>278</v>
      </c>
      <c r="P1569" t="s">
        <v>1598</v>
      </c>
      <c r="Q1569">
        <v>762654040</v>
      </c>
      <c r="R1569" t="s">
        <v>1599</v>
      </c>
    </row>
    <row r="1570" spans="1:18" x14ac:dyDescent="0.3">
      <c r="A1570" t="s">
        <v>7970</v>
      </c>
      <c r="B1570" t="s">
        <v>278</v>
      </c>
      <c r="C1570" t="s">
        <v>424</v>
      </c>
      <c r="D1570" t="s">
        <v>269</v>
      </c>
      <c r="E1570" t="s">
        <v>4519</v>
      </c>
      <c r="F1570" t="s">
        <v>630</v>
      </c>
      <c r="G1570">
        <v>90701899</v>
      </c>
      <c r="H1570" t="s">
        <v>278</v>
      </c>
      <c r="I1570" t="s">
        <v>4975</v>
      </c>
      <c r="J1570" t="s">
        <v>963</v>
      </c>
      <c r="K1570" t="s">
        <v>8222</v>
      </c>
      <c r="L1570" t="s">
        <v>8223</v>
      </c>
      <c r="M1570" t="s">
        <v>8464</v>
      </c>
      <c r="N1570" t="s">
        <v>5636</v>
      </c>
      <c r="O1570" t="s">
        <v>278</v>
      </c>
      <c r="P1570" t="s">
        <v>5637</v>
      </c>
      <c r="Q1570">
        <v>857365037</v>
      </c>
      <c r="R1570" t="s">
        <v>5638</v>
      </c>
    </row>
    <row r="1571" spans="1:18" x14ac:dyDescent="0.3">
      <c r="A1571" t="s">
        <v>7971</v>
      </c>
      <c r="B1571" t="s">
        <v>278</v>
      </c>
      <c r="C1571" t="s">
        <v>424</v>
      </c>
      <c r="D1571" t="s">
        <v>269</v>
      </c>
      <c r="E1571" t="s">
        <v>4519</v>
      </c>
      <c r="F1571" t="s">
        <v>630</v>
      </c>
      <c r="G1571">
        <v>90000127</v>
      </c>
      <c r="H1571" t="s">
        <v>278</v>
      </c>
      <c r="I1571" t="s">
        <v>4975</v>
      </c>
      <c r="J1571" t="s">
        <v>963</v>
      </c>
      <c r="K1571" t="s">
        <v>8222</v>
      </c>
      <c r="L1571" t="s">
        <v>8223</v>
      </c>
      <c r="M1571" t="s">
        <v>8463</v>
      </c>
      <c r="N1571" t="s">
        <v>5639</v>
      </c>
      <c r="O1571" t="s">
        <v>278</v>
      </c>
      <c r="P1571" t="s">
        <v>5640</v>
      </c>
      <c r="Q1571">
        <v>2414142022</v>
      </c>
      <c r="R1571" t="s">
        <v>5641</v>
      </c>
    </row>
    <row r="1572" spans="1:18" x14ac:dyDescent="0.3">
      <c r="A1572" t="s">
        <v>7972</v>
      </c>
      <c r="B1572" t="s">
        <v>278</v>
      </c>
      <c r="C1572" t="s">
        <v>424</v>
      </c>
      <c r="D1572" t="s">
        <v>269</v>
      </c>
      <c r="E1572" t="s">
        <v>4519</v>
      </c>
      <c r="F1572" t="s">
        <v>630</v>
      </c>
      <c r="G1572">
        <v>90701904</v>
      </c>
      <c r="H1572" t="s">
        <v>278</v>
      </c>
      <c r="I1572" t="s">
        <v>4975</v>
      </c>
      <c r="J1572" t="s">
        <v>963</v>
      </c>
      <c r="K1572" t="s">
        <v>8222</v>
      </c>
      <c r="L1572" t="s">
        <v>8223</v>
      </c>
      <c r="M1572" t="s">
        <v>8464</v>
      </c>
      <c r="N1572" t="s">
        <v>5642</v>
      </c>
      <c r="O1572" t="s">
        <v>278</v>
      </c>
      <c r="P1572" t="s">
        <v>5643</v>
      </c>
      <c r="Q1572">
        <v>3430489067</v>
      </c>
      <c r="R1572" t="s">
        <v>5644</v>
      </c>
    </row>
    <row r="1573" spans="1:18" x14ac:dyDescent="0.3">
      <c r="A1573" t="s">
        <v>7973</v>
      </c>
      <c r="B1573" t="s">
        <v>278</v>
      </c>
      <c r="C1573" t="s">
        <v>424</v>
      </c>
      <c r="D1573" t="s">
        <v>269</v>
      </c>
      <c r="E1573" t="s">
        <v>4519</v>
      </c>
      <c r="F1573" t="s">
        <v>630</v>
      </c>
      <c r="G1573">
        <v>90701907</v>
      </c>
      <c r="H1573" t="s">
        <v>278</v>
      </c>
      <c r="I1573" t="s">
        <v>4975</v>
      </c>
      <c r="J1573" t="s">
        <v>963</v>
      </c>
      <c r="K1573" t="s">
        <v>8222</v>
      </c>
      <c r="L1573" t="s">
        <v>8223</v>
      </c>
      <c r="M1573" t="s">
        <v>8464</v>
      </c>
      <c r="N1573" t="s">
        <v>5645</v>
      </c>
      <c r="O1573" t="s">
        <v>278</v>
      </c>
      <c r="P1573" t="s">
        <v>5646</v>
      </c>
      <c r="Q1573">
        <v>98755706053</v>
      </c>
      <c r="R1573" t="s">
        <v>5647</v>
      </c>
    </row>
    <row r="1574" spans="1:18" x14ac:dyDescent="0.3">
      <c r="A1574" t="s">
        <v>7974</v>
      </c>
      <c r="B1574" t="s">
        <v>278</v>
      </c>
      <c r="C1574" t="s">
        <v>424</v>
      </c>
      <c r="D1574" t="s">
        <v>269</v>
      </c>
      <c r="E1574" t="s">
        <v>4150</v>
      </c>
      <c r="F1574" t="s">
        <v>581</v>
      </c>
      <c r="G1574">
        <v>80700839</v>
      </c>
      <c r="H1574" t="s">
        <v>278</v>
      </c>
      <c r="K1574" t="s">
        <v>8222</v>
      </c>
      <c r="L1574" t="s">
        <v>8223</v>
      </c>
      <c r="M1574" t="s">
        <v>8464</v>
      </c>
      <c r="N1574" t="s">
        <v>5648</v>
      </c>
      <c r="O1574" t="s">
        <v>278</v>
      </c>
      <c r="P1574" t="s">
        <v>5649</v>
      </c>
      <c r="Q1574">
        <v>1167859006</v>
      </c>
    </row>
    <row r="1575" spans="1:18" x14ac:dyDescent="0.3">
      <c r="A1575" t="s">
        <v>7975</v>
      </c>
      <c r="B1575" t="s">
        <v>278</v>
      </c>
      <c r="C1575" t="s">
        <v>424</v>
      </c>
      <c r="D1575" t="s">
        <v>269</v>
      </c>
      <c r="E1575" t="s">
        <v>4150</v>
      </c>
      <c r="F1575" t="s">
        <v>581</v>
      </c>
      <c r="G1575">
        <v>80700837</v>
      </c>
      <c r="H1575" t="s">
        <v>278</v>
      </c>
      <c r="K1575" t="s">
        <v>8222</v>
      </c>
      <c r="L1575" t="s">
        <v>8223</v>
      </c>
      <c r="M1575" t="s">
        <v>8464</v>
      </c>
      <c r="N1575" t="s">
        <v>5650</v>
      </c>
      <c r="O1575" t="s">
        <v>278</v>
      </c>
      <c r="P1575" t="s">
        <v>5651</v>
      </c>
      <c r="Q1575">
        <v>1311088083</v>
      </c>
    </row>
    <row r="1576" spans="1:18" x14ac:dyDescent="0.3">
      <c r="A1576" t="s">
        <v>7976</v>
      </c>
      <c r="B1576" t="s">
        <v>278</v>
      </c>
      <c r="C1576" t="s">
        <v>424</v>
      </c>
      <c r="D1576" t="s">
        <v>269</v>
      </c>
      <c r="E1576" t="s">
        <v>4150</v>
      </c>
      <c r="F1576" t="s">
        <v>581</v>
      </c>
      <c r="G1576">
        <v>20110268</v>
      </c>
      <c r="H1576" t="s">
        <v>278</v>
      </c>
      <c r="K1576" t="s">
        <v>8222</v>
      </c>
      <c r="L1576" t="s">
        <v>8223</v>
      </c>
      <c r="M1576" t="s">
        <v>8463</v>
      </c>
      <c r="N1576" t="s">
        <v>5652</v>
      </c>
      <c r="O1576" t="s">
        <v>278</v>
      </c>
      <c r="P1576" t="s">
        <v>5653</v>
      </c>
      <c r="Q1576">
        <v>1917880073</v>
      </c>
      <c r="R1576" t="s">
        <v>5654</v>
      </c>
    </row>
    <row r="1577" spans="1:18" x14ac:dyDescent="0.3">
      <c r="A1577" t="s">
        <v>7977</v>
      </c>
      <c r="B1577" t="s">
        <v>278</v>
      </c>
      <c r="C1577" t="s">
        <v>424</v>
      </c>
      <c r="D1577" t="s">
        <v>269</v>
      </c>
      <c r="E1577" t="s">
        <v>4150</v>
      </c>
      <c r="F1577" t="s">
        <v>581</v>
      </c>
      <c r="G1577">
        <v>20110270</v>
      </c>
      <c r="H1577" t="s">
        <v>278</v>
      </c>
      <c r="K1577" t="s">
        <v>8222</v>
      </c>
      <c r="L1577" t="s">
        <v>8223</v>
      </c>
      <c r="M1577" t="s">
        <v>8463</v>
      </c>
      <c r="N1577" t="s">
        <v>5655</v>
      </c>
      <c r="O1577" t="s">
        <v>278</v>
      </c>
      <c r="P1577" t="s">
        <v>5656</v>
      </c>
      <c r="Q1577">
        <v>2496015089</v>
      </c>
      <c r="R1577" t="s">
        <v>5657</v>
      </c>
    </row>
    <row r="1578" spans="1:18" x14ac:dyDescent="0.3">
      <c r="A1578" t="s">
        <v>7978</v>
      </c>
      <c r="B1578" t="s">
        <v>278</v>
      </c>
      <c r="C1578" t="s">
        <v>424</v>
      </c>
      <c r="D1578" t="s">
        <v>269</v>
      </c>
      <c r="E1578" t="s">
        <v>4150</v>
      </c>
      <c r="F1578" t="s">
        <v>581</v>
      </c>
      <c r="G1578">
        <v>20110266</v>
      </c>
      <c r="H1578" t="s">
        <v>278</v>
      </c>
      <c r="K1578" t="s">
        <v>8222</v>
      </c>
      <c r="L1578" t="s">
        <v>8223</v>
      </c>
      <c r="M1578" t="s">
        <v>8463</v>
      </c>
      <c r="N1578" t="s">
        <v>5658</v>
      </c>
      <c r="O1578" t="s">
        <v>278</v>
      </c>
      <c r="P1578" t="s">
        <v>5659</v>
      </c>
      <c r="Q1578">
        <v>3030003094</v>
      </c>
      <c r="R1578" t="s">
        <v>5660</v>
      </c>
    </row>
    <row r="1579" spans="1:18" x14ac:dyDescent="0.3">
      <c r="A1579" t="s">
        <v>7979</v>
      </c>
      <c r="B1579" t="s">
        <v>278</v>
      </c>
      <c r="C1579" t="s">
        <v>424</v>
      </c>
      <c r="D1579" t="s">
        <v>269</v>
      </c>
      <c r="E1579" t="s">
        <v>4150</v>
      </c>
      <c r="F1579" t="s">
        <v>581</v>
      </c>
      <c r="G1579">
        <v>20110271</v>
      </c>
      <c r="H1579" t="s">
        <v>278</v>
      </c>
      <c r="K1579" t="s">
        <v>8222</v>
      </c>
      <c r="L1579" t="s">
        <v>8223</v>
      </c>
      <c r="M1579" t="s">
        <v>8463</v>
      </c>
      <c r="N1579" t="s">
        <v>5661</v>
      </c>
      <c r="O1579" t="s">
        <v>278</v>
      </c>
      <c r="P1579" t="s">
        <v>5662</v>
      </c>
      <c r="Q1579">
        <v>3248596007</v>
      </c>
      <c r="R1579" t="s">
        <v>5663</v>
      </c>
    </row>
    <row r="1580" spans="1:18" x14ac:dyDescent="0.3">
      <c r="A1580" t="s">
        <v>7980</v>
      </c>
      <c r="B1580" t="s">
        <v>278</v>
      </c>
      <c r="C1580" t="s">
        <v>424</v>
      </c>
      <c r="D1580" t="s">
        <v>269</v>
      </c>
      <c r="E1580" t="s">
        <v>4150</v>
      </c>
      <c r="F1580" t="s">
        <v>581</v>
      </c>
      <c r="G1580">
        <v>80700830</v>
      </c>
      <c r="H1580" t="s">
        <v>278</v>
      </c>
      <c r="K1580" t="s">
        <v>8228</v>
      </c>
      <c r="L1580" t="s">
        <v>8229</v>
      </c>
      <c r="M1580" t="s">
        <v>8464</v>
      </c>
      <c r="N1580" t="s">
        <v>5664</v>
      </c>
      <c r="O1580" t="s">
        <v>278</v>
      </c>
      <c r="P1580" t="s">
        <v>5665</v>
      </c>
      <c r="Q1580">
        <v>3275209060</v>
      </c>
      <c r="R1580" t="s">
        <v>5666</v>
      </c>
    </row>
    <row r="1581" spans="1:18" x14ac:dyDescent="0.3">
      <c r="A1581" t="s">
        <v>7981</v>
      </c>
      <c r="B1581" t="s">
        <v>278</v>
      </c>
      <c r="C1581" t="s">
        <v>424</v>
      </c>
      <c r="D1581" t="s">
        <v>269</v>
      </c>
      <c r="E1581" t="s">
        <v>4150</v>
      </c>
      <c r="F1581" t="s">
        <v>581</v>
      </c>
      <c r="G1581">
        <v>80700840</v>
      </c>
      <c r="H1581" t="s">
        <v>278</v>
      </c>
      <c r="K1581" t="s">
        <v>8222</v>
      </c>
      <c r="L1581" t="s">
        <v>8223</v>
      </c>
      <c r="M1581" t="s">
        <v>8464</v>
      </c>
      <c r="N1581" t="s">
        <v>5667</v>
      </c>
      <c r="O1581" t="s">
        <v>278</v>
      </c>
      <c r="P1581" t="s">
        <v>5668</v>
      </c>
      <c r="Q1581">
        <v>3599190062</v>
      </c>
    </row>
    <row r="1582" spans="1:18" x14ac:dyDescent="0.3">
      <c r="A1582" t="s">
        <v>7982</v>
      </c>
      <c r="B1582" t="s">
        <v>278</v>
      </c>
      <c r="C1582" t="s">
        <v>424</v>
      </c>
      <c r="D1582" t="s">
        <v>269</v>
      </c>
      <c r="E1582" t="s">
        <v>4150</v>
      </c>
      <c r="F1582" t="s">
        <v>581</v>
      </c>
      <c r="G1582">
        <v>20110289</v>
      </c>
      <c r="H1582" t="s">
        <v>278</v>
      </c>
      <c r="K1582" t="s">
        <v>8222</v>
      </c>
      <c r="L1582" t="s">
        <v>8223</v>
      </c>
      <c r="M1582" t="s">
        <v>8463</v>
      </c>
      <c r="N1582" t="s">
        <v>5669</v>
      </c>
      <c r="O1582" t="s">
        <v>278</v>
      </c>
      <c r="P1582" t="s">
        <v>5670</v>
      </c>
      <c r="Q1582">
        <v>3639731093</v>
      </c>
      <c r="R1582" t="s">
        <v>5671</v>
      </c>
    </row>
    <row r="1583" spans="1:18" x14ac:dyDescent="0.3">
      <c r="A1583" t="s">
        <v>7983</v>
      </c>
      <c r="B1583" t="s">
        <v>278</v>
      </c>
      <c r="C1583" t="s">
        <v>424</v>
      </c>
      <c r="D1583" t="s">
        <v>269</v>
      </c>
      <c r="E1583" t="s">
        <v>4150</v>
      </c>
      <c r="F1583" t="s">
        <v>581</v>
      </c>
      <c r="G1583">
        <v>20110295</v>
      </c>
      <c r="H1583" t="s">
        <v>278</v>
      </c>
      <c r="K1583" t="s">
        <v>8222</v>
      </c>
      <c r="L1583" t="s">
        <v>8223</v>
      </c>
      <c r="M1583" t="s">
        <v>8463</v>
      </c>
      <c r="N1583" t="s">
        <v>5672</v>
      </c>
      <c r="O1583" t="s">
        <v>278</v>
      </c>
      <c r="P1583" t="s">
        <v>5673</v>
      </c>
      <c r="Q1583">
        <v>4082802045</v>
      </c>
      <c r="R1583" t="s">
        <v>5674</v>
      </c>
    </row>
    <row r="1584" spans="1:18" x14ac:dyDescent="0.3">
      <c r="A1584" t="s">
        <v>7984</v>
      </c>
      <c r="B1584" t="s">
        <v>278</v>
      </c>
      <c r="C1584" t="s">
        <v>424</v>
      </c>
      <c r="D1584" t="s">
        <v>269</v>
      </c>
      <c r="E1584" t="s">
        <v>4150</v>
      </c>
      <c r="F1584" t="s">
        <v>581</v>
      </c>
      <c r="G1584">
        <v>20110199</v>
      </c>
      <c r="H1584" t="s">
        <v>278</v>
      </c>
      <c r="K1584" t="s">
        <v>8222</v>
      </c>
      <c r="L1584" t="s">
        <v>8223</v>
      </c>
      <c r="M1584" t="s">
        <v>8463</v>
      </c>
      <c r="N1584" t="s">
        <v>5675</v>
      </c>
      <c r="O1584" t="s">
        <v>278</v>
      </c>
      <c r="P1584" t="s">
        <v>5676</v>
      </c>
      <c r="Q1584">
        <v>6793467913</v>
      </c>
      <c r="R1584" t="s">
        <v>5677</v>
      </c>
    </row>
    <row r="1585" spans="1:18" x14ac:dyDescent="0.3">
      <c r="A1585" t="s">
        <v>7985</v>
      </c>
      <c r="B1585" t="s">
        <v>278</v>
      </c>
      <c r="C1585" t="s">
        <v>424</v>
      </c>
      <c r="D1585" t="s">
        <v>269</v>
      </c>
      <c r="E1585" t="s">
        <v>4150</v>
      </c>
      <c r="F1585" t="s">
        <v>581</v>
      </c>
      <c r="G1585">
        <v>20110319</v>
      </c>
      <c r="H1585" t="s">
        <v>278</v>
      </c>
      <c r="K1585" t="s">
        <v>8222</v>
      </c>
      <c r="L1585" t="s">
        <v>8223</v>
      </c>
      <c r="M1585" t="s">
        <v>8463</v>
      </c>
      <c r="N1585" t="s">
        <v>5678</v>
      </c>
      <c r="O1585" t="s">
        <v>278</v>
      </c>
      <c r="P1585" t="s">
        <v>5679</v>
      </c>
      <c r="Q1585">
        <v>12015044655</v>
      </c>
      <c r="R1585" t="s">
        <v>5680</v>
      </c>
    </row>
    <row r="1586" spans="1:18" x14ac:dyDescent="0.3">
      <c r="A1586" t="s">
        <v>7986</v>
      </c>
      <c r="B1586" t="s">
        <v>278</v>
      </c>
      <c r="C1586" t="s">
        <v>424</v>
      </c>
      <c r="D1586" t="s">
        <v>269</v>
      </c>
      <c r="E1586" t="s">
        <v>4150</v>
      </c>
      <c r="F1586" t="s">
        <v>581</v>
      </c>
      <c r="G1586">
        <v>80700838</v>
      </c>
      <c r="H1586" t="s">
        <v>278</v>
      </c>
      <c r="K1586" t="s">
        <v>8222</v>
      </c>
      <c r="L1586" t="s">
        <v>8223</v>
      </c>
      <c r="M1586" t="s">
        <v>8464</v>
      </c>
      <c r="N1586" t="s">
        <v>5681</v>
      </c>
      <c r="O1586" t="s">
        <v>278</v>
      </c>
      <c r="P1586" t="s">
        <v>5682</v>
      </c>
      <c r="Q1586">
        <v>86163108000</v>
      </c>
    </row>
    <row r="1587" spans="1:18" x14ac:dyDescent="0.3">
      <c r="A1587" t="s">
        <v>7987</v>
      </c>
      <c r="B1587" t="s">
        <v>278</v>
      </c>
      <c r="C1587" t="s">
        <v>424</v>
      </c>
      <c r="D1587" t="s">
        <v>269</v>
      </c>
      <c r="E1587" t="s">
        <v>4521</v>
      </c>
      <c r="F1587" t="s">
        <v>575</v>
      </c>
      <c r="G1587">
        <v>90701861</v>
      </c>
      <c r="H1587" t="s">
        <v>278</v>
      </c>
      <c r="I1587" t="s">
        <v>4976</v>
      </c>
      <c r="J1587" t="s">
        <v>1299</v>
      </c>
      <c r="K1587" t="s">
        <v>8228</v>
      </c>
      <c r="L1587" t="s">
        <v>8229</v>
      </c>
      <c r="M1587" t="s">
        <v>8464</v>
      </c>
      <c r="N1587" t="s">
        <v>5683</v>
      </c>
      <c r="O1587" t="s">
        <v>278</v>
      </c>
      <c r="P1587" t="s">
        <v>5684</v>
      </c>
      <c r="Q1587">
        <v>3349421016</v>
      </c>
      <c r="R1587" t="s">
        <v>5685</v>
      </c>
    </row>
    <row r="1588" spans="1:18" x14ac:dyDescent="0.3">
      <c r="A1588" t="s">
        <v>7988</v>
      </c>
      <c r="B1588" t="s">
        <v>278</v>
      </c>
      <c r="C1588" t="s">
        <v>424</v>
      </c>
      <c r="D1588" t="s">
        <v>269</v>
      </c>
      <c r="E1588" t="s">
        <v>4521</v>
      </c>
      <c r="F1588" t="s">
        <v>575</v>
      </c>
      <c r="G1588">
        <v>90000150</v>
      </c>
      <c r="H1588" t="s">
        <v>278</v>
      </c>
      <c r="I1588" t="s">
        <v>4976</v>
      </c>
      <c r="J1588" t="s">
        <v>1299</v>
      </c>
      <c r="K1588" t="s">
        <v>8228</v>
      </c>
      <c r="L1588" t="s">
        <v>8229</v>
      </c>
      <c r="M1588" t="s">
        <v>8463</v>
      </c>
      <c r="N1588" t="s">
        <v>5686</v>
      </c>
      <c r="O1588" t="s">
        <v>278</v>
      </c>
      <c r="P1588" t="s">
        <v>5687</v>
      </c>
      <c r="Q1588">
        <v>84819553020</v>
      </c>
      <c r="R1588" t="s">
        <v>5688</v>
      </c>
    </row>
    <row r="1589" spans="1:18" x14ac:dyDescent="0.3">
      <c r="A1589" t="s">
        <v>7989</v>
      </c>
      <c r="B1589" t="s">
        <v>278</v>
      </c>
      <c r="C1589" t="s">
        <v>424</v>
      </c>
      <c r="D1589" t="s">
        <v>269</v>
      </c>
      <c r="E1589" t="s">
        <v>4496</v>
      </c>
      <c r="F1589" t="s">
        <v>591</v>
      </c>
      <c r="G1589">
        <v>80703106</v>
      </c>
      <c r="H1589" t="s">
        <v>278</v>
      </c>
      <c r="I1589" t="s">
        <v>5103</v>
      </c>
      <c r="J1589" t="s">
        <v>1182</v>
      </c>
      <c r="K1589" t="s">
        <v>8222</v>
      </c>
      <c r="L1589" t="s">
        <v>8223</v>
      </c>
      <c r="M1589" t="s">
        <v>8463</v>
      </c>
      <c r="N1589" t="s">
        <v>5689</v>
      </c>
      <c r="O1589" t="s">
        <v>278</v>
      </c>
      <c r="P1589" t="s">
        <v>5690</v>
      </c>
      <c r="Q1589">
        <v>1166848019</v>
      </c>
    </row>
    <row r="1590" spans="1:18" x14ac:dyDescent="0.3">
      <c r="A1590" t="s">
        <v>7990</v>
      </c>
      <c r="B1590" t="s">
        <v>278</v>
      </c>
      <c r="C1590" t="s">
        <v>424</v>
      </c>
      <c r="D1590" t="s">
        <v>269</v>
      </c>
      <c r="E1590" t="s">
        <v>4496</v>
      </c>
      <c r="F1590" t="s">
        <v>591</v>
      </c>
      <c r="G1590">
        <v>80702680</v>
      </c>
      <c r="H1590" t="s">
        <v>278</v>
      </c>
      <c r="I1590" t="s">
        <v>5103</v>
      </c>
      <c r="J1590" t="s">
        <v>1182</v>
      </c>
      <c r="K1590" t="s">
        <v>8222</v>
      </c>
      <c r="L1590" t="s">
        <v>8223</v>
      </c>
      <c r="M1590" t="s">
        <v>8463</v>
      </c>
      <c r="N1590" t="s">
        <v>5691</v>
      </c>
      <c r="O1590" t="s">
        <v>278</v>
      </c>
      <c r="P1590" t="s">
        <v>5692</v>
      </c>
      <c r="Q1590">
        <v>1295215071</v>
      </c>
      <c r="R1590" t="s">
        <v>5693</v>
      </c>
    </row>
    <row r="1591" spans="1:18" x14ac:dyDescent="0.3">
      <c r="A1591" t="s">
        <v>7991</v>
      </c>
      <c r="B1591" t="s">
        <v>278</v>
      </c>
      <c r="C1591" t="s">
        <v>424</v>
      </c>
      <c r="D1591" t="s">
        <v>269</v>
      </c>
      <c r="E1591" t="s">
        <v>4496</v>
      </c>
      <c r="F1591" t="s">
        <v>591</v>
      </c>
      <c r="G1591">
        <v>80703157</v>
      </c>
      <c r="H1591" t="s">
        <v>278</v>
      </c>
      <c r="I1591" t="s">
        <v>5103</v>
      </c>
      <c r="J1591" t="s">
        <v>1182</v>
      </c>
      <c r="K1591" t="s">
        <v>8222</v>
      </c>
      <c r="L1591" t="s">
        <v>8223</v>
      </c>
      <c r="M1591" t="s">
        <v>8464</v>
      </c>
      <c r="N1591" t="s">
        <v>5694</v>
      </c>
      <c r="O1591" t="s">
        <v>278</v>
      </c>
      <c r="P1591" t="s">
        <v>5695</v>
      </c>
      <c r="Q1591">
        <v>1856495051</v>
      </c>
    </row>
    <row r="1592" spans="1:18" x14ac:dyDescent="0.3">
      <c r="A1592" t="s">
        <v>7992</v>
      </c>
      <c r="B1592" t="s">
        <v>278</v>
      </c>
      <c r="C1592" t="s">
        <v>424</v>
      </c>
      <c r="D1592" t="s">
        <v>269</v>
      </c>
      <c r="E1592" t="s">
        <v>4496</v>
      </c>
      <c r="F1592" t="s">
        <v>591</v>
      </c>
      <c r="G1592">
        <v>80703168</v>
      </c>
      <c r="H1592" t="s">
        <v>278</v>
      </c>
      <c r="I1592" t="s">
        <v>5103</v>
      </c>
      <c r="J1592" t="s">
        <v>1182</v>
      </c>
      <c r="K1592" t="s">
        <v>8222</v>
      </c>
      <c r="L1592" t="s">
        <v>8223</v>
      </c>
      <c r="M1592" t="s">
        <v>8464</v>
      </c>
      <c r="N1592" t="s">
        <v>5696</v>
      </c>
      <c r="O1592" t="s">
        <v>278</v>
      </c>
      <c r="P1592" t="s">
        <v>5697</v>
      </c>
      <c r="Q1592">
        <v>1927024757</v>
      </c>
    </row>
    <row r="1593" spans="1:18" x14ac:dyDescent="0.3">
      <c r="A1593" t="s">
        <v>7993</v>
      </c>
      <c r="B1593" t="s">
        <v>278</v>
      </c>
      <c r="C1593" t="s">
        <v>424</v>
      </c>
      <c r="D1593" t="s">
        <v>269</v>
      </c>
      <c r="E1593" t="s">
        <v>4496</v>
      </c>
      <c r="F1593" t="s">
        <v>591</v>
      </c>
      <c r="G1593">
        <v>80703107</v>
      </c>
      <c r="H1593" t="s">
        <v>278</v>
      </c>
      <c r="I1593" t="s">
        <v>5103</v>
      </c>
      <c r="J1593" t="s">
        <v>1182</v>
      </c>
      <c r="K1593" t="s">
        <v>8222</v>
      </c>
      <c r="L1593" t="s">
        <v>8223</v>
      </c>
      <c r="M1593" t="s">
        <v>8463</v>
      </c>
      <c r="N1593" t="s">
        <v>5698</v>
      </c>
      <c r="O1593" t="s">
        <v>278</v>
      </c>
      <c r="P1593" t="s">
        <v>5699</v>
      </c>
      <c r="Q1593">
        <v>1948128047</v>
      </c>
      <c r="R1593" t="s">
        <v>5700</v>
      </c>
    </row>
    <row r="1594" spans="1:18" x14ac:dyDescent="0.3">
      <c r="A1594" t="s">
        <v>7994</v>
      </c>
      <c r="B1594" t="s">
        <v>278</v>
      </c>
      <c r="C1594" t="s">
        <v>424</v>
      </c>
      <c r="D1594" t="s">
        <v>269</v>
      </c>
      <c r="E1594" t="s">
        <v>4496</v>
      </c>
      <c r="F1594" t="s">
        <v>591</v>
      </c>
      <c r="G1594">
        <v>80703121</v>
      </c>
      <c r="H1594" t="s">
        <v>278</v>
      </c>
      <c r="I1594" t="s">
        <v>5103</v>
      </c>
      <c r="J1594" t="s">
        <v>1182</v>
      </c>
      <c r="K1594" t="s">
        <v>8222</v>
      </c>
      <c r="L1594" t="s">
        <v>8223</v>
      </c>
      <c r="M1594" t="s">
        <v>8463</v>
      </c>
      <c r="N1594" t="s">
        <v>5701</v>
      </c>
      <c r="O1594" t="s">
        <v>278</v>
      </c>
      <c r="P1594" t="s">
        <v>5702</v>
      </c>
      <c r="Q1594">
        <v>2736166094</v>
      </c>
      <c r="R1594" t="s">
        <v>5703</v>
      </c>
    </row>
    <row r="1595" spans="1:18" x14ac:dyDescent="0.3">
      <c r="A1595" t="s">
        <v>7995</v>
      </c>
      <c r="B1595" t="s">
        <v>278</v>
      </c>
      <c r="C1595" t="s">
        <v>424</v>
      </c>
      <c r="D1595" t="s">
        <v>269</v>
      </c>
      <c r="E1595" t="s">
        <v>4496</v>
      </c>
      <c r="F1595" t="s">
        <v>591</v>
      </c>
      <c r="G1595">
        <v>80703142</v>
      </c>
      <c r="H1595" t="s">
        <v>278</v>
      </c>
      <c r="I1595" t="s">
        <v>5103</v>
      </c>
      <c r="J1595" t="s">
        <v>1182</v>
      </c>
      <c r="K1595" t="s">
        <v>8222</v>
      </c>
      <c r="L1595" t="s">
        <v>8223</v>
      </c>
      <c r="M1595" t="s">
        <v>8464</v>
      </c>
      <c r="N1595" t="s">
        <v>5704</v>
      </c>
      <c r="O1595" t="s">
        <v>278</v>
      </c>
      <c r="P1595" t="s">
        <v>5705</v>
      </c>
      <c r="Q1595">
        <v>2903702055</v>
      </c>
    </row>
    <row r="1596" spans="1:18" x14ac:dyDescent="0.3">
      <c r="A1596" t="s">
        <v>7996</v>
      </c>
      <c r="B1596" t="s">
        <v>278</v>
      </c>
      <c r="C1596" t="s">
        <v>424</v>
      </c>
      <c r="D1596" t="s">
        <v>269</v>
      </c>
      <c r="E1596" t="s">
        <v>4496</v>
      </c>
      <c r="F1596" t="s">
        <v>591</v>
      </c>
      <c r="G1596">
        <v>80702308</v>
      </c>
      <c r="H1596" t="s">
        <v>278</v>
      </c>
      <c r="I1596" t="s">
        <v>5103</v>
      </c>
      <c r="J1596" t="s">
        <v>1182</v>
      </c>
      <c r="K1596" t="s">
        <v>8222</v>
      </c>
      <c r="L1596" t="s">
        <v>8223</v>
      </c>
      <c r="M1596" t="s">
        <v>8463</v>
      </c>
      <c r="N1596" t="s">
        <v>5706</v>
      </c>
      <c r="O1596" t="s">
        <v>278</v>
      </c>
      <c r="P1596" t="s">
        <v>5707</v>
      </c>
      <c r="Q1596">
        <v>3133476033</v>
      </c>
    </row>
    <row r="1597" spans="1:18" x14ac:dyDescent="0.3">
      <c r="A1597" t="s">
        <v>7997</v>
      </c>
      <c r="B1597" t="s">
        <v>278</v>
      </c>
      <c r="C1597" t="s">
        <v>424</v>
      </c>
      <c r="D1597" t="s">
        <v>269</v>
      </c>
      <c r="E1597" t="s">
        <v>4496</v>
      </c>
      <c r="F1597" t="s">
        <v>591</v>
      </c>
      <c r="G1597">
        <v>80703127</v>
      </c>
      <c r="H1597" t="s">
        <v>278</v>
      </c>
      <c r="I1597" t="s">
        <v>5103</v>
      </c>
      <c r="J1597" t="s">
        <v>1182</v>
      </c>
      <c r="K1597" t="s">
        <v>8228</v>
      </c>
      <c r="L1597" t="s">
        <v>8229</v>
      </c>
      <c r="M1597" t="s">
        <v>8463</v>
      </c>
      <c r="N1597" t="s">
        <v>5708</v>
      </c>
      <c r="O1597" t="s">
        <v>278</v>
      </c>
      <c r="P1597" t="s">
        <v>5709</v>
      </c>
      <c r="Q1597">
        <v>3330334002</v>
      </c>
      <c r="R1597" t="s">
        <v>5710</v>
      </c>
    </row>
    <row r="1598" spans="1:18" x14ac:dyDescent="0.3">
      <c r="A1598" t="s">
        <v>7998</v>
      </c>
      <c r="B1598" t="s">
        <v>278</v>
      </c>
      <c r="C1598" t="s">
        <v>424</v>
      </c>
      <c r="D1598" t="s">
        <v>269</v>
      </c>
      <c r="E1598" t="s">
        <v>4496</v>
      </c>
      <c r="F1598" t="s">
        <v>591</v>
      </c>
      <c r="G1598">
        <v>80702307</v>
      </c>
      <c r="H1598" t="s">
        <v>278</v>
      </c>
      <c r="I1598" t="s">
        <v>5103</v>
      </c>
      <c r="J1598" t="s">
        <v>1182</v>
      </c>
      <c r="K1598" t="s">
        <v>8222</v>
      </c>
      <c r="L1598" t="s">
        <v>8223</v>
      </c>
      <c r="M1598" t="s">
        <v>8463</v>
      </c>
      <c r="N1598" t="s">
        <v>5711</v>
      </c>
      <c r="O1598" t="s">
        <v>278</v>
      </c>
      <c r="P1598" t="s">
        <v>5712</v>
      </c>
      <c r="Q1598">
        <v>3556439018</v>
      </c>
      <c r="R1598" t="s">
        <v>5713</v>
      </c>
    </row>
    <row r="1599" spans="1:18" x14ac:dyDescent="0.3">
      <c r="A1599" t="s">
        <v>7999</v>
      </c>
      <c r="B1599" t="s">
        <v>278</v>
      </c>
      <c r="C1599" t="s">
        <v>424</v>
      </c>
      <c r="D1599" t="s">
        <v>269</v>
      </c>
      <c r="E1599" t="s">
        <v>4496</v>
      </c>
      <c r="F1599" t="s">
        <v>591</v>
      </c>
      <c r="G1599">
        <v>80703102</v>
      </c>
      <c r="H1599" t="s">
        <v>278</v>
      </c>
      <c r="I1599" t="s">
        <v>5103</v>
      </c>
      <c r="J1599" t="s">
        <v>1182</v>
      </c>
      <c r="K1599" t="s">
        <v>8222</v>
      </c>
      <c r="L1599" t="s">
        <v>8223</v>
      </c>
      <c r="M1599" t="s">
        <v>8463</v>
      </c>
      <c r="N1599" t="s">
        <v>5714</v>
      </c>
      <c r="O1599" t="s">
        <v>278</v>
      </c>
      <c r="P1599" t="s">
        <v>5715</v>
      </c>
      <c r="Q1599">
        <v>3993125010</v>
      </c>
    </row>
    <row r="1600" spans="1:18" x14ac:dyDescent="0.3">
      <c r="A1600" t="s">
        <v>8000</v>
      </c>
      <c r="B1600" t="s">
        <v>278</v>
      </c>
      <c r="C1600" t="s">
        <v>424</v>
      </c>
      <c r="D1600" t="s">
        <v>269</v>
      </c>
      <c r="E1600" t="s">
        <v>4496</v>
      </c>
      <c r="F1600" t="s">
        <v>591</v>
      </c>
      <c r="G1600">
        <v>907015</v>
      </c>
      <c r="H1600" t="s">
        <v>278</v>
      </c>
      <c r="I1600" t="s">
        <v>5103</v>
      </c>
      <c r="J1600" t="s">
        <v>1182</v>
      </c>
      <c r="K1600" t="s">
        <v>8222</v>
      </c>
      <c r="L1600" t="s">
        <v>8223</v>
      </c>
      <c r="M1600" t="s">
        <v>8463</v>
      </c>
      <c r="N1600" t="s">
        <v>5716</v>
      </c>
      <c r="O1600" t="s">
        <v>278</v>
      </c>
      <c r="P1600" t="s">
        <v>5717</v>
      </c>
      <c r="Q1600">
        <v>81575017091</v>
      </c>
    </row>
    <row r="1601" spans="1:18" x14ac:dyDescent="0.3">
      <c r="A1601" t="s">
        <v>8001</v>
      </c>
      <c r="B1601" t="s">
        <v>278</v>
      </c>
      <c r="C1601" t="s">
        <v>424</v>
      </c>
      <c r="D1601" t="s">
        <v>269</v>
      </c>
      <c r="E1601" t="s">
        <v>4499</v>
      </c>
      <c r="F1601" t="s">
        <v>595</v>
      </c>
      <c r="G1601">
        <v>80700428</v>
      </c>
      <c r="H1601" t="s">
        <v>278</v>
      </c>
      <c r="I1601" t="s">
        <v>4978</v>
      </c>
      <c r="J1601" t="s">
        <v>2348</v>
      </c>
      <c r="K1601" t="s">
        <v>8222</v>
      </c>
      <c r="L1601" t="s">
        <v>8223</v>
      </c>
      <c r="M1601" t="s">
        <v>8463</v>
      </c>
      <c r="N1601" t="s">
        <v>5718</v>
      </c>
      <c r="O1601" t="s">
        <v>278</v>
      </c>
      <c r="P1601" t="s">
        <v>5719</v>
      </c>
      <c r="Q1601">
        <v>1065775067</v>
      </c>
    </row>
    <row r="1602" spans="1:18" x14ac:dyDescent="0.3">
      <c r="A1602" t="s">
        <v>8002</v>
      </c>
      <c r="B1602" t="s">
        <v>278</v>
      </c>
      <c r="C1602" t="s">
        <v>424</v>
      </c>
      <c r="D1602" t="s">
        <v>269</v>
      </c>
      <c r="E1602" t="s">
        <v>4499</v>
      </c>
      <c r="F1602" t="s">
        <v>595</v>
      </c>
      <c r="G1602">
        <v>37110430</v>
      </c>
      <c r="H1602" t="s">
        <v>278</v>
      </c>
      <c r="I1602" t="s">
        <v>4978</v>
      </c>
      <c r="J1602" t="s">
        <v>2348</v>
      </c>
      <c r="K1602" t="s">
        <v>8222</v>
      </c>
      <c r="L1602" t="s">
        <v>8223</v>
      </c>
      <c r="M1602" t="s">
        <v>8463</v>
      </c>
      <c r="N1602" t="s">
        <v>5720</v>
      </c>
      <c r="O1602" t="s">
        <v>278</v>
      </c>
      <c r="P1602" t="s">
        <v>5721</v>
      </c>
      <c r="Q1602">
        <v>1887635033</v>
      </c>
      <c r="R1602" t="s">
        <v>5722</v>
      </c>
    </row>
    <row r="1603" spans="1:18" x14ac:dyDescent="0.3">
      <c r="A1603" t="s">
        <v>8003</v>
      </c>
      <c r="B1603" t="s">
        <v>278</v>
      </c>
      <c r="C1603" t="s">
        <v>424</v>
      </c>
      <c r="D1603" t="s">
        <v>269</v>
      </c>
      <c r="E1603" t="s">
        <v>4499</v>
      </c>
      <c r="F1603" t="s">
        <v>595</v>
      </c>
      <c r="G1603">
        <v>37110464</v>
      </c>
      <c r="H1603" t="s">
        <v>278</v>
      </c>
      <c r="I1603" t="s">
        <v>4978</v>
      </c>
      <c r="J1603" t="s">
        <v>2348</v>
      </c>
      <c r="K1603" t="s">
        <v>8222</v>
      </c>
      <c r="L1603" t="s">
        <v>8223</v>
      </c>
      <c r="M1603" t="s">
        <v>8463</v>
      </c>
      <c r="N1603" t="s">
        <v>5723</v>
      </c>
      <c r="O1603" t="s">
        <v>278</v>
      </c>
      <c r="P1603" t="s">
        <v>5724</v>
      </c>
      <c r="Q1603">
        <v>1980462003</v>
      </c>
      <c r="R1603" t="s">
        <v>5725</v>
      </c>
    </row>
    <row r="1604" spans="1:18" x14ac:dyDescent="0.3">
      <c r="A1604" t="s">
        <v>8004</v>
      </c>
      <c r="B1604" t="s">
        <v>278</v>
      </c>
      <c r="C1604" t="s">
        <v>424</v>
      </c>
      <c r="D1604" t="s">
        <v>269</v>
      </c>
      <c r="E1604" t="s">
        <v>4499</v>
      </c>
      <c r="F1604" t="s">
        <v>595</v>
      </c>
      <c r="G1604">
        <v>37110465</v>
      </c>
      <c r="H1604" t="s">
        <v>278</v>
      </c>
      <c r="I1604" t="s">
        <v>4978</v>
      </c>
      <c r="J1604" t="s">
        <v>2348</v>
      </c>
      <c r="K1604" t="s">
        <v>8222</v>
      </c>
      <c r="L1604" t="s">
        <v>8223</v>
      </c>
      <c r="M1604" t="s">
        <v>8463</v>
      </c>
      <c r="N1604" t="s">
        <v>5726</v>
      </c>
      <c r="O1604" t="s">
        <v>278</v>
      </c>
      <c r="P1604" t="s">
        <v>5727</v>
      </c>
      <c r="Q1604">
        <v>2554572275</v>
      </c>
      <c r="R1604" t="s">
        <v>5728</v>
      </c>
    </row>
    <row r="1605" spans="1:18" x14ac:dyDescent="0.3">
      <c r="A1605" t="s">
        <v>8005</v>
      </c>
      <c r="B1605" t="s">
        <v>278</v>
      </c>
      <c r="C1605" t="s">
        <v>424</v>
      </c>
      <c r="D1605" t="s">
        <v>269</v>
      </c>
      <c r="E1605" t="s">
        <v>4499</v>
      </c>
      <c r="F1605" t="s">
        <v>595</v>
      </c>
      <c r="G1605">
        <v>80700427</v>
      </c>
      <c r="H1605" t="s">
        <v>278</v>
      </c>
      <c r="I1605" t="s">
        <v>4978</v>
      </c>
      <c r="J1605" t="s">
        <v>2348</v>
      </c>
      <c r="K1605" t="s">
        <v>8222</v>
      </c>
      <c r="L1605" t="s">
        <v>8223</v>
      </c>
      <c r="M1605" t="s">
        <v>8463</v>
      </c>
      <c r="N1605" t="s">
        <v>5729</v>
      </c>
      <c r="O1605" t="s">
        <v>278</v>
      </c>
      <c r="P1605" t="s">
        <v>5730</v>
      </c>
      <c r="Q1605">
        <v>3077367092</v>
      </c>
    </row>
    <row r="1606" spans="1:18" x14ac:dyDescent="0.3">
      <c r="A1606" t="s">
        <v>8006</v>
      </c>
      <c r="B1606" t="s">
        <v>278</v>
      </c>
      <c r="C1606" t="s">
        <v>424</v>
      </c>
      <c r="D1606" t="s">
        <v>269</v>
      </c>
      <c r="E1606" t="s">
        <v>4499</v>
      </c>
      <c r="F1606" t="s">
        <v>595</v>
      </c>
      <c r="G1606">
        <v>80700452</v>
      </c>
      <c r="H1606" t="s">
        <v>278</v>
      </c>
      <c r="I1606" t="s">
        <v>4978</v>
      </c>
      <c r="J1606" t="s">
        <v>2348</v>
      </c>
      <c r="K1606" t="s">
        <v>8222</v>
      </c>
      <c r="L1606" t="s">
        <v>8223</v>
      </c>
      <c r="M1606" t="s">
        <v>8464</v>
      </c>
      <c r="N1606" t="s">
        <v>5731</v>
      </c>
      <c r="O1606" t="s">
        <v>278</v>
      </c>
      <c r="P1606" t="s">
        <v>5732</v>
      </c>
      <c r="Q1606">
        <v>3857674040</v>
      </c>
    </row>
    <row r="1607" spans="1:18" x14ac:dyDescent="0.3">
      <c r="A1607" t="s">
        <v>8007</v>
      </c>
      <c r="B1607" t="s">
        <v>278</v>
      </c>
      <c r="C1607" t="s">
        <v>424</v>
      </c>
      <c r="D1607" t="s">
        <v>269</v>
      </c>
      <c r="E1607" t="s">
        <v>4499</v>
      </c>
      <c r="F1607" t="s">
        <v>595</v>
      </c>
      <c r="G1607">
        <v>37110469</v>
      </c>
      <c r="H1607" t="s">
        <v>278</v>
      </c>
      <c r="I1607" t="s">
        <v>4978</v>
      </c>
      <c r="J1607" t="s">
        <v>2348</v>
      </c>
      <c r="K1607" t="s">
        <v>8222</v>
      </c>
      <c r="L1607" t="s">
        <v>8223</v>
      </c>
      <c r="M1607" t="s">
        <v>8463</v>
      </c>
      <c r="N1607" t="s">
        <v>5733</v>
      </c>
      <c r="O1607" t="s">
        <v>278</v>
      </c>
      <c r="P1607" t="s">
        <v>5734</v>
      </c>
      <c r="Q1607">
        <v>44987358034</v>
      </c>
      <c r="R1607" t="s">
        <v>5735</v>
      </c>
    </row>
    <row r="1608" spans="1:18" x14ac:dyDescent="0.3">
      <c r="A1608" t="s">
        <v>8008</v>
      </c>
      <c r="B1608" t="s">
        <v>278</v>
      </c>
      <c r="C1608" t="s">
        <v>424</v>
      </c>
      <c r="D1608" t="s">
        <v>269</v>
      </c>
      <c r="E1608" t="s">
        <v>4501</v>
      </c>
      <c r="F1608" t="s">
        <v>5456</v>
      </c>
      <c r="G1608">
        <v>80702777</v>
      </c>
      <c r="H1608" t="s">
        <v>278</v>
      </c>
      <c r="I1608" t="s">
        <v>4979</v>
      </c>
      <c r="J1608" t="s">
        <v>2116</v>
      </c>
      <c r="K1608" t="s">
        <v>8222</v>
      </c>
      <c r="L1608" t="s">
        <v>8223</v>
      </c>
      <c r="M1608" t="s">
        <v>8464</v>
      </c>
      <c r="N1608" t="s">
        <v>5736</v>
      </c>
      <c r="O1608" t="s">
        <v>278</v>
      </c>
      <c r="P1608" t="s">
        <v>5737</v>
      </c>
      <c r="Q1608">
        <v>1129557030</v>
      </c>
    </row>
    <row r="1609" spans="1:18" x14ac:dyDescent="0.3">
      <c r="A1609" t="s">
        <v>8009</v>
      </c>
      <c r="B1609" t="s">
        <v>278</v>
      </c>
      <c r="C1609" t="s">
        <v>424</v>
      </c>
      <c r="D1609" t="s">
        <v>269</v>
      </c>
      <c r="E1609" t="s">
        <v>4501</v>
      </c>
      <c r="F1609" t="s">
        <v>5456</v>
      </c>
      <c r="G1609">
        <v>80702723</v>
      </c>
      <c r="H1609" t="s">
        <v>278</v>
      </c>
      <c r="I1609" t="s">
        <v>4979</v>
      </c>
      <c r="J1609" t="s">
        <v>2116</v>
      </c>
      <c r="K1609" t="s">
        <v>8222</v>
      </c>
      <c r="L1609" t="s">
        <v>8223</v>
      </c>
      <c r="M1609" t="s">
        <v>8463</v>
      </c>
      <c r="N1609" t="s">
        <v>5738</v>
      </c>
      <c r="O1609" t="s">
        <v>278</v>
      </c>
      <c r="P1609" t="s">
        <v>5739</v>
      </c>
      <c r="Q1609">
        <v>1458874052</v>
      </c>
      <c r="R1609" t="s">
        <v>5740</v>
      </c>
    </row>
    <row r="1610" spans="1:18" x14ac:dyDescent="0.3">
      <c r="A1610" t="s">
        <v>8010</v>
      </c>
      <c r="B1610" t="s">
        <v>278</v>
      </c>
      <c r="C1610" t="s">
        <v>424</v>
      </c>
      <c r="D1610" t="s">
        <v>269</v>
      </c>
      <c r="E1610" t="s">
        <v>4501</v>
      </c>
      <c r="F1610" t="s">
        <v>5456</v>
      </c>
      <c r="G1610">
        <v>80702519</v>
      </c>
      <c r="H1610" t="s">
        <v>278</v>
      </c>
      <c r="I1610" t="s">
        <v>4979</v>
      </c>
      <c r="J1610" t="s">
        <v>2116</v>
      </c>
      <c r="K1610" t="s">
        <v>8222</v>
      </c>
      <c r="L1610" t="s">
        <v>8223</v>
      </c>
      <c r="M1610" t="s">
        <v>8463</v>
      </c>
      <c r="N1610" t="s">
        <v>5741</v>
      </c>
      <c r="O1610" t="s">
        <v>278</v>
      </c>
      <c r="P1610" t="s">
        <v>5742</v>
      </c>
      <c r="Q1610">
        <v>1869209036</v>
      </c>
      <c r="R1610" t="s">
        <v>5743</v>
      </c>
    </row>
    <row r="1611" spans="1:18" x14ac:dyDescent="0.3">
      <c r="A1611" t="s">
        <v>8011</v>
      </c>
      <c r="B1611" t="s">
        <v>278</v>
      </c>
      <c r="C1611" t="s">
        <v>424</v>
      </c>
      <c r="D1611" t="s">
        <v>269</v>
      </c>
      <c r="E1611" t="s">
        <v>4501</v>
      </c>
      <c r="F1611" t="s">
        <v>5456</v>
      </c>
      <c r="G1611">
        <v>80702725</v>
      </c>
      <c r="H1611" t="s">
        <v>278</v>
      </c>
      <c r="I1611" t="s">
        <v>4979</v>
      </c>
      <c r="J1611" t="s">
        <v>2116</v>
      </c>
      <c r="K1611" t="s">
        <v>8222</v>
      </c>
      <c r="L1611" t="s">
        <v>8223</v>
      </c>
      <c r="M1611" t="s">
        <v>8463</v>
      </c>
      <c r="N1611" t="s">
        <v>5744</v>
      </c>
      <c r="O1611" t="s">
        <v>278</v>
      </c>
      <c r="P1611" t="s">
        <v>5745</v>
      </c>
      <c r="Q1611">
        <v>3090714027</v>
      </c>
      <c r="R1611" t="s">
        <v>5746</v>
      </c>
    </row>
    <row r="1612" spans="1:18" x14ac:dyDescent="0.3">
      <c r="A1612" t="s">
        <v>8012</v>
      </c>
      <c r="B1612" t="s">
        <v>278</v>
      </c>
      <c r="C1612" t="s">
        <v>424</v>
      </c>
      <c r="D1612" t="s">
        <v>269</v>
      </c>
      <c r="E1612" t="s">
        <v>4501</v>
      </c>
      <c r="F1612" t="s">
        <v>5456</v>
      </c>
      <c r="G1612">
        <v>80702728</v>
      </c>
      <c r="H1612" t="s">
        <v>278</v>
      </c>
      <c r="I1612" t="s">
        <v>4979</v>
      </c>
      <c r="J1612" t="s">
        <v>2116</v>
      </c>
      <c r="K1612" t="s">
        <v>8222</v>
      </c>
      <c r="L1612" t="s">
        <v>8223</v>
      </c>
      <c r="M1612" t="s">
        <v>8463</v>
      </c>
      <c r="N1612" t="s">
        <v>5747</v>
      </c>
      <c r="O1612" t="s">
        <v>278</v>
      </c>
      <c r="P1612" t="s">
        <v>5748</v>
      </c>
      <c r="Q1612">
        <v>3370434008</v>
      </c>
      <c r="R1612" t="s">
        <v>5749</v>
      </c>
    </row>
    <row r="1613" spans="1:18" x14ac:dyDescent="0.3">
      <c r="A1613" t="s">
        <v>8013</v>
      </c>
      <c r="B1613" t="s">
        <v>278</v>
      </c>
      <c r="C1613" t="s">
        <v>424</v>
      </c>
      <c r="D1613" t="s">
        <v>269</v>
      </c>
      <c r="E1613" t="s">
        <v>4501</v>
      </c>
      <c r="F1613" t="s">
        <v>5456</v>
      </c>
      <c r="G1613">
        <v>80702778</v>
      </c>
      <c r="H1613" t="s">
        <v>278</v>
      </c>
      <c r="I1613" t="s">
        <v>4979</v>
      </c>
      <c r="J1613" t="s">
        <v>2116</v>
      </c>
      <c r="K1613" t="s">
        <v>8222</v>
      </c>
      <c r="L1613" t="s">
        <v>8223</v>
      </c>
      <c r="M1613" t="s">
        <v>8464</v>
      </c>
      <c r="N1613" t="s">
        <v>5750</v>
      </c>
      <c r="O1613" t="s">
        <v>278</v>
      </c>
      <c r="P1613" t="s">
        <v>5751</v>
      </c>
      <c r="Q1613">
        <v>3385735009</v>
      </c>
    </row>
    <row r="1614" spans="1:18" x14ac:dyDescent="0.3">
      <c r="A1614" t="s">
        <v>8014</v>
      </c>
      <c r="B1614" t="s">
        <v>278</v>
      </c>
      <c r="C1614" t="s">
        <v>424</v>
      </c>
      <c r="D1614" t="s">
        <v>269</v>
      </c>
      <c r="E1614" t="s">
        <v>4501</v>
      </c>
      <c r="F1614" t="s">
        <v>5456</v>
      </c>
      <c r="G1614">
        <v>80702727</v>
      </c>
      <c r="H1614" t="s">
        <v>278</v>
      </c>
      <c r="I1614" t="s">
        <v>4979</v>
      </c>
      <c r="J1614" t="s">
        <v>2116</v>
      </c>
      <c r="K1614" t="s">
        <v>8222</v>
      </c>
      <c r="L1614" t="s">
        <v>8223</v>
      </c>
      <c r="M1614" t="s">
        <v>8463</v>
      </c>
      <c r="N1614" t="s">
        <v>5752</v>
      </c>
      <c r="O1614" t="s">
        <v>278</v>
      </c>
      <c r="P1614" t="s">
        <v>5753</v>
      </c>
      <c r="Q1614">
        <v>63976897000</v>
      </c>
    </row>
    <row r="1615" spans="1:18" x14ac:dyDescent="0.3">
      <c r="A1615" t="s">
        <v>8015</v>
      </c>
      <c r="B1615" t="s">
        <v>278</v>
      </c>
      <c r="C1615" t="s">
        <v>424</v>
      </c>
      <c r="D1615" t="s">
        <v>269</v>
      </c>
      <c r="E1615" t="s">
        <v>4501</v>
      </c>
      <c r="F1615" t="s">
        <v>5456</v>
      </c>
      <c r="G1615">
        <v>80702724</v>
      </c>
      <c r="H1615" t="s">
        <v>278</v>
      </c>
      <c r="I1615" t="s">
        <v>4979</v>
      </c>
      <c r="J1615" t="s">
        <v>2116</v>
      </c>
      <c r="K1615" t="s">
        <v>8222</v>
      </c>
      <c r="L1615" t="s">
        <v>8223</v>
      </c>
      <c r="M1615" t="s">
        <v>8463</v>
      </c>
      <c r="N1615" t="s">
        <v>5754</v>
      </c>
      <c r="O1615" t="s">
        <v>278</v>
      </c>
      <c r="P1615" t="s">
        <v>5755</v>
      </c>
      <c r="Q1615">
        <v>82777411034</v>
      </c>
      <c r="R1615" t="s">
        <v>5756</v>
      </c>
    </row>
    <row r="1616" spans="1:18" x14ac:dyDescent="0.3">
      <c r="A1616" t="s">
        <v>8016</v>
      </c>
      <c r="B1616" t="s">
        <v>278</v>
      </c>
      <c r="C1616" t="s">
        <v>424</v>
      </c>
      <c r="D1616" t="s">
        <v>269</v>
      </c>
      <c r="E1616" t="s">
        <v>4503</v>
      </c>
      <c r="F1616" t="s">
        <v>621</v>
      </c>
      <c r="G1616">
        <v>37000099</v>
      </c>
      <c r="H1616" t="s">
        <v>278</v>
      </c>
      <c r="K1616" t="s">
        <v>8222</v>
      </c>
      <c r="L1616" t="s">
        <v>8223</v>
      </c>
      <c r="M1616" t="s">
        <v>8463</v>
      </c>
      <c r="N1616" t="s">
        <v>5757</v>
      </c>
      <c r="O1616" t="s">
        <v>278</v>
      </c>
      <c r="P1616" t="s">
        <v>5758</v>
      </c>
      <c r="Q1616">
        <v>2264891084</v>
      </c>
      <c r="R1616" t="s">
        <v>5759</v>
      </c>
    </row>
    <row r="1617" spans="1:18" x14ac:dyDescent="0.3">
      <c r="A1617" t="s">
        <v>8017</v>
      </c>
      <c r="B1617" t="s">
        <v>278</v>
      </c>
      <c r="C1617" t="s">
        <v>424</v>
      </c>
      <c r="D1617" t="s">
        <v>269</v>
      </c>
      <c r="E1617" t="s">
        <v>4503</v>
      </c>
      <c r="F1617" t="s">
        <v>621</v>
      </c>
      <c r="G1617">
        <v>3691020</v>
      </c>
      <c r="H1617" t="s">
        <v>278</v>
      </c>
      <c r="K1617" t="s">
        <v>8222</v>
      </c>
      <c r="L1617" t="s">
        <v>8223</v>
      </c>
      <c r="M1617" t="s">
        <v>8463</v>
      </c>
      <c r="N1617" t="s">
        <v>5760</v>
      </c>
      <c r="O1617" t="s">
        <v>278</v>
      </c>
      <c r="P1617" t="s">
        <v>5761</v>
      </c>
      <c r="Q1617">
        <v>52752291000</v>
      </c>
      <c r="R1617" t="s">
        <v>5762</v>
      </c>
    </row>
    <row r="1618" spans="1:18" x14ac:dyDescent="0.3">
      <c r="A1618" t="s">
        <v>8018</v>
      </c>
      <c r="B1618" t="s">
        <v>278</v>
      </c>
      <c r="C1618" t="s">
        <v>424</v>
      </c>
      <c r="D1618" t="s">
        <v>269</v>
      </c>
      <c r="E1618" t="s">
        <v>4503</v>
      </c>
      <c r="F1618" t="s">
        <v>621</v>
      </c>
      <c r="G1618">
        <v>3743039</v>
      </c>
      <c r="H1618" t="s">
        <v>278</v>
      </c>
      <c r="K1618" t="s">
        <v>8222</v>
      </c>
      <c r="L1618" t="s">
        <v>8223</v>
      </c>
      <c r="M1618" t="s">
        <v>8463</v>
      </c>
      <c r="N1618" t="s">
        <v>5763</v>
      </c>
      <c r="O1618" t="s">
        <v>278</v>
      </c>
      <c r="P1618" t="s">
        <v>5764</v>
      </c>
      <c r="Q1618">
        <v>74164465034</v>
      </c>
      <c r="R1618" t="s">
        <v>5765</v>
      </c>
    </row>
    <row r="1619" spans="1:18" x14ac:dyDescent="0.3">
      <c r="A1619" t="s">
        <v>8019</v>
      </c>
      <c r="B1619" t="s">
        <v>278</v>
      </c>
      <c r="C1619" t="s">
        <v>424</v>
      </c>
      <c r="D1619" t="s">
        <v>269</v>
      </c>
      <c r="E1619" t="s">
        <v>4273</v>
      </c>
      <c r="F1619" t="s">
        <v>576</v>
      </c>
      <c r="G1619">
        <v>90000381</v>
      </c>
      <c r="H1619" t="s">
        <v>278</v>
      </c>
      <c r="I1619" t="s">
        <v>4453</v>
      </c>
      <c r="J1619" t="s">
        <v>2556</v>
      </c>
      <c r="K1619" t="s">
        <v>8222</v>
      </c>
      <c r="L1619" t="s">
        <v>8223</v>
      </c>
      <c r="M1619" t="s">
        <v>8463</v>
      </c>
      <c r="N1619" t="s">
        <v>5766</v>
      </c>
      <c r="O1619" t="s">
        <v>278</v>
      </c>
      <c r="P1619" t="s">
        <v>5767</v>
      </c>
      <c r="Q1619">
        <v>2636388044</v>
      </c>
      <c r="R1619" t="s">
        <v>5768</v>
      </c>
    </row>
    <row r="1620" spans="1:18" x14ac:dyDescent="0.3">
      <c r="A1620" t="s">
        <v>8020</v>
      </c>
      <c r="B1620" t="s">
        <v>278</v>
      </c>
      <c r="C1620" t="s">
        <v>424</v>
      </c>
      <c r="D1620" t="s">
        <v>269</v>
      </c>
      <c r="E1620" t="s">
        <v>4273</v>
      </c>
      <c r="F1620" t="s">
        <v>576</v>
      </c>
      <c r="G1620">
        <v>90000373</v>
      </c>
      <c r="H1620" t="s">
        <v>278</v>
      </c>
      <c r="I1620" t="s">
        <v>4453</v>
      </c>
      <c r="J1620" t="s">
        <v>2556</v>
      </c>
      <c r="K1620" t="s">
        <v>8222</v>
      </c>
      <c r="L1620" t="s">
        <v>8223</v>
      </c>
      <c r="M1620" t="s">
        <v>8463</v>
      </c>
      <c r="N1620" t="s">
        <v>5769</v>
      </c>
      <c r="O1620" t="s">
        <v>278</v>
      </c>
      <c r="P1620" t="s">
        <v>5770</v>
      </c>
      <c r="Q1620">
        <v>2980429082</v>
      </c>
      <c r="R1620" t="s">
        <v>5771</v>
      </c>
    </row>
    <row r="1621" spans="1:18" x14ac:dyDescent="0.3">
      <c r="A1621" t="s">
        <v>8021</v>
      </c>
      <c r="B1621" t="s">
        <v>278</v>
      </c>
      <c r="C1621" t="s">
        <v>424</v>
      </c>
      <c r="D1621" t="s">
        <v>269</v>
      </c>
      <c r="E1621" t="s">
        <v>4273</v>
      </c>
      <c r="F1621" t="s">
        <v>576</v>
      </c>
      <c r="G1621">
        <v>2997126</v>
      </c>
      <c r="H1621" t="s">
        <v>278</v>
      </c>
      <c r="I1621" t="s">
        <v>4453</v>
      </c>
      <c r="J1621" t="s">
        <v>2556</v>
      </c>
      <c r="K1621" t="s">
        <v>8222</v>
      </c>
      <c r="L1621" t="s">
        <v>8223</v>
      </c>
      <c r="M1621" t="s">
        <v>8463</v>
      </c>
      <c r="N1621" t="s">
        <v>5772</v>
      </c>
      <c r="O1621" t="s">
        <v>278</v>
      </c>
      <c r="P1621" t="s">
        <v>5773</v>
      </c>
      <c r="Q1621">
        <v>15064000006</v>
      </c>
      <c r="R1621" t="s">
        <v>5774</v>
      </c>
    </row>
    <row r="1622" spans="1:18" x14ac:dyDescent="0.3">
      <c r="A1622" t="s">
        <v>8022</v>
      </c>
      <c r="B1622" t="s">
        <v>278</v>
      </c>
      <c r="C1622" t="s">
        <v>424</v>
      </c>
      <c r="D1622" t="s">
        <v>269</v>
      </c>
      <c r="E1622" t="s">
        <v>4273</v>
      </c>
      <c r="F1622" t="s">
        <v>576</v>
      </c>
      <c r="G1622">
        <v>90000303</v>
      </c>
      <c r="H1622" t="s">
        <v>278</v>
      </c>
      <c r="I1622" t="s">
        <v>4453</v>
      </c>
      <c r="J1622" t="s">
        <v>2556</v>
      </c>
      <c r="K1622" t="s">
        <v>8222</v>
      </c>
      <c r="L1622" t="s">
        <v>8223</v>
      </c>
      <c r="M1622" t="s">
        <v>8463</v>
      </c>
      <c r="N1622" t="s">
        <v>5775</v>
      </c>
      <c r="O1622" t="s">
        <v>278</v>
      </c>
      <c r="P1622" t="s">
        <v>5776</v>
      </c>
      <c r="Q1622">
        <v>79086039049</v>
      </c>
      <c r="R1622" t="s">
        <v>5777</v>
      </c>
    </row>
    <row r="1623" spans="1:18" x14ac:dyDescent="0.3">
      <c r="A1623" t="s">
        <v>8023</v>
      </c>
      <c r="B1623" t="s">
        <v>278</v>
      </c>
      <c r="C1623" t="s">
        <v>424</v>
      </c>
      <c r="D1623" t="s">
        <v>269</v>
      </c>
      <c r="E1623" t="s">
        <v>4273</v>
      </c>
      <c r="F1623" t="s">
        <v>576</v>
      </c>
      <c r="G1623">
        <v>90000411</v>
      </c>
      <c r="H1623" t="s">
        <v>278</v>
      </c>
      <c r="I1623" t="s">
        <v>4453</v>
      </c>
      <c r="J1623" t="s">
        <v>2556</v>
      </c>
      <c r="K1623" t="s">
        <v>8222</v>
      </c>
      <c r="L1623" t="s">
        <v>8223</v>
      </c>
      <c r="M1623" t="s">
        <v>8464</v>
      </c>
      <c r="N1623" t="s">
        <v>5778</v>
      </c>
      <c r="O1623" t="s">
        <v>278</v>
      </c>
      <c r="P1623" t="s">
        <v>5779</v>
      </c>
      <c r="Q1623">
        <v>85339512053</v>
      </c>
      <c r="R1623" t="s">
        <v>5780</v>
      </c>
    </row>
    <row r="1624" spans="1:18" x14ac:dyDescent="0.3">
      <c r="A1624" t="s">
        <v>8024</v>
      </c>
      <c r="B1624" t="s">
        <v>278</v>
      </c>
      <c r="C1624" t="s">
        <v>424</v>
      </c>
      <c r="D1624" t="s">
        <v>269</v>
      </c>
      <c r="E1624" t="s">
        <v>4160</v>
      </c>
      <c r="F1624" t="s">
        <v>652</v>
      </c>
      <c r="G1624">
        <v>61455163</v>
      </c>
      <c r="H1624" t="s">
        <v>278</v>
      </c>
      <c r="I1624" t="s">
        <v>4454</v>
      </c>
      <c r="J1624" t="s">
        <v>2761</v>
      </c>
      <c r="K1624" t="s">
        <v>8222</v>
      </c>
      <c r="L1624" t="s">
        <v>8223</v>
      </c>
      <c r="M1624" t="s">
        <v>8463</v>
      </c>
      <c r="N1624" t="s">
        <v>5781</v>
      </c>
      <c r="O1624" t="s">
        <v>278</v>
      </c>
      <c r="P1624" t="s">
        <v>5782</v>
      </c>
      <c r="Q1624">
        <v>887010008</v>
      </c>
    </row>
    <row r="1625" spans="1:18" x14ac:dyDescent="0.3">
      <c r="A1625" t="s">
        <v>8025</v>
      </c>
      <c r="B1625" t="s">
        <v>278</v>
      </c>
      <c r="C1625" t="s">
        <v>424</v>
      </c>
      <c r="D1625" t="s">
        <v>269</v>
      </c>
      <c r="E1625" t="s">
        <v>4160</v>
      </c>
      <c r="F1625" t="s">
        <v>652</v>
      </c>
      <c r="G1625">
        <v>61455111</v>
      </c>
      <c r="H1625" t="s">
        <v>278</v>
      </c>
      <c r="I1625" t="s">
        <v>4454</v>
      </c>
      <c r="J1625" t="s">
        <v>2761</v>
      </c>
      <c r="K1625" t="s">
        <v>8220</v>
      </c>
      <c r="L1625" t="s">
        <v>8221</v>
      </c>
      <c r="M1625" t="s">
        <v>8463</v>
      </c>
      <c r="N1625" t="s">
        <v>3036</v>
      </c>
      <c r="O1625" t="s">
        <v>278</v>
      </c>
      <c r="P1625" t="s">
        <v>2161</v>
      </c>
      <c r="Q1625">
        <v>3193148040</v>
      </c>
      <c r="R1625" t="s">
        <v>2162</v>
      </c>
    </row>
    <row r="1626" spans="1:18" x14ac:dyDescent="0.3">
      <c r="A1626" t="s">
        <v>8026</v>
      </c>
      <c r="B1626" t="s">
        <v>278</v>
      </c>
      <c r="C1626" t="s">
        <v>424</v>
      </c>
      <c r="D1626" t="s">
        <v>269</v>
      </c>
      <c r="E1626" t="s">
        <v>4160</v>
      </c>
      <c r="F1626" t="s">
        <v>652</v>
      </c>
      <c r="G1626">
        <v>61455202</v>
      </c>
      <c r="H1626" t="s">
        <v>278</v>
      </c>
      <c r="I1626" t="s">
        <v>4454</v>
      </c>
      <c r="J1626" t="s">
        <v>2761</v>
      </c>
      <c r="K1626" t="s">
        <v>8226</v>
      </c>
      <c r="L1626" t="s">
        <v>8227</v>
      </c>
      <c r="M1626" t="s">
        <v>8463</v>
      </c>
      <c r="N1626" t="s">
        <v>5783</v>
      </c>
      <c r="O1626" t="s">
        <v>278</v>
      </c>
      <c r="P1626" t="s">
        <v>5784</v>
      </c>
      <c r="Q1626">
        <v>3867040079</v>
      </c>
    </row>
    <row r="1627" spans="1:18" x14ac:dyDescent="0.3">
      <c r="A1627" t="s">
        <v>8027</v>
      </c>
      <c r="B1627" t="s">
        <v>278</v>
      </c>
      <c r="C1627" t="s">
        <v>424</v>
      </c>
      <c r="D1627" t="s">
        <v>269</v>
      </c>
      <c r="E1627" t="s">
        <v>4160</v>
      </c>
      <c r="F1627" t="s">
        <v>652</v>
      </c>
      <c r="G1627">
        <v>91513754</v>
      </c>
      <c r="H1627" t="s">
        <v>278</v>
      </c>
      <c r="I1627" t="s">
        <v>4454</v>
      </c>
      <c r="J1627" t="s">
        <v>2761</v>
      </c>
      <c r="K1627" t="s">
        <v>8220</v>
      </c>
      <c r="L1627" t="s">
        <v>8221</v>
      </c>
      <c r="M1627" t="s">
        <v>8464</v>
      </c>
      <c r="N1627" t="s">
        <v>5785</v>
      </c>
      <c r="O1627" t="s">
        <v>278</v>
      </c>
      <c r="P1627" t="s">
        <v>5786</v>
      </c>
      <c r="Q1627">
        <v>81145179053</v>
      </c>
    </row>
    <row r="1628" spans="1:18" x14ac:dyDescent="0.3">
      <c r="A1628" t="s">
        <v>8028</v>
      </c>
      <c r="B1628" t="s">
        <v>278</v>
      </c>
      <c r="C1628" t="s">
        <v>424</v>
      </c>
      <c r="D1628" t="s">
        <v>269</v>
      </c>
      <c r="E1628" t="s">
        <v>4160</v>
      </c>
      <c r="F1628" t="s">
        <v>652</v>
      </c>
      <c r="G1628">
        <v>61455166</v>
      </c>
      <c r="H1628" t="s">
        <v>4095</v>
      </c>
      <c r="I1628" t="s">
        <v>4454</v>
      </c>
      <c r="J1628" t="s">
        <v>2761</v>
      </c>
      <c r="K1628" t="s">
        <v>8224</v>
      </c>
      <c r="L1628" t="s">
        <v>8225</v>
      </c>
      <c r="M1628" t="s">
        <v>8463</v>
      </c>
      <c r="N1628" t="s">
        <v>5787</v>
      </c>
      <c r="O1628" t="s">
        <v>278</v>
      </c>
      <c r="P1628" t="s">
        <v>5788</v>
      </c>
      <c r="Q1628">
        <v>82755302020</v>
      </c>
      <c r="R1628" t="s">
        <v>5789</v>
      </c>
    </row>
    <row r="1629" spans="1:18" x14ac:dyDescent="0.3">
      <c r="A1629" t="s">
        <v>8029</v>
      </c>
      <c r="B1629" t="s">
        <v>278</v>
      </c>
      <c r="C1629" t="s">
        <v>424</v>
      </c>
      <c r="D1629" t="s">
        <v>269</v>
      </c>
      <c r="E1629" t="s">
        <v>432</v>
      </c>
      <c r="F1629" t="s">
        <v>272</v>
      </c>
      <c r="G1629">
        <v>900012</v>
      </c>
      <c r="H1629" t="s">
        <v>278</v>
      </c>
      <c r="I1629" t="s">
        <v>4321</v>
      </c>
      <c r="J1629" t="s">
        <v>2525</v>
      </c>
      <c r="K1629" t="s">
        <v>8224</v>
      </c>
      <c r="L1629" t="s">
        <v>8225</v>
      </c>
      <c r="M1629" t="s">
        <v>8464</v>
      </c>
      <c r="N1629" t="s">
        <v>5790</v>
      </c>
      <c r="O1629" t="s">
        <v>278</v>
      </c>
      <c r="P1629" t="s">
        <v>5791</v>
      </c>
      <c r="Q1629">
        <v>1054760055</v>
      </c>
    </row>
    <row r="1630" spans="1:18" x14ac:dyDescent="0.3">
      <c r="A1630" t="s">
        <v>8030</v>
      </c>
      <c r="B1630" t="s">
        <v>278</v>
      </c>
      <c r="C1630" t="s">
        <v>424</v>
      </c>
      <c r="D1630" t="s">
        <v>269</v>
      </c>
      <c r="E1630" t="s">
        <v>432</v>
      </c>
      <c r="F1630" t="s">
        <v>272</v>
      </c>
      <c r="G1630">
        <v>91514108</v>
      </c>
      <c r="H1630" t="s">
        <v>278</v>
      </c>
      <c r="I1630" t="s">
        <v>4321</v>
      </c>
      <c r="J1630" t="s">
        <v>2525</v>
      </c>
      <c r="K1630" t="s">
        <v>8224</v>
      </c>
      <c r="L1630" t="s">
        <v>8225</v>
      </c>
      <c r="M1630" t="s">
        <v>8464</v>
      </c>
      <c r="N1630" t="s">
        <v>5792</v>
      </c>
      <c r="O1630" t="s">
        <v>278</v>
      </c>
      <c r="P1630" t="s">
        <v>5793</v>
      </c>
      <c r="Q1630">
        <v>1267943084</v>
      </c>
    </row>
    <row r="1631" spans="1:18" x14ac:dyDescent="0.3">
      <c r="A1631" t="s">
        <v>8031</v>
      </c>
      <c r="B1631" t="s">
        <v>278</v>
      </c>
      <c r="C1631" t="s">
        <v>424</v>
      </c>
      <c r="D1631" t="s">
        <v>269</v>
      </c>
      <c r="E1631" t="s">
        <v>432</v>
      </c>
      <c r="F1631" t="s">
        <v>272</v>
      </c>
      <c r="G1631">
        <v>91514084</v>
      </c>
      <c r="H1631" t="s">
        <v>278</v>
      </c>
      <c r="I1631" t="s">
        <v>4321</v>
      </c>
      <c r="J1631" t="s">
        <v>2525</v>
      </c>
      <c r="K1631" t="s">
        <v>8224</v>
      </c>
      <c r="L1631" t="s">
        <v>8225</v>
      </c>
      <c r="M1631" t="s">
        <v>8464</v>
      </c>
      <c r="N1631" t="s">
        <v>5794</v>
      </c>
      <c r="O1631" t="s">
        <v>278</v>
      </c>
      <c r="P1631" t="s">
        <v>5795</v>
      </c>
      <c r="Q1631">
        <v>1568907044</v>
      </c>
      <c r="R1631" t="s">
        <v>5796</v>
      </c>
    </row>
    <row r="1632" spans="1:18" x14ac:dyDescent="0.3">
      <c r="A1632" t="s">
        <v>8032</v>
      </c>
      <c r="B1632" t="s">
        <v>278</v>
      </c>
      <c r="C1632" t="s">
        <v>424</v>
      </c>
      <c r="D1632" t="s">
        <v>269</v>
      </c>
      <c r="E1632" t="s">
        <v>432</v>
      </c>
      <c r="F1632" t="s">
        <v>272</v>
      </c>
      <c r="G1632">
        <v>900042</v>
      </c>
      <c r="H1632" t="s">
        <v>278</v>
      </c>
      <c r="I1632" t="s">
        <v>4321</v>
      </c>
      <c r="J1632" t="s">
        <v>2525</v>
      </c>
      <c r="K1632" t="s">
        <v>8222</v>
      </c>
      <c r="L1632" t="s">
        <v>8223</v>
      </c>
      <c r="M1632" t="s">
        <v>8463</v>
      </c>
      <c r="N1632" t="s">
        <v>5797</v>
      </c>
      <c r="O1632" t="s">
        <v>278</v>
      </c>
      <c r="P1632" t="s">
        <v>5798</v>
      </c>
      <c r="Q1632">
        <v>2361769000</v>
      </c>
    </row>
    <row r="1633" spans="1:18" x14ac:dyDescent="0.3">
      <c r="A1633" t="s">
        <v>8033</v>
      </c>
      <c r="B1633" t="s">
        <v>278</v>
      </c>
      <c r="C1633" t="s">
        <v>424</v>
      </c>
      <c r="D1633" t="s">
        <v>269</v>
      </c>
      <c r="E1633" t="s">
        <v>432</v>
      </c>
      <c r="F1633" t="s">
        <v>272</v>
      </c>
      <c r="G1633">
        <v>900040</v>
      </c>
      <c r="H1633" t="s">
        <v>278</v>
      </c>
      <c r="I1633" t="s">
        <v>4321</v>
      </c>
      <c r="J1633" t="s">
        <v>2525</v>
      </c>
      <c r="K1633" t="s">
        <v>8222</v>
      </c>
      <c r="L1633" t="s">
        <v>8223</v>
      </c>
      <c r="M1633" t="s">
        <v>8463</v>
      </c>
      <c r="N1633" t="s">
        <v>5799</v>
      </c>
      <c r="O1633" t="s">
        <v>278</v>
      </c>
      <c r="P1633" t="s">
        <v>5800</v>
      </c>
      <c r="Q1633">
        <v>2833067003</v>
      </c>
    </row>
    <row r="1634" spans="1:18" x14ac:dyDescent="0.3">
      <c r="A1634" t="s">
        <v>8034</v>
      </c>
      <c r="B1634" t="s">
        <v>278</v>
      </c>
      <c r="C1634" t="s">
        <v>424</v>
      </c>
      <c r="D1634" t="s">
        <v>269</v>
      </c>
      <c r="E1634" t="s">
        <v>432</v>
      </c>
      <c r="F1634" t="s">
        <v>272</v>
      </c>
      <c r="G1634">
        <v>91514107</v>
      </c>
      <c r="H1634" t="s">
        <v>278</v>
      </c>
      <c r="I1634" t="s">
        <v>4321</v>
      </c>
      <c r="J1634" t="s">
        <v>2525</v>
      </c>
      <c r="K1634" t="s">
        <v>8226</v>
      </c>
      <c r="L1634" t="s">
        <v>8227</v>
      </c>
      <c r="M1634" t="s">
        <v>8464</v>
      </c>
      <c r="N1634" t="s">
        <v>5801</v>
      </c>
      <c r="O1634" t="s">
        <v>278</v>
      </c>
      <c r="P1634" t="s">
        <v>5802</v>
      </c>
      <c r="Q1634">
        <v>3406460046</v>
      </c>
    </row>
    <row r="1635" spans="1:18" x14ac:dyDescent="0.3">
      <c r="A1635" t="s">
        <v>8035</v>
      </c>
      <c r="B1635" t="s">
        <v>278</v>
      </c>
      <c r="C1635" t="s">
        <v>424</v>
      </c>
      <c r="D1635" t="s">
        <v>269</v>
      </c>
      <c r="E1635" t="s">
        <v>432</v>
      </c>
      <c r="F1635" t="s">
        <v>272</v>
      </c>
      <c r="G1635">
        <v>91514101</v>
      </c>
      <c r="H1635" t="s">
        <v>278</v>
      </c>
      <c r="I1635" t="s">
        <v>4321</v>
      </c>
      <c r="J1635" t="s">
        <v>2525</v>
      </c>
      <c r="K1635" t="s">
        <v>8226</v>
      </c>
      <c r="L1635" t="s">
        <v>8227</v>
      </c>
      <c r="M1635" t="s">
        <v>8464</v>
      </c>
      <c r="N1635" t="s">
        <v>5803</v>
      </c>
      <c r="O1635" t="s">
        <v>278</v>
      </c>
      <c r="P1635" t="s">
        <v>5804</v>
      </c>
      <c r="Q1635">
        <v>4307306082</v>
      </c>
      <c r="R1635" t="s">
        <v>5805</v>
      </c>
    </row>
    <row r="1636" spans="1:18" x14ac:dyDescent="0.3">
      <c r="A1636" t="s">
        <v>8036</v>
      </c>
      <c r="B1636" t="s">
        <v>278</v>
      </c>
      <c r="C1636" t="s">
        <v>424</v>
      </c>
      <c r="D1636" t="s">
        <v>269</v>
      </c>
      <c r="E1636" t="s">
        <v>432</v>
      </c>
      <c r="F1636" t="s">
        <v>272</v>
      </c>
      <c r="G1636">
        <v>91514099</v>
      </c>
      <c r="H1636" t="s">
        <v>278</v>
      </c>
      <c r="I1636" t="s">
        <v>4321</v>
      </c>
      <c r="J1636" t="s">
        <v>2525</v>
      </c>
      <c r="K1636" t="s">
        <v>8224</v>
      </c>
      <c r="L1636" t="s">
        <v>8225</v>
      </c>
      <c r="M1636" t="s">
        <v>8464</v>
      </c>
      <c r="N1636" t="s">
        <v>5806</v>
      </c>
      <c r="O1636" t="s">
        <v>278</v>
      </c>
      <c r="P1636" t="s">
        <v>5807</v>
      </c>
      <c r="Q1636">
        <v>84699167004</v>
      </c>
      <c r="R1636" t="s">
        <v>5808</v>
      </c>
    </row>
    <row r="1637" spans="1:18" x14ac:dyDescent="0.3">
      <c r="A1637" t="s">
        <v>8037</v>
      </c>
      <c r="B1637" t="s">
        <v>278</v>
      </c>
      <c r="C1637" t="s">
        <v>424</v>
      </c>
      <c r="D1637" t="s">
        <v>269</v>
      </c>
      <c r="E1637" t="s">
        <v>432</v>
      </c>
      <c r="F1637" t="s">
        <v>272</v>
      </c>
      <c r="G1637">
        <v>91514100</v>
      </c>
      <c r="H1637" t="s">
        <v>278</v>
      </c>
      <c r="I1637" t="s">
        <v>4321</v>
      </c>
      <c r="J1637" t="s">
        <v>2525</v>
      </c>
      <c r="K1637" t="s">
        <v>8226</v>
      </c>
      <c r="L1637" t="s">
        <v>8227</v>
      </c>
      <c r="M1637" t="s">
        <v>8464</v>
      </c>
      <c r="N1637" t="s">
        <v>5809</v>
      </c>
      <c r="O1637" t="s">
        <v>278</v>
      </c>
      <c r="P1637" t="s">
        <v>5810</v>
      </c>
      <c r="Q1637">
        <v>85137820091</v>
      </c>
      <c r="R1637" t="s">
        <v>5811</v>
      </c>
    </row>
    <row r="1638" spans="1:18" x14ac:dyDescent="0.3">
      <c r="A1638" t="s">
        <v>8038</v>
      </c>
      <c r="B1638" t="s">
        <v>278</v>
      </c>
      <c r="C1638" t="s">
        <v>424</v>
      </c>
      <c r="D1638" t="s">
        <v>269</v>
      </c>
      <c r="E1638" t="s">
        <v>432</v>
      </c>
      <c r="F1638" t="s">
        <v>272</v>
      </c>
      <c r="G1638">
        <v>91514110</v>
      </c>
      <c r="H1638" t="s">
        <v>278</v>
      </c>
      <c r="I1638" t="s">
        <v>4321</v>
      </c>
      <c r="J1638" t="s">
        <v>2525</v>
      </c>
      <c r="K1638" t="s">
        <v>8226</v>
      </c>
      <c r="L1638" t="s">
        <v>8227</v>
      </c>
      <c r="M1638" t="s">
        <v>8464</v>
      </c>
      <c r="N1638" t="s">
        <v>5812</v>
      </c>
      <c r="O1638" t="s">
        <v>278</v>
      </c>
      <c r="P1638" t="s">
        <v>5813</v>
      </c>
      <c r="Q1638">
        <v>85775185072</v>
      </c>
    </row>
    <row r="1639" spans="1:18" x14ac:dyDescent="0.3">
      <c r="A1639" t="s">
        <v>8039</v>
      </c>
      <c r="B1639" t="s">
        <v>278</v>
      </c>
      <c r="C1639" t="s">
        <v>424</v>
      </c>
      <c r="D1639" t="s">
        <v>269</v>
      </c>
      <c r="E1639" t="s">
        <v>4467</v>
      </c>
      <c r="F1639" t="s">
        <v>5454</v>
      </c>
      <c r="G1639">
        <v>91514700</v>
      </c>
      <c r="H1639" t="s">
        <v>278</v>
      </c>
      <c r="I1639" t="s">
        <v>5098</v>
      </c>
      <c r="J1639" t="s">
        <v>2042</v>
      </c>
      <c r="K1639" t="s">
        <v>8224</v>
      </c>
      <c r="L1639" t="s">
        <v>8225</v>
      </c>
      <c r="M1639" t="s">
        <v>8463</v>
      </c>
      <c r="N1639" t="s">
        <v>5814</v>
      </c>
      <c r="O1639" t="s">
        <v>278</v>
      </c>
      <c r="P1639" t="s">
        <v>5815</v>
      </c>
      <c r="Q1639">
        <v>1863212019</v>
      </c>
      <c r="R1639" t="s">
        <v>5816</v>
      </c>
    </row>
    <row r="1640" spans="1:18" x14ac:dyDescent="0.3">
      <c r="A1640" t="s">
        <v>8040</v>
      </c>
      <c r="B1640" t="s">
        <v>278</v>
      </c>
      <c r="C1640" t="s">
        <v>424</v>
      </c>
      <c r="D1640" t="s">
        <v>269</v>
      </c>
      <c r="E1640" t="s">
        <v>4467</v>
      </c>
      <c r="F1640" t="s">
        <v>5454</v>
      </c>
      <c r="G1640">
        <v>90512029</v>
      </c>
      <c r="H1640" t="s">
        <v>278</v>
      </c>
      <c r="I1640" t="s">
        <v>5098</v>
      </c>
      <c r="J1640" t="s">
        <v>2042</v>
      </c>
      <c r="K1640" t="s">
        <v>8222</v>
      </c>
      <c r="L1640" t="s">
        <v>8223</v>
      </c>
      <c r="M1640" t="s">
        <v>8463</v>
      </c>
      <c r="N1640" t="s">
        <v>5817</v>
      </c>
      <c r="O1640" t="s">
        <v>278</v>
      </c>
      <c r="P1640" t="s">
        <v>5818</v>
      </c>
      <c r="Q1640">
        <v>2595250060</v>
      </c>
    </row>
    <row r="1641" spans="1:18" x14ac:dyDescent="0.3">
      <c r="A1641" t="s">
        <v>8041</v>
      </c>
      <c r="B1641" t="s">
        <v>278</v>
      </c>
      <c r="C1641" t="s">
        <v>424</v>
      </c>
      <c r="D1641" t="s">
        <v>269</v>
      </c>
      <c r="E1641" t="s">
        <v>4467</v>
      </c>
      <c r="F1641" t="s">
        <v>5454</v>
      </c>
      <c r="G1641">
        <v>90510489</v>
      </c>
      <c r="H1641" t="s">
        <v>278</v>
      </c>
      <c r="I1641" t="s">
        <v>5098</v>
      </c>
      <c r="J1641" t="s">
        <v>2042</v>
      </c>
      <c r="K1641" t="s">
        <v>8222</v>
      </c>
      <c r="L1641" t="s">
        <v>8223</v>
      </c>
      <c r="M1641" t="s">
        <v>8463</v>
      </c>
      <c r="N1641" t="s">
        <v>5819</v>
      </c>
      <c r="O1641" t="s">
        <v>278</v>
      </c>
      <c r="P1641" t="s">
        <v>5820</v>
      </c>
      <c r="Q1641">
        <v>2621458041</v>
      </c>
    </row>
    <row r="1642" spans="1:18" x14ac:dyDescent="0.3">
      <c r="A1642" t="s">
        <v>8042</v>
      </c>
      <c r="B1642" t="s">
        <v>278</v>
      </c>
      <c r="C1642" t="s">
        <v>424</v>
      </c>
      <c r="D1642" t="s">
        <v>269</v>
      </c>
      <c r="E1642" t="s">
        <v>4467</v>
      </c>
      <c r="F1642" t="s">
        <v>5454</v>
      </c>
      <c r="G1642">
        <v>91514330</v>
      </c>
      <c r="H1642" t="s">
        <v>278</v>
      </c>
      <c r="I1642" t="s">
        <v>5098</v>
      </c>
      <c r="J1642" t="s">
        <v>2042</v>
      </c>
      <c r="K1642" t="s">
        <v>8224</v>
      </c>
      <c r="L1642" t="s">
        <v>8225</v>
      </c>
      <c r="M1642" t="s">
        <v>8463</v>
      </c>
      <c r="N1642" t="s">
        <v>5821</v>
      </c>
      <c r="O1642" t="s">
        <v>278</v>
      </c>
      <c r="P1642" t="s">
        <v>5822</v>
      </c>
      <c r="Q1642">
        <v>2678072010</v>
      </c>
      <c r="R1642" t="s">
        <v>5823</v>
      </c>
    </row>
    <row r="1643" spans="1:18" x14ac:dyDescent="0.3">
      <c r="A1643" t="s">
        <v>8043</v>
      </c>
      <c r="B1643" t="s">
        <v>278</v>
      </c>
      <c r="C1643" t="s">
        <v>424</v>
      </c>
      <c r="D1643" t="s">
        <v>269</v>
      </c>
      <c r="E1643" t="s">
        <v>4467</v>
      </c>
      <c r="F1643" t="s">
        <v>5454</v>
      </c>
      <c r="G1643">
        <v>91513998</v>
      </c>
      <c r="H1643" t="s">
        <v>278</v>
      </c>
      <c r="I1643" t="s">
        <v>5098</v>
      </c>
      <c r="J1643" t="s">
        <v>2042</v>
      </c>
      <c r="K1643" t="s">
        <v>8224</v>
      </c>
      <c r="L1643" t="s">
        <v>8225</v>
      </c>
      <c r="M1643" t="s">
        <v>8463</v>
      </c>
      <c r="N1643" t="s">
        <v>5824</v>
      </c>
      <c r="O1643" t="s">
        <v>278</v>
      </c>
      <c r="P1643" t="s">
        <v>5825</v>
      </c>
      <c r="Q1643">
        <v>2945970007</v>
      </c>
      <c r="R1643" t="s">
        <v>5826</v>
      </c>
    </row>
    <row r="1644" spans="1:18" x14ac:dyDescent="0.3">
      <c r="A1644" t="s">
        <v>8044</v>
      </c>
      <c r="B1644" t="s">
        <v>278</v>
      </c>
      <c r="C1644" t="s">
        <v>424</v>
      </c>
      <c r="D1644" t="s">
        <v>269</v>
      </c>
      <c r="E1644" t="s">
        <v>4467</v>
      </c>
      <c r="F1644" t="s">
        <v>5454</v>
      </c>
      <c r="G1644">
        <v>91515238</v>
      </c>
      <c r="H1644" t="s">
        <v>278</v>
      </c>
      <c r="I1644" t="s">
        <v>5098</v>
      </c>
      <c r="J1644" t="s">
        <v>2042</v>
      </c>
      <c r="K1644" t="s">
        <v>8220</v>
      </c>
      <c r="L1644" t="s">
        <v>8221</v>
      </c>
      <c r="M1644" t="s">
        <v>8463</v>
      </c>
      <c r="N1644" t="s">
        <v>5827</v>
      </c>
      <c r="O1644" t="s">
        <v>278</v>
      </c>
      <c r="P1644" t="s">
        <v>5828</v>
      </c>
      <c r="Q1644">
        <v>3220690092</v>
      </c>
      <c r="R1644" t="s">
        <v>5829</v>
      </c>
    </row>
    <row r="1645" spans="1:18" x14ac:dyDescent="0.3">
      <c r="A1645" t="s">
        <v>8045</v>
      </c>
      <c r="B1645" t="s">
        <v>278</v>
      </c>
      <c r="C1645" t="s">
        <v>424</v>
      </c>
      <c r="D1645" t="s">
        <v>269</v>
      </c>
      <c r="E1645" t="s">
        <v>4467</v>
      </c>
      <c r="F1645" t="s">
        <v>5454</v>
      </c>
      <c r="G1645">
        <v>91513997</v>
      </c>
      <c r="H1645" t="s">
        <v>278</v>
      </c>
      <c r="I1645" t="s">
        <v>5098</v>
      </c>
      <c r="J1645" t="s">
        <v>2042</v>
      </c>
      <c r="K1645" t="s">
        <v>8224</v>
      </c>
      <c r="L1645" t="s">
        <v>8225</v>
      </c>
      <c r="M1645" t="s">
        <v>8463</v>
      </c>
      <c r="N1645" t="s">
        <v>5830</v>
      </c>
      <c r="O1645" t="s">
        <v>278</v>
      </c>
      <c r="P1645" t="s">
        <v>5831</v>
      </c>
      <c r="Q1645">
        <v>4467260013</v>
      </c>
      <c r="R1645" t="s">
        <v>5832</v>
      </c>
    </row>
    <row r="1646" spans="1:18" x14ac:dyDescent="0.3">
      <c r="A1646" t="s">
        <v>8046</v>
      </c>
      <c r="B1646" t="s">
        <v>278</v>
      </c>
      <c r="C1646" t="s">
        <v>424</v>
      </c>
      <c r="D1646" t="s">
        <v>269</v>
      </c>
      <c r="E1646" t="s">
        <v>4467</v>
      </c>
      <c r="F1646" t="s">
        <v>5454</v>
      </c>
      <c r="G1646">
        <v>16060604</v>
      </c>
      <c r="H1646" t="s">
        <v>278</v>
      </c>
      <c r="I1646" t="s">
        <v>5098</v>
      </c>
      <c r="J1646" t="s">
        <v>2042</v>
      </c>
      <c r="K1646" t="s">
        <v>8222</v>
      </c>
      <c r="L1646" t="s">
        <v>8223</v>
      </c>
      <c r="M1646" t="s">
        <v>8463</v>
      </c>
      <c r="N1646" t="s">
        <v>5833</v>
      </c>
      <c r="O1646" t="s">
        <v>278</v>
      </c>
      <c r="P1646" t="s">
        <v>5834</v>
      </c>
      <c r="Q1646">
        <v>6202969091</v>
      </c>
    </row>
    <row r="1647" spans="1:18" x14ac:dyDescent="0.3">
      <c r="A1647" t="s">
        <v>8047</v>
      </c>
      <c r="B1647" t="s">
        <v>278</v>
      </c>
      <c r="C1647" t="s">
        <v>424</v>
      </c>
      <c r="D1647" t="s">
        <v>269</v>
      </c>
      <c r="E1647" t="s">
        <v>4467</v>
      </c>
      <c r="F1647" t="s">
        <v>5454</v>
      </c>
      <c r="G1647">
        <v>50870001</v>
      </c>
      <c r="H1647" t="s">
        <v>278</v>
      </c>
      <c r="I1647" t="s">
        <v>5098</v>
      </c>
      <c r="J1647" t="s">
        <v>2042</v>
      </c>
      <c r="K1647" t="s">
        <v>8226</v>
      </c>
      <c r="L1647" t="s">
        <v>8227</v>
      </c>
      <c r="M1647" t="s">
        <v>8463</v>
      </c>
      <c r="N1647" t="s">
        <v>5835</v>
      </c>
      <c r="O1647" t="s">
        <v>278</v>
      </c>
      <c r="P1647" t="s">
        <v>5836</v>
      </c>
      <c r="Q1647">
        <v>42388058015</v>
      </c>
      <c r="R1647" t="s">
        <v>5837</v>
      </c>
    </row>
    <row r="1648" spans="1:18" x14ac:dyDescent="0.3">
      <c r="A1648" t="s">
        <v>8048</v>
      </c>
      <c r="B1648" t="s">
        <v>278</v>
      </c>
      <c r="C1648" t="s">
        <v>424</v>
      </c>
      <c r="D1648" t="s">
        <v>269</v>
      </c>
      <c r="E1648" t="s">
        <v>4467</v>
      </c>
      <c r="F1648" t="s">
        <v>5454</v>
      </c>
      <c r="G1648">
        <v>50061254</v>
      </c>
      <c r="H1648" t="s">
        <v>278</v>
      </c>
      <c r="I1648" t="s">
        <v>5098</v>
      </c>
      <c r="J1648" t="s">
        <v>2042</v>
      </c>
      <c r="K1648" t="s">
        <v>8222</v>
      </c>
      <c r="L1648" t="s">
        <v>8223</v>
      </c>
      <c r="M1648" t="s">
        <v>8463</v>
      </c>
      <c r="N1648" t="s">
        <v>5838</v>
      </c>
      <c r="O1648" t="s">
        <v>278</v>
      </c>
      <c r="P1648" t="s">
        <v>5839</v>
      </c>
      <c r="Q1648">
        <v>44792034000</v>
      </c>
      <c r="R1648" t="s">
        <v>5840</v>
      </c>
    </row>
    <row r="1649" spans="1:18" x14ac:dyDescent="0.3">
      <c r="A1649" t="s">
        <v>8049</v>
      </c>
      <c r="B1649" t="s">
        <v>278</v>
      </c>
      <c r="C1649" t="s">
        <v>424</v>
      </c>
      <c r="D1649" t="s">
        <v>269</v>
      </c>
      <c r="E1649" t="s">
        <v>4467</v>
      </c>
      <c r="F1649" t="s">
        <v>5454</v>
      </c>
      <c r="G1649">
        <v>91514329</v>
      </c>
      <c r="H1649" t="s">
        <v>278</v>
      </c>
      <c r="I1649" t="s">
        <v>5098</v>
      </c>
      <c r="J1649" t="s">
        <v>2042</v>
      </c>
      <c r="K1649" t="s">
        <v>8224</v>
      </c>
      <c r="L1649" t="s">
        <v>8225</v>
      </c>
      <c r="M1649" t="s">
        <v>8463</v>
      </c>
      <c r="N1649" t="s">
        <v>5841</v>
      </c>
      <c r="O1649" t="s">
        <v>278</v>
      </c>
      <c r="P1649" t="s">
        <v>5842</v>
      </c>
      <c r="Q1649">
        <v>49025465072</v>
      </c>
      <c r="R1649" t="s">
        <v>5843</v>
      </c>
    </row>
    <row r="1650" spans="1:18" x14ac:dyDescent="0.3">
      <c r="A1650" t="s">
        <v>8050</v>
      </c>
      <c r="B1650" t="s">
        <v>278</v>
      </c>
      <c r="C1650" t="s">
        <v>424</v>
      </c>
      <c r="D1650" t="s">
        <v>269</v>
      </c>
      <c r="E1650" t="s">
        <v>4467</v>
      </c>
      <c r="F1650" t="s">
        <v>5454</v>
      </c>
      <c r="G1650">
        <v>16050530</v>
      </c>
      <c r="H1650" t="s">
        <v>278</v>
      </c>
      <c r="I1650" t="s">
        <v>5098</v>
      </c>
      <c r="J1650" t="s">
        <v>2042</v>
      </c>
      <c r="K1650" t="s">
        <v>8222</v>
      </c>
      <c r="L1650" t="s">
        <v>8223</v>
      </c>
      <c r="M1650" t="s">
        <v>8463</v>
      </c>
      <c r="N1650" t="s">
        <v>5844</v>
      </c>
      <c r="O1650" t="s">
        <v>278</v>
      </c>
      <c r="P1650" t="s">
        <v>5845</v>
      </c>
      <c r="Q1650">
        <v>53341155015</v>
      </c>
    </row>
    <row r="1651" spans="1:18" x14ac:dyDescent="0.3">
      <c r="A1651" t="s">
        <v>423</v>
      </c>
      <c r="B1651" t="s">
        <v>278</v>
      </c>
      <c r="C1651" t="s">
        <v>424</v>
      </c>
      <c r="D1651" t="s">
        <v>269</v>
      </c>
      <c r="E1651" t="s">
        <v>425</v>
      </c>
      <c r="F1651" t="s">
        <v>275</v>
      </c>
      <c r="G1651">
        <v>0</v>
      </c>
      <c r="H1651" t="s">
        <v>278</v>
      </c>
      <c r="M1651" t="s">
        <v>8464</v>
      </c>
      <c r="N1651" t="s">
        <v>277</v>
      </c>
      <c r="O1651" t="s">
        <v>278</v>
      </c>
      <c r="P1651" t="s">
        <v>3</v>
      </c>
      <c r="Q1651">
        <v>0</v>
      </c>
      <c r="R1651" t="s">
        <v>2</v>
      </c>
    </row>
    <row r="1652" spans="1:18" x14ac:dyDescent="0.3">
      <c r="A1652" t="s">
        <v>426</v>
      </c>
      <c r="B1652" t="s">
        <v>278</v>
      </c>
      <c r="C1652" t="s">
        <v>424</v>
      </c>
      <c r="D1652" t="s">
        <v>269</v>
      </c>
      <c r="E1652" t="s">
        <v>425</v>
      </c>
      <c r="F1652" t="s">
        <v>275</v>
      </c>
      <c r="G1652">
        <v>90512124</v>
      </c>
      <c r="H1652" t="s">
        <v>278</v>
      </c>
      <c r="I1652" t="s">
        <v>5426</v>
      </c>
      <c r="J1652" t="s">
        <v>2464</v>
      </c>
      <c r="K1652" t="s">
        <v>8436</v>
      </c>
      <c r="L1652" t="s">
        <v>8437</v>
      </c>
      <c r="M1652" t="s">
        <v>8464</v>
      </c>
      <c r="N1652" t="s">
        <v>279</v>
      </c>
      <c r="O1652" t="s">
        <v>278</v>
      </c>
      <c r="P1652" t="s">
        <v>5</v>
      </c>
      <c r="Q1652">
        <v>63145448072</v>
      </c>
      <c r="R1652" t="s">
        <v>4</v>
      </c>
    </row>
    <row r="1653" spans="1:18" x14ac:dyDescent="0.3">
      <c r="A1653" t="s">
        <v>427</v>
      </c>
      <c r="B1653" t="s">
        <v>278</v>
      </c>
      <c r="C1653" t="s">
        <v>424</v>
      </c>
      <c r="D1653" t="s">
        <v>269</v>
      </c>
      <c r="E1653" t="s">
        <v>428</v>
      </c>
      <c r="F1653" t="s">
        <v>274</v>
      </c>
      <c r="G1653">
        <v>90000111</v>
      </c>
      <c r="H1653" t="s">
        <v>4094</v>
      </c>
      <c r="I1653" t="s">
        <v>426</v>
      </c>
      <c r="J1653" t="s">
        <v>5</v>
      </c>
      <c r="K1653" t="s">
        <v>8438</v>
      </c>
      <c r="L1653" t="s">
        <v>8439</v>
      </c>
      <c r="M1653" t="s">
        <v>8465</v>
      </c>
      <c r="N1653" t="s">
        <v>280</v>
      </c>
      <c r="O1653" t="s">
        <v>278</v>
      </c>
      <c r="P1653" t="s">
        <v>7</v>
      </c>
      <c r="Q1653">
        <v>955838070</v>
      </c>
      <c r="R1653" t="s">
        <v>6</v>
      </c>
    </row>
    <row r="1654" spans="1:18" x14ac:dyDescent="0.3">
      <c r="A1654" t="s">
        <v>429</v>
      </c>
      <c r="B1654" t="s">
        <v>278</v>
      </c>
      <c r="C1654" t="s">
        <v>424</v>
      </c>
      <c r="D1654" t="s">
        <v>269</v>
      </c>
      <c r="E1654" t="s">
        <v>425</v>
      </c>
      <c r="F1654" t="s">
        <v>275</v>
      </c>
      <c r="G1654">
        <v>90512168</v>
      </c>
      <c r="H1654" t="s">
        <v>278</v>
      </c>
      <c r="I1654" t="s">
        <v>426</v>
      </c>
      <c r="J1654" t="s">
        <v>5</v>
      </c>
      <c r="K1654" t="s">
        <v>8440</v>
      </c>
      <c r="L1654" t="s">
        <v>8441</v>
      </c>
      <c r="M1654" t="s">
        <v>8465</v>
      </c>
      <c r="N1654" t="s">
        <v>281</v>
      </c>
      <c r="O1654" t="s">
        <v>278</v>
      </c>
      <c r="P1654" t="s">
        <v>9</v>
      </c>
      <c r="Q1654">
        <v>1025757033</v>
      </c>
      <c r="R1654" t="s">
        <v>8</v>
      </c>
    </row>
    <row r="1655" spans="1:18" x14ac:dyDescent="0.3">
      <c r="A1655" t="s">
        <v>430</v>
      </c>
      <c r="B1655" t="s">
        <v>278</v>
      </c>
      <c r="C1655" t="s">
        <v>424</v>
      </c>
      <c r="D1655" t="s">
        <v>269</v>
      </c>
      <c r="E1655" t="s">
        <v>425</v>
      </c>
      <c r="F1655" t="s">
        <v>275</v>
      </c>
      <c r="G1655">
        <v>90512167</v>
      </c>
      <c r="H1655" t="s">
        <v>278</v>
      </c>
      <c r="I1655" t="s">
        <v>427</v>
      </c>
      <c r="J1655" t="s">
        <v>7</v>
      </c>
      <c r="K1655" t="s">
        <v>8442</v>
      </c>
      <c r="L1655" t="s">
        <v>8443</v>
      </c>
      <c r="M1655" t="s">
        <v>8465</v>
      </c>
      <c r="N1655" t="s">
        <v>282</v>
      </c>
      <c r="O1655" t="s">
        <v>278</v>
      </c>
      <c r="P1655" t="s">
        <v>11</v>
      </c>
      <c r="Q1655">
        <v>80643167072</v>
      </c>
      <c r="R1655" t="s">
        <v>10</v>
      </c>
    </row>
    <row r="1656" spans="1:18" x14ac:dyDescent="0.3">
      <c r="A1656" t="s">
        <v>431</v>
      </c>
      <c r="B1656" t="s">
        <v>278</v>
      </c>
      <c r="C1656" t="s">
        <v>424</v>
      </c>
      <c r="D1656" t="s">
        <v>269</v>
      </c>
      <c r="E1656" t="s">
        <v>432</v>
      </c>
      <c r="F1656" t="s">
        <v>272</v>
      </c>
      <c r="G1656">
        <v>91510463</v>
      </c>
      <c r="H1656" t="s">
        <v>278</v>
      </c>
      <c r="I1656" t="s">
        <v>4321</v>
      </c>
      <c r="J1656" t="s">
        <v>2525</v>
      </c>
      <c r="K1656" t="s">
        <v>8346</v>
      </c>
      <c r="L1656" t="s">
        <v>8347</v>
      </c>
      <c r="M1656" t="s">
        <v>8464</v>
      </c>
      <c r="N1656" t="s">
        <v>283</v>
      </c>
      <c r="O1656" t="s">
        <v>278</v>
      </c>
      <c r="P1656" t="s">
        <v>12</v>
      </c>
      <c r="Q1656">
        <v>85782718072</v>
      </c>
    </row>
    <row r="1657" spans="1:18" x14ac:dyDescent="0.3">
      <c r="A1657" t="s">
        <v>433</v>
      </c>
      <c r="B1657" t="s">
        <v>278</v>
      </c>
      <c r="C1657" t="s">
        <v>424</v>
      </c>
      <c r="D1657" t="s">
        <v>269</v>
      </c>
      <c r="E1657" t="s">
        <v>434</v>
      </c>
      <c r="F1657" t="s">
        <v>273</v>
      </c>
      <c r="G1657">
        <v>90512768</v>
      </c>
      <c r="H1657" t="s">
        <v>278</v>
      </c>
      <c r="I1657" t="s">
        <v>453</v>
      </c>
      <c r="J1657" t="s">
        <v>49</v>
      </c>
      <c r="K1657" t="s">
        <v>8222</v>
      </c>
      <c r="L1657" t="s">
        <v>8223</v>
      </c>
      <c r="M1657" t="s">
        <v>8465</v>
      </c>
      <c r="N1657" t="s">
        <v>284</v>
      </c>
      <c r="O1657" t="s">
        <v>278</v>
      </c>
      <c r="P1657" t="s">
        <v>257</v>
      </c>
      <c r="Q1657">
        <v>53714997091</v>
      </c>
      <c r="R1657" t="s">
        <v>13</v>
      </c>
    </row>
    <row r="1658" spans="1:18" x14ac:dyDescent="0.3">
      <c r="A1658" t="s">
        <v>435</v>
      </c>
      <c r="B1658" t="s">
        <v>278</v>
      </c>
      <c r="C1658" t="s">
        <v>424</v>
      </c>
      <c r="D1658" t="s">
        <v>269</v>
      </c>
      <c r="E1658" t="s">
        <v>434</v>
      </c>
      <c r="F1658" t="s">
        <v>273</v>
      </c>
      <c r="G1658">
        <v>61389001</v>
      </c>
      <c r="H1658" t="s">
        <v>278</v>
      </c>
      <c r="I1658" t="s">
        <v>453</v>
      </c>
      <c r="J1658" t="s">
        <v>49</v>
      </c>
      <c r="K1658" t="s">
        <v>8222</v>
      </c>
      <c r="L1658" t="s">
        <v>8223</v>
      </c>
      <c r="M1658" t="s">
        <v>8465</v>
      </c>
      <c r="N1658" t="s">
        <v>285</v>
      </c>
      <c r="O1658" t="s">
        <v>278</v>
      </c>
      <c r="P1658" t="s">
        <v>15</v>
      </c>
      <c r="Q1658">
        <v>90519884000</v>
      </c>
      <c r="R1658" t="s">
        <v>14</v>
      </c>
    </row>
    <row r="1659" spans="1:18" x14ac:dyDescent="0.3">
      <c r="A1659" t="s">
        <v>436</v>
      </c>
      <c r="B1659" t="s">
        <v>278</v>
      </c>
      <c r="C1659" t="s">
        <v>424</v>
      </c>
      <c r="D1659" t="s">
        <v>269</v>
      </c>
      <c r="E1659" t="s">
        <v>434</v>
      </c>
      <c r="F1659" t="s">
        <v>273</v>
      </c>
      <c r="G1659">
        <v>90510872</v>
      </c>
      <c r="H1659" t="s">
        <v>278</v>
      </c>
      <c r="I1659" t="s">
        <v>453</v>
      </c>
      <c r="J1659" t="s">
        <v>49</v>
      </c>
      <c r="K1659" t="s">
        <v>8222</v>
      </c>
      <c r="L1659" t="s">
        <v>8223</v>
      </c>
      <c r="M1659" t="s">
        <v>8465</v>
      </c>
      <c r="N1659" t="s">
        <v>286</v>
      </c>
      <c r="O1659" t="s">
        <v>278</v>
      </c>
      <c r="P1659" t="s">
        <v>17</v>
      </c>
      <c r="Q1659">
        <v>652820000</v>
      </c>
      <c r="R1659" t="s">
        <v>16</v>
      </c>
    </row>
    <row r="1660" spans="1:18" x14ac:dyDescent="0.3">
      <c r="A1660" t="s">
        <v>437</v>
      </c>
      <c r="B1660" t="s">
        <v>278</v>
      </c>
      <c r="C1660" t="s">
        <v>424</v>
      </c>
      <c r="D1660" t="s">
        <v>269</v>
      </c>
      <c r="E1660" t="s">
        <v>434</v>
      </c>
      <c r="F1660" t="s">
        <v>273</v>
      </c>
      <c r="G1660">
        <v>5</v>
      </c>
      <c r="H1660" t="s">
        <v>438</v>
      </c>
      <c r="I1660" t="s">
        <v>455</v>
      </c>
      <c r="J1660" t="s">
        <v>53</v>
      </c>
      <c r="K1660" t="s">
        <v>8222</v>
      </c>
      <c r="L1660" t="s">
        <v>8223</v>
      </c>
      <c r="M1660" t="s">
        <v>8465</v>
      </c>
      <c r="N1660" t="s">
        <v>287</v>
      </c>
      <c r="O1660" t="s">
        <v>278</v>
      </c>
      <c r="P1660" t="s">
        <v>19</v>
      </c>
      <c r="Q1660">
        <v>2288983078</v>
      </c>
      <c r="R1660" t="s">
        <v>18</v>
      </c>
    </row>
    <row r="1661" spans="1:18" x14ac:dyDescent="0.3">
      <c r="A1661" t="s">
        <v>439</v>
      </c>
      <c r="B1661" t="s">
        <v>278</v>
      </c>
      <c r="C1661" t="s">
        <v>424</v>
      </c>
      <c r="D1661" t="s">
        <v>269</v>
      </c>
      <c r="E1661" t="s">
        <v>434</v>
      </c>
      <c r="F1661" t="s">
        <v>273</v>
      </c>
      <c r="G1661">
        <v>91514043</v>
      </c>
      <c r="H1661" t="s">
        <v>278</v>
      </c>
      <c r="I1661" t="s">
        <v>453</v>
      </c>
      <c r="J1661" t="s">
        <v>49</v>
      </c>
      <c r="K1661" t="s">
        <v>8222</v>
      </c>
      <c r="L1661" t="s">
        <v>8223</v>
      </c>
      <c r="M1661" t="s">
        <v>8465</v>
      </c>
      <c r="N1661" t="s">
        <v>288</v>
      </c>
      <c r="O1661" t="s">
        <v>278</v>
      </c>
      <c r="P1661" t="s">
        <v>21</v>
      </c>
      <c r="Q1661">
        <v>97169781034</v>
      </c>
      <c r="R1661" t="s">
        <v>20</v>
      </c>
    </row>
    <row r="1662" spans="1:18" x14ac:dyDescent="0.3">
      <c r="A1662" t="s">
        <v>440</v>
      </c>
      <c r="B1662" t="s">
        <v>278</v>
      </c>
      <c r="C1662" t="s">
        <v>424</v>
      </c>
      <c r="D1662" t="s">
        <v>269</v>
      </c>
      <c r="E1662" t="s">
        <v>434</v>
      </c>
      <c r="F1662" t="s">
        <v>273</v>
      </c>
      <c r="G1662">
        <v>90510873</v>
      </c>
      <c r="H1662" t="s">
        <v>278</v>
      </c>
      <c r="I1662" t="s">
        <v>453</v>
      </c>
      <c r="J1662" t="s">
        <v>49</v>
      </c>
      <c r="K1662" t="s">
        <v>8222</v>
      </c>
      <c r="L1662" t="s">
        <v>8223</v>
      </c>
      <c r="M1662" t="s">
        <v>8465</v>
      </c>
      <c r="N1662" t="s">
        <v>289</v>
      </c>
      <c r="O1662" t="s">
        <v>278</v>
      </c>
      <c r="P1662" t="s">
        <v>23</v>
      </c>
      <c r="Q1662">
        <v>84602481000</v>
      </c>
      <c r="R1662" t="s">
        <v>22</v>
      </c>
    </row>
    <row r="1663" spans="1:18" x14ac:dyDescent="0.3">
      <c r="A1663" t="s">
        <v>441</v>
      </c>
      <c r="B1663" t="s">
        <v>278</v>
      </c>
      <c r="C1663" t="s">
        <v>424</v>
      </c>
      <c r="D1663" t="s">
        <v>269</v>
      </c>
      <c r="E1663" t="s">
        <v>434</v>
      </c>
      <c r="F1663" t="s">
        <v>273</v>
      </c>
      <c r="G1663">
        <v>90000148</v>
      </c>
      <c r="H1663" t="s">
        <v>278</v>
      </c>
      <c r="I1663" t="s">
        <v>453</v>
      </c>
      <c r="J1663" t="s">
        <v>49</v>
      </c>
      <c r="K1663" t="s">
        <v>8222</v>
      </c>
      <c r="L1663" t="s">
        <v>8223</v>
      </c>
      <c r="M1663" t="s">
        <v>8465</v>
      </c>
      <c r="N1663" t="s">
        <v>290</v>
      </c>
      <c r="O1663" t="s">
        <v>278</v>
      </c>
      <c r="P1663" t="s">
        <v>25</v>
      </c>
      <c r="Q1663">
        <v>89788664091</v>
      </c>
      <c r="R1663" t="s">
        <v>24</v>
      </c>
    </row>
    <row r="1664" spans="1:18" x14ac:dyDescent="0.3">
      <c r="A1664" t="s">
        <v>442</v>
      </c>
      <c r="B1664" t="s">
        <v>278</v>
      </c>
      <c r="C1664" t="s">
        <v>424</v>
      </c>
      <c r="D1664" t="s">
        <v>269</v>
      </c>
      <c r="E1664" t="s">
        <v>434</v>
      </c>
      <c r="F1664" t="s">
        <v>273</v>
      </c>
      <c r="G1664">
        <v>91514163</v>
      </c>
      <c r="H1664" t="s">
        <v>278</v>
      </c>
      <c r="I1664" t="s">
        <v>453</v>
      </c>
      <c r="J1664" t="s">
        <v>49</v>
      </c>
      <c r="K1664" t="s">
        <v>8222</v>
      </c>
      <c r="L1664" t="s">
        <v>8223</v>
      </c>
      <c r="M1664" t="s">
        <v>8465</v>
      </c>
      <c r="N1664" t="s">
        <v>291</v>
      </c>
      <c r="O1664" t="s">
        <v>278</v>
      </c>
      <c r="P1664" t="s">
        <v>27</v>
      </c>
      <c r="Q1664">
        <v>90694864072</v>
      </c>
      <c r="R1664" t="s">
        <v>26</v>
      </c>
    </row>
    <row r="1665" spans="1:18" x14ac:dyDescent="0.3">
      <c r="A1665" t="s">
        <v>443</v>
      </c>
      <c r="B1665" t="s">
        <v>278</v>
      </c>
      <c r="C1665" t="s">
        <v>424</v>
      </c>
      <c r="D1665" t="s">
        <v>269</v>
      </c>
      <c r="E1665" t="s">
        <v>434</v>
      </c>
      <c r="F1665" t="s">
        <v>273</v>
      </c>
      <c r="G1665">
        <v>90510878</v>
      </c>
      <c r="H1665" t="s">
        <v>278</v>
      </c>
      <c r="I1665" t="s">
        <v>453</v>
      </c>
      <c r="J1665" t="s">
        <v>49</v>
      </c>
      <c r="K1665" t="s">
        <v>8222</v>
      </c>
      <c r="L1665" t="s">
        <v>8223</v>
      </c>
      <c r="M1665" t="s">
        <v>8464</v>
      </c>
      <c r="N1665" t="s">
        <v>292</v>
      </c>
      <c r="O1665" t="s">
        <v>278</v>
      </c>
      <c r="P1665" t="s">
        <v>29</v>
      </c>
      <c r="Q1665">
        <v>92633722091</v>
      </c>
      <c r="R1665" t="s">
        <v>28</v>
      </c>
    </row>
    <row r="1666" spans="1:18" x14ac:dyDescent="0.3">
      <c r="A1666" t="s">
        <v>444</v>
      </c>
      <c r="B1666" t="s">
        <v>278</v>
      </c>
      <c r="C1666" t="s">
        <v>424</v>
      </c>
      <c r="D1666" t="s">
        <v>269</v>
      </c>
      <c r="E1666" t="s">
        <v>434</v>
      </c>
      <c r="F1666" t="s">
        <v>273</v>
      </c>
      <c r="G1666">
        <v>61401001</v>
      </c>
      <c r="H1666" t="s">
        <v>278</v>
      </c>
      <c r="I1666" t="s">
        <v>453</v>
      </c>
      <c r="J1666" t="s">
        <v>49</v>
      </c>
      <c r="K1666" t="s">
        <v>8222</v>
      </c>
      <c r="L1666" t="s">
        <v>8223</v>
      </c>
      <c r="M1666" t="s">
        <v>8465</v>
      </c>
      <c r="N1666" t="s">
        <v>293</v>
      </c>
      <c r="O1666" t="s">
        <v>278</v>
      </c>
      <c r="P1666" t="s">
        <v>31</v>
      </c>
      <c r="Q1666">
        <v>29169151091</v>
      </c>
      <c r="R1666" t="s">
        <v>30</v>
      </c>
    </row>
    <row r="1667" spans="1:18" x14ac:dyDescent="0.3">
      <c r="A1667" t="s">
        <v>445</v>
      </c>
      <c r="B1667" t="s">
        <v>278</v>
      </c>
      <c r="C1667" t="s">
        <v>424</v>
      </c>
      <c r="D1667" t="s">
        <v>269</v>
      </c>
      <c r="E1667" t="s">
        <v>434</v>
      </c>
      <c r="F1667" t="s">
        <v>273</v>
      </c>
      <c r="G1667">
        <v>90512729</v>
      </c>
      <c r="H1667" t="s">
        <v>278</v>
      </c>
      <c r="I1667" t="s">
        <v>453</v>
      </c>
      <c r="J1667" t="s">
        <v>49</v>
      </c>
      <c r="K1667" t="s">
        <v>8222</v>
      </c>
      <c r="L1667" t="s">
        <v>8223</v>
      </c>
      <c r="M1667" t="s">
        <v>8464</v>
      </c>
      <c r="N1667" t="s">
        <v>294</v>
      </c>
      <c r="O1667" t="s">
        <v>278</v>
      </c>
      <c r="P1667" t="s">
        <v>33</v>
      </c>
      <c r="Q1667">
        <v>97461180053</v>
      </c>
      <c r="R1667" t="s">
        <v>32</v>
      </c>
    </row>
    <row r="1668" spans="1:18" x14ac:dyDescent="0.3">
      <c r="A1668" t="s">
        <v>446</v>
      </c>
      <c r="B1668" t="s">
        <v>278</v>
      </c>
      <c r="C1668" t="s">
        <v>424</v>
      </c>
      <c r="D1668" t="s">
        <v>269</v>
      </c>
      <c r="E1668" t="s">
        <v>434</v>
      </c>
      <c r="F1668" t="s">
        <v>273</v>
      </c>
      <c r="G1668">
        <v>61390001</v>
      </c>
      <c r="H1668" t="s">
        <v>278</v>
      </c>
      <c r="I1668" t="s">
        <v>453</v>
      </c>
      <c r="J1668" t="s">
        <v>49</v>
      </c>
      <c r="K1668" t="s">
        <v>8222</v>
      </c>
      <c r="L1668" t="s">
        <v>8223</v>
      </c>
      <c r="M1668" t="s">
        <v>8465</v>
      </c>
      <c r="N1668" t="s">
        <v>295</v>
      </c>
      <c r="O1668" t="s">
        <v>278</v>
      </c>
      <c r="P1668" t="s">
        <v>35</v>
      </c>
      <c r="Q1668">
        <v>40464610044</v>
      </c>
      <c r="R1668" t="s">
        <v>34</v>
      </c>
    </row>
    <row r="1669" spans="1:18" x14ac:dyDescent="0.3">
      <c r="A1669" t="s">
        <v>447</v>
      </c>
      <c r="B1669" t="s">
        <v>278</v>
      </c>
      <c r="C1669" t="s">
        <v>424</v>
      </c>
      <c r="D1669" t="s">
        <v>269</v>
      </c>
      <c r="E1669" t="s">
        <v>434</v>
      </c>
      <c r="F1669" t="s">
        <v>273</v>
      </c>
      <c r="G1669">
        <v>90510798</v>
      </c>
      <c r="H1669" t="s">
        <v>278</v>
      </c>
      <c r="I1669" t="s">
        <v>453</v>
      </c>
      <c r="J1669" t="s">
        <v>49</v>
      </c>
      <c r="K1669" t="s">
        <v>8222</v>
      </c>
      <c r="L1669" t="s">
        <v>8223</v>
      </c>
      <c r="M1669" t="s">
        <v>8465</v>
      </c>
      <c r="N1669" t="s">
        <v>296</v>
      </c>
      <c r="O1669" t="s">
        <v>278</v>
      </c>
      <c r="P1669" t="s">
        <v>37</v>
      </c>
      <c r="Q1669">
        <v>96243589072</v>
      </c>
      <c r="R1669" t="s">
        <v>36</v>
      </c>
    </row>
    <row r="1670" spans="1:18" x14ac:dyDescent="0.3">
      <c r="A1670" t="s">
        <v>448</v>
      </c>
      <c r="B1670" t="s">
        <v>278</v>
      </c>
      <c r="C1670" t="s">
        <v>424</v>
      </c>
      <c r="D1670" t="s">
        <v>269</v>
      </c>
      <c r="E1670" t="s">
        <v>434</v>
      </c>
      <c r="F1670" t="s">
        <v>273</v>
      </c>
      <c r="G1670">
        <v>90510880</v>
      </c>
      <c r="H1670" t="s">
        <v>278</v>
      </c>
      <c r="I1670" t="s">
        <v>453</v>
      </c>
      <c r="J1670" t="s">
        <v>49</v>
      </c>
      <c r="K1670" t="s">
        <v>8222</v>
      </c>
      <c r="L1670" t="s">
        <v>8223</v>
      </c>
      <c r="M1670" t="s">
        <v>8465</v>
      </c>
      <c r="N1670" t="s">
        <v>297</v>
      </c>
      <c r="O1670" t="s">
        <v>278</v>
      </c>
      <c r="P1670" t="s">
        <v>39</v>
      </c>
      <c r="Q1670">
        <v>90020960034</v>
      </c>
      <c r="R1670" t="s">
        <v>38</v>
      </c>
    </row>
    <row r="1671" spans="1:18" x14ac:dyDescent="0.3">
      <c r="A1671" t="s">
        <v>449</v>
      </c>
      <c r="B1671" t="s">
        <v>278</v>
      </c>
      <c r="C1671" t="s">
        <v>424</v>
      </c>
      <c r="D1671" t="s">
        <v>269</v>
      </c>
      <c r="E1671" t="s">
        <v>434</v>
      </c>
      <c r="F1671" t="s">
        <v>273</v>
      </c>
      <c r="G1671">
        <v>90510789</v>
      </c>
      <c r="H1671" t="s">
        <v>4094</v>
      </c>
      <c r="I1671" t="s">
        <v>453</v>
      </c>
      <c r="J1671" t="s">
        <v>49</v>
      </c>
      <c r="K1671" t="s">
        <v>8222</v>
      </c>
      <c r="L1671" t="s">
        <v>8223</v>
      </c>
      <c r="M1671" t="s">
        <v>8464</v>
      </c>
      <c r="N1671" t="s">
        <v>298</v>
      </c>
      <c r="O1671" t="s">
        <v>278</v>
      </c>
      <c r="P1671" t="s">
        <v>41</v>
      </c>
      <c r="Q1671">
        <v>1228417008</v>
      </c>
      <c r="R1671" t="s">
        <v>40</v>
      </c>
    </row>
    <row r="1672" spans="1:18" x14ac:dyDescent="0.3">
      <c r="A1672" t="s">
        <v>450</v>
      </c>
      <c r="B1672" t="s">
        <v>278</v>
      </c>
      <c r="C1672" t="s">
        <v>424</v>
      </c>
      <c r="D1672" t="s">
        <v>269</v>
      </c>
      <c r="E1672" t="s">
        <v>434</v>
      </c>
      <c r="F1672" t="s">
        <v>273</v>
      </c>
      <c r="G1672">
        <v>90511388</v>
      </c>
      <c r="H1672" t="s">
        <v>278</v>
      </c>
      <c r="K1672" t="s">
        <v>8222</v>
      </c>
      <c r="L1672" t="s">
        <v>8223</v>
      </c>
      <c r="M1672" t="s">
        <v>8465</v>
      </c>
      <c r="N1672" t="s">
        <v>299</v>
      </c>
      <c r="O1672" t="s">
        <v>278</v>
      </c>
      <c r="P1672" t="s">
        <v>43</v>
      </c>
      <c r="Q1672">
        <v>97560383068</v>
      </c>
      <c r="R1672" t="s">
        <v>42</v>
      </c>
    </row>
    <row r="1673" spans="1:18" x14ac:dyDescent="0.3">
      <c r="A1673" t="s">
        <v>451</v>
      </c>
      <c r="B1673" t="s">
        <v>278</v>
      </c>
      <c r="C1673" t="s">
        <v>424</v>
      </c>
      <c r="D1673" t="s">
        <v>269</v>
      </c>
      <c r="E1673" t="s">
        <v>434</v>
      </c>
      <c r="F1673" t="s">
        <v>273</v>
      </c>
      <c r="G1673">
        <v>90510886</v>
      </c>
      <c r="H1673" t="s">
        <v>278</v>
      </c>
      <c r="K1673" t="s">
        <v>8222</v>
      </c>
      <c r="L1673" t="s">
        <v>8223</v>
      </c>
      <c r="M1673" t="s">
        <v>8464</v>
      </c>
      <c r="N1673" t="s">
        <v>300</v>
      </c>
      <c r="O1673" t="s">
        <v>278</v>
      </c>
      <c r="P1673" t="s">
        <v>45</v>
      </c>
      <c r="Q1673">
        <v>5141355810</v>
      </c>
      <c r="R1673" t="s">
        <v>44</v>
      </c>
    </row>
    <row r="1674" spans="1:18" x14ac:dyDescent="0.3">
      <c r="A1674" t="s">
        <v>452</v>
      </c>
      <c r="B1674" t="s">
        <v>278</v>
      </c>
      <c r="C1674" t="s">
        <v>424</v>
      </c>
      <c r="D1674" t="s">
        <v>269</v>
      </c>
      <c r="E1674" t="s">
        <v>434</v>
      </c>
      <c r="F1674" t="s">
        <v>273</v>
      </c>
      <c r="G1674">
        <v>90000053</v>
      </c>
      <c r="H1674" t="s">
        <v>278</v>
      </c>
      <c r="I1674" t="s">
        <v>453</v>
      </c>
      <c r="J1674" t="s">
        <v>49</v>
      </c>
      <c r="K1674" t="s">
        <v>8222</v>
      </c>
      <c r="L1674" t="s">
        <v>8223</v>
      </c>
      <c r="M1674" t="s">
        <v>8465</v>
      </c>
      <c r="N1674" t="s">
        <v>301</v>
      </c>
      <c r="O1674" t="s">
        <v>278</v>
      </c>
      <c r="P1674" t="s">
        <v>47</v>
      </c>
      <c r="Q1674">
        <v>2709245078</v>
      </c>
      <c r="R1674" t="s">
        <v>46</v>
      </c>
    </row>
    <row r="1675" spans="1:18" x14ac:dyDescent="0.3">
      <c r="A1675" t="s">
        <v>453</v>
      </c>
      <c r="B1675" t="s">
        <v>278</v>
      </c>
      <c r="C1675" t="s">
        <v>424</v>
      </c>
      <c r="D1675" t="s">
        <v>269</v>
      </c>
      <c r="E1675" t="s">
        <v>434</v>
      </c>
      <c r="F1675" t="s">
        <v>273</v>
      </c>
      <c r="G1675">
        <v>90510807</v>
      </c>
      <c r="H1675" t="s">
        <v>278</v>
      </c>
      <c r="K1675" t="s">
        <v>8112</v>
      </c>
      <c r="L1675" t="s">
        <v>8113</v>
      </c>
      <c r="M1675" t="s">
        <v>8464</v>
      </c>
      <c r="N1675" t="s">
        <v>302</v>
      </c>
      <c r="O1675" t="s">
        <v>278</v>
      </c>
      <c r="P1675" t="s">
        <v>49</v>
      </c>
      <c r="Q1675">
        <v>93736118015</v>
      </c>
      <c r="R1675" t="s">
        <v>48</v>
      </c>
    </row>
    <row r="1676" spans="1:18" x14ac:dyDescent="0.3">
      <c r="A1676" t="s">
        <v>454</v>
      </c>
      <c r="B1676" t="s">
        <v>278</v>
      </c>
      <c r="C1676" t="s">
        <v>424</v>
      </c>
      <c r="D1676" t="s">
        <v>269</v>
      </c>
      <c r="E1676" t="s">
        <v>434</v>
      </c>
      <c r="F1676" t="s">
        <v>273</v>
      </c>
      <c r="G1676">
        <v>90000159</v>
      </c>
      <c r="H1676" t="s">
        <v>278</v>
      </c>
      <c r="I1676" t="s">
        <v>453</v>
      </c>
      <c r="J1676" t="s">
        <v>49</v>
      </c>
      <c r="K1676" t="s">
        <v>8068</v>
      </c>
      <c r="L1676" t="s">
        <v>8069</v>
      </c>
      <c r="M1676" t="s">
        <v>8466</v>
      </c>
      <c r="N1676" t="s">
        <v>303</v>
      </c>
      <c r="O1676" t="s">
        <v>278</v>
      </c>
      <c r="P1676" t="s">
        <v>51</v>
      </c>
      <c r="Q1676">
        <v>50253620082</v>
      </c>
      <c r="R1676" t="s">
        <v>50</v>
      </c>
    </row>
    <row r="1677" spans="1:18" x14ac:dyDescent="0.3">
      <c r="A1677" t="s">
        <v>455</v>
      </c>
      <c r="B1677" t="s">
        <v>278</v>
      </c>
      <c r="C1677" t="s">
        <v>424</v>
      </c>
      <c r="D1677" t="s">
        <v>269</v>
      </c>
      <c r="E1677" t="s">
        <v>434</v>
      </c>
      <c r="F1677" t="s">
        <v>273</v>
      </c>
      <c r="G1677">
        <v>90510874</v>
      </c>
      <c r="H1677" t="s">
        <v>278</v>
      </c>
      <c r="I1677" t="s">
        <v>453</v>
      </c>
      <c r="J1677" t="s">
        <v>49</v>
      </c>
      <c r="K1677" t="s">
        <v>8070</v>
      </c>
      <c r="L1677" t="s">
        <v>8071</v>
      </c>
      <c r="M1677" t="s">
        <v>8466</v>
      </c>
      <c r="N1677" t="s">
        <v>304</v>
      </c>
      <c r="O1677" t="s">
        <v>278</v>
      </c>
      <c r="P1677" t="s">
        <v>53</v>
      </c>
      <c r="Q1677">
        <v>82250758034</v>
      </c>
      <c r="R1677" t="s">
        <v>52</v>
      </c>
    </row>
    <row r="1678" spans="1:18" x14ac:dyDescent="0.3">
      <c r="A1678" t="s">
        <v>456</v>
      </c>
      <c r="B1678" t="s">
        <v>278</v>
      </c>
      <c r="C1678" t="s">
        <v>424</v>
      </c>
      <c r="D1678" t="s">
        <v>269</v>
      </c>
      <c r="E1678" t="s">
        <v>434</v>
      </c>
      <c r="F1678" t="s">
        <v>273</v>
      </c>
      <c r="G1678">
        <v>90000137</v>
      </c>
      <c r="H1678" t="s">
        <v>278</v>
      </c>
      <c r="I1678" t="s">
        <v>453</v>
      </c>
      <c r="J1678" t="s">
        <v>49</v>
      </c>
      <c r="K1678" t="s">
        <v>8070</v>
      </c>
      <c r="L1678" t="s">
        <v>8071</v>
      </c>
      <c r="M1678" t="s">
        <v>8466</v>
      </c>
      <c r="N1678" t="s">
        <v>305</v>
      </c>
      <c r="O1678" t="s">
        <v>278</v>
      </c>
      <c r="P1678" t="s">
        <v>55</v>
      </c>
      <c r="Q1678">
        <v>35804238000</v>
      </c>
      <c r="R1678" t="s">
        <v>54</v>
      </c>
    </row>
    <row r="1679" spans="1:18" x14ac:dyDescent="0.3">
      <c r="A1679" t="s">
        <v>457</v>
      </c>
      <c r="B1679" t="s">
        <v>278</v>
      </c>
      <c r="C1679" t="s">
        <v>424</v>
      </c>
      <c r="D1679" t="s">
        <v>269</v>
      </c>
      <c r="E1679" t="s">
        <v>434</v>
      </c>
      <c r="F1679" t="s">
        <v>273</v>
      </c>
      <c r="G1679">
        <v>90510786</v>
      </c>
      <c r="H1679" t="s">
        <v>278</v>
      </c>
      <c r="I1679" t="s">
        <v>453</v>
      </c>
      <c r="J1679" t="s">
        <v>49</v>
      </c>
      <c r="K1679" t="s">
        <v>8162</v>
      </c>
      <c r="L1679" t="s">
        <v>8163</v>
      </c>
      <c r="M1679" t="s">
        <v>8464</v>
      </c>
      <c r="N1679" t="s">
        <v>306</v>
      </c>
      <c r="O1679" t="s">
        <v>278</v>
      </c>
      <c r="P1679" t="s">
        <v>57</v>
      </c>
      <c r="Q1679">
        <v>1494101076</v>
      </c>
      <c r="R1679" t="s">
        <v>56</v>
      </c>
    </row>
    <row r="1680" spans="1:18" x14ac:dyDescent="0.3">
      <c r="A1680" t="s">
        <v>458</v>
      </c>
      <c r="B1680" t="s">
        <v>278</v>
      </c>
      <c r="C1680" t="s">
        <v>424</v>
      </c>
      <c r="D1680" t="s">
        <v>269</v>
      </c>
      <c r="E1680" t="s">
        <v>434</v>
      </c>
      <c r="F1680" t="s">
        <v>273</v>
      </c>
      <c r="G1680">
        <v>61367001</v>
      </c>
      <c r="H1680" t="s">
        <v>278</v>
      </c>
      <c r="I1680" t="s">
        <v>453</v>
      </c>
      <c r="J1680" t="s">
        <v>49</v>
      </c>
      <c r="K1680" t="s">
        <v>8070</v>
      </c>
      <c r="L1680" t="s">
        <v>8071</v>
      </c>
      <c r="M1680" t="s">
        <v>8464</v>
      </c>
      <c r="N1680" t="s">
        <v>307</v>
      </c>
      <c r="O1680" t="s">
        <v>278</v>
      </c>
      <c r="P1680" t="s">
        <v>59</v>
      </c>
      <c r="Q1680">
        <v>58182381053</v>
      </c>
      <c r="R1680" t="s">
        <v>58</v>
      </c>
    </row>
    <row r="1681" spans="1:18" x14ac:dyDescent="0.3">
      <c r="A1681" t="s">
        <v>459</v>
      </c>
      <c r="B1681" t="s">
        <v>278</v>
      </c>
      <c r="C1681" t="s">
        <v>424</v>
      </c>
      <c r="D1681" t="s">
        <v>269</v>
      </c>
      <c r="E1681" t="s">
        <v>434</v>
      </c>
      <c r="F1681" t="s">
        <v>273</v>
      </c>
      <c r="G1681">
        <v>90000019</v>
      </c>
      <c r="H1681" t="s">
        <v>278</v>
      </c>
      <c r="I1681" t="s">
        <v>453</v>
      </c>
      <c r="J1681" t="s">
        <v>49</v>
      </c>
      <c r="K1681" t="s">
        <v>8162</v>
      </c>
      <c r="L1681" t="s">
        <v>8163</v>
      </c>
      <c r="M1681" t="s">
        <v>8464</v>
      </c>
      <c r="N1681" t="s">
        <v>308</v>
      </c>
      <c r="O1681" t="s">
        <v>278</v>
      </c>
      <c r="P1681" t="s">
        <v>61</v>
      </c>
      <c r="Q1681">
        <v>82945373068</v>
      </c>
      <c r="R1681" t="s">
        <v>60</v>
      </c>
    </row>
    <row r="1682" spans="1:18" x14ac:dyDescent="0.3">
      <c r="A1682" t="s">
        <v>460</v>
      </c>
      <c r="B1682" t="s">
        <v>278</v>
      </c>
      <c r="C1682" t="s">
        <v>424</v>
      </c>
      <c r="D1682" t="s">
        <v>269</v>
      </c>
      <c r="E1682" t="s">
        <v>434</v>
      </c>
      <c r="F1682" t="s">
        <v>273</v>
      </c>
      <c r="G1682">
        <v>91514133</v>
      </c>
      <c r="H1682" t="s">
        <v>278</v>
      </c>
      <c r="I1682" t="s">
        <v>453</v>
      </c>
      <c r="J1682" t="s">
        <v>49</v>
      </c>
      <c r="K1682" t="s">
        <v>8074</v>
      </c>
      <c r="L1682" t="s">
        <v>8075</v>
      </c>
      <c r="M1682" t="s">
        <v>8464</v>
      </c>
      <c r="N1682" t="s">
        <v>309</v>
      </c>
      <c r="O1682" t="s">
        <v>278</v>
      </c>
      <c r="P1682" t="s">
        <v>63</v>
      </c>
      <c r="Q1682">
        <v>2422325076</v>
      </c>
      <c r="R1682" t="s">
        <v>62</v>
      </c>
    </row>
    <row r="1683" spans="1:18" x14ac:dyDescent="0.3">
      <c r="A1683" t="s">
        <v>461</v>
      </c>
      <c r="B1683" t="s">
        <v>278</v>
      </c>
      <c r="C1683" t="s">
        <v>424</v>
      </c>
      <c r="D1683" t="s">
        <v>269</v>
      </c>
      <c r="E1683" t="s">
        <v>434</v>
      </c>
      <c r="F1683" t="s">
        <v>273</v>
      </c>
      <c r="G1683">
        <v>68061685</v>
      </c>
      <c r="H1683" t="s">
        <v>278</v>
      </c>
      <c r="I1683" t="s">
        <v>453</v>
      </c>
      <c r="J1683" t="s">
        <v>49</v>
      </c>
      <c r="K1683" t="s">
        <v>8074</v>
      </c>
      <c r="L1683" t="s">
        <v>8075</v>
      </c>
      <c r="M1683" t="s">
        <v>8466</v>
      </c>
      <c r="N1683" t="s">
        <v>310</v>
      </c>
      <c r="O1683" t="s">
        <v>278</v>
      </c>
      <c r="P1683" t="s">
        <v>67</v>
      </c>
      <c r="Q1683">
        <v>90045858004</v>
      </c>
      <c r="R1683" t="s">
        <v>66</v>
      </c>
    </row>
    <row r="1684" spans="1:18" x14ac:dyDescent="0.3">
      <c r="A1684" t="s">
        <v>462</v>
      </c>
      <c r="B1684" t="s">
        <v>278</v>
      </c>
      <c r="C1684" t="s">
        <v>424</v>
      </c>
      <c r="D1684" t="s">
        <v>269</v>
      </c>
      <c r="E1684" t="s">
        <v>434</v>
      </c>
      <c r="F1684" t="s">
        <v>273</v>
      </c>
      <c r="G1684">
        <v>50326001</v>
      </c>
      <c r="H1684" t="s">
        <v>278</v>
      </c>
      <c r="I1684" t="s">
        <v>453</v>
      </c>
      <c r="J1684" t="s">
        <v>49</v>
      </c>
      <c r="K1684" t="s">
        <v>8074</v>
      </c>
      <c r="L1684" t="s">
        <v>8075</v>
      </c>
      <c r="M1684" t="s">
        <v>8464</v>
      </c>
      <c r="N1684" t="s">
        <v>311</v>
      </c>
      <c r="O1684" t="s">
        <v>278</v>
      </c>
      <c r="P1684" t="s">
        <v>69</v>
      </c>
      <c r="Q1684">
        <v>42166403034</v>
      </c>
      <c r="R1684" t="s">
        <v>68</v>
      </c>
    </row>
    <row r="1685" spans="1:18" x14ac:dyDescent="0.3">
      <c r="A1685" t="s">
        <v>463</v>
      </c>
      <c r="B1685" t="s">
        <v>278</v>
      </c>
      <c r="C1685" t="s">
        <v>424</v>
      </c>
      <c r="D1685" t="s">
        <v>269</v>
      </c>
      <c r="E1685" t="s">
        <v>434</v>
      </c>
      <c r="F1685" t="s">
        <v>273</v>
      </c>
      <c r="G1685">
        <v>91514033</v>
      </c>
      <c r="H1685" t="s">
        <v>278</v>
      </c>
      <c r="I1685" t="s">
        <v>453</v>
      </c>
      <c r="J1685" t="s">
        <v>49</v>
      </c>
      <c r="K1685" t="s">
        <v>8074</v>
      </c>
      <c r="L1685" t="s">
        <v>8075</v>
      </c>
      <c r="M1685" t="s">
        <v>8466</v>
      </c>
      <c r="N1685" t="s">
        <v>312</v>
      </c>
      <c r="O1685" t="s">
        <v>278</v>
      </c>
      <c r="P1685" t="s">
        <v>71</v>
      </c>
      <c r="Q1685">
        <v>95230599049</v>
      </c>
      <c r="R1685" t="s">
        <v>70</v>
      </c>
    </row>
    <row r="1686" spans="1:18" x14ac:dyDescent="0.3">
      <c r="A1686" t="s">
        <v>464</v>
      </c>
      <c r="B1686" t="s">
        <v>278</v>
      </c>
      <c r="C1686" t="s">
        <v>424</v>
      </c>
      <c r="D1686" t="s">
        <v>269</v>
      </c>
      <c r="E1686" t="s">
        <v>434</v>
      </c>
      <c r="F1686" t="s">
        <v>273</v>
      </c>
      <c r="G1686">
        <v>90511382</v>
      </c>
      <c r="H1686" t="s">
        <v>278</v>
      </c>
      <c r="I1686" t="s">
        <v>453</v>
      </c>
      <c r="J1686" t="s">
        <v>49</v>
      </c>
      <c r="K1686" t="s">
        <v>8088</v>
      </c>
      <c r="L1686" t="s">
        <v>8089</v>
      </c>
      <c r="M1686" t="s">
        <v>8464</v>
      </c>
      <c r="N1686" t="s">
        <v>313</v>
      </c>
      <c r="O1686" t="s">
        <v>278</v>
      </c>
      <c r="P1686" t="s">
        <v>73</v>
      </c>
      <c r="Q1686">
        <v>58109340059</v>
      </c>
      <c r="R1686" t="s">
        <v>72</v>
      </c>
    </row>
    <row r="1687" spans="1:18" x14ac:dyDescent="0.3">
      <c r="A1687" t="s">
        <v>465</v>
      </c>
      <c r="B1687" t="s">
        <v>278</v>
      </c>
      <c r="C1687" t="s">
        <v>424</v>
      </c>
      <c r="D1687" t="s">
        <v>269</v>
      </c>
      <c r="E1687" t="s">
        <v>434</v>
      </c>
      <c r="F1687" t="s">
        <v>273</v>
      </c>
      <c r="G1687">
        <v>61376001</v>
      </c>
      <c r="H1687" t="s">
        <v>278</v>
      </c>
      <c r="I1687" t="s">
        <v>453</v>
      </c>
      <c r="J1687" t="s">
        <v>49</v>
      </c>
      <c r="K1687" t="s">
        <v>8088</v>
      </c>
      <c r="L1687" t="s">
        <v>8089</v>
      </c>
      <c r="M1687" t="s">
        <v>8464</v>
      </c>
      <c r="N1687" t="s">
        <v>314</v>
      </c>
      <c r="O1687" t="s">
        <v>278</v>
      </c>
      <c r="P1687" t="s">
        <v>75</v>
      </c>
      <c r="Q1687">
        <v>88475603068</v>
      </c>
      <c r="R1687" t="s">
        <v>74</v>
      </c>
    </row>
    <row r="1688" spans="1:18" x14ac:dyDescent="0.3">
      <c r="A1688" t="s">
        <v>466</v>
      </c>
      <c r="B1688" t="s">
        <v>278</v>
      </c>
      <c r="C1688" t="s">
        <v>424</v>
      </c>
      <c r="D1688" t="s">
        <v>269</v>
      </c>
      <c r="E1688" t="s">
        <v>434</v>
      </c>
      <c r="F1688" t="s">
        <v>273</v>
      </c>
      <c r="G1688">
        <v>61419001</v>
      </c>
      <c r="H1688" t="s">
        <v>278</v>
      </c>
      <c r="I1688" t="s">
        <v>453</v>
      </c>
      <c r="J1688" t="s">
        <v>49</v>
      </c>
      <c r="K1688" t="s">
        <v>8088</v>
      </c>
      <c r="L1688" t="s">
        <v>8089</v>
      </c>
      <c r="M1688" t="s">
        <v>8464</v>
      </c>
      <c r="N1688" t="s">
        <v>315</v>
      </c>
      <c r="O1688" t="s">
        <v>278</v>
      </c>
      <c r="P1688" t="s">
        <v>77</v>
      </c>
      <c r="Q1688">
        <v>63657775072</v>
      </c>
      <c r="R1688" t="s">
        <v>76</v>
      </c>
    </row>
    <row r="1689" spans="1:18" x14ac:dyDescent="0.3">
      <c r="A1689" t="s">
        <v>467</v>
      </c>
      <c r="B1689" t="s">
        <v>278</v>
      </c>
      <c r="C1689" t="s">
        <v>424</v>
      </c>
      <c r="D1689" t="s">
        <v>269</v>
      </c>
      <c r="E1689" t="s">
        <v>434</v>
      </c>
      <c r="F1689" t="s">
        <v>273</v>
      </c>
      <c r="G1689">
        <v>387001</v>
      </c>
      <c r="H1689" t="s">
        <v>278</v>
      </c>
      <c r="I1689" t="s">
        <v>453</v>
      </c>
      <c r="J1689" t="s">
        <v>49</v>
      </c>
      <c r="K1689" t="s">
        <v>8088</v>
      </c>
      <c r="L1689" t="s">
        <v>8089</v>
      </c>
      <c r="M1689" t="s">
        <v>8464</v>
      </c>
      <c r="N1689" t="s">
        <v>316</v>
      </c>
      <c r="O1689" t="s">
        <v>278</v>
      </c>
      <c r="P1689" t="s">
        <v>79</v>
      </c>
      <c r="Q1689">
        <v>5864062049</v>
      </c>
      <c r="R1689" t="s">
        <v>78</v>
      </c>
    </row>
    <row r="1690" spans="1:18" x14ac:dyDescent="0.3">
      <c r="A1690" t="s">
        <v>468</v>
      </c>
      <c r="B1690" t="s">
        <v>278</v>
      </c>
      <c r="C1690" t="s">
        <v>424</v>
      </c>
      <c r="D1690" t="s">
        <v>269</v>
      </c>
      <c r="E1690" t="s">
        <v>434</v>
      </c>
      <c r="F1690" t="s">
        <v>273</v>
      </c>
      <c r="G1690">
        <v>61416001</v>
      </c>
      <c r="H1690" t="s">
        <v>278</v>
      </c>
      <c r="I1690" t="s">
        <v>453</v>
      </c>
      <c r="J1690" t="s">
        <v>49</v>
      </c>
      <c r="K1690" t="s">
        <v>8088</v>
      </c>
      <c r="L1690" t="s">
        <v>8089</v>
      </c>
      <c r="M1690" t="s">
        <v>8466</v>
      </c>
      <c r="N1690" t="s">
        <v>317</v>
      </c>
      <c r="O1690" t="s">
        <v>278</v>
      </c>
      <c r="P1690" t="s">
        <v>81</v>
      </c>
      <c r="Q1690">
        <v>98874438087</v>
      </c>
      <c r="R1690" t="s">
        <v>80</v>
      </c>
    </row>
    <row r="1691" spans="1:18" x14ac:dyDescent="0.3">
      <c r="A1691" t="s">
        <v>469</v>
      </c>
      <c r="B1691" t="s">
        <v>278</v>
      </c>
      <c r="C1691" t="s">
        <v>424</v>
      </c>
      <c r="D1691" t="s">
        <v>269</v>
      </c>
      <c r="E1691" t="s">
        <v>434</v>
      </c>
      <c r="F1691" t="s">
        <v>273</v>
      </c>
      <c r="G1691">
        <v>50081001</v>
      </c>
      <c r="H1691" t="s">
        <v>278</v>
      </c>
      <c r="I1691" t="s">
        <v>453</v>
      </c>
      <c r="J1691" t="s">
        <v>49</v>
      </c>
      <c r="K1691" t="s">
        <v>8088</v>
      </c>
      <c r="L1691" t="s">
        <v>8089</v>
      </c>
      <c r="M1691" t="s">
        <v>8464</v>
      </c>
      <c r="N1691" t="s">
        <v>318</v>
      </c>
      <c r="O1691" t="s">
        <v>278</v>
      </c>
      <c r="P1691" t="s">
        <v>83</v>
      </c>
      <c r="Q1691">
        <v>45186430030</v>
      </c>
      <c r="R1691" t="s">
        <v>82</v>
      </c>
    </row>
    <row r="1692" spans="1:18" x14ac:dyDescent="0.3">
      <c r="A1692" t="s">
        <v>470</v>
      </c>
      <c r="B1692" t="s">
        <v>278</v>
      </c>
      <c r="C1692" t="s">
        <v>424</v>
      </c>
      <c r="D1692" t="s">
        <v>269</v>
      </c>
      <c r="E1692" t="s">
        <v>434</v>
      </c>
      <c r="F1692" t="s">
        <v>273</v>
      </c>
      <c r="G1692">
        <v>50787001</v>
      </c>
      <c r="H1692" t="s">
        <v>278</v>
      </c>
      <c r="I1692" t="s">
        <v>453</v>
      </c>
      <c r="J1692" t="s">
        <v>49</v>
      </c>
      <c r="K1692" t="s">
        <v>8088</v>
      </c>
      <c r="L1692" t="s">
        <v>8089</v>
      </c>
      <c r="M1692" t="s">
        <v>8466</v>
      </c>
      <c r="N1692" t="s">
        <v>319</v>
      </c>
      <c r="O1692" t="s">
        <v>278</v>
      </c>
      <c r="P1692" t="s">
        <v>85</v>
      </c>
      <c r="Q1692">
        <v>38302390097</v>
      </c>
      <c r="R1692" t="s">
        <v>84</v>
      </c>
    </row>
    <row r="1693" spans="1:18" x14ac:dyDescent="0.3">
      <c r="A1693" t="s">
        <v>471</v>
      </c>
      <c r="B1693" t="s">
        <v>278</v>
      </c>
      <c r="C1693" t="s">
        <v>424</v>
      </c>
      <c r="D1693" t="s">
        <v>269</v>
      </c>
      <c r="E1693" t="s">
        <v>434</v>
      </c>
      <c r="F1693" t="s">
        <v>273</v>
      </c>
      <c r="G1693">
        <v>90000140</v>
      </c>
      <c r="H1693" t="s">
        <v>278</v>
      </c>
      <c r="I1693" t="s">
        <v>453</v>
      </c>
      <c r="J1693" t="s">
        <v>49</v>
      </c>
      <c r="K1693" t="s">
        <v>8088</v>
      </c>
      <c r="L1693" t="s">
        <v>8089</v>
      </c>
      <c r="M1693" t="s">
        <v>8464</v>
      </c>
      <c r="N1693" t="s">
        <v>320</v>
      </c>
      <c r="O1693" t="s">
        <v>278</v>
      </c>
      <c r="P1693" t="s">
        <v>87</v>
      </c>
      <c r="Q1693">
        <v>43955568091</v>
      </c>
      <c r="R1693" t="s">
        <v>86</v>
      </c>
    </row>
    <row r="1694" spans="1:18" x14ac:dyDescent="0.3">
      <c r="A1694" t="s">
        <v>472</v>
      </c>
      <c r="B1694" t="s">
        <v>278</v>
      </c>
      <c r="C1694" t="s">
        <v>424</v>
      </c>
      <c r="D1694" t="s">
        <v>269</v>
      </c>
      <c r="E1694" t="s">
        <v>434</v>
      </c>
      <c r="F1694" t="s">
        <v>273</v>
      </c>
      <c r="G1694">
        <v>50131001</v>
      </c>
      <c r="H1694" t="s">
        <v>278</v>
      </c>
      <c r="I1694" t="s">
        <v>453</v>
      </c>
      <c r="J1694" t="s">
        <v>49</v>
      </c>
      <c r="K1694" t="s">
        <v>8070</v>
      </c>
      <c r="L1694" t="s">
        <v>8071</v>
      </c>
      <c r="M1694" t="s">
        <v>8464</v>
      </c>
      <c r="N1694" t="s">
        <v>321</v>
      </c>
      <c r="O1694" t="s">
        <v>278</v>
      </c>
      <c r="P1694" t="s">
        <v>89</v>
      </c>
      <c r="Q1694">
        <v>53824024004</v>
      </c>
      <c r="R1694" t="s">
        <v>88</v>
      </c>
    </row>
    <row r="1695" spans="1:18" x14ac:dyDescent="0.3">
      <c r="A1695" t="s">
        <v>473</v>
      </c>
      <c r="B1695" t="s">
        <v>278</v>
      </c>
      <c r="C1695" t="s">
        <v>424</v>
      </c>
      <c r="D1695" t="s">
        <v>269</v>
      </c>
      <c r="E1695" t="s">
        <v>434</v>
      </c>
      <c r="F1695" t="s">
        <v>273</v>
      </c>
      <c r="G1695">
        <v>90512824</v>
      </c>
      <c r="H1695" t="s">
        <v>278</v>
      </c>
      <c r="I1695" t="s">
        <v>453</v>
      </c>
      <c r="J1695" t="s">
        <v>49</v>
      </c>
      <c r="K1695" t="s">
        <v>8162</v>
      </c>
      <c r="L1695" t="s">
        <v>8163</v>
      </c>
      <c r="M1695" t="s">
        <v>8465</v>
      </c>
      <c r="N1695" t="s">
        <v>322</v>
      </c>
      <c r="O1695" t="s">
        <v>278</v>
      </c>
      <c r="P1695" t="s">
        <v>91</v>
      </c>
      <c r="Q1695">
        <v>2817565037</v>
      </c>
      <c r="R1695" t="s">
        <v>90</v>
      </c>
    </row>
    <row r="1696" spans="1:18" x14ac:dyDescent="0.3">
      <c r="A1696" t="s">
        <v>474</v>
      </c>
      <c r="B1696" t="s">
        <v>278</v>
      </c>
      <c r="C1696" t="s">
        <v>424</v>
      </c>
      <c r="D1696" t="s">
        <v>269</v>
      </c>
      <c r="E1696" t="s">
        <v>434</v>
      </c>
      <c r="F1696" t="s">
        <v>273</v>
      </c>
      <c r="G1696">
        <v>90510805</v>
      </c>
      <c r="H1696" t="s">
        <v>278</v>
      </c>
      <c r="I1696" t="s">
        <v>453</v>
      </c>
      <c r="J1696" t="s">
        <v>49</v>
      </c>
      <c r="K1696" t="s">
        <v>8162</v>
      </c>
      <c r="L1696" t="s">
        <v>8163</v>
      </c>
      <c r="M1696" t="s">
        <v>8465</v>
      </c>
      <c r="N1696" t="s">
        <v>323</v>
      </c>
      <c r="O1696" t="s">
        <v>278</v>
      </c>
      <c r="P1696" t="s">
        <v>93</v>
      </c>
      <c r="Q1696">
        <v>83671730072</v>
      </c>
      <c r="R1696" t="s">
        <v>92</v>
      </c>
    </row>
    <row r="1697" spans="1:18" x14ac:dyDescent="0.3">
      <c r="A1697" t="s">
        <v>475</v>
      </c>
      <c r="B1697" t="s">
        <v>278</v>
      </c>
      <c r="C1697" t="s">
        <v>424</v>
      </c>
      <c r="D1697" t="s">
        <v>269</v>
      </c>
      <c r="E1697" t="s">
        <v>434</v>
      </c>
      <c r="F1697" t="s">
        <v>273</v>
      </c>
      <c r="G1697">
        <v>61257001</v>
      </c>
      <c r="H1697" t="s">
        <v>278</v>
      </c>
      <c r="I1697" t="s">
        <v>453</v>
      </c>
      <c r="J1697" t="s">
        <v>49</v>
      </c>
      <c r="K1697" t="s">
        <v>8162</v>
      </c>
      <c r="L1697" t="s">
        <v>8163</v>
      </c>
      <c r="M1697" t="s">
        <v>8464</v>
      </c>
      <c r="N1697" t="s">
        <v>324</v>
      </c>
      <c r="O1697" t="s">
        <v>278</v>
      </c>
      <c r="P1697" t="s">
        <v>95</v>
      </c>
      <c r="Q1697">
        <v>45632766004</v>
      </c>
      <c r="R1697" t="s">
        <v>94</v>
      </c>
    </row>
    <row r="1698" spans="1:18" x14ac:dyDescent="0.3">
      <c r="A1698" t="s">
        <v>476</v>
      </c>
      <c r="B1698" t="s">
        <v>278</v>
      </c>
      <c r="C1698" t="s">
        <v>424</v>
      </c>
      <c r="D1698" t="s">
        <v>269</v>
      </c>
      <c r="E1698" t="s">
        <v>434</v>
      </c>
      <c r="F1698" t="s">
        <v>273</v>
      </c>
      <c r="G1698">
        <v>90512765</v>
      </c>
      <c r="H1698" t="s">
        <v>278</v>
      </c>
      <c r="I1698" t="s">
        <v>453</v>
      </c>
      <c r="J1698" t="s">
        <v>49</v>
      </c>
      <c r="K1698" t="s">
        <v>8162</v>
      </c>
      <c r="L1698" t="s">
        <v>8163</v>
      </c>
      <c r="M1698" t="s">
        <v>8465</v>
      </c>
      <c r="N1698" t="s">
        <v>325</v>
      </c>
      <c r="O1698" t="s">
        <v>278</v>
      </c>
      <c r="P1698" t="s">
        <v>97</v>
      </c>
      <c r="Q1698">
        <v>2343295050</v>
      </c>
      <c r="R1698" t="s">
        <v>96</v>
      </c>
    </row>
    <row r="1699" spans="1:18" x14ac:dyDescent="0.3">
      <c r="A1699" t="s">
        <v>477</v>
      </c>
      <c r="B1699" t="s">
        <v>278</v>
      </c>
      <c r="C1699" t="s">
        <v>424</v>
      </c>
      <c r="D1699" t="s">
        <v>269</v>
      </c>
      <c r="E1699" t="s">
        <v>434</v>
      </c>
      <c r="F1699" t="s">
        <v>273</v>
      </c>
      <c r="G1699">
        <v>91514032</v>
      </c>
      <c r="H1699" t="s">
        <v>278</v>
      </c>
      <c r="I1699" t="s">
        <v>453</v>
      </c>
      <c r="J1699" t="s">
        <v>49</v>
      </c>
      <c r="K1699" t="s">
        <v>8162</v>
      </c>
      <c r="L1699" t="s">
        <v>8163</v>
      </c>
      <c r="M1699" t="s">
        <v>8465</v>
      </c>
      <c r="N1699" t="s">
        <v>326</v>
      </c>
      <c r="O1699" t="s">
        <v>278</v>
      </c>
      <c r="P1699" t="s">
        <v>99</v>
      </c>
      <c r="Q1699">
        <v>2677867001</v>
      </c>
      <c r="R1699" t="s">
        <v>98</v>
      </c>
    </row>
    <row r="1700" spans="1:18" x14ac:dyDescent="0.3">
      <c r="A1700" t="s">
        <v>478</v>
      </c>
      <c r="B1700" t="s">
        <v>278</v>
      </c>
      <c r="C1700" t="s">
        <v>424</v>
      </c>
      <c r="D1700" t="s">
        <v>269</v>
      </c>
      <c r="E1700" t="s">
        <v>434</v>
      </c>
      <c r="F1700" t="s">
        <v>273</v>
      </c>
      <c r="G1700">
        <v>91514164</v>
      </c>
      <c r="H1700" t="s">
        <v>278</v>
      </c>
      <c r="I1700" t="s">
        <v>453</v>
      </c>
      <c r="J1700" t="s">
        <v>49</v>
      </c>
      <c r="K1700" t="s">
        <v>8162</v>
      </c>
      <c r="L1700" t="s">
        <v>8163</v>
      </c>
      <c r="M1700" t="s">
        <v>8465</v>
      </c>
      <c r="N1700" t="s">
        <v>327</v>
      </c>
      <c r="O1700" t="s">
        <v>278</v>
      </c>
      <c r="P1700" t="s">
        <v>101</v>
      </c>
      <c r="Q1700">
        <v>3308739038</v>
      </c>
      <c r="R1700" t="s">
        <v>100</v>
      </c>
    </row>
    <row r="1701" spans="1:18" x14ac:dyDescent="0.3">
      <c r="A1701" t="s">
        <v>479</v>
      </c>
      <c r="B1701" t="s">
        <v>278</v>
      </c>
      <c r="C1701" t="s">
        <v>424</v>
      </c>
      <c r="D1701" t="s">
        <v>269</v>
      </c>
      <c r="E1701" t="s">
        <v>434</v>
      </c>
      <c r="F1701" t="s">
        <v>273</v>
      </c>
      <c r="G1701">
        <v>91514189</v>
      </c>
      <c r="H1701" t="s">
        <v>278</v>
      </c>
      <c r="I1701" t="s">
        <v>453</v>
      </c>
      <c r="J1701" t="s">
        <v>49</v>
      </c>
      <c r="K1701" t="s">
        <v>8162</v>
      </c>
      <c r="L1701" t="s">
        <v>8163</v>
      </c>
      <c r="M1701" t="s">
        <v>8465</v>
      </c>
      <c r="N1701" t="s">
        <v>328</v>
      </c>
      <c r="O1701" t="s">
        <v>278</v>
      </c>
      <c r="P1701" t="s">
        <v>103</v>
      </c>
      <c r="Q1701">
        <v>917542088</v>
      </c>
      <c r="R1701" t="s">
        <v>102</v>
      </c>
    </row>
    <row r="1702" spans="1:18" x14ac:dyDescent="0.3">
      <c r="A1702" t="s">
        <v>480</v>
      </c>
      <c r="B1702" t="s">
        <v>278</v>
      </c>
      <c r="C1702" t="s">
        <v>424</v>
      </c>
      <c r="D1702" t="s">
        <v>269</v>
      </c>
      <c r="E1702" t="s">
        <v>434</v>
      </c>
      <c r="F1702" t="s">
        <v>273</v>
      </c>
      <c r="G1702">
        <v>90510790</v>
      </c>
      <c r="H1702" t="s">
        <v>278</v>
      </c>
      <c r="I1702" t="s">
        <v>453</v>
      </c>
      <c r="J1702" t="s">
        <v>49</v>
      </c>
      <c r="K1702" t="s">
        <v>8162</v>
      </c>
      <c r="L1702" t="s">
        <v>8163</v>
      </c>
      <c r="M1702" t="s">
        <v>8465</v>
      </c>
      <c r="N1702" t="s">
        <v>329</v>
      </c>
      <c r="O1702" t="s">
        <v>278</v>
      </c>
      <c r="P1702" t="s">
        <v>105</v>
      </c>
      <c r="Q1702">
        <v>997098058</v>
      </c>
      <c r="R1702" t="s">
        <v>104</v>
      </c>
    </row>
    <row r="1703" spans="1:18" x14ac:dyDescent="0.3">
      <c r="A1703" t="s">
        <v>481</v>
      </c>
      <c r="B1703" t="s">
        <v>278</v>
      </c>
      <c r="C1703" t="s">
        <v>424</v>
      </c>
      <c r="D1703" t="s">
        <v>269</v>
      </c>
      <c r="E1703" t="s">
        <v>434</v>
      </c>
      <c r="F1703" t="s">
        <v>273</v>
      </c>
      <c r="G1703">
        <v>90000021</v>
      </c>
      <c r="H1703" t="s">
        <v>278</v>
      </c>
      <c r="I1703" t="s">
        <v>453</v>
      </c>
      <c r="J1703" t="s">
        <v>49</v>
      </c>
      <c r="K1703" t="s">
        <v>8162</v>
      </c>
      <c r="L1703" t="s">
        <v>8163</v>
      </c>
      <c r="M1703" t="s">
        <v>8465</v>
      </c>
      <c r="N1703" t="s">
        <v>330</v>
      </c>
      <c r="O1703" t="s">
        <v>278</v>
      </c>
      <c r="P1703" t="s">
        <v>107</v>
      </c>
      <c r="Q1703">
        <v>95416536004</v>
      </c>
      <c r="R1703" t="s">
        <v>106</v>
      </c>
    </row>
    <row r="1704" spans="1:18" x14ac:dyDescent="0.3">
      <c r="A1704" t="s">
        <v>482</v>
      </c>
      <c r="B1704" t="s">
        <v>278</v>
      </c>
      <c r="C1704" t="s">
        <v>424</v>
      </c>
      <c r="D1704" t="s">
        <v>269</v>
      </c>
      <c r="E1704" t="s">
        <v>434</v>
      </c>
      <c r="F1704" t="s">
        <v>273</v>
      </c>
      <c r="G1704">
        <v>91514031</v>
      </c>
      <c r="H1704" t="s">
        <v>278</v>
      </c>
      <c r="I1704" t="s">
        <v>453</v>
      </c>
      <c r="J1704" t="s">
        <v>49</v>
      </c>
      <c r="K1704" t="s">
        <v>8416</v>
      </c>
      <c r="L1704" t="s">
        <v>8417</v>
      </c>
      <c r="M1704" t="s">
        <v>8465</v>
      </c>
      <c r="N1704" t="s">
        <v>331</v>
      </c>
      <c r="O1704" t="s">
        <v>278</v>
      </c>
      <c r="P1704" t="s">
        <v>109</v>
      </c>
      <c r="Q1704">
        <v>64682099</v>
      </c>
      <c r="R1704" t="s">
        <v>108</v>
      </c>
    </row>
    <row r="1705" spans="1:18" x14ac:dyDescent="0.3">
      <c r="A1705" t="s">
        <v>483</v>
      </c>
      <c r="B1705" t="s">
        <v>278</v>
      </c>
      <c r="C1705" t="s">
        <v>424</v>
      </c>
      <c r="D1705" t="s">
        <v>269</v>
      </c>
      <c r="E1705" t="s">
        <v>434</v>
      </c>
      <c r="F1705" t="s">
        <v>273</v>
      </c>
      <c r="G1705">
        <v>61421001</v>
      </c>
      <c r="H1705" t="s">
        <v>4094</v>
      </c>
      <c r="K1705" t="s">
        <v>8110</v>
      </c>
      <c r="L1705" t="s">
        <v>8111</v>
      </c>
      <c r="M1705" t="s">
        <v>8464</v>
      </c>
      <c r="N1705" t="s">
        <v>332</v>
      </c>
      <c r="O1705" t="s">
        <v>278</v>
      </c>
      <c r="P1705" t="s">
        <v>111</v>
      </c>
      <c r="Q1705">
        <v>80506380068</v>
      </c>
      <c r="R1705" t="s">
        <v>110</v>
      </c>
    </row>
    <row r="1706" spans="1:18" x14ac:dyDescent="0.3">
      <c r="A1706" t="s">
        <v>484</v>
      </c>
      <c r="B1706" t="s">
        <v>278</v>
      </c>
      <c r="C1706" t="s">
        <v>424</v>
      </c>
      <c r="D1706" t="s">
        <v>269</v>
      </c>
      <c r="E1706" t="s">
        <v>434</v>
      </c>
      <c r="F1706" t="s">
        <v>273</v>
      </c>
      <c r="G1706">
        <v>90000163</v>
      </c>
      <c r="H1706" t="s">
        <v>278</v>
      </c>
      <c r="I1706" t="s">
        <v>483</v>
      </c>
      <c r="J1706" t="s">
        <v>111</v>
      </c>
      <c r="K1706" t="s">
        <v>8130</v>
      </c>
      <c r="L1706" t="s">
        <v>8131</v>
      </c>
      <c r="M1706" t="s">
        <v>8465</v>
      </c>
      <c r="N1706" t="s">
        <v>333</v>
      </c>
      <c r="O1706" t="s">
        <v>278</v>
      </c>
      <c r="P1706" t="s">
        <v>113</v>
      </c>
      <c r="Q1706">
        <v>1406312088</v>
      </c>
      <c r="R1706" t="s">
        <v>112</v>
      </c>
    </row>
    <row r="1707" spans="1:18" x14ac:dyDescent="0.3">
      <c r="A1707" t="s">
        <v>485</v>
      </c>
      <c r="B1707" t="s">
        <v>278</v>
      </c>
      <c r="C1707" t="s">
        <v>424</v>
      </c>
      <c r="D1707" t="s">
        <v>269</v>
      </c>
      <c r="E1707" t="s">
        <v>434</v>
      </c>
      <c r="F1707" t="s">
        <v>273</v>
      </c>
      <c r="G1707">
        <v>91514027</v>
      </c>
      <c r="H1707" t="s">
        <v>278</v>
      </c>
      <c r="I1707" t="s">
        <v>483</v>
      </c>
      <c r="J1707" t="s">
        <v>111</v>
      </c>
      <c r="K1707" t="s">
        <v>8138</v>
      </c>
      <c r="L1707" t="s">
        <v>8139</v>
      </c>
      <c r="M1707" t="s">
        <v>8465</v>
      </c>
      <c r="N1707" t="s">
        <v>334</v>
      </c>
      <c r="O1707" t="s">
        <v>278</v>
      </c>
      <c r="P1707" t="s">
        <v>115</v>
      </c>
      <c r="Q1707">
        <v>2151224023</v>
      </c>
      <c r="R1707" t="s">
        <v>114</v>
      </c>
    </row>
    <row r="1708" spans="1:18" x14ac:dyDescent="0.3">
      <c r="A1708" t="s">
        <v>486</v>
      </c>
      <c r="B1708" t="s">
        <v>278</v>
      </c>
      <c r="C1708" t="s">
        <v>424</v>
      </c>
      <c r="D1708" t="s">
        <v>269</v>
      </c>
      <c r="E1708" t="s">
        <v>434</v>
      </c>
      <c r="F1708" t="s">
        <v>273</v>
      </c>
      <c r="G1708">
        <v>61237001</v>
      </c>
      <c r="H1708" t="s">
        <v>278</v>
      </c>
      <c r="I1708" t="s">
        <v>483</v>
      </c>
      <c r="J1708" t="s">
        <v>111</v>
      </c>
      <c r="K1708" t="s">
        <v>8140</v>
      </c>
      <c r="L1708" t="s">
        <v>8141</v>
      </c>
      <c r="M1708" t="s">
        <v>8465</v>
      </c>
      <c r="N1708" t="s">
        <v>335</v>
      </c>
      <c r="O1708" t="s">
        <v>278</v>
      </c>
      <c r="P1708" t="s">
        <v>117</v>
      </c>
      <c r="Q1708">
        <v>62216481068</v>
      </c>
      <c r="R1708" t="s">
        <v>116</v>
      </c>
    </row>
    <row r="1709" spans="1:18" x14ac:dyDescent="0.3">
      <c r="A1709" t="s">
        <v>487</v>
      </c>
      <c r="B1709" t="s">
        <v>278</v>
      </c>
      <c r="C1709" t="s">
        <v>424</v>
      </c>
      <c r="D1709" t="s">
        <v>269</v>
      </c>
      <c r="E1709" t="s">
        <v>434</v>
      </c>
      <c r="F1709" t="s">
        <v>273</v>
      </c>
      <c r="G1709">
        <v>61060001</v>
      </c>
      <c r="H1709" t="s">
        <v>4094</v>
      </c>
      <c r="I1709" t="s">
        <v>483</v>
      </c>
      <c r="J1709" t="s">
        <v>111</v>
      </c>
      <c r="K1709" t="s">
        <v>8412</v>
      </c>
      <c r="L1709" t="s">
        <v>8413</v>
      </c>
      <c r="M1709" t="s">
        <v>8464</v>
      </c>
      <c r="N1709" t="s">
        <v>336</v>
      </c>
      <c r="O1709" t="s">
        <v>278</v>
      </c>
      <c r="P1709" t="s">
        <v>119</v>
      </c>
      <c r="Q1709">
        <v>91485568072</v>
      </c>
      <c r="R1709" t="s">
        <v>118</v>
      </c>
    </row>
    <row r="1710" spans="1:18" x14ac:dyDescent="0.3">
      <c r="A1710" t="s">
        <v>488</v>
      </c>
      <c r="B1710" t="s">
        <v>278</v>
      </c>
      <c r="C1710" t="s">
        <v>424</v>
      </c>
      <c r="D1710" t="s">
        <v>269</v>
      </c>
      <c r="E1710" t="s">
        <v>434</v>
      </c>
      <c r="F1710" t="s">
        <v>273</v>
      </c>
      <c r="G1710">
        <v>61377001</v>
      </c>
      <c r="H1710" t="s">
        <v>278</v>
      </c>
      <c r="I1710" t="s">
        <v>483</v>
      </c>
      <c r="J1710" t="s">
        <v>111</v>
      </c>
      <c r="K1710" t="s">
        <v>8412</v>
      </c>
      <c r="L1710" t="s">
        <v>8413</v>
      </c>
      <c r="M1710" t="s">
        <v>8465</v>
      </c>
      <c r="N1710" t="s">
        <v>337</v>
      </c>
      <c r="O1710" t="s">
        <v>278</v>
      </c>
      <c r="P1710" t="s">
        <v>121</v>
      </c>
      <c r="Q1710">
        <v>59550430049</v>
      </c>
      <c r="R1710" t="s">
        <v>120</v>
      </c>
    </row>
    <row r="1711" spans="1:18" x14ac:dyDescent="0.3">
      <c r="A1711" t="s">
        <v>489</v>
      </c>
      <c r="B1711" t="s">
        <v>278</v>
      </c>
      <c r="C1711" t="s">
        <v>424</v>
      </c>
      <c r="D1711" t="s">
        <v>269</v>
      </c>
      <c r="E1711" t="s">
        <v>434</v>
      </c>
      <c r="F1711" t="s">
        <v>273</v>
      </c>
      <c r="G1711">
        <v>50819001</v>
      </c>
      <c r="H1711" t="s">
        <v>278</v>
      </c>
      <c r="I1711" t="s">
        <v>483</v>
      </c>
      <c r="J1711" t="s">
        <v>111</v>
      </c>
      <c r="K1711" t="s">
        <v>8078</v>
      </c>
      <c r="L1711" t="s">
        <v>8079</v>
      </c>
      <c r="M1711" t="s">
        <v>8465</v>
      </c>
      <c r="N1711" t="s">
        <v>338</v>
      </c>
      <c r="O1711" t="s">
        <v>278</v>
      </c>
      <c r="P1711" t="s">
        <v>123</v>
      </c>
      <c r="Q1711">
        <v>37226916053</v>
      </c>
      <c r="R1711" t="s">
        <v>122</v>
      </c>
    </row>
    <row r="1712" spans="1:18" x14ac:dyDescent="0.3">
      <c r="A1712" t="s">
        <v>490</v>
      </c>
      <c r="B1712" t="s">
        <v>278</v>
      </c>
      <c r="C1712" t="s">
        <v>424</v>
      </c>
      <c r="D1712" t="s">
        <v>269</v>
      </c>
      <c r="E1712" t="s">
        <v>434</v>
      </c>
      <c r="F1712" t="s">
        <v>273</v>
      </c>
      <c r="G1712">
        <v>90510849</v>
      </c>
      <c r="H1712" t="s">
        <v>4094</v>
      </c>
      <c r="I1712" t="s">
        <v>483</v>
      </c>
      <c r="J1712" t="s">
        <v>111</v>
      </c>
      <c r="K1712" t="s">
        <v>8080</v>
      </c>
      <c r="L1712" t="s">
        <v>8081</v>
      </c>
      <c r="M1712" t="s">
        <v>8465</v>
      </c>
      <c r="N1712" t="s">
        <v>339</v>
      </c>
      <c r="O1712" t="s">
        <v>278</v>
      </c>
      <c r="P1712" t="s">
        <v>491</v>
      </c>
      <c r="Q1712">
        <v>78507103049</v>
      </c>
      <c r="R1712" t="s">
        <v>124</v>
      </c>
    </row>
    <row r="1713" spans="1:18" x14ac:dyDescent="0.3">
      <c r="A1713" t="s">
        <v>492</v>
      </c>
      <c r="B1713" t="s">
        <v>278</v>
      </c>
      <c r="C1713" t="s">
        <v>424</v>
      </c>
      <c r="D1713" t="s">
        <v>269</v>
      </c>
      <c r="E1713" t="s">
        <v>434</v>
      </c>
      <c r="F1713" t="s">
        <v>273</v>
      </c>
      <c r="G1713">
        <v>61385001</v>
      </c>
      <c r="H1713" t="s">
        <v>278</v>
      </c>
      <c r="I1713" t="s">
        <v>483</v>
      </c>
      <c r="J1713" t="s">
        <v>111</v>
      </c>
      <c r="K1713" t="s">
        <v>8444</v>
      </c>
      <c r="L1713" t="s">
        <v>8445</v>
      </c>
      <c r="M1713" t="s">
        <v>8464</v>
      </c>
      <c r="N1713" t="s">
        <v>340</v>
      </c>
      <c r="O1713" t="s">
        <v>278</v>
      </c>
      <c r="P1713" t="s">
        <v>126</v>
      </c>
      <c r="Q1713">
        <v>70891028072</v>
      </c>
      <c r="R1713" t="s">
        <v>125</v>
      </c>
    </row>
    <row r="1714" spans="1:18" x14ac:dyDescent="0.3">
      <c r="A1714" t="s">
        <v>493</v>
      </c>
      <c r="B1714" t="s">
        <v>278</v>
      </c>
      <c r="C1714" t="s">
        <v>424</v>
      </c>
      <c r="D1714" t="s">
        <v>269</v>
      </c>
      <c r="E1714" t="s">
        <v>434</v>
      </c>
      <c r="F1714" t="s">
        <v>273</v>
      </c>
      <c r="G1714">
        <v>50380001</v>
      </c>
      <c r="H1714" t="s">
        <v>278</v>
      </c>
      <c r="I1714" t="s">
        <v>483</v>
      </c>
      <c r="J1714" t="s">
        <v>111</v>
      </c>
      <c r="K1714" t="s">
        <v>8394</v>
      </c>
      <c r="L1714" t="s">
        <v>8395</v>
      </c>
      <c r="M1714" t="s">
        <v>8465</v>
      </c>
      <c r="N1714" t="s">
        <v>341</v>
      </c>
      <c r="O1714" t="s">
        <v>278</v>
      </c>
      <c r="P1714" t="s">
        <v>128</v>
      </c>
      <c r="Q1714">
        <v>67418597053</v>
      </c>
      <c r="R1714" t="s">
        <v>127</v>
      </c>
    </row>
    <row r="1715" spans="1:18" x14ac:dyDescent="0.3">
      <c r="A1715" t="s">
        <v>494</v>
      </c>
      <c r="B1715" t="s">
        <v>278</v>
      </c>
      <c r="C1715" t="s">
        <v>424</v>
      </c>
      <c r="D1715" t="s">
        <v>269</v>
      </c>
      <c r="E1715" t="s">
        <v>434</v>
      </c>
      <c r="F1715" t="s">
        <v>273</v>
      </c>
      <c r="G1715">
        <v>61324001</v>
      </c>
      <c r="H1715" t="s">
        <v>278</v>
      </c>
      <c r="I1715" t="s">
        <v>483</v>
      </c>
      <c r="J1715" t="s">
        <v>111</v>
      </c>
      <c r="K1715" t="s">
        <v>8432</v>
      </c>
      <c r="L1715" t="s">
        <v>8433</v>
      </c>
      <c r="M1715" t="s">
        <v>8465</v>
      </c>
      <c r="N1715" t="s">
        <v>342</v>
      </c>
      <c r="O1715" t="s">
        <v>278</v>
      </c>
      <c r="P1715" t="s">
        <v>130</v>
      </c>
      <c r="Q1715">
        <v>182835006</v>
      </c>
      <c r="R1715" t="s">
        <v>129</v>
      </c>
    </row>
    <row r="1716" spans="1:18" x14ac:dyDescent="0.3">
      <c r="A1716" t="s">
        <v>495</v>
      </c>
      <c r="B1716" t="s">
        <v>278</v>
      </c>
      <c r="C1716" t="s">
        <v>424</v>
      </c>
      <c r="D1716" t="s">
        <v>269</v>
      </c>
      <c r="E1716" t="s">
        <v>434</v>
      </c>
      <c r="F1716" t="s">
        <v>273</v>
      </c>
      <c r="G1716">
        <v>91514192</v>
      </c>
      <c r="H1716" t="s">
        <v>278</v>
      </c>
      <c r="I1716" t="s">
        <v>483</v>
      </c>
      <c r="J1716" t="s">
        <v>111</v>
      </c>
      <c r="K1716" t="s">
        <v>8092</v>
      </c>
      <c r="L1716" t="s">
        <v>8093</v>
      </c>
      <c r="M1716" t="s">
        <v>8465</v>
      </c>
      <c r="N1716" t="s">
        <v>343</v>
      </c>
      <c r="O1716" t="s">
        <v>278</v>
      </c>
      <c r="P1716" t="s">
        <v>132</v>
      </c>
      <c r="Q1716">
        <v>96591056068</v>
      </c>
      <c r="R1716" t="s">
        <v>131</v>
      </c>
    </row>
    <row r="1717" spans="1:18" x14ac:dyDescent="0.3">
      <c r="A1717" t="s">
        <v>496</v>
      </c>
      <c r="B1717" t="s">
        <v>278</v>
      </c>
      <c r="C1717" t="s">
        <v>424</v>
      </c>
      <c r="D1717" t="s">
        <v>269</v>
      </c>
      <c r="E1717" t="s">
        <v>434</v>
      </c>
      <c r="F1717" t="s">
        <v>273</v>
      </c>
      <c r="G1717">
        <v>91513923</v>
      </c>
      <c r="H1717" t="s">
        <v>278</v>
      </c>
      <c r="I1717" t="s">
        <v>483</v>
      </c>
      <c r="J1717" t="s">
        <v>111</v>
      </c>
      <c r="K1717" t="s">
        <v>8092</v>
      </c>
      <c r="L1717" t="s">
        <v>8093</v>
      </c>
      <c r="M1717" t="s">
        <v>8465</v>
      </c>
      <c r="N1717" t="s">
        <v>344</v>
      </c>
      <c r="O1717" t="s">
        <v>278</v>
      </c>
      <c r="P1717" t="s">
        <v>134</v>
      </c>
      <c r="Q1717">
        <v>99964317034</v>
      </c>
      <c r="R1717" t="s">
        <v>133</v>
      </c>
    </row>
    <row r="1718" spans="1:18" x14ac:dyDescent="0.3">
      <c r="A1718" t="s">
        <v>497</v>
      </c>
      <c r="B1718" t="s">
        <v>278</v>
      </c>
      <c r="C1718" t="s">
        <v>424</v>
      </c>
      <c r="D1718" t="s">
        <v>269</v>
      </c>
      <c r="E1718" t="s">
        <v>434</v>
      </c>
      <c r="F1718" t="s">
        <v>273</v>
      </c>
      <c r="G1718">
        <v>90000038</v>
      </c>
      <c r="H1718" t="s">
        <v>278</v>
      </c>
      <c r="I1718" t="s">
        <v>483</v>
      </c>
      <c r="J1718" t="s">
        <v>111</v>
      </c>
      <c r="K1718" t="s">
        <v>8092</v>
      </c>
      <c r="L1718" t="s">
        <v>8093</v>
      </c>
      <c r="M1718" t="s">
        <v>8465</v>
      </c>
      <c r="N1718" t="s">
        <v>345</v>
      </c>
      <c r="O1718" t="s">
        <v>278</v>
      </c>
      <c r="P1718" t="s">
        <v>136</v>
      </c>
      <c r="Q1718">
        <v>46359494000</v>
      </c>
      <c r="R1718" t="s">
        <v>135</v>
      </c>
    </row>
    <row r="1719" spans="1:18" x14ac:dyDescent="0.3">
      <c r="A1719" t="s">
        <v>498</v>
      </c>
      <c r="B1719" t="s">
        <v>278</v>
      </c>
      <c r="C1719" t="s">
        <v>424</v>
      </c>
      <c r="D1719" t="s">
        <v>269</v>
      </c>
      <c r="E1719" t="s">
        <v>434</v>
      </c>
      <c r="F1719" t="s">
        <v>273</v>
      </c>
      <c r="G1719">
        <v>90512808</v>
      </c>
      <c r="H1719" t="s">
        <v>278</v>
      </c>
      <c r="I1719" t="s">
        <v>483</v>
      </c>
      <c r="J1719" t="s">
        <v>111</v>
      </c>
      <c r="K1719" t="s">
        <v>8092</v>
      </c>
      <c r="L1719" t="s">
        <v>8093</v>
      </c>
      <c r="M1719" t="s">
        <v>8465</v>
      </c>
      <c r="N1719" t="s">
        <v>346</v>
      </c>
      <c r="O1719" t="s">
        <v>278</v>
      </c>
      <c r="P1719" t="s">
        <v>138</v>
      </c>
      <c r="Q1719">
        <v>62464868000</v>
      </c>
      <c r="R1719" t="s">
        <v>137</v>
      </c>
    </row>
    <row r="1720" spans="1:18" x14ac:dyDescent="0.3">
      <c r="A1720" t="s">
        <v>499</v>
      </c>
      <c r="B1720" t="s">
        <v>278</v>
      </c>
      <c r="C1720" t="s">
        <v>424</v>
      </c>
      <c r="D1720" t="s">
        <v>269</v>
      </c>
      <c r="E1720" t="s">
        <v>434</v>
      </c>
      <c r="F1720" t="s">
        <v>273</v>
      </c>
      <c r="G1720">
        <v>90512753</v>
      </c>
      <c r="H1720" t="s">
        <v>278</v>
      </c>
      <c r="I1720" t="s">
        <v>483</v>
      </c>
      <c r="J1720" t="s">
        <v>111</v>
      </c>
      <c r="K1720" t="s">
        <v>8092</v>
      </c>
      <c r="L1720" t="s">
        <v>8093</v>
      </c>
      <c r="M1720" t="s">
        <v>8465</v>
      </c>
      <c r="N1720" t="s">
        <v>347</v>
      </c>
      <c r="O1720" t="s">
        <v>278</v>
      </c>
      <c r="P1720" t="s">
        <v>140</v>
      </c>
      <c r="Q1720">
        <v>1275278000</v>
      </c>
      <c r="R1720" t="s">
        <v>139</v>
      </c>
    </row>
    <row r="1721" spans="1:18" x14ac:dyDescent="0.3">
      <c r="A1721" t="s">
        <v>500</v>
      </c>
      <c r="B1721" t="s">
        <v>278</v>
      </c>
      <c r="C1721" t="s">
        <v>424</v>
      </c>
      <c r="D1721" t="s">
        <v>269</v>
      </c>
      <c r="E1721" t="s">
        <v>434</v>
      </c>
      <c r="F1721" t="s">
        <v>273</v>
      </c>
      <c r="G1721">
        <v>91514095</v>
      </c>
      <c r="H1721" t="s">
        <v>278</v>
      </c>
      <c r="I1721" t="s">
        <v>483</v>
      </c>
      <c r="J1721" t="s">
        <v>111</v>
      </c>
      <c r="K1721" t="s">
        <v>8092</v>
      </c>
      <c r="L1721" t="s">
        <v>8093</v>
      </c>
      <c r="M1721" t="s">
        <v>8465</v>
      </c>
      <c r="N1721" t="s">
        <v>348</v>
      </c>
      <c r="O1721" t="s">
        <v>278</v>
      </c>
      <c r="P1721" t="s">
        <v>142</v>
      </c>
      <c r="Q1721">
        <v>2890163040</v>
      </c>
      <c r="R1721" t="s">
        <v>141</v>
      </c>
    </row>
    <row r="1722" spans="1:18" x14ac:dyDescent="0.3">
      <c r="A1722" t="s">
        <v>501</v>
      </c>
      <c r="B1722" t="s">
        <v>278</v>
      </c>
      <c r="C1722" t="s">
        <v>424</v>
      </c>
      <c r="D1722" t="s">
        <v>269</v>
      </c>
      <c r="E1722" t="s">
        <v>434</v>
      </c>
      <c r="F1722" t="s">
        <v>273</v>
      </c>
      <c r="G1722">
        <v>90512809</v>
      </c>
      <c r="H1722" t="s">
        <v>278</v>
      </c>
      <c r="I1722" t="s">
        <v>483</v>
      </c>
      <c r="J1722" t="s">
        <v>111</v>
      </c>
      <c r="K1722" t="s">
        <v>8092</v>
      </c>
      <c r="L1722" t="s">
        <v>8093</v>
      </c>
      <c r="M1722" t="s">
        <v>8465</v>
      </c>
      <c r="N1722" t="s">
        <v>349</v>
      </c>
      <c r="O1722" t="s">
        <v>278</v>
      </c>
      <c r="P1722" t="s">
        <v>144</v>
      </c>
      <c r="Q1722">
        <v>85419303000</v>
      </c>
      <c r="R1722" t="s">
        <v>143</v>
      </c>
    </row>
    <row r="1723" spans="1:18" x14ac:dyDescent="0.3">
      <c r="A1723" t="s">
        <v>502</v>
      </c>
      <c r="B1723" t="s">
        <v>278</v>
      </c>
      <c r="C1723" t="s">
        <v>424</v>
      </c>
      <c r="D1723" t="s">
        <v>269</v>
      </c>
      <c r="E1723" t="s">
        <v>434</v>
      </c>
      <c r="F1723" t="s">
        <v>273</v>
      </c>
      <c r="G1723">
        <v>90512754</v>
      </c>
      <c r="H1723" t="s">
        <v>278</v>
      </c>
      <c r="I1723" t="s">
        <v>483</v>
      </c>
      <c r="J1723" t="s">
        <v>111</v>
      </c>
      <c r="K1723" t="s">
        <v>8092</v>
      </c>
      <c r="L1723" t="s">
        <v>8093</v>
      </c>
      <c r="M1723" t="s">
        <v>8465</v>
      </c>
      <c r="N1723" t="s">
        <v>350</v>
      </c>
      <c r="O1723" t="s">
        <v>278</v>
      </c>
      <c r="P1723" t="s">
        <v>146</v>
      </c>
      <c r="Q1723">
        <v>1410744000</v>
      </c>
      <c r="R1723" t="s">
        <v>145</v>
      </c>
    </row>
    <row r="1724" spans="1:18" x14ac:dyDescent="0.3">
      <c r="A1724" t="s">
        <v>503</v>
      </c>
      <c r="B1724" t="s">
        <v>278</v>
      </c>
      <c r="C1724" t="s">
        <v>424</v>
      </c>
      <c r="D1724" t="s">
        <v>269</v>
      </c>
      <c r="E1724" t="s">
        <v>434</v>
      </c>
      <c r="F1724" t="s">
        <v>273</v>
      </c>
      <c r="G1724">
        <v>90510814</v>
      </c>
      <c r="H1724" t="s">
        <v>4095</v>
      </c>
      <c r="I1724" t="s">
        <v>483</v>
      </c>
      <c r="J1724" t="s">
        <v>111</v>
      </c>
      <c r="K1724" t="s">
        <v>8092</v>
      </c>
      <c r="L1724" t="s">
        <v>8093</v>
      </c>
      <c r="M1724" t="s">
        <v>8465</v>
      </c>
      <c r="N1724" t="s">
        <v>351</v>
      </c>
      <c r="O1724" t="s">
        <v>278</v>
      </c>
      <c r="P1724" t="s">
        <v>148</v>
      </c>
      <c r="Q1724">
        <v>383726069</v>
      </c>
      <c r="R1724" t="s">
        <v>147</v>
      </c>
    </row>
    <row r="1725" spans="1:18" x14ac:dyDescent="0.3">
      <c r="A1725" t="s">
        <v>504</v>
      </c>
      <c r="B1725" t="s">
        <v>278</v>
      </c>
      <c r="C1725" t="s">
        <v>424</v>
      </c>
      <c r="D1725" t="s">
        <v>269</v>
      </c>
      <c r="E1725" t="s">
        <v>434</v>
      </c>
      <c r="F1725" t="s">
        <v>273</v>
      </c>
      <c r="G1725">
        <v>90512822</v>
      </c>
      <c r="H1725" t="s">
        <v>278</v>
      </c>
      <c r="I1725" t="s">
        <v>483</v>
      </c>
      <c r="J1725" t="s">
        <v>111</v>
      </c>
      <c r="K1725" t="s">
        <v>8092</v>
      </c>
      <c r="L1725" t="s">
        <v>8093</v>
      </c>
      <c r="M1725" t="s">
        <v>8465</v>
      </c>
      <c r="N1725" t="s">
        <v>352</v>
      </c>
      <c r="O1725" t="s">
        <v>278</v>
      </c>
      <c r="P1725" t="s">
        <v>150</v>
      </c>
      <c r="Q1725">
        <v>84979887015</v>
      </c>
      <c r="R1725" t="s">
        <v>149</v>
      </c>
    </row>
    <row r="1726" spans="1:18" x14ac:dyDescent="0.3">
      <c r="A1726" t="s">
        <v>505</v>
      </c>
      <c r="B1726" t="s">
        <v>278</v>
      </c>
      <c r="C1726" t="s">
        <v>424</v>
      </c>
      <c r="D1726" t="s">
        <v>269</v>
      </c>
      <c r="E1726" t="s">
        <v>434</v>
      </c>
      <c r="F1726" t="s">
        <v>273</v>
      </c>
      <c r="G1726">
        <v>60041001</v>
      </c>
      <c r="H1726" t="s">
        <v>278</v>
      </c>
      <c r="I1726" t="s">
        <v>453</v>
      </c>
      <c r="J1726" t="s">
        <v>49</v>
      </c>
      <c r="K1726" t="s">
        <v>8070</v>
      </c>
      <c r="L1726" t="s">
        <v>8071</v>
      </c>
      <c r="M1726" t="s">
        <v>8466</v>
      </c>
      <c r="N1726" t="s">
        <v>353</v>
      </c>
      <c r="O1726" t="s">
        <v>278</v>
      </c>
      <c r="P1726" t="s">
        <v>152</v>
      </c>
      <c r="Q1726">
        <v>22122362049</v>
      </c>
      <c r="R1726" t="s">
        <v>151</v>
      </c>
    </row>
    <row r="1727" spans="1:18" x14ac:dyDescent="0.3">
      <c r="A1727" t="s">
        <v>506</v>
      </c>
      <c r="B1727" t="s">
        <v>278</v>
      </c>
      <c r="C1727" t="s">
        <v>424</v>
      </c>
      <c r="D1727" t="s">
        <v>269</v>
      </c>
      <c r="E1727" t="s">
        <v>434</v>
      </c>
      <c r="F1727" t="s">
        <v>273</v>
      </c>
      <c r="G1727">
        <v>91514030</v>
      </c>
      <c r="H1727" t="s">
        <v>278</v>
      </c>
      <c r="I1727" t="s">
        <v>453</v>
      </c>
      <c r="J1727" t="s">
        <v>49</v>
      </c>
      <c r="K1727" t="s">
        <v>8162</v>
      </c>
      <c r="L1727" t="s">
        <v>8163</v>
      </c>
      <c r="M1727" t="s">
        <v>8464</v>
      </c>
      <c r="N1727" t="s">
        <v>354</v>
      </c>
      <c r="O1727" t="s">
        <v>278</v>
      </c>
      <c r="P1727" t="s">
        <v>154</v>
      </c>
      <c r="Q1727">
        <v>83692924020</v>
      </c>
      <c r="R1727" t="s">
        <v>153</v>
      </c>
    </row>
    <row r="1728" spans="1:18" x14ac:dyDescent="0.3">
      <c r="A1728" t="s">
        <v>507</v>
      </c>
      <c r="B1728" t="s">
        <v>278</v>
      </c>
      <c r="C1728" t="s">
        <v>424</v>
      </c>
      <c r="D1728" t="s">
        <v>269</v>
      </c>
      <c r="E1728" t="s">
        <v>434</v>
      </c>
      <c r="F1728" t="s">
        <v>273</v>
      </c>
      <c r="G1728">
        <v>91514209</v>
      </c>
      <c r="H1728" t="s">
        <v>278</v>
      </c>
      <c r="I1728" t="s">
        <v>453</v>
      </c>
      <c r="J1728" t="s">
        <v>49</v>
      </c>
      <c r="K1728" t="s">
        <v>8162</v>
      </c>
      <c r="L1728" t="s">
        <v>8163</v>
      </c>
      <c r="M1728" t="s">
        <v>8464</v>
      </c>
      <c r="N1728" t="s">
        <v>355</v>
      </c>
      <c r="O1728" t="s">
        <v>278</v>
      </c>
      <c r="P1728" t="s">
        <v>156</v>
      </c>
      <c r="Q1728">
        <v>1377012093</v>
      </c>
      <c r="R1728" t="s">
        <v>155</v>
      </c>
    </row>
    <row r="1729" spans="1:18" x14ac:dyDescent="0.3">
      <c r="A1729" t="s">
        <v>508</v>
      </c>
      <c r="B1729" t="s">
        <v>278</v>
      </c>
      <c r="C1729" t="s">
        <v>424</v>
      </c>
      <c r="D1729" t="s">
        <v>269</v>
      </c>
      <c r="E1729" t="s">
        <v>434</v>
      </c>
      <c r="F1729" t="s">
        <v>273</v>
      </c>
      <c r="G1729">
        <v>90512714</v>
      </c>
      <c r="H1729" t="s">
        <v>278</v>
      </c>
      <c r="I1729" t="s">
        <v>453</v>
      </c>
      <c r="J1729" t="s">
        <v>49</v>
      </c>
      <c r="K1729" t="s">
        <v>8416</v>
      </c>
      <c r="L1729" t="s">
        <v>8417</v>
      </c>
      <c r="M1729" t="s">
        <v>8464</v>
      </c>
      <c r="N1729" t="s">
        <v>356</v>
      </c>
      <c r="O1729" t="s">
        <v>278</v>
      </c>
      <c r="P1729" t="s">
        <v>158</v>
      </c>
      <c r="Q1729">
        <v>2088579079</v>
      </c>
      <c r="R1729" t="s">
        <v>157</v>
      </c>
    </row>
    <row r="1730" spans="1:18" x14ac:dyDescent="0.3">
      <c r="A1730" t="s">
        <v>509</v>
      </c>
      <c r="B1730" t="s">
        <v>278</v>
      </c>
      <c r="C1730" t="s">
        <v>424</v>
      </c>
      <c r="D1730" t="s">
        <v>269</v>
      </c>
      <c r="E1730" t="s">
        <v>432</v>
      </c>
      <c r="F1730" t="s">
        <v>272</v>
      </c>
      <c r="G1730">
        <v>91510495</v>
      </c>
      <c r="H1730" t="s">
        <v>278</v>
      </c>
      <c r="I1730" t="s">
        <v>4321</v>
      </c>
      <c r="J1730" t="s">
        <v>2525</v>
      </c>
      <c r="K1730" t="s">
        <v>8074</v>
      </c>
      <c r="L1730" t="s">
        <v>8075</v>
      </c>
      <c r="M1730" t="s">
        <v>8464</v>
      </c>
      <c r="N1730" t="s">
        <v>357</v>
      </c>
      <c r="O1730" t="s">
        <v>278</v>
      </c>
      <c r="P1730" t="s">
        <v>160</v>
      </c>
      <c r="Q1730">
        <v>50855310006</v>
      </c>
      <c r="R1730" t="s">
        <v>159</v>
      </c>
    </row>
    <row r="1731" spans="1:18" x14ac:dyDescent="0.3">
      <c r="A1731" t="s">
        <v>510</v>
      </c>
      <c r="B1731" t="s">
        <v>278</v>
      </c>
      <c r="C1731" t="s">
        <v>424</v>
      </c>
      <c r="D1731" t="s">
        <v>269</v>
      </c>
      <c r="E1731" t="s">
        <v>432</v>
      </c>
      <c r="F1731" t="s">
        <v>272</v>
      </c>
      <c r="G1731">
        <v>91510446</v>
      </c>
      <c r="H1731" t="s">
        <v>278</v>
      </c>
      <c r="I1731" t="s">
        <v>509</v>
      </c>
      <c r="J1731" t="s">
        <v>160</v>
      </c>
      <c r="K1731" t="s">
        <v>8226</v>
      </c>
      <c r="L1731" t="s">
        <v>8227</v>
      </c>
      <c r="M1731" t="s">
        <v>8466</v>
      </c>
      <c r="N1731" t="s">
        <v>358</v>
      </c>
      <c r="O1731" t="s">
        <v>278</v>
      </c>
      <c r="P1731" t="s">
        <v>162</v>
      </c>
      <c r="Q1731">
        <v>2018</v>
      </c>
      <c r="R1731" t="s">
        <v>161</v>
      </c>
    </row>
    <row r="1732" spans="1:18" x14ac:dyDescent="0.3">
      <c r="A1732" t="s">
        <v>511</v>
      </c>
      <c r="B1732" t="s">
        <v>278</v>
      </c>
      <c r="C1732" t="s">
        <v>424</v>
      </c>
      <c r="D1732" t="s">
        <v>269</v>
      </c>
      <c r="E1732" t="s">
        <v>432</v>
      </c>
      <c r="F1732" t="s">
        <v>272</v>
      </c>
      <c r="G1732">
        <v>91510475</v>
      </c>
      <c r="H1732" t="s">
        <v>278</v>
      </c>
      <c r="I1732" t="s">
        <v>4321</v>
      </c>
      <c r="J1732" t="s">
        <v>2525</v>
      </c>
      <c r="K1732" t="s">
        <v>8226</v>
      </c>
      <c r="L1732" t="s">
        <v>8227</v>
      </c>
      <c r="M1732" t="s">
        <v>8466</v>
      </c>
      <c r="N1732" t="s">
        <v>359</v>
      </c>
      <c r="O1732" t="s">
        <v>278</v>
      </c>
      <c r="P1732" t="s">
        <v>163</v>
      </c>
      <c r="Q1732">
        <v>2902600275</v>
      </c>
      <c r="R1732" t="s">
        <v>512</v>
      </c>
    </row>
    <row r="1733" spans="1:18" x14ac:dyDescent="0.3">
      <c r="A1733" t="s">
        <v>513</v>
      </c>
      <c r="B1733" t="s">
        <v>278</v>
      </c>
      <c r="C1733" t="s">
        <v>424</v>
      </c>
      <c r="D1733" t="s">
        <v>269</v>
      </c>
      <c r="E1733" t="s">
        <v>432</v>
      </c>
      <c r="F1733" t="s">
        <v>272</v>
      </c>
      <c r="G1733">
        <v>91514050</v>
      </c>
      <c r="H1733" t="s">
        <v>278</v>
      </c>
      <c r="I1733" t="s">
        <v>509</v>
      </c>
      <c r="J1733" t="s">
        <v>160</v>
      </c>
      <c r="K1733" t="s">
        <v>8226</v>
      </c>
      <c r="L1733" t="s">
        <v>8227</v>
      </c>
      <c r="M1733" t="s">
        <v>8466</v>
      </c>
      <c r="N1733" t="s">
        <v>360</v>
      </c>
      <c r="O1733" t="s">
        <v>278</v>
      </c>
      <c r="P1733" t="s">
        <v>165</v>
      </c>
      <c r="Q1733">
        <v>2018</v>
      </c>
      <c r="R1733" t="s">
        <v>164</v>
      </c>
    </row>
    <row r="1734" spans="1:18" x14ac:dyDescent="0.3">
      <c r="A1734" t="s">
        <v>514</v>
      </c>
      <c r="B1734" t="s">
        <v>278</v>
      </c>
      <c r="C1734" t="s">
        <v>424</v>
      </c>
      <c r="D1734" t="s">
        <v>269</v>
      </c>
      <c r="E1734" t="s">
        <v>432</v>
      </c>
      <c r="F1734" t="s">
        <v>272</v>
      </c>
      <c r="G1734">
        <v>91514067</v>
      </c>
      <c r="H1734" t="s">
        <v>278</v>
      </c>
      <c r="I1734" t="s">
        <v>509</v>
      </c>
      <c r="J1734" t="s">
        <v>160</v>
      </c>
      <c r="K1734" t="s">
        <v>8226</v>
      </c>
      <c r="L1734" t="s">
        <v>8227</v>
      </c>
      <c r="M1734" t="s">
        <v>8464</v>
      </c>
      <c r="N1734" t="s">
        <v>361</v>
      </c>
      <c r="O1734" t="s">
        <v>278</v>
      </c>
      <c r="P1734" t="s">
        <v>167</v>
      </c>
      <c r="Q1734">
        <v>1478518073</v>
      </c>
      <c r="R1734" t="s">
        <v>166</v>
      </c>
    </row>
    <row r="1735" spans="1:18" x14ac:dyDescent="0.3">
      <c r="A1735" t="s">
        <v>515</v>
      </c>
      <c r="B1735" t="s">
        <v>278</v>
      </c>
      <c r="C1735" t="s">
        <v>424</v>
      </c>
      <c r="D1735" t="s">
        <v>269</v>
      </c>
      <c r="E1735" t="s">
        <v>432</v>
      </c>
      <c r="F1735" t="s">
        <v>272</v>
      </c>
      <c r="G1735">
        <v>91510456</v>
      </c>
      <c r="H1735" t="s">
        <v>438</v>
      </c>
      <c r="I1735" t="s">
        <v>509</v>
      </c>
      <c r="J1735" t="s">
        <v>160</v>
      </c>
      <c r="K1735" t="s">
        <v>8226</v>
      </c>
      <c r="L1735" t="s">
        <v>8227</v>
      </c>
      <c r="M1735" t="s">
        <v>8464</v>
      </c>
      <c r="N1735" t="s">
        <v>362</v>
      </c>
      <c r="O1735" t="s">
        <v>278</v>
      </c>
      <c r="P1735" t="s">
        <v>169</v>
      </c>
      <c r="Q1735">
        <v>2681651069</v>
      </c>
      <c r="R1735" t="s">
        <v>168</v>
      </c>
    </row>
    <row r="1736" spans="1:18" x14ac:dyDescent="0.3">
      <c r="A1736" t="s">
        <v>516</v>
      </c>
      <c r="B1736" t="s">
        <v>278</v>
      </c>
      <c r="C1736" t="s">
        <v>424</v>
      </c>
      <c r="D1736" t="s">
        <v>269</v>
      </c>
      <c r="E1736" t="s">
        <v>432</v>
      </c>
      <c r="F1736" t="s">
        <v>272</v>
      </c>
      <c r="G1736">
        <v>91514049</v>
      </c>
      <c r="H1736" t="s">
        <v>278</v>
      </c>
      <c r="I1736" t="s">
        <v>4321</v>
      </c>
      <c r="J1736" t="s">
        <v>2525</v>
      </c>
      <c r="K1736" t="s">
        <v>8226</v>
      </c>
      <c r="L1736" t="s">
        <v>8227</v>
      </c>
      <c r="M1736" t="s">
        <v>8466</v>
      </c>
      <c r="N1736" t="s">
        <v>363</v>
      </c>
      <c r="O1736" t="s">
        <v>278</v>
      </c>
      <c r="P1736" t="s">
        <v>171</v>
      </c>
      <c r="Q1736">
        <v>4217201079</v>
      </c>
      <c r="R1736" t="s">
        <v>170</v>
      </c>
    </row>
    <row r="1737" spans="1:18" x14ac:dyDescent="0.3">
      <c r="A1737" t="s">
        <v>517</v>
      </c>
      <c r="B1737" t="s">
        <v>278</v>
      </c>
      <c r="C1737" t="s">
        <v>424</v>
      </c>
      <c r="D1737" t="s">
        <v>269</v>
      </c>
      <c r="E1737" t="s">
        <v>432</v>
      </c>
      <c r="F1737" t="s">
        <v>272</v>
      </c>
      <c r="G1737">
        <v>85</v>
      </c>
      <c r="H1737" t="s">
        <v>438</v>
      </c>
      <c r="I1737" t="s">
        <v>509</v>
      </c>
      <c r="J1737" t="s">
        <v>160</v>
      </c>
      <c r="K1737" t="s">
        <v>8224</v>
      </c>
      <c r="L1737" t="s">
        <v>8225</v>
      </c>
      <c r="M1737" t="s">
        <v>8466</v>
      </c>
      <c r="N1737" t="s">
        <v>364</v>
      </c>
      <c r="O1737" t="s">
        <v>278</v>
      </c>
      <c r="P1737" t="s">
        <v>173</v>
      </c>
      <c r="Q1737">
        <v>2655507002</v>
      </c>
      <c r="R1737" t="s">
        <v>172</v>
      </c>
    </row>
    <row r="1738" spans="1:18" x14ac:dyDescent="0.3">
      <c r="A1738" t="s">
        <v>518</v>
      </c>
      <c r="B1738" t="s">
        <v>278</v>
      </c>
      <c r="C1738" t="s">
        <v>424</v>
      </c>
      <c r="D1738" t="s">
        <v>269</v>
      </c>
      <c r="E1738" t="s">
        <v>432</v>
      </c>
      <c r="F1738" t="s">
        <v>272</v>
      </c>
      <c r="G1738">
        <v>91514068</v>
      </c>
      <c r="H1738" t="s">
        <v>278</v>
      </c>
      <c r="I1738" t="s">
        <v>4321</v>
      </c>
      <c r="J1738" t="s">
        <v>2525</v>
      </c>
      <c r="K1738" t="s">
        <v>8224</v>
      </c>
      <c r="L1738" t="s">
        <v>8225</v>
      </c>
      <c r="M1738" t="s">
        <v>8464</v>
      </c>
      <c r="N1738" t="s">
        <v>365</v>
      </c>
      <c r="O1738" t="s">
        <v>278</v>
      </c>
      <c r="P1738" t="s">
        <v>174</v>
      </c>
      <c r="Q1738">
        <v>2320489088</v>
      </c>
      <c r="R1738" t="s">
        <v>5460</v>
      </c>
    </row>
    <row r="1739" spans="1:18" x14ac:dyDescent="0.3">
      <c r="A1739" t="s">
        <v>519</v>
      </c>
      <c r="B1739" t="s">
        <v>278</v>
      </c>
      <c r="C1739" t="s">
        <v>424</v>
      </c>
      <c r="D1739" t="s">
        <v>269</v>
      </c>
      <c r="E1739" t="s">
        <v>434</v>
      </c>
      <c r="F1739" t="s">
        <v>273</v>
      </c>
      <c r="G1739">
        <v>91514065</v>
      </c>
      <c r="H1739" t="s">
        <v>438</v>
      </c>
      <c r="I1739" t="s">
        <v>509</v>
      </c>
      <c r="J1739" t="s">
        <v>160</v>
      </c>
      <c r="K1739" t="s">
        <v>8224</v>
      </c>
      <c r="L1739" t="s">
        <v>8225</v>
      </c>
      <c r="M1739" t="s">
        <v>8464</v>
      </c>
      <c r="N1739" t="s">
        <v>366</v>
      </c>
      <c r="O1739" t="s">
        <v>278</v>
      </c>
      <c r="P1739" t="s">
        <v>176</v>
      </c>
      <c r="Q1739">
        <v>1457522080</v>
      </c>
      <c r="R1739" t="s">
        <v>175</v>
      </c>
    </row>
    <row r="1740" spans="1:18" x14ac:dyDescent="0.3">
      <c r="A1740" t="s">
        <v>520</v>
      </c>
      <c r="B1740" t="s">
        <v>278</v>
      </c>
      <c r="C1740" t="s">
        <v>424</v>
      </c>
      <c r="D1740" t="s">
        <v>269</v>
      </c>
      <c r="E1740" t="s">
        <v>432</v>
      </c>
      <c r="F1740" t="s">
        <v>272</v>
      </c>
      <c r="G1740">
        <v>91514060</v>
      </c>
      <c r="H1740" t="s">
        <v>278</v>
      </c>
      <c r="I1740" t="s">
        <v>4321</v>
      </c>
      <c r="J1740" t="s">
        <v>2525</v>
      </c>
      <c r="K1740" t="s">
        <v>8224</v>
      </c>
      <c r="L1740" t="s">
        <v>8225</v>
      </c>
      <c r="M1740" t="s">
        <v>8466</v>
      </c>
      <c r="N1740" t="s">
        <v>367</v>
      </c>
      <c r="O1740" t="s">
        <v>278</v>
      </c>
      <c r="P1740" t="s">
        <v>178</v>
      </c>
      <c r="Q1740">
        <v>2215892013</v>
      </c>
      <c r="R1740" t="s">
        <v>177</v>
      </c>
    </row>
    <row r="1741" spans="1:18" x14ac:dyDescent="0.3">
      <c r="A1741" t="s">
        <v>521</v>
      </c>
      <c r="B1741" t="s">
        <v>278</v>
      </c>
      <c r="C1741" t="s">
        <v>424</v>
      </c>
      <c r="D1741" t="s">
        <v>269</v>
      </c>
      <c r="E1741" t="s">
        <v>432</v>
      </c>
      <c r="F1741" t="s">
        <v>272</v>
      </c>
      <c r="G1741">
        <v>91514056</v>
      </c>
      <c r="H1741" t="s">
        <v>278</v>
      </c>
      <c r="I1741" t="s">
        <v>4321</v>
      </c>
      <c r="J1741" t="s">
        <v>2525</v>
      </c>
      <c r="K1741" t="s">
        <v>8228</v>
      </c>
      <c r="L1741" t="s">
        <v>8229</v>
      </c>
      <c r="M1741" t="s">
        <v>8466</v>
      </c>
      <c r="N1741" t="s">
        <v>368</v>
      </c>
      <c r="O1741" t="s">
        <v>278</v>
      </c>
      <c r="P1741" t="s">
        <v>180</v>
      </c>
      <c r="Q1741">
        <v>2904220003</v>
      </c>
      <c r="R1741" t="s">
        <v>179</v>
      </c>
    </row>
    <row r="1742" spans="1:18" x14ac:dyDescent="0.3">
      <c r="A1742" t="s">
        <v>522</v>
      </c>
      <c r="B1742" t="s">
        <v>278</v>
      </c>
      <c r="C1742" t="s">
        <v>424</v>
      </c>
      <c r="D1742" t="s">
        <v>269</v>
      </c>
      <c r="E1742" t="s">
        <v>432</v>
      </c>
      <c r="F1742" t="s">
        <v>272</v>
      </c>
      <c r="G1742">
        <v>91510479</v>
      </c>
      <c r="H1742" t="s">
        <v>278</v>
      </c>
      <c r="I1742" t="s">
        <v>4321</v>
      </c>
      <c r="J1742" t="s">
        <v>2525</v>
      </c>
      <c r="K1742" t="s">
        <v>8220</v>
      </c>
      <c r="L1742" t="s">
        <v>8221</v>
      </c>
      <c r="M1742" t="s">
        <v>8466</v>
      </c>
      <c r="N1742" t="s">
        <v>369</v>
      </c>
      <c r="O1742" t="s">
        <v>278</v>
      </c>
      <c r="P1742" t="s">
        <v>182</v>
      </c>
      <c r="Q1742">
        <v>90885937015</v>
      </c>
      <c r="R1742" t="s">
        <v>181</v>
      </c>
    </row>
    <row r="1743" spans="1:18" x14ac:dyDescent="0.3">
      <c r="A1743" t="s">
        <v>523</v>
      </c>
      <c r="B1743" t="s">
        <v>278</v>
      </c>
      <c r="C1743" t="s">
        <v>424</v>
      </c>
      <c r="D1743" t="s">
        <v>269</v>
      </c>
      <c r="E1743" t="s">
        <v>432</v>
      </c>
      <c r="F1743" t="s">
        <v>272</v>
      </c>
      <c r="G1743">
        <v>91510406</v>
      </c>
      <c r="H1743" t="s">
        <v>278</v>
      </c>
      <c r="I1743" t="s">
        <v>4321</v>
      </c>
      <c r="J1743" t="s">
        <v>2525</v>
      </c>
      <c r="K1743" t="s">
        <v>8222</v>
      </c>
      <c r="L1743" t="s">
        <v>8223</v>
      </c>
      <c r="M1743" t="s">
        <v>8466</v>
      </c>
      <c r="N1743" t="s">
        <v>370</v>
      </c>
      <c r="O1743" t="s">
        <v>278</v>
      </c>
      <c r="P1743" t="s">
        <v>184</v>
      </c>
      <c r="Q1743">
        <v>55420168049</v>
      </c>
      <c r="R1743" t="s">
        <v>183</v>
      </c>
    </row>
    <row r="1744" spans="1:18" x14ac:dyDescent="0.3">
      <c r="A1744" t="s">
        <v>524</v>
      </c>
      <c r="B1744" t="s">
        <v>278</v>
      </c>
      <c r="C1744" t="s">
        <v>424</v>
      </c>
      <c r="D1744" t="s">
        <v>269</v>
      </c>
      <c r="E1744" t="s">
        <v>432</v>
      </c>
      <c r="F1744" t="s">
        <v>272</v>
      </c>
      <c r="G1744">
        <v>90511370</v>
      </c>
      <c r="H1744" t="s">
        <v>278</v>
      </c>
      <c r="I1744" t="s">
        <v>4321</v>
      </c>
      <c r="J1744" t="s">
        <v>2525</v>
      </c>
      <c r="K1744" t="s">
        <v>8222</v>
      </c>
      <c r="L1744" t="s">
        <v>8223</v>
      </c>
      <c r="M1744" t="s">
        <v>8464</v>
      </c>
      <c r="N1744" t="s">
        <v>371</v>
      </c>
      <c r="O1744" t="s">
        <v>278</v>
      </c>
      <c r="P1744" t="s">
        <v>186</v>
      </c>
      <c r="Q1744">
        <v>33977488015</v>
      </c>
      <c r="R1744" t="s">
        <v>185</v>
      </c>
    </row>
    <row r="1745" spans="1:18" x14ac:dyDescent="0.3">
      <c r="A1745" t="s">
        <v>525</v>
      </c>
      <c r="B1745" t="s">
        <v>278</v>
      </c>
      <c r="C1745" t="s">
        <v>424</v>
      </c>
      <c r="D1745" t="s">
        <v>269</v>
      </c>
      <c r="E1745" t="s">
        <v>432</v>
      </c>
      <c r="F1745" t="s">
        <v>272</v>
      </c>
      <c r="G1745">
        <v>61329006</v>
      </c>
      <c r="H1745" t="s">
        <v>278</v>
      </c>
      <c r="I1745" t="s">
        <v>4321</v>
      </c>
      <c r="J1745" t="s">
        <v>2525</v>
      </c>
      <c r="K1745" t="s">
        <v>8070</v>
      </c>
      <c r="L1745" t="s">
        <v>8071</v>
      </c>
      <c r="M1745" t="s">
        <v>8464</v>
      </c>
      <c r="N1745" t="s">
        <v>372</v>
      </c>
      <c r="O1745" t="s">
        <v>278</v>
      </c>
      <c r="P1745" t="s">
        <v>188</v>
      </c>
      <c r="Q1745">
        <v>94561850015</v>
      </c>
      <c r="R1745" t="s">
        <v>187</v>
      </c>
    </row>
    <row r="1746" spans="1:18" x14ac:dyDescent="0.3">
      <c r="A1746" t="s">
        <v>526</v>
      </c>
      <c r="B1746" t="s">
        <v>278</v>
      </c>
      <c r="C1746" t="s">
        <v>424</v>
      </c>
      <c r="D1746" t="s">
        <v>269</v>
      </c>
      <c r="E1746" t="s">
        <v>432</v>
      </c>
      <c r="F1746" t="s">
        <v>272</v>
      </c>
      <c r="G1746">
        <v>91510484</v>
      </c>
      <c r="H1746" t="s">
        <v>278</v>
      </c>
      <c r="I1746" t="s">
        <v>4321</v>
      </c>
      <c r="J1746" t="s">
        <v>2525</v>
      </c>
      <c r="K1746" t="s">
        <v>8118</v>
      </c>
      <c r="L1746" t="s">
        <v>8119</v>
      </c>
      <c r="M1746" t="s">
        <v>8466</v>
      </c>
      <c r="N1746" t="s">
        <v>373</v>
      </c>
      <c r="O1746" t="s">
        <v>278</v>
      </c>
      <c r="P1746" t="s">
        <v>190</v>
      </c>
      <c r="Q1746">
        <v>3377831010</v>
      </c>
      <c r="R1746" t="s">
        <v>189</v>
      </c>
    </row>
    <row r="1747" spans="1:18" x14ac:dyDescent="0.3">
      <c r="A1747" t="s">
        <v>527</v>
      </c>
      <c r="B1747" t="s">
        <v>278</v>
      </c>
      <c r="C1747" t="s">
        <v>424</v>
      </c>
      <c r="D1747" t="s">
        <v>269</v>
      </c>
      <c r="E1747" t="s">
        <v>432</v>
      </c>
      <c r="F1747" t="s">
        <v>272</v>
      </c>
      <c r="G1747">
        <v>91514064</v>
      </c>
      <c r="H1747" t="s">
        <v>278</v>
      </c>
      <c r="I1747" t="s">
        <v>4321</v>
      </c>
      <c r="J1747" t="s">
        <v>2525</v>
      </c>
      <c r="K1747" t="s">
        <v>8416</v>
      </c>
      <c r="L1747" t="s">
        <v>8417</v>
      </c>
      <c r="M1747" t="s">
        <v>8466</v>
      </c>
      <c r="N1747" t="s">
        <v>374</v>
      </c>
      <c r="O1747" t="s">
        <v>278</v>
      </c>
      <c r="P1747" t="s">
        <v>192</v>
      </c>
      <c r="Q1747">
        <v>121415007</v>
      </c>
      <c r="R1747" t="s">
        <v>191</v>
      </c>
    </row>
    <row r="1748" spans="1:18" x14ac:dyDescent="0.3">
      <c r="A1748" t="s">
        <v>528</v>
      </c>
      <c r="B1748" t="s">
        <v>278</v>
      </c>
      <c r="C1748" t="s">
        <v>424</v>
      </c>
      <c r="D1748" t="s">
        <v>269</v>
      </c>
      <c r="E1748" t="s">
        <v>432</v>
      </c>
      <c r="F1748" t="s">
        <v>272</v>
      </c>
      <c r="G1748">
        <v>91514047</v>
      </c>
      <c r="H1748" t="s">
        <v>278</v>
      </c>
      <c r="I1748" t="s">
        <v>4321</v>
      </c>
      <c r="J1748" t="s">
        <v>2525</v>
      </c>
      <c r="K1748" t="s">
        <v>8162</v>
      </c>
      <c r="L1748" t="s">
        <v>8163</v>
      </c>
      <c r="M1748" t="s">
        <v>8466</v>
      </c>
      <c r="N1748" t="s">
        <v>375</v>
      </c>
      <c r="O1748" t="s">
        <v>278</v>
      </c>
      <c r="P1748" t="s">
        <v>194</v>
      </c>
      <c r="Q1748">
        <v>818644001</v>
      </c>
      <c r="R1748" t="s">
        <v>193</v>
      </c>
    </row>
    <row r="1749" spans="1:18" x14ac:dyDescent="0.3">
      <c r="A1749" t="s">
        <v>529</v>
      </c>
      <c r="B1749" t="s">
        <v>278</v>
      </c>
      <c r="C1749" t="s">
        <v>424</v>
      </c>
      <c r="D1749" t="s">
        <v>269</v>
      </c>
      <c r="E1749" t="s">
        <v>432</v>
      </c>
      <c r="F1749" t="s">
        <v>272</v>
      </c>
      <c r="G1749">
        <v>91510437</v>
      </c>
      <c r="H1749" t="s">
        <v>278</v>
      </c>
      <c r="I1749" t="s">
        <v>4321</v>
      </c>
      <c r="J1749" t="s">
        <v>2525</v>
      </c>
      <c r="K1749" t="s">
        <v>8162</v>
      </c>
      <c r="L1749" t="s">
        <v>8163</v>
      </c>
      <c r="M1749" t="s">
        <v>8466</v>
      </c>
      <c r="N1749" t="s">
        <v>376</v>
      </c>
      <c r="O1749" t="s">
        <v>278</v>
      </c>
      <c r="P1749" t="s">
        <v>195</v>
      </c>
      <c r="Q1749">
        <v>1119246008</v>
      </c>
    </row>
    <row r="1750" spans="1:18" x14ac:dyDescent="0.3">
      <c r="A1750" t="s">
        <v>530</v>
      </c>
      <c r="B1750" t="s">
        <v>278</v>
      </c>
      <c r="C1750" t="s">
        <v>424</v>
      </c>
      <c r="D1750" t="s">
        <v>269</v>
      </c>
      <c r="E1750" t="s">
        <v>432</v>
      </c>
      <c r="F1750" t="s">
        <v>272</v>
      </c>
      <c r="G1750">
        <v>91510516</v>
      </c>
      <c r="H1750" t="s">
        <v>278</v>
      </c>
      <c r="I1750" t="s">
        <v>4321</v>
      </c>
      <c r="J1750" t="s">
        <v>2525</v>
      </c>
      <c r="K1750" t="s">
        <v>8162</v>
      </c>
      <c r="L1750" t="s">
        <v>8163</v>
      </c>
      <c r="M1750" t="s">
        <v>8466</v>
      </c>
      <c r="N1750" t="s">
        <v>377</v>
      </c>
      <c r="O1750" t="s">
        <v>278</v>
      </c>
      <c r="P1750" t="s">
        <v>197</v>
      </c>
      <c r="Q1750">
        <v>2623705062</v>
      </c>
      <c r="R1750" t="s">
        <v>196</v>
      </c>
    </row>
    <row r="1751" spans="1:18" x14ac:dyDescent="0.3">
      <c r="A1751" t="s">
        <v>531</v>
      </c>
      <c r="B1751" t="s">
        <v>278</v>
      </c>
      <c r="C1751" t="s">
        <v>424</v>
      </c>
      <c r="D1751" t="s">
        <v>269</v>
      </c>
      <c r="E1751" t="s">
        <v>432</v>
      </c>
      <c r="F1751" t="s">
        <v>272</v>
      </c>
      <c r="G1751">
        <v>91510511</v>
      </c>
      <c r="H1751" t="s">
        <v>278</v>
      </c>
      <c r="I1751" t="s">
        <v>4321</v>
      </c>
      <c r="J1751" t="s">
        <v>2525</v>
      </c>
      <c r="K1751" t="s">
        <v>8416</v>
      </c>
      <c r="L1751" t="s">
        <v>8417</v>
      </c>
      <c r="M1751" t="s">
        <v>8466</v>
      </c>
      <c r="N1751" t="s">
        <v>378</v>
      </c>
      <c r="O1751" t="s">
        <v>278</v>
      </c>
      <c r="P1751" t="s">
        <v>198</v>
      </c>
      <c r="Q1751">
        <v>97786217053</v>
      </c>
    </row>
    <row r="1752" spans="1:18" x14ac:dyDescent="0.3">
      <c r="A1752" t="s">
        <v>532</v>
      </c>
      <c r="B1752" t="s">
        <v>278</v>
      </c>
      <c r="C1752" t="s">
        <v>424</v>
      </c>
      <c r="D1752" t="s">
        <v>269</v>
      </c>
      <c r="E1752" t="s">
        <v>432</v>
      </c>
      <c r="F1752" t="s">
        <v>272</v>
      </c>
      <c r="G1752">
        <v>91510455</v>
      </c>
      <c r="H1752" t="s">
        <v>278</v>
      </c>
      <c r="I1752" t="s">
        <v>509</v>
      </c>
      <c r="J1752" t="s">
        <v>160</v>
      </c>
      <c r="K1752" t="s">
        <v>8156</v>
      </c>
      <c r="L1752" t="s">
        <v>8157</v>
      </c>
      <c r="M1752" t="s">
        <v>8464</v>
      </c>
      <c r="N1752" t="s">
        <v>379</v>
      </c>
      <c r="O1752" t="s">
        <v>278</v>
      </c>
      <c r="P1752" t="s">
        <v>200</v>
      </c>
      <c r="Q1752">
        <v>2060382084</v>
      </c>
      <c r="R1752" t="s">
        <v>199</v>
      </c>
    </row>
    <row r="1753" spans="1:18" x14ac:dyDescent="0.3">
      <c r="A1753" t="s">
        <v>533</v>
      </c>
      <c r="B1753" t="s">
        <v>278</v>
      </c>
      <c r="C1753" t="s">
        <v>424</v>
      </c>
      <c r="D1753" t="s">
        <v>269</v>
      </c>
      <c r="E1753" t="s">
        <v>434</v>
      </c>
      <c r="F1753" t="s">
        <v>273</v>
      </c>
      <c r="G1753">
        <v>90000090</v>
      </c>
      <c r="H1753" t="s">
        <v>278</v>
      </c>
      <c r="I1753" t="s">
        <v>453</v>
      </c>
      <c r="J1753" t="s">
        <v>49</v>
      </c>
      <c r="K1753" t="s">
        <v>8446</v>
      </c>
      <c r="L1753" t="s">
        <v>8447</v>
      </c>
      <c r="M1753" t="s">
        <v>8466</v>
      </c>
      <c r="N1753" t="s">
        <v>380</v>
      </c>
      <c r="O1753" t="s">
        <v>278</v>
      </c>
      <c r="P1753" t="s">
        <v>202</v>
      </c>
      <c r="Q1753">
        <v>514673052</v>
      </c>
      <c r="R1753" t="s">
        <v>201</v>
      </c>
    </row>
    <row r="1754" spans="1:18" x14ac:dyDescent="0.3">
      <c r="A1754" t="s">
        <v>534</v>
      </c>
      <c r="B1754" t="s">
        <v>278</v>
      </c>
      <c r="C1754" t="s">
        <v>424</v>
      </c>
      <c r="D1754" t="s">
        <v>269</v>
      </c>
      <c r="E1754" t="s">
        <v>434</v>
      </c>
      <c r="F1754" t="s">
        <v>273</v>
      </c>
      <c r="G1754">
        <v>90510884</v>
      </c>
      <c r="H1754" t="s">
        <v>278</v>
      </c>
      <c r="I1754" t="s">
        <v>453</v>
      </c>
      <c r="J1754" t="s">
        <v>49</v>
      </c>
      <c r="K1754" t="s">
        <v>8162</v>
      </c>
      <c r="L1754" t="s">
        <v>8163</v>
      </c>
      <c r="M1754" t="s">
        <v>8465</v>
      </c>
      <c r="N1754" t="s">
        <v>381</v>
      </c>
      <c r="O1754" t="s">
        <v>278</v>
      </c>
      <c r="P1754" t="s">
        <v>2412</v>
      </c>
      <c r="Q1754">
        <v>559674007</v>
      </c>
      <c r="R1754" t="s">
        <v>203</v>
      </c>
    </row>
    <row r="1755" spans="1:18" x14ac:dyDescent="0.3">
      <c r="A1755" t="s">
        <v>535</v>
      </c>
      <c r="B1755" t="s">
        <v>278</v>
      </c>
      <c r="C1755" t="s">
        <v>424</v>
      </c>
      <c r="D1755" t="s">
        <v>269</v>
      </c>
      <c r="E1755" t="s">
        <v>434</v>
      </c>
      <c r="F1755" t="s">
        <v>273</v>
      </c>
      <c r="G1755">
        <v>91514208</v>
      </c>
      <c r="H1755" t="s">
        <v>278</v>
      </c>
      <c r="I1755" t="s">
        <v>453</v>
      </c>
      <c r="J1755" t="s">
        <v>49</v>
      </c>
      <c r="K1755" t="s">
        <v>8222</v>
      </c>
      <c r="L1755" t="s">
        <v>8223</v>
      </c>
      <c r="M1755" t="s">
        <v>8465</v>
      </c>
      <c r="N1755" t="s">
        <v>382</v>
      </c>
      <c r="O1755" t="s">
        <v>278</v>
      </c>
      <c r="P1755" t="s">
        <v>205</v>
      </c>
      <c r="Q1755">
        <v>89026071</v>
      </c>
      <c r="R1755" t="s">
        <v>204</v>
      </c>
    </row>
    <row r="1756" spans="1:18" x14ac:dyDescent="0.3">
      <c r="A1756" t="s">
        <v>536</v>
      </c>
      <c r="B1756" t="s">
        <v>278</v>
      </c>
      <c r="C1756" t="s">
        <v>424</v>
      </c>
      <c r="D1756" t="s">
        <v>269</v>
      </c>
      <c r="E1756" t="s">
        <v>432</v>
      </c>
      <c r="F1756" t="s">
        <v>272</v>
      </c>
      <c r="G1756">
        <v>91514072</v>
      </c>
      <c r="H1756" t="s">
        <v>278</v>
      </c>
      <c r="I1756" t="s">
        <v>4321</v>
      </c>
      <c r="J1756" t="s">
        <v>2525</v>
      </c>
      <c r="K1756" t="s">
        <v>8224</v>
      </c>
      <c r="L1756" t="s">
        <v>8225</v>
      </c>
      <c r="M1756" t="s">
        <v>8463</v>
      </c>
      <c r="N1756" t="s">
        <v>383</v>
      </c>
      <c r="O1756" t="s">
        <v>278</v>
      </c>
      <c r="P1756" t="s">
        <v>207</v>
      </c>
      <c r="Q1756">
        <v>1955242097</v>
      </c>
      <c r="R1756" t="s">
        <v>206</v>
      </c>
    </row>
    <row r="1757" spans="1:18" x14ac:dyDescent="0.3">
      <c r="A1757" t="s">
        <v>4643</v>
      </c>
      <c r="B1757" t="s">
        <v>278</v>
      </c>
      <c r="C1757" t="s">
        <v>424</v>
      </c>
      <c r="D1757" t="s">
        <v>269</v>
      </c>
      <c r="E1757" t="s">
        <v>4137</v>
      </c>
      <c r="F1757" t="s">
        <v>579</v>
      </c>
      <c r="G1757">
        <v>90512131</v>
      </c>
      <c r="H1757" t="s">
        <v>278</v>
      </c>
      <c r="K1757" t="s">
        <v>8162</v>
      </c>
      <c r="L1757" t="s">
        <v>8163</v>
      </c>
      <c r="M1757" t="s">
        <v>8463</v>
      </c>
      <c r="N1757" t="s">
        <v>3325</v>
      </c>
      <c r="O1757" t="s">
        <v>278</v>
      </c>
      <c r="P1757" t="s">
        <v>1935</v>
      </c>
      <c r="Q1757">
        <v>1966329008</v>
      </c>
      <c r="R1757" t="s">
        <v>1936</v>
      </c>
    </row>
    <row r="1758" spans="1:18" x14ac:dyDescent="0.3">
      <c r="A1758" t="s">
        <v>4644</v>
      </c>
      <c r="B1758" t="s">
        <v>278</v>
      </c>
      <c r="C1758" t="s">
        <v>424</v>
      </c>
      <c r="D1758" t="s">
        <v>269</v>
      </c>
      <c r="E1758" t="s">
        <v>434</v>
      </c>
      <c r="F1758" t="s">
        <v>273</v>
      </c>
      <c r="G1758">
        <v>61380001</v>
      </c>
      <c r="H1758" t="s">
        <v>278</v>
      </c>
      <c r="I1758" t="s">
        <v>453</v>
      </c>
      <c r="J1758" t="s">
        <v>49</v>
      </c>
      <c r="K1758" t="s">
        <v>8162</v>
      </c>
      <c r="L1758" t="s">
        <v>8163</v>
      </c>
      <c r="M1758" t="s">
        <v>8463</v>
      </c>
      <c r="N1758" t="s">
        <v>3326</v>
      </c>
      <c r="O1758" t="s">
        <v>278</v>
      </c>
      <c r="P1758" t="s">
        <v>1453</v>
      </c>
      <c r="Q1758">
        <v>77950178949</v>
      </c>
      <c r="R1758" t="s">
        <v>1454</v>
      </c>
    </row>
    <row r="1759" spans="1:18" x14ac:dyDescent="0.3">
      <c r="A1759" t="s">
        <v>4645</v>
      </c>
      <c r="B1759" t="s">
        <v>278</v>
      </c>
      <c r="C1759" t="s">
        <v>424</v>
      </c>
      <c r="D1759" t="s">
        <v>269</v>
      </c>
      <c r="E1759" t="s">
        <v>4209</v>
      </c>
      <c r="F1759" t="s">
        <v>5453</v>
      </c>
      <c r="G1759">
        <v>91515227</v>
      </c>
      <c r="H1759" t="s">
        <v>278</v>
      </c>
      <c r="I1759" t="s">
        <v>7296</v>
      </c>
      <c r="J1759" t="s">
        <v>6634</v>
      </c>
      <c r="K1759" t="s">
        <v>8162</v>
      </c>
      <c r="L1759" t="s">
        <v>8163</v>
      </c>
      <c r="M1759" t="s">
        <v>8463</v>
      </c>
      <c r="N1759" t="s">
        <v>3327</v>
      </c>
      <c r="O1759" t="s">
        <v>278</v>
      </c>
      <c r="P1759" t="s">
        <v>879</v>
      </c>
      <c r="Q1759">
        <v>1574509020</v>
      </c>
      <c r="R1759" t="s">
        <v>880</v>
      </c>
    </row>
    <row r="1760" spans="1:18" x14ac:dyDescent="0.3">
      <c r="A1760" t="s">
        <v>4646</v>
      </c>
      <c r="B1760" t="s">
        <v>278</v>
      </c>
      <c r="C1760" t="s">
        <v>424</v>
      </c>
      <c r="D1760" t="s">
        <v>269</v>
      </c>
      <c r="E1760" t="s">
        <v>4209</v>
      </c>
      <c r="F1760" t="s">
        <v>5453</v>
      </c>
      <c r="G1760">
        <v>98518541</v>
      </c>
      <c r="H1760" t="s">
        <v>278</v>
      </c>
      <c r="I1760" t="s">
        <v>7296</v>
      </c>
      <c r="J1760" t="s">
        <v>6634</v>
      </c>
      <c r="K1760" t="s">
        <v>8162</v>
      </c>
      <c r="L1760" t="s">
        <v>8163</v>
      </c>
      <c r="M1760" t="s">
        <v>8464</v>
      </c>
      <c r="N1760" t="s">
        <v>3328</v>
      </c>
      <c r="O1760" t="s">
        <v>278</v>
      </c>
      <c r="P1760" t="s">
        <v>1112</v>
      </c>
      <c r="Q1760">
        <v>3352039062</v>
      </c>
      <c r="R1760" t="s">
        <v>1113</v>
      </c>
    </row>
    <row r="1761" spans="1:18" x14ac:dyDescent="0.3">
      <c r="A1761" t="s">
        <v>4647</v>
      </c>
      <c r="B1761" t="s">
        <v>278</v>
      </c>
      <c r="C1761" t="s">
        <v>424</v>
      </c>
      <c r="D1761" t="s">
        <v>269</v>
      </c>
      <c r="E1761" t="s">
        <v>4209</v>
      </c>
      <c r="F1761" t="s">
        <v>5453</v>
      </c>
      <c r="G1761">
        <v>61571001</v>
      </c>
      <c r="H1761" t="s">
        <v>278</v>
      </c>
      <c r="I1761" t="s">
        <v>7296</v>
      </c>
      <c r="J1761" t="s">
        <v>6634</v>
      </c>
      <c r="K1761" t="s">
        <v>8162</v>
      </c>
      <c r="L1761" t="s">
        <v>8163</v>
      </c>
      <c r="M1761" t="s">
        <v>8463</v>
      </c>
      <c r="N1761" t="s">
        <v>3329</v>
      </c>
      <c r="O1761" t="s">
        <v>278</v>
      </c>
      <c r="P1761" t="s">
        <v>1855</v>
      </c>
      <c r="Q1761">
        <v>65975260078</v>
      </c>
      <c r="R1761" t="s">
        <v>1856</v>
      </c>
    </row>
    <row r="1762" spans="1:18" x14ac:dyDescent="0.3">
      <c r="A1762" t="s">
        <v>4648</v>
      </c>
      <c r="B1762" t="s">
        <v>278</v>
      </c>
      <c r="C1762" t="s">
        <v>424</v>
      </c>
      <c r="D1762" t="s">
        <v>269</v>
      </c>
      <c r="E1762" t="s">
        <v>4209</v>
      </c>
      <c r="F1762" t="s">
        <v>5453</v>
      </c>
      <c r="G1762">
        <v>98518512</v>
      </c>
      <c r="H1762" t="s">
        <v>278</v>
      </c>
      <c r="I1762" t="s">
        <v>7296</v>
      </c>
      <c r="J1762" t="s">
        <v>6634</v>
      </c>
      <c r="K1762" t="s">
        <v>8162</v>
      </c>
      <c r="L1762" t="s">
        <v>8163</v>
      </c>
      <c r="M1762" t="s">
        <v>8463</v>
      </c>
      <c r="N1762" t="s">
        <v>3330</v>
      </c>
      <c r="O1762" t="s">
        <v>278</v>
      </c>
      <c r="P1762" t="s">
        <v>1956</v>
      </c>
      <c r="Q1762">
        <v>81724306049</v>
      </c>
      <c r="R1762" t="s">
        <v>1957</v>
      </c>
    </row>
    <row r="1763" spans="1:18" x14ac:dyDescent="0.3">
      <c r="A1763" t="s">
        <v>4649</v>
      </c>
      <c r="B1763" t="s">
        <v>278</v>
      </c>
      <c r="C1763" t="s">
        <v>424</v>
      </c>
      <c r="D1763" t="s">
        <v>269</v>
      </c>
      <c r="E1763" t="s">
        <v>4209</v>
      </c>
      <c r="F1763" t="s">
        <v>5453</v>
      </c>
      <c r="G1763">
        <v>61533001</v>
      </c>
      <c r="H1763" t="s">
        <v>278</v>
      </c>
      <c r="I1763" t="s">
        <v>7296</v>
      </c>
      <c r="J1763" t="s">
        <v>6634</v>
      </c>
      <c r="K1763" t="s">
        <v>8162</v>
      </c>
      <c r="L1763" t="s">
        <v>8163</v>
      </c>
      <c r="M1763" t="s">
        <v>8463</v>
      </c>
      <c r="N1763" t="s">
        <v>3331</v>
      </c>
      <c r="O1763" t="s">
        <v>278</v>
      </c>
      <c r="P1763" t="s">
        <v>2314</v>
      </c>
      <c r="Q1763">
        <v>57522642000</v>
      </c>
      <c r="R1763" t="s">
        <v>2315</v>
      </c>
    </row>
    <row r="1764" spans="1:18" x14ac:dyDescent="0.3">
      <c r="A1764" t="s">
        <v>4650</v>
      </c>
      <c r="B1764" t="s">
        <v>278</v>
      </c>
      <c r="C1764" t="s">
        <v>424</v>
      </c>
      <c r="D1764" t="s">
        <v>269</v>
      </c>
      <c r="E1764" t="s">
        <v>4209</v>
      </c>
      <c r="F1764" t="s">
        <v>5453</v>
      </c>
      <c r="G1764">
        <v>91511825</v>
      </c>
      <c r="H1764" t="s">
        <v>278</v>
      </c>
      <c r="I1764" t="s">
        <v>7296</v>
      </c>
      <c r="J1764" t="s">
        <v>6634</v>
      </c>
      <c r="K1764" t="s">
        <v>8162</v>
      </c>
      <c r="L1764" t="s">
        <v>8163</v>
      </c>
      <c r="M1764" t="s">
        <v>8463</v>
      </c>
      <c r="N1764" t="s">
        <v>3332</v>
      </c>
      <c r="O1764" t="s">
        <v>278</v>
      </c>
      <c r="P1764" t="s">
        <v>2673</v>
      </c>
      <c r="Q1764">
        <v>45762570053</v>
      </c>
      <c r="R1764" t="s">
        <v>2674</v>
      </c>
    </row>
    <row r="1765" spans="1:18" x14ac:dyDescent="0.3">
      <c r="A1765" t="s">
        <v>4651</v>
      </c>
      <c r="B1765" t="s">
        <v>278</v>
      </c>
      <c r="C1765" t="s">
        <v>424</v>
      </c>
      <c r="D1765" t="s">
        <v>269</v>
      </c>
      <c r="E1765" t="s">
        <v>4516</v>
      </c>
      <c r="F1765" t="s">
        <v>600</v>
      </c>
      <c r="G1765">
        <v>68161835</v>
      </c>
      <c r="H1765" t="s">
        <v>278</v>
      </c>
      <c r="I1765" t="s">
        <v>4972</v>
      </c>
      <c r="J1765" t="s">
        <v>2578</v>
      </c>
      <c r="K1765" t="s">
        <v>8162</v>
      </c>
      <c r="L1765" t="s">
        <v>8163</v>
      </c>
      <c r="M1765" t="s">
        <v>8463</v>
      </c>
      <c r="N1765" t="s">
        <v>3333</v>
      </c>
      <c r="O1765" t="s">
        <v>278</v>
      </c>
      <c r="P1765" t="s">
        <v>1355</v>
      </c>
      <c r="Q1765">
        <v>2710027003</v>
      </c>
    </row>
    <row r="1766" spans="1:18" x14ac:dyDescent="0.3">
      <c r="A1766" t="s">
        <v>4652</v>
      </c>
      <c r="B1766" t="s">
        <v>278</v>
      </c>
      <c r="C1766" t="s">
        <v>424</v>
      </c>
      <c r="D1766" t="s">
        <v>269</v>
      </c>
      <c r="E1766" t="s">
        <v>4516</v>
      </c>
      <c r="F1766" t="s">
        <v>600</v>
      </c>
      <c r="G1766">
        <v>68061677</v>
      </c>
      <c r="H1766" t="s">
        <v>278</v>
      </c>
      <c r="I1766" t="s">
        <v>4972</v>
      </c>
      <c r="J1766" t="s">
        <v>2578</v>
      </c>
      <c r="K1766" t="s">
        <v>8162</v>
      </c>
      <c r="L1766" t="s">
        <v>8163</v>
      </c>
      <c r="M1766" t="s">
        <v>8463</v>
      </c>
      <c r="N1766" t="s">
        <v>3334</v>
      </c>
      <c r="O1766" t="s">
        <v>278</v>
      </c>
      <c r="P1766" t="s">
        <v>2631</v>
      </c>
      <c r="Q1766">
        <v>476575028</v>
      </c>
      <c r="R1766" t="s">
        <v>2632</v>
      </c>
    </row>
    <row r="1767" spans="1:18" x14ac:dyDescent="0.3">
      <c r="A1767" t="s">
        <v>4653</v>
      </c>
      <c r="B1767" t="s">
        <v>278</v>
      </c>
      <c r="C1767" t="s">
        <v>424</v>
      </c>
      <c r="D1767" t="s">
        <v>269</v>
      </c>
      <c r="E1767" t="s">
        <v>4146</v>
      </c>
      <c r="F1767" t="s">
        <v>572</v>
      </c>
      <c r="G1767">
        <v>90512163</v>
      </c>
      <c r="H1767" t="s">
        <v>278</v>
      </c>
      <c r="I1767" t="s">
        <v>4451</v>
      </c>
      <c r="J1767" t="s">
        <v>1971</v>
      </c>
      <c r="K1767" t="s">
        <v>8162</v>
      </c>
      <c r="L1767" t="s">
        <v>8163</v>
      </c>
      <c r="M1767" t="s">
        <v>8463</v>
      </c>
      <c r="N1767" t="s">
        <v>3335</v>
      </c>
      <c r="O1767" t="s">
        <v>278</v>
      </c>
      <c r="P1767" t="s">
        <v>1206</v>
      </c>
      <c r="Q1767">
        <v>3407311176</v>
      </c>
      <c r="R1767" t="s">
        <v>1207</v>
      </c>
    </row>
    <row r="1768" spans="1:18" x14ac:dyDescent="0.3">
      <c r="A1768" t="s">
        <v>4654</v>
      </c>
      <c r="B1768" t="s">
        <v>278</v>
      </c>
      <c r="C1768" t="s">
        <v>424</v>
      </c>
      <c r="D1768" t="s">
        <v>269</v>
      </c>
      <c r="E1768" t="s">
        <v>4146</v>
      </c>
      <c r="F1768" t="s">
        <v>572</v>
      </c>
      <c r="G1768">
        <v>91513773</v>
      </c>
      <c r="H1768" t="s">
        <v>278</v>
      </c>
      <c r="I1768" t="s">
        <v>4451</v>
      </c>
      <c r="J1768" t="s">
        <v>1971</v>
      </c>
      <c r="K1768" t="s">
        <v>8162</v>
      </c>
      <c r="L1768" t="s">
        <v>8163</v>
      </c>
      <c r="M1768" t="s">
        <v>8463</v>
      </c>
      <c r="N1768" t="s">
        <v>3336</v>
      </c>
      <c r="O1768" t="s">
        <v>278</v>
      </c>
      <c r="P1768" t="s">
        <v>1762</v>
      </c>
      <c r="Q1768">
        <v>510578160</v>
      </c>
    </row>
    <row r="1769" spans="1:18" x14ac:dyDescent="0.3">
      <c r="A1769" t="s">
        <v>4655</v>
      </c>
      <c r="B1769" t="s">
        <v>278</v>
      </c>
      <c r="C1769" t="s">
        <v>424</v>
      </c>
      <c r="D1769" t="s">
        <v>269</v>
      </c>
      <c r="E1769" t="s">
        <v>4146</v>
      </c>
      <c r="F1769" t="s">
        <v>572</v>
      </c>
      <c r="G1769">
        <v>91513779</v>
      </c>
      <c r="H1769" t="s">
        <v>278</v>
      </c>
      <c r="I1769" t="s">
        <v>4451</v>
      </c>
      <c r="J1769" t="s">
        <v>1971</v>
      </c>
      <c r="K1769" t="s">
        <v>8162</v>
      </c>
      <c r="L1769" t="s">
        <v>8163</v>
      </c>
      <c r="M1769" t="s">
        <v>8464</v>
      </c>
      <c r="N1769" t="s">
        <v>3337</v>
      </c>
      <c r="O1769" t="s">
        <v>278</v>
      </c>
      <c r="P1769" t="s">
        <v>1823</v>
      </c>
      <c r="Q1769">
        <v>3271336199</v>
      </c>
    </row>
    <row r="1770" spans="1:18" x14ac:dyDescent="0.3">
      <c r="A1770" t="s">
        <v>4656</v>
      </c>
      <c r="B1770" t="s">
        <v>278</v>
      </c>
      <c r="C1770" t="s">
        <v>424</v>
      </c>
      <c r="D1770" t="s">
        <v>269</v>
      </c>
      <c r="E1770" t="s">
        <v>4146</v>
      </c>
      <c r="F1770" t="s">
        <v>572</v>
      </c>
      <c r="G1770">
        <v>91513780</v>
      </c>
      <c r="H1770" t="s">
        <v>278</v>
      </c>
      <c r="I1770" t="s">
        <v>4451</v>
      </c>
      <c r="J1770" t="s">
        <v>1971</v>
      </c>
      <c r="K1770" t="s">
        <v>8162</v>
      </c>
      <c r="L1770" t="s">
        <v>8163</v>
      </c>
      <c r="M1770" t="s">
        <v>8464</v>
      </c>
      <c r="N1770" t="s">
        <v>3338</v>
      </c>
      <c r="O1770" t="s">
        <v>278</v>
      </c>
      <c r="P1770" t="s">
        <v>2133</v>
      </c>
      <c r="Q1770">
        <v>5340945111</v>
      </c>
    </row>
    <row r="1771" spans="1:18" x14ac:dyDescent="0.3">
      <c r="A1771" t="s">
        <v>4657</v>
      </c>
      <c r="B1771" t="s">
        <v>278</v>
      </c>
      <c r="C1771" t="s">
        <v>424</v>
      </c>
      <c r="D1771" t="s">
        <v>269</v>
      </c>
      <c r="E1771" t="s">
        <v>4146</v>
      </c>
      <c r="F1771" t="s">
        <v>572</v>
      </c>
      <c r="G1771">
        <v>90512164</v>
      </c>
      <c r="H1771" t="s">
        <v>278</v>
      </c>
      <c r="I1771" t="s">
        <v>4451</v>
      </c>
      <c r="J1771" t="s">
        <v>1971</v>
      </c>
      <c r="K1771" t="s">
        <v>8162</v>
      </c>
      <c r="L1771" t="s">
        <v>8163</v>
      </c>
      <c r="M1771" t="s">
        <v>8463</v>
      </c>
      <c r="N1771" t="s">
        <v>3339</v>
      </c>
      <c r="O1771" t="s">
        <v>278</v>
      </c>
      <c r="P1771" t="s">
        <v>2169</v>
      </c>
      <c r="Q1771">
        <v>4411745151</v>
      </c>
      <c r="R1771" t="s">
        <v>2170</v>
      </c>
    </row>
    <row r="1772" spans="1:18" x14ac:dyDescent="0.3">
      <c r="A1772" t="s">
        <v>4658</v>
      </c>
      <c r="B1772" t="s">
        <v>278</v>
      </c>
      <c r="C1772" t="s">
        <v>424</v>
      </c>
      <c r="D1772" t="s">
        <v>269</v>
      </c>
      <c r="E1772" t="s">
        <v>4241</v>
      </c>
      <c r="F1772" t="s">
        <v>580</v>
      </c>
      <c r="G1772">
        <v>91510772</v>
      </c>
      <c r="H1772" t="s">
        <v>278</v>
      </c>
      <c r="I1772" t="s">
        <v>4452</v>
      </c>
      <c r="J1772" t="s">
        <v>1344</v>
      </c>
      <c r="K1772" t="s">
        <v>8162</v>
      </c>
      <c r="L1772" t="s">
        <v>8163</v>
      </c>
      <c r="M1772" t="s">
        <v>8464</v>
      </c>
      <c r="N1772" t="s">
        <v>3340</v>
      </c>
      <c r="O1772" t="s">
        <v>278</v>
      </c>
      <c r="P1772" t="s">
        <v>755</v>
      </c>
      <c r="Q1772">
        <v>51252384149</v>
      </c>
    </row>
    <row r="1773" spans="1:18" x14ac:dyDescent="0.3">
      <c r="A1773" t="s">
        <v>4659</v>
      </c>
      <c r="B1773" t="s">
        <v>278</v>
      </c>
      <c r="C1773" t="s">
        <v>424</v>
      </c>
      <c r="D1773" t="s">
        <v>269</v>
      </c>
      <c r="E1773" t="s">
        <v>4241</v>
      </c>
      <c r="F1773" t="s">
        <v>580</v>
      </c>
      <c r="G1773">
        <v>91510755</v>
      </c>
      <c r="H1773" t="s">
        <v>278</v>
      </c>
      <c r="I1773" t="s">
        <v>4452</v>
      </c>
      <c r="J1773" t="s">
        <v>1344</v>
      </c>
      <c r="K1773" t="s">
        <v>8162</v>
      </c>
      <c r="L1773" t="s">
        <v>8163</v>
      </c>
      <c r="M1773" t="s">
        <v>8463</v>
      </c>
      <c r="N1773" t="s">
        <v>3341</v>
      </c>
      <c r="O1773" t="s">
        <v>278</v>
      </c>
      <c r="P1773" t="s">
        <v>828</v>
      </c>
      <c r="Q1773">
        <v>66439140000</v>
      </c>
      <c r="R1773" t="s">
        <v>829</v>
      </c>
    </row>
    <row r="1774" spans="1:18" x14ac:dyDescent="0.3">
      <c r="A1774" t="s">
        <v>4660</v>
      </c>
      <c r="B1774" t="s">
        <v>278</v>
      </c>
      <c r="C1774" t="s">
        <v>424</v>
      </c>
      <c r="D1774" t="s">
        <v>269</v>
      </c>
      <c r="E1774" t="s">
        <v>4241</v>
      </c>
      <c r="F1774" t="s">
        <v>580</v>
      </c>
      <c r="G1774">
        <v>91510693</v>
      </c>
      <c r="H1774" t="s">
        <v>278</v>
      </c>
      <c r="I1774" t="s">
        <v>4452</v>
      </c>
      <c r="J1774" t="s">
        <v>1344</v>
      </c>
      <c r="K1774" t="s">
        <v>8162</v>
      </c>
      <c r="L1774" t="s">
        <v>8163</v>
      </c>
      <c r="M1774" t="s">
        <v>8463</v>
      </c>
      <c r="N1774" t="s">
        <v>3342</v>
      </c>
      <c r="O1774" t="s">
        <v>278</v>
      </c>
      <c r="P1774" t="s">
        <v>1127</v>
      </c>
      <c r="Q1774">
        <v>95813985034</v>
      </c>
      <c r="R1774" t="s">
        <v>1128</v>
      </c>
    </row>
    <row r="1775" spans="1:18" x14ac:dyDescent="0.3">
      <c r="A1775" t="s">
        <v>4661</v>
      </c>
      <c r="B1775" t="s">
        <v>278</v>
      </c>
      <c r="C1775" t="s">
        <v>424</v>
      </c>
      <c r="D1775" t="s">
        <v>269</v>
      </c>
      <c r="E1775" t="s">
        <v>4241</v>
      </c>
      <c r="F1775" t="s">
        <v>580</v>
      </c>
      <c r="G1775">
        <v>91510753</v>
      </c>
      <c r="H1775" t="s">
        <v>278</v>
      </c>
      <c r="I1775" t="s">
        <v>4452</v>
      </c>
      <c r="J1775" t="s">
        <v>1344</v>
      </c>
      <c r="K1775" t="s">
        <v>8162</v>
      </c>
      <c r="L1775" t="s">
        <v>8163</v>
      </c>
      <c r="M1775" t="s">
        <v>8463</v>
      </c>
      <c r="N1775" t="s">
        <v>3343</v>
      </c>
      <c r="O1775" t="s">
        <v>278</v>
      </c>
      <c r="P1775" t="s">
        <v>1340</v>
      </c>
      <c r="Q1775">
        <v>1612235085</v>
      </c>
      <c r="R1775" t="s">
        <v>1341</v>
      </c>
    </row>
    <row r="1776" spans="1:18" x14ac:dyDescent="0.3">
      <c r="A1776" t="s">
        <v>4662</v>
      </c>
      <c r="B1776" t="s">
        <v>278</v>
      </c>
      <c r="C1776" t="s">
        <v>424</v>
      </c>
      <c r="D1776" t="s">
        <v>269</v>
      </c>
      <c r="E1776" t="s">
        <v>4241</v>
      </c>
      <c r="F1776" t="s">
        <v>580</v>
      </c>
      <c r="G1776">
        <v>91510718</v>
      </c>
      <c r="H1776" t="s">
        <v>278</v>
      </c>
      <c r="I1776" t="s">
        <v>4452</v>
      </c>
      <c r="J1776" t="s">
        <v>1344</v>
      </c>
      <c r="K1776" t="s">
        <v>8162</v>
      </c>
      <c r="L1776" t="s">
        <v>8163</v>
      </c>
      <c r="M1776" t="s">
        <v>8463</v>
      </c>
      <c r="N1776" t="s">
        <v>3344</v>
      </c>
      <c r="O1776" t="s">
        <v>278</v>
      </c>
      <c r="P1776" t="s">
        <v>1545</v>
      </c>
      <c r="Q1776">
        <v>406723010</v>
      </c>
      <c r="R1776" t="s">
        <v>1546</v>
      </c>
    </row>
    <row r="1777" spans="1:18" x14ac:dyDescent="0.3">
      <c r="A1777" t="s">
        <v>4663</v>
      </c>
      <c r="B1777" t="s">
        <v>278</v>
      </c>
      <c r="C1777" t="s">
        <v>424</v>
      </c>
      <c r="D1777" t="s">
        <v>269</v>
      </c>
      <c r="E1777" t="s">
        <v>4241</v>
      </c>
      <c r="F1777" t="s">
        <v>580</v>
      </c>
      <c r="G1777">
        <v>91510776</v>
      </c>
      <c r="H1777" t="s">
        <v>278</v>
      </c>
      <c r="I1777" t="s">
        <v>4452</v>
      </c>
      <c r="J1777" t="s">
        <v>1344</v>
      </c>
      <c r="K1777" t="s">
        <v>8162</v>
      </c>
      <c r="L1777" t="s">
        <v>8163</v>
      </c>
      <c r="M1777" t="s">
        <v>8464</v>
      </c>
      <c r="N1777" t="s">
        <v>3345</v>
      </c>
      <c r="O1777" t="s">
        <v>278</v>
      </c>
      <c r="P1777" t="s">
        <v>1716</v>
      </c>
      <c r="Q1777">
        <v>85823392087</v>
      </c>
    </row>
    <row r="1778" spans="1:18" x14ac:dyDescent="0.3">
      <c r="A1778" t="s">
        <v>4664</v>
      </c>
      <c r="B1778" t="s">
        <v>278</v>
      </c>
      <c r="C1778" t="s">
        <v>424</v>
      </c>
      <c r="D1778" t="s">
        <v>269</v>
      </c>
      <c r="E1778" t="s">
        <v>4241</v>
      </c>
      <c r="F1778" t="s">
        <v>580</v>
      </c>
      <c r="G1778">
        <v>91510703</v>
      </c>
      <c r="H1778" t="s">
        <v>278</v>
      </c>
      <c r="I1778" t="s">
        <v>4449</v>
      </c>
      <c r="J1778" t="s">
        <v>1040</v>
      </c>
      <c r="K1778" t="s">
        <v>8162</v>
      </c>
      <c r="L1778" t="s">
        <v>8163</v>
      </c>
      <c r="M1778" t="s">
        <v>8463</v>
      </c>
      <c r="N1778" t="s">
        <v>3346</v>
      </c>
      <c r="O1778" t="s">
        <v>278</v>
      </c>
      <c r="P1778" t="s">
        <v>1992</v>
      </c>
      <c r="Q1778">
        <v>833803026</v>
      </c>
      <c r="R1778" t="s">
        <v>1993</v>
      </c>
    </row>
    <row r="1779" spans="1:18" x14ac:dyDescent="0.3">
      <c r="A1779" t="s">
        <v>4665</v>
      </c>
      <c r="B1779" t="s">
        <v>278</v>
      </c>
      <c r="C1779" t="s">
        <v>424</v>
      </c>
      <c r="D1779" t="s">
        <v>269</v>
      </c>
      <c r="E1779" t="s">
        <v>4241</v>
      </c>
      <c r="F1779" t="s">
        <v>580</v>
      </c>
      <c r="G1779">
        <v>91510736</v>
      </c>
      <c r="H1779" t="s">
        <v>278</v>
      </c>
      <c r="I1779" t="s">
        <v>4452</v>
      </c>
      <c r="J1779" t="s">
        <v>1344</v>
      </c>
      <c r="K1779" t="s">
        <v>8162</v>
      </c>
      <c r="L1779" t="s">
        <v>8163</v>
      </c>
      <c r="M1779" t="s">
        <v>8463</v>
      </c>
      <c r="N1779" t="s">
        <v>3347</v>
      </c>
      <c r="O1779" t="s">
        <v>278</v>
      </c>
      <c r="P1779" t="s">
        <v>2381</v>
      </c>
      <c r="Q1779">
        <v>3318716022</v>
      </c>
      <c r="R1779" t="s">
        <v>2382</v>
      </c>
    </row>
    <row r="1780" spans="1:18" x14ac:dyDescent="0.3">
      <c r="A1780" t="s">
        <v>4666</v>
      </c>
      <c r="B1780" t="s">
        <v>278</v>
      </c>
      <c r="C1780" t="s">
        <v>424</v>
      </c>
      <c r="D1780" t="s">
        <v>269</v>
      </c>
      <c r="E1780" t="s">
        <v>4241</v>
      </c>
      <c r="F1780" t="s">
        <v>580</v>
      </c>
      <c r="G1780">
        <v>91510731</v>
      </c>
      <c r="H1780" t="s">
        <v>278</v>
      </c>
      <c r="I1780" t="s">
        <v>4452</v>
      </c>
      <c r="J1780" t="s">
        <v>1344</v>
      </c>
      <c r="K1780" t="s">
        <v>8162</v>
      </c>
      <c r="L1780" t="s">
        <v>8163</v>
      </c>
      <c r="M1780" t="s">
        <v>8463</v>
      </c>
      <c r="N1780" t="s">
        <v>3348</v>
      </c>
      <c r="O1780" t="s">
        <v>278</v>
      </c>
      <c r="P1780" t="s">
        <v>2780</v>
      </c>
      <c r="Q1780">
        <v>3303738033</v>
      </c>
      <c r="R1780" t="s">
        <v>2781</v>
      </c>
    </row>
    <row r="1781" spans="1:18" x14ac:dyDescent="0.3">
      <c r="A1781" t="s">
        <v>4667</v>
      </c>
      <c r="B1781" t="s">
        <v>278</v>
      </c>
      <c r="C1781" t="s">
        <v>424</v>
      </c>
      <c r="D1781" t="s">
        <v>269</v>
      </c>
      <c r="E1781" t="s">
        <v>4493</v>
      </c>
      <c r="F1781" t="s">
        <v>601</v>
      </c>
      <c r="G1781">
        <v>3617001</v>
      </c>
      <c r="H1781" t="s">
        <v>278</v>
      </c>
      <c r="I1781" t="s">
        <v>4974</v>
      </c>
      <c r="J1781" t="s">
        <v>1110</v>
      </c>
      <c r="K1781" t="s">
        <v>8162</v>
      </c>
      <c r="L1781" t="s">
        <v>8163</v>
      </c>
      <c r="M1781" t="s">
        <v>8463</v>
      </c>
      <c r="N1781" t="s">
        <v>3349</v>
      </c>
      <c r="O1781" t="s">
        <v>278</v>
      </c>
      <c r="P1781" t="s">
        <v>1945</v>
      </c>
      <c r="Q1781">
        <v>42633850049</v>
      </c>
      <c r="R1781" t="s">
        <v>1946</v>
      </c>
    </row>
    <row r="1782" spans="1:18" x14ac:dyDescent="0.3">
      <c r="A1782" t="s">
        <v>4668</v>
      </c>
      <c r="B1782" t="s">
        <v>278</v>
      </c>
      <c r="C1782" t="s">
        <v>424</v>
      </c>
      <c r="D1782" t="s">
        <v>269</v>
      </c>
      <c r="E1782" t="s">
        <v>4519</v>
      </c>
      <c r="F1782" t="s">
        <v>630</v>
      </c>
      <c r="G1782">
        <v>90701882</v>
      </c>
      <c r="H1782" t="s">
        <v>278</v>
      </c>
      <c r="I1782" t="s">
        <v>4975</v>
      </c>
      <c r="J1782" t="s">
        <v>963</v>
      </c>
      <c r="K1782" t="s">
        <v>8162</v>
      </c>
      <c r="L1782" t="s">
        <v>8163</v>
      </c>
      <c r="M1782" t="s">
        <v>8464</v>
      </c>
      <c r="N1782" t="s">
        <v>3350</v>
      </c>
      <c r="O1782" t="s">
        <v>278</v>
      </c>
      <c r="P1782" t="s">
        <v>1008</v>
      </c>
      <c r="Q1782">
        <v>1068442026</v>
      </c>
      <c r="R1782" t="s">
        <v>1009</v>
      </c>
    </row>
    <row r="1783" spans="1:18" x14ac:dyDescent="0.3">
      <c r="A1783" t="s">
        <v>4669</v>
      </c>
      <c r="B1783" t="s">
        <v>278</v>
      </c>
      <c r="C1783" t="s">
        <v>424</v>
      </c>
      <c r="D1783" t="s">
        <v>269</v>
      </c>
      <c r="E1783" t="s">
        <v>4519</v>
      </c>
      <c r="F1783" t="s">
        <v>630</v>
      </c>
      <c r="G1783">
        <v>90701857</v>
      </c>
      <c r="H1783" t="s">
        <v>278</v>
      </c>
      <c r="I1783" t="s">
        <v>4975</v>
      </c>
      <c r="J1783" t="s">
        <v>963</v>
      </c>
      <c r="K1783" t="s">
        <v>8162</v>
      </c>
      <c r="L1783" t="s">
        <v>8163</v>
      </c>
      <c r="M1783" t="s">
        <v>8463</v>
      </c>
      <c r="N1783" t="s">
        <v>3351</v>
      </c>
      <c r="O1783" t="s">
        <v>278</v>
      </c>
      <c r="P1783" t="s">
        <v>1238</v>
      </c>
      <c r="Q1783">
        <v>243386052</v>
      </c>
      <c r="R1783" t="s">
        <v>1239</v>
      </c>
    </row>
    <row r="1784" spans="1:18" x14ac:dyDescent="0.3">
      <c r="A1784" t="s">
        <v>4670</v>
      </c>
      <c r="B1784" t="s">
        <v>278</v>
      </c>
      <c r="C1784" t="s">
        <v>424</v>
      </c>
      <c r="D1784" t="s">
        <v>269</v>
      </c>
      <c r="E1784" t="s">
        <v>4519</v>
      </c>
      <c r="F1784" t="s">
        <v>630</v>
      </c>
      <c r="G1784">
        <v>90701831</v>
      </c>
      <c r="H1784" t="s">
        <v>278</v>
      </c>
      <c r="I1784" t="s">
        <v>4975</v>
      </c>
      <c r="J1784" t="s">
        <v>963</v>
      </c>
      <c r="K1784" t="s">
        <v>8162</v>
      </c>
      <c r="L1784" t="s">
        <v>8163</v>
      </c>
      <c r="M1784" t="s">
        <v>8463</v>
      </c>
      <c r="N1784" t="s">
        <v>3352</v>
      </c>
      <c r="O1784" t="s">
        <v>278</v>
      </c>
      <c r="P1784" t="s">
        <v>1301</v>
      </c>
      <c r="Q1784">
        <v>3936747032</v>
      </c>
    </row>
    <row r="1785" spans="1:18" x14ac:dyDescent="0.3">
      <c r="A1785" t="s">
        <v>4671</v>
      </c>
      <c r="B1785" t="s">
        <v>278</v>
      </c>
      <c r="C1785" t="s">
        <v>424</v>
      </c>
      <c r="D1785" t="s">
        <v>269</v>
      </c>
      <c r="E1785" t="s">
        <v>4519</v>
      </c>
      <c r="F1785" t="s">
        <v>630</v>
      </c>
      <c r="G1785">
        <v>90701878</v>
      </c>
      <c r="H1785" t="s">
        <v>278</v>
      </c>
      <c r="I1785" t="s">
        <v>4975</v>
      </c>
      <c r="J1785" t="s">
        <v>963</v>
      </c>
      <c r="K1785" t="s">
        <v>8162</v>
      </c>
      <c r="L1785" t="s">
        <v>8163</v>
      </c>
      <c r="M1785" t="s">
        <v>8463</v>
      </c>
      <c r="N1785" t="s">
        <v>3353</v>
      </c>
      <c r="O1785" t="s">
        <v>278</v>
      </c>
      <c r="P1785" t="s">
        <v>1397</v>
      </c>
      <c r="Q1785">
        <v>4013540088</v>
      </c>
    </row>
    <row r="1786" spans="1:18" x14ac:dyDescent="0.3">
      <c r="A1786" t="s">
        <v>4672</v>
      </c>
      <c r="B1786" t="s">
        <v>278</v>
      </c>
      <c r="C1786" t="s">
        <v>424</v>
      </c>
      <c r="D1786" t="s">
        <v>269</v>
      </c>
      <c r="E1786" t="s">
        <v>4519</v>
      </c>
      <c r="F1786" t="s">
        <v>630</v>
      </c>
      <c r="G1786">
        <v>90701796</v>
      </c>
      <c r="H1786" t="s">
        <v>4095</v>
      </c>
      <c r="I1786" t="s">
        <v>4975</v>
      </c>
      <c r="J1786" t="s">
        <v>963</v>
      </c>
      <c r="K1786" t="s">
        <v>8162</v>
      </c>
      <c r="L1786" t="s">
        <v>8163</v>
      </c>
      <c r="M1786" t="s">
        <v>8463</v>
      </c>
      <c r="N1786" t="s">
        <v>3354</v>
      </c>
      <c r="O1786" t="s">
        <v>278</v>
      </c>
      <c r="P1786" t="s">
        <v>1667</v>
      </c>
      <c r="Q1786">
        <v>2811983066</v>
      </c>
      <c r="R1786" t="s">
        <v>1668</v>
      </c>
    </row>
    <row r="1787" spans="1:18" x14ac:dyDescent="0.3">
      <c r="A1787" t="s">
        <v>4673</v>
      </c>
      <c r="B1787" t="s">
        <v>278</v>
      </c>
      <c r="C1787" t="s">
        <v>424</v>
      </c>
      <c r="D1787" t="s">
        <v>269</v>
      </c>
      <c r="E1787" t="s">
        <v>4150</v>
      </c>
      <c r="F1787" t="s">
        <v>581</v>
      </c>
      <c r="G1787">
        <v>20110077</v>
      </c>
      <c r="H1787" t="s">
        <v>278</v>
      </c>
      <c r="K1787" t="s">
        <v>8162</v>
      </c>
      <c r="L1787" t="s">
        <v>8163</v>
      </c>
      <c r="M1787" t="s">
        <v>8463</v>
      </c>
      <c r="N1787" t="s">
        <v>3355</v>
      </c>
      <c r="O1787" t="s">
        <v>278</v>
      </c>
      <c r="P1787" t="s">
        <v>1624</v>
      </c>
      <c r="Q1787">
        <v>82985502004</v>
      </c>
      <c r="R1787" t="s">
        <v>1625</v>
      </c>
    </row>
    <row r="1788" spans="1:18" x14ac:dyDescent="0.3">
      <c r="A1788" t="s">
        <v>4674</v>
      </c>
      <c r="B1788" t="s">
        <v>278</v>
      </c>
      <c r="C1788" t="s">
        <v>424</v>
      </c>
      <c r="D1788" t="s">
        <v>269</v>
      </c>
      <c r="E1788" t="s">
        <v>4150</v>
      </c>
      <c r="F1788" t="s">
        <v>581</v>
      </c>
      <c r="G1788">
        <v>20110232</v>
      </c>
      <c r="H1788" t="s">
        <v>278</v>
      </c>
      <c r="K1788" t="s">
        <v>8162</v>
      </c>
      <c r="L1788" t="s">
        <v>8163</v>
      </c>
      <c r="M1788" t="s">
        <v>8463</v>
      </c>
      <c r="N1788" t="s">
        <v>3356</v>
      </c>
      <c r="O1788" t="s">
        <v>278</v>
      </c>
      <c r="P1788" t="s">
        <v>1969</v>
      </c>
      <c r="Q1788">
        <v>3389434046</v>
      </c>
      <c r="R1788" t="s">
        <v>1970</v>
      </c>
    </row>
    <row r="1789" spans="1:18" x14ac:dyDescent="0.3">
      <c r="A1789" t="s">
        <v>4675</v>
      </c>
      <c r="B1789" t="s">
        <v>278</v>
      </c>
      <c r="C1789" t="s">
        <v>424</v>
      </c>
      <c r="D1789" t="s">
        <v>269</v>
      </c>
      <c r="E1789" t="s">
        <v>4150</v>
      </c>
      <c r="F1789" t="s">
        <v>581</v>
      </c>
      <c r="G1789">
        <v>20110262</v>
      </c>
      <c r="H1789" t="s">
        <v>278</v>
      </c>
      <c r="K1789" t="s">
        <v>8162</v>
      </c>
      <c r="L1789" t="s">
        <v>8163</v>
      </c>
      <c r="M1789" t="s">
        <v>8463</v>
      </c>
      <c r="N1789" t="s">
        <v>3357</v>
      </c>
      <c r="O1789" t="s">
        <v>278</v>
      </c>
      <c r="P1789" t="s">
        <v>2229</v>
      </c>
      <c r="Q1789">
        <v>3566972070</v>
      </c>
      <c r="R1789" t="s">
        <v>2230</v>
      </c>
    </row>
    <row r="1790" spans="1:18" x14ac:dyDescent="0.3">
      <c r="A1790" t="s">
        <v>4676</v>
      </c>
      <c r="B1790" t="s">
        <v>278</v>
      </c>
      <c r="C1790" t="s">
        <v>424</v>
      </c>
      <c r="D1790" t="s">
        <v>269</v>
      </c>
      <c r="E1790" t="s">
        <v>4150</v>
      </c>
      <c r="F1790" t="s">
        <v>581</v>
      </c>
      <c r="G1790">
        <v>20110263</v>
      </c>
      <c r="H1790" t="s">
        <v>278</v>
      </c>
      <c r="K1790" t="s">
        <v>8162</v>
      </c>
      <c r="L1790" t="s">
        <v>8163</v>
      </c>
      <c r="M1790" t="s">
        <v>8463</v>
      </c>
      <c r="N1790" t="s">
        <v>3358</v>
      </c>
      <c r="O1790" t="s">
        <v>278</v>
      </c>
      <c r="P1790" t="s">
        <v>2625</v>
      </c>
      <c r="Q1790">
        <v>92952917000</v>
      </c>
      <c r="R1790" t="s">
        <v>2626</v>
      </c>
    </row>
    <row r="1791" spans="1:18" x14ac:dyDescent="0.3">
      <c r="A1791" t="s">
        <v>4677</v>
      </c>
      <c r="B1791" t="s">
        <v>278</v>
      </c>
      <c r="C1791" t="s">
        <v>424</v>
      </c>
      <c r="D1791" t="s">
        <v>269</v>
      </c>
      <c r="E1791" t="s">
        <v>4150</v>
      </c>
      <c r="F1791" t="s">
        <v>581</v>
      </c>
      <c r="G1791">
        <v>80700441</v>
      </c>
      <c r="H1791" t="s">
        <v>278</v>
      </c>
      <c r="K1791" t="s">
        <v>8162</v>
      </c>
      <c r="L1791" t="s">
        <v>8163</v>
      </c>
      <c r="M1791" t="s">
        <v>8463</v>
      </c>
      <c r="N1791" t="s">
        <v>3359</v>
      </c>
      <c r="O1791" t="s">
        <v>278</v>
      </c>
      <c r="P1791" t="s">
        <v>2667</v>
      </c>
      <c r="Q1791">
        <v>1842081063</v>
      </c>
      <c r="R1791" t="s">
        <v>2668</v>
      </c>
    </row>
    <row r="1792" spans="1:18" x14ac:dyDescent="0.3">
      <c r="A1792" t="s">
        <v>4678</v>
      </c>
      <c r="B1792" t="s">
        <v>278</v>
      </c>
      <c r="C1792" t="s">
        <v>424</v>
      </c>
      <c r="D1792" t="s">
        <v>269</v>
      </c>
      <c r="E1792" t="s">
        <v>4521</v>
      </c>
      <c r="F1792" t="s">
        <v>575</v>
      </c>
      <c r="G1792">
        <v>20110002</v>
      </c>
      <c r="H1792" t="s">
        <v>278</v>
      </c>
      <c r="K1792" t="s">
        <v>8162</v>
      </c>
      <c r="L1792" t="s">
        <v>8163</v>
      </c>
      <c r="M1792" t="s">
        <v>8463</v>
      </c>
      <c r="N1792" t="s">
        <v>3360</v>
      </c>
      <c r="O1792" t="s">
        <v>278</v>
      </c>
      <c r="P1792" t="s">
        <v>1172</v>
      </c>
      <c r="Q1792">
        <v>52576582087</v>
      </c>
      <c r="R1792" t="s">
        <v>1173</v>
      </c>
    </row>
    <row r="1793" spans="1:18" x14ac:dyDescent="0.3">
      <c r="A1793" t="s">
        <v>4679</v>
      </c>
      <c r="B1793" t="s">
        <v>278</v>
      </c>
      <c r="C1793" t="s">
        <v>424</v>
      </c>
      <c r="D1793" t="s">
        <v>269</v>
      </c>
      <c r="E1793" t="s">
        <v>4496</v>
      </c>
      <c r="F1793" t="s">
        <v>591</v>
      </c>
      <c r="G1793">
        <v>80700946</v>
      </c>
      <c r="H1793" t="s">
        <v>278</v>
      </c>
      <c r="I1793" t="s">
        <v>5103</v>
      </c>
      <c r="J1793" t="s">
        <v>1182</v>
      </c>
      <c r="K1793" t="s">
        <v>8162</v>
      </c>
      <c r="L1793" t="s">
        <v>8163</v>
      </c>
      <c r="M1793" t="s">
        <v>8463</v>
      </c>
      <c r="N1793" t="s">
        <v>3361</v>
      </c>
      <c r="O1793" t="s">
        <v>278</v>
      </c>
      <c r="P1793" t="s">
        <v>1190</v>
      </c>
      <c r="Q1793">
        <v>2225725071</v>
      </c>
    </row>
    <row r="1794" spans="1:18" x14ac:dyDescent="0.3">
      <c r="A1794" t="s">
        <v>4680</v>
      </c>
      <c r="B1794" t="s">
        <v>278</v>
      </c>
      <c r="C1794" t="s">
        <v>424</v>
      </c>
      <c r="D1794" t="s">
        <v>269</v>
      </c>
      <c r="E1794" t="s">
        <v>4496</v>
      </c>
      <c r="F1794" t="s">
        <v>591</v>
      </c>
      <c r="G1794">
        <v>80702300</v>
      </c>
      <c r="H1794" t="s">
        <v>278</v>
      </c>
      <c r="I1794" t="s">
        <v>5103</v>
      </c>
      <c r="J1794" t="s">
        <v>1182</v>
      </c>
      <c r="K1794" t="s">
        <v>8162</v>
      </c>
      <c r="L1794" t="s">
        <v>8163</v>
      </c>
      <c r="M1794" t="s">
        <v>8463</v>
      </c>
      <c r="N1794" t="s">
        <v>3362</v>
      </c>
      <c r="O1794" t="s">
        <v>278</v>
      </c>
      <c r="P1794" t="s">
        <v>2546</v>
      </c>
      <c r="Q1794">
        <v>2967838039</v>
      </c>
    </row>
    <row r="1795" spans="1:18" x14ac:dyDescent="0.3">
      <c r="A1795" t="s">
        <v>4681</v>
      </c>
      <c r="B1795" t="s">
        <v>278</v>
      </c>
      <c r="C1795" t="s">
        <v>424</v>
      </c>
      <c r="D1795" t="s">
        <v>269</v>
      </c>
      <c r="E1795" t="s">
        <v>4499</v>
      </c>
      <c r="F1795" t="s">
        <v>595</v>
      </c>
      <c r="G1795">
        <v>37110485</v>
      </c>
      <c r="H1795" t="s">
        <v>278</v>
      </c>
      <c r="I1795" t="s">
        <v>4978</v>
      </c>
      <c r="J1795" t="s">
        <v>2348</v>
      </c>
      <c r="K1795" t="s">
        <v>8162</v>
      </c>
      <c r="L1795" t="s">
        <v>8163</v>
      </c>
      <c r="M1795" t="s">
        <v>8463</v>
      </c>
      <c r="N1795" t="s">
        <v>3363</v>
      </c>
      <c r="O1795" t="s">
        <v>278</v>
      </c>
      <c r="P1795" t="s">
        <v>2410</v>
      </c>
      <c r="Q1795">
        <v>2544836075</v>
      </c>
      <c r="R1795" t="s">
        <v>2411</v>
      </c>
    </row>
    <row r="1796" spans="1:18" x14ac:dyDescent="0.3">
      <c r="A1796" t="s">
        <v>4682</v>
      </c>
      <c r="B1796" t="s">
        <v>278</v>
      </c>
      <c r="C1796" t="s">
        <v>424</v>
      </c>
      <c r="D1796" t="s">
        <v>269</v>
      </c>
      <c r="E1796" t="s">
        <v>4501</v>
      </c>
      <c r="F1796" t="s">
        <v>5456</v>
      </c>
      <c r="G1796">
        <v>80702742</v>
      </c>
      <c r="H1796" t="s">
        <v>278</v>
      </c>
      <c r="I1796" t="s">
        <v>4979</v>
      </c>
      <c r="J1796" t="s">
        <v>2116</v>
      </c>
      <c r="K1796" t="s">
        <v>8162</v>
      </c>
      <c r="L1796" t="s">
        <v>8163</v>
      </c>
      <c r="M1796" t="s">
        <v>8463</v>
      </c>
      <c r="N1796" t="s">
        <v>3364</v>
      </c>
      <c r="O1796" t="s">
        <v>278</v>
      </c>
      <c r="P1796" t="s">
        <v>697</v>
      </c>
      <c r="Q1796">
        <v>1085923088</v>
      </c>
      <c r="R1796" t="s">
        <v>698</v>
      </c>
    </row>
    <row r="1797" spans="1:18" x14ac:dyDescent="0.3">
      <c r="A1797" t="s">
        <v>4683</v>
      </c>
      <c r="B1797" t="s">
        <v>278</v>
      </c>
      <c r="C1797" t="s">
        <v>424</v>
      </c>
      <c r="D1797" t="s">
        <v>269</v>
      </c>
      <c r="E1797" t="s">
        <v>4273</v>
      </c>
      <c r="F1797" t="s">
        <v>576</v>
      </c>
      <c r="G1797">
        <v>90000337</v>
      </c>
      <c r="H1797" t="s">
        <v>278</v>
      </c>
      <c r="I1797" t="s">
        <v>4453</v>
      </c>
      <c r="J1797" t="s">
        <v>2556</v>
      </c>
      <c r="K1797" t="s">
        <v>8162</v>
      </c>
      <c r="L1797" t="s">
        <v>8163</v>
      </c>
      <c r="M1797" t="s">
        <v>8463</v>
      </c>
      <c r="N1797" t="s">
        <v>3365</v>
      </c>
      <c r="O1797" t="s">
        <v>278</v>
      </c>
      <c r="P1797" t="s">
        <v>670</v>
      </c>
      <c r="Q1797">
        <v>67564054034</v>
      </c>
      <c r="R1797" t="s">
        <v>671</v>
      </c>
    </row>
    <row r="1798" spans="1:18" x14ac:dyDescent="0.3">
      <c r="A1798" t="s">
        <v>4684</v>
      </c>
      <c r="B1798" t="s">
        <v>278</v>
      </c>
      <c r="C1798" t="s">
        <v>424</v>
      </c>
      <c r="D1798" t="s">
        <v>269</v>
      </c>
      <c r="E1798" t="s">
        <v>4273</v>
      </c>
      <c r="F1798" t="s">
        <v>576</v>
      </c>
      <c r="G1798">
        <v>90000156</v>
      </c>
      <c r="H1798" t="s">
        <v>278</v>
      </c>
      <c r="I1798" t="s">
        <v>4453</v>
      </c>
      <c r="J1798" t="s">
        <v>2556</v>
      </c>
      <c r="K1798" t="s">
        <v>8162</v>
      </c>
      <c r="L1798" t="s">
        <v>8163</v>
      </c>
      <c r="M1798" t="s">
        <v>8463</v>
      </c>
      <c r="N1798" t="s">
        <v>3366</v>
      </c>
      <c r="O1798" t="s">
        <v>278</v>
      </c>
      <c r="P1798" t="s">
        <v>1398</v>
      </c>
      <c r="Q1798">
        <v>975061097</v>
      </c>
      <c r="R1798" t="s">
        <v>1399</v>
      </c>
    </row>
    <row r="1799" spans="1:18" x14ac:dyDescent="0.3">
      <c r="A1799" t="s">
        <v>4685</v>
      </c>
      <c r="B1799" t="s">
        <v>278</v>
      </c>
      <c r="C1799" t="s">
        <v>424</v>
      </c>
      <c r="D1799" t="s">
        <v>269</v>
      </c>
      <c r="E1799" t="s">
        <v>4273</v>
      </c>
      <c r="F1799" t="s">
        <v>576</v>
      </c>
      <c r="G1799">
        <v>90000291</v>
      </c>
      <c r="H1799" t="s">
        <v>278</v>
      </c>
      <c r="I1799" t="s">
        <v>4453</v>
      </c>
      <c r="J1799" t="s">
        <v>2556</v>
      </c>
      <c r="K1799" t="s">
        <v>8162</v>
      </c>
      <c r="L1799" t="s">
        <v>8163</v>
      </c>
      <c r="M1799" t="s">
        <v>8463</v>
      </c>
      <c r="N1799" t="s">
        <v>3367</v>
      </c>
      <c r="O1799" t="s">
        <v>278</v>
      </c>
      <c r="P1799" t="s">
        <v>1572</v>
      </c>
      <c r="Q1799">
        <v>61224510020</v>
      </c>
      <c r="R1799" t="s">
        <v>1573</v>
      </c>
    </row>
    <row r="1800" spans="1:18" x14ac:dyDescent="0.3">
      <c r="A1800" t="s">
        <v>4686</v>
      </c>
      <c r="B1800" t="s">
        <v>278</v>
      </c>
      <c r="C1800" t="s">
        <v>424</v>
      </c>
      <c r="D1800" t="s">
        <v>269</v>
      </c>
      <c r="E1800" t="s">
        <v>4273</v>
      </c>
      <c r="F1800" t="s">
        <v>576</v>
      </c>
      <c r="G1800">
        <v>90000390</v>
      </c>
      <c r="H1800" t="s">
        <v>278</v>
      </c>
      <c r="I1800" t="s">
        <v>4453</v>
      </c>
      <c r="J1800" t="s">
        <v>2556</v>
      </c>
      <c r="K1800" t="s">
        <v>8162</v>
      </c>
      <c r="L1800" t="s">
        <v>8163</v>
      </c>
      <c r="M1800" t="s">
        <v>8463</v>
      </c>
      <c r="N1800" t="s">
        <v>3368</v>
      </c>
      <c r="O1800" t="s">
        <v>278</v>
      </c>
      <c r="P1800" t="s">
        <v>1805</v>
      </c>
      <c r="Q1800">
        <v>89962524091</v>
      </c>
      <c r="R1800" t="s">
        <v>1806</v>
      </c>
    </row>
    <row r="1801" spans="1:18" x14ac:dyDescent="0.3">
      <c r="A1801" t="s">
        <v>4687</v>
      </c>
      <c r="B1801" t="s">
        <v>278</v>
      </c>
      <c r="C1801" t="s">
        <v>424</v>
      </c>
      <c r="D1801" t="s">
        <v>269</v>
      </c>
      <c r="E1801" t="s">
        <v>4273</v>
      </c>
      <c r="F1801" t="s">
        <v>576</v>
      </c>
      <c r="G1801">
        <v>2997022</v>
      </c>
      <c r="H1801" t="s">
        <v>278</v>
      </c>
      <c r="I1801" t="s">
        <v>4453</v>
      </c>
      <c r="J1801" t="s">
        <v>2556</v>
      </c>
      <c r="K1801" t="s">
        <v>8162</v>
      </c>
      <c r="L1801" t="s">
        <v>8163</v>
      </c>
      <c r="M1801" t="s">
        <v>8463</v>
      </c>
      <c r="N1801" t="s">
        <v>3369</v>
      </c>
      <c r="O1801" t="s">
        <v>278</v>
      </c>
      <c r="P1801" t="s">
        <v>1879</v>
      </c>
      <c r="Q1801">
        <v>1432783041</v>
      </c>
      <c r="R1801" t="s">
        <v>1880</v>
      </c>
    </row>
    <row r="1802" spans="1:18" x14ac:dyDescent="0.3">
      <c r="A1802" t="s">
        <v>4688</v>
      </c>
      <c r="B1802" t="s">
        <v>278</v>
      </c>
      <c r="C1802" t="s">
        <v>424</v>
      </c>
      <c r="D1802" t="s">
        <v>269</v>
      </c>
      <c r="E1802" t="s">
        <v>4273</v>
      </c>
      <c r="F1802" t="s">
        <v>576</v>
      </c>
      <c r="G1802">
        <v>90000297</v>
      </c>
      <c r="H1802" t="s">
        <v>278</v>
      </c>
      <c r="I1802" t="s">
        <v>4453</v>
      </c>
      <c r="J1802" t="s">
        <v>2556</v>
      </c>
      <c r="K1802" t="s">
        <v>8162</v>
      </c>
      <c r="L1802" t="s">
        <v>8163</v>
      </c>
      <c r="M1802" t="s">
        <v>8463</v>
      </c>
      <c r="N1802" t="s">
        <v>3370</v>
      </c>
      <c r="O1802" t="s">
        <v>278</v>
      </c>
      <c r="P1802" t="s">
        <v>2167</v>
      </c>
      <c r="Q1802">
        <v>2651387010</v>
      </c>
      <c r="R1802" t="s">
        <v>2168</v>
      </c>
    </row>
    <row r="1803" spans="1:18" x14ac:dyDescent="0.3">
      <c r="A1803" t="s">
        <v>4689</v>
      </c>
      <c r="B1803" t="s">
        <v>278</v>
      </c>
      <c r="C1803" t="s">
        <v>424</v>
      </c>
      <c r="D1803" t="s">
        <v>269</v>
      </c>
      <c r="E1803" t="s">
        <v>4273</v>
      </c>
      <c r="F1803" t="s">
        <v>576</v>
      </c>
      <c r="G1803">
        <v>90000276</v>
      </c>
      <c r="H1803" t="s">
        <v>278</v>
      </c>
      <c r="I1803" t="s">
        <v>4453</v>
      </c>
      <c r="J1803" t="s">
        <v>2556</v>
      </c>
      <c r="K1803" t="s">
        <v>8162</v>
      </c>
      <c r="L1803" t="s">
        <v>8163</v>
      </c>
      <c r="M1803" t="s">
        <v>8463</v>
      </c>
      <c r="N1803" t="s">
        <v>3371</v>
      </c>
      <c r="O1803" t="s">
        <v>278</v>
      </c>
      <c r="P1803" t="s">
        <v>2675</v>
      </c>
      <c r="Q1803">
        <v>1280233095</v>
      </c>
      <c r="R1803" t="s">
        <v>2676</v>
      </c>
    </row>
    <row r="1804" spans="1:18" x14ac:dyDescent="0.3">
      <c r="A1804" t="s">
        <v>4690</v>
      </c>
      <c r="B1804" t="s">
        <v>278</v>
      </c>
      <c r="C1804" t="s">
        <v>424</v>
      </c>
      <c r="D1804" t="s">
        <v>269</v>
      </c>
      <c r="E1804" t="s">
        <v>4241</v>
      </c>
      <c r="F1804" t="s">
        <v>580</v>
      </c>
      <c r="G1804">
        <v>91510680</v>
      </c>
      <c r="H1804" t="s">
        <v>278</v>
      </c>
      <c r="I1804" t="s">
        <v>4452</v>
      </c>
      <c r="J1804" t="s">
        <v>1344</v>
      </c>
      <c r="K1804" t="s">
        <v>8416</v>
      </c>
      <c r="L1804" t="s">
        <v>8417</v>
      </c>
      <c r="M1804" t="s">
        <v>8463</v>
      </c>
      <c r="N1804" t="s">
        <v>3372</v>
      </c>
      <c r="O1804" t="s">
        <v>278</v>
      </c>
      <c r="P1804" t="s">
        <v>800</v>
      </c>
      <c r="Q1804">
        <v>1912906023</v>
      </c>
      <c r="R1804" t="s">
        <v>801</v>
      </c>
    </row>
    <row r="1805" spans="1:18" x14ac:dyDescent="0.3">
      <c r="A1805" t="s">
        <v>4691</v>
      </c>
      <c r="B1805" t="s">
        <v>278</v>
      </c>
      <c r="C1805" t="s">
        <v>424</v>
      </c>
      <c r="D1805" t="s">
        <v>269</v>
      </c>
      <c r="E1805" t="s">
        <v>4496</v>
      </c>
      <c r="F1805" t="s">
        <v>591</v>
      </c>
      <c r="G1805">
        <v>80702665</v>
      </c>
      <c r="H1805" t="s">
        <v>278</v>
      </c>
      <c r="I1805" t="s">
        <v>5103</v>
      </c>
      <c r="J1805" t="s">
        <v>1182</v>
      </c>
      <c r="K1805" t="s">
        <v>8416</v>
      </c>
      <c r="L1805" t="s">
        <v>8417</v>
      </c>
      <c r="M1805" t="s">
        <v>8463</v>
      </c>
      <c r="N1805" t="s">
        <v>3373</v>
      </c>
      <c r="O1805" t="s">
        <v>278</v>
      </c>
      <c r="P1805" t="s">
        <v>881</v>
      </c>
      <c r="Q1805">
        <v>281240060</v>
      </c>
    </row>
    <row r="1806" spans="1:18" x14ac:dyDescent="0.3">
      <c r="A1806" t="s">
        <v>4692</v>
      </c>
      <c r="B1806" t="s">
        <v>278</v>
      </c>
      <c r="C1806" t="s">
        <v>424</v>
      </c>
      <c r="D1806" t="s">
        <v>269</v>
      </c>
      <c r="E1806" t="s">
        <v>4496</v>
      </c>
      <c r="F1806" t="s">
        <v>591</v>
      </c>
      <c r="G1806">
        <v>2704001</v>
      </c>
      <c r="H1806" t="s">
        <v>278</v>
      </c>
      <c r="I1806" t="s">
        <v>5103</v>
      </c>
      <c r="J1806" t="s">
        <v>1182</v>
      </c>
      <c r="K1806" t="s">
        <v>8416</v>
      </c>
      <c r="L1806" t="s">
        <v>8417</v>
      </c>
      <c r="M1806" t="s">
        <v>8463</v>
      </c>
      <c r="N1806" t="s">
        <v>3374</v>
      </c>
      <c r="O1806" t="s">
        <v>278</v>
      </c>
      <c r="P1806" t="s">
        <v>2569</v>
      </c>
      <c r="Q1806">
        <v>13684817015</v>
      </c>
    </row>
    <row r="1807" spans="1:18" x14ac:dyDescent="0.3">
      <c r="A1807" t="s">
        <v>4693</v>
      </c>
      <c r="B1807" t="s">
        <v>278</v>
      </c>
      <c r="C1807" t="s">
        <v>424</v>
      </c>
      <c r="D1807" t="s">
        <v>269</v>
      </c>
      <c r="E1807" t="s">
        <v>4273</v>
      </c>
      <c r="F1807" t="s">
        <v>576</v>
      </c>
      <c r="G1807">
        <v>90000157</v>
      </c>
      <c r="H1807" t="s">
        <v>278</v>
      </c>
      <c r="I1807" t="s">
        <v>4453</v>
      </c>
      <c r="J1807" t="s">
        <v>2556</v>
      </c>
      <c r="K1807" t="s">
        <v>8416</v>
      </c>
      <c r="L1807" t="s">
        <v>8417</v>
      </c>
      <c r="M1807" t="s">
        <v>8463</v>
      </c>
      <c r="N1807" t="s">
        <v>3375</v>
      </c>
      <c r="O1807" t="s">
        <v>278</v>
      </c>
      <c r="P1807" t="s">
        <v>2024</v>
      </c>
      <c r="Q1807">
        <v>47945133053</v>
      </c>
      <c r="R1807" t="s">
        <v>2025</v>
      </c>
    </row>
    <row r="1808" spans="1:18" x14ac:dyDescent="0.3">
      <c r="A1808" t="s">
        <v>4694</v>
      </c>
      <c r="B1808" t="s">
        <v>278</v>
      </c>
      <c r="C1808" t="s">
        <v>424</v>
      </c>
      <c r="D1808" t="s">
        <v>269</v>
      </c>
      <c r="E1808" t="s">
        <v>4160</v>
      </c>
      <c r="F1808" t="s">
        <v>652</v>
      </c>
      <c r="G1808">
        <v>61455197</v>
      </c>
      <c r="H1808" t="s">
        <v>278</v>
      </c>
      <c r="I1808" t="s">
        <v>4454</v>
      </c>
      <c r="J1808" t="s">
        <v>2761</v>
      </c>
      <c r="K1808" t="s">
        <v>8416</v>
      </c>
      <c r="L1808" t="s">
        <v>8417</v>
      </c>
      <c r="M1808" t="s">
        <v>8463</v>
      </c>
      <c r="N1808" t="s">
        <v>3376</v>
      </c>
      <c r="O1808" t="s">
        <v>278</v>
      </c>
      <c r="P1808" t="s">
        <v>2443</v>
      </c>
      <c r="Q1808">
        <v>4311475403</v>
      </c>
    </row>
    <row r="1809" spans="1:18" x14ac:dyDescent="0.3">
      <c r="A1809" t="s">
        <v>4695</v>
      </c>
      <c r="B1809" t="s">
        <v>278</v>
      </c>
      <c r="C1809" t="s">
        <v>424</v>
      </c>
      <c r="D1809" t="s">
        <v>269</v>
      </c>
      <c r="E1809" t="s">
        <v>4137</v>
      </c>
      <c r="F1809" t="s">
        <v>579</v>
      </c>
      <c r="G1809">
        <v>90512257</v>
      </c>
      <c r="H1809" t="s">
        <v>278</v>
      </c>
      <c r="K1809" t="s">
        <v>8416</v>
      </c>
      <c r="L1809" t="s">
        <v>8417</v>
      </c>
      <c r="M1809" t="s">
        <v>8463</v>
      </c>
      <c r="N1809" t="s">
        <v>3377</v>
      </c>
      <c r="O1809" t="s">
        <v>278</v>
      </c>
      <c r="P1809" t="s">
        <v>1176</v>
      </c>
      <c r="Q1809">
        <v>1323826017</v>
      </c>
      <c r="R1809" t="s">
        <v>1177</v>
      </c>
    </row>
    <row r="1810" spans="1:18" x14ac:dyDescent="0.3">
      <c r="A1810" t="s">
        <v>4696</v>
      </c>
      <c r="B1810" t="s">
        <v>278</v>
      </c>
      <c r="C1810" t="s">
        <v>424</v>
      </c>
      <c r="D1810" t="s">
        <v>269</v>
      </c>
      <c r="E1810" t="s">
        <v>4137</v>
      </c>
      <c r="F1810" t="s">
        <v>579</v>
      </c>
      <c r="G1810">
        <v>90512286</v>
      </c>
      <c r="H1810" t="s">
        <v>278</v>
      </c>
      <c r="K1810" t="s">
        <v>8416</v>
      </c>
      <c r="L1810" t="s">
        <v>8417</v>
      </c>
      <c r="M1810" t="s">
        <v>8464</v>
      </c>
      <c r="N1810" t="s">
        <v>3378</v>
      </c>
      <c r="O1810" t="s">
        <v>278</v>
      </c>
      <c r="P1810" t="s">
        <v>2552</v>
      </c>
      <c r="Q1810">
        <v>554102005</v>
      </c>
      <c r="R1810" t="s">
        <v>2553</v>
      </c>
    </row>
    <row r="1811" spans="1:18" x14ac:dyDescent="0.3">
      <c r="A1811" t="s">
        <v>4697</v>
      </c>
      <c r="B1811" t="s">
        <v>278</v>
      </c>
      <c r="C1811" t="s">
        <v>424</v>
      </c>
      <c r="D1811" t="s">
        <v>269</v>
      </c>
      <c r="E1811" t="s">
        <v>434</v>
      </c>
      <c r="F1811" t="s">
        <v>273</v>
      </c>
      <c r="G1811">
        <v>90510877</v>
      </c>
      <c r="H1811" t="s">
        <v>278</v>
      </c>
      <c r="I1811" t="s">
        <v>453</v>
      </c>
      <c r="J1811" t="s">
        <v>49</v>
      </c>
      <c r="K1811" t="s">
        <v>8416</v>
      </c>
      <c r="L1811" t="s">
        <v>8417</v>
      </c>
      <c r="M1811" t="s">
        <v>8463</v>
      </c>
      <c r="N1811" t="s">
        <v>3379</v>
      </c>
      <c r="O1811" t="s">
        <v>278</v>
      </c>
      <c r="P1811" t="s">
        <v>1047</v>
      </c>
      <c r="Q1811">
        <v>70198802072</v>
      </c>
      <c r="R1811" t="s">
        <v>1048</v>
      </c>
    </row>
    <row r="1812" spans="1:18" x14ac:dyDescent="0.3">
      <c r="A1812" t="s">
        <v>4698</v>
      </c>
      <c r="B1812" t="s">
        <v>278</v>
      </c>
      <c r="C1812" t="s">
        <v>424</v>
      </c>
      <c r="D1812" t="s">
        <v>269</v>
      </c>
      <c r="E1812" t="s">
        <v>4477</v>
      </c>
      <c r="F1812" t="s">
        <v>582</v>
      </c>
      <c r="G1812">
        <v>85700118</v>
      </c>
      <c r="H1812" t="s">
        <v>278</v>
      </c>
      <c r="I1812" t="s">
        <v>4951</v>
      </c>
      <c r="J1812" t="s">
        <v>741</v>
      </c>
      <c r="K1812" t="s">
        <v>8416</v>
      </c>
      <c r="L1812" t="s">
        <v>8417</v>
      </c>
      <c r="M1812" t="s">
        <v>8463</v>
      </c>
      <c r="N1812" t="s">
        <v>3380</v>
      </c>
      <c r="O1812" t="s">
        <v>278</v>
      </c>
      <c r="P1812" t="s">
        <v>2742</v>
      </c>
      <c r="Q1812">
        <v>2216731056</v>
      </c>
      <c r="R1812" t="s">
        <v>2743</v>
      </c>
    </row>
    <row r="1813" spans="1:18" x14ac:dyDescent="0.3">
      <c r="A1813" t="s">
        <v>4699</v>
      </c>
      <c r="B1813" t="s">
        <v>278</v>
      </c>
      <c r="C1813" t="s">
        <v>424</v>
      </c>
      <c r="D1813" t="s">
        <v>269</v>
      </c>
      <c r="E1813" t="s">
        <v>4516</v>
      </c>
      <c r="F1813" t="s">
        <v>600</v>
      </c>
      <c r="G1813">
        <v>61377001</v>
      </c>
      <c r="H1813" t="s">
        <v>278</v>
      </c>
      <c r="I1813" t="s">
        <v>4972</v>
      </c>
      <c r="J1813" t="s">
        <v>2578</v>
      </c>
      <c r="K1813" t="s">
        <v>8416</v>
      </c>
      <c r="L1813" t="s">
        <v>8417</v>
      </c>
      <c r="M1813" t="s">
        <v>8463</v>
      </c>
      <c r="N1813" t="s">
        <v>3381</v>
      </c>
      <c r="O1813" t="s">
        <v>278</v>
      </c>
      <c r="P1813" t="s">
        <v>1012</v>
      </c>
      <c r="Q1813">
        <v>53214927000</v>
      </c>
      <c r="R1813" t="s">
        <v>1013</v>
      </c>
    </row>
    <row r="1814" spans="1:18" x14ac:dyDescent="0.3">
      <c r="A1814" t="s">
        <v>4700</v>
      </c>
      <c r="B1814" t="s">
        <v>278</v>
      </c>
      <c r="C1814" t="s">
        <v>424</v>
      </c>
      <c r="D1814" t="s">
        <v>269</v>
      </c>
      <c r="E1814" t="s">
        <v>4516</v>
      </c>
      <c r="F1814" t="s">
        <v>600</v>
      </c>
      <c r="G1814">
        <v>61299001</v>
      </c>
      <c r="H1814" t="s">
        <v>278</v>
      </c>
      <c r="I1814" t="s">
        <v>4972</v>
      </c>
      <c r="J1814" t="s">
        <v>2578</v>
      </c>
      <c r="K1814" t="s">
        <v>8416</v>
      </c>
      <c r="L1814" t="s">
        <v>8417</v>
      </c>
      <c r="M1814" t="s">
        <v>8463</v>
      </c>
      <c r="N1814" t="s">
        <v>3382</v>
      </c>
      <c r="O1814" t="s">
        <v>278</v>
      </c>
      <c r="P1814" t="s">
        <v>1104</v>
      </c>
      <c r="Q1814">
        <v>91029406049</v>
      </c>
      <c r="R1814" t="s">
        <v>1105</v>
      </c>
    </row>
    <row r="1815" spans="1:18" x14ac:dyDescent="0.3">
      <c r="A1815" t="s">
        <v>4701</v>
      </c>
      <c r="B1815" t="s">
        <v>278</v>
      </c>
      <c r="C1815" t="s">
        <v>424</v>
      </c>
      <c r="D1815" t="s">
        <v>269</v>
      </c>
      <c r="E1815" t="s">
        <v>4146</v>
      </c>
      <c r="F1815" t="s">
        <v>572</v>
      </c>
      <c r="G1815">
        <v>90512067</v>
      </c>
      <c r="H1815" t="s">
        <v>278</v>
      </c>
      <c r="I1815" t="s">
        <v>4451</v>
      </c>
      <c r="J1815" t="s">
        <v>1971</v>
      </c>
      <c r="K1815" t="s">
        <v>8416</v>
      </c>
      <c r="L1815" t="s">
        <v>8417</v>
      </c>
      <c r="M1815" t="s">
        <v>8463</v>
      </c>
      <c r="N1815" t="s">
        <v>3383</v>
      </c>
      <c r="O1815" t="s">
        <v>278</v>
      </c>
      <c r="P1815" t="s">
        <v>2459</v>
      </c>
      <c r="Q1815">
        <v>70737347104</v>
      </c>
      <c r="R1815" t="s">
        <v>2460</v>
      </c>
    </row>
    <row r="1816" spans="1:18" x14ac:dyDescent="0.3">
      <c r="A1816" t="s">
        <v>4702</v>
      </c>
      <c r="B1816" t="s">
        <v>278</v>
      </c>
      <c r="C1816" t="s">
        <v>424</v>
      </c>
      <c r="D1816" t="s">
        <v>269</v>
      </c>
      <c r="E1816" t="s">
        <v>4146</v>
      </c>
      <c r="F1816" t="s">
        <v>572</v>
      </c>
      <c r="G1816">
        <v>91513806</v>
      </c>
      <c r="H1816" t="s">
        <v>278</v>
      </c>
      <c r="I1816" t="s">
        <v>4451</v>
      </c>
      <c r="J1816" t="s">
        <v>1971</v>
      </c>
      <c r="K1816" t="s">
        <v>8416</v>
      </c>
      <c r="L1816" t="s">
        <v>8417</v>
      </c>
      <c r="M1816" t="s">
        <v>8464</v>
      </c>
      <c r="N1816" t="s">
        <v>3384</v>
      </c>
      <c r="O1816" t="s">
        <v>278</v>
      </c>
      <c r="P1816" t="s">
        <v>2779</v>
      </c>
      <c r="Q1816">
        <v>1184828156</v>
      </c>
    </row>
    <row r="1817" spans="1:18" x14ac:dyDescent="0.3">
      <c r="A1817" t="s">
        <v>4703</v>
      </c>
      <c r="B1817" t="s">
        <v>278</v>
      </c>
      <c r="C1817" t="s">
        <v>424</v>
      </c>
      <c r="D1817" t="s">
        <v>269</v>
      </c>
      <c r="E1817" t="s">
        <v>4519</v>
      </c>
      <c r="F1817" t="s">
        <v>630</v>
      </c>
      <c r="G1817">
        <v>90701881</v>
      </c>
      <c r="H1817" t="s">
        <v>278</v>
      </c>
      <c r="I1817" t="s">
        <v>4975</v>
      </c>
      <c r="J1817" t="s">
        <v>963</v>
      </c>
      <c r="K1817" t="s">
        <v>8416</v>
      </c>
      <c r="L1817" t="s">
        <v>8417</v>
      </c>
      <c r="M1817" t="s">
        <v>8464</v>
      </c>
      <c r="N1817" t="s">
        <v>3385</v>
      </c>
      <c r="O1817" t="s">
        <v>278</v>
      </c>
      <c r="P1817" t="s">
        <v>655</v>
      </c>
      <c r="Q1817">
        <v>1763088065</v>
      </c>
      <c r="R1817" t="s">
        <v>656</v>
      </c>
    </row>
    <row r="1818" spans="1:18" x14ac:dyDescent="0.3">
      <c r="A1818" t="s">
        <v>4704</v>
      </c>
      <c r="B1818" t="s">
        <v>278</v>
      </c>
      <c r="C1818" t="s">
        <v>424</v>
      </c>
      <c r="D1818" t="s">
        <v>269</v>
      </c>
      <c r="E1818" t="s">
        <v>4521</v>
      </c>
      <c r="F1818" t="s">
        <v>575</v>
      </c>
      <c r="G1818">
        <v>90701830</v>
      </c>
      <c r="H1818" t="s">
        <v>278</v>
      </c>
      <c r="I1818" t="s">
        <v>4976</v>
      </c>
      <c r="J1818" t="s">
        <v>1299</v>
      </c>
      <c r="K1818" t="s">
        <v>8416</v>
      </c>
      <c r="L1818" t="s">
        <v>8417</v>
      </c>
      <c r="M1818" t="s">
        <v>8463</v>
      </c>
      <c r="N1818" t="s">
        <v>3386</v>
      </c>
      <c r="O1818" t="s">
        <v>278</v>
      </c>
      <c r="P1818" t="s">
        <v>2175</v>
      </c>
      <c r="Q1818">
        <v>1936106043</v>
      </c>
      <c r="R1818" t="s">
        <v>2176</v>
      </c>
    </row>
    <row r="1819" spans="1:18" x14ac:dyDescent="0.3">
      <c r="A1819" t="s">
        <v>4705</v>
      </c>
      <c r="B1819" t="s">
        <v>278</v>
      </c>
      <c r="C1819" t="s">
        <v>424</v>
      </c>
      <c r="D1819" t="s">
        <v>269</v>
      </c>
      <c r="E1819" t="s">
        <v>4137</v>
      </c>
      <c r="F1819" t="s">
        <v>579</v>
      </c>
      <c r="G1819">
        <v>61430002</v>
      </c>
      <c r="H1819" t="s">
        <v>278</v>
      </c>
      <c r="K1819" t="s">
        <v>8204</v>
      </c>
      <c r="L1819" t="s">
        <v>8205</v>
      </c>
      <c r="M1819" t="s">
        <v>8463</v>
      </c>
      <c r="N1819" t="s">
        <v>3387</v>
      </c>
      <c r="O1819" t="s">
        <v>278</v>
      </c>
      <c r="P1819" t="s">
        <v>1927</v>
      </c>
      <c r="Q1819">
        <v>96084634087</v>
      </c>
      <c r="R1819" t="s">
        <v>1928</v>
      </c>
    </row>
    <row r="1820" spans="1:18" x14ac:dyDescent="0.3">
      <c r="A1820" t="s">
        <v>4706</v>
      </c>
      <c r="B1820" t="s">
        <v>278</v>
      </c>
      <c r="C1820" t="s">
        <v>424</v>
      </c>
      <c r="D1820" t="s">
        <v>269</v>
      </c>
      <c r="E1820" t="s">
        <v>4477</v>
      </c>
      <c r="F1820" t="s">
        <v>582</v>
      </c>
      <c r="G1820">
        <v>91513757</v>
      </c>
      <c r="H1820" t="s">
        <v>278</v>
      </c>
      <c r="I1820" t="s">
        <v>4971</v>
      </c>
      <c r="J1820" t="s">
        <v>2237</v>
      </c>
      <c r="K1820" t="s">
        <v>8204</v>
      </c>
      <c r="L1820" t="s">
        <v>8205</v>
      </c>
      <c r="M1820" t="s">
        <v>8463</v>
      </c>
      <c r="N1820" t="s">
        <v>3388</v>
      </c>
      <c r="O1820" t="s">
        <v>278</v>
      </c>
      <c r="P1820" t="s">
        <v>1125</v>
      </c>
      <c r="Q1820">
        <v>1517421039</v>
      </c>
      <c r="R1820" t="s">
        <v>1126</v>
      </c>
    </row>
    <row r="1821" spans="1:18" x14ac:dyDescent="0.3">
      <c r="A1821" t="s">
        <v>4707</v>
      </c>
      <c r="B1821" t="s">
        <v>278</v>
      </c>
      <c r="C1821" t="s">
        <v>424</v>
      </c>
      <c r="D1821" t="s">
        <v>269</v>
      </c>
      <c r="E1821" t="s">
        <v>4209</v>
      </c>
      <c r="F1821" t="s">
        <v>5453</v>
      </c>
      <c r="G1821">
        <v>60561001</v>
      </c>
      <c r="H1821" t="s">
        <v>278</v>
      </c>
      <c r="I1821" t="s">
        <v>4322</v>
      </c>
      <c r="J1821" t="s">
        <v>2178</v>
      </c>
      <c r="K1821" t="s">
        <v>8204</v>
      </c>
      <c r="L1821" t="s">
        <v>8205</v>
      </c>
      <c r="M1821" t="s">
        <v>8463</v>
      </c>
      <c r="N1821" t="s">
        <v>3389</v>
      </c>
      <c r="O1821" t="s">
        <v>278</v>
      </c>
      <c r="P1821" t="s">
        <v>1549</v>
      </c>
      <c r="Q1821">
        <v>89808070078</v>
      </c>
      <c r="R1821" t="s">
        <v>1550</v>
      </c>
    </row>
    <row r="1822" spans="1:18" x14ac:dyDescent="0.3">
      <c r="A1822" t="s">
        <v>4708</v>
      </c>
      <c r="B1822" t="s">
        <v>278</v>
      </c>
      <c r="C1822" t="s">
        <v>424</v>
      </c>
      <c r="D1822" t="s">
        <v>269</v>
      </c>
      <c r="E1822" t="s">
        <v>4146</v>
      </c>
      <c r="F1822" t="s">
        <v>572</v>
      </c>
      <c r="G1822">
        <v>91513750</v>
      </c>
      <c r="H1822" t="s">
        <v>278</v>
      </c>
      <c r="I1822" t="s">
        <v>7294</v>
      </c>
      <c r="J1822" t="s">
        <v>6766</v>
      </c>
      <c r="K1822" t="s">
        <v>8204</v>
      </c>
      <c r="L1822" t="s">
        <v>8205</v>
      </c>
      <c r="M1822" t="s">
        <v>8463</v>
      </c>
      <c r="N1822" t="s">
        <v>3390</v>
      </c>
      <c r="O1822" t="s">
        <v>278</v>
      </c>
      <c r="P1822" t="s">
        <v>1638</v>
      </c>
      <c r="Q1822">
        <v>3775353119</v>
      </c>
      <c r="R1822" t="s">
        <v>1639</v>
      </c>
    </row>
    <row r="1823" spans="1:18" x14ac:dyDescent="0.3">
      <c r="A1823" t="s">
        <v>4709</v>
      </c>
      <c r="B1823" t="s">
        <v>278</v>
      </c>
      <c r="C1823" t="s">
        <v>424</v>
      </c>
      <c r="D1823" t="s">
        <v>269</v>
      </c>
      <c r="E1823" t="s">
        <v>4241</v>
      </c>
      <c r="F1823" t="s">
        <v>580</v>
      </c>
      <c r="G1823">
        <v>91510573</v>
      </c>
      <c r="H1823" t="s">
        <v>4095</v>
      </c>
      <c r="I1823" t="s">
        <v>4449</v>
      </c>
      <c r="J1823" t="s">
        <v>1040</v>
      </c>
      <c r="K1823" t="s">
        <v>8204</v>
      </c>
      <c r="L1823" t="s">
        <v>8205</v>
      </c>
      <c r="M1823" t="s">
        <v>8463</v>
      </c>
      <c r="N1823" t="s">
        <v>3391</v>
      </c>
      <c r="O1823" t="s">
        <v>278</v>
      </c>
      <c r="P1823" t="s">
        <v>1158</v>
      </c>
      <c r="Q1823">
        <v>73557935000</v>
      </c>
      <c r="R1823" t="s">
        <v>1159</v>
      </c>
    </row>
    <row r="1824" spans="1:18" x14ac:dyDescent="0.3">
      <c r="A1824" t="s">
        <v>4710</v>
      </c>
      <c r="B1824" t="s">
        <v>278</v>
      </c>
      <c r="C1824" t="s">
        <v>424</v>
      </c>
      <c r="D1824" t="s">
        <v>269</v>
      </c>
      <c r="E1824" t="s">
        <v>4241</v>
      </c>
      <c r="F1824" t="s">
        <v>580</v>
      </c>
      <c r="G1824">
        <v>91510771</v>
      </c>
      <c r="H1824" t="s">
        <v>278</v>
      </c>
      <c r="I1824" t="s">
        <v>4449</v>
      </c>
      <c r="J1824" t="s">
        <v>1040</v>
      </c>
      <c r="K1824" t="s">
        <v>8204</v>
      </c>
      <c r="L1824" t="s">
        <v>8205</v>
      </c>
      <c r="M1824" t="s">
        <v>8464</v>
      </c>
      <c r="N1824" t="s">
        <v>3392</v>
      </c>
      <c r="O1824" t="s">
        <v>278</v>
      </c>
      <c r="P1824" t="s">
        <v>1277</v>
      </c>
      <c r="Q1824">
        <v>844334006</v>
      </c>
    </row>
    <row r="1825" spans="1:18" x14ac:dyDescent="0.3">
      <c r="A1825" t="s">
        <v>4711</v>
      </c>
      <c r="B1825" t="s">
        <v>278</v>
      </c>
      <c r="C1825" t="s">
        <v>424</v>
      </c>
      <c r="D1825" t="s">
        <v>269</v>
      </c>
      <c r="E1825" t="s">
        <v>4150</v>
      </c>
      <c r="F1825" t="s">
        <v>581</v>
      </c>
      <c r="G1825">
        <v>20110244</v>
      </c>
      <c r="H1825" t="s">
        <v>278</v>
      </c>
      <c r="I1825" t="s">
        <v>4456</v>
      </c>
      <c r="J1825" t="s">
        <v>589</v>
      </c>
      <c r="K1825" t="s">
        <v>8204</v>
      </c>
      <c r="L1825" t="s">
        <v>8205</v>
      </c>
      <c r="M1825" t="s">
        <v>8463</v>
      </c>
      <c r="N1825" t="s">
        <v>3393</v>
      </c>
      <c r="O1825" t="s">
        <v>278</v>
      </c>
      <c r="P1825" t="s">
        <v>1373</v>
      </c>
      <c r="Q1825">
        <v>1804627097</v>
      </c>
      <c r="R1825" t="s">
        <v>1374</v>
      </c>
    </row>
    <row r="1826" spans="1:18" x14ac:dyDescent="0.3">
      <c r="A1826" t="s">
        <v>4712</v>
      </c>
      <c r="B1826" t="s">
        <v>278</v>
      </c>
      <c r="C1826" t="s">
        <v>424</v>
      </c>
      <c r="D1826" t="s">
        <v>269</v>
      </c>
      <c r="E1826" t="s">
        <v>4496</v>
      </c>
      <c r="F1826" t="s">
        <v>591</v>
      </c>
      <c r="G1826">
        <v>80703111</v>
      </c>
      <c r="H1826" t="s">
        <v>278</v>
      </c>
      <c r="I1826" t="s">
        <v>4977</v>
      </c>
      <c r="J1826" t="s">
        <v>929</v>
      </c>
      <c r="K1826" t="s">
        <v>8204</v>
      </c>
      <c r="L1826" t="s">
        <v>8205</v>
      </c>
      <c r="M1826" t="s">
        <v>8463</v>
      </c>
      <c r="N1826" t="s">
        <v>3394</v>
      </c>
      <c r="O1826" t="s">
        <v>278</v>
      </c>
      <c r="P1826" t="s">
        <v>842</v>
      </c>
      <c r="Q1826">
        <v>1893694003</v>
      </c>
      <c r="R1826" t="s">
        <v>843</v>
      </c>
    </row>
    <row r="1827" spans="1:18" x14ac:dyDescent="0.3">
      <c r="A1827" t="s">
        <v>4713</v>
      </c>
      <c r="B1827" t="s">
        <v>278</v>
      </c>
      <c r="C1827" t="s">
        <v>424</v>
      </c>
      <c r="D1827" t="s">
        <v>269</v>
      </c>
      <c r="E1827" t="s">
        <v>4467</v>
      </c>
      <c r="F1827" t="s">
        <v>5454</v>
      </c>
      <c r="G1827">
        <v>91513327</v>
      </c>
      <c r="H1827" t="s">
        <v>278</v>
      </c>
      <c r="I1827" t="s">
        <v>4970</v>
      </c>
      <c r="J1827" t="s">
        <v>1753</v>
      </c>
      <c r="K1827" t="s">
        <v>8448</v>
      </c>
      <c r="L1827" t="s">
        <v>8449</v>
      </c>
      <c r="M1827" t="s">
        <v>8463</v>
      </c>
      <c r="N1827" t="s">
        <v>3395</v>
      </c>
      <c r="O1827" t="s">
        <v>278</v>
      </c>
      <c r="P1827" t="s">
        <v>2200</v>
      </c>
      <c r="Q1827">
        <v>1688463062</v>
      </c>
      <c r="R1827" t="s">
        <v>2201</v>
      </c>
    </row>
    <row r="1828" spans="1:18" x14ac:dyDescent="0.3">
      <c r="A1828" t="s">
        <v>4714</v>
      </c>
      <c r="B1828" t="s">
        <v>278</v>
      </c>
      <c r="C1828" t="s">
        <v>424</v>
      </c>
      <c r="D1828" t="s">
        <v>269</v>
      </c>
      <c r="E1828" t="s">
        <v>4477</v>
      </c>
      <c r="F1828" t="s">
        <v>582</v>
      </c>
      <c r="G1828">
        <v>90511957</v>
      </c>
      <c r="H1828" t="s">
        <v>278</v>
      </c>
      <c r="I1828" t="s">
        <v>4971</v>
      </c>
      <c r="J1828" t="s">
        <v>2237</v>
      </c>
      <c r="K1828" t="s">
        <v>8448</v>
      </c>
      <c r="L1828" t="s">
        <v>8449</v>
      </c>
      <c r="M1828" t="s">
        <v>8463</v>
      </c>
      <c r="N1828" t="s">
        <v>3396</v>
      </c>
      <c r="O1828" t="s">
        <v>278</v>
      </c>
      <c r="P1828" t="s">
        <v>2156</v>
      </c>
      <c r="Q1828">
        <v>89422309034</v>
      </c>
      <c r="R1828" t="s">
        <v>2157</v>
      </c>
    </row>
    <row r="1829" spans="1:18" x14ac:dyDescent="0.3">
      <c r="A1829" t="s">
        <v>4715</v>
      </c>
      <c r="B1829" t="s">
        <v>278</v>
      </c>
      <c r="C1829" t="s">
        <v>424</v>
      </c>
      <c r="D1829" t="s">
        <v>269</v>
      </c>
      <c r="E1829" t="s">
        <v>4496</v>
      </c>
      <c r="F1829" t="s">
        <v>591</v>
      </c>
      <c r="G1829">
        <v>80703115</v>
      </c>
      <c r="H1829" t="s">
        <v>278</v>
      </c>
      <c r="I1829" t="s">
        <v>4977</v>
      </c>
      <c r="J1829" t="s">
        <v>929</v>
      </c>
      <c r="K1829" t="s">
        <v>8448</v>
      </c>
      <c r="L1829" t="s">
        <v>8449</v>
      </c>
      <c r="M1829" t="s">
        <v>8463</v>
      </c>
      <c r="N1829" t="s">
        <v>3397</v>
      </c>
      <c r="O1829" t="s">
        <v>278</v>
      </c>
      <c r="P1829" t="s">
        <v>871</v>
      </c>
      <c r="Q1829">
        <v>2437895051</v>
      </c>
    </row>
    <row r="1830" spans="1:18" x14ac:dyDescent="0.3">
      <c r="A1830" t="s">
        <v>4716</v>
      </c>
      <c r="B1830" t="s">
        <v>278</v>
      </c>
      <c r="C1830" t="s">
        <v>424</v>
      </c>
      <c r="D1830" t="s">
        <v>269</v>
      </c>
      <c r="E1830" t="s">
        <v>4160</v>
      </c>
      <c r="F1830" t="s">
        <v>652</v>
      </c>
      <c r="G1830">
        <v>91513750</v>
      </c>
      <c r="H1830" t="s">
        <v>278</v>
      </c>
      <c r="I1830" t="s">
        <v>4320</v>
      </c>
      <c r="J1830" t="s">
        <v>788</v>
      </c>
      <c r="K1830" t="s">
        <v>8418</v>
      </c>
      <c r="L1830" t="s">
        <v>8419</v>
      </c>
      <c r="M1830" t="s">
        <v>8463</v>
      </c>
      <c r="N1830" t="s">
        <v>3398</v>
      </c>
      <c r="O1830" t="s">
        <v>278</v>
      </c>
      <c r="P1830" t="s">
        <v>704</v>
      </c>
      <c r="Q1830">
        <v>801167019</v>
      </c>
    </row>
    <row r="1831" spans="1:18" x14ac:dyDescent="0.3">
      <c r="A1831" t="s">
        <v>4717</v>
      </c>
      <c r="B1831" t="s">
        <v>278</v>
      </c>
      <c r="C1831" t="s">
        <v>424</v>
      </c>
      <c r="D1831" t="s">
        <v>269</v>
      </c>
      <c r="E1831" t="s">
        <v>4467</v>
      </c>
      <c r="F1831" t="s">
        <v>5454</v>
      </c>
      <c r="G1831">
        <v>90511763</v>
      </c>
      <c r="H1831" t="s">
        <v>278</v>
      </c>
      <c r="I1831" t="s">
        <v>4970</v>
      </c>
      <c r="J1831" t="s">
        <v>1753</v>
      </c>
      <c r="K1831" t="s">
        <v>8206</v>
      </c>
      <c r="L1831" t="s">
        <v>8207</v>
      </c>
      <c r="M1831" t="s">
        <v>8463</v>
      </c>
      <c r="N1831" t="s">
        <v>3399</v>
      </c>
      <c r="O1831" t="s">
        <v>278</v>
      </c>
      <c r="P1831" t="s">
        <v>2356</v>
      </c>
      <c r="Q1831">
        <v>83295259020</v>
      </c>
      <c r="R1831" t="s">
        <v>2357</v>
      </c>
    </row>
    <row r="1832" spans="1:18" x14ac:dyDescent="0.3">
      <c r="A1832" t="s">
        <v>4718</v>
      </c>
      <c r="B1832" t="s">
        <v>278</v>
      </c>
      <c r="C1832" t="s">
        <v>424</v>
      </c>
      <c r="D1832" t="s">
        <v>269</v>
      </c>
      <c r="E1832" t="s">
        <v>4137</v>
      </c>
      <c r="F1832" t="s">
        <v>579</v>
      </c>
      <c r="G1832">
        <v>90512179</v>
      </c>
      <c r="H1832" t="s">
        <v>278</v>
      </c>
      <c r="K1832" t="s">
        <v>8206</v>
      </c>
      <c r="L1832" t="s">
        <v>8207</v>
      </c>
      <c r="M1832" t="s">
        <v>8463</v>
      </c>
      <c r="N1832" t="s">
        <v>3400</v>
      </c>
      <c r="O1832" t="s">
        <v>278</v>
      </c>
      <c r="P1832" t="s">
        <v>1387</v>
      </c>
      <c r="Q1832">
        <v>3635348066</v>
      </c>
      <c r="R1832" t="s">
        <v>1388</v>
      </c>
    </row>
    <row r="1833" spans="1:18" x14ac:dyDescent="0.3">
      <c r="A1833" t="s">
        <v>4719</v>
      </c>
      <c r="B1833" t="s">
        <v>278</v>
      </c>
      <c r="C1833" t="s">
        <v>424</v>
      </c>
      <c r="D1833" t="s">
        <v>269</v>
      </c>
      <c r="E1833" t="s">
        <v>4209</v>
      </c>
      <c r="F1833" t="s">
        <v>5453</v>
      </c>
      <c r="G1833">
        <v>91511826</v>
      </c>
      <c r="H1833" t="s">
        <v>278</v>
      </c>
      <c r="I1833" t="s">
        <v>4322</v>
      </c>
      <c r="J1833" t="s">
        <v>2178</v>
      </c>
      <c r="K1833" t="s">
        <v>8206</v>
      </c>
      <c r="L1833" t="s">
        <v>8207</v>
      </c>
      <c r="M1833" t="s">
        <v>8463</v>
      </c>
      <c r="N1833" t="s">
        <v>3401</v>
      </c>
      <c r="O1833" t="s">
        <v>278</v>
      </c>
      <c r="P1833" t="s">
        <v>1839</v>
      </c>
      <c r="Q1833">
        <v>94678715053</v>
      </c>
      <c r="R1833" t="s">
        <v>1840</v>
      </c>
    </row>
    <row r="1834" spans="1:18" x14ac:dyDescent="0.3">
      <c r="A1834" t="s">
        <v>4720</v>
      </c>
      <c r="B1834" t="s">
        <v>278</v>
      </c>
      <c r="C1834" t="s">
        <v>424</v>
      </c>
      <c r="D1834" t="s">
        <v>269</v>
      </c>
      <c r="E1834" t="s">
        <v>4241</v>
      </c>
      <c r="F1834" t="s">
        <v>580</v>
      </c>
      <c r="G1834">
        <v>91510733</v>
      </c>
      <c r="H1834" t="s">
        <v>278</v>
      </c>
      <c r="I1834" t="s">
        <v>4449</v>
      </c>
      <c r="J1834" t="s">
        <v>1040</v>
      </c>
      <c r="K1834" t="s">
        <v>8206</v>
      </c>
      <c r="L1834" t="s">
        <v>8207</v>
      </c>
      <c r="M1834" t="s">
        <v>8463</v>
      </c>
      <c r="N1834" t="s">
        <v>3402</v>
      </c>
      <c r="O1834" t="s">
        <v>278</v>
      </c>
      <c r="P1834" t="s">
        <v>1074</v>
      </c>
      <c r="Q1834">
        <v>104619066</v>
      </c>
      <c r="R1834" t="s">
        <v>1075</v>
      </c>
    </row>
    <row r="1835" spans="1:18" x14ac:dyDescent="0.3">
      <c r="A1835" t="s">
        <v>4721</v>
      </c>
      <c r="B1835" t="s">
        <v>278</v>
      </c>
      <c r="C1835" t="s">
        <v>424</v>
      </c>
      <c r="D1835" t="s">
        <v>269</v>
      </c>
      <c r="E1835" t="s">
        <v>4150</v>
      </c>
      <c r="F1835" t="s">
        <v>581</v>
      </c>
      <c r="G1835">
        <v>20110304</v>
      </c>
      <c r="H1835" t="s">
        <v>278</v>
      </c>
      <c r="I1835" t="s">
        <v>4456</v>
      </c>
      <c r="J1835" t="s">
        <v>589</v>
      </c>
      <c r="K1835" t="s">
        <v>8206</v>
      </c>
      <c r="L1835" t="s">
        <v>8207</v>
      </c>
      <c r="M1835" t="s">
        <v>8463</v>
      </c>
      <c r="N1835" t="s">
        <v>3403</v>
      </c>
      <c r="O1835" t="s">
        <v>278</v>
      </c>
      <c r="P1835" t="s">
        <v>1542</v>
      </c>
      <c r="Q1835">
        <v>1184640009</v>
      </c>
      <c r="R1835" t="s">
        <v>1543</v>
      </c>
    </row>
    <row r="1836" spans="1:18" x14ac:dyDescent="0.3">
      <c r="A1836" t="s">
        <v>4722</v>
      </c>
      <c r="B1836" t="s">
        <v>278</v>
      </c>
      <c r="C1836" t="s">
        <v>424</v>
      </c>
      <c r="D1836" t="s">
        <v>269</v>
      </c>
      <c r="E1836" t="s">
        <v>4496</v>
      </c>
      <c r="F1836" t="s">
        <v>591</v>
      </c>
      <c r="G1836">
        <v>80703110</v>
      </c>
      <c r="H1836" t="s">
        <v>278</v>
      </c>
      <c r="I1836" t="s">
        <v>4977</v>
      </c>
      <c r="J1836" t="s">
        <v>929</v>
      </c>
      <c r="K1836" t="s">
        <v>8206</v>
      </c>
      <c r="L1836" t="s">
        <v>8207</v>
      </c>
      <c r="M1836" t="s">
        <v>8463</v>
      </c>
      <c r="N1836" t="s">
        <v>3404</v>
      </c>
      <c r="O1836" t="s">
        <v>278</v>
      </c>
      <c r="P1836" t="s">
        <v>1966</v>
      </c>
      <c r="Q1836">
        <v>1701261022</v>
      </c>
    </row>
    <row r="1837" spans="1:18" x14ac:dyDescent="0.3">
      <c r="A1837" t="s">
        <v>4723</v>
      </c>
      <c r="B1837" t="s">
        <v>278</v>
      </c>
      <c r="C1837" t="s">
        <v>424</v>
      </c>
      <c r="D1837" t="s">
        <v>269</v>
      </c>
      <c r="E1837" t="s">
        <v>4273</v>
      </c>
      <c r="F1837" t="s">
        <v>576</v>
      </c>
      <c r="G1837">
        <v>90000378</v>
      </c>
      <c r="H1837" t="s">
        <v>278</v>
      </c>
      <c r="I1837" t="s">
        <v>4450</v>
      </c>
      <c r="J1837" t="s">
        <v>2736</v>
      </c>
      <c r="K1837" t="s">
        <v>8206</v>
      </c>
      <c r="L1837" t="s">
        <v>8207</v>
      </c>
      <c r="M1837" t="s">
        <v>8463</v>
      </c>
      <c r="N1837" t="s">
        <v>3405</v>
      </c>
      <c r="O1837" t="s">
        <v>278</v>
      </c>
      <c r="P1837" t="s">
        <v>1118</v>
      </c>
      <c r="Q1837">
        <v>2500509001</v>
      </c>
      <c r="R1837" t="s">
        <v>1119</v>
      </c>
    </row>
    <row r="1838" spans="1:18" x14ac:dyDescent="0.3">
      <c r="A1838" t="s">
        <v>4724</v>
      </c>
      <c r="B1838" t="s">
        <v>278</v>
      </c>
      <c r="C1838" t="s">
        <v>424</v>
      </c>
      <c r="D1838" t="s">
        <v>269</v>
      </c>
      <c r="E1838" t="s">
        <v>4467</v>
      </c>
      <c r="F1838" t="s">
        <v>5454</v>
      </c>
      <c r="G1838">
        <v>98518519</v>
      </c>
      <c r="H1838" t="s">
        <v>278</v>
      </c>
      <c r="I1838" t="s">
        <v>5098</v>
      </c>
      <c r="J1838" t="s">
        <v>2042</v>
      </c>
      <c r="K1838" t="s">
        <v>8450</v>
      </c>
      <c r="L1838" t="s">
        <v>8451</v>
      </c>
      <c r="M1838" t="s">
        <v>8464</v>
      </c>
      <c r="N1838" t="s">
        <v>3406</v>
      </c>
      <c r="O1838" t="s">
        <v>278</v>
      </c>
      <c r="P1838" t="s">
        <v>1006</v>
      </c>
      <c r="Q1838">
        <v>81182511015</v>
      </c>
      <c r="R1838" t="s">
        <v>1007</v>
      </c>
    </row>
    <row r="1839" spans="1:18" x14ac:dyDescent="0.3">
      <c r="A1839" t="s">
        <v>4725</v>
      </c>
      <c r="B1839" t="s">
        <v>278</v>
      </c>
      <c r="C1839" t="s">
        <v>424</v>
      </c>
      <c r="D1839" t="s">
        <v>269</v>
      </c>
      <c r="E1839" t="s">
        <v>4477</v>
      </c>
      <c r="F1839" t="s">
        <v>582</v>
      </c>
      <c r="G1839">
        <v>90511901</v>
      </c>
      <c r="H1839" t="s">
        <v>278</v>
      </c>
      <c r="I1839" t="s">
        <v>4951</v>
      </c>
      <c r="J1839" t="s">
        <v>741</v>
      </c>
      <c r="K1839" t="s">
        <v>8450</v>
      </c>
      <c r="L1839" t="s">
        <v>8451</v>
      </c>
      <c r="M1839" t="s">
        <v>8463</v>
      </c>
      <c r="N1839" t="s">
        <v>3407</v>
      </c>
      <c r="O1839" t="s">
        <v>278</v>
      </c>
      <c r="P1839" t="s">
        <v>861</v>
      </c>
      <c r="Q1839">
        <v>2424530076</v>
      </c>
      <c r="R1839" t="s">
        <v>862</v>
      </c>
    </row>
    <row r="1840" spans="1:18" x14ac:dyDescent="0.3">
      <c r="A1840" t="s">
        <v>4726</v>
      </c>
      <c r="B1840" t="s">
        <v>278</v>
      </c>
      <c r="C1840" t="s">
        <v>424</v>
      </c>
      <c r="D1840" t="s">
        <v>269</v>
      </c>
      <c r="E1840" t="s">
        <v>4209</v>
      </c>
      <c r="F1840" t="s">
        <v>5453</v>
      </c>
      <c r="G1840">
        <v>91515224</v>
      </c>
      <c r="H1840" t="s">
        <v>278</v>
      </c>
      <c r="I1840" t="s">
        <v>7296</v>
      </c>
      <c r="J1840" t="s">
        <v>6634</v>
      </c>
      <c r="K1840" t="s">
        <v>8450</v>
      </c>
      <c r="L1840" t="s">
        <v>8451</v>
      </c>
      <c r="M1840" t="s">
        <v>8463</v>
      </c>
      <c r="N1840" t="s">
        <v>3408</v>
      </c>
      <c r="O1840" t="s">
        <v>278</v>
      </c>
      <c r="P1840" t="s">
        <v>1433</v>
      </c>
      <c r="Q1840">
        <v>88726002</v>
      </c>
      <c r="R1840" t="s">
        <v>1434</v>
      </c>
    </row>
    <row r="1841" spans="1:18" x14ac:dyDescent="0.3">
      <c r="A1841" t="s">
        <v>4727</v>
      </c>
      <c r="B1841" t="s">
        <v>278</v>
      </c>
      <c r="C1841" t="s">
        <v>424</v>
      </c>
      <c r="D1841" t="s">
        <v>269</v>
      </c>
      <c r="E1841" t="s">
        <v>4146</v>
      </c>
      <c r="F1841" t="s">
        <v>572</v>
      </c>
      <c r="G1841">
        <v>91513783</v>
      </c>
      <c r="H1841" t="s">
        <v>278</v>
      </c>
      <c r="I1841" t="s">
        <v>4451</v>
      </c>
      <c r="J1841" t="s">
        <v>1971</v>
      </c>
      <c r="K1841" t="s">
        <v>8450</v>
      </c>
      <c r="L1841" t="s">
        <v>8451</v>
      </c>
      <c r="M1841" t="s">
        <v>8464</v>
      </c>
      <c r="N1841" t="s">
        <v>3409</v>
      </c>
      <c r="O1841" t="s">
        <v>278</v>
      </c>
      <c r="P1841" t="s">
        <v>943</v>
      </c>
      <c r="Q1841">
        <v>88489213100</v>
      </c>
    </row>
    <row r="1842" spans="1:18" x14ac:dyDescent="0.3">
      <c r="A1842" t="s">
        <v>4728</v>
      </c>
      <c r="B1842" t="s">
        <v>278</v>
      </c>
      <c r="C1842" t="s">
        <v>424</v>
      </c>
      <c r="D1842" t="s">
        <v>269</v>
      </c>
      <c r="E1842" t="s">
        <v>4146</v>
      </c>
      <c r="F1842" t="s">
        <v>572</v>
      </c>
      <c r="G1842">
        <v>90000118</v>
      </c>
      <c r="H1842" t="s">
        <v>278</v>
      </c>
      <c r="I1842" t="s">
        <v>4451</v>
      </c>
      <c r="J1842" t="s">
        <v>1971</v>
      </c>
      <c r="K1842" t="s">
        <v>8450</v>
      </c>
      <c r="L1842" t="s">
        <v>8451</v>
      </c>
      <c r="M1842" t="s">
        <v>8463</v>
      </c>
      <c r="N1842" t="s">
        <v>3410</v>
      </c>
      <c r="O1842" t="s">
        <v>278</v>
      </c>
      <c r="P1842" t="s">
        <v>1864</v>
      </c>
      <c r="Q1842">
        <v>1790464110</v>
      </c>
      <c r="R1842" t="s">
        <v>1865</v>
      </c>
    </row>
    <row r="1843" spans="1:18" x14ac:dyDescent="0.3">
      <c r="A1843" t="s">
        <v>4729</v>
      </c>
      <c r="B1843" t="s">
        <v>278</v>
      </c>
      <c r="C1843" t="s">
        <v>424</v>
      </c>
      <c r="D1843" t="s">
        <v>269</v>
      </c>
      <c r="E1843" t="s">
        <v>4241</v>
      </c>
      <c r="F1843" t="s">
        <v>580</v>
      </c>
      <c r="G1843">
        <v>91510757</v>
      </c>
      <c r="H1843" t="s">
        <v>278</v>
      </c>
      <c r="I1843" t="s">
        <v>4452</v>
      </c>
      <c r="J1843" t="s">
        <v>1344</v>
      </c>
      <c r="K1843" t="s">
        <v>8450</v>
      </c>
      <c r="L1843" t="s">
        <v>8451</v>
      </c>
      <c r="M1843" t="s">
        <v>8463</v>
      </c>
      <c r="N1843" t="s">
        <v>3411</v>
      </c>
      <c r="O1843" t="s">
        <v>278</v>
      </c>
      <c r="P1843" t="s">
        <v>1342</v>
      </c>
      <c r="Q1843">
        <v>98850490020</v>
      </c>
      <c r="R1843" t="s">
        <v>1343</v>
      </c>
    </row>
    <row r="1844" spans="1:18" x14ac:dyDescent="0.3">
      <c r="A1844" t="s">
        <v>4730</v>
      </c>
      <c r="B1844" t="s">
        <v>278</v>
      </c>
      <c r="C1844" t="s">
        <v>424</v>
      </c>
      <c r="D1844" t="s">
        <v>269</v>
      </c>
      <c r="E1844" t="s">
        <v>4150</v>
      </c>
      <c r="F1844" t="s">
        <v>581</v>
      </c>
      <c r="G1844">
        <v>20110310</v>
      </c>
      <c r="H1844" t="s">
        <v>278</v>
      </c>
      <c r="K1844" t="s">
        <v>8450</v>
      </c>
      <c r="L1844" t="s">
        <v>8451</v>
      </c>
      <c r="M1844" t="s">
        <v>8463</v>
      </c>
      <c r="N1844" t="s">
        <v>3412</v>
      </c>
      <c r="O1844" t="s">
        <v>278</v>
      </c>
      <c r="P1844" t="s">
        <v>1234</v>
      </c>
      <c r="Q1844">
        <v>2747296016</v>
      </c>
      <c r="R1844" t="s">
        <v>1235</v>
      </c>
    </row>
    <row r="1845" spans="1:18" x14ac:dyDescent="0.3">
      <c r="A1845" t="s">
        <v>4731</v>
      </c>
      <c r="B1845" t="s">
        <v>278</v>
      </c>
      <c r="C1845" t="s">
        <v>424</v>
      </c>
      <c r="D1845" t="s">
        <v>269</v>
      </c>
      <c r="E1845" t="s">
        <v>4273</v>
      </c>
      <c r="F1845" t="s">
        <v>576</v>
      </c>
      <c r="G1845">
        <v>90000140</v>
      </c>
      <c r="H1845" t="s">
        <v>278</v>
      </c>
      <c r="I1845" t="s">
        <v>4453</v>
      </c>
      <c r="J1845" t="s">
        <v>2556</v>
      </c>
      <c r="K1845" t="s">
        <v>8450</v>
      </c>
      <c r="L1845" t="s">
        <v>8451</v>
      </c>
      <c r="M1845" t="s">
        <v>8463</v>
      </c>
      <c r="N1845" t="s">
        <v>3413</v>
      </c>
      <c r="O1845" t="s">
        <v>278</v>
      </c>
      <c r="P1845" t="s">
        <v>2697</v>
      </c>
      <c r="Q1845">
        <v>98195182020</v>
      </c>
      <c r="R1845" t="s">
        <v>2698</v>
      </c>
    </row>
    <row r="1846" spans="1:18" x14ac:dyDescent="0.3">
      <c r="A1846" t="s">
        <v>4732</v>
      </c>
      <c r="B1846" t="s">
        <v>278</v>
      </c>
      <c r="C1846" t="s">
        <v>424</v>
      </c>
      <c r="D1846" t="s">
        <v>269</v>
      </c>
      <c r="E1846" t="s">
        <v>434</v>
      </c>
      <c r="F1846" t="s">
        <v>273</v>
      </c>
      <c r="G1846">
        <v>90512745</v>
      </c>
      <c r="H1846" t="s">
        <v>278</v>
      </c>
      <c r="I1846" t="s">
        <v>483</v>
      </c>
      <c r="J1846" t="s">
        <v>111</v>
      </c>
      <c r="K1846" t="s">
        <v>8452</v>
      </c>
      <c r="L1846" t="s">
        <v>8453</v>
      </c>
      <c r="M1846" t="s">
        <v>8463</v>
      </c>
      <c r="N1846" t="s">
        <v>3414</v>
      </c>
      <c r="O1846" t="s">
        <v>278</v>
      </c>
      <c r="P1846" t="s">
        <v>1710</v>
      </c>
      <c r="Q1846">
        <v>80987931091</v>
      </c>
      <c r="R1846" t="s">
        <v>1711</v>
      </c>
    </row>
    <row r="1847" spans="1:18" x14ac:dyDescent="0.3">
      <c r="A1847" t="s">
        <v>4733</v>
      </c>
      <c r="B1847" t="s">
        <v>278</v>
      </c>
      <c r="C1847" t="s">
        <v>424</v>
      </c>
      <c r="D1847" t="s">
        <v>269</v>
      </c>
      <c r="E1847" t="s">
        <v>434</v>
      </c>
      <c r="F1847" t="s">
        <v>273</v>
      </c>
      <c r="G1847">
        <v>61429001</v>
      </c>
      <c r="H1847" t="s">
        <v>278</v>
      </c>
      <c r="I1847" t="s">
        <v>483</v>
      </c>
      <c r="J1847" t="s">
        <v>111</v>
      </c>
      <c r="K1847" t="s">
        <v>8452</v>
      </c>
      <c r="L1847" t="s">
        <v>8453</v>
      </c>
      <c r="M1847" t="s">
        <v>8463</v>
      </c>
      <c r="N1847" t="s">
        <v>3415</v>
      </c>
      <c r="O1847" t="s">
        <v>278</v>
      </c>
      <c r="P1847" t="s">
        <v>1740</v>
      </c>
      <c r="Q1847">
        <v>80332510000</v>
      </c>
      <c r="R1847" t="s">
        <v>1741</v>
      </c>
    </row>
    <row r="1848" spans="1:18" x14ac:dyDescent="0.3">
      <c r="A1848" t="s">
        <v>4734</v>
      </c>
      <c r="B1848" t="s">
        <v>278</v>
      </c>
      <c r="C1848" t="s">
        <v>424</v>
      </c>
      <c r="D1848" t="s">
        <v>269</v>
      </c>
      <c r="E1848" t="s">
        <v>4542</v>
      </c>
      <c r="F1848" t="s">
        <v>606</v>
      </c>
      <c r="G1848">
        <v>90512819</v>
      </c>
      <c r="H1848" t="s">
        <v>278</v>
      </c>
      <c r="K1848" t="s">
        <v>8452</v>
      </c>
      <c r="L1848" t="s">
        <v>8453</v>
      </c>
      <c r="M1848" t="s">
        <v>8463</v>
      </c>
      <c r="N1848" t="s">
        <v>3416</v>
      </c>
      <c r="O1848" t="s">
        <v>278</v>
      </c>
      <c r="P1848" t="s">
        <v>762</v>
      </c>
      <c r="Q1848">
        <v>411994050</v>
      </c>
      <c r="R1848" t="s">
        <v>763</v>
      </c>
    </row>
    <row r="1849" spans="1:18" x14ac:dyDescent="0.3">
      <c r="A1849" t="s">
        <v>4735</v>
      </c>
      <c r="B1849" t="s">
        <v>278</v>
      </c>
      <c r="C1849" t="s">
        <v>424</v>
      </c>
      <c r="D1849" t="s">
        <v>269</v>
      </c>
      <c r="E1849" t="s">
        <v>4150</v>
      </c>
      <c r="F1849" t="s">
        <v>581</v>
      </c>
      <c r="G1849">
        <v>20110337</v>
      </c>
      <c r="H1849" t="s">
        <v>278</v>
      </c>
      <c r="I1849" t="s">
        <v>4456</v>
      </c>
      <c r="J1849" t="s">
        <v>589</v>
      </c>
      <c r="K1849" t="s">
        <v>8452</v>
      </c>
      <c r="L1849" t="s">
        <v>8453</v>
      </c>
      <c r="M1849" t="s">
        <v>8463</v>
      </c>
      <c r="N1849" t="s">
        <v>3417</v>
      </c>
      <c r="O1849" t="s">
        <v>278</v>
      </c>
      <c r="P1849" t="s">
        <v>1757</v>
      </c>
      <c r="Q1849">
        <v>1072023016</v>
      </c>
      <c r="R1849" t="s">
        <v>1758</v>
      </c>
    </row>
    <row r="1850" spans="1:18" x14ac:dyDescent="0.3">
      <c r="A1850" t="s">
        <v>4736</v>
      </c>
      <c r="B1850" t="s">
        <v>278</v>
      </c>
      <c r="C1850" t="s">
        <v>424</v>
      </c>
      <c r="D1850" t="s">
        <v>269</v>
      </c>
      <c r="E1850" t="s">
        <v>4273</v>
      </c>
      <c r="F1850" t="s">
        <v>576</v>
      </c>
      <c r="G1850">
        <v>90000043</v>
      </c>
      <c r="H1850" t="s">
        <v>278</v>
      </c>
      <c r="I1850" t="s">
        <v>4450</v>
      </c>
      <c r="J1850" t="s">
        <v>2736</v>
      </c>
      <c r="K1850" t="s">
        <v>8452</v>
      </c>
      <c r="L1850" t="s">
        <v>8453</v>
      </c>
      <c r="M1850" t="s">
        <v>8463</v>
      </c>
      <c r="N1850" t="s">
        <v>3418</v>
      </c>
      <c r="O1850" t="s">
        <v>278</v>
      </c>
      <c r="P1850" t="s">
        <v>1699</v>
      </c>
      <c r="Q1850">
        <v>93766734091</v>
      </c>
      <c r="R1850" t="s">
        <v>1700</v>
      </c>
    </row>
    <row r="1851" spans="1:18" x14ac:dyDescent="0.3">
      <c r="A1851" t="s">
        <v>4737</v>
      </c>
      <c r="B1851" t="s">
        <v>278</v>
      </c>
      <c r="C1851" t="s">
        <v>424</v>
      </c>
      <c r="D1851" t="s">
        <v>269</v>
      </c>
      <c r="E1851" t="s">
        <v>4160</v>
      </c>
      <c r="F1851" t="s">
        <v>652</v>
      </c>
      <c r="G1851">
        <v>61455192</v>
      </c>
      <c r="H1851" t="s">
        <v>278</v>
      </c>
      <c r="I1851" t="s">
        <v>4320</v>
      </c>
      <c r="J1851" t="s">
        <v>788</v>
      </c>
      <c r="K1851" t="s">
        <v>8214</v>
      </c>
      <c r="L1851" t="s">
        <v>8215</v>
      </c>
      <c r="M1851" t="s">
        <v>8463</v>
      </c>
      <c r="N1851" t="s">
        <v>3419</v>
      </c>
      <c r="O1851" t="s">
        <v>278</v>
      </c>
      <c r="P1851" t="s">
        <v>694</v>
      </c>
      <c r="Q1851">
        <v>2249070008</v>
      </c>
    </row>
    <row r="1852" spans="1:18" x14ac:dyDescent="0.3">
      <c r="A1852" t="s">
        <v>4738</v>
      </c>
      <c r="B1852" t="s">
        <v>278</v>
      </c>
      <c r="C1852" t="s">
        <v>424</v>
      </c>
      <c r="D1852" t="s">
        <v>269</v>
      </c>
      <c r="E1852" t="s">
        <v>4209</v>
      </c>
      <c r="F1852" t="s">
        <v>5453</v>
      </c>
      <c r="G1852">
        <v>91511807</v>
      </c>
      <c r="H1852" t="s">
        <v>278</v>
      </c>
      <c r="I1852" t="s">
        <v>7296</v>
      </c>
      <c r="J1852" t="s">
        <v>6634</v>
      </c>
      <c r="K1852" t="s">
        <v>8214</v>
      </c>
      <c r="L1852" t="s">
        <v>8215</v>
      </c>
      <c r="M1852" t="s">
        <v>8463</v>
      </c>
      <c r="N1852" t="s">
        <v>3420</v>
      </c>
      <c r="O1852" t="s">
        <v>278</v>
      </c>
      <c r="P1852" t="s">
        <v>2275</v>
      </c>
      <c r="Q1852">
        <v>66466318168</v>
      </c>
      <c r="R1852" t="s">
        <v>2276</v>
      </c>
    </row>
    <row r="1853" spans="1:18" x14ac:dyDescent="0.3">
      <c r="A1853" t="s">
        <v>4739</v>
      </c>
      <c r="B1853" t="s">
        <v>278</v>
      </c>
      <c r="C1853" t="s">
        <v>424</v>
      </c>
      <c r="D1853" t="s">
        <v>269</v>
      </c>
      <c r="E1853" t="s">
        <v>4241</v>
      </c>
      <c r="F1853" t="s">
        <v>580</v>
      </c>
      <c r="G1853">
        <v>91510640</v>
      </c>
      <c r="H1853" t="s">
        <v>278</v>
      </c>
      <c r="I1853" t="s">
        <v>4449</v>
      </c>
      <c r="J1853" t="s">
        <v>1040</v>
      </c>
      <c r="K1853" t="s">
        <v>8214</v>
      </c>
      <c r="L1853" t="s">
        <v>8215</v>
      </c>
      <c r="M1853" t="s">
        <v>8463</v>
      </c>
      <c r="N1853" t="s">
        <v>3421</v>
      </c>
      <c r="O1853" t="s">
        <v>278</v>
      </c>
      <c r="P1853" t="s">
        <v>1352</v>
      </c>
      <c r="Q1853">
        <v>50688065015</v>
      </c>
    </row>
    <row r="1854" spans="1:18" x14ac:dyDescent="0.3">
      <c r="A1854" t="s">
        <v>4740</v>
      </c>
      <c r="B1854" t="s">
        <v>278</v>
      </c>
      <c r="C1854" t="s">
        <v>424</v>
      </c>
      <c r="D1854" t="s">
        <v>269</v>
      </c>
      <c r="E1854" t="s">
        <v>4493</v>
      </c>
      <c r="F1854" t="s">
        <v>601</v>
      </c>
      <c r="G1854">
        <v>80700728</v>
      </c>
      <c r="H1854" t="s">
        <v>278</v>
      </c>
      <c r="I1854" t="s">
        <v>4974</v>
      </c>
      <c r="J1854" t="s">
        <v>1110</v>
      </c>
      <c r="K1854" t="s">
        <v>8214</v>
      </c>
      <c r="L1854" t="s">
        <v>8215</v>
      </c>
      <c r="M1854" t="s">
        <v>8463</v>
      </c>
      <c r="N1854" t="s">
        <v>3422</v>
      </c>
      <c r="O1854" t="s">
        <v>278</v>
      </c>
      <c r="P1854" t="s">
        <v>1812</v>
      </c>
      <c r="Q1854">
        <v>703238019</v>
      </c>
      <c r="R1854" t="s">
        <v>1813</v>
      </c>
    </row>
    <row r="1855" spans="1:18" x14ac:dyDescent="0.3">
      <c r="A1855" t="s">
        <v>4741</v>
      </c>
      <c r="B1855" t="s">
        <v>278</v>
      </c>
      <c r="C1855" t="s">
        <v>424</v>
      </c>
      <c r="D1855" t="s">
        <v>269</v>
      </c>
      <c r="E1855" t="s">
        <v>4519</v>
      </c>
      <c r="F1855" t="s">
        <v>630</v>
      </c>
      <c r="G1855">
        <v>3003596</v>
      </c>
      <c r="H1855" t="s">
        <v>278</v>
      </c>
      <c r="I1855" t="s">
        <v>4975</v>
      </c>
      <c r="J1855" t="s">
        <v>963</v>
      </c>
      <c r="K1855" t="s">
        <v>8214</v>
      </c>
      <c r="L1855" t="s">
        <v>8215</v>
      </c>
      <c r="M1855" t="s">
        <v>8463</v>
      </c>
      <c r="N1855" t="s">
        <v>3423</v>
      </c>
      <c r="O1855" t="s">
        <v>278</v>
      </c>
      <c r="P1855" t="s">
        <v>1015</v>
      </c>
      <c r="Q1855">
        <v>24867659215</v>
      </c>
    </row>
    <row r="1856" spans="1:18" x14ac:dyDescent="0.3">
      <c r="A1856" t="s">
        <v>4742</v>
      </c>
      <c r="B1856" t="s">
        <v>278</v>
      </c>
      <c r="C1856" t="s">
        <v>424</v>
      </c>
      <c r="D1856" t="s">
        <v>269</v>
      </c>
      <c r="E1856" t="s">
        <v>4499</v>
      </c>
      <c r="F1856" t="s">
        <v>595</v>
      </c>
      <c r="G1856">
        <v>908000</v>
      </c>
      <c r="H1856" t="s">
        <v>278</v>
      </c>
      <c r="I1856" t="s">
        <v>4978</v>
      </c>
      <c r="J1856" t="s">
        <v>2348</v>
      </c>
      <c r="K1856" t="s">
        <v>8214</v>
      </c>
      <c r="L1856" t="s">
        <v>8215</v>
      </c>
      <c r="M1856" t="s">
        <v>8463</v>
      </c>
      <c r="N1856" t="s">
        <v>3424</v>
      </c>
      <c r="O1856" t="s">
        <v>278</v>
      </c>
      <c r="P1856" t="s">
        <v>1914</v>
      </c>
      <c r="Q1856">
        <v>762457058</v>
      </c>
    </row>
    <row r="1857" spans="1:18" x14ac:dyDescent="0.3">
      <c r="A1857" t="s">
        <v>4743</v>
      </c>
      <c r="B1857" t="s">
        <v>278</v>
      </c>
      <c r="C1857" t="s">
        <v>424</v>
      </c>
      <c r="D1857" t="s">
        <v>269</v>
      </c>
      <c r="E1857" t="s">
        <v>4499</v>
      </c>
      <c r="F1857" t="s">
        <v>595</v>
      </c>
      <c r="G1857">
        <v>80700438</v>
      </c>
      <c r="H1857" t="s">
        <v>278</v>
      </c>
      <c r="I1857" t="s">
        <v>4978</v>
      </c>
      <c r="J1857" t="s">
        <v>2348</v>
      </c>
      <c r="K1857" t="s">
        <v>8214</v>
      </c>
      <c r="L1857" t="s">
        <v>8215</v>
      </c>
      <c r="M1857" t="s">
        <v>8463</v>
      </c>
      <c r="N1857" t="s">
        <v>3425</v>
      </c>
      <c r="O1857" t="s">
        <v>278</v>
      </c>
      <c r="P1857" t="s">
        <v>2560</v>
      </c>
      <c r="Q1857">
        <v>95225226000</v>
      </c>
    </row>
    <row r="1858" spans="1:18" x14ac:dyDescent="0.3">
      <c r="A1858" t="s">
        <v>4744</v>
      </c>
      <c r="B1858" t="s">
        <v>278</v>
      </c>
      <c r="C1858" t="s">
        <v>424</v>
      </c>
      <c r="D1858" t="s">
        <v>269</v>
      </c>
      <c r="E1858" t="s">
        <v>4501</v>
      </c>
      <c r="F1858" t="s">
        <v>5456</v>
      </c>
      <c r="G1858">
        <v>80702716</v>
      </c>
      <c r="H1858" t="s">
        <v>278</v>
      </c>
      <c r="I1858" t="s">
        <v>4979</v>
      </c>
      <c r="J1858" t="s">
        <v>2116</v>
      </c>
      <c r="K1858" t="s">
        <v>8214</v>
      </c>
      <c r="L1858" t="s">
        <v>8215</v>
      </c>
      <c r="M1858" t="s">
        <v>8463</v>
      </c>
      <c r="N1858" t="s">
        <v>3426</v>
      </c>
      <c r="O1858" t="s">
        <v>278</v>
      </c>
      <c r="P1858" t="s">
        <v>954</v>
      </c>
      <c r="Q1858">
        <v>60175923000</v>
      </c>
    </row>
    <row r="1859" spans="1:18" x14ac:dyDescent="0.3">
      <c r="A1859" t="s">
        <v>4745</v>
      </c>
      <c r="B1859" t="s">
        <v>278</v>
      </c>
      <c r="C1859" t="s">
        <v>424</v>
      </c>
      <c r="D1859" t="s">
        <v>269</v>
      </c>
      <c r="E1859" t="s">
        <v>4160</v>
      </c>
      <c r="F1859" t="s">
        <v>652</v>
      </c>
      <c r="G1859">
        <v>61455177</v>
      </c>
      <c r="H1859" t="s">
        <v>278</v>
      </c>
      <c r="I1859" t="s">
        <v>4320</v>
      </c>
      <c r="J1859" t="s">
        <v>788</v>
      </c>
      <c r="K1859" t="s">
        <v>8216</v>
      </c>
      <c r="L1859" t="s">
        <v>8217</v>
      </c>
      <c r="M1859" t="s">
        <v>8463</v>
      </c>
      <c r="N1859" t="s">
        <v>3427</v>
      </c>
      <c r="O1859" t="s">
        <v>278</v>
      </c>
      <c r="P1859" t="s">
        <v>878</v>
      </c>
      <c r="Q1859">
        <v>82909636020</v>
      </c>
    </row>
    <row r="1860" spans="1:18" x14ac:dyDescent="0.3">
      <c r="A1860" t="s">
        <v>4746</v>
      </c>
      <c r="B1860" t="s">
        <v>278</v>
      </c>
      <c r="C1860" t="s">
        <v>424</v>
      </c>
      <c r="D1860" t="s">
        <v>269</v>
      </c>
      <c r="E1860" t="s">
        <v>4160</v>
      </c>
      <c r="F1860" t="s">
        <v>652</v>
      </c>
      <c r="G1860">
        <v>61455189</v>
      </c>
      <c r="H1860" t="s">
        <v>278</v>
      </c>
      <c r="I1860" t="s">
        <v>4320</v>
      </c>
      <c r="J1860" t="s">
        <v>788</v>
      </c>
      <c r="K1860" t="s">
        <v>8216</v>
      </c>
      <c r="L1860" t="s">
        <v>8217</v>
      </c>
      <c r="M1860" t="s">
        <v>8463</v>
      </c>
      <c r="N1860" t="s">
        <v>3428</v>
      </c>
      <c r="O1860" t="s">
        <v>278</v>
      </c>
      <c r="P1860" t="s">
        <v>1085</v>
      </c>
      <c r="Q1860">
        <v>64344363000</v>
      </c>
    </row>
    <row r="1861" spans="1:18" x14ac:dyDescent="0.3">
      <c r="A1861" t="s">
        <v>4747</v>
      </c>
      <c r="B1861" t="s">
        <v>278</v>
      </c>
      <c r="C1861" t="s">
        <v>424</v>
      </c>
      <c r="D1861" t="s">
        <v>269</v>
      </c>
      <c r="E1861" t="s">
        <v>4160</v>
      </c>
      <c r="F1861" t="s">
        <v>652</v>
      </c>
      <c r="G1861">
        <v>61455165</v>
      </c>
      <c r="H1861" t="s">
        <v>278</v>
      </c>
      <c r="I1861" t="s">
        <v>4320</v>
      </c>
      <c r="J1861" t="s">
        <v>788</v>
      </c>
      <c r="K1861" t="s">
        <v>8216</v>
      </c>
      <c r="L1861" t="s">
        <v>8217</v>
      </c>
      <c r="M1861" t="s">
        <v>8463</v>
      </c>
      <c r="N1861" t="s">
        <v>3429</v>
      </c>
      <c r="O1861" t="s">
        <v>278</v>
      </c>
      <c r="P1861" t="s">
        <v>3430</v>
      </c>
      <c r="Q1861">
        <v>3314530021</v>
      </c>
      <c r="R1861" t="s">
        <v>1534</v>
      </c>
    </row>
    <row r="1862" spans="1:18" x14ac:dyDescent="0.3">
      <c r="A1862" t="s">
        <v>4748</v>
      </c>
      <c r="B1862" t="s">
        <v>278</v>
      </c>
      <c r="C1862" t="s">
        <v>424</v>
      </c>
      <c r="D1862" t="s">
        <v>269</v>
      </c>
      <c r="E1862" t="s">
        <v>4467</v>
      </c>
      <c r="F1862" t="s">
        <v>5454</v>
      </c>
      <c r="G1862">
        <v>91514332</v>
      </c>
      <c r="H1862" t="s">
        <v>278</v>
      </c>
      <c r="I1862" t="s">
        <v>4970</v>
      </c>
      <c r="J1862" t="s">
        <v>1753</v>
      </c>
      <c r="K1862" t="s">
        <v>8216</v>
      </c>
      <c r="L1862" t="s">
        <v>8217</v>
      </c>
      <c r="M1862" t="s">
        <v>8463</v>
      </c>
      <c r="N1862" t="s">
        <v>3431</v>
      </c>
      <c r="O1862" t="s">
        <v>278</v>
      </c>
      <c r="P1862" t="s">
        <v>1607</v>
      </c>
      <c r="Q1862">
        <v>3210018006</v>
      </c>
      <c r="R1862" t="s">
        <v>1608</v>
      </c>
    </row>
    <row r="1863" spans="1:18" x14ac:dyDescent="0.3">
      <c r="A1863" t="s">
        <v>4749</v>
      </c>
      <c r="B1863" t="s">
        <v>278</v>
      </c>
      <c r="C1863" t="s">
        <v>424</v>
      </c>
      <c r="D1863" t="s">
        <v>269</v>
      </c>
      <c r="E1863" t="s">
        <v>4467</v>
      </c>
      <c r="F1863" t="s">
        <v>5454</v>
      </c>
      <c r="G1863">
        <v>91514005</v>
      </c>
      <c r="H1863" t="s">
        <v>278</v>
      </c>
      <c r="I1863" t="s">
        <v>4970</v>
      </c>
      <c r="J1863" t="s">
        <v>1753</v>
      </c>
      <c r="K1863" t="s">
        <v>8216</v>
      </c>
      <c r="L1863" t="s">
        <v>8217</v>
      </c>
      <c r="M1863" t="s">
        <v>8463</v>
      </c>
      <c r="N1863" t="s">
        <v>3432</v>
      </c>
      <c r="O1863" t="s">
        <v>278</v>
      </c>
      <c r="P1863" t="s">
        <v>2642</v>
      </c>
      <c r="Q1863">
        <v>2206355019</v>
      </c>
      <c r="R1863" t="s">
        <v>2643</v>
      </c>
    </row>
    <row r="1864" spans="1:18" x14ac:dyDescent="0.3">
      <c r="A1864" t="s">
        <v>4750</v>
      </c>
      <c r="B1864" t="s">
        <v>278</v>
      </c>
      <c r="C1864" t="s">
        <v>424</v>
      </c>
      <c r="D1864" t="s">
        <v>269</v>
      </c>
      <c r="E1864" t="s">
        <v>4137</v>
      </c>
      <c r="F1864" t="s">
        <v>579</v>
      </c>
      <c r="G1864">
        <v>90512170</v>
      </c>
      <c r="H1864" t="s">
        <v>278</v>
      </c>
      <c r="K1864" t="s">
        <v>8216</v>
      </c>
      <c r="L1864" t="s">
        <v>8217</v>
      </c>
      <c r="M1864" t="s">
        <v>8463</v>
      </c>
      <c r="N1864" t="s">
        <v>3433</v>
      </c>
      <c r="O1864" t="s">
        <v>278</v>
      </c>
      <c r="P1864" t="s">
        <v>1588</v>
      </c>
      <c r="Q1864">
        <v>441199097</v>
      </c>
      <c r="R1864" t="s">
        <v>1589</v>
      </c>
    </row>
    <row r="1865" spans="1:18" x14ac:dyDescent="0.3">
      <c r="A1865" t="s">
        <v>4751</v>
      </c>
      <c r="B1865" t="s">
        <v>278</v>
      </c>
      <c r="C1865" t="s">
        <v>424</v>
      </c>
      <c r="D1865" t="s">
        <v>269</v>
      </c>
      <c r="E1865" t="s">
        <v>4137</v>
      </c>
      <c r="F1865" t="s">
        <v>579</v>
      </c>
      <c r="G1865">
        <v>218001</v>
      </c>
      <c r="H1865" t="s">
        <v>278</v>
      </c>
      <c r="K1865" t="s">
        <v>8216</v>
      </c>
      <c r="L1865" t="s">
        <v>8217</v>
      </c>
      <c r="M1865" t="s">
        <v>8463</v>
      </c>
      <c r="N1865" t="s">
        <v>3434</v>
      </c>
      <c r="O1865" t="s">
        <v>278</v>
      </c>
      <c r="P1865" t="s">
        <v>2223</v>
      </c>
      <c r="Q1865">
        <v>40233464034</v>
      </c>
      <c r="R1865" t="s">
        <v>2224</v>
      </c>
    </row>
    <row r="1866" spans="1:18" x14ac:dyDescent="0.3">
      <c r="A1866" t="s">
        <v>4752</v>
      </c>
      <c r="B1866" t="s">
        <v>278</v>
      </c>
      <c r="C1866" t="s">
        <v>424</v>
      </c>
      <c r="D1866" t="s">
        <v>269</v>
      </c>
      <c r="E1866" t="s">
        <v>4137</v>
      </c>
      <c r="F1866" t="s">
        <v>579</v>
      </c>
      <c r="G1866">
        <v>61406001</v>
      </c>
      <c r="H1866" t="s">
        <v>278</v>
      </c>
      <c r="K1866" t="s">
        <v>8216</v>
      </c>
      <c r="L1866" t="s">
        <v>8217</v>
      </c>
      <c r="M1866" t="s">
        <v>8463</v>
      </c>
      <c r="N1866" t="s">
        <v>3435</v>
      </c>
      <c r="O1866" t="s">
        <v>278</v>
      </c>
      <c r="P1866" t="s">
        <v>2285</v>
      </c>
      <c r="Q1866">
        <v>1937541002</v>
      </c>
      <c r="R1866" t="s">
        <v>2286</v>
      </c>
    </row>
    <row r="1867" spans="1:18" x14ac:dyDescent="0.3">
      <c r="A1867" t="s">
        <v>4753</v>
      </c>
      <c r="B1867" t="s">
        <v>278</v>
      </c>
      <c r="C1867" t="s">
        <v>424</v>
      </c>
      <c r="D1867" t="s">
        <v>269</v>
      </c>
      <c r="E1867" t="s">
        <v>4137</v>
      </c>
      <c r="F1867" t="s">
        <v>579</v>
      </c>
      <c r="G1867">
        <v>61319005</v>
      </c>
      <c r="H1867" t="s">
        <v>278</v>
      </c>
      <c r="K1867" t="s">
        <v>8216</v>
      </c>
      <c r="L1867" t="s">
        <v>8217</v>
      </c>
      <c r="M1867" t="s">
        <v>8463</v>
      </c>
      <c r="N1867" t="s">
        <v>3436</v>
      </c>
      <c r="O1867" t="s">
        <v>278</v>
      </c>
      <c r="P1867" t="s">
        <v>2289</v>
      </c>
      <c r="Q1867">
        <v>3740550090</v>
      </c>
      <c r="R1867" t="s">
        <v>2290</v>
      </c>
    </row>
    <row r="1868" spans="1:18" x14ac:dyDescent="0.3">
      <c r="A1868" t="s">
        <v>4754</v>
      </c>
      <c r="B1868" t="s">
        <v>278</v>
      </c>
      <c r="C1868" t="s">
        <v>424</v>
      </c>
      <c r="D1868" t="s">
        <v>269</v>
      </c>
      <c r="E1868" t="s">
        <v>4146</v>
      </c>
      <c r="F1868" t="s">
        <v>572</v>
      </c>
      <c r="G1868">
        <v>61321001</v>
      </c>
      <c r="H1868" t="s">
        <v>4094</v>
      </c>
      <c r="I1868" t="s">
        <v>7294</v>
      </c>
      <c r="J1868" t="s">
        <v>6766</v>
      </c>
      <c r="K1868" t="s">
        <v>8216</v>
      </c>
      <c r="L1868" t="s">
        <v>8217</v>
      </c>
      <c r="M1868" t="s">
        <v>8463</v>
      </c>
      <c r="N1868" t="s">
        <v>3437</v>
      </c>
      <c r="O1868" t="s">
        <v>278</v>
      </c>
      <c r="P1868" t="s">
        <v>573</v>
      </c>
      <c r="Q1868">
        <v>79810012187</v>
      </c>
      <c r="R1868" t="s">
        <v>574</v>
      </c>
    </row>
    <row r="1869" spans="1:18" x14ac:dyDescent="0.3">
      <c r="A1869" t="s">
        <v>4755</v>
      </c>
      <c r="B1869" t="s">
        <v>278</v>
      </c>
      <c r="C1869" t="s">
        <v>424</v>
      </c>
      <c r="D1869" t="s">
        <v>269</v>
      </c>
      <c r="E1869" t="s">
        <v>4146</v>
      </c>
      <c r="F1869" t="s">
        <v>572</v>
      </c>
      <c r="G1869">
        <v>90000149</v>
      </c>
      <c r="H1869" t="s">
        <v>278</v>
      </c>
      <c r="I1869" t="s">
        <v>7294</v>
      </c>
      <c r="J1869" t="s">
        <v>6766</v>
      </c>
      <c r="K1869" t="s">
        <v>8216</v>
      </c>
      <c r="L1869" t="s">
        <v>8217</v>
      </c>
      <c r="M1869" t="s">
        <v>8463</v>
      </c>
      <c r="N1869" t="s">
        <v>3438</v>
      </c>
      <c r="O1869" t="s">
        <v>278</v>
      </c>
      <c r="P1869" t="s">
        <v>834</v>
      </c>
      <c r="Q1869">
        <v>1783984112</v>
      </c>
      <c r="R1869" t="s">
        <v>835</v>
      </c>
    </row>
    <row r="1870" spans="1:18" x14ac:dyDescent="0.3">
      <c r="A1870" t="s">
        <v>4756</v>
      </c>
      <c r="B1870" t="s">
        <v>278</v>
      </c>
      <c r="C1870" t="s">
        <v>424</v>
      </c>
      <c r="D1870" t="s">
        <v>269</v>
      </c>
      <c r="E1870" t="s">
        <v>4146</v>
      </c>
      <c r="F1870" t="s">
        <v>572</v>
      </c>
      <c r="G1870">
        <v>61323001</v>
      </c>
      <c r="H1870" t="s">
        <v>278</v>
      </c>
      <c r="I1870" t="s">
        <v>7294</v>
      </c>
      <c r="J1870" t="s">
        <v>6766</v>
      </c>
      <c r="K1870" t="s">
        <v>8216</v>
      </c>
      <c r="L1870" t="s">
        <v>8217</v>
      </c>
      <c r="M1870" t="s">
        <v>8463</v>
      </c>
      <c r="N1870" t="s">
        <v>3439</v>
      </c>
      <c r="O1870" t="s">
        <v>278</v>
      </c>
      <c r="P1870" t="s">
        <v>838</v>
      </c>
      <c r="Q1870">
        <v>69475431187</v>
      </c>
      <c r="R1870" t="s">
        <v>839</v>
      </c>
    </row>
    <row r="1871" spans="1:18" x14ac:dyDescent="0.3">
      <c r="A1871" t="s">
        <v>4757</v>
      </c>
      <c r="B1871" t="s">
        <v>278</v>
      </c>
      <c r="C1871" t="s">
        <v>424</v>
      </c>
      <c r="D1871" t="s">
        <v>269</v>
      </c>
      <c r="E1871" t="s">
        <v>4146</v>
      </c>
      <c r="F1871" t="s">
        <v>572</v>
      </c>
      <c r="G1871">
        <v>61327004</v>
      </c>
      <c r="H1871" t="s">
        <v>278</v>
      </c>
      <c r="I1871" t="s">
        <v>7294</v>
      </c>
      <c r="J1871" t="s">
        <v>6766</v>
      </c>
      <c r="K1871" t="s">
        <v>8216</v>
      </c>
      <c r="L1871" t="s">
        <v>8217</v>
      </c>
      <c r="M1871" t="s">
        <v>8463</v>
      </c>
      <c r="N1871" t="s">
        <v>3059</v>
      </c>
      <c r="O1871" t="s">
        <v>278</v>
      </c>
      <c r="P1871" t="s">
        <v>1028</v>
      </c>
      <c r="Q1871">
        <v>92101216191</v>
      </c>
      <c r="R1871" t="s">
        <v>1029</v>
      </c>
    </row>
    <row r="1872" spans="1:18" x14ac:dyDescent="0.3">
      <c r="A1872" t="s">
        <v>4758</v>
      </c>
      <c r="B1872" t="s">
        <v>278</v>
      </c>
      <c r="C1872" t="s">
        <v>424</v>
      </c>
      <c r="D1872" t="s">
        <v>269</v>
      </c>
      <c r="E1872" t="s">
        <v>4146</v>
      </c>
      <c r="F1872" t="s">
        <v>572</v>
      </c>
      <c r="G1872">
        <v>61394004</v>
      </c>
      <c r="H1872" t="s">
        <v>278</v>
      </c>
      <c r="I1872" t="s">
        <v>7294</v>
      </c>
      <c r="J1872" t="s">
        <v>6766</v>
      </c>
      <c r="K1872" t="s">
        <v>8216</v>
      </c>
      <c r="L1872" t="s">
        <v>8217</v>
      </c>
      <c r="M1872" t="s">
        <v>8463</v>
      </c>
      <c r="N1872" t="s">
        <v>3440</v>
      </c>
      <c r="O1872" t="s">
        <v>278</v>
      </c>
      <c r="P1872" t="s">
        <v>1096</v>
      </c>
      <c r="Q1872">
        <v>63474778153</v>
      </c>
      <c r="R1872" t="s">
        <v>1097</v>
      </c>
    </row>
    <row r="1873" spans="1:18" x14ac:dyDescent="0.3">
      <c r="A1873" t="s">
        <v>4759</v>
      </c>
      <c r="B1873" t="s">
        <v>278</v>
      </c>
      <c r="C1873" t="s">
        <v>424</v>
      </c>
      <c r="D1873" t="s">
        <v>269</v>
      </c>
      <c r="E1873" t="s">
        <v>4146</v>
      </c>
      <c r="F1873" t="s">
        <v>572</v>
      </c>
      <c r="G1873">
        <v>85610271</v>
      </c>
      <c r="H1873" t="s">
        <v>278</v>
      </c>
      <c r="I1873" t="s">
        <v>7294</v>
      </c>
      <c r="J1873" t="s">
        <v>6766</v>
      </c>
      <c r="K1873" t="s">
        <v>8216</v>
      </c>
      <c r="L1873" t="s">
        <v>8217</v>
      </c>
      <c r="M1873" t="s">
        <v>8463</v>
      </c>
      <c r="N1873" t="s">
        <v>3441</v>
      </c>
      <c r="O1873" t="s">
        <v>278</v>
      </c>
      <c r="P1873" t="s">
        <v>1252</v>
      </c>
      <c r="Q1873">
        <v>92296025153</v>
      </c>
      <c r="R1873" t="s">
        <v>1253</v>
      </c>
    </row>
    <row r="1874" spans="1:18" x14ac:dyDescent="0.3">
      <c r="A1874" t="s">
        <v>4760</v>
      </c>
      <c r="B1874" t="s">
        <v>278</v>
      </c>
      <c r="C1874" t="s">
        <v>424</v>
      </c>
      <c r="D1874" t="s">
        <v>269</v>
      </c>
      <c r="E1874" t="s">
        <v>4146</v>
      </c>
      <c r="F1874" t="s">
        <v>572</v>
      </c>
      <c r="G1874">
        <v>85620262</v>
      </c>
      <c r="H1874" t="s">
        <v>278</v>
      </c>
      <c r="I1874" t="s">
        <v>7294</v>
      </c>
      <c r="J1874" t="s">
        <v>6766</v>
      </c>
      <c r="K1874" t="s">
        <v>8216</v>
      </c>
      <c r="L1874" t="s">
        <v>8217</v>
      </c>
      <c r="M1874" t="s">
        <v>8463</v>
      </c>
      <c r="N1874" t="s">
        <v>3442</v>
      </c>
      <c r="O1874" t="s">
        <v>278</v>
      </c>
      <c r="P1874" t="s">
        <v>1785</v>
      </c>
      <c r="Q1874">
        <v>73592137115</v>
      </c>
      <c r="R1874" t="s">
        <v>1786</v>
      </c>
    </row>
    <row r="1875" spans="1:18" x14ac:dyDescent="0.3">
      <c r="A1875" t="s">
        <v>4761</v>
      </c>
      <c r="B1875" t="s">
        <v>278</v>
      </c>
      <c r="C1875" t="s">
        <v>424</v>
      </c>
      <c r="D1875" t="s">
        <v>269</v>
      </c>
      <c r="E1875" t="s">
        <v>4146</v>
      </c>
      <c r="F1875" t="s">
        <v>572</v>
      </c>
      <c r="G1875">
        <v>61688001</v>
      </c>
      <c r="H1875" t="s">
        <v>278</v>
      </c>
      <c r="I1875" t="s">
        <v>7294</v>
      </c>
      <c r="J1875" t="s">
        <v>6766</v>
      </c>
      <c r="K1875" t="s">
        <v>8216</v>
      </c>
      <c r="L1875" t="s">
        <v>8217</v>
      </c>
      <c r="M1875" t="s">
        <v>8463</v>
      </c>
      <c r="N1875" t="s">
        <v>3443</v>
      </c>
      <c r="O1875" t="s">
        <v>278</v>
      </c>
      <c r="P1875" t="s">
        <v>1922</v>
      </c>
      <c r="Q1875">
        <v>99427745134</v>
      </c>
      <c r="R1875" t="s">
        <v>1923</v>
      </c>
    </row>
    <row r="1876" spans="1:18" x14ac:dyDescent="0.3">
      <c r="A1876" t="s">
        <v>4762</v>
      </c>
      <c r="B1876" t="s">
        <v>278</v>
      </c>
      <c r="C1876" t="s">
        <v>424</v>
      </c>
      <c r="D1876" t="s">
        <v>269</v>
      </c>
      <c r="E1876" t="s">
        <v>4146</v>
      </c>
      <c r="F1876" t="s">
        <v>572</v>
      </c>
      <c r="G1876">
        <v>85620306</v>
      </c>
      <c r="H1876" t="s">
        <v>278</v>
      </c>
      <c r="I1876" t="s">
        <v>7294</v>
      </c>
      <c r="J1876" t="s">
        <v>6766</v>
      </c>
      <c r="K1876" t="s">
        <v>8216</v>
      </c>
      <c r="L1876" t="s">
        <v>8217</v>
      </c>
      <c r="M1876" t="s">
        <v>8463</v>
      </c>
      <c r="N1876" t="s">
        <v>3444</v>
      </c>
      <c r="O1876" t="s">
        <v>278</v>
      </c>
      <c r="P1876" t="s">
        <v>2064</v>
      </c>
      <c r="Q1876">
        <v>2723254496</v>
      </c>
      <c r="R1876" t="s">
        <v>2065</v>
      </c>
    </row>
    <row r="1877" spans="1:18" x14ac:dyDescent="0.3">
      <c r="A1877" t="s">
        <v>4763</v>
      </c>
      <c r="B1877" t="s">
        <v>278</v>
      </c>
      <c r="C1877" t="s">
        <v>424</v>
      </c>
      <c r="D1877" t="s">
        <v>269</v>
      </c>
      <c r="E1877" t="s">
        <v>4146</v>
      </c>
      <c r="F1877" t="s">
        <v>572</v>
      </c>
      <c r="G1877">
        <v>61390005</v>
      </c>
      <c r="H1877" t="s">
        <v>278</v>
      </c>
      <c r="I1877" t="s">
        <v>7294</v>
      </c>
      <c r="J1877" t="s">
        <v>6766</v>
      </c>
      <c r="K1877" t="s">
        <v>8216</v>
      </c>
      <c r="L1877" t="s">
        <v>8217</v>
      </c>
      <c r="M1877" t="s">
        <v>8463</v>
      </c>
      <c r="N1877" t="s">
        <v>3445</v>
      </c>
      <c r="O1877" t="s">
        <v>278</v>
      </c>
      <c r="P1877" t="s">
        <v>2081</v>
      </c>
      <c r="Q1877">
        <v>82615659634</v>
      </c>
      <c r="R1877" t="s">
        <v>2082</v>
      </c>
    </row>
    <row r="1878" spans="1:18" x14ac:dyDescent="0.3">
      <c r="A1878" t="s">
        <v>4764</v>
      </c>
      <c r="B1878" t="s">
        <v>278</v>
      </c>
      <c r="C1878" t="s">
        <v>424</v>
      </c>
      <c r="D1878" t="s">
        <v>269</v>
      </c>
      <c r="E1878" t="s">
        <v>4146</v>
      </c>
      <c r="F1878" t="s">
        <v>572</v>
      </c>
      <c r="G1878">
        <v>61390006</v>
      </c>
      <c r="H1878" t="s">
        <v>278</v>
      </c>
      <c r="I1878" t="s">
        <v>7294</v>
      </c>
      <c r="J1878" t="s">
        <v>6766</v>
      </c>
      <c r="K1878" t="s">
        <v>8216</v>
      </c>
      <c r="L1878" t="s">
        <v>8217</v>
      </c>
      <c r="M1878" t="s">
        <v>8463</v>
      </c>
      <c r="N1878" t="s">
        <v>3445</v>
      </c>
      <c r="O1878" t="s">
        <v>278</v>
      </c>
      <c r="P1878" t="s">
        <v>2081</v>
      </c>
      <c r="Q1878">
        <v>82615659634</v>
      </c>
      <c r="R1878" t="s">
        <v>2082</v>
      </c>
    </row>
    <row r="1879" spans="1:18" x14ac:dyDescent="0.3">
      <c r="A1879" t="s">
        <v>4765</v>
      </c>
      <c r="B1879" t="s">
        <v>278</v>
      </c>
      <c r="C1879" t="s">
        <v>424</v>
      </c>
      <c r="D1879" t="s">
        <v>269</v>
      </c>
      <c r="E1879" t="s">
        <v>4146</v>
      </c>
      <c r="F1879" t="s">
        <v>572</v>
      </c>
      <c r="G1879">
        <v>61526002</v>
      </c>
      <c r="H1879" t="s">
        <v>278</v>
      </c>
      <c r="I1879" t="s">
        <v>7294</v>
      </c>
      <c r="J1879" t="s">
        <v>6766</v>
      </c>
      <c r="K1879" t="s">
        <v>8216</v>
      </c>
      <c r="L1879" t="s">
        <v>8217</v>
      </c>
      <c r="M1879" t="s">
        <v>8463</v>
      </c>
      <c r="N1879" t="s">
        <v>3446</v>
      </c>
      <c r="O1879" t="s">
        <v>278</v>
      </c>
      <c r="P1879" t="s">
        <v>2257</v>
      </c>
      <c r="Q1879">
        <v>62082965104</v>
      </c>
      <c r="R1879" t="s">
        <v>2258</v>
      </c>
    </row>
    <row r="1880" spans="1:18" x14ac:dyDescent="0.3">
      <c r="A1880" t="s">
        <v>4766</v>
      </c>
      <c r="B1880" t="s">
        <v>278</v>
      </c>
      <c r="C1880" t="s">
        <v>424</v>
      </c>
      <c r="D1880" t="s">
        <v>269</v>
      </c>
      <c r="E1880" t="s">
        <v>4146</v>
      </c>
      <c r="F1880" t="s">
        <v>572</v>
      </c>
      <c r="G1880">
        <v>85620321</v>
      </c>
      <c r="H1880" t="s">
        <v>278</v>
      </c>
      <c r="I1880" t="s">
        <v>7294</v>
      </c>
      <c r="J1880" t="s">
        <v>6766</v>
      </c>
      <c r="K1880" t="s">
        <v>8216</v>
      </c>
      <c r="L1880" t="s">
        <v>8217</v>
      </c>
      <c r="M1880" t="s">
        <v>8463</v>
      </c>
      <c r="N1880" t="s">
        <v>3447</v>
      </c>
      <c r="O1880" t="s">
        <v>278</v>
      </c>
      <c r="P1880" t="s">
        <v>2623</v>
      </c>
      <c r="Q1880">
        <v>1230299106</v>
      </c>
      <c r="R1880" t="s">
        <v>2624</v>
      </c>
    </row>
    <row r="1881" spans="1:18" x14ac:dyDescent="0.3">
      <c r="A1881" t="s">
        <v>4767</v>
      </c>
      <c r="B1881" t="s">
        <v>278</v>
      </c>
      <c r="C1881" t="s">
        <v>424</v>
      </c>
      <c r="D1881" t="s">
        <v>269</v>
      </c>
      <c r="E1881" t="s">
        <v>4241</v>
      </c>
      <c r="F1881" t="s">
        <v>580</v>
      </c>
      <c r="G1881">
        <v>91510769</v>
      </c>
      <c r="H1881" t="s">
        <v>278</v>
      </c>
      <c r="I1881" t="s">
        <v>4449</v>
      </c>
      <c r="J1881" t="s">
        <v>1040</v>
      </c>
      <c r="K1881" t="s">
        <v>8216</v>
      </c>
      <c r="L1881" t="s">
        <v>8217</v>
      </c>
      <c r="M1881" t="s">
        <v>8464</v>
      </c>
      <c r="N1881" t="s">
        <v>3448</v>
      </c>
      <c r="O1881" t="s">
        <v>278</v>
      </c>
      <c r="P1881" t="s">
        <v>2216</v>
      </c>
      <c r="Q1881">
        <v>80656790059</v>
      </c>
    </row>
    <row r="1882" spans="1:18" x14ac:dyDescent="0.3">
      <c r="A1882" t="s">
        <v>4768</v>
      </c>
      <c r="B1882" t="s">
        <v>278</v>
      </c>
      <c r="C1882" t="s">
        <v>424</v>
      </c>
      <c r="D1882" t="s">
        <v>269</v>
      </c>
      <c r="E1882" t="s">
        <v>4241</v>
      </c>
      <c r="F1882" t="s">
        <v>580</v>
      </c>
      <c r="G1882">
        <v>91510618</v>
      </c>
      <c r="H1882" t="s">
        <v>278</v>
      </c>
      <c r="I1882" t="s">
        <v>4449</v>
      </c>
      <c r="J1882" t="s">
        <v>1040</v>
      </c>
      <c r="K1882" t="s">
        <v>8216</v>
      </c>
      <c r="L1882" t="s">
        <v>8217</v>
      </c>
      <c r="M1882" t="s">
        <v>8463</v>
      </c>
      <c r="N1882" t="s">
        <v>3449</v>
      </c>
      <c r="O1882" t="s">
        <v>278</v>
      </c>
      <c r="P1882" t="s">
        <v>2533</v>
      </c>
      <c r="Q1882">
        <v>5611234119</v>
      </c>
      <c r="R1882" t="s">
        <v>2534</v>
      </c>
    </row>
    <row r="1883" spans="1:18" x14ac:dyDescent="0.3">
      <c r="A1883" t="s">
        <v>4769</v>
      </c>
      <c r="B1883" t="s">
        <v>278</v>
      </c>
      <c r="C1883" t="s">
        <v>424</v>
      </c>
      <c r="D1883" t="s">
        <v>269</v>
      </c>
      <c r="E1883" t="s">
        <v>4241</v>
      </c>
      <c r="F1883" t="s">
        <v>580</v>
      </c>
      <c r="G1883">
        <v>91510729</v>
      </c>
      <c r="H1883" t="s">
        <v>278</v>
      </c>
      <c r="I1883" t="s">
        <v>4449</v>
      </c>
      <c r="J1883" t="s">
        <v>1040</v>
      </c>
      <c r="K1883" t="s">
        <v>8216</v>
      </c>
      <c r="L1883" t="s">
        <v>8217</v>
      </c>
      <c r="M1883" t="s">
        <v>8463</v>
      </c>
      <c r="N1883" t="s">
        <v>3450</v>
      </c>
      <c r="O1883" t="s">
        <v>278</v>
      </c>
      <c r="P1883" t="s">
        <v>2544</v>
      </c>
      <c r="Q1883">
        <v>2264975008</v>
      </c>
      <c r="R1883" t="s">
        <v>2545</v>
      </c>
    </row>
    <row r="1884" spans="1:18" x14ac:dyDescent="0.3">
      <c r="A1884" t="s">
        <v>4770</v>
      </c>
      <c r="B1884" t="s">
        <v>278</v>
      </c>
      <c r="C1884" t="s">
        <v>424</v>
      </c>
      <c r="D1884" t="s">
        <v>269</v>
      </c>
      <c r="E1884" t="s">
        <v>4241</v>
      </c>
      <c r="F1884" t="s">
        <v>580</v>
      </c>
      <c r="G1884">
        <v>91510631</v>
      </c>
      <c r="H1884" t="s">
        <v>4095</v>
      </c>
      <c r="I1884" t="s">
        <v>4449</v>
      </c>
      <c r="J1884" t="s">
        <v>1040</v>
      </c>
      <c r="K1884" t="s">
        <v>8216</v>
      </c>
      <c r="L1884" t="s">
        <v>8217</v>
      </c>
      <c r="M1884" t="s">
        <v>8463</v>
      </c>
      <c r="N1884" t="s">
        <v>3451</v>
      </c>
      <c r="O1884" t="s">
        <v>278</v>
      </c>
      <c r="P1884" t="s">
        <v>2777</v>
      </c>
      <c r="Q1884">
        <v>81387628020</v>
      </c>
      <c r="R1884" t="s">
        <v>2778</v>
      </c>
    </row>
    <row r="1885" spans="1:18" x14ac:dyDescent="0.3">
      <c r="A1885" t="s">
        <v>4771</v>
      </c>
      <c r="B1885" t="s">
        <v>278</v>
      </c>
      <c r="C1885" t="s">
        <v>424</v>
      </c>
      <c r="D1885" t="s">
        <v>269</v>
      </c>
      <c r="E1885" t="s">
        <v>4150</v>
      </c>
      <c r="F1885" t="s">
        <v>581</v>
      </c>
      <c r="G1885">
        <v>20110240</v>
      </c>
      <c r="H1885" t="s">
        <v>278</v>
      </c>
      <c r="I1885" t="s">
        <v>4456</v>
      </c>
      <c r="J1885" t="s">
        <v>589</v>
      </c>
      <c r="K1885" t="s">
        <v>8216</v>
      </c>
      <c r="L1885" t="s">
        <v>8217</v>
      </c>
      <c r="M1885" t="s">
        <v>8463</v>
      </c>
      <c r="N1885" t="s">
        <v>3452</v>
      </c>
      <c r="O1885" t="s">
        <v>278</v>
      </c>
      <c r="P1885" t="s">
        <v>901</v>
      </c>
      <c r="Q1885">
        <v>2929464062</v>
      </c>
      <c r="R1885" t="s">
        <v>902</v>
      </c>
    </row>
    <row r="1886" spans="1:18" x14ac:dyDescent="0.3">
      <c r="A1886" t="s">
        <v>4772</v>
      </c>
      <c r="B1886" t="s">
        <v>278</v>
      </c>
      <c r="C1886" t="s">
        <v>424</v>
      </c>
      <c r="D1886" t="s">
        <v>269</v>
      </c>
      <c r="E1886" t="s">
        <v>4150</v>
      </c>
      <c r="F1886" t="s">
        <v>581</v>
      </c>
      <c r="G1886">
        <v>20110060</v>
      </c>
      <c r="H1886" t="s">
        <v>4095</v>
      </c>
      <c r="I1886" t="s">
        <v>4456</v>
      </c>
      <c r="J1886" t="s">
        <v>589</v>
      </c>
      <c r="K1886" t="s">
        <v>8216</v>
      </c>
      <c r="L1886" t="s">
        <v>8217</v>
      </c>
      <c r="M1886" t="s">
        <v>8463</v>
      </c>
      <c r="N1886" t="s">
        <v>3453</v>
      </c>
      <c r="O1886" t="s">
        <v>278</v>
      </c>
      <c r="P1886" t="s">
        <v>1860</v>
      </c>
      <c r="Q1886">
        <v>457518030</v>
      </c>
      <c r="R1886" t="s">
        <v>1861</v>
      </c>
    </row>
    <row r="1887" spans="1:18" x14ac:dyDescent="0.3">
      <c r="A1887" t="s">
        <v>4773</v>
      </c>
      <c r="B1887" t="s">
        <v>278</v>
      </c>
      <c r="C1887" t="s">
        <v>424</v>
      </c>
      <c r="D1887" t="s">
        <v>269</v>
      </c>
      <c r="E1887" t="s">
        <v>4521</v>
      </c>
      <c r="F1887" t="s">
        <v>575</v>
      </c>
      <c r="G1887">
        <v>90701803</v>
      </c>
      <c r="H1887" t="s">
        <v>278</v>
      </c>
      <c r="K1887" t="s">
        <v>8216</v>
      </c>
      <c r="L1887" t="s">
        <v>8217</v>
      </c>
      <c r="M1887" t="s">
        <v>8463</v>
      </c>
      <c r="N1887" t="s">
        <v>3454</v>
      </c>
      <c r="O1887" t="s">
        <v>278</v>
      </c>
      <c r="P1887" t="s">
        <v>1132</v>
      </c>
      <c r="Q1887">
        <v>98051237072</v>
      </c>
      <c r="R1887" t="s">
        <v>1133</v>
      </c>
    </row>
    <row r="1888" spans="1:18" x14ac:dyDescent="0.3">
      <c r="A1888" t="s">
        <v>4774</v>
      </c>
      <c r="B1888" t="s">
        <v>278</v>
      </c>
      <c r="C1888" t="s">
        <v>424</v>
      </c>
      <c r="D1888" t="s">
        <v>269</v>
      </c>
      <c r="E1888" t="s">
        <v>4501</v>
      </c>
      <c r="F1888" t="s">
        <v>5456</v>
      </c>
      <c r="G1888">
        <v>80700197</v>
      </c>
      <c r="H1888" t="s">
        <v>278</v>
      </c>
      <c r="I1888" t="s">
        <v>5105</v>
      </c>
      <c r="J1888" t="s">
        <v>1499</v>
      </c>
      <c r="K1888" t="s">
        <v>8216</v>
      </c>
      <c r="L1888" t="s">
        <v>8217</v>
      </c>
      <c r="M1888" t="s">
        <v>8463</v>
      </c>
      <c r="N1888" t="s">
        <v>3455</v>
      </c>
      <c r="O1888" t="s">
        <v>278</v>
      </c>
      <c r="P1888" t="s">
        <v>1276</v>
      </c>
      <c r="Q1888">
        <v>53570596087</v>
      </c>
    </row>
    <row r="1889" spans="1:18" x14ac:dyDescent="0.3">
      <c r="A1889" t="s">
        <v>4775</v>
      </c>
      <c r="B1889" t="s">
        <v>278</v>
      </c>
      <c r="C1889" t="s">
        <v>424</v>
      </c>
      <c r="D1889" t="s">
        <v>269</v>
      </c>
      <c r="E1889" t="s">
        <v>4209</v>
      </c>
      <c r="F1889" t="s">
        <v>5453</v>
      </c>
      <c r="G1889">
        <v>50950002</v>
      </c>
      <c r="H1889" t="s">
        <v>278</v>
      </c>
      <c r="I1889" t="s">
        <v>4322</v>
      </c>
      <c r="J1889" t="s">
        <v>2178</v>
      </c>
      <c r="K1889" t="s">
        <v>8216</v>
      </c>
      <c r="L1889" t="s">
        <v>8217</v>
      </c>
      <c r="M1889" t="s">
        <v>8463</v>
      </c>
      <c r="N1889" t="s">
        <v>3456</v>
      </c>
      <c r="O1889" t="s">
        <v>278</v>
      </c>
      <c r="P1889" t="s">
        <v>2584</v>
      </c>
      <c r="Q1889">
        <v>60836750063</v>
      </c>
      <c r="R1889" t="s">
        <v>2585</v>
      </c>
    </row>
    <row r="1890" spans="1:18" x14ac:dyDescent="0.3">
      <c r="A1890" t="s">
        <v>4776</v>
      </c>
      <c r="B1890" t="s">
        <v>278</v>
      </c>
      <c r="C1890" t="s">
        <v>424</v>
      </c>
      <c r="D1890" t="s">
        <v>269</v>
      </c>
      <c r="E1890" t="s">
        <v>4501</v>
      </c>
      <c r="F1890" t="s">
        <v>5456</v>
      </c>
      <c r="G1890">
        <v>3709002</v>
      </c>
      <c r="H1890" t="s">
        <v>278</v>
      </c>
      <c r="I1890" t="s">
        <v>5105</v>
      </c>
      <c r="J1890" t="s">
        <v>1499</v>
      </c>
      <c r="K1890" t="s">
        <v>8216</v>
      </c>
      <c r="L1890" t="s">
        <v>8217</v>
      </c>
      <c r="M1890" t="s">
        <v>8463</v>
      </c>
      <c r="N1890" t="s">
        <v>3304</v>
      </c>
      <c r="O1890" t="s">
        <v>278</v>
      </c>
      <c r="P1890" t="s">
        <v>1810</v>
      </c>
      <c r="Q1890">
        <v>91384397000</v>
      </c>
      <c r="R1890" t="s">
        <v>1811</v>
      </c>
    </row>
    <row r="1891" spans="1:18" x14ac:dyDescent="0.3">
      <c r="A1891" t="s">
        <v>4777</v>
      </c>
      <c r="B1891" t="s">
        <v>278</v>
      </c>
      <c r="C1891" t="s">
        <v>424</v>
      </c>
      <c r="D1891" t="s">
        <v>269</v>
      </c>
      <c r="E1891" t="s">
        <v>4160</v>
      </c>
      <c r="F1891" t="s">
        <v>652</v>
      </c>
      <c r="G1891">
        <v>91513749</v>
      </c>
      <c r="H1891" t="s">
        <v>278</v>
      </c>
      <c r="I1891" t="s">
        <v>4320</v>
      </c>
      <c r="J1891" t="s">
        <v>788</v>
      </c>
      <c r="K1891" t="s">
        <v>8218</v>
      </c>
      <c r="L1891" t="s">
        <v>8219</v>
      </c>
      <c r="M1891" t="s">
        <v>8463</v>
      </c>
      <c r="N1891" t="s">
        <v>3457</v>
      </c>
      <c r="O1891" t="s">
        <v>278</v>
      </c>
      <c r="P1891" t="s">
        <v>662</v>
      </c>
      <c r="Q1891">
        <v>62850598020</v>
      </c>
    </row>
    <row r="1892" spans="1:18" x14ac:dyDescent="0.3">
      <c r="A1892" t="s">
        <v>4778</v>
      </c>
      <c r="B1892" t="s">
        <v>278</v>
      </c>
      <c r="C1892" t="s">
        <v>424</v>
      </c>
      <c r="D1892" t="s">
        <v>269</v>
      </c>
      <c r="E1892" t="s">
        <v>4160</v>
      </c>
      <c r="F1892" t="s">
        <v>652</v>
      </c>
      <c r="G1892">
        <v>61455168</v>
      </c>
      <c r="H1892" t="s">
        <v>278</v>
      </c>
      <c r="I1892" t="s">
        <v>4320</v>
      </c>
      <c r="J1892" t="s">
        <v>788</v>
      </c>
      <c r="K1892" t="s">
        <v>8218</v>
      </c>
      <c r="L1892" t="s">
        <v>8219</v>
      </c>
      <c r="M1892" t="s">
        <v>8463</v>
      </c>
      <c r="N1892" t="s">
        <v>3458</v>
      </c>
      <c r="O1892" t="s">
        <v>278</v>
      </c>
      <c r="P1892" t="s">
        <v>3459</v>
      </c>
      <c r="Q1892">
        <v>94122512034</v>
      </c>
    </row>
    <row r="1893" spans="1:18" x14ac:dyDescent="0.3">
      <c r="A1893" t="s">
        <v>4779</v>
      </c>
      <c r="B1893" t="s">
        <v>278</v>
      </c>
      <c r="C1893" t="s">
        <v>424</v>
      </c>
      <c r="D1893" t="s">
        <v>269</v>
      </c>
      <c r="E1893" t="s">
        <v>4160</v>
      </c>
      <c r="F1893" t="s">
        <v>652</v>
      </c>
      <c r="G1893">
        <v>61455190</v>
      </c>
      <c r="H1893" t="s">
        <v>278</v>
      </c>
      <c r="I1893" t="s">
        <v>4320</v>
      </c>
      <c r="J1893" t="s">
        <v>788</v>
      </c>
      <c r="K1893" t="s">
        <v>8218</v>
      </c>
      <c r="L1893" t="s">
        <v>8219</v>
      </c>
      <c r="M1893" t="s">
        <v>8463</v>
      </c>
      <c r="N1893" t="s">
        <v>3460</v>
      </c>
      <c r="O1893" t="s">
        <v>278</v>
      </c>
      <c r="P1893" t="s">
        <v>2472</v>
      </c>
      <c r="Q1893">
        <v>80652387004</v>
      </c>
      <c r="R1893" t="s">
        <v>2473</v>
      </c>
    </row>
    <row r="1894" spans="1:18" x14ac:dyDescent="0.3">
      <c r="A1894" t="s">
        <v>4780</v>
      </c>
      <c r="B1894" t="s">
        <v>278</v>
      </c>
      <c r="C1894" t="s">
        <v>424</v>
      </c>
      <c r="D1894" t="s">
        <v>269</v>
      </c>
      <c r="E1894" t="s">
        <v>4467</v>
      </c>
      <c r="F1894" t="s">
        <v>5454</v>
      </c>
      <c r="G1894">
        <v>91514331</v>
      </c>
      <c r="H1894" t="s">
        <v>278</v>
      </c>
      <c r="I1894" t="s">
        <v>4970</v>
      </c>
      <c r="J1894" t="s">
        <v>1753</v>
      </c>
      <c r="K1894" t="s">
        <v>8218</v>
      </c>
      <c r="L1894" t="s">
        <v>8219</v>
      </c>
      <c r="M1894" t="s">
        <v>8463</v>
      </c>
      <c r="N1894" t="s">
        <v>3461</v>
      </c>
      <c r="O1894" t="s">
        <v>278</v>
      </c>
      <c r="P1894" t="s">
        <v>1648</v>
      </c>
      <c r="Q1894">
        <v>44904673034</v>
      </c>
      <c r="R1894" t="s">
        <v>1649</v>
      </c>
    </row>
    <row r="1895" spans="1:18" x14ac:dyDescent="0.3">
      <c r="A1895" t="s">
        <v>4781</v>
      </c>
      <c r="B1895" t="s">
        <v>278</v>
      </c>
      <c r="C1895" t="s">
        <v>424</v>
      </c>
      <c r="D1895" t="s">
        <v>269</v>
      </c>
      <c r="E1895" t="s">
        <v>4467</v>
      </c>
      <c r="F1895" t="s">
        <v>5454</v>
      </c>
      <c r="G1895">
        <v>90511546</v>
      </c>
      <c r="H1895" t="s">
        <v>278</v>
      </c>
      <c r="I1895" t="s">
        <v>4970</v>
      </c>
      <c r="J1895" t="s">
        <v>1753</v>
      </c>
      <c r="K1895" t="s">
        <v>8218</v>
      </c>
      <c r="L1895" t="s">
        <v>8219</v>
      </c>
      <c r="M1895" t="s">
        <v>8463</v>
      </c>
      <c r="N1895" t="s">
        <v>3462</v>
      </c>
      <c r="O1895" t="s">
        <v>278</v>
      </c>
      <c r="P1895" t="s">
        <v>2210</v>
      </c>
      <c r="Q1895">
        <v>41624254004</v>
      </c>
    </row>
    <row r="1896" spans="1:18" x14ac:dyDescent="0.3">
      <c r="A1896" t="s">
        <v>4782</v>
      </c>
      <c r="B1896" t="s">
        <v>278</v>
      </c>
      <c r="C1896" t="s">
        <v>424</v>
      </c>
      <c r="D1896" t="s">
        <v>269</v>
      </c>
      <c r="E1896" t="s">
        <v>4467</v>
      </c>
      <c r="F1896" t="s">
        <v>5454</v>
      </c>
      <c r="G1896">
        <v>98518507</v>
      </c>
      <c r="H1896" t="s">
        <v>278</v>
      </c>
      <c r="I1896" t="s">
        <v>4970</v>
      </c>
      <c r="J1896" t="s">
        <v>1753</v>
      </c>
      <c r="K1896" t="s">
        <v>8218</v>
      </c>
      <c r="L1896" t="s">
        <v>8219</v>
      </c>
      <c r="M1896" t="s">
        <v>8463</v>
      </c>
      <c r="N1896" t="s">
        <v>3463</v>
      </c>
      <c r="O1896" t="s">
        <v>278</v>
      </c>
      <c r="P1896" t="s">
        <v>2373</v>
      </c>
      <c r="Q1896">
        <v>1887202005</v>
      </c>
      <c r="R1896" t="s">
        <v>2374</v>
      </c>
    </row>
    <row r="1897" spans="1:18" x14ac:dyDescent="0.3">
      <c r="A1897" t="s">
        <v>4783</v>
      </c>
      <c r="B1897" t="s">
        <v>278</v>
      </c>
      <c r="C1897" t="s">
        <v>424</v>
      </c>
      <c r="D1897" t="s">
        <v>269</v>
      </c>
      <c r="E1897" t="s">
        <v>4477</v>
      </c>
      <c r="F1897" t="s">
        <v>582</v>
      </c>
      <c r="G1897">
        <v>90511908</v>
      </c>
      <c r="H1897" t="s">
        <v>278</v>
      </c>
      <c r="I1897" t="s">
        <v>4971</v>
      </c>
      <c r="J1897" t="s">
        <v>2237</v>
      </c>
      <c r="K1897" t="s">
        <v>8218</v>
      </c>
      <c r="L1897" t="s">
        <v>8219</v>
      </c>
      <c r="M1897" t="s">
        <v>8463</v>
      </c>
      <c r="N1897" t="s">
        <v>3464</v>
      </c>
      <c r="O1897" t="s">
        <v>278</v>
      </c>
      <c r="P1897" t="s">
        <v>1187</v>
      </c>
      <c r="Q1897">
        <v>1127234030</v>
      </c>
      <c r="R1897" t="s">
        <v>1188</v>
      </c>
    </row>
    <row r="1898" spans="1:18" x14ac:dyDescent="0.3">
      <c r="A1898" t="s">
        <v>4784</v>
      </c>
      <c r="B1898" t="s">
        <v>278</v>
      </c>
      <c r="C1898" t="s">
        <v>424</v>
      </c>
      <c r="D1898" t="s">
        <v>269</v>
      </c>
      <c r="E1898" t="s">
        <v>4477</v>
      </c>
      <c r="F1898" t="s">
        <v>582</v>
      </c>
      <c r="G1898">
        <v>90511896</v>
      </c>
      <c r="H1898" t="s">
        <v>278</v>
      </c>
      <c r="I1898" t="s">
        <v>4971</v>
      </c>
      <c r="J1898" t="s">
        <v>2237</v>
      </c>
      <c r="K1898" t="s">
        <v>8218</v>
      </c>
      <c r="L1898" t="s">
        <v>8219</v>
      </c>
      <c r="M1898" t="s">
        <v>8463</v>
      </c>
      <c r="N1898" t="s">
        <v>3465</v>
      </c>
      <c r="O1898" t="s">
        <v>278</v>
      </c>
      <c r="P1898" t="s">
        <v>1510</v>
      </c>
      <c r="Q1898">
        <v>40039030997</v>
      </c>
      <c r="R1898" t="s">
        <v>1511</v>
      </c>
    </row>
    <row r="1899" spans="1:18" x14ac:dyDescent="0.3">
      <c r="A1899" t="s">
        <v>4785</v>
      </c>
      <c r="B1899" t="s">
        <v>278</v>
      </c>
      <c r="C1899" t="s">
        <v>424</v>
      </c>
      <c r="D1899" t="s">
        <v>269</v>
      </c>
      <c r="E1899" t="s">
        <v>4209</v>
      </c>
      <c r="F1899" t="s">
        <v>5453</v>
      </c>
      <c r="G1899">
        <v>90510208</v>
      </c>
      <c r="H1899" t="s">
        <v>4095</v>
      </c>
      <c r="I1899" t="s">
        <v>4322</v>
      </c>
      <c r="J1899" t="s">
        <v>2178</v>
      </c>
      <c r="K1899" t="s">
        <v>8218</v>
      </c>
      <c r="L1899" t="s">
        <v>8219</v>
      </c>
      <c r="M1899" t="s">
        <v>8463</v>
      </c>
      <c r="N1899" t="s">
        <v>3466</v>
      </c>
      <c r="O1899" t="s">
        <v>278</v>
      </c>
      <c r="P1899" t="s">
        <v>1469</v>
      </c>
      <c r="Q1899">
        <v>45255423068</v>
      </c>
      <c r="R1899" t="s">
        <v>1470</v>
      </c>
    </row>
    <row r="1900" spans="1:18" x14ac:dyDescent="0.3">
      <c r="A1900" t="s">
        <v>4786</v>
      </c>
      <c r="B1900" t="s">
        <v>278</v>
      </c>
      <c r="C1900" t="s">
        <v>424</v>
      </c>
      <c r="D1900" t="s">
        <v>269</v>
      </c>
      <c r="E1900" t="s">
        <v>4209</v>
      </c>
      <c r="F1900" t="s">
        <v>5453</v>
      </c>
      <c r="G1900">
        <v>91513866</v>
      </c>
      <c r="H1900" t="s">
        <v>4094</v>
      </c>
      <c r="I1900" t="s">
        <v>4322</v>
      </c>
      <c r="J1900" t="s">
        <v>2178</v>
      </c>
      <c r="K1900" t="s">
        <v>8218</v>
      </c>
      <c r="L1900" t="s">
        <v>8219</v>
      </c>
      <c r="M1900" t="s">
        <v>8463</v>
      </c>
      <c r="N1900" t="s">
        <v>3467</v>
      </c>
      <c r="O1900" t="s">
        <v>278</v>
      </c>
      <c r="P1900" t="s">
        <v>1575</v>
      </c>
      <c r="Q1900">
        <v>2862545066</v>
      </c>
      <c r="R1900" t="s">
        <v>1576</v>
      </c>
    </row>
    <row r="1901" spans="1:18" x14ac:dyDescent="0.3">
      <c r="A1901" t="s">
        <v>4787</v>
      </c>
      <c r="B1901" t="s">
        <v>278</v>
      </c>
      <c r="C1901" t="s">
        <v>424</v>
      </c>
      <c r="D1901" t="s">
        <v>269</v>
      </c>
      <c r="E1901" t="s">
        <v>4209</v>
      </c>
      <c r="F1901" t="s">
        <v>5453</v>
      </c>
      <c r="G1901">
        <v>61553001</v>
      </c>
      <c r="H1901" t="s">
        <v>4095</v>
      </c>
      <c r="I1901" t="s">
        <v>4322</v>
      </c>
      <c r="J1901" t="s">
        <v>2178</v>
      </c>
      <c r="K1901" t="s">
        <v>8218</v>
      </c>
      <c r="L1901" t="s">
        <v>8219</v>
      </c>
      <c r="M1901" t="s">
        <v>8463</v>
      </c>
      <c r="N1901" t="s">
        <v>3468</v>
      </c>
      <c r="O1901" t="s">
        <v>278</v>
      </c>
      <c r="P1901" t="s">
        <v>1613</v>
      </c>
      <c r="Q1901">
        <v>41470206072</v>
      </c>
      <c r="R1901" t="s">
        <v>1614</v>
      </c>
    </row>
    <row r="1902" spans="1:18" x14ac:dyDescent="0.3">
      <c r="A1902" t="s">
        <v>4788</v>
      </c>
      <c r="B1902" t="s">
        <v>278</v>
      </c>
      <c r="C1902" t="s">
        <v>424</v>
      </c>
      <c r="D1902" t="s">
        <v>269</v>
      </c>
      <c r="E1902" t="s">
        <v>4146</v>
      </c>
      <c r="F1902" t="s">
        <v>572</v>
      </c>
      <c r="G1902">
        <v>85620244</v>
      </c>
      <c r="H1902" t="s">
        <v>278</v>
      </c>
      <c r="I1902" t="s">
        <v>7294</v>
      </c>
      <c r="J1902" t="s">
        <v>6766</v>
      </c>
      <c r="K1902" t="s">
        <v>8218</v>
      </c>
      <c r="L1902" t="s">
        <v>8219</v>
      </c>
      <c r="M1902" t="s">
        <v>8463</v>
      </c>
      <c r="N1902" t="s">
        <v>3469</v>
      </c>
      <c r="O1902" t="s">
        <v>278</v>
      </c>
      <c r="P1902" t="s">
        <v>2689</v>
      </c>
      <c r="Q1902">
        <v>83920277104</v>
      </c>
      <c r="R1902" t="s">
        <v>2690</v>
      </c>
    </row>
    <row r="1903" spans="1:18" x14ac:dyDescent="0.3">
      <c r="A1903" t="s">
        <v>4789</v>
      </c>
      <c r="B1903" t="s">
        <v>278</v>
      </c>
      <c r="C1903" t="s">
        <v>424</v>
      </c>
      <c r="D1903" t="s">
        <v>269</v>
      </c>
      <c r="E1903" t="s">
        <v>4493</v>
      </c>
      <c r="F1903" t="s">
        <v>601</v>
      </c>
      <c r="G1903">
        <v>80700707</v>
      </c>
      <c r="H1903" t="s">
        <v>278</v>
      </c>
      <c r="I1903" t="s">
        <v>5101</v>
      </c>
      <c r="J1903" t="s">
        <v>2531</v>
      </c>
      <c r="K1903" t="s">
        <v>8218</v>
      </c>
      <c r="L1903" t="s">
        <v>8219</v>
      </c>
      <c r="M1903" t="s">
        <v>8463</v>
      </c>
      <c r="N1903" t="s">
        <v>3470</v>
      </c>
      <c r="O1903" t="s">
        <v>278</v>
      </c>
      <c r="P1903" t="s">
        <v>810</v>
      </c>
      <c r="Q1903">
        <v>67914535087</v>
      </c>
      <c r="R1903" t="s">
        <v>811</v>
      </c>
    </row>
    <row r="1904" spans="1:18" x14ac:dyDescent="0.3">
      <c r="A1904" t="s">
        <v>4790</v>
      </c>
      <c r="B1904" t="s">
        <v>278</v>
      </c>
      <c r="C1904" t="s">
        <v>424</v>
      </c>
      <c r="D1904" t="s">
        <v>269</v>
      </c>
      <c r="E1904" t="s">
        <v>4493</v>
      </c>
      <c r="F1904" t="s">
        <v>601</v>
      </c>
      <c r="G1904">
        <v>1050001</v>
      </c>
      <c r="H1904" t="s">
        <v>278</v>
      </c>
      <c r="I1904" t="s">
        <v>5101</v>
      </c>
      <c r="J1904" t="s">
        <v>2531</v>
      </c>
      <c r="K1904" t="s">
        <v>8218</v>
      </c>
      <c r="L1904" t="s">
        <v>8219</v>
      </c>
      <c r="M1904" t="s">
        <v>8463</v>
      </c>
      <c r="N1904" t="s">
        <v>3471</v>
      </c>
      <c r="O1904" t="s">
        <v>278</v>
      </c>
      <c r="P1904" t="s">
        <v>1619</v>
      </c>
      <c r="Q1904">
        <v>59470283015</v>
      </c>
      <c r="R1904" t="s">
        <v>1620</v>
      </c>
    </row>
    <row r="1905" spans="1:18" x14ac:dyDescent="0.3">
      <c r="A1905" t="s">
        <v>4791</v>
      </c>
      <c r="B1905" t="s">
        <v>278</v>
      </c>
      <c r="C1905" t="s">
        <v>424</v>
      </c>
      <c r="D1905" t="s">
        <v>269</v>
      </c>
      <c r="E1905" t="s">
        <v>4493</v>
      </c>
      <c r="F1905" t="s">
        <v>601</v>
      </c>
      <c r="G1905">
        <v>80700832</v>
      </c>
      <c r="H1905" t="s">
        <v>278</v>
      </c>
      <c r="I1905" t="s">
        <v>5101</v>
      </c>
      <c r="J1905" t="s">
        <v>2531</v>
      </c>
      <c r="K1905" t="s">
        <v>8218</v>
      </c>
      <c r="L1905" t="s">
        <v>8219</v>
      </c>
      <c r="M1905" t="s">
        <v>8463</v>
      </c>
      <c r="N1905" t="s">
        <v>3472</v>
      </c>
      <c r="O1905" t="s">
        <v>278</v>
      </c>
      <c r="P1905" t="s">
        <v>2346</v>
      </c>
      <c r="Q1905">
        <v>64152111020</v>
      </c>
      <c r="R1905" t="s">
        <v>2347</v>
      </c>
    </row>
    <row r="1906" spans="1:18" x14ac:dyDescent="0.3">
      <c r="A1906" t="s">
        <v>4792</v>
      </c>
      <c r="B1906" t="s">
        <v>278</v>
      </c>
      <c r="C1906" t="s">
        <v>424</v>
      </c>
      <c r="D1906" t="s">
        <v>269</v>
      </c>
      <c r="E1906" t="s">
        <v>4519</v>
      </c>
      <c r="F1906" t="s">
        <v>630</v>
      </c>
      <c r="G1906">
        <v>3684012</v>
      </c>
      <c r="H1906" t="s">
        <v>278</v>
      </c>
      <c r="I1906" t="s">
        <v>5102</v>
      </c>
      <c r="J1906" t="s">
        <v>1868</v>
      </c>
      <c r="K1906" t="s">
        <v>8218</v>
      </c>
      <c r="L1906" t="s">
        <v>8219</v>
      </c>
      <c r="M1906" t="s">
        <v>8463</v>
      </c>
      <c r="N1906" t="s">
        <v>3473</v>
      </c>
      <c r="O1906" t="s">
        <v>278</v>
      </c>
      <c r="P1906" t="s">
        <v>2245</v>
      </c>
      <c r="Q1906">
        <v>39884694087</v>
      </c>
      <c r="R1906" t="s">
        <v>2246</v>
      </c>
    </row>
    <row r="1907" spans="1:18" x14ac:dyDescent="0.3">
      <c r="A1907" t="s">
        <v>4793</v>
      </c>
      <c r="B1907" t="s">
        <v>278</v>
      </c>
      <c r="C1907" t="s">
        <v>424</v>
      </c>
      <c r="D1907" t="s">
        <v>269</v>
      </c>
      <c r="E1907" t="s">
        <v>4521</v>
      </c>
      <c r="F1907" t="s">
        <v>575</v>
      </c>
      <c r="G1907">
        <v>90701859</v>
      </c>
      <c r="H1907" t="s">
        <v>278</v>
      </c>
      <c r="K1907" t="s">
        <v>8218</v>
      </c>
      <c r="L1907" t="s">
        <v>8219</v>
      </c>
      <c r="M1907" t="s">
        <v>8463</v>
      </c>
      <c r="N1907" t="s">
        <v>3474</v>
      </c>
      <c r="O1907" t="s">
        <v>278</v>
      </c>
      <c r="P1907" t="s">
        <v>636</v>
      </c>
      <c r="Q1907">
        <v>843623080</v>
      </c>
    </row>
    <row r="1908" spans="1:18" x14ac:dyDescent="0.3">
      <c r="A1908" t="s">
        <v>4794</v>
      </c>
      <c r="B1908" t="s">
        <v>278</v>
      </c>
      <c r="C1908" t="s">
        <v>424</v>
      </c>
      <c r="D1908" t="s">
        <v>269</v>
      </c>
      <c r="E1908" t="s">
        <v>4521</v>
      </c>
      <c r="F1908" t="s">
        <v>575</v>
      </c>
      <c r="G1908">
        <v>80711361</v>
      </c>
      <c r="H1908" t="s">
        <v>278</v>
      </c>
      <c r="K1908" t="s">
        <v>8218</v>
      </c>
      <c r="L1908" t="s">
        <v>8219</v>
      </c>
      <c r="M1908" t="s">
        <v>8463</v>
      </c>
      <c r="N1908" t="s">
        <v>3475</v>
      </c>
      <c r="O1908" t="s">
        <v>278</v>
      </c>
      <c r="P1908" t="s">
        <v>1369</v>
      </c>
      <c r="Q1908">
        <v>92270840020</v>
      </c>
      <c r="R1908" t="s">
        <v>1370</v>
      </c>
    </row>
    <row r="1909" spans="1:18" x14ac:dyDescent="0.3">
      <c r="A1909" t="s">
        <v>4795</v>
      </c>
      <c r="B1909" t="s">
        <v>278</v>
      </c>
      <c r="C1909" t="s">
        <v>424</v>
      </c>
      <c r="D1909" t="s">
        <v>269</v>
      </c>
      <c r="E1909" t="s">
        <v>4496</v>
      </c>
      <c r="F1909" t="s">
        <v>591</v>
      </c>
      <c r="G1909">
        <v>80703130</v>
      </c>
      <c r="H1909" t="s">
        <v>278</v>
      </c>
      <c r="I1909" t="s">
        <v>4977</v>
      </c>
      <c r="J1909" t="s">
        <v>929</v>
      </c>
      <c r="K1909" t="s">
        <v>8218</v>
      </c>
      <c r="L1909" t="s">
        <v>8219</v>
      </c>
      <c r="M1909" t="s">
        <v>8463</v>
      </c>
      <c r="N1909" t="s">
        <v>3476</v>
      </c>
      <c r="O1909" t="s">
        <v>278</v>
      </c>
      <c r="P1909" t="s">
        <v>748</v>
      </c>
      <c r="Q1909">
        <v>207042080</v>
      </c>
    </row>
    <row r="1910" spans="1:18" x14ac:dyDescent="0.3">
      <c r="A1910" t="s">
        <v>4796</v>
      </c>
      <c r="B1910" t="s">
        <v>278</v>
      </c>
      <c r="C1910" t="s">
        <v>424</v>
      </c>
      <c r="D1910" t="s">
        <v>269</v>
      </c>
      <c r="E1910" t="s">
        <v>4496</v>
      </c>
      <c r="F1910" t="s">
        <v>591</v>
      </c>
      <c r="G1910">
        <v>3386001</v>
      </c>
      <c r="H1910" t="s">
        <v>278</v>
      </c>
      <c r="I1910" t="s">
        <v>4977</v>
      </c>
      <c r="J1910" t="s">
        <v>929</v>
      </c>
      <c r="K1910" t="s">
        <v>8218</v>
      </c>
      <c r="L1910" t="s">
        <v>8219</v>
      </c>
      <c r="M1910" t="s">
        <v>8463</v>
      </c>
      <c r="N1910" t="s">
        <v>3477</v>
      </c>
      <c r="O1910" t="s">
        <v>278</v>
      </c>
      <c r="P1910" t="s">
        <v>1480</v>
      </c>
      <c r="Q1910">
        <v>66483611072</v>
      </c>
    </row>
    <row r="1911" spans="1:18" x14ac:dyDescent="0.3">
      <c r="A1911" t="s">
        <v>4797</v>
      </c>
      <c r="B1911" t="s">
        <v>278</v>
      </c>
      <c r="C1911" t="s">
        <v>424</v>
      </c>
      <c r="D1911" t="s">
        <v>269</v>
      </c>
      <c r="E1911" t="s">
        <v>4496</v>
      </c>
      <c r="F1911" t="s">
        <v>591</v>
      </c>
      <c r="G1911">
        <v>80701504</v>
      </c>
      <c r="H1911" t="s">
        <v>278</v>
      </c>
      <c r="I1911" t="s">
        <v>4977</v>
      </c>
      <c r="J1911" t="s">
        <v>929</v>
      </c>
      <c r="K1911" t="s">
        <v>8218</v>
      </c>
      <c r="L1911" t="s">
        <v>8219</v>
      </c>
      <c r="M1911" t="s">
        <v>8463</v>
      </c>
      <c r="N1911" t="s">
        <v>3478</v>
      </c>
      <c r="O1911" t="s">
        <v>278</v>
      </c>
      <c r="P1911" t="s">
        <v>2337</v>
      </c>
      <c r="Q1911">
        <v>778417000</v>
      </c>
      <c r="R1911" t="s">
        <v>2338</v>
      </c>
    </row>
    <row r="1912" spans="1:18" x14ac:dyDescent="0.3">
      <c r="A1912" t="s">
        <v>4798</v>
      </c>
      <c r="B1912" t="s">
        <v>278</v>
      </c>
      <c r="C1912" t="s">
        <v>424</v>
      </c>
      <c r="D1912" t="s">
        <v>269</v>
      </c>
      <c r="E1912" t="s">
        <v>4496</v>
      </c>
      <c r="F1912" t="s">
        <v>591</v>
      </c>
      <c r="G1912">
        <v>80701682</v>
      </c>
      <c r="H1912" t="s">
        <v>278</v>
      </c>
      <c r="I1912" t="s">
        <v>4977</v>
      </c>
      <c r="J1912" t="s">
        <v>929</v>
      </c>
      <c r="K1912" t="s">
        <v>8218</v>
      </c>
      <c r="L1912" t="s">
        <v>8219</v>
      </c>
      <c r="M1912" t="s">
        <v>8463</v>
      </c>
      <c r="N1912" t="s">
        <v>3479</v>
      </c>
      <c r="O1912" t="s">
        <v>278</v>
      </c>
      <c r="P1912" t="s">
        <v>2685</v>
      </c>
      <c r="Q1912">
        <v>58675191049</v>
      </c>
    </row>
    <row r="1913" spans="1:18" x14ac:dyDescent="0.3">
      <c r="A1913" t="s">
        <v>4799</v>
      </c>
      <c r="B1913" t="s">
        <v>278</v>
      </c>
      <c r="C1913" t="s">
        <v>424</v>
      </c>
      <c r="D1913" t="s">
        <v>269</v>
      </c>
      <c r="E1913" t="s">
        <v>4501</v>
      </c>
      <c r="F1913" t="s">
        <v>5456</v>
      </c>
      <c r="G1913">
        <v>80700378</v>
      </c>
      <c r="H1913" t="s">
        <v>278</v>
      </c>
      <c r="I1913" t="s">
        <v>5105</v>
      </c>
      <c r="J1913" t="s">
        <v>1499</v>
      </c>
      <c r="K1913" t="s">
        <v>8218</v>
      </c>
      <c r="L1913" t="s">
        <v>8219</v>
      </c>
      <c r="M1913" t="s">
        <v>8463</v>
      </c>
      <c r="N1913" t="s">
        <v>3480</v>
      </c>
      <c r="O1913" t="s">
        <v>278</v>
      </c>
      <c r="P1913" t="s">
        <v>1961</v>
      </c>
      <c r="Q1913">
        <v>42391199015</v>
      </c>
    </row>
    <row r="1914" spans="1:18" x14ac:dyDescent="0.3">
      <c r="A1914" t="s">
        <v>4800</v>
      </c>
      <c r="B1914" t="s">
        <v>278</v>
      </c>
      <c r="C1914" t="s">
        <v>424</v>
      </c>
      <c r="D1914" t="s">
        <v>269</v>
      </c>
      <c r="E1914" t="s">
        <v>4501</v>
      </c>
      <c r="F1914" t="s">
        <v>5456</v>
      </c>
      <c r="G1914">
        <v>80701644</v>
      </c>
      <c r="H1914" t="s">
        <v>278</v>
      </c>
      <c r="I1914" t="s">
        <v>5105</v>
      </c>
      <c r="J1914" t="s">
        <v>1499</v>
      </c>
      <c r="K1914" t="s">
        <v>8218</v>
      </c>
      <c r="L1914" t="s">
        <v>8219</v>
      </c>
      <c r="M1914" t="s">
        <v>8463</v>
      </c>
      <c r="N1914" t="s">
        <v>3481</v>
      </c>
      <c r="O1914" t="s">
        <v>278</v>
      </c>
      <c r="P1914" t="s">
        <v>2679</v>
      </c>
      <c r="Q1914">
        <v>42391520034</v>
      </c>
      <c r="R1914" t="s">
        <v>2680</v>
      </c>
    </row>
    <row r="1915" spans="1:18" x14ac:dyDescent="0.3">
      <c r="A1915" t="s">
        <v>4801</v>
      </c>
      <c r="B1915" t="s">
        <v>278</v>
      </c>
      <c r="C1915" t="s">
        <v>424</v>
      </c>
      <c r="D1915" t="s">
        <v>269</v>
      </c>
      <c r="E1915" t="s">
        <v>4501</v>
      </c>
      <c r="F1915" t="s">
        <v>5456</v>
      </c>
      <c r="G1915">
        <v>80700355</v>
      </c>
      <c r="H1915" t="s">
        <v>278</v>
      </c>
      <c r="I1915" t="s">
        <v>5105</v>
      </c>
      <c r="J1915" t="s">
        <v>1499</v>
      </c>
      <c r="K1915" t="s">
        <v>8218</v>
      </c>
      <c r="L1915" t="s">
        <v>8219</v>
      </c>
      <c r="M1915" t="s">
        <v>8463</v>
      </c>
      <c r="N1915" t="s">
        <v>3482</v>
      </c>
      <c r="O1915" t="s">
        <v>278</v>
      </c>
      <c r="P1915" t="s">
        <v>2744</v>
      </c>
      <c r="Q1915">
        <v>44024304704</v>
      </c>
    </row>
    <row r="1916" spans="1:18" x14ac:dyDescent="0.3">
      <c r="A1916" t="s">
        <v>4802</v>
      </c>
      <c r="B1916" t="s">
        <v>278</v>
      </c>
      <c r="C1916" t="s">
        <v>424</v>
      </c>
      <c r="D1916" t="s">
        <v>269</v>
      </c>
      <c r="E1916" t="s">
        <v>432</v>
      </c>
      <c r="F1916" t="s">
        <v>272</v>
      </c>
      <c r="G1916">
        <v>91514083</v>
      </c>
      <c r="H1916" t="s">
        <v>278</v>
      </c>
      <c r="I1916" t="s">
        <v>4455</v>
      </c>
      <c r="J1916" t="s">
        <v>1986</v>
      </c>
      <c r="K1916" t="s">
        <v>8058</v>
      </c>
      <c r="L1916" t="s">
        <v>8059</v>
      </c>
      <c r="M1916" t="s">
        <v>8463</v>
      </c>
      <c r="N1916" t="s">
        <v>3483</v>
      </c>
      <c r="O1916" t="s">
        <v>278</v>
      </c>
      <c r="P1916" t="s">
        <v>790</v>
      </c>
      <c r="Q1916">
        <v>2911954076</v>
      </c>
      <c r="R1916" t="s">
        <v>791</v>
      </c>
    </row>
    <row r="1917" spans="1:18" x14ac:dyDescent="0.3">
      <c r="A1917" t="s">
        <v>4803</v>
      </c>
      <c r="B1917" t="s">
        <v>278</v>
      </c>
      <c r="C1917" t="s">
        <v>424</v>
      </c>
      <c r="D1917" t="s">
        <v>269</v>
      </c>
      <c r="E1917" t="s">
        <v>4467</v>
      </c>
      <c r="F1917" t="s">
        <v>5454</v>
      </c>
      <c r="G1917">
        <v>90512938</v>
      </c>
      <c r="H1917" t="s">
        <v>278</v>
      </c>
      <c r="I1917" t="s">
        <v>4970</v>
      </c>
      <c r="J1917" t="s">
        <v>1753</v>
      </c>
      <c r="K1917" t="s">
        <v>8058</v>
      </c>
      <c r="L1917" t="s">
        <v>8059</v>
      </c>
      <c r="M1917" t="s">
        <v>8463</v>
      </c>
      <c r="N1917" t="s">
        <v>3484</v>
      </c>
      <c r="O1917" t="s">
        <v>278</v>
      </c>
      <c r="P1917" t="s">
        <v>1036</v>
      </c>
      <c r="Q1917">
        <v>82284105068</v>
      </c>
      <c r="R1917" t="s">
        <v>1037</v>
      </c>
    </row>
    <row r="1918" spans="1:18" x14ac:dyDescent="0.3">
      <c r="A1918" t="s">
        <v>4804</v>
      </c>
      <c r="B1918" t="s">
        <v>278</v>
      </c>
      <c r="C1918" t="s">
        <v>424</v>
      </c>
      <c r="D1918" t="s">
        <v>269</v>
      </c>
      <c r="E1918" t="s">
        <v>4467</v>
      </c>
      <c r="F1918" t="s">
        <v>5454</v>
      </c>
      <c r="G1918">
        <v>865001</v>
      </c>
      <c r="H1918" t="s">
        <v>278</v>
      </c>
      <c r="I1918" t="s">
        <v>4970</v>
      </c>
      <c r="J1918" t="s">
        <v>1753</v>
      </c>
      <c r="K1918" t="s">
        <v>8058</v>
      </c>
      <c r="L1918" t="s">
        <v>8059</v>
      </c>
      <c r="M1918" t="s">
        <v>8463</v>
      </c>
      <c r="N1918" t="s">
        <v>3485</v>
      </c>
      <c r="O1918" t="s">
        <v>278</v>
      </c>
      <c r="P1918" t="s">
        <v>1195</v>
      </c>
      <c r="Q1918">
        <v>53894529091</v>
      </c>
    </row>
    <row r="1919" spans="1:18" x14ac:dyDescent="0.3">
      <c r="A1919" t="s">
        <v>4805</v>
      </c>
      <c r="B1919" t="s">
        <v>278</v>
      </c>
      <c r="C1919" t="s">
        <v>424</v>
      </c>
      <c r="D1919" t="s">
        <v>269</v>
      </c>
      <c r="E1919" t="s">
        <v>4467</v>
      </c>
      <c r="F1919" t="s">
        <v>5454</v>
      </c>
      <c r="G1919">
        <v>90513087</v>
      </c>
      <c r="H1919" t="s">
        <v>278</v>
      </c>
      <c r="I1919" t="s">
        <v>4970</v>
      </c>
      <c r="J1919" t="s">
        <v>1753</v>
      </c>
      <c r="K1919" t="s">
        <v>8058</v>
      </c>
      <c r="L1919" t="s">
        <v>8059</v>
      </c>
      <c r="M1919" t="s">
        <v>8463</v>
      </c>
      <c r="N1919" t="s">
        <v>3486</v>
      </c>
      <c r="O1919" t="s">
        <v>278</v>
      </c>
      <c r="P1919" t="s">
        <v>1293</v>
      </c>
      <c r="Q1919">
        <v>58901434091</v>
      </c>
      <c r="R1919" t="s">
        <v>1294</v>
      </c>
    </row>
    <row r="1920" spans="1:18" x14ac:dyDescent="0.3">
      <c r="A1920" t="s">
        <v>4806</v>
      </c>
      <c r="B1920" t="s">
        <v>278</v>
      </c>
      <c r="C1920" t="s">
        <v>424</v>
      </c>
      <c r="D1920" t="s">
        <v>269</v>
      </c>
      <c r="E1920" t="s">
        <v>4467</v>
      </c>
      <c r="F1920" t="s">
        <v>5454</v>
      </c>
      <c r="G1920">
        <v>61506001</v>
      </c>
      <c r="H1920" t="s">
        <v>278</v>
      </c>
      <c r="I1920" t="s">
        <v>4970</v>
      </c>
      <c r="J1920" t="s">
        <v>1753</v>
      </c>
      <c r="K1920" t="s">
        <v>8058</v>
      </c>
      <c r="L1920" t="s">
        <v>8059</v>
      </c>
      <c r="M1920" t="s">
        <v>8463</v>
      </c>
      <c r="N1920" t="s">
        <v>3487</v>
      </c>
      <c r="O1920" t="s">
        <v>278</v>
      </c>
      <c r="P1920" t="s">
        <v>1505</v>
      </c>
      <c r="Q1920">
        <v>64472523000</v>
      </c>
      <c r="R1920" t="s">
        <v>1506</v>
      </c>
    </row>
    <row r="1921" spans="1:18" x14ac:dyDescent="0.3">
      <c r="A1921" t="s">
        <v>4807</v>
      </c>
      <c r="B1921" t="s">
        <v>278</v>
      </c>
      <c r="C1921" t="s">
        <v>424</v>
      </c>
      <c r="D1921" t="s">
        <v>269</v>
      </c>
      <c r="E1921" t="s">
        <v>4467</v>
      </c>
      <c r="F1921" t="s">
        <v>5454</v>
      </c>
      <c r="G1921">
        <v>90510547</v>
      </c>
      <c r="H1921" t="s">
        <v>4095</v>
      </c>
      <c r="I1921" t="s">
        <v>4970</v>
      </c>
      <c r="J1921" t="s">
        <v>1753</v>
      </c>
      <c r="K1921" t="s">
        <v>8058</v>
      </c>
      <c r="L1921" t="s">
        <v>8059</v>
      </c>
      <c r="M1921" t="s">
        <v>8463</v>
      </c>
      <c r="N1921" t="s">
        <v>3488</v>
      </c>
      <c r="O1921" t="s">
        <v>278</v>
      </c>
      <c r="P1921" t="s">
        <v>1872</v>
      </c>
      <c r="Q1921">
        <v>84561254072</v>
      </c>
      <c r="R1921" t="s">
        <v>1873</v>
      </c>
    </row>
    <row r="1922" spans="1:18" x14ac:dyDescent="0.3">
      <c r="A1922" t="s">
        <v>4808</v>
      </c>
      <c r="B1922" t="s">
        <v>278</v>
      </c>
      <c r="C1922" t="s">
        <v>424</v>
      </c>
      <c r="D1922" t="s">
        <v>269</v>
      </c>
      <c r="E1922" t="s">
        <v>4467</v>
      </c>
      <c r="F1922" t="s">
        <v>5454</v>
      </c>
      <c r="G1922">
        <v>90512931</v>
      </c>
      <c r="H1922" t="s">
        <v>278</v>
      </c>
      <c r="I1922" t="s">
        <v>4970</v>
      </c>
      <c r="J1922" t="s">
        <v>1753</v>
      </c>
      <c r="K1922" t="s">
        <v>8058</v>
      </c>
      <c r="L1922" t="s">
        <v>8059</v>
      </c>
      <c r="M1922" t="s">
        <v>8463</v>
      </c>
      <c r="N1922" t="s">
        <v>3489</v>
      </c>
      <c r="O1922" t="s">
        <v>278</v>
      </c>
      <c r="P1922" t="s">
        <v>2035</v>
      </c>
      <c r="Q1922">
        <v>54834880087</v>
      </c>
    </row>
    <row r="1923" spans="1:18" x14ac:dyDescent="0.3">
      <c r="A1923" t="s">
        <v>4809</v>
      </c>
      <c r="B1923" t="s">
        <v>278</v>
      </c>
      <c r="C1923" t="s">
        <v>424</v>
      </c>
      <c r="D1923" t="s">
        <v>269</v>
      </c>
      <c r="E1923" t="s">
        <v>4467</v>
      </c>
      <c r="F1923" t="s">
        <v>5454</v>
      </c>
      <c r="G1923">
        <v>91514009</v>
      </c>
      <c r="H1923" t="s">
        <v>278</v>
      </c>
      <c r="I1923" t="s">
        <v>4970</v>
      </c>
      <c r="J1923" t="s">
        <v>1753</v>
      </c>
      <c r="K1923" t="s">
        <v>8058</v>
      </c>
      <c r="L1923" t="s">
        <v>8059</v>
      </c>
      <c r="M1923" t="s">
        <v>8463</v>
      </c>
      <c r="N1923" t="s">
        <v>3490</v>
      </c>
      <c r="O1923" t="s">
        <v>278</v>
      </c>
      <c r="P1923" t="s">
        <v>2148</v>
      </c>
      <c r="Q1923">
        <v>62928252053</v>
      </c>
      <c r="R1923" t="s">
        <v>2149</v>
      </c>
    </row>
    <row r="1924" spans="1:18" x14ac:dyDescent="0.3">
      <c r="A1924" t="s">
        <v>4810</v>
      </c>
      <c r="B1924" t="s">
        <v>278</v>
      </c>
      <c r="C1924" t="s">
        <v>424</v>
      </c>
      <c r="D1924" t="s">
        <v>269</v>
      </c>
      <c r="E1924" t="s">
        <v>4467</v>
      </c>
      <c r="F1924" t="s">
        <v>5454</v>
      </c>
      <c r="G1924">
        <v>90511767</v>
      </c>
      <c r="H1924" t="s">
        <v>278</v>
      </c>
      <c r="I1924" t="s">
        <v>4970</v>
      </c>
      <c r="J1924" t="s">
        <v>1753</v>
      </c>
      <c r="K1924" t="s">
        <v>8058</v>
      </c>
      <c r="L1924" t="s">
        <v>8059</v>
      </c>
      <c r="M1924" t="s">
        <v>8463</v>
      </c>
      <c r="N1924" t="s">
        <v>3491</v>
      </c>
      <c r="O1924" t="s">
        <v>278</v>
      </c>
      <c r="P1924" t="s">
        <v>2220</v>
      </c>
      <c r="Q1924">
        <v>75964090087</v>
      </c>
      <c r="R1924" t="s">
        <v>2221</v>
      </c>
    </row>
    <row r="1925" spans="1:18" x14ac:dyDescent="0.3">
      <c r="A1925" t="s">
        <v>4811</v>
      </c>
      <c r="B1925" t="s">
        <v>278</v>
      </c>
      <c r="C1925" t="s">
        <v>424</v>
      </c>
      <c r="D1925" t="s">
        <v>269</v>
      </c>
      <c r="E1925" t="s">
        <v>4467</v>
      </c>
      <c r="F1925" t="s">
        <v>5454</v>
      </c>
      <c r="G1925">
        <v>91515239</v>
      </c>
      <c r="H1925" t="s">
        <v>278</v>
      </c>
      <c r="I1925" t="s">
        <v>4970</v>
      </c>
      <c r="J1925" t="s">
        <v>1753</v>
      </c>
      <c r="K1925" t="s">
        <v>8058</v>
      </c>
      <c r="L1925" t="s">
        <v>8059</v>
      </c>
      <c r="M1925" t="s">
        <v>8463</v>
      </c>
      <c r="N1925" t="s">
        <v>3492</v>
      </c>
      <c r="O1925" t="s">
        <v>278</v>
      </c>
      <c r="P1925" t="s">
        <v>2498</v>
      </c>
      <c r="Q1925">
        <v>46054715020</v>
      </c>
      <c r="R1925" t="s">
        <v>2499</v>
      </c>
    </row>
    <row r="1926" spans="1:18" x14ac:dyDescent="0.3">
      <c r="A1926" t="s">
        <v>4812</v>
      </c>
      <c r="B1926" t="s">
        <v>278</v>
      </c>
      <c r="C1926" t="s">
        <v>424</v>
      </c>
      <c r="D1926" t="s">
        <v>269</v>
      </c>
      <c r="E1926" t="s">
        <v>4467</v>
      </c>
      <c r="F1926" t="s">
        <v>5454</v>
      </c>
      <c r="G1926">
        <v>61494001</v>
      </c>
      <c r="H1926" t="s">
        <v>4095</v>
      </c>
      <c r="I1926" t="s">
        <v>4970</v>
      </c>
      <c r="J1926" t="s">
        <v>1753</v>
      </c>
      <c r="K1926" t="s">
        <v>8058</v>
      </c>
      <c r="L1926" t="s">
        <v>8059</v>
      </c>
      <c r="M1926" t="s">
        <v>8463</v>
      </c>
      <c r="N1926" t="s">
        <v>3493</v>
      </c>
      <c r="O1926" t="s">
        <v>278</v>
      </c>
      <c r="P1926" t="s">
        <v>2500</v>
      </c>
      <c r="Q1926">
        <v>64485919072</v>
      </c>
      <c r="R1926" t="s">
        <v>2501</v>
      </c>
    </row>
    <row r="1927" spans="1:18" x14ac:dyDescent="0.3">
      <c r="A1927" t="s">
        <v>4813</v>
      </c>
      <c r="B1927" t="s">
        <v>278</v>
      </c>
      <c r="C1927" t="s">
        <v>424</v>
      </c>
      <c r="D1927" t="s">
        <v>269</v>
      </c>
      <c r="E1927" t="s">
        <v>4467</v>
      </c>
      <c r="F1927" t="s">
        <v>5454</v>
      </c>
      <c r="G1927">
        <v>91514567</v>
      </c>
      <c r="H1927" t="s">
        <v>278</v>
      </c>
      <c r="I1927" t="s">
        <v>4970</v>
      </c>
      <c r="J1927" t="s">
        <v>1753</v>
      </c>
      <c r="K1927" t="s">
        <v>8058</v>
      </c>
      <c r="L1927" t="s">
        <v>8059</v>
      </c>
      <c r="M1927" t="s">
        <v>8463</v>
      </c>
      <c r="N1927" t="s">
        <v>3494</v>
      </c>
      <c r="O1927" t="s">
        <v>278</v>
      </c>
      <c r="P1927" t="s">
        <v>2618</v>
      </c>
      <c r="Q1927">
        <v>301931097</v>
      </c>
      <c r="R1927" t="s">
        <v>3495</v>
      </c>
    </row>
    <row r="1928" spans="1:18" x14ac:dyDescent="0.3">
      <c r="A1928" t="s">
        <v>4814</v>
      </c>
      <c r="B1928" t="s">
        <v>278</v>
      </c>
      <c r="C1928" t="s">
        <v>424</v>
      </c>
      <c r="D1928" t="s">
        <v>269</v>
      </c>
      <c r="E1928" t="s">
        <v>4467</v>
      </c>
      <c r="F1928" t="s">
        <v>5454</v>
      </c>
      <c r="G1928">
        <v>68061641</v>
      </c>
      <c r="H1928" t="s">
        <v>4095</v>
      </c>
      <c r="I1928" t="s">
        <v>4970</v>
      </c>
      <c r="J1928" t="s">
        <v>1753</v>
      </c>
      <c r="K1928" t="s">
        <v>8058</v>
      </c>
      <c r="L1928" t="s">
        <v>8059</v>
      </c>
      <c r="M1928" t="s">
        <v>8463</v>
      </c>
      <c r="N1928" t="s">
        <v>3496</v>
      </c>
      <c r="O1928" t="s">
        <v>278</v>
      </c>
      <c r="P1928" t="s">
        <v>2651</v>
      </c>
      <c r="Q1928">
        <v>56425120053</v>
      </c>
      <c r="R1928" t="s">
        <v>2652</v>
      </c>
    </row>
    <row r="1929" spans="1:18" x14ac:dyDescent="0.3">
      <c r="A1929" t="s">
        <v>4815</v>
      </c>
      <c r="B1929" t="s">
        <v>278</v>
      </c>
      <c r="C1929" t="s">
        <v>424</v>
      </c>
      <c r="D1929" t="s">
        <v>269</v>
      </c>
      <c r="E1929" t="s">
        <v>434</v>
      </c>
      <c r="F1929" t="s">
        <v>273</v>
      </c>
      <c r="G1929">
        <v>91514068</v>
      </c>
      <c r="H1929" t="s">
        <v>278</v>
      </c>
      <c r="I1929" t="s">
        <v>483</v>
      </c>
      <c r="J1929" t="s">
        <v>111</v>
      </c>
      <c r="K1929" t="s">
        <v>8058</v>
      </c>
      <c r="L1929" t="s">
        <v>8059</v>
      </c>
      <c r="M1929" t="s">
        <v>8463</v>
      </c>
      <c r="N1929" t="s">
        <v>3497</v>
      </c>
      <c r="O1929" t="s">
        <v>278</v>
      </c>
      <c r="P1929" t="s">
        <v>1503</v>
      </c>
      <c r="Q1929">
        <v>60926759000</v>
      </c>
      <c r="R1929" t="s">
        <v>1504</v>
      </c>
    </row>
    <row r="1930" spans="1:18" x14ac:dyDescent="0.3">
      <c r="A1930" t="s">
        <v>4816</v>
      </c>
      <c r="B1930" t="s">
        <v>278</v>
      </c>
      <c r="C1930" t="s">
        <v>424</v>
      </c>
      <c r="D1930" t="s">
        <v>269</v>
      </c>
      <c r="E1930" t="s">
        <v>434</v>
      </c>
      <c r="F1930" t="s">
        <v>273</v>
      </c>
      <c r="G1930">
        <v>91514212</v>
      </c>
      <c r="H1930" t="s">
        <v>278</v>
      </c>
      <c r="I1930" t="s">
        <v>483</v>
      </c>
      <c r="J1930" t="s">
        <v>111</v>
      </c>
      <c r="K1930" t="s">
        <v>8058</v>
      </c>
      <c r="L1930" t="s">
        <v>8059</v>
      </c>
      <c r="M1930" t="s">
        <v>8463</v>
      </c>
      <c r="N1930" t="s">
        <v>3498</v>
      </c>
      <c r="O1930" t="s">
        <v>278</v>
      </c>
      <c r="P1930" t="s">
        <v>2000</v>
      </c>
      <c r="Q1930">
        <v>96915005072</v>
      </c>
      <c r="R1930" t="s">
        <v>2001</v>
      </c>
    </row>
    <row r="1931" spans="1:18" x14ac:dyDescent="0.3">
      <c r="A1931" t="s">
        <v>4817</v>
      </c>
      <c r="B1931" t="s">
        <v>278</v>
      </c>
      <c r="C1931" t="s">
        <v>424</v>
      </c>
      <c r="D1931" t="s">
        <v>269</v>
      </c>
      <c r="E1931" t="s">
        <v>4477</v>
      </c>
      <c r="F1931" t="s">
        <v>582</v>
      </c>
      <c r="G1931">
        <v>90511849</v>
      </c>
      <c r="H1931" t="s">
        <v>278</v>
      </c>
      <c r="I1931" t="s">
        <v>4971</v>
      </c>
      <c r="J1931" t="s">
        <v>2237</v>
      </c>
      <c r="K1931" t="s">
        <v>8058</v>
      </c>
      <c r="L1931" t="s">
        <v>8059</v>
      </c>
      <c r="M1931" t="s">
        <v>8463</v>
      </c>
      <c r="N1931" t="s">
        <v>3499</v>
      </c>
      <c r="O1931" t="s">
        <v>278</v>
      </c>
      <c r="P1931" t="s">
        <v>917</v>
      </c>
      <c r="Q1931">
        <v>53105591087</v>
      </c>
      <c r="R1931" t="s">
        <v>918</v>
      </c>
    </row>
    <row r="1932" spans="1:18" x14ac:dyDescent="0.3">
      <c r="A1932" t="s">
        <v>4818</v>
      </c>
      <c r="B1932" t="s">
        <v>278</v>
      </c>
      <c r="C1932" t="s">
        <v>424</v>
      </c>
      <c r="D1932" t="s">
        <v>269</v>
      </c>
      <c r="E1932" t="s">
        <v>4477</v>
      </c>
      <c r="F1932" t="s">
        <v>582</v>
      </c>
      <c r="G1932">
        <v>91513760</v>
      </c>
      <c r="H1932" t="s">
        <v>278</v>
      </c>
      <c r="I1932" t="s">
        <v>4971</v>
      </c>
      <c r="J1932" t="s">
        <v>2237</v>
      </c>
      <c r="K1932" t="s">
        <v>8058</v>
      </c>
      <c r="L1932" t="s">
        <v>8059</v>
      </c>
      <c r="M1932" t="s">
        <v>8463</v>
      </c>
      <c r="N1932" t="s">
        <v>3500</v>
      </c>
      <c r="O1932" t="s">
        <v>278</v>
      </c>
      <c r="P1932" t="s">
        <v>1849</v>
      </c>
      <c r="Q1932">
        <v>705588092</v>
      </c>
      <c r="R1932" t="s">
        <v>1850</v>
      </c>
    </row>
    <row r="1933" spans="1:18" x14ac:dyDescent="0.3">
      <c r="A1933" t="s">
        <v>4819</v>
      </c>
      <c r="B1933" t="s">
        <v>278</v>
      </c>
      <c r="C1933" t="s">
        <v>424</v>
      </c>
      <c r="D1933" t="s">
        <v>269</v>
      </c>
      <c r="E1933" t="s">
        <v>4477</v>
      </c>
      <c r="F1933" t="s">
        <v>582</v>
      </c>
      <c r="G1933">
        <v>61296001</v>
      </c>
      <c r="H1933" t="s">
        <v>278</v>
      </c>
      <c r="I1933" t="s">
        <v>4971</v>
      </c>
      <c r="J1933" t="s">
        <v>2237</v>
      </c>
      <c r="K1933" t="s">
        <v>8058</v>
      </c>
      <c r="L1933" t="s">
        <v>8059</v>
      </c>
      <c r="M1933" t="s">
        <v>8463</v>
      </c>
      <c r="N1933" t="s">
        <v>3501</v>
      </c>
      <c r="O1933" t="s">
        <v>278</v>
      </c>
      <c r="P1933" t="s">
        <v>2060</v>
      </c>
      <c r="Q1933">
        <v>55655858991</v>
      </c>
      <c r="R1933" t="s">
        <v>2061</v>
      </c>
    </row>
    <row r="1934" spans="1:18" x14ac:dyDescent="0.3">
      <c r="A1934" t="s">
        <v>4820</v>
      </c>
      <c r="B1934" t="s">
        <v>278</v>
      </c>
      <c r="C1934" t="s">
        <v>424</v>
      </c>
      <c r="D1934" t="s">
        <v>269</v>
      </c>
      <c r="E1934" t="s">
        <v>4477</v>
      </c>
      <c r="F1934" t="s">
        <v>582</v>
      </c>
      <c r="G1934">
        <v>90511891</v>
      </c>
      <c r="H1934" t="s">
        <v>278</v>
      </c>
      <c r="I1934" t="s">
        <v>4971</v>
      </c>
      <c r="J1934" t="s">
        <v>2237</v>
      </c>
      <c r="K1934" t="s">
        <v>8058</v>
      </c>
      <c r="L1934" t="s">
        <v>8059</v>
      </c>
      <c r="M1934" t="s">
        <v>8463</v>
      </c>
      <c r="N1934" t="s">
        <v>3502</v>
      </c>
      <c r="O1934" t="s">
        <v>278</v>
      </c>
      <c r="P1934" t="s">
        <v>2092</v>
      </c>
      <c r="Q1934">
        <v>46564624034</v>
      </c>
    </row>
    <row r="1935" spans="1:18" x14ac:dyDescent="0.3">
      <c r="A1935" t="s">
        <v>4821</v>
      </c>
      <c r="B1935" t="s">
        <v>278</v>
      </c>
      <c r="C1935" t="s">
        <v>424</v>
      </c>
      <c r="D1935" t="s">
        <v>269</v>
      </c>
      <c r="E1935" t="s">
        <v>4477</v>
      </c>
      <c r="F1935" t="s">
        <v>582</v>
      </c>
      <c r="G1935">
        <v>90511997</v>
      </c>
      <c r="H1935" t="s">
        <v>278</v>
      </c>
      <c r="I1935" t="s">
        <v>4971</v>
      </c>
      <c r="J1935" t="s">
        <v>2237</v>
      </c>
      <c r="K1935" t="s">
        <v>8058</v>
      </c>
      <c r="L1935" t="s">
        <v>8059</v>
      </c>
      <c r="M1935" t="s">
        <v>8463</v>
      </c>
      <c r="N1935" t="s">
        <v>3503</v>
      </c>
      <c r="O1935" t="s">
        <v>278</v>
      </c>
      <c r="P1935" t="s">
        <v>2102</v>
      </c>
      <c r="Q1935">
        <v>90477286020</v>
      </c>
      <c r="R1935" t="s">
        <v>2103</v>
      </c>
    </row>
    <row r="1936" spans="1:18" x14ac:dyDescent="0.3">
      <c r="A1936" t="s">
        <v>4822</v>
      </c>
      <c r="B1936" t="s">
        <v>278</v>
      </c>
      <c r="C1936" t="s">
        <v>424</v>
      </c>
      <c r="D1936" t="s">
        <v>269</v>
      </c>
      <c r="E1936" t="s">
        <v>4477</v>
      </c>
      <c r="F1936" t="s">
        <v>582</v>
      </c>
      <c r="G1936">
        <v>90511981</v>
      </c>
      <c r="H1936" t="s">
        <v>278</v>
      </c>
      <c r="I1936" t="s">
        <v>4971</v>
      </c>
      <c r="J1936" t="s">
        <v>2237</v>
      </c>
      <c r="K1936" t="s">
        <v>8058</v>
      </c>
      <c r="L1936" t="s">
        <v>8059</v>
      </c>
      <c r="M1936" t="s">
        <v>8463</v>
      </c>
      <c r="N1936" t="s">
        <v>3504</v>
      </c>
      <c r="O1936" t="s">
        <v>278</v>
      </c>
      <c r="P1936" t="s">
        <v>2152</v>
      </c>
      <c r="Q1936">
        <v>1607314029</v>
      </c>
      <c r="R1936" t="s">
        <v>2153</v>
      </c>
    </row>
    <row r="1937" spans="1:18" x14ac:dyDescent="0.3">
      <c r="A1937" t="s">
        <v>4823</v>
      </c>
      <c r="B1937" t="s">
        <v>278</v>
      </c>
      <c r="C1937" t="s">
        <v>424</v>
      </c>
      <c r="D1937" t="s">
        <v>269</v>
      </c>
      <c r="E1937" t="s">
        <v>4477</v>
      </c>
      <c r="F1937" t="s">
        <v>582</v>
      </c>
      <c r="G1937">
        <v>91513764</v>
      </c>
      <c r="H1937" t="s">
        <v>278</v>
      </c>
      <c r="I1937" t="s">
        <v>4971</v>
      </c>
      <c r="J1937" t="s">
        <v>2237</v>
      </c>
      <c r="K1937" t="s">
        <v>8058</v>
      </c>
      <c r="L1937" t="s">
        <v>8059</v>
      </c>
      <c r="M1937" t="s">
        <v>8463</v>
      </c>
      <c r="N1937" t="s">
        <v>3505</v>
      </c>
      <c r="O1937" t="s">
        <v>278</v>
      </c>
      <c r="P1937" t="s">
        <v>2255</v>
      </c>
      <c r="Q1937">
        <v>57886172000</v>
      </c>
      <c r="R1937" t="s">
        <v>2256</v>
      </c>
    </row>
    <row r="1938" spans="1:18" x14ac:dyDescent="0.3">
      <c r="A1938" t="s">
        <v>4824</v>
      </c>
      <c r="B1938" t="s">
        <v>278</v>
      </c>
      <c r="C1938" t="s">
        <v>424</v>
      </c>
      <c r="D1938" t="s">
        <v>269</v>
      </c>
      <c r="E1938" t="s">
        <v>4477</v>
      </c>
      <c r="F1938" t="s">
        <v>582</v>
      </c>
      <c r="G1938">
        <v>90511980</v>
      </c>
      <c r="H1938" t="s">
        <v>278</v>
      </c>
      <c r="I1938" t="s">
        <v>4971</v>
      </c>
      <c r="J1938" t="s">
        <v>2237</v>
      </c>
      <c r="K1938" t="s">
        <v>8058</v>
      </c>
      <c r="L1938" t="s">
        <v>8059</v>
      </c>
      <c r="M1938" t="s">
        <v>8463</v>
      </c>
      <c r="N1938" t="s">
        <v>3506</v>
      </c>
      <c r="O1938" t="s">
        <v>278</v>
      </c>
      <c r="P1938" t="s">
        <v>2491</v>
      </c>
      <c r="Q1938">
        <v>97877042</v>
      </c>
      <c r="R1938" t="s">
        <v>2492</v>
      </c>
    </row>
    <row r="1939" spans="1:18" x14ac:dyDescent="0.3">
      <c r="A1939" t="s">
        <v>4825</v>
      </c>
      <c r="B1939" t="s">
        <v>278</v>
      </c>
      <c r="C1939" t="s">
        <v>424</v>
      </c>
      <c r="D1939" t="s">
        <v>269</v>
      </c>
      <c r="E1939" t="s">
        <v>4477</v>
      </c>
      <c r="F1939" t="s">
        <v>582</v>
      </c>
      <c r="G1939">
        <v>90511930</v>
      </c>
      <c r="H1939" t="s">
        <v>278</v>
      </c>
      <c r="I1939" t="s">
        <v>4971</v>
      </c>
      <c r="J1939" t="s">
        <v>2237</v>
      </c>
      <c r="K1939" t="s">
        <v>8058</v>
      </c>
      <c r="L1939" t="s">
        <v>8059</v>
      </c>
      <c r="M1939" t="s">
        <v>8463</v>
      </c>
      <c r="N1939" t="s">
        <v>3507</v>
      </c>
      <c r="O1939" t="s">
        <v>278</v>
      </c>
      <c r="P1939" t="s">
        <v>2518</v>
      </c>
      <c r="Q1939">
        <v>74689436053</v>
      </c>
    </row>
    <row r="1940" spans="1:18" x14ac:dyDescent="0.3">
      <c r="A1940" t="s">
        <v>4826</v>
      </c>
      <c r="B1940" t="s">
        <v>278</v>
      </c>
      <c r="C1940" t="s">
        <v>424</v>
      </c>
      <c r="D1940" t="s">
        <v>269</v>
      </c>
      <c r="E1940" t="s">
        <v>4477</v>
      </c>
      <c r="F1940" t="s">
        <v>582</v>
      </c>
      <c r="G1940">
        <v>90511954</v>
      </c>
      <c r="H1940" t="s">
        <v>278</v>
      </c>
      <c r="I1940" t="s">
        <v>4971</v>
      </c>
      <c r="J1940" t="s">
        <v>2237</v>
      </c>
      <c r="K1940" t="s">
        <v>8058</v>
      </c>
      <c r="L1940" t="s">
        <v>8059</v>
      </c>
      <c r="M1940" t="s">
        <v>8463</v>
      </c>
      <c r="N1940" t="s">
        <v>3508</v>
      </c>
      <c r="O1940" t="s">
        <v>278</v>
      </c>
      <c r="P1940" t="s">
        <v>2619</v>
      </c>
      <c r="Q1940">
        <v>1573895024</v>
      </c>
      <c r="R1940" t="s">
        <v>2620</v>
      </c>
    </row>
    <row r="1941" spans="1:18" x14ac:dyDescent="0.3">
      <c r="A1941" t="s">
        <v>4827</v>
      </c>
      <c r="B1941" t="s">
        <v>278</v>
      </c>
      <c r="C1941" t="s">
        <v>424</v>
      </c>
      <c r="D1941" t="s">
        <v>269</v>
      </c>
      <c r="E1941" t="s">
        <v>4209</v>
      </c>
      <c r="F1941" t="s">
        <v>5453</v>
      </c>
      <c r="G1941">
        <v>68061640</v>
      </c>
      <c r="H1941" t="s">
        <v>278</v>
      </c>
      <c r="I1941" t="s">
        <v>4322</v>
      </c>
      <c r="J1941" t="s">
        <v>2178</v>
      </c>
      <c r="K1941" t="s">
        <v>8058</v>
      </c>
      <c r="L1941" t="s">
        <v>8059</v>
      </c>
      <c r="M1941" t="s">
        <v>8463</v>
      </c>
      <c r="N1941" t="s">
        <v>3509</v>
      </c>
      <c r="O1941" t="s">
        <v>278</v>
      </c>
      <c r="P1941" t="s">
        <v>804</v>
      </c>
      <c r="Q1941">
        <v>2322791016</v>
      </c>
      <c r="R1941" t="s">
        <v>805</v>
      </c>
    </row>
    <row r="1942" spans="1:18" x14ac:dyDescent="0.3">
      <c r="A1942" t="s">
        <v>4828</v>
      </c>
      <c r="B1942" t="s">
        <v>278</v>
      </c>
      <c r="C1942" t="s">
        <v>424</v>
      </c>
      <c r="D1942" t="s">
        <v>269</v>
      </c>
      <c r="E1942" t="s">
        <v>4209</v>
      </c>
      <c r="F1942" t="s">
        <v>5453</v>
      </c>
      <c r="G1942">
        <v>91514497</v>
      </c>
      <c r="H1942" t="s">
        <v>278</v>
      </c>
      <c r="I1942" t="s">
        <v>4322</v>
      </c>
      <c r="J1942" t="s">
        <v>2178</v>
      </c>
      <c r="K1942" t="s">
        <v>8058</v>
      </c>
      <c r="L1942" t="s">
        <v>8059</v>
      </c>
      <c r="M1942" t="s">
        <v>8463</v>
      </c>
      <c r="N1942" t="s">
        <v>3510</v>
      </c>
      <c r="O1942" t="s">
        <v>278</v>
      </c>
      <c r="P1942" t="s">
        <v>844</v>
      </c>
      <c r="Q1942">
        <v>20596065</v>
      </c>
      <c r="R1942" t="s">
        <v>845</v>
      </c>
    </row>
    <row r="1943" spans="1:18" x14ac:dyDescent="0.3">
      <c r="A1943" t="s">
        <v>4829</v>
      </c>
      <c r="B1943" t="s">
        <v>278</v>
      </c>
      <c r="C1943" t="s">
        <v>424</v>
      </c>
      <c r="D1943" t="s">
        <v>269</v>
      </c>
      <c r="E1943" t="s">
        <v>4209</v>
      </c>
      <c r="F1943" t="s">
        <v>5453</v>
      </c>
      <c r="G1943">
        <v>11061393</v>
      </c>
      <c r="H1943" t="s">
        <v>278</v>
      </c>
      <c r="I1943" t="s">
        <v>4322</v>
      </c>
      <c r="J1943" t="s">
        <v>2178</v>
      </c>
      <c r="K1943" t="s">
        <v>8058</v>
      </c>
      <c r="L1943" t="s">
        <v>8059</v>
      </c>
      <c r="M1943" t="s">
        <v>8463</v>
      </c>
      <c r="N1943" t="s">
        <v>3511</v>
      </c>
      <c r="O1943" t="s">
        <v>278</v>
      </c>
      <c r="P1943" t="s">
        <v>2423</v>
      </c>
      <c r="Q1943">
        <v>65882679087</v>
      </c>
    </row>
    <row r="1944" spans="1:18" x14ac:dyDescent="0.3">
      <c r="A1944" t="s">
        <v>4830</v>
      </c>
      <c r="B1944" t="s">
        <v>278</v>
      </c>
      <c r="C1944" t="s">
        <v>424</v>
      </c>
      <c r="D1944" t="s">
        <v>269</v>
      </c>
      <c r="E1944" t="s">
        <v>4516</v>
      </c>
      <c r="F1944" t="s">
        <v>600</v>
      </c>
      <c r="G1944">
        <v>90512703</v>
      </c>
      <c r="H1944" t="s">
        <v>278</v>
      </c>
      <c r="K1944" t="s">
        <v>8058</v>
      </c>
      <c r="L1944" t="s">
        <v>8059</v>
      </c>
      <c r="M1944" t="s">
        <v>8464</v>
      </c>
      <c r="N1944" t="s">
        <v>3512</v>
      </c>
      <c r="O1944" t="s">
        <v>278</v>
      </c>
      <c r="P1944" t="s">
        <v>625</v>
      </c>
      <c r="Q1944">
        <v>95557520015</v>
      </c>
    </row>
    <row r="1945" spans="1:18" x14ac:dyDescent="0.3">
      <c r="A1945" t="s">
        <v>4831</v>
      </c>
      <c r="B1945" t="s">
        <v>278</v>
      </c>
      <c r="C1945" t="s">
        <v>424</v>
      </c>
      <c r="D1945" t="s">
        <v>269</v>
      </c>
      <c r="E1945" t="s">
        <v>4516</v>
      </c>
      <c r="F1945" t="s">
        <v>600</v>
      </c>
      <c r="G1945">
        <v>90512681</v>
      </c>
      <c r="H1945" t="s">
        <v>278</v>
      </c>
      <c r="K1945" t="s">
        <v>8058</v>
      </c>
      <c r="L1945" t="s">
        <v>8059</v>
      </c>
      <c r="M1945" t="s">
        <v>8464</v>
      </c>
      <c r="N1945" t="s">
        <v>3513</v>
      </c>
      <c r="O1945" t="s">
        <v>278</v>
      </c>
      <c r="P1945" t="s">
        <v>1215</v>
      </c>
      <c r="Q1945">
        <v>81844522091</v>
      </c>
      <c r="R1945" t="s">
        <v>1216</v>
      </c>
    </row>
    <row r="1946" spans="1:18" x14ac:dyDescent="0.3">
      <c r="A1946" t="s">
        <v>4832</v>
      </c>
      <c r="B1946" t="s">
        <v>278</v>
      </c>
      <c r="C1946" t="s">
        <v>424</v>
      </c>
      <c r="D1946" t="s">
        <v>269</v>
      </c>
      <c r="E1946" t="s">
        <v>4516</v>
      </c>
      <c r="F1946" t="s">
        <v>600</v>
      </c>
      <c r="G1946">
        <v>68161832</v>
      </c>
      <c r="H1946" t="s">
        <v>4095</v>
      </c>
      <c r="K1946" t="s">
        <v>8058</v>
      </c>
      <c r="L1946" t="s">
        <v>8059</v>
      </c>
      <c r="M1946" t="s">
        <v>8463</v>
      </c>
      <c r="N1946" t="s">
        <v>3514</v>
      </c>
      <c r="O1946" t="s">
        <v>278</v>
      </c>
      <c r="P1946" t="s">
        <v>1290</v>
      </c>
      <c r="Q1946">
        <v>73955078</v>
      </c>
    </row>
    <row r="1947" spans="1:18" x14ac:dyDescent="0.3">
      <c r="A1947" t="s">
        <v>4833</v>
      </c>
      <c r="B1947" t="s">
        <v>278</v>
      </c>
      <c r="C1947" t="s">
        <v>424</v>
      </c>
      <c r="D1947" t="s">
        <v>269</v>
      </c>
      <c r="E1947" t="s">
        <v>4516</v>
      </c>
      <c r="F1947" t="s">
        <v>600</v>
      </c>
      <c r="G1947">
        <v>60460001</v>
      </c>
      <c r="H1947" t="s">
        <v>4095</v>
      </c>
      <c r="K1947" t="s">
        <v>8058</v>
      </c>
      <c r="L1947" t="s">
        <v>8059</v>
      </c>
      <c r="M1947" t="s">
        <v>8463</v>
      </c>
      <c r="N1947" t="s">
        <v>3515</v>
      </c>
      <c r="O1947" t="s">
        <v>278</v>
      </c>
      <c r="P1947" t="s">
        <v>1356</v>
      </c>
      <c r="Q1947">
        <v>66118344000</v>
      </c>
    </row>
    <row r="1948" spans="1:18" x14ac:dyDescent="0.3">
      <c r="A1948" t="s">
        <v>4834</v>
      </c>
      <c r="B1948" t="s">
        <v>278</v>
      </c>
      <c r="C1948" t="s">
        <v>424</v>
      </c>
      <c r="D1948" t="s">
        <v>269</v>
      </c>
      <c r="E1948" t="s">
        <v>4516</v>
      </c>
      <c r="F1948" t="s">
        <v>600</v>
      </c>
      <c r="G1948">
        <v>68161833</v>
      </c>
      <c r="H1948" t="s">
        <v>278</v>
      </c>
      <c r="K1948" t="s">
        <v>8058</v>
      </c>
      <c r="L1948" t="s">
        <v>8059</v>
      </c>
      <c r="M1948" t="s">
        <v>8463</v>
      </c>
      <c r="N1948" t="s">
        <v>3516</v>
      </c>
      <c r="O1948" t="s">
        <v>278</v>
      </c>
      <c r="P1948" t="s">
        <v>1372</v>
      </c>
      <c r="Q1948">
        <v>967356008</v>
      </c>
    </row>
    <row r="1949" spans="1:18" x14ac:dyDescent="0.3">
      <c r="A1949" t="s">
        <v>4835</v>
      </c>
      <c r="B1949" t="s">
        <v>278</v>
      </c>
      <c r="C1949" t="s">
        <v>424</v>
      </c>
      <c r="D1949" t="s">
        <v>269</v>
      </c>
      <c r="E1949" t="s">
        <v>4516</v>
      </c>
      <c r="F1949" t="s">
        <v>600</v>
      </c>
      <c r="G1949">
        <v>61295001</v>
      </c>
      <c r="H1949" t="s">
        <v>278</v>
      </c>
      <c r="K1949" t="s">
        <v>8058</v>
      </c>
      <c r="L1949" t="s">
        <v>8059</v>
      </c>
      <c r="M1949" t="s">
        <v>8463</v>
      </c>
      <c r="N1949" t="s">
        <v>3517</v>
      </c>
      <c r="O1949" t="s">
        <v>278</v>
      </c>
      <c r="P1949" t="s">
        <v>1553</v>
      </c>
      <c r="Q1949">
        <v>90368355004</v>
      </c>
      <c r="R1949" t="s">
        <v>1554</v>
      </c>
    </row>
    <row r="1950" spans="1:18" x14ac:dyDescent="0.3">
      <c r="A1950" t="s">
        <v>4836</v>
      </c>
      <c r="B1950" t="s">
        <v>278</v>
      </c>
      <c r="C1950" t="s">
        <v>424</v>
      </c>
      <c r="D1950" t="s">
        <v>269</v>
      </c>
      <c r="E1950" t="s">
        <v>4516</v>
      </c>
      <c r="F1950" t="s">
        <v>600</v>
      </c>
      <c r="G1950">
        <v>68161867</v>
      </c>
      <c r="H1950" t="s">
        <v>278</v>
      </c>
      <c r="K1950" t="s">
        <v>8058</v>
      </c>
      <c r="L1950" t="s">
        <v>8059</v>
      </c>
      <c r="M1950" t="s">
        <v>8463</v>
      </c>
      <c r="N1950" t="s">
        <v>3518</v>
      </c>
      <c r="O1950" t="s">
        <v>278</v>
      </c>
      <c r="P1950" t="s">
        <v>2106</v>
      </c>
      <c r="Q1950">
        <v>99302578020</v>
      </c>
      <c r="R1950" t="s">
        <v>2107</v>
      </c>
    </row>
    <row r="1951" spans="1:18" x14ac:dyDescent="0.3">
      <c r="A1951" t="s">
        <v>4837</v>
      </c>
      <c r="B1951" t="s">
        <v>278</v>
      </c>
      <c r="C1951" t="s">
        <v>424</v>
      </c>
      <c r="D1951" t="s">
        <v>269</v>
      </c>
      <c r="E1951" t="s">
        <v>4516</v>
      </c>
      <c r="F1951" t="s">
        <v>600</v>
      </c>
      <c r="G1951">
        <v>61401001</v>
      </c>
      <c r="H1951" t="s">
        <v>278</v>
      </c>
      <c r="K1951" t="s">
        <v>8058</v>
      </c>
      <c r="L1951" t="s">
        <v>8059</v>
      </c>
      <c r="M1951" t="s">
        <v>8463</v>
      </c>
      <c r="N1951" t="s">
        <v>3519</v>
      </c>
      <c r="O1951" t="s">
        <v>278</v>
      </c>
      <c r="P1951" t="s">
        <v>2136</v>
      </c>
      <c r="Q1951">
        <v>69602522020</v>
      </c>
      <c r="R1951" t="s">
        <v>2137</v>
      </c>
    </row>
    <row r="1952" spans="1:18" x14ac:dyDescent="0.3">
      <c r="A1952" t="s">
        <v>4838</v>
      </c>
      <c r="B1952" t="s">
        <v>278</v>
      </c>
      <c r="C1952" t="s">
        <v>424</v>
      </c>
      <c r="D1952" t="s">
        <v>269</v>
      </c>
      <c r="E1952" t="s">
        <v>4516</v>
      </c>
      <c r="F1952" t="s">
        <v>600</v>
      </c>
      <c r="G1952">
        <v>68161874</v>
      </c>
      <c r="H1952" t="s">
        <v>4095</v>
      </c>
      <c r="K1952" t="s">
        <v>8058</v>
      </c>
      <c r="L1952" t="s">
        <v>8059</v>
      </c>
      <c r="M1952" t="s">
        <v>8463</v>
      </c>
      <c r="N1952" t="s">
        <v>3520</v>
      </c>
      <c r="O1952" t="s">
        <v>278</v>
      </c>
      <c r="P1952" t="s">
        <v>2249</v>
      </c>
      <c r="Q1952">
        <v>69643334015</v>
      </c>
      <c r="R1952" t="s">
        <v>2250</v>
      </c>
    </row>
    <row r="1953" spans="1:18" x14ac:dyDescent="0.3">
      <c r="A1953" t="s">
        <v>4839</v>
      </c>
      <c r="B1953" t="s">
        <v>278</v>
      </c>
      <c r="C1953" t="s">
        <v>424</v>
      </c>
      <c r="D1953" t="s">
        <v>269</v>
      </c>
      <c r="E1953" t="s">
        <v>4516</v>
      </c>
      <c r="F1953" t="s">
        <v>600</v>
      </c>
      <c r="G1953">
        <v>935004</v>
      </c>
      <c r="H1953" t="s">
        <v>278</v>
      </c>
      <c r="K1953" t="s">
        <v>8058</v>
      </c>
      <c r="L1953" t="s">
        <v>8059</v>
      </c>
      <c r="M1953" t="s">
        <v>8463</v>
      </c>
      <c r="N1953" t="s">
        <v>3521</v>
      </c>
      <c r="O1953" t="s">
        <v>278</v>
      </c>
      <c r="P1953" t="s">
        <v>2771</v>
      </c>
      <c r="Q1953">
        <v>1715785037</v>
      </c>
    </row>
    <row r="1954" spans="1:18" x14ac:dyDescent="0.3">
      <c r="A1954" t="s">
        <v>4840</v>
      </c>
      <c r="B1954" t="s">
        <v>278</v>
      </c>
      <c r="C1954" t="s">
        <v>424</v>
      </c>
      <c r="D1954" t="s">
        <v>269</v>
      </c>
      <c r="E1954" t="s">
        <v>4516</v>
      </c>
      <c r="F1954" t="s">
        <v>600</v>
      </c>
      <c r="G1954">
        <v>68161839</v>
      </c>
      <c r="H1954" t="s">
        <v>278</v>
      </c>
      <c r="K1954" t="s">
        <v>8058</v>
      </c>
      <c r="L1954" t="s">
        <v>8059</v>
      </c>
      <c r="M1954" t="s">
        <v>8463</v>
      </c>
      <c r="N1954" t="s">
        <v>3522</v>
      </c>
      <c r="O1954" t="s">
        <v>278</v>
      </c>
      <c r="P1954" t="s">
        <v>2785</v>
      </c>
      <c r="Q1954">
        <v>83186093015</v>
      </c>
      <c r="R1954" t="s">
        <v>2786</v>
      </c>
    </row>
    <row r="1955" spans="1:18" x14ac:dyDescent="0.3">
      <c r="A1955" t="s">
        <v>4841</v>
      </c>
      <c r="B1955" t="s">
        <v>278</v>
      </c>
      <c r="C1955" t="s">
        <v>424</v>
      </c>
      <c r="D1955" t="s">
        <v>269</v>
      </c>
      <c r="E1955" t="s">
        <v>4146</v>
      </c>
      <c r="F1955" t="s">
        <v>572</v>
      </c>
      <c r="G1955">
        <v>90512220</v>
      </c>
      <c r="H1955" t="s">
        <v>278</v>
      </c>
      <c r="I1955" t="s">
        <v>7294</v>
      </c>
      <c r="J1955" t="s">
        <v>6766</v>
      </c>
      <c r="K1955" t="s">
        <v>8058</v>
      </c>
      <c r="L1955" t="s">
        <v>8059</v>
      </c>
      <c r="M1955" t="s">
        <v>8463</v>
      </c>
      <c r="N1955" t="s">
        <v>3523</v>
      </c>
      <c r="O1955" t="s">
        <v>278</v>
      </c>
      <c r="P1955" t="s">
        <v>1383</v>
      </c>
      <c r="Q1955">
        <v>82727643187</v>
      </c>
    </row>
    <row r="1956" spans="1:18" x14ac:dyDescent="0.3">
      <c r="A1956" t="s">
        <v>4842</v>
      </c>
      <c r="B1956" t="s">
        <v>278</v>
      </c>
      <c r="C1956" t="s">
        <v>424</v>
      </c>
      <c r="D1956" t="s">
        <v>269</v>
      </c>
      <c r="E1956" t="s">
        <v>4493</v>
      </c>
      <c r="F1956" t="s">
        <v>601</v>
      </c>
      <c r="G1956">
        <v>80700795</v>
      </c>
      <c r="H1956" t="s">
        <v>278</v>
      </c>
      <c r="I1956" t="s">
        <v>5101</v>
      </c>
      <c r="J1956" t="s">
        <v>2531</v>
      </c>
      <c r="K1956" t="s">
        <v>8058</v>
      </c>
      <c r="L1956" t="s">
        <v>8059</v>
      </c>
      <c r="M1956" t="s">
        <v>8463</v>
      </c>
      <c r="N1956" t="s">
        <v>3524</v>
      </c>
      <c r="O1956" t="s">
        <v>278</v>
      </c>
      <c r="P1956" t="s">
        <v>1108</v>
      </c>
      <c r="Q1956">
        <v>876692005</v>
      </c>
      <c r="R1956" t="s">
        <v>1109</v>
      </c>
    </row>
    <row r="1957" spans="1:18" x14ac:dyDescent="0.3">
      <c r="A1957" t="s">
        <v>4843</v>
      </c>
      <c r="B1957" t="s">
        <v>278</v>
      </c>
      <c r="C1957" t="s">
        <v>424</v>
      </c>
      <c r="D1957" t="s">
        <v>269</v>
      </c>
      <c r="E1957" t="s">
        <v>4493</v>
      </c>
      <c r="F1957" t="s">
        <v>601</v>
      </c>
      <c r="G1957">
        <v>80700816</v>
      </c>
      <c r="H1957" t="s">
        <v>278</v>
      </c>
      <c r="I1957" t="s">
        <v>5101</v>
      </c>
      <c r="J1957" t="s">
        <v>2531</v>
      </c>
      <c r="K1957" t="s">
        <v>8058</v>
      </c>
      <c r="L1957" t="s">
        <v>8059</v>
      </c>
      <c r="M1957" t="s">
        <v>8463</v>
      </c>
      <c r="N1957" t="s">
        <v>3525</v>
      </c>
      <c r="O1957" t="s">
        <v>278</v>
      </c>
      <c r="P1957" t="s">
        <v>1787</v>
      </c>
      <c r="Q1957">
        <v>55822169015</v>
      </c>
      <c r="R1957" t="s">
        <v>1788</v>
      </c>
    </row>
    <row r="1958" spans="1:18" x14ac:dyDescent="0.3">
      <c r="A1958" t="s">
        <v>4844</v>
      </c>
      <c r="B1958" t="s">
        <v>278</v>
      </c>
      <c r="C1958" t="s">
        <v>424</v>
      </c>
      <c r="D1958" t="s">
        <v>269</v>
      </c>
      <c r="E1958" t="s">
        <v>4493</v>
      </c>
      <c r="F1958" t="s">
        <v>601</v>
      </c>
      <c r="G1958">
        <v>3613001</v>
      </c>
      <c r="H1958" t="s">
        <v>278</v>
      </c>
      <c r="I1958" t="s">
        <v>5101</v>
      </c>
      <c r="J1958" t="s">
        <v>2531</v>
      </c>
      <c r="K1958" t="s">
        <v>8058</v>
      </c>
      <c r="L1958" t="s">
        <v>8059</v>
      </c>
      <c r="M1958" t="s">
        <v>8463</v>
      </c>
      <c r="N1958" t="s">
        <v>3526</v>
      </c>
      <c r="O1958" t="s">
        <v>278</v>
      </c>
      <c r="P1958" t="s">
        <v>2054</v>
      </c>
      <c r="Q1958">
        <v>70955930006</v>
      </c>
      <c r="R1958" t="s">
        <v>2055</v>
      </c>
    </row>
    <row r="1959" spans="1:18" x14ac:dyDescent="0.3">
      <c r="A1959" t="s">
        <v>4845</v>
      </c>
      <c r="B1959" t="s">
        <v>278</v>
      </c>
      <c r="C1959" t="s">
        <v>424</v>
      </c>
      <c r="D1959" t="s">
        <v>269</v>
      </c>
      <c r="E1959" t="s">
        <v>4493</v>
      </c>
      <c r="F1959" t="s">
        <v>601</v>
      </c>
      <c r="G1959">
        <v>3622001</v>
      </c>
      <c r="H1959" t="s">
        <v>278</v>
      </c>
      <c r="I1959" t="s">
        <v>5101</v>
      </c>
      <c r="J1959" t="s">
        <v>2531</v>
      </c>
      <c r="K1959" t="s">
        <v>8058</v>
      </c>
      <c r="L1959" t="s">
        <v>8059</v>
      </c>
      <c r="M1959" t="s">
        <v>8463</v>
      </c>
      <c r="N1959" t="s">
        <v>3527</v>
      </c>
      <c r="O1959" t="s">
        <v>278</v>
      </c>
      <c r="P1959" t="s">
        <v>2073</v>
      </c>
      <c r="Q1959">
        <v>59352710010</v>
      </c>
      <c r="R1959" t="s">
        <v>2074</v>
      </c>
    </row>
    <row r="1960" spans="1:18" x14ac:dyDescent="0.3">
      <c r="A1960" t="s">
        <v>4846</v>
      </c>
      <c r="B1960" t="s">
        <v>278</v>
      </c>
      <c r="C1960" t="s">
        <v>424</v>
      </c>
      <c r="D1960" t="s">
        <v>269</v>
      </c>
      <c r="E1960" t="s">
        <v>4493</v>
      </c>
      <c r="F1960" t="s">
        <v>601</v>
      </c>
      <c r="G1960">
        <v>3253001</v>
      </c>
      <c r="H1960" t="s">
        <v>4094</v>
      </c>
      <c r="I1960" t="s">
        <v>5101</v>
      </c>
      <c r="J1960" t="s">
        <v>2531</v>
      </c>
      <c r="K1960" t="s">
        <v>8058</v>
      </c>
      <c r="L1960" t="s">
        <v>8059</v>
      </c>
      <c r="M1960" t="s">
        <v>8463</v>
      </c>
      <c r="N1960" t="s">
        <v>3528</v>
      </c>
      <c r="O1960" t="s">
        <v>278</v>
      </c>
      <c r="P1960" t="s">
        <v>2125</v>
      </c>
      <c r="Q1960">
        <v>48603538034</v>
      </c>
      <c r="R1960" t="s">
        <v>2126</v>
      </c>
    </row>
    <row r="1961" spans="1:18" x14ac:dyDescent="0.3">
      <c r="A1961" t="s">
        <v>4847</v>
      </c>
      <c r="B1961" t="s">
        <v>278</v>
      </c>
      <c r="C1961" t="s">
        <v>424</v>
      </c>
      <c r="D1961" t="s">
        <v>269</v>
      </c>
      <c r="E1961" t="s">
        <v>4493</v>
      </c>
      <c r="F1961" t="s">
        <v>601</v>
      </c>
      <c r="G1961">
        <v>80700291</v>
      </c>
      <c r="H1961" t="s">
        <v>278</v>
      </c>
      <c r="I1961" t="s">
        <v>5101</v>
      </c>
      <c r="J1961" t="s">
        <v>2531</v>
      </c>
      <c r="K1961" t="s">
        <v>8058</v>
      </c>
      <c r="L1961" t="s">
        <v>8059</v>
      </c>
      <c r="M1961" t="s">
        <v>8463</v>
      </c>
      <c r="N1961" t="s">
        <v>3529</v>
      </c>
      <c r="O1961" t="s">
        <v>278</v>
      </c>
      <c r="P1961" t="s">
        <v>2265</v>
      </c>
      <c r="Q1961">
        <v>57931968034</v>
      </c>
      <c r="R1961" t="s">
        <v>2266</v>
      </c>
    </row>
    <row r="1962" spans="1:18" x14ac:dyDescent="0.3">
      <c r="A1962" t="s">
        <v>4848</v>
      </c>
      <c r="B1962" t="s">
        <v>278</v>
      </c>
      <c r="C1962" t="s">
        <v>424</v>
      </c>
      <c r="D1962" t="s">
        <v>269</v>
      </c>
      <c r="E1962" t="s">
        <v>4493</v>
      </c>
      <c r="F1962" t="s">
        <v>601</v>
      </c>
      <c r="G1962">
        <v>80700726</v>
      </c>
      <c r="H1962" t="s">
        <v>278</v>
      </c>
      <c r="I1962" t="s">
        <v>5101</v>
      </c>
      <c r="J1962" t="s">
        <v>2531</v>
      </c>
      <c r="K1962" t="s">
        <v>8058</v>
      </c>
      <c r="L1962" t="s">
        <v>8059</v>
      </c>
      <c r="M1962" t="s">
        <v>8463</v>
      </c>
      <c r="N1962" t="s">
        <v>3530</v>
      </c>
      <c r="O1962" t="s">
        <v>278</v>
      </c>
      <c r="P1962" t="s">
        <v>2311</v>
      </c>
      <c r="Q1962">
        <v>96767987034</v>
      </c>
      <c r="R1962" t="s">
        <v>2312</v>
      </c>
    </row>
    <row r="1963" spans="1:18" x14ac:dyDescent="0.3">
      <c r="A1963" t="s">
        <v>4849</v>
      </c>
      <c r="B1963" t="s">
        <v>278</v>
      </c>
      <c r="C1963" t="s">
        <v>424</v>
      </c>
      <c r="D1963" t="s">
        <v>269</v>
      </c>
      <c r="E1963" t="s">
        <v>4493</v>
      </c>
      <c r="F1963" t="s">
        <v>601</v>
      </c>
      <c r="G1963">
        <v>3683001</v>
      </c>
      <c r="H1963" t="s">
        <v>278</v>
      </c>
      <c r="I1963" t="s">
        <v>5101</v>
      </c>
      <c r="J1963" t="s">
        <v>2531</v>
      </c>
      <c r="K1963" t="s">
        <v>8058</v>
      </c>
      <c r="L1963" t="s">
        <v>8059</v>
      </c>
      <c r="M1963" t="s">
        <v>8463</v>
      </c>
      <c r="N1963" t="s">
        <v>3531</v>
      </c>
      <c r="O1963" t="s">
        <v>278</v>
      </c>
      <c r="P1963" t="s">
        <v>2755</v>
      </c>
      <c r="Q1963">
        <v>2555331018</v>
      </c>
      <c r="R1963" t="s">
        <v>2756</v>
      </c>
    </row>
    <row r="1964" spans="1:18" x14ac:dyDescent="0.3">
      <c r="A1964" t="s">
        <v>4850</v>
      </c>
      <c r="B1964" t="s">
        <v>278</v>
      </c>
      <c r="C1964" t="s">
        <v>424</v>
      </c>
      <c r="D1964" t="s">
        <v>269</v>
      </c>
      <c r="E1964" t="s">
        <v>4519</v>
      </c>
      <c r="F1964" t="s">
        <v>630</v>
      </c>
      <c r="G1964">
        <v>90701864</v>
      </c>
      <c r="H1964" t="s">
        <v>278</v>
      </c>
      <c r="I1964" t="s">
        <v>5102</v>
      </c>
      <c r="J1964" t="s">
        <v>1868</v>
      </c>
      <c r="K1964" t="s">
        <v>8058</v>
      </c>
      <c r="L1964" t="s">
        <v>8059</v>
      </c>
      <c r="M1964" t="s">
        <v>8463</v>
      </c>
      <c r="N1964" t="s">
        <v>3532</v>
      </c>
      <c r="O1964" t="s">
        <v>278</v>
      </c>
      <c r="P1964" t="s">
        <v>772</v>
      </c>
      <c r="Q1964">
        <v>28550119814</v>
      </c>
    </row>
    <row r="1965" spans="1:18" x14ac:dyDescent="0.3">
      <c r="A1965" t="s">
        <v>4851</v>
      </c>
      <c r="B1965" t="s">
        <v>278</v>
      </c>
      <c r="C1965" t="s">
        <v>424</v>
      </c>
      <c r="D1965" t="s">
        <v>269</v>
      </c>
      <c r="E1965" t="s">
        <v>4519</v>
      </c>
      <c r="F1965" t="s">
        <v>630</v>
      </c>
      <c r="G1965">
        <v>2813001</v>
      </c>
      <c r="H1965" t="s">
        <v>278</v>
      </c>
      <c r="I1965" t="s">
        <v>5102</v>
      </c>
      <c r="J1965" t="s">
        <v>1868</v>
      </c>
      <c r="K1965" t="s">
        <v>8058</v>
      </c>
      <c r="L1965" t="s">
        <v>8059</v>
      </c>
      <c r="M1965" t="s">
        <v>8463</v>
      </c>
      <c r="N1965" t="s">
        <v>3533</v>
      </c>
      <c r="O1965" t="s">
        <v>278</v>
      </c>
      <c r="P1965" t="s">
        <v>977</v>
      </c>
      <c r="Q1965">
        <v>73575798087</v>
      </c>
      <c r="R1965" t="s">
        <v>978</v>
      </c>
    </row>
    <row r="1966" spans="1:18" x14ac:dyDescent="0.3">
      <c r="A1966" t="s">
        <v>4852</v>
      </c>
      <c r="B1966" t="s">
        <v>278</v>
      </c>
      <c r="C1966" t="s">
        <v>424</v>
      </c>
      <c r="D1966" t="s">
        <v>269</v>
      </c>
      <c r="E1966" t="s">
        <v>4519</v>
      </c>
      <c r="F1966" t="s">
        <v>630</v>
      </c>
      <c r="G1966">
        <v>90701883</v>
      </c>
      <c r="H1966" t="s">
        <v>278</v>
      </c>
      <c r="I1966" t="s">
        <v>5102</v>
      </c>
      <c r="J1966" t="s">
        <v>1868</v>
      </c>
      <c r="K1966" t="s">
        <v>8058</v>
      </c>
      <c r="L1966" t="s">
        <v>8059</v>
      </c>
      <c r="M1966" t="s">
        <v>8464</v>
      </c>
      <c r="N1966" t="s">
        <v>3534</v>
      </c>
      <c r="O1966" t="s">
        <v>278</v>
      </c>
      <c r="P1966" t="s">
        <v>1488</v>
      </c>
      <c r="Q1966">
        <v>66244170059</v>
      </c>
    </row>
    <row r="1967" spans="1:18" x14ac:dyDescent="0.3">
      <c r="A1967" t="s">
        <v>4853</v>
      </c>
      <c r="B1967" t="s">
        <v>278</v>
      </c>
      <c r="C1967" t="s">
        <v>424</v>
      </c>
      <c r="D1967" t="s">
        <v>269</v>
      </c>
      <c r="E1967" t="s">
        <v>4519</v>
      </c>
      <c r="F1967" t="s">
        <v>630</v>
      </c>
      <c r="G1967">
        <v>90701788</v>
      </c>
      <c r="H1967" t="s">
        <v>278</v>
      </c>
      <c r="I1967" t="s">
        <v>5102</v>
      </c>
      <c r="J1967" t="s">
        <v>1868</v>
      </c>
      <c r="K1967" t="s">
        <v>8058</v>
      </c>
      <c r="L1967" t="s">
        <v>8059</v>
      </c>
      <c r="M1967" t="s">
        <v>8463</v>
      </c>
      <c r="N1967" t="s">
        <v>3535</v>
      </c>
      <c r="O1967" t="s">
        <v>278</v>
      </c>
      <c r="P1967" t="s">
        <v>2032</v>
      </c>
      <c r="Q1967">
        <v>70114099049</v>
      </c>
      <c r="R1967" t="s">
        <v>2033</v>
      </c>
    </row>
    <row r="1968" spans="1:18" x14ac:dyDescent="0.3">
      <c r="A1968" t="s">
        <v>4854</v>
      </c>
      <c r="B1968" t="s">
        <v>278</v>
      </c>
      <c r="C1968" t="s">
        <v>424</v>
      </c>
      <c r="D1968" t="s">
        <v>269</v>
      </c>
      <c r="E1968" t="s">
        <v>4519</v>
      </c>
      <c r="F1968" t="s">
        <v>630</v>
      </c>
      <c r="G1968">
        <v>90701832</v>
      </c>
      <c r="H1968" t="s">
        <v>278</v>
      </c>
      <c r="I1968" t="s">
        <v>5102</v>
      </c>
      <c r="J1968" t="s">
        <v>1868</v>
      </c>
      <c r="K1968" t="s">
        <v>8058</v>
      </c>
      <c r="L1968" t="s">
        <v>8059</v>
      </c>
      <c r="M1968" t="s">
        <v>8463</v>
      </c>
      <c r="N1968" t="s">
        <v>3536</v>
      </c>
      <c r="O1968" t="s">
        <v>278</v>
      </c>
      <c r="P1968" t="s">
        <v>2124</v>
      </c>
      <c r="Q1968">
        <v>72450240063</v>
      </c>
    </row>
    <row r="1969" spans="1:18" x14ac:dyDescent="0.3">
      <c r="A1969" t="s">
        <v>4855</v>
      </c>
      <c r="B1969" t="s">
        <v>278</v>
      </c>
      <c r="C1969" t="s">
        <v>424</v>
      </c>
      <c r="D1969" t="s">
        <v>269</v>
      </c>
      <c r="E1969" t="s">
        <v>4519</v>
      </c>
      <c r="F1969" t="s">
        <v>630</v>
      </c>
      <c r="G1969">
        <v>90701855</v>
      </c>
      <c r="H1969" t="s">
        <v>278</v>
      </c>
      <c r="I1969" t="s">
        <v>5102</v>
      </c>
      <c r="J1969" t="s">
        <v>1868</v>
      </c>
      <c r="K1969" t="s">
        <v>8058</v>
      </c>
      <c r="L1969" t="s">
        <v>8059</v>
      </c>
      <c r="M1969" t="s">
        <v>8463</v>
      </c>
      <c r="N1969" t="s">
        <v>3537</v>
      </c>
      <c r="O1969" t="s">
        <v>278</v>
      </c>
      <c r="P1969" t="s">
        <v>2529</v>
      </c>
      <c r="Q1969">
        <v>56840187004</v>
      </c>
    </row>
    <row r="1970" spans="1:18" x14ac:dyDescent="0.3">
      <c r="A1970" t="s">
        <v>4856</v>
      </c>
      <c r="B1970" t="s">
        <v>278</v>
      </c>
      <c r="C1970" t="s">
        <v>424</v>
      </c>
      <c r="D1970" t="s">
        <v>269</v>
      </c>
      <c r="E1970" t="s">
        <v>4519</v>
      </c>
      <c r="F1970" t="s">
        <v>630</v>
      </c>
      <c r="G1970">
        <v>90701833</v>
      </c>
      <c r="H1970" t="s">
        <v>278</v>
      </c>
      <c r="I1970" t="s">
        <v>5102</v>
      </c>
      <c r="J1970" t="s">
        <v>1868</v>
      </c>
      <c r="K1970" t="s">
        <v>8058</v>
      </c>
      <c r="L1970" t="s">
        <v>8059</v>
      </c>
      <c r="M1970" t="s">
        <v>8463</v>
      </c>
      <c r="N1970" t="s">
        <v>3538</v>
      </c>
      <c r="O1970" t="s">
        <v>278</v>
      </c>
      <c r="P1970" t="s">
        <v>2600</v>
      </c>
      <c r="Q1970">
        <v>50703080091</v>
      </c>
      <c r="R1970" t="s">
        <v>2601</v>
      </c>
    </row>
    <row r="1971" spans="1:18" x14ac:dyDescent="0.3">
      <c r="A1971" t="s">
        <v>4857</v>
      </c>
      <c r="B1971" t="s">
        <v>278</v>
      </c>
      <c r="C1971" t="s">
        <v>424</v>
      </c>
      <c r="D1971" t="s">
        <v>269</v>
      </c>
      <c r="E1971" t="s">
        <v>4521</v>
      </c>
      <c r="F1971" t="s">
        <v>575</v>
      </c>
      <c r="G1971">
        <v>3695001</v>
      </c>
      <c r="H1971" t="s">
        <v>4095</v>
      </c>
      <c r="K1971" t="s">
        <v>8058</v>
      </c>
      <c r="L1971" t="s">
        <v>8059</v>
      </c>
      <c r="M1971" t="s">
        <v>8463</v>
      </c>
      <c r="N1971" t="s">
        <v>3539</v>
      </c>
      <c r="O1971" t="s">
        <v>278</v>
      </c>
      <c r="P1971" t="s">
        <v>611</v>
      </c>
      <c r="Q1971">
        <v>609204084</v>
      </c>
    </row>
    <row r="1972" spans="1:18" x14ac:dyDescent="0.3">
      <c r="A1972" t="s">
        <v>4858</v>
      </c>
      <c r="B1972" t="s">
        <v>278</v>
      </c>
      <c r="C1972" t="s">
        <v>424</v>
      </c>
      <c r="D1972" t="s">
        <v>269</v>
      </c>
      <c r="E1972" t="s">
        <v>4521</v>
      </c>
      <c r="F1972" t="s">
        <v>575</v>
      </c>
      <c r="G1972">
        <v>1236001</v>
      </c>
      <c r="H1972" t="s">
        <v>278</v>
      </c>
      <c r="K1972" t="s">
        <v>8058</v>
      </c>
      <c r="L1972" t="s">
        <v>8059</v>
      </c>
      <c r="M1972" t="s">
        <v>8463</v>
      </c>
      <c r="N1972" t="s">
        <v>3540</v>
      </c>
      <c r="O1972" t="s">
        <v>278</v>
      </c>
      <c r="P1972" t="s">
        <v>1410</v>
      </c>
      <c r="Q1972">
        <v>18475140068</v>
      </c>
    </row>
    <row r="1973" spans="1:18" x14ac:dyDescent="0.3">
      <c r="A1973" t="s">
        <v>4859</v>
      </c>
      <c r="B1973" t="s">
        <v>278</v>
      </c>
      <c r="C1973" t="s">
        <v>424</v>
      </c>
      <c r="D1973" t="s">
        <v>269</v>
      </c>
      <c r="E1973" t="s">
        <v>4521</v>
      </c>
      <c r="F1973" t="s">
        <v>575</v>
      </c>
      <c r="G1973">
        <v>80711244</v>
      </c>
      <c r="H1973" t="s">
        <v>4094</v>
      </c>
      <c r="K1973" t="s">
        <v>8058</v>
      </c>
      <c r="L1973" t="s">
        <v>8059</v>
      </c>
      <c r="M1973" t="s">
        <v>8463</v>
      </c>
      <c r="N1973" t="s">
        <v>3541</v>
      </c>
      <c r="O1973" t="s">
        <v>278</v>
      </c>
      <c r="P1973" t="s">
        <v>1521</v>
      </c>
      <c r="Q1973">
        <v>59825499087</v>
      </c>
      <c r="R1973" t="s">
        <v>1522</v>
      </c>
    </row>
    <row r="1974" spans="1:18" x14ac:dyDescent="0.3">
      <c r="A1974" t="s">
        <v>4860</v>
      </c>
      <c r="B1974" t="s">
        <v>278</v>
      </c>
      <c r="C1974" t="s">
        <v>424</v>
      </c>
      <c r="D1974" t="s">
        <v>269</v>
      </c>
      <c r="E1974" t="s">
        <v>4521</v>
      </c>
      <c r="F1974" t="s">
        <v>575</v>
      </c>
      <c r="G1974">
        <v>80711309</v>
      </c>
      <c r="H1974" t="s">
        <v>278</v>
      </c>
      <c r="K1974" t="s">
        <v>8058</v>
      </c>
      <c r="L1974" t="s">
        <v>8059</v>
      </c>
      <c r="M1974" t="s">
        <v>8463</v>
      </c>
      <c r="N1974" t="s">
        <v>3542</v>
      </c>
      <c r="O1974" t="s">
        <v>278</v>
      </c>
      <c r="P1974" t="s">
        <v>1826</v>
      </c>
      <c r="Q1974">
        <v>62868942091</v>
      </c>
      <c r="R1974" t="s">
        <v>1827</v>
      </c>
    </row>
    <row r="1975" spans="1:18" x14ac:dyDescent="0.3">
      <c r="A1975" t="s">
        <v>4861</v>
      </c>
      <c r="B1975" t="s">
        <v>278</v>
      </c>
      <c r="C1975" t="s">
        <v>424</v>
      </c>
      <c r="D1975" t="s">
        <v>269</v>
      </c>
      <c r="E1975" t="s">
        <v>4521</v>
      </c>
      <c r="F1975" t="s">
        <v>575</v>
      </c>
      <c r="G1975">
        <v>90701816</v>
      </c>
      <c r="H1975" t="s">
        <v>278</v>
      </c>
      <c r="K1975" t="s">
        <v>8058</v>
      </c>
      <c r="L1975" t="s">
        <v>8059</v>
      </c>
      <c r="M1975" t="s">
        <v>8463</v>
      </c>
      <c r="N1975" t="s">
        <v>3543</v>
      </c>
      <c r="O1975" t="s">
        <v>278</v>
      </c>
      <c r="P1975" t="s">
        <v>1941</v>
      </c>
      <c r="Q1975">
        <v>91913756068</v>
      </c>
      <c r="R1975" t="s">
        <v>1942</v>
      </c>
    </row>
    <row r="1976" spans="1:18" x14ac:dyDescent="0.3">
      <c r="A1976" t="s">
        <v>4862</v>
      </c>
      <c r="B1976" t="s">
        <v>278</v>
      </c>
      <c r="C1976" t="s">
        <v>424</v>
      </c>
      <c r="D1976" t="s">
        <v>269</v>
      </c>
      <c r="E1976" t="s">
        <v>4521</v>
      </c>
      <c r="F1976" t="s">
        <v>575</v>
      </c>
      <c r="G1976">
        <v>3334001</v>
      </c>
      <c r="H1976" t="s">
        <v>4095</v>
      </c>
      <c r="K1976" t="s">
        <v>8058</v>
      </c>
      <c r="L1976" t="s">
        <v>8059</v>
      </c>
      <c r="M1976" t="s">
        <v>8463</v>
      </c>
      <c r="N1976" t="s">
        <v>3544</v>
      </c>
      <c r="O1976" t="s">
        <v>278</v>
      </c>
      <c r="P1976" t="s">
        <v>2034</v>
      </c>
      <c r="Q1976">
        <v>37369474020</v>
      </c>
    </row>
    <row r="1977" spans="1:18" x14ac:dyDescent="0.3">
      <c r="A1977" t="s">
        <v>4863</v>
      </c>
      <c r="B1977" t="s">
        <v>278</v>
      </c>
      <c r="C1977" t="s">
        <v>424</v>
      </c>
      <c r="D1977" t="s">
        <v>269</v>
      </c>
      <c r="E1977" t="s">
        <v>4521</v>
      </c>
      <c r="F1977" t="s">
        <v>575</v>
      </c>
      <c r="G1977">
        <v>90701860</v>
      </c>
      <c r="H1977" t="s">
        <v>278</v>
      </c>
      <c r="K1977" t="s">
        <v>8058</v>
      </c>
      <c r="L1977" t="s">
        <v>8059</v>
      </c>
      <c r="M1977" t="s">
        <v>8463</v>
      </c>
      <c r="N1977" t="s">
        <v>3545</v>
      </c>
      <c r="O1977" t="s">
        <v>278</v>
      </c>
      <c r="P1977" t="s">
        <v>2171</v>
      </c>
      <c r="Q1977">
        <v>676821030</v>
      </c>
      <c r="R1977" t="s">
        <v>2172</v>
      </c>
    </row>
    <row r="1978" spans="1:18" x14ac:dyDescent="0.3">
      <c r="A1978" t="s">
        <v>4864</v>
      </c>
      <c r="B1978" t="s">
        <v>278</v>
      </c>
      <c r="C1978" t="s">
        <v>424</v>
      </c>
      <c r="D1978" t="s">
        <v>269</v>
      </c>
      <c r="E1978" t="s">
        <v>4521</v>
      </c>
      <c r="F1978" t="s">
        <v>575</v>
      </c>
      <c r="G1978">
        <v>80711257</v>
      </c>
      <c r="H1978" t="s">
        <v>278</v>
      </c>
      <c r="K1978" t="s">
        <v>8058</v>
      </c>
      <c r="L1978" t="s">
        <v>8059</v>
      </c>
      <c r="M1978" t="s">
        <v>8463</v>
      </c>
      <c r="N1978" t="s">
        <v>3546</v>
      </c>
      <c r="O1978" t="s">
        <v>278</v>
      </c>
      <c r="P1978" t="s">
        <v>3547</v>
      </c>
      <c r="Q1978">
        <v>43510647068</v>
      </c>
      <c r="R1978" t="s">
        <v>2582</v>
      </c>
    </row>
    <row r="1979" spans="1:18" x14ac:dyDescent="0.3">
      <c r="A1979" t="s">
        <v>4865</v>
      </c>
      <c r="B1979" t="s">
        <v>278</v>
      </c>
      <c r="C1979" t="s">
        <v>424</v>
      </c>
      <c r="D1979" t="s">
        <v>269</v>
      </c>
      <c r="E1979" t="s">
        <v>4496</v>
      </c>
      <c r="F1979" t="s">
        <v>591</v>
      </c>
      <c r="G1979">
        <v>80702319</v>
      </c>
      <c r="H1979" t="s">
        <v>278</v>
      </c>
      <c r="I1979" t="s">
        <v>4977</v>
      </c>
      <c r="J1979" t="s">
        <v>929</v>
      </c>
      <c r="K1979" t="s">
        <v>8058</v>
      </c>
      <c r="L1979" t="s">
        <v>8059</v>
      </c>
      <c r="M1979" t="s">
        <v>8463</v>
      </c>
      <c r="N1979" t="s">
        <v>3548</v>
      </c>
      <c r="O1979" t="s">
        <v>278</v>
      </c>
      <c r="P1979" t="s">
        <v>624</v>
      </c>
      <c r="Q1979">
        <v>69353220068</v>
      </c>
    </row>
    <row r="1980" spans="1:18" x14ac:dyDescent="0.3">
      <c r="A1980" t="s">
        <v>4866</v>
      </c>
      <c r="B1980" t="s">
        <v>278</v>
      </c>
      <c r="C1980" t="s">
        <v>424</v>
      </c>
      <c r="D1980" t="s">
        <v>269</v>
      </c>
      <c r="E1980" t="s">
        <v>4496</v>
      </c>
      <c r="F1980" t="s">
        <v>591</v>
      </c>
      <c r="G1980">
        <v>3677001</v>
      </c>
      <c r="H1980" t="s">
        <v>278</v>
      </c>
      <c r="I1980" t="s">
        <v>4977</v>
      </c>
      <c r="J1980" t="s">
        <v>929</v>
      </c>
      <c r="K1980" t="s">
        <v>8058</v>
      </c>
      <c r="L1980" t="s">
        <v>8059</v>
      </c>
      <c r="M1980" t="s">
        <v>8463</v>
      </c>
      <c r="N1980" t="s">
        <v>3549</v>
      </c>
      <c r="O1980" t="s">
        <v>278</v>
      </c>
      <c r="P1980" t="s">
        <v>716</v>
      </c>
      <c r="Q1980">
        <v>73926248068</v>
      </c>
    </row>
    <row r="1981" spans="1:18" x14ac:dyDescent="0.3">
      <c r="A1981" t="s">
        <v>4867</v>
      </c>
      <c r="B1981" t="s">
        <v>278</v>
      </c>
      <c r="C1981" t="s">
        <v>424</v>
      </c>
      <c r="D1981" t="s">
        <v>269</v>
      </c>
      <c r="E1981" t="s">
        <v>4496</v>
      </c>
      <c r="F1981" t="s">
        <v>591</v>
      </c>
      <c r="G1981">
        <v>80700965</v>
      </c>
      <c r="H1981" t="s">
        <v>278</v>
      </c>
      <c r="I1981" t="s">
        <v>4977</v>
      </c>
      <c r="J1981" t="s">
        <v>929</v>
      </c>
      <c r="K1981" t="s">
        <v>8058</v>
      </c>
      <c r="L1981" t="s">
        <v>8059</v>
      </c>
      <c r="M1981" t="s">
        <v>8463</v>
      </c>
      <c r="N1981" t="s">
        <v>3550</v>
      </c>
      <c r="O1981" t="s">
        <v>278</v>
      </c>
      <c r="P1981" t="s">
        <v>1231</v>
      </c>
      <c r="Q1981">
        <v>75738945034</v>
      </c>
    </row>
    <row r="1982" spans="1:18" x14ac:dyDescent="0.3">
      <c r="A1982" t="s">
        <v>4868</v>
      </c>
      <c r="B1982" t="s">
        <v>278</v>
      </c>
      <c r="C1982" t="s">
        <v>424</v>
      </c>
      <c r="D1982" t="s">
        <v>269</v>
      </c>
      <c r="E1982" t="s">
        <v>4496</v>
      </c>
      <c r="F1982" t="s">
        <v>591</v>
      </c>
      <c r="G1982">
        <v>2036001</v>
      </c>
      <c r="H1982" t="s">
        <v>278</v>
      </c>
      <c r="I1982" t="s">
        <v>4977</v>
      </c>
      <c r="J1982" t="s">
        <v>929</v>
      </c>
      <c r="K1982" t="s">
        <v>8058</v>
      </c>
      <c r="L1982" t="s">
        <v>8059</v>
      </c>
      <c r="M1982" t="s">
        <v>8463</v>
      </c>
      <c r="N1982" t="s">
        <v>3551</v>
      </c>
      <c r="O1982" t="s">
        <v>278</v>
      </c>
      <c r="P1982" t="s">
        <v>1516</v>
      </c>
      <c r="Q1982">
        <v>14276240034</v>
      </c>
    </row>
    <row r="1983" spans="1:18" x14ac:dyDescent="0.3">
      <c r="A1983" t="s">
        <v>4869</v>
      </c>
      <c r="B1983" t="s">
        <v>278</v>
      </c>
      <c r="C1983" t="s">
        <v>424</v>
      </c>
      <c r="D1983" t="s">
        <v>269</v>
      </c>
      <c r="E1983" t="s">
        <v>4496</v>
      </c>
      <c r="F1983" t="s">
        <v>591</v>
      </c>
      <c r="G1983">
        <v>80702515</v>
      </c>
      <c r="H1983" t="s">
        <v>278</v>
      </c>
      <c r="I1983" t="s">
        <v>4977</v>
      </c>
      <c r="J1983" t="s">
        <v>929</v>
      </c>
      <c r="K1983" t="s">
        <v>8058</v>
      </c>
      <c r="L1983" t="s">
        <v>8059</v>
      </c>
      <c r="M1983" t="s">
        <v>8463</v>
      </c>
      <c r="N1983" t="s">
        <v>3552</v>
      </c>
      <c r="O1983" t="s">
        <v>278</v>
      </c>
      <c r="P1983" t="s">
        <v>1623</v>
      </c>
      <c r="Q1983">
        <v>40244253072</v>
      </c>
    </row>
    <row r="1984" spans="1:18" x14ac:dyDescent="0.3">
      <c r="A1984" t="s">
        <v>4870</v>
      </c>
      <c r="B1984" t="s">
        <v>278</v>
      </c>
      <c r="C1984" t="s">
        <v>424</v>
      </c>
      <c r="D1984" t="s">
        <v>269</v>
      </c>
      <c r="E1984" t="s">
        <v>4496</v>
      </c>
      <c r="F1984" t="s">
        <v>591</v>
      </c>
      <c r="G1984">
        <v>80702512</v>
      </c>
      <c r="H1984" t="s">
        <v>278</v>
      </c>
      <c r="I1984" t="s">
        <v>4977</v>
      </c>
      <c r="J1984" t="s">
        <v>929</v>
      </c>
      <c r="K1984" t="s">
        <v>8058</v>
      </c>
      <c r="L1984" t="s">
        <v>8059</v>
      </c>
      <c r="M1984" t="s">
        <v>8463</v>
      </c>
      <c r="N1984" t="s">
        <v>3553</v>
      </c>
      <c r="O1984" t="s">
        <v>278</v>
      </c>
      <c r="P1984" t="s">
        <v>1763</v>
      </c>
      <c r="Q1984">
        <v>49871137087</v>
      </c>
    </row>
    <row r="1985" spans="1:18" x14ac:dyDescent="0.3">
      <c r="A1985" t="s">
        <v>4871</v>
      </c>
      <c r="B1985" t="s">
        <v>278</v>
      </c>
      <c r="C1985" t="s">
        <v>424</v>
      </c>
      <c r="D1985" t="s">
        <v>269</v>
      </c>
      <c r="E1985" t="s">
        <v>4496</v>
      </c>
      <c r="F1985" t="s">
        <v>591</v>
      </c>
      <c r="G1985">
        <v>37381103</v>
      </c>
      <c r="H1985" t="s">
        <v>278</v>
      </c>
      <c r="I1985" t="s">
        <v>4977</v>
      </c>
      <c r="J1985" t="s">
        <v>929</v>
      </c>
      <c r="K1985" t="s">
        <v>8058</v>
      </c>
      <c r="L1985" t="s">
        <v>8059</v>
      </c>
      <c r="M1985" t="s">
        <v>8463</v>
      </c>
      <c r="N1985" t="s">
        <v>3554</v>
      </c>
      <c r="O1985" t="s">
        <v>278</v>
      </c>
      <c r="P1985" t="s">
        <v>1888</v>
      </c>
      <c r="Q1985">
        <v>75738953053</v>
      </c>
    </row>
    <row r="1986" spans="1:18" x14ac:dyDescent="0.3">
      <c r="A1986" t="s">
        <v>4872</v>
      </c>
      <c r="B1986" t="s">
        <v>278</v>
      </c>
      <c r="C1986" t="s">
        <v>424</v>
      </c>
      <c r="D1986" t="s">
        <v>269</v>
      </c>
      <c r="E1986" t="s">
        <v>4496</v>
      </c>
      <c r="F1986" t="s">
        <v>591</v>
      </c>
      <c r="G1986">
        <v>37381108</v>
      </c>
      <c r="H1986" t="s">
        <v>278</v>
      </c>
      <c r="I1986" t="s">
        <v>4977</v>
      </c>
      <c r="J1986" t="s">
        <v>929</v>
      </c>
      <c r="K1986" t="s">
        <v>8058</v>
      </c>
      <c r="L1986" t="s">
        <v>8059</v>
      </c>
      <c r="M1986" t="s">
        <v>8463</v>
      </c>
      <c r="N1986" t="s">
        <v>3555</v>
      </c>
      <c r="O1986" t="s">
        <v>278</v>
      </c>
      <c r="P1986" t="s">
        <v>1926</v>
      </c>
      <c r="Q1986">
        <v>61653039</v>
      </c>
    </row>
    <row r="1987" spans="1:18" x14ac:dyDescent="0.3">
      <c r="A1987" t="s">
        <v>4873</v>
      </c>
      <c r="B1987" t="s">
        <v>278</v>
      </c>
      <c r="C1987" t="s">
        <v>424</v>
      </c>
      <c r="D1987" t="s">
        <v>269</v>
      </c>
      <c r="E1987" t="s">
        <v>4496</v>
      </c>
      <c r="F1987" t="s">
        <v>591</v>
      </c>
      <c r="G1987">
        <v>80702803</v>
      </c>
      <c r="H1987" t="s">
        <v>278</v>
      </c>
      <c r="I1987" t="s">
        <v>4977</v>
      </c>
      <c r="J1987" t="s">
        <v>929</v>
      </c>
      <c r="K1987" t="s">
        <v>8058</v>
      </c>
      <c r="L1987" t="s">
        <v>8059</v>
      </c>
      <c r="M1987" t="s">
        <v>8463</v>
      </c>
      <c r="N1987" t="s">
        <v>3556</v>
      </c>
      <c r="O1987" t="s">
        <v>278</v>
      </c>
      <c r="P1987" t="s">
        <v>2111</v>
      </c>
      <c r="Q1987">
        <v>92290124087</v>
      </c>
    </row>
    <row r="1988" spans="1:18" x14ac:dyDescent="0.3">
      <c r="A1988" t="s">
        <v>4874</v>
      </c>
      <c r="B1988" t="s">
        <v>278</v>
      </c>
      <c r="C1988" t="s">
        <v>424</v>
      </c>
      <c r="D1988" t="s">
        <v>269</v>
      </c>
      <c r="E1988" t="s">
        <v>4496</v>
      </c>
      <c r="F1988" t="s">
        <v>591</v>
      </c>
      <c r="G1988">
        <v>3636001</v>
      </c>
      <c r="H1988" t="s">
        <v>4094</v>
      </c>
      <c r="I1988" t="s">
        <v>4977</v>
      </c>
      <c r="J1988" t="s">
        <v>929</v>
      </c>
      <c r="K1988" t="s">
        <v>8058</v>
      </c>
      <c r="L1988" t="s">
        <v>8059</v>
      </c>
      <c r="M1988" t="s">
        <v>8463</v>
      </c>
      <c r="N1988" t="s">
        <v>3557</v>
      </c>
      <c r="O1988" t="s">
        <v>278</v>
      </c>
      <c r="P1988" t="s">
        <v>2112</v>
      </c>
      <c r="Q1988">
        <v>66453330059</v>
      </c>
    </row>
    <row r="1989" spans="1:18" x14ac:dyDescent="0.3">
      <c r="A1989" t="s">
        <v>4875</v>
      </c>
      <c r="B1989" t="s">
        <v>278</v>
      </c>
      <c r="C1989" t="s">
        <v>424</v>
      </c>
      <c r="D1989" t="s">
        <v>269</v>
      </c>
      <c r="E1989" t="s">
        <v>4496</v>
      </c>
      <c r="F1989" t="s">
        <v>591</v>
      </c>
      <c r="G1989">
        <v>80703178</v>
      </c>
      <c r="H1989" t="s">
        <v>278</v>
      </c>
      <c r="I1989" t="s">
        <v>4977</v>
      </c>
      <c r="J1989" t="s">
        <v>929</v>
      </c>
      <c r="K1989" t="s">
        <v>8058</v>
      </c>
      <c r="L1989" t="s">
        <v>8059</v>
      </c>
      <c r="M1989" t="s">
        <v>8464</v>
      </c>
      <c r="N1989" t="s">
        <v>3558</v>
      </c>
      <c r="O1989" t="s">
        <v>278</v>
      </c>
      <c r="P1989" t="s">
        <v>2187</v>
      </c>
      <c r="Q1989">
        <v>3124566033</v>
      </c>
    </row>
    <row r="1990" spans="1:18" x14ac:dyDescent="0.3">
      <c r="A1990" t="s">
        <v>4876</v>
      </c>
      <c r="B1990" t="s">
        <v>278</v>
      </c>
      <c r="C1990" t="s">
        <v>424</v>
      </c>
      <c r="D1990" t="s">
        <v>269</v>
      </c>
      <c r="E1990" t="s">
        <v>4496</v>
      </c>
      <c r="F1990" t="s">
        <v>591</v>
      </c>
      <c r="G1990">
        <v>80703117</v>
      </c>
      <c r="H1990" t="s">
        <v>278</v>
      </c>
      <c r="I1990" t="s">
        <v>4977</v>
      </c>
      <c r="J1990" t="s">
        <v>929</v>
      </c>
      <c r="K1990" t="s">
        <v>8058</v>
      </c>
      <c r="L1990" t="s">
        <v>8059</v>
      </c>
      <c r="M1990" t="s">
        <v>8463</v>
      </c>
      <c r="N1990" t="s">
        <v>3559</v>
      </c>
      <c r="O1990" t="s">
        <v>278</v>
      </c>
      <c r="P1990" t="s">
        <v>2213</v>
      </c>
      <c r="Q1990">
        <v>3148155033</v>
      </c>
    </row>
    <row r="1991" spans="1:18" x14ac:dyDescent="0.3">
      <c r="A1991" t="s">
        <v>4877</v>
      </c>
      <c r="B1991" t="s">
        <v>278</v>
      </c>
      <c r="C1991" t="s">
        <v>424</v>
      </c>
      <c r="D1991" t="s">
        <v>269</v>
      </c>
      <c r="E1991" t="s">
        <v>4496</v>
      </c>
      <c r="F1991" t="s">
        <v>591</v>
      </c>
      <c r="G1991">
        <v>80701671</v>
      </c>
      <c r="H1991" t="s">
        <v>278</v>
      </c>
      <c r="I1991" t="s">
        <v>4977</v>
      </c>
      <c r="J1991" t="s">
        <v>929</v>
      </c>
      <c r="K1991" t="s">
        <v>8058</v>
      </c>
      <c r="L1991" t="s">
        <v>8059</v>
      </c>
      <c r="M1991" t="s">
        <v>8463</v>
      </c>
      <c r="N1991" t="s">
        <v>3560</v>
      </c>
      <c r="O1991" t="s">
        <v>278</v>
      </c>
      <c r="P1991" t="s">
        <v>2239</v>
      </c>
      <c r="Q1991">
        <v>56258380034</v>
      </c>
    </row>
    <row r="1992" spans="1:18" x14ac:dyDescent="0.3">
      <c r="A1992" t="s">
        <v>4878</v>
      </c>
      <c r="B1992" t="s">
        <v>278</v>
      </c>
      <c r="C1992" t="s">
        <v>424</v>
      </c>
      <c r="D1992" t="s">
        <v>269</v>
      </c>
      <c r="E1992" t="s">
        <v>4496</v>
      </c>
      <c r="F1992" t="s">
        <v>591</v>
      </c>
      <c r="G1992">
        <v>3107004</v>
      </c>
      <c r="H1992" t="s">
        <v>278</v>
      </c>
      <c r="I1992" t="s">
        <v>4977</v>
      </c>
      <c r="J1992" t="s">
        <v>929</v>
      </c>
      <c r="K1992" t="s">
        <v>8058</v>
      </c>
      <c r="L1992" t="s">
        <v>8059</v>
      </c>
      <c r="M1992" t="s">
        <v>8463</v>
      </c>
      <c r="N1992" t="s">
        <v>3561</v>
      </c>
      <c r="O1992" t="s">
        <v>278</v>
      </c>
      <c r="P1992" t="s">
        <v>2242</v>
      </c>
      <c r="Q1992">
        <v>42841054004</v>
      </c>
    </row>
    <row r="1993" spans="1:18" x14ac:dyDescent="0.3">
      <c r="A1993" t="s">
        <v>4879</v>
      </c>
      <c r="B1993" t="s">
        <v>278</v>
      </c>
      <c r="C1993" t="s">
        <v>424</v>
      </c>
      <c r="D1993" t="s">
        <v>269</v>
      </c>
      <c r="E1993" t="s">
        <v>4499</v>
      </c>
      <c r="F1993" t="s">
        <v>595</v>
      </c>
      <c r="G1993">
        <v>3684001</v>
      </c>
      <c r="H1993" t="s">
        <v>278</v>
      </c>
      <c r="I1993" t="s">
        <v>5104</v>
      </c>
      <c r="J1993" t="s">
        <v>1584</v>
      </c>
      <c r="K1993" t="s">
        <v>8058</v>
      </c>
      <c r="L1993" t="s">
        <v>8059</v>
      </c>
      <c r="M1993" t="s">
        <v>8463</v>
      </c>
      <c r="N1993" t="s">
        <v>3562</v>
      </c>
      <c r="O1993" t="s">
        <v>278</v>
      </c>
      <c r="P1993" t="s">
        <v>596</v>
      </c>
      <c r="Q1993">
        <v>48595080097</v>
      </c>
      <c r="R1993" t="s">
        <v>597</v>
      </c>
    </row>
    <row r="1994" spans="1:18" x14ac:dyDescent="0.3">
      <c r="A1994" t="s">
        <v>4880</v>
      </c>
      <c r="B1994" t="s">
        <v>278</v>
      </c>
      <c r="C1994" t="s">
        <v>424</v>
      </c>
      <c r="D1994" t="s">
        <v>269</v>
      </c>
      <c r="E1994" t="s">
        <v>4499</v>
      </c>
      <c r="F1994" t="s">
        <v>595</v>
      </c>
      <c r="G1994">
        <v>37110458</v>
      </c>
      <c r="H1994" t="s">
        <v>278</v>
      </c>
      <c r="I1994" t="s">
        <v>5104</v>
      </c>
      <c r="J1994" t="s">
        <v>1584</v>
      </c>
      <c r="K1994" t="s">
        <v>8058</v>
      </c>
      <c r="L1994" t="s">
        <v>8059</v>
      </c>
      <c r="M1994" t="s">
        <v>8463</v>
      </c>
      <c r="N1994" t="s">
        <v>3563</v>
      </c>
      <c r="O1994" t="s">
        <v>278</v>
      </c>
      <c r="P1994" t="s">
        <v>3564</v>
      </c>
      <c r="Q1994">
        <v>641933061</v>
      </c>
    </row>
    <row r="1995" spans="1:18" x14ac:dyDescent="0.3">
      <c r="A1995" t="s">
        <v>4881</v>
      </c>
      <c r="B1995" t="s">
        <v>278</v>
      </c>
      <c r="C1995" t="s">
        <v>424</v>
      </c>
      <c r="D1995" t="s">
        <v>269</v>
      </c>
      <c r="E1995" t="s">
        <v>4499</v>
      </c>
      <c r="F1995" t="s">
        <v>595</v>
      </c>
      <c r="G1995">
        <v>37110478</v>
      </c>
      <c r="H1995" t="s">
        <v>278</v>
      </c>
      <c r="I1995" t="s">
        <v>5104</v>
      </c>
      <c r="J1995" t="s">
        <v>1584</v>
      </c>
      <c r="K1995" t="s">
        <v>8058</v>
      </c>
      <c r="L1995" t="s">
        <v>8059</v>
      </c>
      <c r="M1995" t="s">
        <v>8463</v>
      </c>
      <c r="N1995" t="s">
        <v>3565</v>
      </c>
      <c r="O1995" t="s">
        <v>278</v>
      </c>
      <c r="P1995" t="s">
        <v>920</v>
      </c>
      <c r="Q1995">
        <v>1365821099</v>
      </c>
    </row>
    <row r="1996" spans="1:18" x14ac:dyDescent="0.3">
      <c r="A1996" t="s">
        <v>4882</v>
      </c>
      <c r="B1996" t="s">
        <v>278</v>
      </c>
      <c r="C1996" t="s">
        <v>424</v>
      </c>
      <c r="D1996" t="s">
        <v>269</v>
      </c>
      <c r="E1996" t="s">
        <v>4499</v>
      </c>
      <c r="F1996" t="s">
        <v>595</v>
      </c>
      <c r="G1996">
        <v>80700430</v>
      </c>
      <c r="H1996" t="s">
        <v>278</v>
      </c>
      <c r="I1996" t="s">
        <v>5104</v>
      </c>
      <c r="J1996" t="s">
        <v>1584</v>
      </c>
      <c r="K1996" t="s">
        <v>8058</v>
      </c>
      <c r="L1996" t="s">
        <v>8059</v>
      </c>
      <c r="M1996" t="s">
        <v>8463</v>
      </c>
      <c r="N1996" t="s">
        <v>3566</v>
      </c>
      <c r="O1996" t="s">
        <v>278</v>
      </c>
      <c r="P1996" t="s">
        <v>1149</v>
      </c>
      <c r="Q1996">
        <v>1015763073</v>
      </c>
      <c r="R1996" t="s">
        <v>1150</v>
      </c>
    </row>
    <row r="1997" spans="1:18" x14ac:dyDescent="0.3">
      <c r="A1997" t="s">
        <v>4883</v>
      </c>
      <c r="B1997" t="s">
        <v>278</v>
      </c>
      <c r="C1997" t="s">
        <v>424</v>
      </c>
      <c r="D1997" t="s">
        <v>269</v>
      </c>
      <c r="E1997" t="s">
        <v>4499</v>
      </c>
      <c r="F1997" t="s">
        <v>595</v>
      </c>
      <c r="G1997">
        <v>3653001</v>
      </c>
      <c r="H1997" t="s">
        <v>278</v>
      </c>
      <c r="I1997" t="s">
        <v>5104</v>
      </c>
      <c r="J1997" t="s">
        <v>1584</v>
      </c>
      <c r="K1997" t="s">
        <v>8058</v>
      </c>
      <c r="L1997" t="s">
        <v>8059</v>
      </c>
      <c r="M1997" t="s">
        <v>8463</v>
      </c>
      <c r="N1997" t="s">
        <v>3567</v>
      </c>
      <c r="O1997" t="s">
        <v>278</v>
      </c>
      <c r="P1997" t="s">
        <v>1517</v>
      </c>
      <c r="Q1997">
        <v>98346725000</v>
      </c>
      <c r="R1997" t="s">
        <v>1518</v>
      </c>
    </row>
    <row r="1998" spans="1:18" x14ac:dyDescent="0.3">
      <c r="A1998" t="s">
        <v>4884</v>
      </c>
      <c r="B1998" t="s">
        <v>278</v>
      </c>
      <c r="C1998" t="s">
        <v>424</v>
      </c>
      <c r="D1998" t="s">
        <v>269</v>
      </c>
      <c r="E1998" t="s">
        <v>4499</v>
      </c>
      <c r="F1998" t="s">
        <v>595</v>
      </c>
      <c r="G1998">
        <v>1786001</v>
      </c>
      <c r="H1998" t="s">
        <v>278</v>
      </c>
      <c r="I1998" t="s">
        <v>5104</v>
      </c>
      <c r="J1998" t="s">
        <v>1584</v>
      </c>
      <c r="K1998" t="s">
        <v>8058</v>
      </c>
      <c r="L1998" t="s">
        <v>8059</v>
      </c>
      <c r="M1998" t="s">
        <v>8463</v>
      </c>
      <c r="N1998" t="s">
        <v>3568</v>
      </c>
      <c r="O1998" t="s">
        <v>278</v>
      </c>
      <c r="P1998" t="s">
        <v>1621</v>
      </c>
      <c r="Q1998">
        <v>46523693104</v>
      </c>
      <c r="R1998" t="s">
        <v>1622</v>
      </c>
    </row>
    <row r="1999" spans="1:18" x14ac:dyDescent="0.3">
      <c r="A1999" t="s">
        <v>4885</v>
      </c>
      <c r="B1999" t="s">
        <v>278</v>
      </c>
      <c r="C1999" t="s">
        <v>424</v>
      </c>
      <c r="D1999" t="s">
        <v>269</v>
      </c>
      <c r="E1999" t="s">
        <v>4499</v>
      </c>
      <c r="F1999" t="s">
        <v>595</v>
      </c>
      <c r="G1999">
        <v>3672001</v>
      </c>
      <c r="H1999" t="s">
        <v>278</v>
      </c>
      <c r="I1999" t="s">
        <v>5104</v>
      </c>
      <c r="J1999" t="s">
        <v>1584</v>
      </c>
      <c r="K1999" t="s">
        <v>8058</v>
      </c>
      <c r="L1999" t="s">
        <v>8059</v>
      </c>
      <c r="M1999" t="s">
        <v>8463</v>
      </c>
      <c r="N1999" t="s">
        <v>3569</v>
      </c>
      <c r="O1999" t="s">
        <v>278</v>
      </c>
      <c r="P1999" t="s">
        <v>1674</v>
      </c>
      <c r="Q1999">
        <v>72722266091</v>
      </c>
      <c r="R1999" t="s">
        <v>1675</v>
      </c>
    </row>
    <row r="2000" spans="1:18" x14ac:dyDescent="0.3">
      <c r="A2000" t="s">
        <v>4886</v>
      </c>
      <c r="B2000" t="s">
        <v>278</v>
      </c>
      <c r="C2000" t="s">
        <v>424</v>
      </c>
      <c r="D2000" t="s">
        <v>269</v>
      </c>
      <c r="E2000" t="s">
        <v>4499</v>
      </c>
      <c r="F2000" t="s">
        <v>595</v>
      </c>
      <c r="G2000">
        <v>37110448</v>
      </c>
      <c r="H2000" t="s">
        <v>278</v>
      </c>
      <c r="I2000" t="s">
        <v>5104</v>
      </c>
      <c r="J2000" t="s">
        <v>1584</v>
      </c>
      <c r="K2000" t="s">
        <v>8058</v>
      </c>
      <c r="L2000" t="s">
        <v>8059</v>
      </c>
      <c r="M2000" t="s">
        <v>8463</v>
      </c>
      <c r="N2000" t="s">
        <v>3570</v>
      </c>
      <c r="O2000" t="s">
        <v>278</v>
      </c>
      <c r="P2000" t="s">
        <v>2424</v>
      </c>
      <c r="Q2000">
        <v>2037952023</v>
      </c>
      <c r="R2000" t="s">
        <v>2425</v>
      </c>
    </row>
    <row r="2001" spans="1:18" x14ac:dyDescent="0.3">
      <c r="A2001" t="s">
        <v>4887</v>
      </c>
      <c r="B2001" t="s">
        <v>278</v>
      </c>
      <c r="C2001" t="s">
        <v>424</v>
      </c>
      <c r="D2001" t="s">
        <v>269</v>
      </c>
      <c r="E2001" t="s">
        <v>4499</v>
      </c>
      <c r="F2001" t="s">
        <v>595</v>
      </c>
      <c r="G2001">
        <v>37110490</v>
      </c>
      <c r="H2001" t="s">
        <v>278</v>
      </c>
      <c r="I2001" t="s">
        <v>5104</v>
      </c>
      <c r="J2001" t="s">
        <v>1584</v>
      </c>
      <c r="K2001" t="s">
        <v>8058</v>
      </c>
      <c r="L2001" t="s">
        <v>8059</v>
      </c>
      <c r="M2001" t="s">
        <v>8463</v>
      </c>
      <c r="N2001" t="s">
        <v>3571</v>
      </c>
      <c r="O2001" t="s">
        <v>278</v>
      </c>
      <c r="P2001" t="s">
        <v>2448</v>
      </c>
      <c r="Q2001">
        <v>1519599005</v>
      </c>
      <c r="R2001" t="s">
        <v>2449</v>
      </c>
    </row>
    <row r="2002" spans="1:18" x14ac:dyDescent="0.3">
      <c r="A2002" t="s">
        <v>4888</v>
      </c>
      <c r="B2002" t="s">
        <v>278</v>
      </c>
      <c r="C2002" t="s">
        <v>424</v>
      </c>
      <c r="D2002" t="s">
        <v>269</v>
      </c>
      <c r="E2002" t="s">
        <v>4499</v>
      </c>
      <c r="F2002" t="s">
        <v>595</v>
      </c>
      <c r="G2002">
        <v>37110344</v>
      </c>
      <c r="H2002" t="s">
        <v>278</v>
      </c>
      <c r="I2002" t="s">
        <v>5104</v>
      </c>
      <c r="J2002" t="s">
        <v>1584</v>
      </c>
      <c r="K2002" t="s">
        <v>8058</v>
      </c>
      <c r="L2002" t="s">
        <v>8059</v>
      </c>
      <c r="M2002" t="s">
        <v>8463</v>
      </c>
      <c r="N2002" t="s">
        <v>3572</v>
      </c>
      <c r="O2002" t="s">
        <v>278</v>
      </c>
      <c r="P2002" t="s">
        <v>2686</v>
      </c>
      <c r="Q2002">
        <v>92921221004</v>
      </c>
      <c r="R2002" t="s">
        <v>2687</v>
      </c>
    </row>
    <row r="2003" spans="1:18" x14ac:dyDescent="0.3">
      <c r="A2003" t="s">
        <v>4889</v>
      </c>
      <c r="B2003" t="s">
        <v>278</v>
      </c>
      <c r="C2003" t="s">
        <v>424</v>
      </c>
      <c r="D2003" t="s">
        <v>269</v>
      </c>
      <c r="E2003" t="s">
        <v>4499</v>
      </c>
      <c r="F2003" t="s">
        <v>595</v>
      </c>
      <c r="G2003">
        <v>3013001</v>
      </c>
      <c r="H2003" t="s">
        <v>278</v>
      </c>
      <c r="I2003" t="s">
        <v>5104</v>
      </c>
      <c r="J2003" t="s">
        <v>1584</v>
      </c>
      <c r="K2003" t="s">
        <v>8058</v>
      </c>
      <c r="L2003" t="s">
        <v>8059</v>
      </c>
      <c r="M2003" t="s">
        <v>8463</v>
      </c>
      <c r="N2003" t="s">
        <v>3573</v>
      </c>
      <c r="O2003" t="s">
        <v>278</v>
      </c>
      <c r="P2003" t="s">
        <v>2701</v>
      </c>
      <c r="Q2003">
        <v>109992059</v>
      </c>
      <c r="R2003" t="s">
        <v>2702</v>
      </c>
    </row>
    <row r="2004" spans="1:18" x14ac:dyDescent="0.3">
      <c r="A2004" t="s">
        <v>4890</v>
      </c>
      <c r="B2004" t="s">
        <v>278</v>
      </c>
      <c r="C2004" t="s">
        <v>424</v>
      </c>
      <c r="D2004" t="s">
        <v>269</v>
      </c>
      <c r="E2004" t="s">
        <v>4501</v>
      </c>
      <c r="F2004" t="s">
        <v>5456</v>
      </c>
      <c r="G2004">
        <v>80701240</v>
      </c>
      <c r="H2004" t="s">
        <v>278</v>
      </c>
      <c r="I2004" t="s">
        <v>5105</v>
      </c>
      <c r="J2004" t="s">
        <v>1499</v>
      </c>
      <c r="K2004" t="s">
        <v>8058</v>
      </c>
      <c r="L2004" t="s">
        <v>8059</v>
      </c>
      <c r="M2004" t="s">
        <v>8463</v>
      </c>
      <c r="N2004" t="s">
        <v>3574</v>
      </c>
      <c r="O2004" t="s">
        <v>278</v>
      </c>
      <c r="P2004" t="s">
        <v>585</v>
      </c>
      <c r="Q2004">
        <v>4972058072</v>
      </c>
    </row>
    <row r="2005" spans="1:18" x14ac:dyDescent="0.3">
      <c r="A2005" t="s">
        <v>4891</v>
      </c>
      <c r="B2005" t="s">
        <v>278</v>
      </c>
      <c r="C2005" t="s">
        <v>424</v>
      </c>
      <c r="D2005" t="s">
        <v>269</v>
      </c>
      <c r="E2005" t="s">
        <v>4501</v>
      </c>
      <c r="F2005" t="s">
        <v>5456</v>
      </c>
      <c r="G2005">
        <v>80702752</v>
      </c>
      <c r="H2005" t="s">
        <v>278</v>
      </c>
      <c r="I2005" t="s">
        <v>5105</v>
      </c>
      <c r="J2005" t="s">
        <v>1499</v>
      </c>
      <c r="K2005" t="s">
        <v>8058</v>
      </c>
      <c r="L2005" t="s">
        <v>8059</v>
      </c>
      <c r="M2005" t="s">
        <v>8463</v>
      </c>
      <c r="N2005" t="s">
        <v>3575</v>
      </c>
      <c r="O2005" t="s">
        <v>278</v>
      </c>
      <c r="P2005" t="s">
        <v>681</v>
      </c>
      <c r="Q2005">
        <v>79147372087</v>
      </c>
    </row>
    <row r="2006" spans="1:18" x14ac:dyDescent="0.3">
      <c r="A2006" t="s">
        <v>4892</v>
      </c>
      <c r="B2006" t="s">
        <v>278</v>
      </c>
      <c r="C2006" t="s">
        <v>424</v>
      </c>
      <c r="D2006" t="s">
        <v>269</v>
      </c>
      <c r="E2006" t="s">
        <v>4501</v>
      </c>
      <c r="F2006" t="s">
        <v>5456</v>
      </c>
      <c r="G2006">
        <v>80700539</v>
      </c>
      <c r="H2006" t="s">
        <v>278</v>
      </c>
      <c r="I2006" t="s">
        <v>5105</v>
      </c>
      <c r="J2006" t="s">
        <v>1499</v>
      </c>
      <c r="K2006" t="s">
        <v>8058</v>
      </c>
      <c r="L2006" t="s">
        <v>8059</v>
      </c>
      <c r="M2006" t="s">
        <v>8463</v>
      </c>
      <c r="N2006" t="s">
        <v>3576</v>
      </c>
      <c r="O2006" t="s">
        <v>278</v>
      </c>
      <c r="P2006" t="s">
        <v>919</v>
      </c>
      <c r="Q2006">
        <v>2951043090</v>
      </c>
    </row>
    <row r="2007" spans="1:18" x14ac:dyDescent="0.3">
      <c r="A2007" t="s">
        <v>4893</v>
      </c>
      <c r="B2007" t="s">
        <v>278</v>
      </c>
      <c r="C2007" t="s">
        <v>424</v>
      </c>
      <c r="D2007" t="s">
        <v>269</v>
      </c>
      <c r="E2007" t="s">
        <v>4501</v>
      </c>
      <c r="F2007" t="s">
        <v>5456</v>
      </c>
      <c r="G2007">
        <v>80701416</v>
      </c>
      <c r="H2007" t="s">
        <v>278</v>
      </c>
      <c r="I2007" t="s">
        <v>5105</v>
      </c>
      <c r="J2007" t="s">
        <v>1499</v>
      </c>
      <c r="K2007" t="s">
        <v>8058</v>
      </c>
      <c r="L2007" t="s">
        <v>8059</v>
      </c>
      <c r="M2007" t="s">
        <v>8463</v>
      </c>
      <c r="N2007" t="s">
        <v>3577</v>
      </c>
      <c r="O2007" t="s">
        <v>278</v>
      </c>
      <c r="P2007" t="s">
        <v>959</v>
      </c>
      <c r="Q2007">
        <v>45914095034</v>
      </c>
    </row>
    <row r="2008" spans="1:18" x14ac:dyDescent="0.3">
      <c r="A2008" t="s">
        <v>4894</v>
      </c>
      <c r="B2008" t="s">
        <v>278</v>
      </c>
      <c r="C2008" t="s">
        <v>424</v>
      </c>
      <c r="D2008" t="s">
        <v>269</v>
      </c>
      <c r="E2008" t="s">
        <v>4501</v>
      </c>
      <c r="F2008" t="s">
        <v>5456</v>
      </c>
      <c r="G2008">
        <v>80701337</v>
      </c>
      <c r="H2008" t="s">
        <v>278</v>
      </c>
      <c r="I2008" t="s">
        <v>5105</v>
      </c>
      <c r="J2008" t="s">
        <v>1499</v>
      </c>
      <c r="K2008" t="s">
        <v>8058</v>
      </c>
      <c r="L2008" t="s">
        <v>8059</v>
      </c>
      <c r="M2008" t="s">
        <v>8463</v>
      </c>
      <c r="N2008" t="s">
        <v>3578</v>
      </c>
      <c r="O2008" t="s">
        <v>278</v>
      </c>
      <c r="P2008" t="s">
        <v>1180</v>
      </c>
      <c r="Q2008">
        <v>1480763004</v>
      </c>
      <c r="R2008" t="s">
        <v>1181</v>
      </c>
    </row>
    <row r="2009" spans="1:18" x14ac:dyDescent="0.3">
      <c r="A2009" t="s">
        <v>4895</v>
      </c>
      <c r="B2009" t="s">
        <v>278</v>
      </c>
      <c r="C2009" t="s">
        <v>424</v>
      </c>
      <c r="D2009" t="s">
        <v>269</v>
      </c>
      <c r="E2009" t="s">
        <v>4501</v>
      </c>
      <c r="F2009" t="s">
        <v>5456</v>
      </c>
      <c r="G2009">
        <v>80702750</v>
      </c>
      <c r="H2009" t="s">
        <v>278</v>
      </c>
      <c r="I2009" t="s">
        <v>5105</v>
      </c>
      <c r="J2009" t="s">
        <v>1499</v>
      </c>
      <c r="K2009" t="s">
        <v>8058</v>
      </c>
      <c r="L2009" t="s">
        <v>8059</v>
      </c>
      <c r="M2009" t="s">
        <v>8463</v>
      </c>
      <c r="N2009" t="s">
        <v>3579</v>
      </c>
      <c r="O2009" t="s">
        <v>278</v>
      </c>
      <c r="P2009" t="s">
        <v>1468</v>
      </c>
      <c r="Q2009">
        <v>1154713083</v>
      </c>
    </row>
    <row r="2010" spans="1:18" x14ac:dyDescent="0.3">
      <c r="A2010" t="s">
        <v>4896</v>
      </c>
      <c r="B2010" t="s">
        <v>278</v>
      </c>
      <c r="C2010" t="s">
        <v>424</v>
      </c>
      <c r="D2010" t="s">
        <v>269</v>
      </c>
      <c r="E2010" t="s">
        <v>4501</v>
      </c>
      <c r="F2010" t="s">
        <v>5456</v>
      </c>
      <c r="G2010">
        <v>2484001</v>
      </c>
      <c r="H2010" t="s">
        <v>278</v>
      </c>
      <c r="I2010" t="s">
        <v>5105</v>
      </c>
      <c r="J2010" t="s">
        <v>1499</v>
      </c>
      <c r="K2010" t="s">
        <v>8058</v>
      </c>
      <c r="L2010" t="s">
        <v>8059</v>
      </c>
      <c r="M2010" t="s">
        <v>8463</v>
      </c>
      <c r="N2010" t="s">
        <v>3580</v>
      </c>
      <c r="O2010" t="s">
        <v>278</v>
      </c>
      <c r="P2010" t="s">
        <v>1523</v>
      </c>
      <c r="Q2010">
        <v>41370996004</v>
      </c>
      <c r="R2010" t="s">
        <v>1524</v>
      </c>
    </row>
    <row r="2011" spans="1:18" x14ac:dyDescent="0.3">
      <c r="A2011" t="s">
        <v>4897</v>
      </c>
      <c r="B2011" t="s">
        <v>278</v>
      </c>
      <c r="C2011" t="s">
        <v>424</v>
      </c>
      <c r="D2011" t="s">
        <v>269</v>
      </c>
      <c r="E2011" t="s">
        <v>4501</v>
      </c>
      <c r="F2011" t="s">
        <v>5456</v>
      </c>
      <c r="G2011">
        <v>3694001</v>
      </c>
      <c r="H2011" t="s">
        <v>4095</v>
      </c>
      <c r="I2011" t="s">
        <v>5105</v>
      </c>
      <c r="J2011" t="s">
        <v>1499</v>
      </c>
      <c r="K2011" t="s">
        <v>8058</v>
      </c>
      <c r="L2011" t="s">
        <v>8059</v>
      </c>
      <c r="M2011" t="s">
        <v>8463</v>
      </c>
      <c r="N2011" t="s">
        <v>3581</v>
      </c>
      <c r="O2011" t="s">
        <v>278</v>
      </c>
      <c r="P2011" t="s">
        <v>1560</v>
      </c>
      <c r="Q2011">
        <v>1945640022</v>
      </c>
    </row>
    <row r="2012" spans="1:18" x14ac:dyDescent="0.3">
      <c r="A2012" t="s">
        <v>4898</v>
      </c>
      <c r="B2012" t="s">
        <v>278</v>
      </c>
      <c r="C2012" t="s">
        <v>424</v>
      </c>
      <c r="D2012" t="s">
        <v>269</v>
      </c>
      <c r="E2012" t="s">
        <v>4501</v>
      </c>
      <c r="F2012" t="s">
        <v>5456</v>
      </c>
      <c r="G2012">
        <v>80702751</v>
      </c>
      <c r="H2012" t="s">
        <v>278</v>
      </c>
      <c r="I2012" t="s">
        <v>5105</v>
      </c>
      <c r="J2012" t="s">
        <v>1499</v>
      </c>
      <c r="K2012" t="s">
        <v>8058</v>
      </c>
      <c r="L2012" t="s">
        <v>8059</v>
      </c>
      <c r="M2012" t="s">
        <v>8463</v>
      </c>
      <c r="N2012" t="s">
        <v>3582</v>
      </c>
      <c r="O2012" t="s">
        <v>278</v>
      </c>
      <c r="P2012" t="s">
        <v>1651</v>
      </c>
      <c r="Q2012">
        <v>1159418004</v>
      </c>
    </row>
    <row r="2013" spans="1:18" x14ac:dyDescent="0.3">
      <c r="A2013" t="s">
        <v>4899</v>
      </c>
      <c r="B2013" t="s">
        <v>278</v>
      </c>
      <c r="C2013" t="s">
        <v>424</v>
      </c>
      <c r="D2013" t="s">
        <v>269</v>
      </c>
      <c r="E2013" t="s">
        <v>4501</v>
      </c>
      <c r="F2013" t="s">
        <v>5456</v>
      </c>
      <c r="G2013">
        <v>80700356</v>
      </c>
      <c r="H2013" t="s">
        <v>278</v>
      </c>
      <c r="I2013" t="s">
        <v>5105</v>
      </c>
      <c r="J2013" t="s">
        <v>1499</v>
      </c>
      <c r="K2013" t="s">
        <v>8058</v>
      </c>
      <c r="L2013" t="s">
        <v>8059</v>
      </c>
      <c r="M2013" t="s">
        <v>8463</v>
      </c>
      <c r="N2013" t="s">
        <v>3583</v>
      </c>
      <c r="O2013" t="s">
        <v>278</v>
      </c>
      <c r="P2013" t="s">
        <v>1719</v>
      </c>
      <c r="Q2013">
        <v>24427870082</v>
      </c>
    </row>
    <row r="2014" spans="1:18" x14ac:dyDescent="0.3">
      <c r="A2014" t="s">
        <v>4900</v>
      </c>
      <c r="B2014" t="s">
        <v>278</v>
      </c>
      <c r="C2014" t="s">
        <v>424</v>
      </c>
      <c r="D2014" t="s">
        <v>269</v>
      </c>
      <c r="E2014" t="s">
        <v>4501</v>
      </c>
      <c r="F2014" t="s">
        <v>5456</v>
      </c>
      <c r="G2014">
        <v>80701626</v>
      </c>
      <c r="H2014" t="s">
        <v>278</v>
      </c>
      <c r="I2014" t="s">
        <v>5105</v>
      </c>
      <c r="J2014" t="s">
        <v>1499</v>
      </c>
      <c r="K2014" t="s">
        <v>8058</v>
      </c>
      <c r="L2014" t="s">
        <v>8059</v>
      </c>
      <c r="M2014" t="s">
        <v>8463</v>
      </c>
      <c r="N2014" t="s">
        <v>3584</v>
      </c>
      <c r="O2014" t="s">
        <v>278</v>
      </c>
      <c r="P2014" t="s">
        <v>1808</v>
      </c>
      <c r="Q2014">
        <v>56103778034</v>
      </c>
      <c r="R2014" t="s">
        <v>1809</v>
      </c>
    </row>
    <row r="2015" spans="1:18" x14ac:dyDescent="0.3">
      <c r="A2015" t="s">
        <v>4901</v>
      </c>
      <c r="B2015" t="s">
        <v>278</v>
      </c>
      <c r="C2015" t="s">
        <v>424</v>
      </c>
      <c r="D2015" t="s">
        <v>269</v>
      </c>
      <c r="E2015" t="s">
        <v>4501</v>
      </c>
      <c r="F2015" t="s">
        <v>5456</v>
      </c>
      <c r="G2015">
        <v>80702753</v>
      </c>
      <c r="H2015" t="s">
        <v>278</v>
      </c>
      <c r="I2015" t="s">
        <v>5105</v>
      </c>
      <c r="J2015" t="s">
        <v>1499</v>
      </c>
      <c r="K2015" t="s">
        <v>8058</v>
      </c>
      <c r="L2015" t="s">
        <v>8059</v>
      </c>
      <c r="M2015" t="s">
        <v>8463</v>
      </c>
      <c r="N2015" t="s">
        <v>3585</v>
      </c>
      <c r="O2015" t="s">
        <v>278</v>
      </c>
      <c r="P2015" t="s">
        <v>1847</v>
      </c>
      <c r="Q2015">
        <v>159201004</v>
      </c>
    </row>
    <row r="2016" spans="1:18" x14ac:dyDescent="0.3">
      <c r="A2016" t="s">
        <v>4902</v>
      </c>
      <c r="B2016" t="s">
        <v>278</v>
      </c>
      <c r="C2016" t="s">
        <v>424</v>
      </c>
      <c r="D2016" t="s">
        <v>269</v>
      </c>
      <c r="E2016" t="s">
        <v>4501</v>
      </c>
      <c r="F2016" t="s">
        <v>5456</v>
      </c>
      <c r="G2016">
        <v>80702210</v>
      </c>
      <c r="H2016" t="s">
        <v>278</v>
      </c>
      <c r="I2016" t="s">
        <v>5105</v>
      </c>
      <c r="J2016" t="s">
        <v>1499</v>
      </c>
      <c r="K2016" t="s">
        <v>8058</v>
      </c>
      <c r="L2016" t="s">
        <v>8059</v>
      </c>
      <c r="M2016" t="s">
        <v>8463</v>
      </c>
      <c r="N2016" t="s">
        <v>3586</v>
      </c>
      <c r="O2016" t="s">
        <v>278</v>
      </c>
      <c r="P2016" t="s">
        <v>1875</v>
      </c>
      <c r="Q2016">
        <v>3781608000</v>
      </c>
    </row>
    <row r="2017" spans="1:18" x14ac:dyDescent="0.3">
      <c r="A2017" t="s">
        <v>4903</v>
      </c>
      <c r="B2017" t="s">
        <v>278</v>
      </c>
      <c r="C2017" t="s">
        <v>424</v>
      </c>
      <c r="D2017" t="s">
        <v>269</v>
      </c>
      <c r="E2017" t="s">
        <v>4501</v>
      </c>
      <c r="F2017" t="s">
        <v>5456</v>
      </c>
      <c r="G2017">
        <v>80701253</v>
      </c>
      <c r="H2017" t="s">
        <v>278</v>
      </c>
      <c r="I2017" t="s">
        <v>5105</v>
      </c>
      <c r="J2017" t="s">
        <v>1499</v>
      </c>
      <c r="K2017" t="s">
        <v>8058</v>
      </c>
      <c r="L2017" t="s">
        <v>8059</v>
      </c>
      <c r="M2017" t="s">
        <v>8463</v>
      </c>
      <c r="N2017" t="s">
        <v>3587</v>
      </c>
      <c r="O2017" t="s">
        <v>278</v>
      </c>
      <c r="P2017" t="s">
        <v>2211</v>
      </c>
      <c r="Q2017">
        <v>50730630072</v>
      </c>
    </row>
    <row r="2018" spans="1:18" x14ac:dyDescent="0.3">
      <c r="A2018" t="s">
        <v>4904</v>
      </c>
      <c r="B2018" t="s">
        <v>278</v>
      </c>
      <c r="C2018" t="s">
        <v>424</v>
      </c>
      <c r="D2018" t="s">
        <v>269</v>
      </c>
      <c r="E2018" t="s">
        <v>4501</v>
      </c>
      <c r="F2018" t="s">
        <v>5456</v>
      </c>
      <c r="G2018">
        <v>80700354</v>
      </c>
      <c r="H2018" t="s">
        <v>278</v>
      </c>
      <c r="I2018" t="s">
        <v>5105</v>
      </c>
      <c r="J2018" t="s">
        <v>1499</v>
      </c>
      <c r="K2018" t="s">
        <v>8058</v>
      </c>
      <c r="L2018" t="s">
        <v>8059</v>
      </c>
      <c r="M2018" t="s">
        <v>8463</v>
      </c>
      <c r="N2018" t="s">
        <v>3588</v>
      </c>
      <c r="O2018" t="s">
        <v>278</v>
      </c>
      <c r="P2018" t="s">
        <v>2401</v>
      </c>
      <c r="Q2018">
        <v>2240507020</v>
      </c>
    </row>
    <row r="2019" spans="1:18" x14ac:dyDescent="0.3">
      <c r="A2019" t="s">
        <v>4905</v>
      </c>
      <c r="B2019" t="s">
        <v>278</v>
      </c>
      <c r="C2019" t="s">
        <v>424</v>
      </c>
      <c r="D2019" t="s">
        <v>269</v>
      </c>
      <c r="E2019" t="s">
        <v>4501</v>
      </c>
      <c r="F2019" t="s">
        <v>5456</v>
      </c>
      <c r="G2019">
        <v>2169001</v>
      </c>
      <c r="H2019" t="s">
        <v>278</v>
      </c>
      <c r="I2019" t="s">
        <v>5105</v>
      </c>
      <c r="J2019" t="s">
        <v>1499</v>
      </c>
      <c r="K2019" t="s">
        <v>8058</v>
      </c>
      <c r="L2019" t="s">
        <v>8059</v>
      </c>
      <c r="M2019" t="s">
        <v>8463</v>
      </c>
      <c r="N2019" t="s">
        <v>3589</v>
      </c>
      <c r="O2019" t="s">
        <v>278</v>
      </c>
      <c r="P2019" t="s">
        <v>2434</v>
      </c>
      <c r="Q2019">
        <v>77699629000</v>
      </c>
      <c r="R2019" t="s">
        <v>2435</v>
      </c>
    </row>
    <row r="2020" spans="1:18" x14ac:dyDescent="0.3">
      <c r="A2020" t="s">
        <v>4906</v>
      </c>
      <c r="B2020" t="s">
        <v>278</v>
      </c>
      <c r="C2020" t="s">
        <v>424</v>
      </c>
      <c r="D2020" t="s">
        <v>269</v>
      </c>
      <c r="E2020" t="s">
        <v>4501</v>
      </c>
      <c r="F2020" t="s">
        <v>5456</v>
      </c>
      <c r="G2020">
        <v>80701818</v>
      </c>
      <c r="H2020" t="s">
        <v>278</v>
      </c>
      <c r="I2020" t="s">
        <v>5105</v>
      </c>
      <c r="J2020" t="s">
        <v>1499</v>
      </c>
      <c r="K2020" t="s">
        <v>8058</v>
      </c>
      <c r="L2020" t="s">
        <v>8059</v>
      </c>
      <c r="M2020" t="s">
        <v>8463</v>
      </c>
      <c r="N2020" t="s">
        <v>3590</v>
      </c>
      <c r="O2020" t="s">
        <v>278</v>
      </c>
      <c r="P2020" t="s">
        <v>2488</v>
      </c>
      <c r="Q2020">
        <v>50727257072</v>
      </c>
    </row>
    <row r="2021" spans="1:18" x14ac:dyDescent="0.3">
      <c r="A2021" t="s">
        <v>4907</v>
      </c>
      <c r="B2021" t="s">
        <v>278</v>
      </c>
      <c r="C2021" t="s">
        <v>424</v>
      </c>
      <c r="D2021" t="s">
        <v>269</v>
      </c>
      <c r="E2021" t="s">
        <v>4501</v>
      </c>
      <c r="F2021" t="s">
        <v>5456</v>
      </c>
      <c r="G2021">
        <v>80702029</v>
      </c>
      <c r="H2021" t="s">
        <v>4094</v>
      </c>
      <c r="I2021" t="s">
        <v>5105</v>
      </c>
      <c r="J2021" t="s">
        <v>1499</v>
      </c>
      <c r="K2021" t="s">
        <v>8058</v>
      </c>
      <c r="L2021" t="s">
        <v>8059</v>
      </c>
      <c r="M2021" t="s">
        <v>8463</v>
      </c>
      <c r="N2021" t="s">
        <v>3591</v>
      </c>
      <c r="O2021" t="s">
        <v>278</v>
      </c>
      <c r="P2021" t="s">
        <v>2665</v>
      </c>
      <c r="Q2021">
        <v>84129956000</v>
      </c>
      <c r="R2021" t="s">
        <v>2666</v>
      </c>
    </row>
    <row r="2022" spans="1:18" x14ac:dyDescent="0.3">
      <c r="A2022" t="s">
        <v>4908</v>
      </c>
      <c r="B2022" t="s">
        <v>278</v>
      </c>
      <c r="C2022" t="s">
        <v>424</v>
      </c>
      <c r="D2022" t="s">
        <v>269</v>
      </c>
      <c r="E2022" t="s">
        <v>4273</v>
      </c>
      <c r="F2022" t="s">
        <v>576</v>
      </c>
      <c r="G2022">
        <v>2946</v>
      </c>
      <c r="H2022" t="s">
        <v>278</v>
      </c>
      <c r="I2022" t="s">
        <v>4453</v>
      </c>
      <c r="J2022" t="s">
        <v>2556</v>
      </c>
      <c r="K2022" t="s">
        <v>8184</v>
      </c>
      <c r="L2022" t="s">
        <v>8185</v>
      </c>
      <c r="M2022" t="s">
        <v>8463</v>
      </c>
      <c r="N2022" t="s">
        <v>3592</v>
      </c>
      <c r="O2022" t="s">
        <v>278</v>
      </c>
      <c r="P2022" t="s">
        <v>770</v>
      </c>
      <c r="Q2022">
        <v>91710286091</v>
      </c>
      <c r="R2022" t="s">
        <v>771</v>
      </c>
    </row>
    <row r="2023" spans="1:18" x14ac:dyDescent="0.3">
      <c r="A2023" t="s">
        <v>4909</v>
      </c>
      <c r="B2023" t="s">
        <v>278</v>
      </c>
      <c r="C2023" t="s">
        <v>424</v>
      </c>
      <c r="D2023" t="s">
        <v>269</v>
      </c>
      <c r="E2023" t="s">
        <v>432</v>
      </c>
      <c r="F2023" t="s">
        <v>272</v>
      </c>
      <c r="G2023">
        <v>90511376</v>
      </c>
      <c r="H2023" t="s">
        <v>278</v>
      </c>
      <c r="I2023" t="s">
        <v>4321</v>
      </c>
      <c r="J2023" t="s">
        <v>2525</v>
      </c>
      <c r="K2023" t="s">
        <v>8184</v>
      </c>
      <c r="L2023" t="s">
        <v>8185</v>
      </c>
      <c r="M2023" t="s">
        <v>8463</v>
      </c>
      <c r="N2023" t="s">
        <v>3593</v>
      </c>
      <c r="O2023" t="s">
        <v>278</v>
      </c>
      <c r="P2023" t="s">
        <v>2202</v>
      </c>
      <c r="Q2023">
        <v>3511057</v>
      </c>
      <c r="R2023" t="s">
        <v>2203</v>
      </c>
    </row>
    <row r="2024" spans="1:18" x14ac:dyDescent="0.3">
      <c r="A2024" t="s">
        <v>4910</v>
      </c>
      <c r="B2024" t="s">
        <v>278</v>
      </c>
      <c r="C2024" t="s">
        <v>424</v>
      </c>
      <c r="D2024" t="s">
        <v>269</v>
      </c>
      <c r="E2024" t="s">
        <v>4467</v>
      </c>
      <c r="F2024" t="s">
        <v>5454</v>
      </c>
      <c r="G2024">
        <v>91513996</v>
      </c>
      <c r="H2024" t="s">
        <v>278</v>
      </c>
      <c r="I2024" t="s">
        <v>5098</v>
      </c>
      <c r="J2024" t="s">
        <v>2042</v>
      </c>
      <c r="K2024" t="s">
        <v>8184</v>
      </c>
      <c r="L2024" t="s">
        <v>8185</v>
      </c>
      <c r="M2024" t="s">
        <v>8463</v>
      </c>
      <c r="N2024" t="s">
        <v>3594</v>
      </c>
      <c r="O2024" t="s">
        <v>278</v>
      </c>
      <c r="P2024" t="s">
        <v>869</v>
      </c>
      <c r="Q2024">
        <v>2510578014</v>
      </c>
      <c r="R2024" t="s">
        <v>870</v>
      </c>
    </row>
    <row r="2025" spans="1:18" x14ac:dyDescent="0.3">
      <c r="A2025" t="s">
        <v>4911</v>
      </c>
      <c r="B2025" t="s">
        <v>278</v>
      </c>
      <c r="C2025" t="s">
        <v>424</v>
      </c>
      <c r="D2025" t="s">
        <v>269</v>
      </c>
      <c r="E2025" t="s">
        <v>4209</v>
      </c>
      <c r="F2025" t="s">
        <v>5453</v>
      </c>
      <c r="G2025">
        <v>91514975</v>
      </c>
      <c r="H2025" t="s">
        <v>278</v>
      </c>
      <c r="I2025" t="s">
        <v>7296</v>
      </c>
      <c r="J2025" t="s">
        <v>6634</v>
      </c>
      <c r="K2025" t="s">
        <v>8184</v>
      </c>
      <c r="L2025" t="s">
        <v>8185</v>
      </c>
      <c r="M2025" t="s">
        <v>8463</v>
      </c>
      <c r="N2025" t="s">
        <v>3595</v>
      </c>
      <c r="O2025" t="s">
        <v>278</v>
      </c>
      <c r="P2025" t="s">
        <v>711</v>
      </c>
      <c r="Q2025">
        <v>76349489004</v>
      </c>
      <c r="R2025" t="s">
        <v>712</v>
      </c>
    </row>
    <row r="2026" spans="1:18" x14ac:dyDescent="0.3">
      <c r="A2026" t="s">
        <v>4912</v>
      </c>
      <c r="B2026" t="s">
        <v>278</v>
      </c>
      <c r="C2026" t="s">
        <v>424</v>
      </c>
      <c r="D2026" t="s">
        <v>269</v>
      </c>
      <c r="E2026" t="s">
        <v>4146</v>
      </c>
      <c r="F2026" t="s">
        <v>572</v>
      </c>
      <c r="G2026">
        <v>90512205</v>
      </c>
      <c r="H2026" t="s">
        <v>278</v>
      </c>
      <c r="I2026" t="s">
        <v>4451</v>
      </c>
      <c r="J2026" t="s">
        <v>1971</v>
      </c>
      <c r="K2026" t="s">
        <v>8184</v>
      </c>
      <c r="L2026" t="s">
        <v>8185</v>
      </c>
      <c r="M2026" t="s">
        <v>8463</v>
      </c>
      <c r="N2026" t="s">
        <v>3596</v>
      </c>
      <c r="O2026" t="s">
        <v>278</v>
      </c>
      <c r="P2026" t="s">
        <v>1774</v>
      </c>
      <c r="Q2026">
        <v>4734745145</v>
      </c>
    </row>
    <row r="2027" spans="1:18" x14ac:dyDescent="0.3">
      <c r="A2027" t="s">
        <v>4913</v>
      </c>
      <c r="B2027" t="s">
        <v>278</v>
      </c>
      <c r="C2027" t="s">
        <v>424</v>
      </c>
      <c r="D2027" t="s">
        <v>269</v>
      </c>
      <c r="E2027" t="s">
        <v>4241</v>
      </c>
      <c r="F2027" t="s">
        <v>580</v>
      </c>
      <c r="G2027">
        <v>91510700</v>
      </c>
      <c r="H2027" t="s">
        <v>278</v>
      </c>
      <c r="I2027" t="s">
        <v>4452</v>
      </c>
      <c r="J2027" t="s">
        <v>1344</v>
      </c>
      <c r="K2027" t="s">
        <v>8184</v>
      </c>
      <c r="L2027" t="s">
        <v>8185</v>
      </c>
      <c r="M2027" t="s">
        <v>8463</v>
      </c>
      <c r="N2027" t="s">
        <v>3597</v>
      </c>
      <c r="O2027" t="s">
        <v>278</v>
      </c>
      <c r="P2027" t="s">
        <v>2603</v>
      </c>
      <c r="Q2027">
        <v>80552200000</v>
      </c>
      <c r="R2027" t="s">
        <v>2604</v>
      </c>
    </row>
    <row r="2028" spans="1:18" x14ac:dyDescent="0.3">
      <c r="A2028" t="s">
        <v>4914</v>
      </c>
      <c r="B2028" t="s">
        <v>278</v>
      </c>
      <c r="C2028" t="s">
        <v>424</v>
      </c>
      <c r="D2028" t="s">
        <v>269</v>
      </c>
      <c r="E2028" t="s">
        <v>4493</v>
      </c>
      <c r="F2028" t="s">
        <v>601</v>
      </c>
      <c r="G2028">
        <v>80700806</v>
      </c>
      <c r="H2028" t="s">
        <v>278</v>
      </c>
      <c r="I2028" t="s">
        <v>4974</v>
      </c>
      <c r="J2028" t="s">
        <v>1110</v>
      </c>
      <c r="K2028" t="s">
        <v>8184</v>
      </c>
      <c r="L2028" t="s">
        <v>8185</v>
      </c>
      <c r="M2028" t="s">
        <v>8463</v>
      </c>
      <c r="N2028" t="s">
        <v>3598</v>
      </c>
      <c r="O2028" t="s">
        <v>278</v>
      </c>
      <c r="P2028" t="s">
        <v>2677</v>
      </c>
      <c r="Q2028">
        <v>2152854098</v>
      </c>
      <c r="R2028" t="s">
        <v>2678</v>
      </c>
    </row>
    <row r="2029" spans="1:18" x14ac:dyDescent="0.3">
      <c r="A2029" t="s">
        <v>4915</v>
      </c>
      <c r="B2029" t="s">
        <v>278</v>
      </c>
      <c r="C2029" t="s">
        <v>424</v>
      </c>
      <c r="D2029" t="s">
        <v>269</v>
      </c>
      <c r="E2029" t="s">
        <v>4521</v>
      </c>
      <c r="F2029" t="s">
        <v>575</v>
      </c>
      <c r="G2029">
        <v>80700186</v>
      </c>
      <c r="H2029" t="s">
        <v>278</v>
      </c>
      <c r="I2029" t="s">
        <v>4976</v>
      </c>
      <c r="J2029" t="s">
        <v>1299</v>
      </c>
      <c r="K2029" t="s">
        <v>8184</v>
      </c>
      <c r="L2029" t="s">
        <v>8185</v>
      </c>
      <c r="M2029" t="s">
        <v>8463</v>
      </c>
      <c r="N2029" t="s">
        <v>3599</v>
      </c>
      <c r="O2029" t="s">
        <v>278</v>
      </c>
      <c r="P2029" t="s">
        <v>946</v>
      </c>
      <c r="Q2029">
        <v>72923334000</v>
      </c>
      <c r="R2029" t="s">
        <v>947</v>
      </c>
    </row>
    <row r="2030" spans="1:18" x14ac:dyDescent="0.3">
      <c r="A2030" t="s">
        <v>4916</v>
      </c>
      <c r="B2030" t="s">
        <v>278</v>
      </c>
      <c r="C2030" t="s">
        <v>424</v>
      </c>
      <c r="D2030" t="s">
        <v>269</v>
      </c>
      <c r="E2030" t="s">
        <v>4496</v>
      </c>
      <c r="F2030" t="s">
        <v>591</v>
      </c>
      <c r="G2030">
        <v>80703108</v>
      </c>
      <c r="H2030" t="s">
        <v>278</v>
      </c>
      <c r="I2030" t="s">
        <v>5103</v>
      </c>
      <c r="J2030" t="s">
        <v>1182</v>
      </c>
      <c r="K2030" t="s">
        <v>8184</v>
      </c>
      <c r="L2030" t="s">
        <v>8185</v>
      </c>
      <c r="M2030" t="s">
        <v>8463</v>
      </c>
      <c r="N2030" t="s">
        <v>3600</v>
      </c>
      <c r="O2030" t="s">
        <v>278</v>
      </c>
      <c r="P2030" t="s">
        <v>1069</v>
      </c>
      <c r="Q2030">
        <v>89742230072</v>
      </c>
    </row>
    <row r="2031" spans="1:18" x14ac:dyDescent="0.3">
      <c r="A2031" t="s">
        <v>4917</v>
      </c>
      <c r="B2031" t="s">
        <v>278</v>
      </c>
      <c r="C2031" t="s">
        <v>424</v>
      </c>
      <c r="D2031" t="s">
        <v>269</v>
      </c>
      <c r="E2031" t="s">
        <v>425</v>
      </c>
      <c r="F2031" t="s">
        <v>275</v>
      </c>
      <c r="G2031">
        <v>60304001</v>
      </c>
      <c r="H2031" t="s">
        <v>278</v>
      </c>
      <c r="I2031" t="s">
        <v>5426</v>
      </c>
      <c r="J2031" t="s">
        <v>2464</v>
      </c>
      <c r="K2031" t="s">
        <v>8436</v>
      </c>
      <c r="L2031" t="s">
        <v>8437</v>
      </c>
      <c r="M2031" t="s">
        <v>8463</v>
      </c>
      <c r="N2031" t="s">
        <v>3601</v>
      </c>
      <c r="O2031" t="s">
        <v>278</v>
      </c>
      <c r="P2031" t="s">
        <v>991</v>
      </c>
      <c r="Q2031">
        <v>17335027004</v>
      </c>
      <c r="R2031" t="s">
        <v>992</v>
      </c>
    </row>
    <row r="2032" spans="1:18" x14ac:dyDescent="0.3">
      <c r="A2032" t="s">
        <v>4918</v>
      </c>
      <c r="B2032" t="s">
        <v>278</v>
      </c>
      <c r="C2032" t="s">
        <v>424</v>
      </c>
      <c r="D2032" t="s">
        <v>269</v>
      </c>
      <c r="E2032" t="s">
        <v>4467</v>
      </c>
      <c r="F2032" t="s">
        <v>5454</v>
      </c>
      <c r="G2032">
        <v>61262001</v>
      </c>
      <c r="H2032" t="s">
        <v>278</v>
      </c>
      <c r="I2032" t="s">
        <v>5098</v>
      </c>
      <c r="J2032" t="s">
        <v>2042</v>
      </c>
      <c r="K2032" t="s">
        <v>8062</v>
      </c>
      <c r="L2032" t="s">
        <v>8063</v>
      </c>
      <c r="M2032" t="s">
        <v>8463</v>
      </c>
      <c r="N2032" t="s">
        <v>3602</v>
      </c>
      <c r="O2032" t="s">
        <v>278</v>
      </c>
      <c r="P2032" t="s">
        <v>1462</v>
      </c>
      <c r="Q2032">
        <v>80736831053</v>
      </c>
      <c r="R2032" t="s">
        <v>1463</v>
      </c>
    </row>
    <row r="2033" spans="1:18" x14ac:dyDescent="0.3">
      <c r="A2033" t="s">
        <v>4919</v>
      </c>
      <c r="B2033" t="s">
        <v>278</v>
      </c>
      <c r="C2033" t="s">
        <v>424</v>
      </c>
      <c r="D2033" t="s">
        <v>269</v>
      </c>
      <c r="E2033" t="s">
        <v>4477</v>
      </c>
      <c r="F2033" t="s">
        <v>582</v>
      </c>
      <c r="G2033">
        <v>61229001</v>
      </c>
      <c r="H2033" t="s">
        <v>278</v>
      </c>
      <c r="I2033" t="s">
        <v>4951</v>
      </c>
      <c r="J2033" t="s">
        <v>741</v>
      </c>
      <c r="K2033" t="s">
        <v>8068</v>
      </c>
      <c r="L2033" t="s">
        <v>8069</v>
      </c>
      <c r="M2033" t="s">
        <v>8463</v>
      </c>
      <c r="N2033" t="s">
        <v>3603</v>
      </c>
      <c r="O2033" t="s">
        <v>278</v>
      </c>
      <c r="P2033" t="s">
        <v>2715</v>
      </c>
      <c r="Q2033">
        <v>98229028087</v>
      </c>
      <c r="R2033" t="s">
        <v>2716</v>
      </c>
    </row>
    <row r="2034" spans="1:18" x14ac:dyDescent="0.3">
      <c r="A2034" t="s">
        <v>4920</v>
      </c>
      <c r="B2034" t="s">
        <v>278</v>
      </c>
      <c r="C2034" t="s">
        <v>424</v>
      </c>
      <c r="D2034" t="s">
        <v>269</v>
      </c>
      <c r="E2034" t="s">
        <v>4516</v>
      </c>
      <c r="F2034" t="s">
        <v>600</v>
      </c>
      <c r="G2034">
        <v>68161859</v>
      </c>
      <c r="H2034" t="s">
        <v>278</v>
      </c>
      <c r="I2034" t="s">
        <v>4972</v>
      </c>
      <c r="J2034" t="s">
        <v>2578</v>
      </c>
      <c r="K2034" t="s">
        <v>8068</v>
      </c>
      <c r="L2034" t="s">
        <v>8069</v>
      </c>
      <c r="M2034" t="s">
        <v>8463</v>
      </c>
      <c r="N2034" t="s">
        <v>3604</v>
      </c>
      <c r="O2034" t="s">
        <v>278</v>
      </c>
      <c r="P2034" t="s">
        <v>2029</v>
      </c>
      <c r="Q2034">
        <v>95211128087</v>
      </c>
      <c r="R2034" t="s">
        <v>2030</v>
      </c>
    </row>
    <row r="2035" spans="1:18" x14ac:dyDescent="0.3">
      <c r="A2035" t="s">
        <v>4921</v>
      </c>
      <c r="B2035" t="s">
        <v>278</v>
      </c>
      <c r="C2035" t="s">
        <v>424</v>
      </c>
      <c r="D2035" t="s">
        <v>269</v>
      </c>
      <c r="E2035" t="s">
        <v>4493</v>
      </c>
      <c r="F2035" t="s">
        <v>601</v>
      </c>
      <c r="G2035">
        <v>80700854</v>
      </c>
      <c r="H2035" t="s">
        <v>278</v>
      </c>
      <c r="I2035" t="s">
        <v>4974</v>
      </c>
      <c r="J2035" t="s">
        <v>1110</v>
      </c>
      <c r="K2035" t="s">
        <v>8068</v>
      </c>
      <c r="L2035" t="s">
        <v>8069</v>
      </c>
      <c r="M2035" t="s">
        <v>8464</v>
      </c>
      <c r="N2035" t="s">
        <v>3605</v>
      </c>
      <c r="O2035" t="s">
        <v>278</v>
      </c>
      <c r="P2035" t="s">
        <v>1597</v>
      </c>
      <c r="Q2035">
        <v>2378967020</v>
      </c>
    </row>
    <row r="2036" spans="1:18" x14ac:dyDescent="0.3">
      <c r="A2036" t="s">
        <v>4922</v>
      </c>
      <c r="B2036" t="s">
        <v>278</v>
      </c>
      <c r="C2036" t="s">
        <v>424</v>
      </c>
      <c r="D2036" t="s">
        <v>269</v>
      </c>
      <c r="E2036" t="s">
        <v>4493</v>
      </c>
      <c r="F2036" t="s">
        <v>601</v>
      </c>
      <c r="G2036">
        <v>80700833</v>
      </c>
      <c r="H2036" t="s">
        <v>278</v>
      </c>
      <c r="I2036" t="s">
        <v>4974</v>
      </c>
      <c r="J2036" t="s">
        <v>1110</v>
      </c>
      <c r="K2036" t="s">
        <v>8068</v>
      </c>
      <c r="L2036" t="s">
        <v>8069</v>
      </c>
      <c r="M2036" t="s">
        <v>8463</v>
      </c>
      <c r="N2036" t="s">
        <v>3606</v>
      </c>
      <c r="O2036" t="s">
        <v>278</v>
      </c>
      <c r="P2036" t="s">
        <v>2279</v>
      </c>
      <c r="Q2036">
        <v>1719364001</v>
      </c>
      <c r="R2036" t="s">
        <v>2280</v>
      </c>
    </row>
    <row r="2037" spans="1:18" x14ac:dyDescent="0.3">
      <c r="A2037" t="s">
        <v>4923</v>
      </c>
      <c r="B2037" t="s">
        <v>278</v>
      </c>
      <c r="C2037" t="s">
        <v>424</v>
      </c>
      <c r="D2037" t="s">
        <v>269</v>
      </c>
      <c r="E2037" t="s">
        <v>4519</v>
      </c>
      <c r="F2037" t="s">
        <v>630</v>
      </c>
      <c r="G2037">
        <v>90701851</v>
      </c>
      <c r="H2037" t="s">
        <v>278</v>
      </c>
      <c r="I2037" t="s">
        <v>4975</v>
      </c>
      <c r="J2037" t="s">
        <v>963</v>
      </c>
      <c r="K2037" t="s">
        <v>8068</v>
      </c>
      <c r="L2037" t="s">
        <v>8069</v>
      </c>
      <c r="M2037" t="s">
        <v>8463</v>
      </c>
      <c r="N2037" t="s">
        <v>3607</v>
      </c>
      <c r="O2037" t="s">
        <v>278</v>
      </c>
      <c r="P2037" t="s">
        <v>638</v>
      </c>
      <c r="Q2037">
        <v>61844772004</v>
      </c>
      <c r="R2037" t="s">
        <v>639</v>
      </c>
    </row>
    <row r="2038" spans="1:18" x14ac:dyDescent="0.3">
      <c r="A2038" t="s">
        <v>4924</v>
      </c>
      <c r="B2038" t="s">
        <v>278</v>
      </c>
      <c r="C2038" t="s">
        <v>424</v>
      </c>
      <c r="D2038" t="s">
        <v>269</v>
      </c>
      <c r="E2038" t="s">
        <v>4521</v>
      </c>
      <c r="F2038" t="s">
        <v>575</v>
      </c>
      <c r="G2038">
        <v>90000114</v>
      </c>
      <c r="H2038" t="s">
        <v>278</v>
      </c>
      <c r="I2038" t="s">
        <v>4976</v>
      </c>
      <c r="J2038" t="s">
        <v>1299</v>
      </c>
      <c r="K2038" t="s">
        <v>8068</v>
      </c>
      <c r="L2038" t="s">
        <v>8069</v>
      </c>
      <c r="M2038" t="s">
        <v>8463</v>
      </c>
      <c r="N2038" t="s">
        <v>3608</v>
      </c>
      <c r="O2038" t="s">
        <v>278</v>
      </c>
      <c r="P2038" t="s">
        <v>1256</v>
      </c>
      <c r="Q2038">
        <v>1432572008</v>
      </c>
      <c r="R2038" t="s">
        <v>1257</v>
      </c>
    </row>
    <row r="2039" spans="1:18" x14ac:dyDescent="0.3">
      <c r="A2039" t="s">
        <v>4925</v>
      </c>
      <c r="B2039" t="s">
        <v>278</v>
      </c>
      <c r="C2039" t="s">
        <v>424</v>
      </c>
      <c r="D2039" t="s">
        <v>269</v>
      </c>
      <c r="E2039" t="s">
        <v>4496</v>
      </c>
      <c r="F2039" t="s">
        <v>591</v>
      </c>
      <c r="G2039">
        <v>80702303</v>
      </c>
      <c r="H2039" t="s">
        <v>278</v>
      </c>
      <c r="I2039" t="s">
        <v>5103</v>
      </c>
      <c r="J2039" t="s">
        <v>1182</v>
      </c>
      <c r="K2039" t="s">
        <v>8068</v>
      </c>
      <c r="L2039" t="s">
        <v>8069</v>
      </c>
      <c r="M2039" t="s">
        <v>8463</v>
      </c>
      <c r="N2039" t="s">
        <v>3609</v>
      </c>
      <c r="O2039" t="s">
        <v>278</v>
      </c>
      <c r="P2039" t="s">
        <v>2240</v>
      </c>
      <c r="Q2039">
        <v>2219669009</v>
      </c>
    </row>
    <row r="2040" spans="1:18" x14ac:dyDescent="0.3">
      <c r="A2040" t="s">
        <v>4926</v>
      </c>
      <c r="B2040" t="s">
        <v>278</v>
      </c>
      <c r="C2040" t="s">
        <v>424</v>
      </c>
      <c r="D2040" t="s">
        <v>269</v>
      </c>
      <c r="E2040" t="s">
        <v>4499</v>
      </c>
      <c r="F2040" t="s">
        <v>595</v>
      </c>
      <c r="G2040">
        <v>3711001</v>
      </c>
      <c r="H2040" t="s">
        <v>278</v>
      </c>
      <c r="I2040" t="s">
        <v>4978</v>
      </c>
      <c r="J2040" t="s">
        <v>2348</v>
      </c>
      <c r="K2040" t="s">
        <v>8068</v>
      </c>
      <c r="L2040" t="s">
        <v>8069</v>
      </c>
      <c r="M2040" t="s">
        <v>8463</v>
      </c>
      <c r="N2040" t="s">
        <v>3610</v>
      </c>
      <c r="O2040" t="s">
        <v>278</v>
      </c>
      <c r="P2040" t="s">
        <v>1725</v>
      </c>
      <c r="Q2040">
        <v>82068038072</v>
      </c>
      <c r="R2040" t="s">
        <v>1726</v>
      </c>
    </row>
    <row r="2041" spans="1:18" x14ac:dyDescent="0.3">
      <c r="A2041" t="s">
        <v>4927</v>
      </c>
      <c r="B2041" t="s">
        <v>278</v>
      </c>
      <c r="C2041" t="s">
        <v>424</v>
      </c>
      <c r="D2041" t="s">
        <v>269</v>
      </c>
      <c r="E2041" t="s">
        <v>4501</v>
      </c>
      <c r="F2041" t="s">
        <v>5456</v>
      </c>
      <c r="G2041">
        <v>1730001</v>
      </c>
      <c r="H2041" t="s">
        <v>278</v>
      </c>
      <c r="I2041" t="s">
        <v>4979</v>
      </c>
      <c r="J2041" t="s">
        <v>2116</v>
      </c>
      <c r="K2041" t="s">
        <v>8068</v>
      </c>
      <c r="L2041" t="s">
        <v>8069</v>
      </c>
      <c r="M2041" t="s">
        <v>8463</v>
      </c>
      <c r="N2041" t="s">
        <v>3611</v>
      </c>
      <c r="O2041" t="s">
        <v>278</v>
      </c>
      <c r="P2041" t="s">
        <v>2508</v>
      </c>
      <c r="Q2041">
        <v>51806479087</v>
      </c>
      <c r="R2041" t="s">
        <v>2509</v>
      </c>
    </row>
    <row r="2042" spans="1:18" x14ac:dyDescent="0.3">
      <c r="A2042" t="s">
        <v>4928</v>
      </c>
      <c r="B2042" t="s">
        <v>278</v>
      </c>
      <c r="C2042" t="s">
        <v>424</v>
      </c>
      <c r="D2042" t="s">
        <v>269</v>
      </c>
      <c r="E2042" t="s">
        <v>425</v>
      </c>
      <c r="F2042" t="s">
        <v>275</v>
      </c>
      <c r="G2042">
        <v>61409001</v>
      </c>
      <c r="H2042" t="s">
        <v>278</v>
      </c>
      <c r="I2042" t="s">
        <v>5426</v>
      </c>
      <c r="J2042" t="s">
        <v>2464</v>
      </c>
      <c r="K2042" t="s">
        <v>8454</v>
      </c>
      <c r="L2042" t="s">
        <v>8455</v>
      </c>
      <c r="M2042" t="s">
        <v>8463</v>
      </c>
      <c r="N2042" t="s">
        <v>3612</v>
      </c>
      <c r="O2042" t="s">
        <v>278</v>
      </c>
      <c r="P2042" t="s">
        <v>2682</v>
      </c>
      <c r="Q2042">
        <v>711104026</v>
      </c>
      <c r="R2042" t="s">
        <v>2683</v>
      </c>
    </row>
    <row r="2043" spans="1:18" x14ac:dyDescent="0.3">
      <c r="A2043" t="s">
        <v>4929</v>
      </c>
      <c r="B2043" t="s">
        <v>278</v>
      </c>
      <c r="C2043" t="s">
        <v>424</v>
      </c>
      <c r="D2043" t="s">
        <v>269</v>
      </c>
      <c r="E2043" t="s">
        <v>428</v>
      </c>
      <c r="F2043" t="s">
        <v>274</v>
      </c>
      <c r="G2043">
        <v>90000051</v>
      </c>
      <c r="H2043" t="s">
        <v>278</v>
      </c>
      <c r="K2043" t="s">
        <v>8454</v>
      </c>
      <c r="L2043" t="s">
        <v>8455</v>
      </c>
      <c r="M2043" t="s">
        <v>8463</v>
      </c>
      <c r="N2043" t="s">
        <v>3612</v>
      </c>
      <c r="O2043" t="s">
        <v>278</v>
      </c>
      <c r="P2043" t="s">
        <v>2682</v>
      </c>
      <c r="Q2043">
        <v>711104026</v>
      </c>
      <c r="R2043" t="s">
        <v>2683</v>
      </c>
    </row>
    <row r="2044" spans="1:18" x14ac:dyDescent="0.3">
      <c r="A2044" t="s">
        <v>4930</v>
      </c>
      <c r="B2044" t="s">
        <v>278</v>
      </c>
      <c r="C2044" t="s">
        <v>424</v>
      </c>
      <c r="D2044" t="s">
        <v>269</v>
      </c>
      <c r="E2044" t="s">
        <v>4467</v>
      </c>
      <c r="F2044" t="s">
        <v>5454</v>
      </c>
      <c r="G2044">
        <v>61259001</v>
      </c>
      <c r="H2044" t="s">
        <v>278</v>
      </c>
      <c r="I2044" t="s">
        <v>5098</v>
      </c>
      <c r="J2044" t="s">
        <v>2042</v>
      </c>
      <c r="K2044" t="s">
        <v>8070</v>
      </c>
      <c r="L2044" t="s">
        <v>8071</v>
      </c>
      <c r="M2044" t="s">
        <v>8463</v>
      </c>
      <c r="N2044" t="s">
        <v>3613</v>
      </c>
      <c r="O2044" t="s">
        <v>278</v>
      </c>
      <c r="P2044" t="s">
        <v>817</v>
      </c>
      <c r="Q2044">
        <v>36942839000</v>
      </c>
      <c r="R2044" t="s">
        <v>818</v>
      </c>
    </row>
    <row r="2045" spans="1:18" x14ac:dyDescent="0.3">
      <c r="A2045" t="s">
        <v>4931</v>
      </c>
      <c r="B2045" t="s">
        <v>278</v>
      </c>
      <c r="C2045" t="s">
        <v>424</v>
      </c>
      <c r="D2045" t="s">
        <v>269</v>
      </c>
      <c r="E2045" t="s">
        <v>4467</v>
      </c>
      <c r="F2045" t="s">
        <v>5454</v>
      </c>
      <c r="G2045">
        <v>90511449</v>
      </c>
      <c r="H2045" t="s">
        <v>278</v>
      </c>
      <c r="I2045" t="s">
        <v>5098</v>
      </c>
      <c r="J2045" t="s">
        <v>2042</v>
      </c>
      <c r="K2045" t="s">
        <v>8070</v>
      </c>
      <c r="L2045" t="s">
        <v>8071</v>
      </c>
      <c r="M2045" t="s">
        <v>8463</v>
      </c>
      <c r="N2045" t="s">
        <v>3614</v>
      </c>
      <c r="O2045" t="s">
        <v>278</v>
      </c>
      <c r="P2045" t="s">
        <v>1167</v>
      </c>
      <c r="Q2045">
        <v>5843221946</v>
      </c>
      <c r="R2045" t="s">
        <v>1168</v>
      </c>
    </row>
    <row r="2046" spans="1:18" x14ac:dyDescent="0.3">
      <c r="A2046" t="s">
        <v>4932</v>
      </c>
      <c r="B2046" t="s">
        <v>278</v>
      </c>
      <c r="C2046" t="s">
        <v>424</v>
      </c>
      <c r="D2046" t="s">
        <v>269</v>
      </c>
      <c r="E2046" t="s">
        <v>4477</v>
      </c>
      <c r="F2046" t="s">
        <v>582</v>
      </c>
      <c r="G2046">
        <v>61331004</v>
      </c>
      <c r="H2046" t="s">
        <v>278</v>
      </c>
      <c r="I2046" t="s">
        <v>4951</v>
      </c>
      <c r="J2046" t="s">
        <v>741</v>
      </c>
      <c r="K2046" t="s">
        <v>8070</v>
      </c>
      <c r="L2046" t="s">
        <v>8071</v>
      </c>
      <c r="M2046" t="s">
        <v>8463</v>
      </c>
      <c r="N2046" t="s">
        <v>3615</v>
      </c>
      <c r="O2046" t="s">
        <v>278</v>
      </c>
      <c r="P2046" t="s">
        <v>813</v>
      </c>
      <c r="Q2046">
        <v>89989481091</v>
      </c>
      <c r="R2046" t="s">
        <v>814</v>
      </c>
    </row>
    <row r="2047" spans="1:18" x14ac:dyDescent="0.3">
      <c r="A2047" t="s">
        <v>4933</v>
      </c>
      <c r="B2047" t="s">
        <v>278</v>
      </c>
      <c r="C2047" t="s">
        <v>424</v>
      </c>
      <c r="D2047" t="s">
        <v>269</v>
      </c>
      <c r="E2047" t="s">
        <v>4606</v>
      </c>
      <c r="F2047" t="s">
        <v>586</v>
      </c>
      <c r="G2047">
        <v>90511604</v>
      </c>
      <c r="H2047" t="s">
        <v>278</v>
      </c>
      <c r="K2047" t="s">
        <v>8070</v>
      </c>
      <c r="L2047" t="s">
        <v>8071</v>
      </c>
      <c r="M2047" t="s">
        <v>8463</v>
      </c>
      <c r="N2047" t="s">
        <v>3616</v>
      </c>
      <c r="O2047" t="s">
        <v>278</v>
      </c>
      <c r="P2047" t="s">
        <v>2791</v>
      </c>
      <c r="Q2047">
        <v>202986098</v>
      </c>
      <c r="R2047" t="s">
        <v>2792</v>
      </c>
    </row>
    <row r="2048" spans="1:18" x14ac:dyDescent="0.3">
      <c r="A2048" t="s">
        <v>4934</v>
      </c>
      <c r="B2048" t="s">
        <v>278</v>
      </c>
      <c r="C2048" t="s">
        <v>424</v>
      </c>
      <c r="D2048" t="s">
        <v>269</v>
      </c>
      <c r="E2048" t="s">
        <v>4542</v>
      </c>
      <c r="F2048" t="s">
        <v>606</v>
      </c>
      <c r="G2048">
        <v>91510526</v>
      </c>
      <c r="H2048" t="s">
        <v>278</v>
      </c>
      <c r="K2048" t="s">
        <v>8070</v>
      </c>
      <c r="L2048" t="s">
        <v>8071</v>
      </c>
      <c r="M2048" t="s">
        <v>8464</v>
      </c>
      <c r="N2048" t="s">
        <v>3617</v>
      </c>
      <c r="O2048" t="s">
        <v>278</v>
      </c>
      <c r="P2048" t="s">
        <v>850</v>
      </c>
      <c r="Q2048">
        <v>87341514000</v>
      </c>
    </row>
    <row r="2049" spans="1:18" x14ac:dyDescent="0.3">
      <c r="A2049" t="s">
        <v>4935</v>
      </c>
      <c r="B2049" t="s">
        <v>278</v>
      </c>
      <c r="C2049" t="s">
        <v>424</v>
      </c>
      <c r="D2049" t="s">
        <v>269</v>
      </c>
      <c r="E2049" t="s">
        <v>4493</v>
      </c>
      <c r="F2049" t="s">
        <v>601</v>
      </c>
      <c r="G2049">
        <v>80700749</v>
      </c>
      <c r="H2049" t="s">
        <v>278</v>
      </c>
      <c r="I2049" t="s">
        <v>4974</v>
      </c>
      <c r="J2049" t="s">
        <v>1110</v>
      </c>
      <c r="K2049" t="s">
        <v>8070</v>
      </c>
      <c r="L2049" t="s">
        <v>8071</v>
      </c>
      <c r="M2049" t="s">
        <v>8463</v>
      </c>
      <c r="N2049" t="s">
        <v>3618</v>
      </c>
      <c r="O2049" t="s">
        <v>278</v>
      </c>
      <c r="P2049" t="s">
        <v>1958</v>
      </c>
      <c r="Q2049">
        <v>89224000053</v>
      </c>
      <c r="R2049" t="s">
        <v>1959</v>
      </c>
    </row>
    <row r="2050" spans="1:18" x14ac:dyDescent="0.3">
      <c r="A2050" t="s">
        <v>4936</v>
      </c>
      <c r="B2050" t="s">
        <v>278</v>
      </c>
      <c r="C2050" t="s">
        <v>424</v>
      </c>
      <c r="D2050" t="s">
        <v>269</v>
      </c>
      <c r="E2050" t="s">
        <v>4519</v>
      </c>
      <c r="F2050" t="s">
        <v>630</v>
      </c>
      <c r="G2050">
        <v>90701880</v>
      </c>
      <c r="H2050" t="s">
        <v>278</v>
      </c>
      <c r="I2050" t="s">
        <v>4975</v>
      </c>
      <c r="J2050" t="s">
        <v>963</v>
      </c>
      <c r="K2050" t="s">
        <v>8070</v>
      </c>
      <c r="L2050" t="s">
        <v>8071</v>
      </c>
      <c r="M2050" t="s">
        <v>8464</v>
      </c>
      <c r="N2050" t="s">
        <v>3619</v>
      </c>
      <c r="O2050" t="s">
        <v>278</v>
      </c>
      <c r="P2050" t="s">
        <v>819</v>
      </c>
      <c r="Q2050">
        <v>99933144987</v>
      </c>
      <c r="R2050" t="s">
        <v>820</v>
      </c>
    </row>
    <row r="2051" spans="1:18" x14ac:dyDescent="0.3">
      <c r="A2051" t="s">
        <v>4937</v>
      </c>
      <c r="B2051" t="s">
        <v>278</v>
      </c>
      <c r="C2051" t="s">
        <v>424</v>
      </c>
      <c r="D2051" t="s">
        <v>269</v>
      </c>
      <c r="E2051" t="s">
        <v>4519</v>
      </c>
      <c r="F2051" t="s">
        <v>630</v>
      </c>
      <c r="G2051">
        <v>3652001</v>
      </c>
      <c r="H2051" t="s">
        <v>278</v>
      </c>
      <c r="I2051" t="s">
        <v>4975</v>
      </c>
      <c r="J2051" t="s">
        <v>963</v>
      </c>
      <c r="K2051" t="s">
        <v>8070</v>
      </c>
      <c r="L2051" t="s">
        <v>8071</v>
      </c>
      <c r="M2051" t="s">
        <v>8463</v>
      </c>
      <c r="N2051" t="s">
        <v>3620</v>
      </c>
      <c r="O2051" t="s">
        <v>278</v>
      </c>
      <c r="P2051" t="s">
        <v>2627</v>
      </c>
      <c r="Q2051">
        <v>879880031</v>
      </c>
      <c r="R2051" t="s">
        <v>2628</v>
      </c>
    </row>
    <row r="2052" spans="1:18" x14ac:dyDescent="0.3">
      <c r="A2052" t="s">
        <v>4938</v>
      </c>
      <c r="B2052" t="s">
        <v>278</v>
      </c>
      <c r="C2052" t="s">
        <v>424</v>
      </c>
      <c r="D2052" t="s">
        <v>269</v>
      </c>
      <c r="E2052" t="s">
        <v>4521</v>
      </c>
      <c r="F2052" t="s">
        <v>575</v>
      </c>
      <c r="G2052">
        <v>90701809</v>
      </c>
      <c r="H2052" t="s">
        <v>278</v>
      </c>
      <c r="I2052" t="s">
        <v>4976</v>
      </c>
      <c r="J2052" t="s">
        <v>1299</v>
      </c>
      <c r="K2052" t="s">
        <v>8070</v>
      </c>
      <c r="L2052" t="s">
        <v>8071</v>
      </c>
      <c r="M2052" t="s">
        <v>8463</v>
      </c>
      <c r="N2052" t="s">
        <v>3621</v>
      </c>
      <c r="O2052" t="s">
        <v>278</v>
      </c>
      <c r="P2052" t="s">
        <v>653</v>
      </c>
      <c r="Q2052">
        <v>414595041</v>
      </c>
      <c r="R2052" t="s">
        <v>654</v>
      </c>
    </row>
    <row r="2053" spans="1:18" x14ac:dyDescent="0.3">
      <c r="A2053" t="s">
        <v>4939</v>
      </c>
      <c r="B2053" t="s">
        <v>278</v>
      </c>
      <c r="C2053" t="s">
        <v>424</v>
      </c>
      <c r="D2053" t="s">
        <v>269</v>
      </c>
      <c r="E2053" t="s">
        <v>4496</v>
      </c>
      <c r="F2053" t="s">
        <v>591</v>
      </c>
      <c r="G2053">
        <v>3705001</v>
      </c>
      <c r="H2053" t="s">
        <v>278</v>
      </c>
      <c r="I2053" t="s">
        <v>5103</v>
      </c>
      <c r="J2053" t="s">
        <v>1182</v>
      </c>
      <c r="K2053" t="s">
        <v>8070</v>
      </c>
      <c r="L2053" t="s">
        <v>8071</v>
      </c>
      <c r="M2053" t="s">
        <v>8463</v>
      </c>
      <c r="N2053" t="s">
        <v>3622</v>
      </c>
      <c r="O2053" t="s">
        <v>278</v>
      </c>
      <c r="P2053" t="s">
        <v>592</v>
      </c>
      <c r="Q2053">
        <v>735281025</v>
      </c>
    </row>
    <row r="2054" spans="1:18" x14ac:dyDescent="0.3">
      <c r="A2054" t="s">
        <v>4940</v>
      </c>
      <c r="B2054" t="s">
        <v>278</v>
      </c>
      <c r="C2054" t="s">
        <v>424</v>
      </c>
      <c r="D2054" t="s">
        <v>269</v>
      </c>
      <c r="E2054" t="s">
        <v>4496</v>
      </c>
      <c r="F2054" t="s">
        <v>591</v>
      </c>
      <c r="G2054">
        <v>80703104</v>
      </c>
      <c r="H2054" t="s">
        <v>278</v>
      </c>
      <c r="I2054" t="s">
        <v>5103</v>
      </c>
      <c r="J2054" t="s">
        <v>1182</v>
      </c>
      <c r="K2054" t="s">
        <v>8070</v>
      </c>
      <c r="L2054" t="s">
        <v>8071</v>
      </c>
      <c r="M2054" t="s">
        <v>8463</v>
      </c>
      <c r="N2054" t="s">
        <v>3623</v>
      </c>
      <c r="O2054" t="s">
        <v>278</v>
      </c>
      <c r="P2054" t="s">
        <v>642</v>
      </c>
      <c r="Q2054">
        <v>2039429069</v>
      </c>
    </row>
    <row r="2055" spans="1:18" x14ac:dyDescent="0.3">
      <c r="A2055" t="s">
        <v>4941</v>
      </c>
      <c r="B2055" t="s">
        <v>278</v>
      </c>
      <c r="C2055" t="s">
        <v>424</v>
      </c>
      <c r="D2055" t="s">
        <v>269</v>
      </c>
      <c r="E2055" t="s">
        <v>4496</v>
      </c>
      <c r="F2055" t="s">
        <v>591</v>
      </c>
      <c r="G2055">
        <v>1578001</v>
      </c>
      <c r="H2055" t="s">
        <v>278</v>
      </c>
      <c r="I2055" t="s">
        <v>5103</v>
      </c>
      <c r="J2055" t="s">
        <v>1182</v>
      </c>
      <c r="K2055" t="s">
        <v>8070</v>
      </c>
      <c r="L2055" t="s">
        <v>8071</v>
      </c>
      <c r="M2055" t="s">
        <v>8463</v>
      </c>
      <c r="N2055" t="s">
        <v>3624</v>
      </c>
      <c r="O2055" t="s">
        <v>278</v>
      </c>
      <c r="P2055" t="s">
        <v>672</v>
      </c>
      <c r="Q2055">
        <v>61584738049</v>
      </c>
    </row>
    <row r="2056" spans="1:18" x14ac:dyDescent="0.3">
      <c r="A2056" t="s">
        <v>4942</v>
      </c>
      <c r="B2056" t="s">
        <v>278</v>
      </c>
      <c r="C2056" t="s">
        <v>424</v>
      </c>
      <c r="D2056" t="s">
        <v>269</v>
      </c>
      <c r="E2056" t="s">
        <v>4499</v>
      </c>
      <c r="F2056" t="s">
        <v>595</v>
      </c>
      <c r="G2056">
        <v>37110449</v>
      </c>
      <c r="H2056" t="s">
        <v>278</v>
      </c>
      <c r="I2056" t="s">
        <v>4978</v>
      </c>
      <c r="J2056" t="s">
        <v>2348</v>
      </c>
      <c r="K2056" t="s">
        <v>8070</v>
      </c>
      <c r="L2056" t="s">
        <v>8071</v>
      </c>
      <c r="M2056" t="s">
        <v>8463</v>
      </c>
      <c r="N2056" t="s">
        <v>3625</v>
      </c>
      <c r="O2056" t="s">
        <v>278</v>
      </c>
      <c r="P2056" t="s">
        <v>2426</v>
      </c>
      <c r="Q2056">
        <v>1157682030</v>
      </c>
      <c r="R2056" t="s">
        <v>2427</v>
      </c>
    </row>
    <row r="2057" spans="1:18" x14ac:dyDescent="0.3">
      <c r="A2057" t="s">
        <v>4943</v>
      </c>
      <c r="B2057" t="s">
        <v>278</v>
      </c>
      <c r="C2057" t="s">
        <v>424</v>
      </c>
      <c r="D2057" t="s">
        <v>269</v>
      </c>
      <c r="E2057" t="s">
        <v>4501</v>
      </c>
      <c r="F2057" t="s">
        <v>5456</v>
      </c>
      <c r="G2057">
        <v>80700292</v>
      </c>
      <c r="H2057" t="s">
        <v>278</v>
      </c>
      <c r="I2057" t="s">
        <v>4979</v>
      </c>
      <c r="J2057" t="s">
        <v>2116</v>
      </c>
      <c r="K2057" t="s">
        <v>8070</v>
      </c>
      <c r="L2057" t="s">
        <v>8071</v>
      </c>
      <c r="M2057" t="s">
        <v>8463</v>
      </c>
      <c r="N2057" t="s">
        <v>3626</v>
      </c>
      <c r="O2057" t="s">
        <v>278</v>
      </c>
      <c r="P2057" t="s">
        <v>756</v>
      </c>
      <c r="Q2057">
        <v>749925035</v>
      </c>
      <c r="R2057" t="s">
        <v>757</v>
      </c>
    </row>
    <row r="2058" spans="1:18" x14ac:dyDescent="0.3">
      <c r="A2058" t="s">
        <v>4944</v>
      </c>
      <c r="B2058" t="s">
        <v>278</v>
      </c>
      <c r="C2058" t="s">
        <v>424</v>
      </c>
      <c r="D2058" t="s">
        <v>269</v>
      </c>
      <c r="E2058" t="s">
        <v>4503</v>
      </c>
      <c r="F2058" t="s">
        <v>621</v>
      </c>
      <c r="G2058">
        <v>37000023</v>
      </c>
      <c r="H2058" t="s">
        <v>278</v>
      </c>
      <c r="K2058" t="s">
        <v>8070</v>
      </c>
      <c r="L2058" t="s">
        <v>8071</v>
      </c>
      <c r="M2058" t="s">
        <v>8463</v>
      </c>
      <c r="N2058" t="s">
        <v>3627</v>
      </c>
      <c r="O2058" t="s">
        <v>278</v>
      </c>
      <c r="P2058" t="s">
        <v>1286</v>
      </c>
      <c r="Q2058">
        <v>89912233034</v>
      </c>
      <c r="R2058" t="s">
        <v>1287</v>
      </c>
    </row>
    <row r="2059" spans="1:18" x14ac:dyDescent="0.3">
      <c r="A2059" t="s">
        <v>4945</v>
      </c>
      <c r="B2059" t="s">
        <v>278</v>
      </c>
      <c r="C2059" t="s">
        <v>424</v>
      </c>
      <c r="D2059" t="s">
        <v>269</v>
      </c>
      <c r="E2059" t="s">
        <v>4273</v>
      </c>
      <c r="F2059" t="s">
        <v>576</v>
      </c>
      <c r="G2059">
        <v>90000389</v>
      </c>
      <c r="H2059" t="s">
        <v>278</v>
      </c>
      <c r="I2059" t="s">
        <v>4453</v>
      </c>
      <c r="J2059" t="s">
        <v>2556</v>
      </c>
      <c r="K2059" t="s">
        <v>8068</v>
      </c>
      <c r="L2059" t="s">
        <v>8069</v>
      </c>
      <c r="M2059" t="s">
        <v>8463</v>
      </c>
      <c r="N2059" t="s">
        <v>3628</v>
      </c>
      <c r="O2059" t="s">
        <v>278</v>
      </c>
      <c r="P2059" t="s">
        <v>739</v>
      </c>
      <c r="Q2059">
        <v>551016078</v>
      </c>
      <c r="R2059" t="s">
        <v>740</v>
      </c>
    </row>
    <row r="2060" spans="1:18" x14ac:dyDescent="0.3">
      <c r="A2060" t="s">
        <v>4946</v>
      </c>
      <c r="B2060" t="s">
        <v>278</v>
      </c>
      <c r="C2060" t="s">
        <v>424</v>
      </c>
      <c r="D2060" t="s">
        <v>269</v>
      </c>
      <c r="E2060" t="s">
        <v>4273</v>
      </c>
      <c r="F2060" t="s">
        <v>576</v>
      </c>
      <c r="G2060">
        <v>80711362</v>
      </c>
      <c r="H2060" t="s">
        <v>278</v>
      </c>
      <c r="I2060" t="s">
        <v>4453</v>
      </c>
      <c r="J2060" t="s">
        <v>2556</v>
      </c>
      <c r="K2060" t="s">
        <v>8074</v>
      </c>
      <c r="L2060" t="s">
        <v>8075</v>
      </c>
      <c r="M2060" t="s">
        <v>8463</v>
      </c>
      <c r="N2060" t="s">
        <v>3629</v>
      </c>
      <c r="O2060" t="s">
        <v>278</v>
      </c>
      <c r="P2060" t="s">
        <v>906</v>
      </c>
      <c r="Q2060">
        <v>69535124072</v>
      </c>
      <c r="R2060" t="s">
        <v>907</v>
      </c>
    </row>
    <row r="2061" spans="1:18" x14ac:dyDescent="0.3">
      <c r="A2061" t="s">
        <v>4947</v>
      </c>
      <c r="B2061" t="s">
        <v>278</v>
      </c>
      <c r="C2061" t="s">
        <v>424</v>
      </c>
      <c r="D2061" t="s">
        <v>269</v>
      </c>
      <c r="E2061" t="s">
        <v>4273</v>
      </c>
      <c r="F2061" t="s">
        <v>576</v>
      </c>
      <c r="G2061">
        <v>1720</v>
      </c>
      <c r="H2061" t="s">
        <v>278</v>
      </c>
      <c r="I2061" t="s">
        <v>4453</v>
      </c>
      <c r="J2061" t="s">
        <v>2556</v>
      </c>
      <c r="K2061" t="s">
        <v>8074</v>
      </c>
      <c r="L2061" t="s">
        <v>8075</v>
      </c>
      <c r="M2061" t="s">
        <v>8463</v>
      </c>
      <c r="N2061" t="s">
        <v>3630</v>
      </c>
      <c r="O2061" t="s">
        <v>278</v>
      </c>
      <c r="P2061" t="s">
        <v>1445</v>
      </c>
      <c r="Q2061">
        <v>67927734091</v>
      </c>
      <c r="R2061" t="s">
        <v>1446</v>
      </c>
    </row>
    <row r="2062" spans="1:18" x14ac:dyDescent="0.3">
      <c r="A2062" t="s">
        <v>4948</v>
      </c>
      <c r="B2062" t="s">
        <v>278</v>
      </c>
      <c r="C2062" t="s">
        <v>424</v>
      </c>
      <c r="D2062" t="s">
        <v>269</v>
      </c>
      <c r="E2062" t="s">
        <v>4467</v>
      </c>
      <c r="F2062" t="s">
        <v>5454</v>
      </c>
      <c r="G2062">
        <v>91513328</v>
      </c>
      <c r="H2062" t="s">
        <v>278</v>
      </c>
      <c r="I2062" t="s">
        <v>5098</v>
      </c>
      <c r="J2062" t="s">
        <v>2042</v>
      </c>
      <c r="K2062" t="s">
        <v>8074</v>
      </c>
      <c r="L2062" t="s">
        <v>8075</v>
      </c>
      <c r="M2062" t="s">
        <v>8463</v>
      </c>
      <c r="N2062" t="s">
        <v>3631</v>
      </c>
      <c r="O2062" t="s">
        <v>278</v>
      </c>
      <c r="P2062" t="s">
        <v>857</v>
      </c>
      <c r="Q2062">
        <v>94660263053</v>
      </c>
      <c r="R2062" t="s">
        <v>858</v>
      </c>
    </row>
    <row r="2063" spans="1:18" x14ac:dyDescent="0.3">
      <c r="A2063" t="s">
        <v>4949</v>
      </c>
      <c r="B2063" t="s">
        <v>278</v>
      </c>
      <c r="C2063" t="s">
        <v>424</v>
      </c>
      <c r="D2063" t="s">
        <v>269</v>
      </c>
      <c r="E2063" t="s">
        <v>4467</v>
      </c>
      <c r="F2063" t="s">
        <v>5454</v>
      </c>
      <c r="G2063">
        <v>50661002</v>
      </c>
      <c r="H2063" t="s">
        <v>278</v>
      </c>
      <c r="I2063" t="s">
        <v>5098</v>
      </c>
      <c r="J2063" t="s">
        <v>2042</v>
      </c>
      <c r="K2063" t="s">
        <v>8074</v>
      </c>
      <c r="L2063" t="s">
        <v>8075</v>
      </c>
      <c r="M2063" t="s">
        <v>8463</v>
      </c>
      <c r="N2063" t="s">
        <v>3632</v>
      </c>
      <c r="O2063" t="s">
        <v>278</v>
      </c>
      <c r="P2063" t="s">
        <v>1753</v>
      </c>
      <c r="Q2063">
        <v>40094073015</v>
      </c>
      <c r="R2063" t="s">
        <v>1754</v>
      </c>
    </row>
    <row r="2064" spans="1:18" x14ac:dyDescent="0.3">
      <c r="A2064" t="s">
        <v>4950</v>
      </c>
      <c r="B2064" t="s">
        <v>278</v>
      </c>
      <c r="C2064" t="s">
        <v>424</v>
      </c>
      <c r="D2064" t="s">
        <v>269</v>
      </c>
      <c r="E2064" t="s">
        <v>4467</v>
      </c>
      <c r="F2064" t="s">
        <v>5454</v>
      </c>
      <c r="G2064">
        <v>90512730</v>
      </c>
      <c r="H2064" t="s">
        <v>278</v>
      </c>
      <c r="I2064" t="s">
        <v>5098</v>
      </c>
      <c r="J2064" t="s">
        <v>2042</v>
      </c>
      <c r="K2064" t="s">
        <v>8074</v>
      </c>
      <c r="L2064" t="s">
        <v>8075</v>
      </c>
      <c r="M2064" t="s">
        <v>8463</v>
      </c>
      <c r="N2064" t="s">
        <v>3633</v>
      </c>
      <c r="O2064" t="s">
        <v>278</v>
      </c>
      <c r="P2064" t="s">
        <v>2344</v>
      </c>
      <c r="Q2064">
        <v>83374787053</v>
      </c>
      <c r="R2064" t="s">
        <v>2345</v>
      </c>
    </row>
    <row r="2065" spans="1:18" x14ac:dyDescent="0.3">
      <c r="A2065" t="s">
        <v>4951</v>
      </c>
      <c r="B2065" t="s">
        <v>278</v>
      </c>
      <c r="C2065" t="s">
        <v>424</v>
      </c>
      <c r="D2065" t="s">
        <v>269</v>
      </c>
      <c r="E2065" t="s">
        <v>4477</v>
      </c>
      <c r="F2065" t="s">
        <v>582</v>
      </c>
      <c r="G2065">
        <v>61283022</v>
      </c>
      <c r="H2065" t="s">
        <v>278</v>
      </c>
      <c r="I2065" t="s">
        <v>4951</v>
      </c>
      <c r="J2065" t="s">
        <v>741</v>
      </c>
      <c r="K2065" t="s">
        <v>8074</v>
      </c>
      <c r="L2065" t="s">
        <v>8075</v>
      </c>
      <c r="M2065" t="s">
        <v>8463</v>
      </c>
      <c r="N2065" t="s">
        <v>3634</v>
      </c>
      <c r="O2065" t="s">
        <v>278</v>
      </c>
      <c r="P2065" t="s">
        <v>741</v>
      </c>
      <c r="Q2065">
        <v>81247435091</v>
      </c>
      <c r="R2065" t="s">
        <v>742</v>
      </c>
    </row>
    <row r="2066" spans="1:18" x14ac:dyDescent="0.3">
      <c r="A2066" t="s">
        <v>4952</v>
      </c>
      <c r="B2066" t="s">
        <v>278</v>
      </c>
      <c r="C2066" t="s">
        <v>424</v>
      </c>
      <c r="D2066" t="s">
        <v>269</v>
      </c>
      <c r="E2066" t="s">
        <v>4477</v>
      </c>
      <c r="F2066" t="s">
        <v>582</v>
      </c>
      <c r="G2066">
        <v>60571001</v>
      </c>
      <c r="H2066" t="s">
        <v>278</v>
      </c>
      <c r="I2066" t="s">
        <v>4951</v>
      </c>
      <c r="J2066" t="s">
        <v>741</v>
      </c>
      <c r="K2066" t="s">
        <v>8074</v>
      </c>
      <c r="L2066" t="s">
        <v>8075</v>
      </c>
      <c r="M2066" t="s">
        <v>8463</v>
      </c>
      <c r="N2066" t="s">
        <v>3635</v>
      </c>
      <c r="O2066" t="s">
        <v>278</v>
      </c>
      <c r="P2066" t="s">
        <v>784</v>
      </c>
      <c r="Q2066">
        <v>51660350034</v>
      </c>
      <c r="R2066" t="s">
        <v>785</v>
      </c>
    </row>
    <row r="2067" spans="1:18" x14ac:dyDescent="0.3">
      <c r="A2067" t="s">
        <v>4953</v>
      </c>
      <c r="B2067" t="s">
        <v>278</v>
      </c>
      <c r="C2067" t="s">
        <v>424</v>
      </c>
      <c r="D2067" t="s">
        <v>269</v>
      </c>
      <c r="E2067" t="s">
        <v>4477</v>
      </c>
      <c r="F2067" t="s">
        <v>582</v>
      </c>
      <c r="G2067">
        <v>90511813</v>
      </c>
      <c r="H2067" t="s">
        <v>278</v>
      </c>
      <c r="I2067" t="s">
        <v>4951</v>
      </c>
      <c r="J2067" t="s">
        <v>741</v>
      </c>
      <c r="K2067" t="s">
        <v>8074</v>
      </c>
      <c r="L2067" t="s">
        <v>8075</v>
      </c>
      <c r="M2067" t="s">
        <v>8463</v>
      </c>
      <c r="N2067" t="s">
        <v>3636</v>
      </c>
      <c r="O2067" t="s">
        <v>278</v>
      </c>
      <c r="P2067" t="s">
        <v>2154</v>
      </c>
      <c r="Q2067">
        <v>37941844087</v>
      </c>
      <c r="R2067" t="s">
        <v>2155</v>
      </c>
    </row>
    <row r="2068" spans="1:18" x14ac:dyDescent="0.3">
      <c r="A2068" t="s">
        <v>4954</v>
      </c>
      <c r="B2068" t="s">
        <v>278</v>
      </c>
      <c r="C2068" t="s">
        <v>424</v>
      </c>
      <c r="D2068" t="s">
        <v>269</v>
      </c>
      <c r="E2068" t="s">
        <v>4516</v>
      </c>
      <c r="F2068" t="s">
        <v>600</v>
      </c>
      <c r="G2068">
        <v>68061693</v>
      </c>
      <c r="H2068" t="s">
        <v>278</v>
      </c>
      <c r="I2068" t="s">
        <v>4972</v>
      </c>
      <c r="J2068" t="s">
        <v>2578</v>
      </c>
      <c r="K2068" t="s">
        <v>8074</v>
      </c>
      <c r="L2068" t="s">
        <v>8075</v>
      </c>
      <c r="M2068" t="s">
        <v>8463</v>
      </c>
      <c r="N2068" t="s">
        <v>3637</v>
      </c>
      <c r="O2068" t="s">
        <v>278</v>
      </c>
      <c r="P2068" t="s">
        <v>614</v>
      </c>
      <c r="Q2068">
        <v>82852855020</v>
      </c>
      <c r="R2068" t="s">
        <v>615</v>
      </c>
    </row>
    <row r="2069" spans="1:18" x14ac:dyDescent="0.3">
      <c r="A2069" t="s">
        <v>4955</v>
      </c>
      <c r="B2069" t="s">
        <v>278</v>
      </c>
      <c r="C2069" t="s">
        <v>424</v>
      </c>
      <c r="D2069" t="s">
        <v>269</v>
      </c>
      <c r="E2069" t="s">
        <v>4516</v>
      </c>
      <c r="F2069" t="s">
        <v>600</v>
      </c>
      <c r="G2069">
        <v>68161792</v>
      </c>
      <c r="H2069" t="s">
        <v>278</v>
      </c>
      <c r="I2069" t="s">
        <v>4972</v>
      </c>
      <c r="J2069" t="s">
        <v>2578</v>
      </c>
      <c r="K2069" t="s">
        <v>8074</v>
      </c>
      <c r="L2069" t="s">
        <v>8075</v>
      </c>
      <c r="M2069" t="s">
        <v>8463</v>
      </c>
      <c r="N2069" t="s">
        <v>3638</v>
      </c>
      <c r="O2069" t="s">
        <v>278</v>
      </c>
      <c r="P2069" t="s">
        <v>1430</v>
      </c>
      <c r="Q2069">
        <v>81175574015</v>
      </c>
    </row>
    <row r="2070" spans="1:18" x14ac:dyDescent="0.3">
      <c r="A2070" t="s">
        <v>4956</v>
      </c>
      <c r="B2070" t="s">
        <v>278</v>
      </c>
      <c r="C2070" t="s">
        <v>424</v>
      </c>
      <c r="D2070" t="s">
        <v>269</v>
      </c>
      <c r="E2070" t="s">
        <v>4493</v>
      </c>
      <c r="F2070" t="s">
        <v>601</v>
      </c>
      <c r="G2070">
        <v>3423001</v>
      </c>
      <c r="H2070" t="s">
        <v>278</v>
      </c>
      <c r="I2070" t="s">
        <v>4974</v>
      </c>
      <c r="J2070" t="s">
        <v>1110</v>
      </c>
      <c r="K2070" t="s">
        <v>8074</v>
      </c>
      <c r="L2070" t="s">
        <v>8075</v>
      </c>
      <c r="M2070" t="s">
        <v>8463</v>
      </c>
      <c r="N2070" t="s">
        <v>3639</v>
      </c>
      <c r="O2070" t="s">
        <v>278</v>
      </c>
      <c r="P2070" t="s">
        <v>1561</v>
      </c>
      <c r="Q2070">
        <v>60377631000</v>
      </c>
      <c r="R2070" t="s">
        <v>1562</v>
      </c>
    </row>
    <row r="2071" spans="1:18" x14ac:dyDescent="0.3">
      <c r="A2071" t="s">
        <v>4957</v>
      </c>
      <c r="B2071" t="s">
        <v>278</v>
      </c>
      <c r="C2071" t="s">
        <v>424</v>
      </c>
      <c r="D2071" t="s">
        <v>269</v>
      </c>
      <c r="E2071" t="s">
        <v>4493</v>
      </c>
      <c r="F2071" t="s">
        <v>601</v>
      </c>
      <c r="G2071">
        <v>3423004</v>
      </c>
      <c r="H2071" t="s">
        <v>278</v>
      </c>
      <c r="I2071" t="s">
        <v>4974</v>
      </c>
      <c r="J2071" t="s">
        <v>1110</v>
      </c>
      <c r="K2071" t="s">
        <v>8074</v>
      </c>
      <c r="L2071" t="s">
        <v>8075</v>
      </c>
      <c r="M2071" t="s">
        <v>8463</v>
      </c>
      <c r="N2071" t="s">
        <v>3639</v>
      </c>
      <c r="O2071" t="s">
        <v>278</v>
      </c>
      <c r="P2071" t="s">
        <v>1561</v>
      </c>
      <c r="Q2071">
        <v>60377631000</v>
      </c>
      <c r="R2071" t="s">
        <v>1562</v>
      </c>
    </row>
    <row r="2072" spans="1:18" x14ac:dyDescent="0.3">
      <c r="A2072" t="s">
        <v>4958</v>
      </c>
      <c r="B2072" t="s">
        <v>278</v>
      </c>
      <c r="C2072" t="s">
        <v>424</v>
      </c>
      <c r="D2072" t="s">
        <v>269</v>
      </c>
      <c r="E2072" t="s">
        <v>4493</v>
      </c>
      <c r="F2072" t="s">
        <v>601</v>
      </c>
      <c r="G2072">
        <v>1043001</v>
      </c>
      <c r="H2072" t="s">
        <v>278</v>
      </c>
      <c r="I2072" t="s">
        <v>4974</v>
      </c>
      <c r="J2072" t="s">
        <v>1110</v>
      </c>
      <c r="K2072" t="s">
        <v>8074</v>
      </c>
      <c r="L2072" t="s">
        <v>8075</v>
      </c>
      <c r="M2072" t="s">
        <v>8463</v>
      </c>
      <c r="N2072" t="s">
        <v>3640</v>
      </c>
      <c r="O2072" t="s">
        <v>278</v>
      </c>
      <c r="P2072" t="s">
        <v>2087</v>
      </c>
      <c r="Q2072">
        <v>95707832068</v>
      </c>
      <c r="R2072" t="s">
        <v>2088</v>
      </c>
    </row>
    <row r="2073" spans="1:18" x14ac:dyDescent="0.3">
      <c r="A2073" t="s">
        <v>4959</v>
      </c>
      <c r="B2073" t="s">
        <v>278</v>
      </c>
      <c r="C2073" t="s">
        <v>424</v>
      </c>
      <c r="D2073" t="s">
        <v>269</v>
      </c>
      <c r="E2073" t="s">
        <v>4519</v>
      </c>
      <c r="F2073" t="s">
        <v>630</v>
      </c>
      <c r="G2073">
        <v>2573001</v>
      </c>
      <c r="H2073" t="s">
        <v>278</v>
      </c>
      <c r="I2073" t="s">
        <v>4975</v>
      </c>
      <c r="J2073" t="s">
        <v>963</v>
      </c>
      <c r="K2073" t="s">
        <v>8074</v>
      </c>
      <c r="L2073" t="s">
        <v>8075</v>
      </c>
      <c r="M2073" t="s">
        <v>8463</v>
      </c>
      <c r="N2073" t="s">
        <v>3641</v>
      </c>
      <c r="O2073" t="s">
        <v>278</v>
      </c>
      <c r="P2073" t="s">
        <v>2502</v>
      </c>
      <c r="Q2073">
        <v>41128630044</v>
      </c>
      <c r="R2073" t="s">
        <v>2503</v>
      </c>
    </row>
    <row r="2074" spans="1:18" x14ac:dyDescent="0.3">
      <c r="A2074" t="s">
        <v>4960</v>
      </c>
      <c r="B2074" t="s">
        <v>278</v>
      </c>
      <c r="C2074" t="s">
        <v>424</v>
      </c>
      <c r="D2074" t="s">
        <v>269</v>
      </c>
      <c r="E2074" t="s">
        <v>4521</v>
      </c>
      <c r="F2074" t="s">
        <v>575</v>
      </c>
      <c r="G2074">
        <v>20110068</v>
      </c>
      <c r="H2074" t="s">
        <v>278</v>
      </c>
      <c r="I2074" t="s">
        <v>4976</v>
      </c>
      <c r="J2074" t="s">
        <v>1299</v>
      </c>
      <c r="K2074" t="s">
        <v>8074</v>
      </c>
      <c r="L2074" t="s">
        <v>8075</v>
      </c>
      <c r="M2074" t="s">
        <v>8463</v>
      </c>
      <c r="N2074" t="s">
        <v>3642</v>
      </c>
      <c r="O2074" t="s">
        <v>278</v>
      </c>
      <c r="P2074" t="s">
        <v>753</v>
      </c>
      <c r="Q2074">
        <v>934440018</v>
      </c>
      <c r="R2074" t="s">
        <v>754</v>
      </c>
    </row>
    <row r="2075" spans="1:18" x14ac:dyDescent="0.3">
      <c r="A2075" t="s">
        <v>4961</v>
      </c>
      <c r="B2075" t="s">
        <v>278</v>
      </c>
      <c r="C2075" t="s">
        <v>424</v>
      </c>
      <c r="D2075" t="s">
        <v>269</v>
      </c>
      <c r="E2075" t="s">
        <v>4521</v>
      </c>
      <c r="F2075" t="s">
        <v>575</v>
      </c>
      <c r="G2075">
        <v>20110059</v>
      </c>
      <c r="H2075" t="s">
        <v>278</v>
      </c>
      <c r="I2075" t="s">
        <v>4976</v>
      </c>
      <c r="J2075" t="s">
        <v>1299</v>
      </c>
      <c r="K2075" t="s">
        <v>8074</v>
      </c>
      <c r="L2075" t="s">
        <v>8075</v>
      </c>
      <c r="M2075" t="s">
        <v>8463</v>
      </c>
      <c r="N2075" t="s">
        <v>3643</v>
      </c>
      <c r="O2075" t="s">
        <v>278</v>
      </c>
      <c r="P2075" t="s">
        <v>1134</v>
      </c>
      <c r="Q2075">
        <v>49096796004</v>
      </c>
      <c r="R2075" t="s">
        <v>1135</v>
      </c>
    </row>
    <row r="2076" spans="1:18" x14ac:dyDescent="0.3">
      <c r="A2076" t="s">
        <v>4962</v>
      </c>
      <c r="B2076" t="s">
        <v>278</v>
      </c>
      <c r="C2076" t="s">
        <v>424</v>
      </c>
      <c r="D2076" t="s">
        <v>269</v>
      </c>
      <c r="E2076" t="s">
        <v>4496</v>
      </c>
      <c r="F2076" t="s">
        <v>591</v>
      </c>
      <c r="G2076">
        <v>3738099</v>
      </c>
      <c r="H2076" t="s">
        <v>278</v>
      </c>
      <c r="I2076" t="s">
        <v>5103</v>
      </c>
      <c r="J2076" t="s">
        <v>1182</v>
      </c>
      <c r="K2076" t="s">
        <v>8074</v>
      </c>
      <c r="L2076" t="s">
        <v>8075</v>
      </c>
      <c r="M2076" t="s">
        <v>8463</v>
      </c>
      <c r="N2076" t="s">
        <v>3644</v>
      </c>
      <c r="O2076" t="s">
        <v>278</v>
      </c>
      <c r="P2076" t="s">
        <v>903</v>
      </c>
      <c r="Q2076">
        <v>94630046020</v>
      </c>
    </row>
    <row r="2077" spans="1:18" x14ac:dyDescent="0.3">
      <c r="A2077" t="s">
        <v>4963</v>
      </c>
      <c r="B2077" t="s">
        <v>278</v>
      </c>
      <c r="C2077" t="s">
        <v>424</v>
      </c>
      <c r="D2077" t="s">
        <v>269</v>
      </c>
      <c r="E2077" t="s">
        <v>4496</v>
      </c>
      <c r="F2077" t="s">
        <v>591</v>
      </c>
      <c r="G2077">
        <v>80700980</v>
      </c>
      <c r="H2077" t="s">
        <v>278</v>
      </c>
      <c r="I2077" t="s">
        <v>5103</v>
      </c>
      <c r="J2077" t="s">
        <v>1182</v>
      </c>
      <c r="K2077" t="s">
        <v>8074</v>
      </c>
      <c r="L2077" t="s">
        <v>8075</v>
      </c>
      <c r="M2077" t="s">
        <v>8463</v>
      </c>
      <c r="N2077" t="s">
        <v>3645</v>
      </c>
      <c r="O2077" t="s">
        <v>278</v>
      </c>
      <c r="P2077" t="s">
        <v>997</v>
      </c>
      <c r="Q2077">
        <v>233322043</v>
      </c>
    </row>
    <row r="2078" spans="1:18" x14ac:dyDescent="0.3">
      <c r="A2078" t="s">
        <v>4964</v>
      </c>
      <c r="B2078" t="s">
        <v>278</v>
      </c>
      <c r="C2078" t="s">
        <v>424</v>
      </c>
      <c r="D2078" t="s">
        <v>269</v>
      </c>
      <c r="E2078" t="s">
        <v>4496</v>
      </c>
      <c r="F2078" t="s">
        <v>591</v>
      </c>
      <c r="G2078">
        <v>80702304</v>
      </c>
      <c r="H2078" t="s">
        <v>278</v>
      </c>
      <c r="I2078" t="s">
        <v>5103</v>
      </c>
      <c r="J2078" t="s">
        <v>1182</v>
      </c>
      <c r="K2078" t="s">
        <v>8074</v>
      </c>
      <c r="L2078" t="s">
        <v>8075</v>
      </c>
      <c r="M2078" t="s">
        <v>8463</v>
      </c>
      <c r="N2078" t="s">
        <v>3646</v>
      </c>
      <c r="O2078" t="s">
        <v>278</v>
      </c>
      <c r="P2078" t="s">
        <v>2008</v>
      </c>
      <c r="Q2078">
        <v>118149008</v>
      </c>
    </row>
    <row r="2079" spans="1:18" x14ac:dyDescent="0.3">
      <c r="A2079" t="s">
        <v>4965</v>
      </c>
      <c r="B2079" t="s">
        <v>278</v>
      </c>
      <c r="C2079" t="s">
        <v>424</v>
      </c>
      <c r="D2079" t="s">
        <v>269</v>
      </c>
      <c r="E2079" t="s">
        <v>4499</v>
      </c>
      <c r="F2079" t="s">
        <v>595</v>
      </c>
      <c r="G2079">
        <v>3711035</v>
      </c>
      <c r="H2079" t="s">
        <v>278</v>
      </c>
      <c r="I2079" t="s">
        <v>4978</v>
      </c>
      <c r="J2079" t="s">
        <v>2348</v>
      </c>
      <c r="K2079" t="s">
        <v>8074</v>
      </c>
      <c r="L2079" t="s">
        <v>8075</v>
      </c>
      <c r="M2079" t="s">
        <v>8463</v>
      </c>
      <c r="N2079" t="s">
        <v>3647</v>
      </c>
      <c r="O2079" t="s">
        <v>278</v>
      </c>
      <c r="P2079" t="s">
        <v>709</v>
      </c>
      <c r="Q2079">
        <v>1312408030</v>
      </c>
      <c r="R2079" t="s">
        <v>710</v>
      </c>
    </row>
    <row r="2080" spans="1:18" x14ac:dyDescent="0.3">
      <c r="A2080" t="s">
        <v>4966</v>
      </c>
      <c r="B2080" t="s">
        <v>278</v>
      </c>
      <c r="C2080" t="s">
        <v>424</v>
      </c>
      <c r="D2080" t="s">
        <v>269</v>
      </c>
      <c r="E2080" t="s">
        <v>4499</v>
      </c>
      <c r="F2080" t="s">
        <v>595</v>
      </c>
      <c r="G2080">
        <v>3721015</v>
      </c>
      <c r="H2080" t="s">
        <v>278</v>
      </c>
      <c r="I2080" t="s">
        <v>4978</v>
      </c>
      <c r="J2080" t="s">
        <v>2348</v>
      </c>
      <c r="K2080" t="s">
        <v>8074</v>
      </c>
      <c r="L2080" t="s">
        <v>8075</v>
      </c>
      <c r="M2080" t="s">
        <v>8463</v>
      </c>
      <c r="N2080" t="s">
        <v>3648</v>
      </c>
      <c r="O2080" t="s">
        <v>278</v>
      </c>
      <c r="P2080" t="s">
        <v>2399</v>
      </c>
      <c r="Q2080">
        <v>1742266088</v>
      </c>
      <c r="R2080" t="s">
        <v>2400</v>
      </c>
    </row>
    <row r="2081" spans="1:18" x14ac:dyDescent="0.3">
      <c r="A2081" t="s">
        <v>4967</v>
      </c>
      <c r="B2081" t="s">
        <v>278</v>
      </c>
      <c r="C2081" t="s">
        <v>424</v>
      </c>
      <c r="D2081" t="s">
        <v>269</v>
      </c>
      <c r="E2081" t="s">
        <v>4501</v>
      </c>
      <c r="F2081" t="s">
        <v>5456</v>
      </c>
      <c r="G2081">
        <v>80702696</v>
      </c>
      <c r="H2081" t="s">
        <v>278</v>
      </c>
      <c r="I2081" t="s">
        <v>4979</v>
      </c>
      <c r="J2081" t="s">
        <v>2116</v>
      </c>
      <c r="K2081" t="s">
        <v>8074</v>
      </c>
      <c r="L2081" t="s">
        <v>8075</v>
      </c>
      <c r="M2081" t="s">
        <v>8463</v>
      </c>
      <c r="N2081" t="s">
        <v>3649</v>
      </c>
      <c r="O2081" t="s">
        <v>278</v>
      </c>
      <c r="P2081" t="s">
        <v>1333</v>
      </c>
      <c r="Q2081">
        <v>731896009</v>
      </c>
      <c r="R2081" t="s">
        <v>1334</v>
      </c>
    </row>
    <row r="2082" spans="1:18" x14ac:dyDescent="0.3">
      <c r="A2082" t="s">
        <v>4968</v>
      </c>
      <c r="B2082" t="s">
        <v>278</v>
      </c>
      <c r="C2082" t="s">
        <v>424</v>
      </c>
      <c r="D2082" t="s">
        <v>269</v>
      </c>
      <c r="E2082" t="s">
        <v>4501</v>
      </c>
      <c r="F2082" t="s">
        <v>5456</v>
      </c>
      <c r="G2082">
        <v>3558001</v>
      </c>
      <c r="H2082" t="s">
        <v>278</v>
      </c>
      <c r="I2082" t="s">
        <v>4979</v>
      </c>
      <c r="J2082" t="s">
        <v>2116</v>
      </c>
      <c r="K2082" t="s">
        <v>8074</v>
      </c>
      <c r="L2082" t="s">
        <v>8075</v>
      </c>
      <c r="M2082" t="s">
        <v>8463</v>
      </c>
      <c r="N2082" t="s">
        <v>3650</v>
      </c>
      <c r="O2082" t="s">
        <v>278</v>
      </c>
      <c r="P2082" t="s">
        <v>1377</v>
      </c>
      <c r="Q2082">
        <v>760435090</v>
      </c>
      <c r="R2082" t="s">
        <v>1378</v>
      </c>
    </row>
    <row r="2083" spans="1:18" x14ac:dyDescent="0.3">
      <c r="A2083" t="s">
        <v>4969</v>
      </c>
      <c r="B2083" t="s">
        <v>278</v>
      </c>
      <c r="C2083" t="s">
        <v>424</v>
      </c>
      <c r="D2083" t="s">
        <v>269</v>
      </c>
      <c r="E2083" t="s">
        <v>4209</v>
      </c>
      <c r="F2083" t="s">
        <v>5453</v>
      </c>
      <c r="G2083">
        <v>90510666</v>
      </c>
      <c r="H2083" t="s">
        <v>278</v>
      </c>
      <c r="I2083" t="s">
        <v>4322</v>
      </c>
      <c r="J2083" t="s">
        <v>2178</v>
      </c>
      <c r="K2083" t="s">
        <v>8390</v>
      </c>
      <c r="L2083" t="s">
        <v>8391</v>
      </c>
      <c r="M2083" t="s">
        <v>8463</v>
      </c>
      <c r="N2083" t="s">
        <v>3651</v>
      </c>
      <c r="O2083" t="s">
        <v>278</v>
      </c>
      <c r="P2083" t="s">
        <v>1646</v>
      </c>
      <c r="Q2083">
        <v>16634926034</v>
      </c>
    </row>
    <row r="2084" spans="1:18" x14ac:dyDescent="0.3">
      <c r="A2084" t="s">
        <v>4970</v>
      </c>
      <c r="B2084" t="s">
        <v>278</v>
      </c>
      <c r="C2084" t="s">
        <v>424</v>
      </c>
      <c r="D2084" t="s">
        <v>269</v>
      </c>
      <c r="E2084" t="s">
        <v>4467</v>
      </c>
      <c r="F2084" t="s">
        <v>5454</v>
      </c>
      <c r="G2084">
        <v>50661001</v>
      </c>
      <c r="H2084" t="s">
        <v>278</v>
      </c>
      <c r="K2084" t="s">
        <v>8076</v>
      </c>
      <c r="L2084" t="s">
        <v>8077</v>
      </c>
      <c r="M2084" t="s">
        <v>8463</v>
      </c>
      <c r="N2084" t="s">
        <v>3632</v>
      </c>
      <c r="O2084" t="s">
        <v>278</v>
      </c>
      <c r="P2084" t="s">
        <v>1753</v>
      </c>
      <c r="Q2084">
        <v>40094073015</v>
      </c>
      <c r="R2084" t="s">
        <v>1754</v>
      </c>
    </row>
    <row r="2085" spans="1:18" x14ac:dyDescent="0.3">
      <c r="A2085" t="s">
        <v>4971</v>
      </c>
      <c r="B2085" t="s">
        <v>278</v>
      </c>
      <c r="C2085" t="s">
        <v>424</v>
      </c>
      <c r="D2085" t="s">
        <v>269</v>
      </c>
      <c r="E2085" t="s">
        <v>4477</v>
      </c>
      <c r="F2085" t="s">
        <v>582</v>
      </c>
      <c r="G2085">
        <v>61331001</v>
      </c>
      <c r="H2085" t="s">
        <v>278</v>
      </c>
      <c r="K2085" t="s">
        <v>8076</v>
      </c>
      <c r="L2085" t="s">
        <v>8077</v>
      </c>
      <c r="M2085" t="s">
        <v>8463</v>
      </c>
      <c r="N2085" t="s">
        <v>3652</v>
      </c>
      <c r="O2085" t="s">
        <v>278</v>
      </c>
      <c r="P2085" t="s">
        <v>2237</v>
      </c>
      <c r="Q2085">
        <v>46577858004</v>
      </c>
      <c r="R2085" t="s">
        <v>2238</v>
      </c>
    </row>
    <row r="2086" spans="1:18" x14ac:dyDescent="0.3">
      <c r="A2086" t="s">
        <v>4972</v>
      </c>
      <c r="B2086" t="s">
        <v>278</v>
      </c>
      <c r="C2086" t="s">
        <v>424</v>
      </c>
      <c r="D2086" t="s">
        <v>269</v>
      </c>
      <c r="E2086" t="s">
        <v>4516</v>
      </c>
      <c r="F2086" t="s">
        <v>600</v>
      </c>
      <c r="G2086">
        <v>61017001</v>
      </c>
      <c r="H2086" t="s">
        <v>278</v>
      </c>
      <c r="K2086" t="s">
        <v>8076</v>
      </c>
      <c r="L2086" t="s">
        <v>8077</v>
      </c>
      <c r="M2086" t="s">
        <v>8463</v>
      </c>
      <c r="N2086" t="s">
        <v>3653</v>
      </c>
      <c r="O2086" t="s">
        <v>278</v>
      </c>
      <c r="P2086" t="s">
        <v>2578</v>
      </c>
      <c r="Q2086">
        <v>44079311087</v>
      </c>
      <c r="R2086" t="s">
        <v>2579</v>
      </c>
    </row>
    <row r="2087" spans="1:18" x14ac:dyDescent="0.3">
      <c r="A2087" t="s">
        <v>4973</v>
      </c>
      <c r="B2087" t="s">
        <v>278</v>
      </c>
      <c r="C2087" t="s">
        <v>424</v>
      </c>
      <c r="D2087" t="s">
        <v>269</v>
      </c>
      <c r="E2087" t="s">
        <v>4542</v>
      </c>
      <c r="F2087" t="s">
        <v>606</v>
      </c>
      <c r="G2087">
        <v>90512866</v>
      </c>
      <c r="H2087" t="s">
        <v>278</v>
      </c>
      <c r="K2087" t="s">
        <v>8076</v>
      </c>
      <c r="L2087" t="s">
        <v>8077</v>
      </c>
      <c r="M2087" t="s">
        <v>8463</v>
      </c>
      <c r="N2087" t="s">
        <v>3654</v>
      </c>
      <c r="O2087" t="s">
        <v>278</v>
      </c>
      <c r="P2087" t="s">
        <v>2767</v>
      </c>
      <c r="Q2087">
        <v>93186649072</v>
      </c>
      <c r="R2087" t="s">
        <v>2768</v>
      </c>
    </row>
    <row r="2088" spans="1:18" x14ac:dyDescent="0.3">
      <c r="A2088" t="s">
        <v>4974</v>
      </c>
      <c r="B2088" t="s">
        <v>278</v>
      </c>
      <c r="C2088" t="s">
        <v>424</v>
      </c>
      <c r="D2088" t="s">
        <v>269</v>
      </c>
      <c r="E2088" t="s">
        <v>4493</v>
      </c>
      <c r="F2088" t="s">
        <v>601</v>
      </c>
      <c r="G2088">
        <v>3192001</v>
      </c>
      <c r="H2088" t="s">
        <v>278</v>
      </c>
      <c r="K2088" t="s">
        <v>8076</v>
      </c>
      <c r="L2088" t="s">
        <v>8077</v>
      </c>
      <c r="M2088" t="s">
        <v>8463</v>
      </c>
      <c r="N2088" t="s">
        <v>3655</v>
      </c>
      <c r="O2088" t="s">
        <v>278</v>
      </c>
      <c r="P2088" t="s">
        <v>1110</v>
      </c>
      <c r="Q2088">
        <v>63058979053</v>
      </c>
      <c r="R2088" t="s">
        <v>1111</v>
      </c>
    </row>
    <row r="2089" spans="1:18" x14ac:dyDescent="0.3">
      <c r="A2089" t="s">
        <v>4975</v>
      </c>
      <c r="B2089" t="s">
        <v>278</v>
      </c>
      <c r="C2089" t="s">
        <v>424</v>
      </c>
      <c r="D2089" t="s">
        <v>269</v>
      </c>
      <c r="E2089" t="s">
        <v>4519</v>
      </c>
      <c r="F2089" t="s">
        <v>630</v>
      </c>
      <c r="G2089">
        <v>90000080</v>
      </c>
      <c r="H2089" t="s">
        <v>278</v>
      </c>
      <c r="K2089" t="s">
        <v>8076</v>
      </c>
      <c r="L2089" t="s">
        <v>8077</v>
      </c>
      <c r="M2089" t="s">
        <v>8463</v>
      </c>
      <c r="N2089" t="s">
        <v>3656</v>
      </c>
      <c r="O2089" t="s">
        <v>278</v>
      </c>
      <c r="P2089" t="s">
        <v>963</v>
      </c>
      <c r="Q2089">
        <v>99447894020</v>
      </c>
      <c r="R2089" t="s">
        <v>964</v>
      </c>
    </row>
    <row r="2090" spans="1:18" x14ac:dyDescent="0.3">
      <c r="A2090" t="s">
        <v>4976</v>
      </c>
      <c r="B2090" t="s">
        <v>278</v>
      </c>
      <c r="C2090" t="s">
        <v>424</v>
      </c>
      <c r="D2090" t="s">
        <v>269</v>
      </c>
      <c r="E2090" t="s">
        <v>4521</v>
      </c>
      <c r="F2090" t="s">
        <v>575</v>
      </c>
      <c r="G2090">
        <v>90701857</v>
      </c>
      <c r="H2090" t="s">
        <v>278</v>
      </c>
      <c r="K2090" t="s">
        <v>8076</v>
      </c>
      <c r="L2090" t="s">
        <v>8077</v>
      </c>
      <c r="M2090" t="s">
        <v>8463</v>
      </c>
      <c r="N2090" t="s">
        <v>3657</v>
      </c>
      <c r="O2090" t="s">
        <v>278</v>
      </c>
      <c r="P2090" t="s">
        <v>1299</v>
      </c>
      <c r="Q2090">
        <v>72439165034</v>
      </c>
      <c r="R2090" t="s">
        <v>1300</v>
      </c>
    </row>
    <row r="2091" spans="1:18" x14ac:dyDescent="0.3">
      <c r="A2091" t="s">
        <v>4977</v>
      </c>
      <c r="B2091" t="s">
        <v>278</v>
      </c>
      <c r="C2091" t="s">
        <v>424</v>
      </c>
      <c r="D2091" t="s">
        <v>269</v>
      </c>
      <c r="E2091" t="s">
        <v>4496</v>
      </c>
      <c r="F2091" t="s">
        <v>591</v>
      </c>
      <c r="G2091">
        <v>80701668</v>
      </c>
      <c r="H2091" t="s">
        <v>278</v>
      </c>
      <c r="K2091" t="s">
        <v>8076</v>
      </c>
      <c r="L2091" t="s">
        <v>8077</v>
      </c>
      <c r="M2091" t="s">
        <v>8463</v>
      </c>
      <c r="N2091" t="s">
        <v>3658</v>
      </c>
      <c r="O2091" t="s">
        <v>278</v>
      </c>
      <c r="P2091" t="s">
        <v>929</v>
      </c>
      <c r="Q2091">
        <v>74872036034</v>
      </c>
      <c r="R2091" t="s">
        <v>930</v>
      </c>
    </row>
    <row r="2092" spans="1:18" x14ac:dyDescent="0.3">
      <c r="A2092" t="s">
        <v>4978</v>
      </c>
      <c r="B2092" t="s">
        <v>278</v>
      </c>
      <c r="C2092" t="s">
        <v>424</v>
      </c>
      <c r="D2092" t="s">
        <v>269</v>
      </c>
      <c r="E2092" t="s">
        <v>4499</v>
      </c>
      <c r="F2092" t="s">
        <v>595</v>
      </c>
      <c r="G2092">
        <v>37110421</v>
      </c>
      <c r="H2092" t="s">
        <v>278</v>
      </c>
      <c r="K2092" t="s">
        <v>8076</v>
      </c>
      <c r="L2092" t="s">
        <v>8077</v>
      </c>
      <c r="M2092" t="s">
        <v>8463</v>
      </c>
      <c r="N2092" t="s">
        <v>3659</v>
      </c>
      <c r="O2092" t="s">
        <v>278</v>
      </c>
      <c r="P2092" t="s">
        <v>2348</v>
      </c>
      <c r="Q2092">
        <v>45967121072</v>
      </c>
      <c r="R2092" t="s">
        <v>2349</v>
      </c>
    </row>
    <row r="2093" spans="1:18" x14ac:dyDescent="0.3">
      <c r="A2093" t="s">
        <v>4979</v>
      </c>
      <c r="B2093" t="s">
        <v>278</v>
      </c>
      <c r="C2093" t="s">
        <v>424</v>
      </c>
      <c r="D2093" t="s">
        <v>269</v>
      </c>
      <c r="E2093" t="s">
        <v>4501</v>
      </c>
      <c r="F2093" t="s">
        <v>5456</v>
      </c>
      <c r="G2093">
        <v>1501001</v>
      </c>
      <c r="H2093" t="s">
        <v>278</v>
      </c>
      <c r="K2093" t="s">
        <v>8076</v>
      </c>
      <c r="L2093" t="s">
        <v>8077</v>
      </c>
      <c r="M2093" t="s">
        <v>8463</v>
      </c>
      <c r="N2093" t="s">
        <v>3660</v>
      </c>
      <c r="O2093" t="s">
        <v>278</v>
      </c>
      <c r="P2093" t="s">
        <v>2116</v>
      </c>
      <c r="Q2093">
        <v>34486437004</v>
      </c>
      <c r="R2093" t="s">
        <v>2117</v>
      </c>
    </row>
    <row r="2094" spans="1:18" x14ac:dyDescent="0.3">
      <c r="A2094" t="s">
        <v>4980</v>
      </c>
      <c r="B2094" t="s">
        <v>278</v>
      </c>
      <c r="C2094" t="s">
        <v>424</v>
      </c>
      <c r="D2094" t="s">
        <v>269</v>
      </c>
      <c r="E2094" t="s">
        <v>432</v>
      </c>
      <c r="F2094" t="s">
        <v>272</v>
      </c>
      <c r="G2094">
        <v>91510509</v>
      </c>
      <c r="H2094" t="s">
        <v>278</v>
      </c>
      <c r="I2094" t="s">
        <v>4455</v>
      </c>
      <c r="J2094" t="s">
        <v>1986</v>
      </c>
      <c r="K2094" t="s">
        <v>8426</v>
      </c>
      <c r="L2094" t="s">
        <v>8427</v>
      </c>
      <c r="M2094" t="s">
        <v>8463</v>
      </c>
      <c r="N2094" t="s">
        <v>3661</v>
      </c>
      <c r="O2094" t="s">
        <v>278</v>
      </c>
      <c r="P2094" t="s">
        <v>915</v>
      </c>
      <c r="Q2094">
        <v>21017336091</v>
      </c>
      <c r="R2094" t="s">
        <v>916</v>
      </c>
    </row>
    <row r="2095" spans="1:18" x14ac:dyDescent="0.3">
      <c r="A2095" t="s">
        <v>4981</v>
      </c>
      <c r="B2095" t="s">
        <v>278</v>
      </c>
      <c r="C2095" t="s">
        <v>424</v>
      </c>
      <c r="D2095" t="s">
        <v>269</v>
      </c>
      <c r="E2095" t="s">
        <v>4496</v>
      </c>
      <c r="F2095" t="s">
        <v>591</v>
      </c>
      <c r="G2095">
        <v>2401001</v>
      </c>
      <c r="H2095" t="s">
        <v>278</v>
      </c>
      <c r="I2095" t="s">
        <v>4977</v>
      </c>
      <c r="J2095" t="s">
        <v>929</v>
      </c>
      <c r="K2095" t="s">
        <v>8426</v>
      </c>
      <c r="L2095" t="s">
        <v>8427</v>
      </c>
      <c r="M2095" t="s">
        <v>8463</v>
      </c>
      <c r="N2095" t="s">
        <v>3662</v>
      </c>
      <c r="O2095" t="s">
        <v>278</v>
      </c>
      <c r="P2095" t="s">
        <v>1157</v>
      </c>
      <c r="Q2095">
        <v>22056297000</v>
      </c>
    </row>
    <row r="2096" spans="1:18" x14ac:dyDescent="0.3">
      <c r="A2096" t="s">
        <v>4982</v>
      </c>
      <c r="B2096" t="s">
        <v>278</v>
      </c>
      <c r="C2096" t="s">
        <v>424</v>
      </c>
      <c r="D2096" t="s">
        <v>269</v>
      </c>
      <c r="E2096" t="s">
        <v>4467</v>
      </c>
      <c r="F2096" t="s">
        <v>5454</v>
      </c>
      <c r="G2096">
        <v>50775001</v>
      </c>
      <c r="H2096" t="s">
        <v>278</v>
      </c>
      <c r="I2096" t="s">
        <v>4970</v>
      </c>
      <c r="J2096" t="s">
        <v>1753</v>
      </c>
      <c r="K2096" t="s">
        <v>8078</v>
      </c>
      <c r="L2096" t="s">
        <v>8079</v>
      </c>
      <c r="M2096" t="s">
        <v>8463</v>
      </c>
      <c r="N2096" t="s">
        <v>3663</v>
      </c>
      <c r="O2096" t="s">
        <v>278</v>
      </c>
      <c r="P2096" t="s">
        <v>1407</v>
      </c>
      <c r="Q2096">
        <v>44538677000</v>
      </c>
      <c r="R2096" t="s">
        <v>3664</v>
      </c>
    </row>
    <row r="2097" spans="1:18" x14ac:dyDescent="0.3">
      <c r="A2097" t="s">
        <v>4983</v>
      </c>
      <c r="B2097" t="s">
        <v>278</v>
      </c>
      <c r="C2097" t="s">
        <v>424</v>
      </c>
      <c r="D2097" t="s">
        <v>269</v>
      </c>
      <c r="E2097" t="s">
        <v>4516</v>
      </c>
      <c r="F2097" t="s">
        <v>600</v>
      </c>
      <c r="G2097">
        <v>68161834</v>
      </c>
      <c r="H2097" t="s">
        <v>278</v>
      </c>
      <c r="K2097" t="s">
        <v>8078</v>
      </c>
      <c r="L2097" t="s">
        <v>8079</v>
      </c>
      <c r="M2097" t="s">
        <v>8463</v>
      </c>
      <c r="N2097" t="s">
        <v>3665</v>
      </c>
      <c r="O2097" t="s">
        <v>278</v>
      </c>
      <c r="P2097" t="s">
        <v>635</v>
      </c>
      <c r="Q2097">
        <v>238952096</v>
      </c>
    </row>
    <row r="2098" spans="1:18" x14ac:dyDescent="0.3">
      <c r="A2098" t="s">
        <v>4984</v>
      </c>
      <c r="B2098" t="s">
        <v>278</v>
      </c>
      <c r="C2098" t="s">
        <v>424</v>
      </c>
      <c r="D2098" t="s">
        <v>269</v>
      </c>
      <c r="E2098" t="s">
        <v>4521</v>
      </c>
      <c r="F2098" t="s">
        <v>575</v>
      </c>
      <c r="G2098">
        <v>80711221</v>
      </c>
      <c r="H2098" t="s">
        <v>278</v>
      </c>
      <c r="K2098" t="s">
        <v>8080</v>
      </c>
      <c r="L2098" t="s">
        <v>8081</v>
      </c>
      <c r="M2098" t="s">
        <v>8463</v>
      </c>
      <c r="N2098" t="s">
        <v>3666</v>
      </c>
      <c r="O2098" t="s">
        <v>278</v>
      </c>
      <c r="P2098" t="s">
        <v>2297</v>
      </c>
      <c r="Q2098">
        <v>80557589053</v>
      </c>
      <c r="R2098" t="s">
        <v>2298</v>
      </c>
    </row>
    <row r="2099" spans="1:18" x14ac:dyDescent="0.3">
      <c r="A2099" t="s">
        <v>4985</v>
      </c>
      <c r="B2099" t="s">
        <v>278</v>
      </c>
      <c r="C2099" t="s">
        <v>424</v>
      </c>
      <c r="D2099" t="s">
        <v>269</v>
      </c>
      <c r="E2099" t="s">
        <v>4467</v>
      </c>
      <c r="F2099" t="s">
        <v>5454</v>
      </c>
      <c r="G2099">
        <v>91513848</v>
      </c>
      <c r="H2099" t="s">
        <v>278</v>
      </c>
      <c r="I2099" t="s">
        <v>4970</v>
      </c>
      <c r="J2099" t="s">
        <v>1753</v>
      </c>
      <c r="K2099" t="s">
        <v>8082</v>
      </c>
      <c r="L2099" t="s">
        <v>8083</v>
      </c>
      <c r="M2099" t="s">
        <v>8463</v>
      </c>
      <c r="N2099" t="s">
        <v>3667</v>
      </c>
      <c r="O2099" t="s">
        <v>278</v>
      </c>
      <c r="P2099" t="s">
        <v>1101</v>
      </c>
      <c r="Q2099">
        <v>70153736020</v>
      </c>
    </row>
    <row r="2100" spans="1:18" x14ac:dyDescent="0.3">
      <c r="A2100" t="s">
        <v>4986</v>
      </c>
      <c r="B2100" t="s">
        <v>278</v>
      </c>
      <c r="C2100" t="s">
        <v>424</v>
      </c>
      <c r="D2100" t="s">
        <v>269</v>
      </c>
      <c r="E2100" t="s">
        <v>4467</v>
      </c>
      <c r="F2100" t="s">
        <v>5454</v>
      </c>
      <c r="G2100">
        <v>90512937</v>
      </c>
      <c r="H2100" t="s">
        <v>278</v>
      </c>
      <c r="I2100" t="s">
        <v>4970</v>
      </c>
      <c r="J2100" t="s">
        <v>1753</v>
      </c>
      <c r="K2100" t="s">
        <v>8084</v>
      </c>
      <c r="L2100" t="s">
        <v>8085</v>
      </c>
      <c r="M2100" t="s">
        <v>8463</v>
      </c>
      <c r="N2100" t="s">
        <v>3668</v>
      </c>
      <c r="O2100" t="s">
        <v>278</v>
      </c>
      <c r="P2100" t="s">
        <v>1895</v>
      </c>
      <c r="Q2100">
        <v>97387401004</v>
      </c>
      <c r="R2100" t="s">
        <v>1896</v>
      </c>
    </row>
    <row r="2101" spans="1:18" x14ac:dyDescent="0.3">
      <c r="A2101" t="s">
        <v>4987</v>
      </c>
      <c r="B2101" t="s">
        <v>278</v>
      </c>
      <c r="C2101" t="s">
        <v>424</v>
      </c>
      <c r="D2101" t="s">
        <v>269</v>
      </c>
      <c r="E2101" t="s">
        <v>4477</v>
      </c>
      <c r="F2101" t="s">
        <v>582</v>
      </c>
      <c r="G2101">
        <v>90511911</v>
      </c>
      <c r="H2101" t="s">
        <v>278</v>
      </c>
      <c r="I2101" t="s">
        <v>4971</v>
      </c>
      <c r="J2101" t="s">
        <v>2237</v>
      </c>
      <c r="K2101" t="s">
        <v>8084</v>
      </c>
      <c r="L2101" t="s">
        <v>8085</v>
      </c>
      <c r="M2101" t="s">
        <v>8463</v>
      </c>
      <c r="N2101" t="s">
        <v>3669</v>
      </c>
      <c r="O2101" t="s">
        <v>278</v>
      </c>
      <c r="P2101" t="s">
        <v>1727</v>
      </c>
      <c r="Q2101">
        <v>2058343026</v>
      </c>
      <c r="R2101" t="s">
        <v>1728</v>
      </c>
    </row>
    <row r="2102" spans="1:18" x14ac:dyDescent="0.3">
      <c r="A2102" t="s">
        <v>4988</v>
      </c>
      <c r="B2102" t="s">
        <v>278</v>
      </c>
      <c r="C2102" t="s">
        <v>424</v>
      </c>
      <c r="D2102" t="s">
        <v>269</v>
      </c>
      <c r="E2102" t="s">
        <v>4516</v>
      </c>
      <c r="F2102" t="s">
        <v>600</v>
      </c>
      <c r="G2102">
        <v>90512689</v>
      </c>
      <c r="H2102" t="s">
        <v>278</v>
      </c>
      <c r="K2102" t="s">
        <v>8084</v>
      </c>
      <c r="L2102" t="s">
        <v>8085</v>
      </c>
      <c r="M2102" t="s">
        <v>8464</v>
      </c>
      <c r="N2102" t="s">
        <v>3670</v>
      </c>
      <c r="O2102" t="s">
        <v>278</v>
      </c>
      <c r="P2102" t="s">
        <v>1563</v>
      </c>
      <c r="Q2102">
        <v>5659926002</v>
      </c>
      <c r="R2102" t="s">
        <v>1564</v>
      </c>
    </row>
    <row r="2103" spans="1:18" x14ac:dyDescent="0.3">
      <c r="A2103" t="s">
        <v>4989</v>
      </c>
      <c r="B2103" t="s">
        <v>278</v>
      </c>
      <c r="C2103" t="s">
        <v>424</v>
      </c>
      <c r="D2103" t="s">
        <v>269</v>
      </c>
      <c r="E2103" t="s">
        <v>4493</v>
      </c>
      <c r="F2103" t="s">
        <v>601</v>
      </c>
      <c r="G2103">
        <v>3681001</v>
      </c>
      <c r="H2103" t="s">
        <v>278</v>
      </c>
      <c r="I2103" t="s">
        <v>5101</v>
      </c>
      <c r="J2103" t="s">
        <v>2531</v>
      </c>
      <c r="K2103" t="s">
        <v>8084</v>
      </c>
      <c r="L2103" t="s">
        <v>8085</v>
      </c>
      <c r="M2103" t="s">
        <v>8463</v>
      </c>
      <c r="N2103" t="s">
        <v>3671</v>
      </c>
      <c r="O2103" t="s">
        <v>278</v>
      </c>
      <c r="P2103" t="s">
        <v>602</v>
      </c>
      <c r="Q2103">
        <v>93877889034</v>
      </c>
      <c r="R2103" t="s">
        <v>603</v>
      </c>
    </row>
    <row r="2104" spans="1:18" x14ac:dyDescent="0.3">
      <c r="A2104" t="s">
        <v>4990</v>
      </c>
      <c r="B2104" t="s">
        <v>278</v>
      </c>
      <c r="C2104" t="s">
        <v>424</v>
      </c>
      <c r="D2104" t="s">
        <v>269</v>
      </c>
      <c r="E2104" t="s">
        <v>4521</v>
      </c>
      <c r="F2104" t="s">
        <v>575</v>
      </c>
      <c r="G2104">
        <v>3698002</v>
      </c>
      <c r="H2104" t="s">
        <v>278</v>
      </c>
      <c r="K2104" t="s">
        <v>8084</v>
      </c>
      <c r="L2104" t="s">
        <v>8085</v>
      </c>
      <c r="M2104" t="s">
        <v>8463</v>
      </c>
      <c r="N2104" t="s">
        <v>3672</v>
      </c>
      <c r="O2104" t="s">
        <v>278</v>
      </c>
      <c r="P2104" t="s">
        <v>2645</v>
      </c>
      <c r="Q2104">
        <v>1547102020</v>
      </c>
      <c r="R2104" t="s">
        <v>2646</v>
      </c>
    </row>
    <row r="2105" spans="1:18" x14ac:dyDescent="0.3">
      <c r="A2105" t="s">
        <v>4991</v>
      </c>
      <c r="B2105" t="s">
        <v>278</v>
      </c>
      <c r="C2105" t="s">
        <v>424</v>
      </c>
      <c r="D2105" t="s">
        <v>269</v>
      </c>
      <c r="E2105" t="s">
        <v>4496</v>
      </c>
      <c r="F2105" t="s">
        <v>591</v>
      </c>
      <c r="G2105">
        <v>80700987</v>
      </c>
      <c r="H2105" t="s">
        <v>278</v>
      </c>
      <c r="I2105" t="s">
        <v>4977</v>
      </c>
      <c r="J2105" t="s">
        <v>929</v>
      </c>
      <c r="K2105" t="s">
        <v>8084</v>
      </c>
      <c r="L2105" t="s">
        <v>8085</v>
      </c>
      <c r="M2105" t="s">
        <v>8463</v>
      </c>
      <c r="N2105" t="s">
        <v>3673</v>
      </c>
      <c r="O2105" t="s">
        <v>278</v>
      </c>
      <c r="P2105" t="s">
        <v>2681</v>
      </c>
      <c r="Q2105">
        <v>706983092</v>
      </c>
    </row>
    <row r="2106" spans="1:18" x14ac:dyDescent="0.3">
      <c r="A2106" t="s">
        <v>4992</v>
      </c>
      <c r="B2106" t="s">
        <v>278</v>
      </c>
      <c r="C2106" t="s">
        <v>424</v>
      </c>
      <c r="D2106" t="s">
        <v>269</v>
      </c>
      <c r="E2106" t="s">
        <v>4499</v>
      </c>
      <c r="F2106" t="s">
        <v>595</v>
      </c>
      <c r="G2106">
        <v>37110381</v>
      </c>
      <c r="H2106" t="s">
        <v>278</v>
      </c>
      <c r="I2106" t="s">
        <v>5104</v>
      </c>
      <c r="J2106" t="s">
        <v>1584</v>
      </c>
      <c r="K2106" t="s">
        <v>8084</v>
      </c>
      <c r="L2106" t="s">
        <v>8085</v>
      </c>
      <c r="M2106" t="s">
        <v>8463</v>
      </c>
      <c r="N2106" t="s">
        <v>3674</v>
      </c>
      <c r="O2106" t="s">
        <v>278</v>
      </c>
      <c r="P2106" t="s">
        <v>1393</v>
      </c>
      <c r="Q2106">
        <v>2057962067</v>
      </c>
      <c r="R2106" t="s">
        <v>1394</v>
      </c>
    </row>
    <row r="2107" spans="1:18" x14ac:dyDescent="0.3">
      <c r="A2107" t="s">
        <v>4993</v>
      </c>
      <c r="B2107" t="s">
        <v>278</v>
      </c>
      <c r="C2107" t="s">
        <v>424</v>
      </c>
      <c r="D2107" t="s">
        <v>269</v>
      </c>
      <c r="E2107" t="s">
        <v>4501</v>
      </c>
      <c r="F2107" t="s">
        <v>5456</v>
      </c>
      <c r="G2107">
        <v>80702766</v>
      </c>
      <c r="H2107" t="s">
        <v>278</v>
      </c>
      <c r="I2107" t="s">
        <v>5105</v>
      </c>
      <c r="J2107" t="s">
        <v>1499</v>
      </c>
      <c r="K2107" t="s">
        <v>8084</v>
      </c>
      <c r="L2107" t="s">
        <v>8085</v>
      </c>
      <c r="M2107" t="s">
        <v>8464</v>
      </c>
      <c r="N2107" t="s">
        <v>3675</v>
      </c>
      <c r="O2107" t="s">
        <v>278</v>
      </c>
      <c r="P2107" t="s">
        <v>612</v>
      </c>
      <c r="Q2107">
        <v>74591681068</v>
      </c>
      <c r="R2107" t="s">
        <v>613</v>
      </c>
    </row>
    <row r="2108" spans="1:18" x14ac:dyDescent="0.3">
      <c r="A2108" t="s">
        <v>4994</v>
      </c>
      <c r="B2108" t="s">
        <v>278</v>
      </c>
      <c r="C2108" t="s">
        <v>424</v>
      </c>
      <c r="D2108" t="s">
        <v>269</v>
      </c>
      <c r="E2108" t="s">
        <v>4503</v>
      </c>
      <c r="F2108" t="s">
        <v>621</v>
      </c>
      <c r="G2108">
        <v>80700984</v>
      </c>
      <c r="H2108" t="s">
        <v>278</v>
      </c>
      <c r="K2108" t="s">
        <v>8084</v>
      </c>
      <c r="L2108" t="s">
        <v>8085</v>
      </c>
      <c r="M2108" t="s">
        <v>8464</v>
      </c>
      <c r="N2108" t="s">
        <v>3676</v>
      </c>
      <c r="O2108" t="s">
        <v>278</v>
      </c>
      <c r="P2108" t="s">
        <v>648</v>
      </c>
      <c r="Q2108">
        <v>3912651051</v>
      </c>
    </row>
    <row r="2109" spans="1:18" x14ac:dyDescent="0.3">
      <c r="A2109" t="s">
        <v>4995</v>
      </c>
      <c r="B2109" t="s">
        <v>278</v>
      </c>
      <c r="C2109" t="s">
        <v>424</v>
      </c>
      <c r="D2109" t="s">
        <v>269</v>
      </c>
      <c r="E2109" t="s">
        <v>4467</v>
      </c>
      <c r="F2109" t="s">
        <v>5454</v>
      </c>
      <c r="G2109">
        <v>61520001</v>
      </c>
      <c r="H2109" t="s">
        <v>278</v>
      </c>
      <c r="I2109" t="s">
        <v>4970</v>
      </c>
      <c r="J2109" t="s">
        <v>1753</v>
      </c>
      <c r="K2109" t="s">
        <v>8086</v>
      </c>
      <c r="L2109" t="s">
        <v>8087</v>
      </c>
      <c r="M2109" t="s">
        <v>8463</v>
      </c>
      <c r="N2109" t="s">
        <v>3677</v>
      </c>
      <c r="O2109" t="s">
        <v>278</v>
      </c>
      <c r="P2109" t="s">
        <v>1348</v>
      </c>
      <c r="Q2109">
        <v>431673063</v>
      </c>
      <c r="R2109" t="s">
        <v>1349</v>
      </c>
    </row>
    <row r="2110" spans="1:18" x14ac:dyDescent="0.3">
      <c r="A2110" t="s">
        <v>4996</v>
      </c>
      <c r="B2110" t="s">
        <v>278</v>
      </c>
      <c r="C2110" t="s">
        <v>424</v>
      </c>
      <c r="D2110" t="s">
        <v>269</v>
      </c>
      <c r="E2110" t="s">
        <v>4477</v>
      </c>
      <c r="F2110" t="s">
        <v>582</v>
      </c>
      <c r="G2110">
        <v>91513762</v>
      </c>
      <c r="H2110" t="s">
        <v>278</v>
      </c>
      <c r="I2110" t="s">
        <v>4971</v>
      </c>
      <c r="J2110" t="s">
        <v>2237</v>
      </c>
      <c r="K2110" t="s">
        <v>8086</v>
      </c>
      <c r="L2110" t="s">
        <v>8087</v>
      </c>
      <c r="M2110" t="s">
        <v>8463</v>
      </c>
      <c r="N2110" t="s">
        <v>3678</v>
      </c>
      <c r="O2110" t="s">
        <v>278</v>
      </c>
      <c r="P2110" t="s">
        <v>1423</v>
      </c>
      <c r="Q2110">
        <v>68579101034</v>
      </c>
      <c r="R2110" t="s">
        <v>1424</v>
      </c>
    </row>
    <row r="2111" spans="1:18" x14ac:dyDescent="0.3">
      <c r="A2111" t="s">
        <v>4997</v>
      </c>
      <c r="B2111" t="s">
        <v>278</v>
      </c>
      <c r="C2111" t="s">
        <v>424</v>
      </c>
      <c r="D2111" t="s">
        <v>269</v>
      </c>
      <c r="E2111" t="s">
        <v>4516</v>
      </c>
      <c r="F2111" t="s">
        <v>600</v>
      </c>
      <c r="G2111">
        <v>68161876</v>
      </c>
      <c r="H2111" t="s">
        <v>278</v>
      </c>
      <c r="K2111" t="s">
        <v>8086</v>
      </c>
      <c r="L2111" t="s">
        <v>8087</v>
      </c>
      <c r="M2111" t="s">
        <v>8463</v>
      </c>
      <c r="N2111" t="s">
        <v>3679</v>
      </c>
      <c r="O2111" t="s">
        <v>278</v>
      </c>
      <c r="P2111" t="s">
        <v>1458</v>
      </c>
      <c r="Q2111">
        <v>2672215090</v>
      </c>
      <c r="R2111" t="s">
        <v>1459</v>
      </c>
    </row>
    <row r="2112" spans="1:18" x14ac:dyDescent="0.3">
      <c r="A2112" t="s">
        <v>4998</v>
      </c>
      <c r="B2112" t="s">
        <v>278</v>
      </c>
      <c r="C2112" t="s">
        <v>424</v>
      </c>
      <c r="D2112" t="s">
        <v>269</v>
      </c>
      <c r="E2112" t="s">
        <v>4493</v>
      </c>
      <c r="F2112" t="s">
        <v>601</v>
      </c>
      <c r="G2112">
        <v>80700787</v>
      </c>
      <c r="H2112" t="s">
        <v>278</v>
      </c>
      <c r="I2112" t="s">
        <v>5101</v>
      </c>
      <c r="J2112" t="s">
        <v>2531</v>
      </c>
      <c r="K2112" t="s">
        <v>8086</v>
      </c>
      <c r="L2112" t="s">
        <v>8087</v>
      </c>
      <c r="M2112" t="s">
        <v>8463</v>
      </c>
      <c r="N2112" t="s">
        <v>3680</v>
      </c>
      <c r="O2112" t="s">
        <v>278</v>
      </c>
      <c r="P2112" t="s">
        <v>955</v>
      </c>
      <c r="Q2112">
        <v>2862754064</v>
      </c>
      <c r="R2112" t="s">
        <v>956</v>
      </c>
    </row>
    <row r="2113" spans="1:18" x14ac:dyDescent="0.3">
      <c r="A2113" t="s">
        <v>4999</v>
      </c>
      <c r="B2113" t="s">
        <v>278</v>
      </c>
      <c r="C2113" t="s">
        <v>424</v>
      </c>
      <c r="D2113" t="s">
        <v>269</v>
      </c>
      <c r="E2113" t="s">
        <v>4519</v>
      </c>
      <c r="F2113" t="s">
        <v>630</v>
      </c>
      <c r="G2113">
        <v>3656001</v>
      </c>
      <c r="H2113" t="s">
        <v>278</v>
      </c>
      <c r="I2113" t="s">
        <v>5102</v>
      </c>
      <c r="J2113" t="s">
        <v>1868</v>
      </c>
      <c r="K2113" t="s">
        <v>8086</v>
      </c>
      <c r="L2113" t="s">
        <v>8087</v>
      </c>
      <c r="M2113" t="s">
        <v>8463</v>
      </c>
      <c r="N2113" t="s">
        <v>3681</v>
      </c>
      <c r="O2113" t="s">
        <v>278</v>
      </c>
      <c r="P2113" t="s">
        <v>1160</v>
      </c>
      <c r="Q2113">
        <v>301842078</v>
      </c>
      <c r="R2113" t="s">
        <v>1161</v>
      </c>
    </row>
    <row r="2114" spans="1:18" x14ac:dyDescent="0.3">
      <c r="A2114" t="s">
        <v>5000</v>
      </c>
      <c r="B2114" t="s">
        <v>278</v>
      </c>
      <c r="C2114" t="s">
        <v>424</v>
      </c>
      <c r="D2114" t="s">
        <v>269</v>
      </c>
      <c r="E2114" t="s">
        <v>4521</v>
      </c>
      <c r="F2114" t="s">
        <v>575</v>
      </c>
      <c r="G2114">
        <v>80711307</v>
      </c>
      <c r="H2114" t="s">
        <v>278</v>
      </c>
      <c r="K2114" t="s">
        <v>8086</v>
      </c>
      <c r="L2114" t="s">
        <v>8087</v>
      </c>
      <c r="M2114" t="s">
        <v>8463</v>
      </c>
      <c r="N2114" t="s">
        <v>3682</v>
      </c>
      <c r="O2114" t="s">
        <v>278</v>
      </c>
      <c r="P2114" t="s">
        <v>2159</v>
      </c>
      <c r="Q2114">
        <v>1724903080</v>
      </c>
      <c r="R2114" t="s">
        <v>2160</v>
      </c>
    </row>
    <row r="2115" spans="1:18" x14ac:dyDescent="0.3">
      <c r="A2115" t="s">
        <v>5001</v>
      </c>
      <c r="B2115" t="s">
        <v>278</v>
      </c>
      <c r="C2115" t="s">
        <v>424</v>
      </c>
      <c r="D2115" t="s">
        <v>269</v>
      </c>
      <c r="E2115" t="s">
        <v>4496</v>
      </c>
      <c r="F2115" t="s">
        <v>591</v>
      </c>
      <c r="G2115">
        <v>80702514</v>
      </c>
      <c r="H2115" t="s">
        <v>278</v>
      </c>
      <c r="I2115" t="s">
        <v>4977</v>
      </c>
      <c r="J2115" t="s">
        <v>929</v>
      </c>
      <c r="K2115" t="s">
        <v>8086</v>
      </c>
      <c r="L2115" t="s">
        <v>8087</v>
      </c>
      <c r="M2115" t="s">
        <v>8463</v>
      </c>
      <c r="N2115" t="s">
        <v>3683</v>
      </c>
      <c r="O2115" t="s">
        <v>278</v>
      </c>
      <c r="P2115" t="s">
        <v>1883</v>
      </c>
      <c r="Q2115">
        <v>2549978056</v>
      </c>
    </row>
    <row r="2116" spans="1:18" x14ac:dyDescent="0.3">
      <c r="A2116" t="s">
        <v>5002</v>
      </c>
      <c r="B2116" t="s">
        <v>278</v>
      </c>
      <c r="C2116" t="s">
        <v>424</v>
      </c>
      <c r="D2116" t="s">
        <v>269</v>
      </c>
      <c r="E2116" t="s">
        <v>4467</v>
      </c>
      <c r="F2116" t="s">
        <v>5454</v>
      </c>
      <c r="G2116">
        <v>90511945</v>
      </c>
      <c r="H2116" t="s">
        <v>278</v>
      </c>
      <c r="I2116" t="s">
        <v>5098</v>
      </c>
      <c r="J2116" t="s">
        <v>2042</v>
      </c>
      <c r="K2116" t="s">
        <v>8088</v>
      </c>
      <c r="L2116" t="s">
        <v>8089</v>
      </c>
      <c r="M2116" t="s">
        <v>8463</v>
      </c>
      <c r="N2116" t="s">
        <v>3684</v>
      </c>
      <c r="O2116" t="s">
        <v>278</v>
      </c>
      <c r="P2116" t="s">
        <v>937</v>
      </c>
      <c r="Q2116">
        <v>94936803049</v>
      </c>
      <c r="R2116" t="s">
        <v>938</v>
      </c>
    </row>
    <row r="2117" spans="1:18" x14ac:dyDescent="0.3">
      <c r="A2117" t="s">
        <v>5003</v>
      </c>
      <c r="B2117" t="s">
        <v>278</v>
      </c>
      <c r="C2117" t="s">
        <v>424</v>
      </c>
      <c r="D2117" t="s">
        <v>269</v>
      </c>
      <c r="E2117" t="s">
        <v>4467</v>
      </c>
      <c r="F2117" t="s">
        <v>5454</v>
      </c>
      <c r="G2117">
        <v>90512027</v>
      </c>
      <c r="H2117" t="s">
        <v>278</v>
      </c>
      <c r="I2117" t="s">
        <v>5098</v>
      </c>
      <c r="J2117" t="s">
        <v>2042</v>
      </c>
      <c r="K2117" t="s">
        <v>8088</v>
      </c>
      <c r="L2117" t="s">
        <v>8089</v>
      </c>
      <c r="M2117" t="s">
        <v>8463</v>
      </c>
      <c r="N2117" t="s">
        <v>3685</v>
      </c>
      <c r="O2117" t="s">
        <v>278</v>
      </c>
      <c r="P2117" t="s">
        <v>1744</v>
      </c>
      <c r="Q2117">
        <v>98579240000</v>
      </c>
      <c r="R2117" t="s">
        <v>1745</v>
      </c>
    </row>
    <row r="2118" spans="1:18" x14ac:dyDescent="0.3">
      <c r="A2118" t="s">
        <v>5004</v>
      </c>
      <c r="B2118" t="s">
        <v>278</v>
      </c>
      <c r="C2118" t="s">
        <v>424</v>
      </c>
      <c r="D2118" t="s">
        <v>269</v>
      </c>
      <c r="E2118" t="s">
        <v>4477</v>
      </c>
      <c r="F2118" t="s">
        <v>582</v>
      </c>
      <c r="G2118">
        <v>85700117</v>
      </c>
      <c r="H2118" t="s">
        <v>278</v>
      </c>
      <c r="I2118" t="s">
        <v>4951</v>
      </c>
      <c r="J2118" t="s">
        <v>741</v>
      </c>
      <c r="K2118" t="s">
        <v>8088</v>
      </c>
      <c r="L2118" t="s">
        <v>8089</v>
      </c>
      <c r="M2118" t="s">
        <v>8463</v>
      </c>
      <c r="N2118" t="s">
        <v>3686</v>
      </c>
      <c r="O2118" t="s">
        <v>278</v>
      </c>
      <c r="P2118" t="s">
        <v>1017</v>
      </c>
      <c r="Q2118">
        <v>51501295004</v>
      </c>
      <c r="R2118" t="s">
        <v>1018</v>
      </c>
    </row>
    <row r="2119" spans="1:18" x14ac:dyDescent="0.3">
      <c r="A2119" t="s">
        <v>5005</v>
      </c>
      <c r="B2119" t="s">
        <v>278</v>
      </c>
      <c r="C2119" t="s">
        <v>424</v>
      </c>
      <c r="D2119" t="s">
        <v>269</v>
      </c>
      <c r="E2119" t="s">
        <v>4477</v>
      </c>
      <c r="F2119" t="s">
        <v>582</v>
      </c>
      <c r="G2119">
        <v>90511910</v>
      </c>
      <c r="H2119" t="s">
        <v>278</v>
      </c>
      <c r="I2119" t="s">
        <v>4951</v>
      </c>
      <c r="J2119" t="s">
        <v>741</v>
      </c>
      <c r="K2119" t="s">
        <v>8088</v>
      </c>
      <c r="L2119" t="s">
        <v>8089</v>
      </c>
      <c r="M2119" t="s">
        <v>8463</v>
      </c>
      <c r="N2119" t="s">
        <v>3687</v>
      </c>
      <c r="O2119" t="s">
        <v>278</v>
      </c>
      <c r="P2119" t="s">
        <v>1843</v>
      </c>
      <c r="Q2119">
        <v>96067586053</v>
      </c>
      <c r="R2119" t="s">
        <v>1844</v>
      </c>
    </row>
    <row r="2120" spans="1:18" x14ac:dyDescent="0.3">
      <c r="A2120" t="s">
        <v>5006</v>
      </c>
      <c r="B2120" t="s">
        <v>278</v>
      </c>
      <c r="C2120" t="s">
        <v>424</v>
      </c>
      <c r="D2120" t="s">
        <v>269</v>
      </c>
      <c r="E2120" t="s">
        <v>4516</v>
      </c>
      <c r="F2120" t="s">
        <v>600</v>
      </c>
      <c r="G2120">
        <v>68161762</v>
      </c>
      <c r="H2120" t="s">
        <v>278</v>
      </c>
      <c r="I2120" t="s">
        <v>4972</v>
      </c>
      <c r="J2120" t="s">
        <v>2578</v>
      </c>
      <c r="K2120" t="s">
        <v>8088</v>
      </c>
      <c r="L2120" t="s">
        <v>8089</v>
      </c>
      <c r="M2120" t="s">
        <v>8463</v>
      </c>
      <c r="N2120" t="s">
        <v>3688</v>
      </c>
      <c r="O2120" t="s">
        <v>278</v>
      </c>
      <c r="P2120" t="s">
        <v>2199</v>
      </c>
      <c r="Q2120">
        <v>72333707020</v>
      </c>
    </row>
    <row r="2121" spans="1:18" x14ac:dyDescent="0.3">
      <c r="A2121" t="s">
        <v>5007</v>
      </c>
      <c r="B2121" t="s">
        <v>278</v>
      </c>
      <c r="C2121" t="s">
        <v>424</v>
      </c>
      <c r="D2121" t="s">
        <v>269</v>
      </c>
      <c r="E2121" t="s">
        <v>4516</v>
      </c>
      <c r="F2121" t="s">
        <v>600</v>
      </c>
      <c r="G2121">
        <v>68161813</v>
      </c>
      <c r="H2121" t="s">
        <v>278</v>
      </c>
      <c r="I2121" t="s">
        <v>4972</v>
      </c>
      <c r="J2121" t="s">
        <v>2578</v>
      </c>
      <c r="K2121" t="s">
        <v>8088</v>
      </c>
      <c r="L2121" t="s">
        <v>8089</v>
      </c>
      <c r="M2121" t="s">
        <v>8463</v>
      </c>
      <c r="N2121" t="s">
        <v>3689</v>
      </c>
      <c r="O2121" t="s">
        <v>278</v>
      </c>
      <c r="P2121" t="s">
        <v>2371</v>
      </c>
      <c r="Q2121">
        <v>82380821020</v>
      </c>
      <c r="R2121" t="s">
        <v>2372</v>
      </c>
    </row>
    <row r="2122" spans="1:18" x14ac:dyDescent="0.3">
      <c r="A2122" t="s">
        <v>5008</v>
      </c>
      <c r="B2122" t="s">
        <v>278</v>
      </c>
      <c r="C2122" t="s">
        <v>424</v>
      </c>
      <c r="D2122" t="s">
        <v>269</v>
      </c>
      <c r="E2122" t="s">
        <v>4606</v>
      </c>
      <c r="F2122" t="s">
        <v>586</v>
      </c>
      <c r="G2122">
        <v>90511552</v>
      </c>
      <c r="H2122" t="s">
        <v>278</v>
      </c>
      <c r="K2122" t="s">
        <v>8088</v>
      </c>
      <c r="L2122" t="s">
        <v>8089</v>
      </c>
      <c r="M2122" t="s">
        <v>8463</v>
      </c>
      <c r="N2122" t="s">
        <v>3690</v>
      </c>
      <c r="O2122" t="s">
        <v>278</v>
      </c>
      <c r="P2122" t="s">
        <v>1014</v>
      </c>
      <c r="Q2122">
        <v>64987744015</v>
      </c>
      <c r="R2122" t="s">
        <v>3691</v>
      </c>
    </row>
    <row r="2123" spans="1:18" x14ac:dyDescent="0.3">
      <c r="A2123" t="s">
        <v>5009</v>
      </c>
      <c r="B2123" t="s">
        <v>278</v>
      </c>
      <c r="C2123" t="s">
        <v>424</v>
      </c>
      <c r="D2123" t="s">
        <v>269</v>
      </c>
      <c r="E2123" t="s">
        <v>4606</v>
      </c>
      <c r="F2123" t="s">
        <v>586</v>
      </c>
      <c r="G2123">
        <v>91514695</v>
      </c>
      <c r="H2123" t="s">
        <v>278</v>
      </c>
      <c r="K2123" t="s">
        <v>8088</v>
      </c>
      <c r="L2123" t="s">
        <v>8089</v>
      </c>
      <c r="M2123" t="s">
        <v>8463</v>
      </c>
      <c r="N2123" t="s">
        <v>3692</v>
      </c>
      <c r="O2123" t="s">
        <v>278</v>
      </c>
      <c r="P2123" t="s">
        <v>1053</v>
      </c>
      <c r="Q2123">
        <v>1458712079</v>
      </c>
      <c r="R2123" t="s">
        <v>1054</v>
      </c>
    </row>
    <row r="2124" spans="1:18" x14ac:dyDescent="0.3">
      <c r="A2124" t="s">
        <v>5010</v>
      </c>
      <c r="B2124" t="s">
        <v>278</v>
      </c>
      <c r="C2124" t="s">
        <v>424</v>
      </c>
      <c r="D2124" t="s">
        <v>269</v>
      </c>
      <c r="E2124" t="s">
        <v>4542</v>
      </c>
      <c r="F2124" t="s">
        <v>606</v>
      </c>
      <c r="G2124">
        <v>90512132</v>
      </c>
      <c r="H2124" t="s">
        <v>278</v>
      </c>
      <c r="K2124" t="s">
        <v>8088</v>
      </c>
      <c r="L2124" t="s">
        <v>8089</v>
      </c>
      <c r="M2124" t="s">
        <v>8463</v>
      </c>
      <c r="N2124" t="s">
        <v>3693</v>
      </c>
      <c r="O2124" t="s">
        <v>278</v>
      </c>
      <c r="P2124" t="s">
        <v>1841</v>
      </c>
      <c r="Q2124">
        <v>68156928091</v>
      </c>
      <c r="R2124" t="s">
        <v>1842</v>
      </c>
    </row>
    <row r="2125" spans="1:18" x14ac:dyDescent="0.3">
      <c r="A2125" t="s">
        <v>5011</v>
      </c>
      <c r="B2125" t="s">
        <v>278</v>
      </c>
      <c r="C2125" t="s">
        <v>424</v>
      </c>
      <c r="D2125" t="s">
        <v>269</v>
      </c>
      <c r="E2125" t="s">
        <v>4542</v>
      </c>
      <c r="F2125" t="s">
        <v>606</v>
      </c>
      <c r="G2125">
        <v>91510517</v>
      </c>
      <c r="H2125" t="s">
        <v>278</v>
      </c>
      <c r="K2125" t="s">
        <v>8088</v>
      </c>
      <c r="L2125" t="s">
        <v>8089</v>
      </c>
      <c r="M2125" t="s">
        <v>8463</v>
      </c>
      <c r="N2125" t="s">
        <v>3694</v>
      </c>
      <c r="O2125" t="s">
        <v>278</v>
      </c>
      <c r="P2125" t="s">
        <v>2630</v>
      </c>
      <c r="Q2125">
        <v>44740018004</v>
      </c>
    </row>
    <row r="2126" spans="1:18" x14ac:dyDescent="0.3">
      <c r="A2126" t="s">
        <v>5012</v>
      </c>
      <c r="B2126" t="s">
        <v>278</v>
      </c>
      <c r="C2126" t="s">
        <v>424</v>
      </c>
      <c r="D2126" t="s">
        <v>269</v>
      </c>
      <c r="E2126" t="s">
        <v>4493</v>
      </c>
      <c r="F2126" t="s">
        <v>601</v>
      </c>
      <c r="G2126">
        <v>80700852</v>
      </c>
      <c r="H2126" t="s">
        <v>278</v>
      </c>
      <c r="I2126" t="s">
        <v>4974</v>
      </c>
      <c r="J2126" t="s">
        <v>1110</v>
      </c>
      <c r="K2126" t="s">
        <v>8088</v>
      </c>
      <c r="L2126" t="s">
        <v>8089</v>
      </c>
      <c r="M2126" t="s">
        <v>8464</v>
      </c>
      <c r="N2126" t="s">
        <v>3695</v>
      </c>
      <c r="O2126" t="s">
        <v>278</v>
      </c>
      <c r="P2126" t="s">
        <v>1123</v>
      </c>
      <c r="Q2126">
        <v>96021853091</v>
      </c>
      <c r="R2126" t="s">
        <v>1124</v>
      </c>
    </row>
    <row r="2127" spans="1:18" x14ac:dyDescent="0.3">
      <c r="A2127" t="s">
        <v>5013</v>
      </c>
      <c r="B2127" t="s">
        <v>278</v>
      </c>
      <c r="C2127" t="s">
        <v>424</v>
      </c>
      <c r="D2127" t="s">
        <v>269</v>
      </c>
      <c r="E2127" t="s">
        <v>4493</v>
      </c>
      <c r="F2127" t="s">
        <v>601</v>
      </c>
      <c r="G2127">
        <v>80700733</v>
      </c>
      <c r="H2127" t="s">
        <v>278</v>
      </c>
      <c r="I2127" t="s">
        <v>4974</v>
      </c>
      <c r="J2127" t="s">
        <v>1110</v>
      </c>
      <c r="K2127" t="s">
        <v>8088</v>
      </c>
      <c r="L2127" t="s">
        <v>8089</v>
      </c>
      <c r="M2127" t="s">
        <v>8463</v>
      </c>
      <c r="N2127" t="s">
        <v>3696</v>
      </c>
      <c r="O2127" t="s">
        <v>278</v>
      </c>
      <c r="P2127" t="s">
        <v>1897</v>
      </c>
      <c r="Q2127">
        <v>59352698053</v>
      </c>
      <c r="R2127" t="s">
        <v>1898</v>
      </c>
    </row>
    <row r="2128" spans="1:18" x14ac:dyDescent="0.3">
      <c r="A2128" t="s">
        <v>5014</v>
      </c>
      <c r="B2128" t="s">
        <v>278</v>
      </c>
      <c r="C2128" t="s">
        <v>424</v>
      </c>
      <c r="D2128" t="s">
        <v>269</v>
      </c>
      <c r="E2128" t="s">
        <v>4519</v>
      </c>
      <c r="F2128" t="s">
        <v>630</v>
      </c>
      <c r="G2128">
        <v>90000046</v>
      </c>
      <c r="H2128" t="s">
        <v>278</v>
      </c>
      <c r="I2128" t="s">
        <v>4975</v>
      </c>
      <c r="J2128" t="s">
        <v>963</v>
      </c>
      <c r="K2128" t="s">
        <v>8088</v>
      </c>
      <c r="L2128" t="s">
        <v>8089</v>
      </c>
      <c r="M2128" t="s">
        <v>8463</v>
      </c>
      <c r="N2128" t="s">
        <v>3697</v>
      </c>
      <c r="O2128" t="s">
        <v>278</v>
      </c>
      <c r="P2128" t="s">
        <v>758</v>
      </c>
      <c r="Q2128">
        <v>44117736000</v>
      </c>
      <c r="R2128" t="s">
        <v>759</v>
      </c>
    </row>
    <row r="2129" spans="1:18" x14ac:dyDescent="0.3">
      <c r="A2129" t="s">
        <v>5015</v>
      </c>
      <c r="B2129" t="s">
        <v>278</v>
      </c>
      <c r="C2129" t="s">
        <v>424</v>
      </c>
      <c r="D2129" t="s">
        <v>269</v>
      </c>
      <c r="E2129" t="s">
        <v>4519</v>
      </c>
      <c r="F2129" t="s">
        <v>630</v>
      </c>
      <c r="G2129">
        <v>90701874</v>
      </c>
      <c r="H2129" t="s">
        <v>278</v>
      </c>
      <c r="I2129" t="s">
        <v>4975</v>
      </c>
      <c r="J2129" t="s">
        <v>963</v>
      </c>
      <c r="K2129" t="s">
        <v>8088</v>
      </c>
      <c r="L2129" t="s">
        <v>8089</v>
      </c>
      <c r="M2129" t="s">
        <v>8463</v>
      </c>
      <c r="N2129" t="s">
        <v>3698</v>
      </c>
      <c r="O2129" t="s">
        <v>278</v>
      </c>
      <c r="P2129" t="s">
        <v>1225</v>
      </c>
      <c r="Q2129">
        <v>78158745091</v>
      </c>
      <c r="R2129" t="s">
        <v>1226</v>
      </c>
    </row>
    <row r="2130" spans="1:18" x14ac:dyDescent="0.3">
      <c r="A2130" t="s">
        <v>5016</v>
      </c>
      <c r="B2130" t="s">
        <v>278</v>
      </c>
      <c r="C2130" t="s">
        <v>424</v>
      </c>
      <c r="D2130" t="s">
        <v>269</v>
      </c>
      <c r="E2130" t="s">
        <v>4521</v>
      </c>
      <c r="F2130" t="s">
        <v>575</v>
      </c>
      <c r="G2130">
        <v>80711264</v>
      </c>
      <c r="H2130" t="s">
        <v>278</v>
      </c>
      <c r="I2130" t="s">
        <v>4976</v>
      </c>
      <c r="J2130" t="s">
        <v>1299</v>
      </c>
      <c r="K2130" t="s">
        <v>8088</v>
      </c>
      <c r="L2130" t="s">
        <v>8089</v>
      </c>
      <c r="M2130" t="s">
        <v>8463</v>
      </c>
      <c r="N2130" t="s">
        <v>3699</v>
      </c>
      <c r="O2130" t="s">
        <v>278</v>
      </c>
      <c r="P2130" t="s">
        <v>904</v>
      </c>
      <c r="Q2130">
        <v>83414258668</v>
      </c>
      <c r="R2130" t="s">
        <v>905</v>
      </c>
    </row>
    <row r="2131" spans="1:18" x14ac:dyDescent="0.3">
      <c r="A2131" t="s">
        <v>5017</v>
      </c>
      <c r="B2131" t="s">
        <v>278</v>
      </c>
      <c r="C2131" t="s">
        <v>424</v>
      </c>
      <c r="D2131" t="s">
        <v>269</v>
      </c>
      <c r="E2131" t="s">
        <v>4496</v>
      </c>
      <c r="F2131" t="s">
        <v>591</v>
      </c>
      <c r="G2131">
        <v>80702299</v>
      </c>
      <c r="H2131" t="s">
        <v>278</v>
      </c>
      <c r="I2131" t="s">
        <v>5103</v>
      </c>
      <c r="J2131" t="s">
        <v>1182</v>
      </c>
      <c r="K2131" t="s">
        <v>8088</v>
      </c>
      <c r="L2131" t="s">
        <v>8089</v>
      </c>
      <c r="M2131" t="s">
        <v>8463</v>
      </c>
      <c r="N2131" t="s">
        <v>3700</v>
      </c>
      <c r="O2131" t="s">
        <v>278</v>
      </c>
      <c r="P2131" t="s">
        <v>1544</v>
      </c>
      <c r="Q2131">
        <v>90919726020</v>
      </c>
    </row>
    <row r="2132" spans="1:18" x14ac:dyDescent="0.3">
      <c r="A2132" t="s">
        <v>5018</v>
      </c>
      <c r="B2132" t="s">
        <v>278</v>
      </c>
      <c r="C2132" t="s">
        <v>424</v>
      </c>
      <c r="D2132" t="s">
        <v>269</v>
      </c>
      <c r="E2132" t="s">
        <v>4496</v>
      </c>
      <c r="F2132" t="s">
        <v>591</v>
      </c>
      <c r="G2132">
        <v>3690001</v>
      </c>
      <c r="H2132" t="s">
        <v>278</v>
      </c>
      <c r="I2132" t="s">
        <v>5103</v>
      </c>
      <c r="J2132" t="s">
        <v>1182</v>
      </c>
      <c r="K2132" t="s">
        <v>8088</v>
      </c>
      <c r="L2132" t="s">
        <v>8089</v>
      </c>
      <c r="M2132" t="s">
        <v>8463</v>
      </c>
      <c r="N2132" t="s">
        <v>3701</v>
      </c>
      <c r="O2132" t="s">
        <v>278</v>
      </c>
      <c r="P2132" t="s">
        <v>1917</v>
      </c>
      <c r="Q2132">
        <v>63765977004</v>
      </c>
    </row>
    <row r="2133" spans="1:18" x14ac:dyDescent="0.3">
      <c r="A2133" t="s">
        <v>5019</v>
      </c>
      <c r="B2133" t="s">
        <v>278</v>
      </c>
      <c r="C2133" t="s">
        <v>424</v>
      </c>
      <c r="D2133" t="s">
        <v>269</v>
      </c>
      <c r="E2133" t="s">
        <v>4499</v>
      </c>
      <c r="F2133" t="s">
        <v>595</v>
      </c>
      <c r="G2133">
        <v>2962001</v>
      </c>
      <c r="H2133" t="s">
        <v>278</v>
      </c>
      <c r="I2133" t="s">
        <v>4978</v>
      </c>
      <c r="J2133" t="s">
        <v>2348</v>
      </c>
      <c r="K2133" t="s">
        <v>8088</v>
      </c>
      <c r="L2133" t="s">
        <v>8089</v>
      </c>
      <c r="M2133" t="s">
        <v>8463</v>
      </c>
      <c r="N2133" t="s">
        <v>3702</v>
      </c>
      <c r="O2133" t="s">
        <v>278</v>
      </c>
      <c r="P2133" t="s">
        <v>2514</v>
      </c>
      <c r="Q2133">
        <v>59572051091</v>
      </c>
      <c r="R2133" t="s">
        <v>2515</v>
      </c>
    </row>
    <row r="2134" spans="1:18" x14ac:dyDescent="0.3">
      <c r="A2134" t="s">
        <v>5020</v>
      </c>
      <c r="B2134" t="s">
        <v>278</v>
      </c>
      <c r="C2134" t="s">
        <v>424</v>
      </c>
      <c r="D2134" t="s">
        <v>269</v>
      </c>
      <c r="E2134" t="s">
        <v>4501</v>
      </c>
      <c r="F2134" t="s">
        <v>5456</v>
      </c>
      <c r="G2134">
        <v>80702528</v>
      </c>
      <c r="H2134" t="s">
        <v>278</v>
      </c>
      <c r="I2134" t="s">
        <v>4979</v>
      </c>
      <c r="J2134" t="s">
        <v>2116</v>
      </c>
      <c r="K2134" t="s">
        <v>8088</v>
      </c>
      <c r="L2134" t="s">
        <v>8089</v>
      </c>
      <c r="M2134" t="s">
        <v>8463</v>
      </c>
      <c r="N2134" t="s">
        <v>3703</v>
      </c>
      <c r="O2134" t="s">
        <v>278</v>
      </c>
      <c r="P2134" t="s">
        <v>720</v>
      </c>
      <c r="Q2134">
        <v>53915046</v>
      </c>
      <c r="R2134" t="s">
        <v>721</v>
      </c>
    </row>
    <row r="2135" spans="1:18" x14ac:dyDescent="0.3">
      <c r="A2135" t="s">
        <v>5021</v>
      </c>
      <c r="B2135" t="s">
        <v>278</v>
      </c>
      <c r="C2135" t="s">
        <v>424</v>
      </c>
      <c r="D2135" t="s">
        <v>269</v>
      </c>
      <c r="E2135" t="s">
        <v>4501</v>
      </c>
      <c r="F2135" t="s">
        <v>5456</v>
      </c>
      <c r="G2135">
        <v>2122005</v>
      </c>
      <c r="H2135" t="s">
        <v>278</v>
      </c>
      <c r="I2135" t="s">
        <v>4979</v>
      </c>
      <c r="J2135" t="s">
        <v>2116</v>
      </c>
      <c r="K2135" t="s">
        <v>8088</v>
      </c>
      <c r="L2135" t="s">
        <v>8089</v>
      </c>
      <c r="M2135" t="s">
        <v>8463</v>
      </c>
      <c r="N2135" t="s">
        <v>3704</v>
      </c>
      <c r="O2135" t="s">
        <v>278</v>
      </c>
      <c r="P2135" t="s">
        <v>760</v>
      </c>
      <c r="Q2135">
        <v>73053937034</v>
      </c>
      <c r="R2135" t="s">
        <v>761</v>
      </c>
    </row>
    <row r="2136" spans="1:18" x14ac:dyDescent="0.3">
      <c r="A2136" t="s">
        <v>5022</v>
      </c>
      <c r="B2136" t="s">
        <v>278</v>
      </c>
      <c r="C2136" t="s">
        <v>424</v>
      </c>
      <c r="D2136" t="s">
        <v>269</v>
      </c>
      <c r="E2136" t="s">
        <v>4503</v>
      </c>
      <c r="F2136" t="s">
        <v>621</v>
      </c>
      <c r="G2136">
        <v>3112001</v>
      </c>
      <c r="H2136" t="s">
        <v>278</v>
      </c>
      <c r="K2136" t="s">
        <v>8088</v>
      </c>
      <c r="L2136" t="s">
        <v>8089</v>
      </c>
      <c r="M2136" t="s">
        <v>8463</v>
      </c>
      <c r="N2136" t="s">
        <v>3705</v>
      </c>
      <c r="O2136" t="s">
        <v>278</v>
      </c>
      <c r="P2136" t="s">
        <v>859</v>
      </c>
      <c r="Q2136">
        <v>55769071087</v>
      </c>
      <c r="R2136" t="s">
        <v>860</v>
      </c>
    </row>
    <row r="2137" spans="1:18" x14ac:dyDescent="0.3">
      <c r="A2137" t="s">
        <v>5023</v>
      </c>
      <c r="B2137" t="s">
        <v>278</v>
      </c>
      <c r="C2137" t="s">
        <v>424</v>
      </c>
      <c r="D2137" t="s">
        <v>269</v>
      </c>
      <c r="E2137" t="s">
        <v>4503</v>
      </c>
      <c r="F2137" t="s">
        <v>621</v>
      </c>
      <c r="G2137">
        <v>37000100</v>
      </c>
      <c r="H2137" t="s">
        <v>278</v>
      </c>
      <c r="K2137" t="s">
        <v>8088</v>
      </c>
      <c r="L2137" t="s">
        <v>8089</v>
      </c>
      <c r="M2137" t="s">
        <v>8463</v>
      </c>
      <c r="N2137" t="s">
        <v>3706</v>
      </c>
      <c r="O2137" t="s">
        <v>278</v>
      </c>
      <c r="P2137" t="s">
        <v>2406</v>
      </c>
      <c r="Q2137">
        <v>74152815000</v>
      </c>
      <c r="R2137" t="s">
        <v>2407</v>
      </c>
    </row>
    <row r="2138" spans="1:18" x14ac:dyDescent="0.3">
      <c r="A2138" t="s">
        <v>5024</v>
      </c>
      <c r="B2138" t="s">
        <v>278</v>
      </c>
      <c r="C2138" t="s">
        <v>424</v>
      </c>
      <c r="D2138" t="s">
        <v>269</v>
      </c>
      <c r="E2138" t="s">
        <v>4467</v>
      </c>
      <c r="F2138" t="s">
        <v>5454</v>
      </c>
      <c r="G2138">
        <v>61285001</v>
      </c>
      <c r="H2138" t="s">
        <v>278</v>
      </c>
      <c r="I2138" t="s">
        <v>4970</v>
      </c>
      <c r="J2138" t="s">
        <v>1753</v>
      </c>
      <c r="K2138" t="s">
        <v>8090</v>
      </c>
      <c r="L2138" t="s">
        <v>8091</v>
      </c>
      <c r="M2138" t="s">
        <v>8463</v>
      </c>
      <c r="N2138" t="s">
        <v>3707</v>
      </c>
      <c r="O2138" t="s">
        <v>278</v>
      </c>
      <c r="P2138" t="s">
        <v>1130</v>
      </c>
      <c r="Q2138">
        <v>35801514015</v>
      </c>
      <c r="R2138" t="s">
        <v>1131</v>
      </c>
    </row>
    <row r="2139" spans="1:18" x14ac:dyDescent="0.3">
      <c r="A2139" t="s">
        <v>5025</v>
      </c>
      <c r="B2139" t="s">
        <v>278</v>
      </c>
      <c r="C2139" t="s">
        <v>424</v>
      </c>
      <c r="D2139" t="s">
        <v>269</v>
      </c>
      <c r="E2139" t="s">
        <v>4467</v>
      </c>
      <c r="F2139" t="s">
        <v>5454</v>
      </c>
      <c r="G2139">
        <v>85600185</v>
      </c>
      <c r="H2139" t="s">
        <v>278</v>
      </c>
      <c r="I2139" t="s">
        <v>4970</v>
      </c>
      <c r="J2139" t="s">
        <v>1753</v>
      </c>
      <c r="K2139" t="s">
        <v>8090</v>
      </c>
      <c r="L2139" t="s">
        <v>8091</v>
      </c>
      <c r="M2139" t="s">
        <v>8463</v>
      </c>
      <c r="N2139" t="s">
        <v>3708</v>
      </c>
      <c r="O2139" t="s">
        <v>278</v>
      </c>
      <c r="P2139" t="s">
        <v>1278</v>
      </c>
      <c r="Q2139">
        <v>35448504000</v>
      </c>
      <c r="R2139" t="s">
        <v>1279</v>
      </c>
    </row>
    <row r="2140" spans="1:18" x14ac:dyDescent="0.3">
      <c r="A2140" t="s">
        <v>5026</v>
      </c>
      <c r="B2140" t="s">
        <v>278</v>
      </c>
      <c r="C2140" t="s">
        <v>424</v>
      </c>
      <c r="D2140" t="s">
        <v>269</v>
      </c>
      <c r="E2140" t="s">
        <v>4467</v>
      </c>
      <c r="F2140" t="s">
        <v>5454</v>
      </c>
      <c r="G2140">
        <v>91514569</v>
      </c>
      <c r="H2140" t="s">
        <v>278</v>
      </c>
      <c r="I2140" t="s">
        <v>4970</v>
      </c>
      <c r="J2140" t="s">
        <v>1753</v>
      </c>
      <c r="K2140" t="s">
        <v>8090</v>
      </c>
      <c r="L2140" t="s">
        <v>8091</v>
      </c>
      <c r="M2140" t="s">
        <v>8463</v>
      </c>
      <c r="N2140" t="s">
        <v>3709</v>
      </c>
      <c r="O2140" t="s">
        <v>278</v>
      </c>
      <c r="P2140" t="s">
        <v>1565</v>
      </c>
      <c r="Q2140">
        <v>4534423071</v>
      </c>
      <c r="R2140" t="s">
        <v>1566</v>
      </c>
    </row>
    <row r="2141" spans="1:18" x14ac:dyDescent="0.3">
      <c r="A2141" t="s">
        <v>5027</v>
      </c>
      <c r="B2141" t="s">
        <v>278</v>
      </c>
      <c r="C2141" t="s">
        <v>424</v>
      </c>
      <c r="D2141" t="s">
        <v>269</v>
      </c>
      <c r="E2141" t="s">
        <v>4467</v>
      </c>
      <c r="F2141" t="s">
        <v>5454</v>
      </c>
      <c r="G2141">
        <v>98518522</v>
      </c>
      <c r="H2141" t="s">
        <v>278</v>
      </c>
      <c r="I2141" t="s">
        <v>4970</v>
      </c>
      <c r="J2141" t="s">
        <v>1753</v>
      </c>
      <c r="K2141" t="s">
        <v>8090</v>
      </c>
      <c r="L2141" t="s">
        <v>8091</v>
      </c>
      <c r="M2141" t="s">
        <v>8464</v>
      </c>
      <c r="N2141" t="s">
        <v>3710</v>
      </c>
      <c r="O2141" t="s">
        <v>278</v>
      </c>
      <c r="P2141" t="s">
        <v>2006</v>
      </c>
      <c r="Q2141">
        <v>1542820065</v>
      </c>
      <c r="R2141" t="s">
        <v>2007</v>
      </c>
    </row>
    <row r="2142" spans="1:18" x14ac:dyDescent="0.3">
      <c r="A2142" t="s">
        <v>5028</v>
      </c>
      <c r="B2142" t="s">
        <v>278</v>
      </c>
      <c r="C2142" t="s">
        <v>424</v>
      </c>
      <c r="D2142" t="s">
        <v>269</v>
      </c>
      <c r="E2142" t="s">
        <v>4467</v>
      </c>
      <c r="F2142" t="s">
        <v>5454</v>
      </c>
      <c r="G2142">
        <v>91513341</v>
      </c>
      <c r="H2142" t="s">
        <v>278</v>
      </c>
      <c r="I2142" t="s">
        <v>4970</v>
      </c>
      <c r="J2142" t="s">
        <v>1753</v>
      </c>
      <c r="K2142" t="s">
        <v>8090</v>
      </c>
      <c r="L2142" t="s">
        <v>8091</v>
      </c>
      <c r="M2142" t="s">
        <v>8463</v>
      </c>
      <c r="N2142" t="s">
        <v>3711</v>
      </c>
      <c r="O2142" t="s">
        <v>278</v>
      </c>
      <c r="P2142" t="s">
        <v>2273</v>
      </c>
      <c r="Q2142">
        <v>23661275020</v>
      </c>
      <c r="R2142" t="s">
        <v>2274</v>
      </c>
    </row>
    <row r="2143" spans="1:18" x14ac:dyDescent="0.3">
      <c r="A2143" t="s">
        <v>5029</v>
      </c>
      <c r="B2143" t="s">
        <v>278</v>
      </c>
      <c r="C2143" t="s">
        <v>424</v>
      </c>
      <c r="D2143" t="s">
        <v>269</v>
      </c>
      <c r="E2143" t="s">
        <v>4467</v>
      </c>
      <c r="F2143" t="s">
        <v>5454</v>
      </c>
      <c r="G2143">
        <v>90511766</v>
      </c>
      <c r="H2143" t="s">
        <v>4095</v>
      </c>
      <c r="I2143" t="s">
        <v>4970</v>
      </c>
      <c r="J2143" t="s">
        <v>1753</v>
      </c>
      <c r="K2143" t="s">
        <v>8090</v>
      </c>
      <c r="L2143" t="s">
        <v>8091</v>
      </c>
      <c r="M2143" t="s">
        <v>8463</v>
      </c>
      <c r="N2143" t="s">
        <v>3712</v>
      </c>
      <c r="O2143" t="s">
        <v>278</v>
      </c>
      <c r="P2143" t="s">
        <v>2711</v>
      </c>
      <c r="Q2143">
        <v>54396824068</v>
      </c>
      <c r="R2143" t="s">
        <v>2712</v>
      </c>
    </row>
    <row r="2144" spans="1:18" x14ac:dyDescent="0.3">
      <c r="A2144" t="s">
        <v>5030</v>
      </c>
      <c r="B2144" t="s">
        <v>278</v>
      </c>
      <c r="C2144" t="s">
        <v>424</v>
      </c>
      <c r="D2144" t="s">
        <v>269</v>
      </c>
      <c r="E2144" t="s">
        <v>4477</v>
      </c>
      <c r="F2144" t="s">
        <v>582</v>
      </c>
      <c r="G2144">
        <v>90511852</v>
      </c>
      <c r="H2144" t="s">
        <v>278</v>
      </c>
      <c r="I2144" t="s">
        <v>4971</v>
      </c>
      <c r="J2144" t="s">
        <v>2237</v>
      </c>
      <c r="K2144" t="s">
        <v>8090</v>
      </c>
      <c r="L2144" t="s">
        <v>8091</v>
      </c>
      <c r="M2144" t="s">
        <v>8463</v>
      </c>
      <c r="N2144" t="s">
        <v>3713</v>
      </c>
      <c r="O2144" t="s">
        <v>278</v>
      </c>
      <c r="P2144" t="s">
        <v>826</v>
      </c>
      <c r="Q2144">
        <v>7791356015</v>
      </c>
      <c r="R2144" t="s">
        <v>827</v>
      </c>
    </row>
    <row r="2145" spans="1:18" x14ac:dyDescent="0.3">
      <c r="A2145" t="s">
        <v>5031</v>
      </c>
      <c r="B2145" t="s">
        <v>278</v>
      </c>
      <c r="C2145" t="s">
        <v>424</v>
      </c>
      <c r="D2145" t="s">
        <v>269</v>
      </c>
      <c r="E2145" t="s">
        <v>4477</v>
      </c>
      <c r="F2145" t="s">
        <v>582</v>
      </c>
      <c r="G2145">
        <v>90511992</v>
      </c>
      <c r="H2145" t="s">
        <v>278</v>
      </c>
      <c r="I2145" t="s">
        <v>4971</v>
      </c>
      <c r="J2145" t="s">
        <v>2237</v>
      </c>
      <c r="K2145" t="s">
        <v>8090</v>
      </c>
      <c r="L2145" t="s">
        <v>8091</v>
      </c>
      <c r="M2145" t="s">
        <v>8463</v>
      </c>
      <c r="N2145" t="s">
        <v>3714</v>
      </c>
      <c r="O2145" t="s">
        <v>278</v>
      </c>
      <c r="P2145" t="s">
        <v>1083</v>
      </c>
      <c r="Q2145">
        <v>12068560097</v>
      </c>
      <c r="R2145" t="s">
        <v>1084</v>
      </c>
    </row>
    <row r="2146" spans="1:18" x14ac:dyDescent="0.3">
      <c r="A2146" t="s">
        <v>5032</v>
      </c>
      <c r="B2146" t="s">
        <v>278</v>
      </c>
      <c r="C2146" t="s">
        <v>424</v>
      </c>
      <c r="D2146" t="s">
        <v>269</v>
      </c>
      <c r="E2146" t="s">
        <v>4493</v>
      </c>
      <c r="F2146" t="s">
        <v>601</v>
      </c>
      <c r="G2146">
        <v>80700767</v>
      </c>
      <c r="H2146" t="s">
        <v>278</v>
      </c>
      <c r="I2146" t="s">
        <v>5101</v>
      </c>
      <c r="J2146" t="s">
        <v>2531</v>
      </c>
      <c r="K2146" t="s">
        <v>8090</v>
      </c>
      <c r="L2146" t="s">
        <v>8091</v>
      </c>
      <c r="M2146" t="s">
        <v>8463</v>
      </c>
      <c r="N2146" t="s">
        <v>3715</v>
      </c>
      <c r="O2146" t="s">
        <v>278</v>
      </c>
      <c r="P2146" t="s">
        <v>665</v>
      </c>
      <c r="Q2146">
        <v>64488985068</v>
      </c>
      <c r="R2146" t="s">
        <v>666</v>
      </c>
    </row>
    <row r="2147" spans="1:18" x14ac:dyDescent="0.3">
      <c r="A2147" t="s">
        <v>5033</v>
      </c>
      <c r="B2147" t="s">
        <v>278</v>
      </c>
      <c r="C2147" t="s">
        <v>424</v>
      </c>
      <c r="D2147" t="s">
        <v>269</v>
      </c>
      <c r="E2147" t="s">
        <v>4519</v>
      </c>
      <c r="F2147" t="s">
        <v>630</v>
      </c>
      <c r="G2147">
        <v>90701859</v>
      </c>
      <c r="H2147" t="s">
        <v>278</v>
      </c>
      <c r="I2147" t="s">
        <v>5102</v>
      </c>
      <c r="J2147" t="s">
        <v>1868</v>
      </c>
      <c r="K2147" t="s">
        <v>8090</v>
      </c>
      <c r="L2147" t="s">
        <v>8091</v>
      </c>
      <c r="M2147" t="s">
        <v>8463</v>
      </c>
      <c r="N2147" t="s">
        <v>3716</v>
      </c>
      <c r="O2147" t="s">
        <v>278</v>
      </c>
      <c r="P2147" t="s">
        <v>631</v>
      </c>
      <c r="Q2147">
        <v>2875669001</v>
      </c>
      <c r="R2147" t="s">
        <v>632</v>
      </c>
    </row>
    <row r="2148" spans="1:18" x14ac:dyDescent="0.3">
      <c r="A2148" t="s">
        <v>5034</v>
      </c>
      <c r="B2148" t="s">
        <v>278</v>
      </c>
      <c r="C2148" t="s">
        <v>424</v>
      </c>
      <c r="D2148" t="s">
        <v>269</v>
      </c>
      <c r="E2148" t="s">
        <v>4519</v>
      </c>
      <c r="F2148" t="s">
        <v>630</v>
      </c>
      <c r="G2148">
        <v>90701901</v>
      </c>
      <c r="H2148" t="s">
        <v>278</v>
      </c>
      <c r="I2148" t="s">
        <v>5102</v>
      </c>
      <c r="J2148" t="s">
        <v>1868</v>
      </c>
      <c r="K2148" t="s">
        <v>8090</v>
      </c>
      <c r="L2148" t="s">
        <v>8091</v>
      </c>
      <c r="M2148" t="s">
        <v>8464</v>
      </c>
      <c r="N2148" t="s">
        <v>3717</v>
      </c>
      <c r="O2148" t="s">
        <v>278</v>
      </c>
      <c r="P2148" t="s">
        <v>743</v>
      </c>
      <c r="Q2148">
        <v>3051981060</v>
      </c>
      <c r="R2148" t="s">
        <v>744</v>
      </c>
    </row>
    <row r="2149" spans="1:18" x14ac:dyDescent="0.3">
      <c r="A2149" t="s">
        <v>5035</v>
      </c>
      <c r="B2149" t="s">
        <v>278</v>
      </c>
      <c r="C2149" t="s">
        <v>424</v>
      </c>
      <c r="D2149" t="s">
        <v>269</v>
      </c>
      <c r="E2149" t="s">
        <v>4519</v>
      </c>
      <c r="F2149" t="s">
        <v>630</v>
      </c>
      <c r="G2149">
        <v>90701900</v>
      </c>
      <c r="H2149" t="s">
        <v>278</v>
      </c>
      <c r="I2149" t="s">
        <v>5102</v>
      </c>
      <c r="J2149" t="s">
        <v>1868</v>
      </c>
      <c r="K2149" t="s">
        <v>8090</v>
      </c>
      <c r="L2149" t="s">
        <v>8091</v>
      </c>
      <c r="M2149" t="s">
        <v>8464</v>
      </c>
      <c r="N2149" t="s">
        <v>3718</v>
      </c>
      <c r="O2149" t="s">
        <v>278</v>
      </c>
      <c r="P2149" t="s">
        <v>1484</v>
      </c>
      <c r="Q2149">
        <v>99632691091</v>
      </c>
      <c r="R2149" t="s">
        <v>1485</v>
      </c>
    </row>
    <row r="2150" spans="1:18" x14ac:dyDescent="0.3">
      <c r="A2150" t="s">
        <v>5036</v>
      </c>
      <c r="B2150" t="s">
        <v>278</v>
      </c>
      <c r="C2150" t="s">
        <v>424</v>
      </c>
      <c r="D2150" t="s">
        <v>269</v>
      </c>
      <c r="E2150" t="s">
        <v>4521</v>
      </c>
      <c r="F2150" t="s">
        <v>575</v>
      </c>
      <c r="G2150">
        <v>90701807</v>
      </c>
      <c r="H2150" t="s">
        <v>278</v>
      </c>
      <c r="K2150" t="s">
        <v>8090</v>
      </c>
      <c r="L2150" t="s">
        <v>8091</v>
      </c>
      <c r="M2150" t="s">
        <v>8463</v>
      </c>
      <c r="N2150" t="s">
        <v>3719</v>
      </c>
      <c r="O2150" t="s">
        <v>278</v>
      </c>
      <c r="P2150" t="s">
        <v>1481</v>
      </c>
      <c r="Q2150">
        <v>87043955068</v>
      </c>
      <c r="R2150" t="s">
        <v>1482</v>
      </c>
    </row>
    <row r="2151" spans="1:18" x14ac:dyDescent="0.3">
      <c r="A2151" t="s">
        <v>5037</v>
      </c>
      <c r="B2151" t="s">
        <v>278</v>
      </c>
      <c r="C2151" t="s">
        <v>424</v>
      </c>
      <c r="D2151" t="s">
        <v>269</v>
      </c>
      <c r="E2151" t="s">
        <v>4521</v>
      </c>
      <c r="F2151" t="s">
        <v>575</v>
      </c>
      <c r="G2151">
        <v>90701804</v>
      </c>
      <c r="H2151" t="s">
        <v>278</v>
      </c>
      <c r="K2151" t="s">
        <v>8090</v>
      </c>
      <c r="L2151" t="s">
        <v>8091</v>
      </c>
      <c r="M2151" t="s">
        <v>8463</v>
      </c>
      <c r="N2151" t="s">
        <v>3720</v>
      </c>
      <c r="O2151" t="s">
        <v>278</v>
      </c>
      <c r="P2151" t="s">
        <v>1779</v>
      </c>
      <c r="Q2151">
        <v>80583628087</v>
      </c>
    </row>
    <row r="2152" spans="1:18" x14ac:dyDescent="0.3">
      <c r="A2152" t="s">
        <v>5038</v>
      </c>
      <c r="B2152" t="s">
        <v>278</v>
      </c>
      <c r="C2152" t="s">
        <v>424</v>
      </c>
      <c r="D2152" t="s">
        <v>269</v>
      </c>
      <c r="E2152" t="s">
        <v>4521</v>
      </c>
      <c r="F2152" t="s">
        <v>575</v>
      </c>
      <c r="G2152">
        <v>90701847</v>
      </c>
      <c r="H2152" t="s">
        <v>278</v>
      </c>
      <c r="K2152" t="s">
        <v>8090</v>
      </c>
      <c r="L2152" t="s">
        <v>8091</v>
      </c>
      <c r="M2152" t="s">
        <v>8463</v>
      </c>
      <c r="N2152" t="s">
        <v>3721</v>
      </c>
      <c r="O2152" t="s">
        <v>278</v>
      </c>
      <c r="P2152" t="s">
        <v>2782</v>
      </c>
      <c r="Q2152">
        <v>924753021</v>
      </c>
      <c r="R2152" t="s">
        <v>2783</v>
      </c>
    </row>
    <row r="2153" spans="1:18" x14ac:dyDescent="0.3">
      <c r="A2153" t="s">
        <v>5039</v>
      </c>
      <c r="B2153" t="s">
        <v>278</v>
      </c>
      <c r="C2153" t="s">
        <v>424</v>
      </c>
      <c r="D2153" t="s">
        <v>269</v>
      </c>
      <c r="E2153" t="s">
        <v>4496</v>
      </c>
      <c r="F2153" t="s">
        <v>591</v>
      </c>
      <c r="G2153">
        <v>80703113</v>
      </c>
      <c r="H2153" t="s">
        <v>278</v>
      </c>
      <c r="I2153" t="s">
        <v>4977</v>
      </c>
      <c r="J2153" t="s">
        <v>929</v>
      </c>
      <c r="K2153" t="s">
        <v>8090</v>
      </c>
      <c r="L2153" t="s">
        <v>8091</v>
      </c>
      <c r="M2153" t="s">
        <v>8463</v>
      </c>
      <c r="N2153" t="s">
        <v>3722</v>
      </c>
      <c r="O2153" t="s">
        <v>278</v>
      </c>
      <c r="P2153" t="s">
        <v>657</v>
      </c>
      <c r="Q2153">
        <v>74826018053</v>
      </c>
    </row>
    <row r="2154" spans="1:18" x14ac:dyDescent="0.3">
      <c r="A2154" t="s">
        <v>5040</v>
      </c>
      <c r="B2154" t="s">
        <v>278</v>
      </c>
      <c r="C2154" t="s">
        <v>424</v>
      </c>
      <c r="D2154" t="s">
        <v>269</v>
      </c>
      <c r="E2154" t="s">
        <v>4496</v>
      </c>
      <c r="F2154" t="s">
        <v>591</v>
      </c>
      <c r="G2154">
        <v>80702510</v>
      </c>
      <c r="H2154" t="s">
        <v>278</v>
      </c>
      <c r="I2154" t="s">
        <v>4977</v>
      </c>
      <c r="J2154" t="s">
        <v>929</v>
      </c>
      <c r="K2154" t="s">
        <v>8090</v>
      </c>
      <c r="L2154" t="s">
        <v>8091</v>
      </c>
      <c r="M2154" t="s">
        <v>8463</v>
      </c>
      <c r="N2154" t="s">
        <v>3723</v>
      </c>
      <c r="O2154" t="s">
        <v>278</v>
      </c>
      <c r="P2154" t="s">
        <v>1169</v>
      </c>
      <c r="Q2154">
        <v>27085309091</v>
      </c>
    </row>
    <row r="2155" spans="1:18" x14ac:dyDescent="0.3">
      <c r="A2155" t="s">
        <v>5041</v>
      </c>
      <c r="B2155" t="s">
        <v>278</v>
      </c>
      <c r="C2155" t="s">
        <v>424</v>
      </c>
      <c r="D2155" t="s">
        <v>269</v>
      </c>
      <c r="E2155" t="s">
        <v>4496</v>
      </c>
      <c r="F2155" t="s">
        <v>591</v>
      </c>
      <c r="G2155">
        <v>80703112</v>
      </c>
      <c r="H2155" t="s">
        <v>278</v>
      </c>
      <c r="I2155" t="s">
        <v>4977</v>
      </c>
      <c r="J2155" t="s">
        <v>929</v>
      </c>
      <c r="K2155" t="s">
        <v>8090</v>
      </c>
      <c r="L2155" t="s">
        <v>8091</v>
      </c>
      <c r="M2155" t="s">
        <v>8463</v>
      </c>
      <c r="N2155" t="s">
        <v>3724</v>
      </c>
      <c r="O2155" t="s">
        <v>278</v>
      </c>
      <c r="P2155" t="s">
        <v>1539</v>
      </c>
      <c r="Q2155">
        <v>1819606058</v>
      </c>
    </row>
    <row r="2156" spans="1:18" x14ac:dyDescent="0.3">
      <c r="A2156" t="s">
        <v>5042</v>
      </c>
      <c r="B2156" t="s">
        <v>278</v>
      </c>
      <c r="C2156" t="s">
        <v>424</v>
      </c>
      <c r="D2156" t="s">
        <v>269</v>
      </c>
      <c r="E2156" t="s">
        <v>4496</v>
      </c>
      <c r="F2156" t="s">
        <v>591</v>
      </c>
      <c r="G2156">
        <v>907029</v>
      </c>
      <c r="H2156" t="s">
        <v>278</v>
      </c>
      <c r="I2156" t="s">
        <v>4977</v>
      </c>
      <c r="J2156" t="s">
        <v>929</v>
      </c>
      <c r="K2156" t="s">
        <v>8090</v>
      </c>
      <c r="L2156" t="s">
        <v>8091</v>
      </c>
      <c r="M2156" t="s">
        <v>8463</v>
      </c>
      <c r="N2156" t="s">
        <v>3725</v>
      </c>
      <c r="O2156" t="s">
        <v>278</v>
      </c>
      <c r="P2156" t="s">
        <v>2478</v>
      </c>
      <c r="Q2156">
        <v>144888092</v>
      </c>
    </row>
    <row r="2157" spans="1:18" x14ac:dyDescent="0.3">
      <c r="A2157" t="s">
        <v>5043</v>
      </c>
      <c r="B2157" t="s">
        <v>278</v>
      </c>
      <c r="C2157" t="s">
        <v>424</v>
      </c>
      <c r="D2157" t="s">
        <v>269</v>
      </c>
      <c r="E2157" t="s">
        <v>4499</v>
      </c>
      <c r="F2157" t="s">
        <v>595</v>
      </c>
      <c r="G2157">
        <v>37110466</v>
      </c>
      <c r="H2157" t="s">
        <v>278</v>
      </c>
      <c r="I2157" t="s">
        <v>5104</v>
      </c>
      <c r="J2157" t="s">
        <v>1584</v>
      </c>
      <c r="K2157" t="s">
        <v>8090</v>
      </c>
      <c r="L2157" t="s">
        <v>8091</v>
      </c>
      <c r="M2157" t="s">
        <v>8463</v>
      </c>
      <c r="N2157" t="s">
        <v>3726</v>
      </c>
      <c r="O2157" t="s">
        <v>278</v>
      </c>
      <c r="P2157" t="s">
        <v>2747</v>
      </c>
      <c r="Q2157">
        <v>3612836013</v>
      </c>
      <c r="R2157" t="s">
        <v>2748</v>
      </c>
    </row>
    <row r="2158" spans="1:18" x14ac:dyDescent="0.3">
      <c r="A2158" t="s">
        <v>5044</v>
      </c>
      <c r="B2158" t="s">
        <v>278</v>
      </c>
      <c r="C2158" t="s">
        <v>424</v>
      </c>
      <c r="D2158" t="s">
        <v>269</v>
      </c>
      <c r="E2158" t="s">
        <v>4501</v>
      </c>
      <c r="F2158" t="s">
        <v>5456</v>
      </c>
      <c r="G2158">
        <v>80702747</v>
      </c>
      <c r="H2158" t="s">
        <v>278</v>
      </c>
      <c r="I2158" t="s">
        <v>5105</v>
      </c>
      <c r="J2158" t="s">
        <v>1499</v>
      </c>
      <c r="K2158" t="s">
        <v>8090</v>
      </c>
      <c r="L2158" t="s">
        <v>8091</v>
      </c>
      <c r="M2158" t="s">
        <v>8463</v>
      </c>
      <c r="N2158" t="s">
        <v>3727</v>
      </c>
      <c r="O2158" t="s">
        <v>278</v>
      </c>
      <c r="P2158" t="s">
        <v>3728</v>
      </c>
      <c r="Q2158">
        <v>12384748700</v>
      </c>
      <c r="R2158" t="s">
        <v>2463</v>
      </c>
    </row>
    <row r="2159" spans="1:18" x14ac:dyDescent="0.3">
      <c r="A2159" t="s">
        <v>5045</v>
      </c>
      <c r="B2159" t="s">
        <v>278</v>
      </c>
      <c r="C2159" t="s">
        <v>424</v>
      </c>
      <c r="D2159" t="s">
        <v>269</v>
      </c>
      <c r="E2159" t="s">
        <v>4467</v>
      </c>
      <c r="F2159" t="s">
        <v>5454</v>
      </c>
      <c r="G2159">
        <v>90512019</v>
      </c>
      <c r="H2159" t="s">
        <v>278</v>
      </c>
      <c r="I2159" t="s">
        <v>4970</v>
      </c>
      <c r="J2159" t="s">
        <v>1753</v>
      </c>
      <c r="K2159" t="s">
        <v>8092</v>
      </c>
      <c r="L2159" t="s">
        <v>8093</v>
      </c>
      <c r="M2159" t="s">
        <v>8463</v>
      </c>
      <c r="N2159" t="s">
        <v>3729</v>
      </c>
      <c r="O2159" t="s">
        <v>278</v>
      </c>
      <c r="P2159" t="s">
        <v>633</v>
      </c>
      <c r="Q2159">
        <v>82683310030</v>
      </c>
      <c r="R2159" t="s">
        <v>634</v>
      </c>
    </row>
    <row r="2160" spans="1:18" x14ac:dyDescent="0.3">
      <c r="A2160" t="s">
        <v>5046</v>
      </c>
      <c r="B2160" t="s">
        <v>278</v>
      </c>
      <c r="C2160" t="s">
        <v>424</v>
      </c>
      <c r="D2160" t="s">
        <v>269</v>
      </c>
      <c r="E2160" t="s">
        <v>4467</v>
      </c>
      <c r="F2160" t="s">
        <v>5454</v>
      </c>
      <c r="G2160">
        <v>934001</v>
      </c>
      <c r="H2160" t="s">
        <v>278</v>
      </c>
      <c r="I2160" t="s">
        <v>4970</v>
      </c>
      <c r="J2160" t="s">
        <v>1753</v>
      </c>
      <c r="K2160" t="s">
        <v>8092</v>
      </c>
      <c r="L2160" t="s">
        <v>8093</v>
      </c>
      <c r="M2160" t="s">
        <v>8463</v>
      </c>
      <c r="N2160" t="s">
        <v>3730</v>
      </c>
      <c r="O2160" t="s">
        <v>278</v>
      </c>
      <c r="P2160" t="s">
        <v>2129</v>
      </c>
      <c r="Q2160">
        <v>54111749020</v>
      </c>
      <c r="R2160" t="s">
        <v>2130</v>
      </c>
    </row>
    <row r="2161" spans="1:18" x14ac:dyDescent="0.3">
      <c r="A2161" t="s">
        <v>5047</v>
      </c>
      <c r="B2161" t="s">
        <v>278</v>
      </c>
      <c r="C2161" t="s">
        <v>424</v>
      </c>
      <c r="D2161" t="s">
        <v>269</v>
      </c>
      <c r="E2161" t="s">
        <v>4477</v>
      </c>
      <c r="F2161" t="s">
        <v>582</v>
      </c>
      <c r="G2161">
        <v>90511845</v>
      </c>
      <c r="H2161" t="s">
        <v>278</v>
      </c>
      <c r="I2161" t="s">
        <v>4971</v>
      </c>
      <c r="J2161" t="s">
        <v>2237</v>
      </c>
      <c r="K2161" t="s">
        <v>8092</v>
      </c>
      <c r="L2161" t="s">
        <v>8093</v>
      </c>
      <c r="M2161" t="s">
        <v>8463</v>
      </c>
      <c r="N2161" t="s">
        <v>3731</v>
      </c>
      <c r="O2161" t="s">
        <v>278</v>
      </c>
      <c r="P2161" t="s">
        <v>583</v>
      </c>
      <c r="Q2161">
        <v>93877374034</v>
      </c>
      <c r="R2161" t="s">
        <v>584</v>
      </c>
    </row>
    <row r="2162" spans="1:18" x14ac:dyDescent="0.3">
      <c r="A2162" t="s">
        <v>5048</v>
      </c>
      <c r="B2162" t="s">
        <v>278</v>
      </c>
      <c r="C2162" t="s">
        <v>424</v>
      </c>
      <c r="D2162" t="s">
        <v>269</v>
      </c>
      <c r="E2162" t="s">
        <v>4477</v>
      </c>
      <c r="F2162" t="s">
        <v>582</v>
      </c>
      <c r="G2162">
        <v>91513750</v>
      </c>
      <c r="H2162" t="s">
        <v>278</v>
      </c>
      <c r="I2162" t="s">
        <v>4971</v>
      </c>
      <c r="J2162" t="s">
        <v>2237</v>
      </c>
      <c r="K2162" t="s">
        <v>8092</v>
      </c>
      <c r="L2162" t="s">
        <v>8093</v>
      </c>
      <c r="M2162" t="s">
        <v>8463</v>
      </c>
      <c r="N2162" t="s">
        <v>3732</v>
      </c>
      <c r="O2162" t="s">
        <v>278</v>
      </c>
      <c r="P2162" t="s">
        <v>1170</v>
      </c>
      <c r="Q2162">
        <v>2727760094</v>
      </c>
      <c r="R2162" t="s">
        <v>1171</v>
      </c>
    </row>
    <row r="2163" spans="1:18" x14ac:dyDescent="0.3">
      <c r="A2163" t="s">
        <v>5049</v>
      </c>
      <c r="B2163" t="s">
        <v>278</v>
      </c>
      <c r="C2163" t="s">
        <v>424</v>
      </c>
      <c r="D2163" t="s">
        <v>269</v>
      </c>
      <c r="E2163" t="s">
        <v>4477</v>
      </c>
      <c r="F2163" t="s">
        <v>582</v>
      </c>
      <c r="G2163">
        <v>85700094</v>
      </c>
      <c r="H2163" t="s">
        <v>4095</v>
      </c>
      <c r="I2163" t="s">
        <v>4971</v>
      </c>
      <c r="J2163" t="s">
        <v>2237</v>
      </c>
      <c r="K2163" t="s">
        <v>8092</v>
      </c>
      <c r="L2163" t="s">
        <v>8093</v>
      </c>
      <c r="M2163" t="s">
        <v>8463</v>
      </c>
      <c r="N2163" t="s">
        <v>3733</v>
      </c>
      <c r="O2163" t="s">
        <v>278</v>
      </c>
      <c r="P2163" t="s">
        <v>1309</v>
      </c>
      <c r="Q2163">
        <v>663856019</v>
      </c>
      <c r="R2163" t="s">
        <v>1310</v>
      </c>
    </row>
    <row r="2164" spans="1:18" x14ac:dyDescent="0.3">
      <c r="A2164" t="s">
        <v>5050</v>
      </c>
      <c r="B2164" t="s">
        <v>278</v>
      </c>
      <c r="C2164" t="s">
        <v>424</v>
      </c>
      <c r="D2164" t="s">
        <v>269</v>
      </c>
      <c r="E2164" t="s">
        <v>4477</v>
      </c>
      <c r="F2164" t="s">
        <v>582</v>
      </c>
      <c r="G2164">
        <v>61117001</v>
      </c>
      <c r="H2164" t="s">
        <v>278</v>
      </c>
      <c r="I2164" t="s">
        <v>4971</v>
      </c>
      <c r="J2164" t="s">
        <v>2237</v>
      </c>
      <c r="K2164" t="s">
        <v>8092</v>
      </c>
      <c r="L2164" t="s">
        <v>8093</v>
      </c>
      <c r="M2164" t="s">
        <v>8463</v>
      </c>
      <c r="N2164" t="s">
        <v>3734</v>
      </c>
      <c r="O2164" t="s">
        <v>278</v>
      </c>
      <c r="P2164" t="s">
        <v>1491</v>
      </c>
      <c r="Q2164">
        <v>42851840010</v>
      </c>
      <c r="R2164" t="s">
        <v>1492</v>
      </c>
    </row>
    <row r="2165" spans="1:18" x14ac:dyDescent="0.3">
      <c r="A2165" t="s">
        <v>5051</v>
      </c>
      <c r="B2165" t="s">
        <v>278</v>
      </c>
      <c r="C2165" t="s">
        <v>424</v>
      </c>
      <c r="D2165" t="s">
        <v>269</v>
      </c>
      <c r="E2165" t="s">
        <v>4477</v>
      </c>
      <c r="F2165" t="s">
        <v>582</v>
      </c>
      <c r="G2165">
        <v>90511917</v>
      </c>
      <c r="H2165" t="s">
        <v>278</v>
      </c>
      <c r="I2165" t="s">
        <v>4971</v>
      </c>
      <c r="J2165" t="s">
        <v>2237</v>
      </c>
      <c r="K2165" t="s">
        <v>8092</v>
      </c>
      <c r="L2165" t="s">
        <v>8093</v>
      </c>
      <c r="M2165" t="s">
        <v>8463</v>
      </c>
      <c r="N2165" t="s">
        <v>3735</v>
      </c>
      <c r="O2165" t="s">
        <v>278</v>
      </c>
      <c r="P2165" t="s">
        <v>2644</v>
      </c>
      <c r="Q2165">
        <v>1960003003</v>
      </c>
    </row>
    <row r="2166" spans="1:18" x14ac:dyDescent="0.3">
      <c r="A2166" t="s">
        <v>5052</v>
      </c>
      <c r="B2166" t="s">
        <v>278</v>
      </c>
      <c r="C2166" t="s">
        <v>424</v>
      </c>
      <c r="D2166" t="s">
        <v>269</v>
      </c>
      <c r="E2166" t="s">
        <v>4516</v>
      </c>
      <c r="F2166" t="s">
        <v>600</v>
      </c>
      <c r="G2166">
        <v>68161881</v>
      </c>
      <c r="H2166" t="s">
        <v>278</v>
      </c>
      <c r="K2166" t="s">
        <v>8092</v>
      </c>
      <c r="L2166" t="s">
        <v>8093</v>
      </c>
      <c r="M2166" t="s">
        <v>8463</v>
      </c>
      <c r="N2166" t="s">
        <v>3736</v>
      </c>
      <c r="O2166" t="s">
        <v>278</v>
      </c>
      <c r="P2166" t="s">
        <v>786</v>
      </c>
      <c r="Q2166">
        <v>480566003</v>
      </c>
      <c r="R2166" t="s">
        <v>787</v>
      </c>
    </row>
    <row r="2167" spans="1:18" x14ac:dyDescent="0.3">
      <c r="A2167" t="s">
        <v>5053</v>
      </c>
      <c r="B2167" t="s">
        <v>278</v>
      </c>
      <c r="C2167" t="s">
        <v>424</v>
      </c>
      <c r="D2167" t="s">
        <v>269</v>
      </c>
      <c r="E2167" t="s">
        <v>4516</v>
      </c>
      <c r="F2167" t="s">
        <v>600</v>
      </c>
      <c r="G2167">
        <v>90512691</v>
      </c>
      <c r="H2167" t="s">
        <v>278</v>
      </c>
      <c r="K2167" t="s">
        <v>8092</v>
      </c>
      <c r="L2167" t="s">
        <v>8093</v>
      </c>
      <c r="M2167" t="s">
        <v>8464</v>
      </c>
      <c r="N2167" t="s">
        <v>3737</v>
      </c>
      <c r="O2167" t="s">
        <v>278</v>
      </c>
      <c r="P2167" t="s">
        <v>2027</v>
      </c>
      <c r="Q2167">
        <v>2029692077</v>
      </c>
    </row>
    <row r="2168" spans="1:18" x14ac:dyDescent="0.3">
      <c r="A2168" t="s">
        <v>5054</v>
      </c>
      <c r="B2168" t="s">
        <v>278</v>
      </c>
      <c r="C2168" t="s">
        <v>424</v>
      </c>
      <c r="D2168" t="s">
        <v>269</v>
      </c>
      <c r="E2168" t="s">
        <v>4516</v>
      </c>
      <c r="F2168" t="s">
        <v>600</v>
      </c>
      <c r="G2168">
        <v>68161795</v>
      </c>
      <c r="H2168" t="s">
        <v>278</v>
      </c>
      <c r="K2168" t="s">
        <v>8092</v>
      </c>
      <c r="L2168" t="s">
        <v>8093</v>
      </c>
      <c r="M2168" t="s">
        <v>8463</v>
      </c>
      <c r="N2168" t="s">
        <v>3738</v>
      </c>
      <c r="O2168" t="s">
        <v>278</v>
      </c>
      <c r="P2168" t="s">
        <v>2396</v>
      </c>
      <c r="Q2168">
        <v>92411681020</v>
      </c>
    </row>
    <row r="2169" spans="1:18" x14ac:dyDescent="0.3">
      <c r="A2169" t="s">
        <v>5055</v>
      </c>
      <c r="B2169" t="s">
        <v>278</v>
      </c>
      <c r="C2169" t="s">
        <v>424</v>
      </c>
      <c r="D2169" t="s">
        <v>269</v>
      </c>
      <c r="E2169" t="s">
        <v>4606</v>
      </c>
      <c r="F2169" t="s">
        <v>586</v>
      </c>
      <c r="G2169">
        <v>90511584</v>
      </c>
      <c r="H2169" t="s">
        <v>278</v>
      </c>
      <c r="K2169" t="s">
        <v>8092</v>
      </c>
      <c r="L2169" t="s">
        <v>8093</v>
      </c>
      <c r="M2169" t="s">
        <v>8463</v>
      </c>
      <c r="N2169" t="s">
        <v>3739</v>
      </c>
      <c r="O2169" t="s">
        <v>278</v>
      </c>
      <c r="P2169" t="s">
        <v>3740</v>
      </c>
      <c r="Q2169">
        <v>3180335939</v>
      </c>
      <c r="R2169" t="s">
        <v>773</v>
      </c>
    </row>
    <row r="2170" spans="1:18" x14ac:dyDescent="0.3">
      <c r="A2170" t="s">
        <v>5056</v>
      </c>
      <c r="B2170" t="s">
        <v>278</v>
      </c>
      <c r="C2170" t="s">
        <v>424</v>
      </c>
      <c r="D2170" t="s">
        <v>269</v>
      </c>
      <c r="E2170" t="s">
        <v>4542</v>
      </c>
      <c r="F2170" t="s">
        <v>606</v>
      </c>
      <c r="G2170">
        <v>91510514</v>
      </c>
      <c r="H2170" t="s">
        <v>278</v>
      </c>
      <c r="K2170" t="s">
        <v>8092</v>
      </c>
      <c r="L2170" t="s">
        <v>8093</v>
      </c>
      <c r="M2170" t="s">
        <v>8463</v>
      </c>
      <c r="N2170" t="s">
        <v>3741</v>
      </c>
      <c r="O2170" t="s">
        <v>278</v>
      </c>
      <c r="P2170" t="s">
        <v>2360</v>
      </c>
      <c r="Q2170">
        <v>2835111093</v>
      </c>
      <c r="R2170" t="s">
        <v>2361</v>
      </c>
    </row>
    <row r="2171" spans="1:18" x14ac:dyDescent="0.3">
      <c r="A2171" t="s">
        <v>5057</v>
      </c>
      <c r="B2171" t="s">
        <v>278</v>
      </c>
      <c r="C2171" t="s">
        <v>424</v>
      </c>
      <c r="D2171" t="s">
        <v>269</v>
      </c>
      <c r="E2171" t="s">
        <v>4493</v>
      </c>
      <c r="F2171" t="s">
        <v>601</v>
      </c>
      <c r="G2171">
        <v>80700691</v>
      </c>
      <c r="H2171" t="s">
        <v>278</v>
      </c>
      <c r="I2171" t="s">
        <v>5101</v>
      </c>
      <c r="J2171" t="s">
        <v>2531</v>
      </c>
      <c r="K2171" t="s">
        <v>8092</v>
      </c>
      <c r="L2171" t="s">
        <v>8093</v>
      </c>
      <c r="M2171" t="s">
        <v>8463</v>
      </c>
      <c r="N2171" t="s">
        <v>3742</v>
      </c>
      <c r="O2171" t="s">
        <v>278</v>
      </c>
      <c r="P2171" t="s">
        <v>1672</v>
      </c>
      <c r="Q2171">
        <v>897181000</v>
      </c>
      <c r="R2171" t="s">
        <v>1673</v>
      </c>
    </row>
    <row r="2172" spans="1:18" x14ac:dyDescent="0.3">
      <c r="A2172" t="s">
        <v>5058</v>
      </c>
      <c r="B2172" t="s">
        <v>278</v>
      </c>
      <c r="C2172" t="s">
        <v>424</v>
      </c>
      <c r="D2172" t="s">
        <v>269</v>
      </c>
      <c r="E2172" t="s">
        <v>4519</v>
      </c>
      <c r="F2172" t="s">
        <v>630</v>
      </c>
      <c r="G2172">
        <v>2105001</v>
      </c>
      <c r="H2172" t="s">
        <v>278</v>
      </c>
      <c r="I2172" t="s">
        <v>5102</v>
      </c>
      <c r="J2172" t="s">
        <v>1868</v>
      </c>
      <c r="K2172" t="s">
        <v>8092</v>
      </c>
      <c r="L2172" t="s">
        <v>8093</v>
      </c>
      <c r="M2172" t="s">
        <v>8463</v>
      </c>
      <c r="N2172" t="s">
        <v>3743</v>
      </c>
      <c r="O2172" t="s">
        <v>278</v>
      </c>
      <c r="P2172" t="s">
        <v>1227</v>
      </c>
      <c r="Q2172">
        <v>70572941072</v>
      </c>
      <c r="R2172" t="s">
        <v>1228</v>
      </c>
    </row>
    <row r="2173" spans="1:18" x14ac:dyDescent="0.3">
      <c r="A2173" t="s">
        <v>5059</v>
      </c>
      <c r="B2173" t="s">
        <v>278</v>
      </c>
      <c r="C2173" t="s">
        <v>424</v>
      </c>
      <c r="D2173" t="s">
        <v>269</v>
      </c>
      <c r="E2173" t="s">
        <v>4521</v>
      </c>
      <c r="F2173" t="s">
        <v>575</v>
      </c>
      <c r="G2173">
        <v>90701820</v>
      </c>
      <c r="H2173" t="s">
        <v>278</v>
      </c>
      <c r="K2173" t="s">
        <v>8092</v>
      </c>
      <c r="L2173" t="s">
        <v>8093</v>
      </c>
      <c r="M2173" t="s">
        <v>8463</v>
      </c>
      <c r="N2173" t="s">
        <v>3744</v>
      </c>
      <c r="O2173" t="s">
        <v>278</v>
      </c>
      <c r="P2173" t="s">
        <v>872</v>
      </c>
      <c r="Q2173">
        <v>2667468023</v>
      </c>
      <c r="R2173" t="s">
        <v>873</v>
      </c>
    </row>
    <row r="2174" spans="1:18" x14ac:dyDescent="0.3">
      <c r="A2174" t="s">
        <v>5060</v>
      </c>
      <c r="B2174" t="s">
        <v>278</v>
      </c>
      <c r="C2174" t="s">
        <v>424</v>
      </c>
      <c r="D2174" t="s">
        <v>269</v>
      </c>
      <c r="E2174" t="s">
        <v>4521</v>
      </c>
      <c r="F2174" t="s">
        <v>575</v>
      </c>
      <c r="G2174">
        <v>80711249</v>
      </c>
      <c r="H2174" t="s">
        <v>278</v>
      </c>
      <c r="K2174" t="s">
        <v>8092</v>
      </c>
      <c r="L2174" t="s">
        <v>8093</v>
      </c>
      <c r="M2174" t="s">
        <v>8463</v>
      </c>
      <c r="N2174" t="s">
        <v>3745</v>
      </c>
      <c r="O2174" t="s">
        <v>278</v>
      </c>
      <c r="P2174" t="s">
        <v>1877</v>
      </c>
      <c r="Q2174">
        <v>80642411034</v>
      </c>
      <c r="R2174" t="s">
        <v>1878</v>
      </c>
    </row>
    <row r="2175" spans="1:18" x14ac:dyDescent="0.3">
      <c r="A2175" t="s">
        <v>5061</v>
      </c>
      <c r="B2175" t="s">
        <v>278</v>
      </c>
      <c r="C2175" t="s">
        <v>424</v>
      </c>
      <c r="D2175" t="s">
        <v>269</v>
      </c>
      <c r="E2175" t="s">
        <v>4496</v>
      </c>
      <c r="F2175" t="s">
        <v>591</v>
      </c>
      <c r="G2175">
        <v>80702317</v>
      </c>
      <c r="H2175" t="s">
        <v>278</v>
      </c>
      <c r="I2175" t="s">
        <v>4977</v>
      </c>
      <c r="J2175" t="s">
        <v>929</v>
      </c>
      <c r="K2175" t="s">
        <v>8092</v>
      </c>
      <c r="L2175" t="s">
        <v>8093</v>
      </c>
      <c r="M2175" t="s">
        <v>8463</v>
      </c>
      <c r="N2175" t="s">
        <v>3746</v>
      </c>
      <c r="O2175" t="s">
        <v>278</v>
      </c>
      <c r="P2175" t="s">
        <v>699</v>
      </c>
      <c r="Q2175">
        <v>49935593053</v>
      </c>
    </row>
    <row r="2176" spans="1:18" x14ac:dyDescent="0.3">
      <c r="A2176" t="s">
        <v>5062</v>
      </c>
      <c r="B2176" t="s">
        <v>278</v>
      </c>
      <c r="C2176" t="s">
        <v>424</v>
      </c>
      <c r="D2176" t="s">
        <v>269</v>
      </c>
      <c r="E2176" t="s">
        <v>4496</v>
      </c>
      <c r="F2176" t="s">
        <v>591</v>
      </c>
      <c r="G2176">
        <v>80703135</v>
      </c>
      <c r="H2176" t="s">
        <v>278</v>
      </c>
      <c r="I2176" t="s">
        <v>4977</v>
      </c>
      <c r="J2176" t="s">
        <v>929</v>
      </c>
      <c r="K2176" t="s">
        <v>8092</v>
      </c>
      <c r="L2176" t="s">
        <v>8093</v>
      </c>
      <c r="M2176" t="s">
        <v>8463</v>
      </c>
      <c r="N2176" t="s">
        <v>3747</v>
      </c>
      <c r="O2176" t="s">
        <v>278</v>
      </c>
      <c r="P2176" t="s">
        <v>1262</v>
      </c>
      <c r="Q2176">
        <v>352520060</v>
      </c>
    </row>
    <row r="2177" spans="1:18" x14ac:dyDescent="0.3">
      <c r="A2177" t="s">
        <v>5063</v>
      </c>
      <c r="B2177" t="s">
        <v>278</v>
      </c>
      <c r="C2177" t="s">
        <v>424</v>
      </c>
      <c r="D2177" t="s">
        <v>269</v>
      </c>
      <c r="E2177" t="s">
        <v>4496</v>
      </c>
      <c r="F2177" t="s">
        <v>591</v>
      </c>
      <c r="G2177">
        <v>2633001</v>
      </c>
      <c r="H2177" t="s">
        <v>278</v>
      </c>
      <c r="I2177" t="s">
        <v>4977</v>
      </c>
      <c r="J2177" t="s">
        <v>929</v>
      </c>
      <c r="K2177" t="s">
        <v>8092</v>
      </c>
      <c r="L2177" t="s">
        <v>8093</v>
      </c>
      <c r="M2177" t="s">
        <v>8463</v>
      </c>
      <c r="N2177" t="s">
        <v>3748</v>
      </c>
      <c r="O2177" t="s">
        <v>278</v>
      </c>
      <c r="P2177" t="s">
        <v>1874</v>
      </c>
      <c r="Q2177">
        <v>90195728068</v>
      </c>
    </row>
    <row r="2178" spans="1:18" x14ac:dyDescent="0.3">
      <c r="A2178" t="s">
        <v>5064</v>
      </c>
      <c r="B2178" t="s">
        <v>278</v>
      </c>
      <c r="C2178" t="s">
        <v>424</v>
      </c>
      <c r="D2178" t="s">
        <v>269</v>
      </c>
      <c r="E2178" t="s">
        <v>4496</v>
      </c>
      <c r="F2178" t="s">
        <v>591</v>
      </c>
      <c r="G2178">
        <v>80701503</v>
      </c>
      <c r="H2178" t="s">
        <v>278</v>
      </c>
      <c r="I2178" t="s">
        <v>4977</v>
      </c>
      <c r="J2178" t="s">
        <v>929</v>
      </c>
      <c r="K2178" t="s">
        <v>8092</v>
      </c>
      <c r="L2178" t="s">
        <v>8093</v>
      </c>
      <c r="M2178" t="s">
        <v>8463</v>
      </c>
      <c r="N2178" t="s">
        <v>3749</v>
      </c>
      <c r="O2178" t="s">
        <v>278</v>
      </c>
      <c r="P2178" t="s">
        <v>2450</v>
      </c>
      <c r="Q2178">
        <v>60760249091</v>
      </c>
    </row>
    <row r="2179" spans="1:18" x14ac:dyDescent="0.3">
      <c r="A2179" t="s">
        <v>5065</v>
      </c>
      <c r="B2179" t="s">
        <v>278</v>
      </c>
      <c r="C2179" t="s">
        <v>424</v>
      </c>
      <c r="D2179" t="s">
        <v>269</v>
      </c>
      <c r="E2179" t="s">
        <v>4499</v>
      </c>
      <c r="F2179" t="s">
        <v>595</v>
      </c>
      <c r="G2179">
        <v>3711018</v>
      </c>
      <c r="H2179" t="s">
        <v>278</v>
      </c>
      <c r="I2179" t="s">
        <v>5104</v>
      </c>
      <c r="J2179" t="s">
        <v>1584</v>
      </c>
      <c r="K2179" t="s">
        <v>8092</v>
      </c>
      <c r="L2179" t="s">
        <v>8093</v>
      </c>
      <c r="M2179" t="s">
        <v>8463</v>
      </c>
      <c r="N2179" t="s">
        <v>3750</v>
      </c>
      <c r="O2179" t="s">
        <v>278</v>
      </c>
      <c r="P2179" t="s">
        <v>1026</v>
      </c>
      <c r="Q2179">
        <v>322531098</v>
      </c>
      <c r="R2179" t="s">
        <v>1027</v>
      </c>
    </row>
    <row r="2180" spans="1:18" x14ac:dyDescent="0.3">
      <c r="A2180" t="s">
        <v>5066</v>
      </c>
      <c r="B2180" t="s">
        <v>278</v>
      </c>
      <c r="C2180" t="s">
        <v>424</v>
      </c>
      <c r="D2180" t="s">
        <v>269</v>
      </c>
      <c r="E2180" t="s">
        <v>4499</v>
      </c>
      <c r="F2180" t="s">
        <v>595</v>
      </c>
      <c r="G2180">
        <v>37110363</v>
      </c>
      <c r="H2180" t="s">
        <v>278</v>
      </c>
      <c r="I2180" t="s">
        <v>5104</v>
      </c>
      <c r="J2180" t="s">
        <v>1584</v>
      </c>
      <c r="K2180" t="s">
        <v>8092</v>
      </c>
      <c r="L2180" t="s">
        <v>8093</v>
      </c>
      <c r="M2180" t="s">
        <v>8463</v>
      </c>
      <c r="N2180" t="s">
        <v>3751</v>
      </c>
      <c r="O2180" t="s">
        <v>278</v>
      </c>
      <c r="P2180" t="s">
        <v>1415</v>
      </c>
      <c r="Q2180">
        <v>93271476004</v>
      </c>
      <c r="R2180" t="s">
        <v>1416</v>
      </c>
    </row>
    <row r="2181" spans="1:18" x14ac:dyDescent="0.3">
      <c r="A2181" t="s">
        <v>5067</v>
      </c>
      <c r="B2181" t="s">
        <v>278</v>
      </c>
      <c r="C2181" t="s">
        <v>424</v>
      </c>
      <c r="D2181" t="s">
        <v>269</v>
      </c>
      <c r="E2181" t="s">
        <v>4501</v>
      </c>
      <c r="F2181" t="s">
        <v>5456</v>
      </c>
      <c r="G2181">
        <v>2335001</v>
      </c>
      <c r="H2181" t="s">
        <v>278</v>
      </c>
      <c r="I2181" t="s">
        <v>5105</v>
      </c>
      <c r="J2181" t="s">
        <v>1499</v>
      </c>
      <c r="K2181" t="s">
        <v>8092</v>
      </c>
      <c r="L2181" t="s">
        <v>8093</v>
      </c>
      <c r="M2181" t="s">
        <v>8463</v>
      </c>
      <c r="N2181" t="s">
        <v>3752</v>
      </c>
      <c r="O2181" t="s">
        <v>278</v>
      </c>
      <c r="P2181" t="s">
        <v>995</v>
      </c>
      <c r="Q2181">
        <v>30461219034</v>
      </c>
      <c r="R2181" t="s">
        <v>996</v>
      </c>
    </row>
    <row r="2182" spans="1:18" x14ac:dyDescent="0.3">
      <c r="A2182" t="s">
        <v>5068</v>
      </c>
      <c r="B2182" t="s">
        <v>278</v>
      </c>
      <c r="C2182" t="s">
        <v>424</v>
      </c>
      <c r="D2182" t="s">
        <v>269</v>
      </c>
      <c r="E2182" t="s">
        <v>4501</v>
      </c>
      <c r="F2182" t="s">
        <v>5456</v>
      </c>
      <c r="G2182">
        <v>2549001</v>
      </c>
      <c r="H2182" t="s">
        <v>278</v>
      </c>
      <c r="I2182" t="s">
        <v>5105</v>
      </c>
      <c r="J2182" t="s">
        <v>1499</v>
      </c>
      <c r="K2182" t="s">
        <v>8092</v>
      </c>
      <c r="L2182" t="s">
        <v>8093</v>
      </c>
      <c r="M2182" t="s">
        <v>8463</v>
      </c>
      <c r="N2182" t="s">
        <v>3753</v>
      </c>
      <c r="O2182" t="s">
        <v>278</v>
      </c>
      <c r="P2182" t="s">
        <v>2751</v>
      </c>
      <c r="Q2182">
        <v>42601819049</v>
      </c>
      <c r="R2182" t="s">
        <v>2752</v>
      </c>
    </row>
    <row r="2183" spans="1:18" x14ac:dyDescent="0.3">
      <c r="A2183" t="s">
        <v>5069</v>
      </c>
      <c r="B2183" t="s">
        <v>278</v>
      </c>
      <c r="C2183" t="s">
        <v>424</v>
      </c>
      <c r="D2183" t="s">
        <v>269</v>
      </c>
      <c r="E2183" t="s">
        <v>4503</v>
      </c>
      <c r="F2183" t="s">
        <v>621</v>
      </c>
      <c r="G2183">
        <v>37000077</v>
      </c>
      <c r="H2183" t="s">
        <v>278</v>
      </c>
      <c r="K2183" t="s">
        <v>8092</v>
      </c>
      <c r="L2183" t="s">
        <v>8093</v>
      </c>
      <c r="M2183" t="s">
        <v>8463</v>
      </c>
      <c r="N2183" t="s">
        <v>3754</v>
      </c>
      <c r="O2183" t="s">
        <v>278</v>
      </c>
      <c r="P2183" t="s">
        <v>1682</v>
      </c>
      <c r="Q2183">
        <v>1733922024</v>
      </c>
      <c r="R2183" t="s">
        <v>1683</v>
      </c>
    </row>
    <row r="2184" spans="1:18" x14ac:dyDescent="0.3">
      <c r="A2184" t="s">
        <v>5070</v>
      </c>
      <c r="B2184" t="s">
        <v>278</v>
      </c>
      <c r="C2184" t="s">
        <v>424</v>
      </c>
      <c r="D2184" t="s">
        <v>269</v>
      </c>
      <c r="E2184" t="s">
        <v>4503</v>
      </c>
      <c r="F2184" t="s">
        <v>621</v>
      </c>
      <c r="G2184">
        <v>80700982</v>
      </c>
      <c r="H2184" t="s">
        <v>278</v>
      </c>
      <c r="K2184" t="s">
        <v>8092</v>
      </c>
      <c r="L2184" t="s">
        <v>8093</v>
      </c>
      <c r="M2184" t="s">
        <v>8463</v>
      </c>
      <c r="N2184" t="s">
        <v>3755</v>
      </c>
      <c r="O2184" t="s">
        <v>278</v>
      </c>
      <c r="P2184" t="s">
        <v>1981</v>
      </c>
      <c r="Q2184">
        <v>1072146010</v>
      </c>
    </row>
    <row r="2185" spans="1:18" x14ac:dyDescent="0.3">
      <c r="A2185" t="s">
        <v>5071</v>
      </c>
      <c r="B2185" t="s">
        <v>278</v>
      </c>
      <c r="C2185" t="s">
        <v>424</v>
      </c>
      <c r="D2185" t="s">
        <v>269</v>
      </c>
      <c r="E2185" t="s">
        <v>4503</v>
      </c>
      <c r="F2185" t="s">
        <v>621</v>
      </c>
      <c r="G2185">
        <v>80700960</v>
      </c>
      <c r="H2185" t="s">
        <v>278</v>
      </c>
      <c r="K2185" t="s">
        <v>8092</v>
      </c>
      <c r="L2185" t="s">
        <v>8093</v>
      </c>
      <c r="M2185" t="s">
        <v>8463</v>
      </c>
      <c r="N2185" t="s">
        <v>3756</v>
      </c>
      <c r="O2185" t="s">
        <v>278</v>
      </c>
      <c r="P2185" t="s">
        <v>2165</v>
      </c>
      <c r="Q2185">
        <v>3528451041</v>
      </c>
      <c r="R2185" t="s">
        <v>2166</v>
      </c>
    </row>
    <row r="2186" spans="1:18" x14ac:dyDescent="0.3">
      <c r="A2186" t="s">
        <v>5072</v>
      </c>
      <c r="B2186" t="s">
        <v>278</v>
      </c>
      <c r="C2186" t="s">
        <v>424</v>
      </c>
      <c r="D2186" t="s">
        <v>269</v>
      </c>
      <c r="E2186" t="s">
        <v>4146</v>
      </c>
      <c r="F2186" t="s">
        <v>572</v>
      </c>
      <c r="G2186">
        <v>90000159</v>
      </c>
      <c r="H2186" t="s">
        <v>278</v>
      </c>
      <c r="I2186" t="s">
        <v>4451</v>
      </c>
      <c r="J2186" t="s">
        <v>1971</v>
      </c>
      <c r="K2186" t="s">
        <v>8456</v>
      </c>
      <c r="L2186" t="s">
        <v>8457</v>
      </c>
      <c r="M2186" t="s">
        <v>8463</v>
      </c>
      <c r="N2186" t="s">
        <v>3757</v>
      </c>
      <c r="O2186" t="s">
        <v>278</v>
      </c>
      <c r="P2186" t="s">
        <v>622</v>
      </c>
      <c r="Q2186">
        <v>71262997100</v>
      </c>
      <c r="R2186" t="s">
        <v>623</v>
      </c>
    </row>
    <row r="2187" spans="1:18" x14ac:dyDescent="0.3">
      <c r="A2187" t="s">
        <v>5073</v>
      </c>
      <c r="B2187" t="s">
        <v>278</v>
      </c>
      <c r="C2187" t="s">
        <v>424</v>
      </c>
      <c r="D2187" t="s">
        <v>269</v>
      </c>
      <c r="E2187" t="s">
        <v>4146</v>
      </c>
      <c r="F2187" t="s">
        <v>572</v>
      </c>
      <c r="G2187">
        <v>85600167</v>
      </c>
      <c r="H2187" t="s">
        <v>278</v>
      </c>
      <c r="I2187" t="s">
        <v>4451</v>
      </c>
      <c r="J2187" t="s">
        <v>1971</v>
      </c>
      <c r="K2187" t="s">
        <v>8456</v>
      </c>
      <c r="L2187" t="s">
        <v>8457</v>
      </c>
      <c r="M2187" t="s">
        <v>8463</v>
      </c>
      <c r="N2187" t="s">
        <v>3758</v>
      </c>
      <c r="O2187" t="s">
        <v>278</v>
      </c>
      <c r="P2187" t="s">
        <v>2391</v>
      </c>
      <c r="Q2187">
        <v>1120063108</v>
      </c>
      <c r="R2187" t="s">
        <v>2392</v>
      </c>
    </row>
    <row r="2188" spans="1:18" x14ac:dyDescent="0.3">
      <c r="A2188" t="s">
        <v>5074</v>
      </c>
      <c r="B2188" t="s">
        <v>278</v>
      </c>
      <c r="C2188" t="s">
        <v>424</v>
      </c>
      <c r="D2188" t="s">
        <v>269</v>
      </c>
      <c r="E2188" t="s">
        <v>4146</v>
      </c>
      <c r="F2188" t="s">
        <v>572</v>
      </c>
      <c r="G2188">
        <v>61396002</v>
      </c>
      <c r="H2188" t="s">
        <v>278</v>
      </c>
      <c r="I2188" t="s">
        <v>7294</v>
      </c>
      <c r="J2188" t="s">
        <v>6766</v>
      </c>
      <c r="K2188" t="s">
        <v>8432</v>
      </c>
      <c r="L2188" t="s">
        <v>8433</v>
      </c>
      <c r="M2188" t="s">
        <v>8463</v>
      </c>
      <c r="N2188" t="s">
        <v>3137</v>
      </c>
      <c r="O2188" t="s">
        <v>278</v>
      </c>
      <c r="P2188" t="s">
        <v>1632</v>
      </c>
      <c r="Q2188">
        <v>77876490115</v>
      </c>
      <c r="R2188" t="s">
        <v>1633</v>
      </c>
    </row>
    <row r="2189" spans="1:18" x14ac:dyDescent="0.3">
      <c r="A2189" t="s">
        <v>5075</v>
      </c>
      <c r="B2189" t="s">
        <v>278</v>
      </c>
      <c r="C2189" t="s">
        <v>424</v>
      </c>
      <c r="D2189" t="s">
        <v>269</v>
      </c>
      <c r="E2189" t="s">
        <v>4146</v>
      </c>
      <c r="F2189" t="s">
        <v>572</v>
      </c>
      <c r="G2189">
        <v>85620254</v>
      </c>
      <c r="H2189" t="s">
        <v>278</v>
      </c>
      <c r="I2189" t="s">
        <v>7294</v>
      </c>
      <c r="J2189" t="s">
        <v>6766</v>
      </c>
      <c r="K2189" t="s">
        <v>8394</v>
      </c>
      <c r="L2189" t="s">
        <v>8395</v>
      </c>
      <c r="M2189" t="s">
        <v>8463</v>
      </c>
      <c r="N2189" t="s">
        <v>3759</v>
      </c>
      <c r="O2189" t="s">
        <v>278</v>
      </c>
      <c r="P2189" t="s">
        <v>2640</v>
      </c>
      <c r="Q2189">
        <v>94329400120</v>
      </c>
      <c r="R2189" t="s">
        <v>2641</v>
      </c>
    </row>
    <row r="2190" spans="1:18" x14ac:dyDescent="0.3">
      <c r="A2190" t="s">
        <v>8051</v>
      </c>
      <c r="B2190" t="s">
        <v>278</v>
      </c>
      <c r="C2190" t="s">
        <v>424</v>
      </c>
      <c r="D2190" t="s">
        <v>269</v>
      </c>
      <c r="E2190" t="s">
        <v>4501</v>
      </c>
      <c r="F2190" t="s">
        <v>5456</v>
      </c>
      <c r="G2190">
        <v>80702737</v>
      </c>
      <c r="H2190" t="s">
        <v>278</v>
      </c>
      <c r="I2190" t="s">
        <v>4979</v>
      </c>
      <c r="J2190" t="s">
        <v>2116</v>
      </c>
      <c r="K2190" t="s">
        <v>8226</v>
      </c>
      <c r="L2190" t="s">
        <v>8227</v>
      </c>
      <c r="M2190" t="s">
        <v>8463</v>
      </c>
      <c r="N2190" t="s">
        <v>7283</v>
      </c>
      <c r="O2190" t="s">
        <v>278</v>
      </c>
      <c r="P2190" t="s">
        <v>7284</v>
      </c>
      <c r="Q2190">
        <v>66482313000</v>
      </c>
    </row>
    <row r="2191" spans="1:18" x14ac:dyDescent="0.3">
      <c r="A2191" t="s">
        <v>8052</v>
      </c>
      <c r="B2191" t="s">
        <v>278</v>
      </c>
      <c r="C2191" t="s">
        <v>424</v>
      </c>
      <c r="D2191" t="s">
        <v>269</v>
      </c>
      <c r="E2191" t="s">
        <v>4503</v>
      </c>
      <c r="F2191" t="s">
        <v>621</v>
      </c>
      <c r="G2191">
        <v>37000112</v>
      </c>
      <c r="H2191" t="s">
        <v>278</v>
      </c>
      <c r="K2191" t="s">
        <v>8222</v>
      </c>
      <c r="L2191" t="s">
        <v>8223</v>
      </c>
      <c r="M2191" t="s">
        <v>8463</v>
      </c>
      <c r="N2191" t="s">
        <v>7285</v>
      </c>
      <c r="O2191" t="s">
        <v>278</v>
      </c>
      <c r="P2191" t="s">
        <v>7286</v>
      </c>
      <c r="Q2191">
        <v>490081029</v>
      </c>
      <c r="R2191" t="s">
        <v>7287</v>
      </c>
    </row>
    <row r="2192" spans="1:18" x14ac:dyDescent="0.3">
      <c r="A2192" t="s">
        <v>8053</v>
      </c>
      <c r="B2192" t="s">
        <v>278</v>
      </c>
      <c r="C2192" t="s">
        <v>424</v>
      </c>
      <c r="D2192" t="s">
        <v>269</v>
      </c>
      <c r="E2192" t="s">
        <v>5177</v>
      </c>
      <c r="F2192" t="s">
        <v>571</v>
      </c>
      <c r="G2192">
        <v>80700971</v>
      </c>
      <c r="H2192" t="s">
        <v>278</v>
      </c>
      <c r="K2192" t="s">
        <v>8224</v>
      </c>
      <c r="L2192" t="s">
        <v>8225</v>
      </c>
      <c r="M2192" t="s">
        <v>8463</v>
      </c>
      <c r="N2192" t="s">
        <v>7288</v>
      </c>
      <c r="O2192" t="s">
        <v>278</v>
      </c>
      <c r="P2192" t="s">
        <v>7289</v>
      </c>
      <c r="Q2192">
        <v>67929885020</v>
      </c>
    </row>
    <row r="2193" spans="1:17" x14ac:dyDescent="0.3">
      <c r="A2193" t="s">
        <v>8054</v>
      </c>
      <c r="B2193" t="s">
        <v>278</v>
      </c>
      <c r="C2193" t="s">
        <v>424</v>
      </c>
      <c r="D2193" t="s">
        <v>269</v>
      </c>
      <c r="E2193" t="s">
        <v>4273</v>
      </c>
      <c r="F2193" t="s">
        <v>576</v>
      </c>
      <c r="G2193">
        <v>90000129</v>
      </c>
      <c r="H2193" t="s">
        <v>278</v>
      </c>
      <c r="K2193" t="s">
        <v>8226</v>
      </c>
      <c r="L2193" t="s">
        <v>8227</v>
      </c>
      <c r="M2193" t="s">
        <v>8463</v>
      </c>
      <c r="N2193" t="s">
        <v>7290</v>
      </c>
      <c r="O2193" t="s">
        <v>278</v>
      </c>
      <c r="P2193" t="s">
        <v>7291</v>
      </c>
      <c r="Q2193">
        <v>1467483010</v>
      </c>
    </row>
  </sheetData>
  <sortState ref="A2:M137">
    <sortCondition ref="F5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DA1C-3A88-4FEE-B433-8541EBD73B8A}">
  <dimension ref="A1:C2102"/>
  <sheetViews>
    <sheetView workbookViewId="0"/>
  </sheetViews>
  <sheetFormatPr defaultRowHeight="14.4" x14ac:dyDescent="0.3"/>
  <cols>
    <col min="1" max="1" width="25" bestFit="1" customWidth="1"/>
    <col min="2" max="2" width="13.77734375" bestFit="1" customWidth="1"/>
    <col min="3" max="3" width="14.5546875" bestFit="1" customWidth="1"/>
  </cols>
  <sheetData>
    <row r="1" spans="1:3" x14ac:dyDescent="0.3">
      <c r="A1" t="s">
        <v>414</v>
      </c>
      <c r="B1" t="s">
        <v>268</v>
      </c>
      <c r="C1" t="s">
        <v>567</v>
      </c>
    </row>
    <row r="2" spans="1:3" x14ac:dyDescent="0.3">
      <c r="A2" t="s">
        <v>277</v>
      </c>
      <c r="B2" t="str">
        <f>IF(ISERROR(VLOOKUP(A2,Person!M:M,1,FALSE)),"Não","Sim")</f>
        <v>Não</v>
      </c>
      <c r="C2">
        <f>COUNTIF(Person!M:M,UserPersonAudit!A2)</f>
        <v>0</v>
      </c>
    </row>
    <row r="3" spans="1:3" x14ac:dyDescent="0.3">
      <c r="A3" t="s">
        <v>279</v>
      </c>
      <c r="B3" t="str">
        <f>IF(ISERROR(VLOOKUP(A3,Person!M:M,1,FALSE)),"Não","Sim")</f>
        <v>Não</v>
      </c>
      <c r="C3">
        <f>COUNTIF(Person!M:M,UserPersonAudit!A3)</f>
        <v>0</v>
      </c>
    </row>
    <row r="4" spans="1:3" x14ac:dyDescent="0.3">
      <c r="A4" t="s">
        <v>280</v>
      </c>
      <c r="B4" t="str">
        <f>IF(ISERROR(VLOOKUP(A4,Person!M:M,1,FALSE)),"Não","Sim")</f>
        <v>Não</v>
      </c>
      <c r="C4">
        <f>COUNTIF(Person!M:M,UserPersonAudit!A4)</f>
        <v>0</v>
      </c>
    </row>
    <row r="5" spans="1:3" x14ac:dyDescent="0.3">
      <c r="A5" t="s">
        <v>281</v>
      </c>
      <c r="B5" t="str">
        <f>IF(ISERROR(VLOOKUP(A5,Person!M:M,1,FALSE)),"Não","Sim")</f>
        <v>Não</v>
      </c>
      <c r="C5">
        <f>COUNTIF(Person!M:M,UserPersonAudit!A5)</f>
        <v>0</v>
      </c>
    </row>
    <row r="6" spans="1:3" x14ac:dyDescent="0.3">
      <c r="A6" t="s">
        <v>282</v>
      </c>
      <c r="B6" t="str">
        <f>IF(ISERROR(VLOOKUP(A6,Person!M:M,1,FALSE)),"Não","Sim")</f>
        <v>Não</v>
      </c>
      <c r="C6">
        <f>COUNTIF(Person!M:M,UserPersonAudit!A6)</f>
        <v>0</v>
      </c>
    </row>
    <row r="7" spans="1:3" x14ac:dyDescent="0.3">
      <c r="A7" t="s">
        <v>283</v>
      </c>
      <c r="B7" t="str">
        <f>IF(ISERROR(VLOOKUP(A7,Person!M:M,1,FALSE)),"Não","Sim")</f>
        <v>Não</v>
      </c>
      <c r="C7">
        <f>COUNTIF(Person!M:M,UserPersonAudit!A7)</f>
        <v>0</v>
      </c>
    </row>
    <row r="8" spans="1:3" x14ac:dyDescent="0.3">
      <c r="A8" t="s">
        <v>284</v>
      </c>
      <c r="B8" t="str">
        <f>IF(ISERROR(VLOOKUP(A8,Person!M:M,1,FALSE)),"Não","Sim")</f>
        <v>Não</v>
      </c>
      <c r="C8">
        <f>COUNTIF(Person!M:M,UserPersonAudit!A8)</f>
        <v>0</v>
      </c>
    </row>
    <row r="9" spans="1:3" x14ac:dyDescent="0.3">
      <c r="A9" t="s">
        <v>285</v>
      </c>
      <c r="B9" t="str">
        <f>IF(ISERROR(VLOOKUP(A9,Person!M:M,1,FALSE)),"Não","Sim")</f>
        <v>Não</v>
      </c>
      <c r="C9">
        <f>COUNTIF(Person!M:M,UserPersonAudit!A9)</f>
        <v>0</v>
      </c>
    </row>
    <row r="10" spans="1:3" x14ac:dyDescent="0.3">
      <c r="A10" t="s">
        <v>286</v>
      </c>
      <c r="B10" t="str">
        <f>IF(ISERROR(VLOOKUP(A10,Person!M:M,1,FALSE)),"Não","Sim")</f>
        <v>Não</v>
      </c>
      <c r="C10">
        <f>COUNTIF(Person!M:M,UserPersonAudit!A10)</f>
        <v>0</v>
      </c>
    </row>
    <row r="11" spans="1:3" x14ac:dyDescent="0.3">
      <c r="A11" t="s">
        <v>287</v>
      </c>
      <c r="B11" t="str">
        <f>IF(ISERROR(VLOOKUP(A11,Person!M:M,1,FALSE)),"Não","Sim")</f>
        <v>Não</v>
      </c>
      <c r="C11">
        <f>COUNTIF(Person!M:M,UserPersonAudit!A11)</f>
        <v>0</v>
      </c>
    </row>
    <row r="12" spans="1:3" x14ac:dyDescent="0.3">
      <c r="A12" t="s">
        <v>288</v>
      </c>
      <c r="B12" t="str">
        <f>IF(ISERROR(VLOOKUP(A12,Person!M:M,1,FALSE)),"Não","Sim")</f>
        <v>Não</v>
      </c>
      <c r="C12">
        <f>COUNTIF(Person!M:M,UserPersonAudit!A12)</f>
        <v>0</v>
      </c>
    </row>
    <row r="13" spans="1:3" x14ac:dyDescent="0.3">
      <c r="A13" t="s">
        <v>289</v>
      </c>
      <c r="B13" t="str">
        <f>IF(ISERROR(VLOOKUP(A13,Person!M:M,1,FALSE)),"Não","Sim")</f>
        <v>Não</v>
      </c>
      <c r="C13">
        <f>COUNTIF(Person!M:M,UserPersonAudit!A13)</f>
        <v>0</v>
      </c>
    </row>
    <row r="14" spans="1:3" x14ac:dyDescent="0.3">
      <c r="A14" t="s">
        <v>290</v>
      </c>
      <c r="B14" t="str">
        <f>IF(ISERROR(VLOOKUP(A14,Person!M:M,1,FALSE)),"Não","Sim")</f>
        <v>Não</v>
      </c>
      <c r="C14">
        <f>COUNTIF(Person!M:M,UserPersonAudit!A14)</f>
        <v>0</v>
      </c>
    </row>
    <row r="15" spans="1:3" x14ac:dyDescent="0.3">
      <c r="A15" t="s">
        <v>291</v>
      </c>
      <c r="B15" t="str">
        <f>IF(ISERROR(VLOOKUP(A15,Person!M:M,1,FALSE)),"Não","Sim")</f>
        <v>Não</v>
      </c>
      <c r="C15">
        <f>COUNTIF(Person!M:M,UserPersonAudit!A15)</f>
        <v>0</v>
      </c>
    </row>
    <row r="16" spans="1:3" x14ac:dyDescent="0.3">
      <c r="A16" t="s">
        <v>292</v>
      </c>
      <c r="B16" t="str">
        <f>IF(ISERROR(VLOOKUP(A16,Person!M:M,1,FALSE)),"Não","Sim")</f>
        <v>Não</v>
      </c>
      <c r="C16">
        <f>COUNTIF(Person!M:M,UserPersonAudit!A16)</f>
        <v>0</v>
      </c>
    </row>
    <row r="17" spans="1:3" x14ac:dyDescent="0.3">
      <c r="A17" t="s">
        <v>293</v>
      </c>
      <c r="B17" t="str">
        <f>IF(ISERROR(VLOOKUP(A17,Person!M:M,1,FALSE)),"Não","Sim")</f>
        <v>Não</v>
      </c>
      <c r="C17">
        <f>COUNTIF(Person!M:M,UserPersonAudit!A17)</f>
        <v>0</v>
      </c>
    </row>
    <row r="18" spans="1:3" x14ac:dyDescent="0.3">
      <c r="A18" t="s">
        <v>294</v>
      </c>
      <c r="B18" t="str">
        <f>IF(ISERROR(VLOOKUP(A18,Person!M:M,1,FALSE)),"Não","Sim")</f>
        <v>Não</v>
      </c>
      <c r="C18">
        <f>COUNTIF(Person!M:M,UserPersonAudit!A18)</f>
        <v>0</v>
      </c>
    </row>
    <row r="19" spans="1:3" x14ac:dyDescent="0.3">
      <c r="A19" t="s">
        <v>295</v>
      </c>
      <c r="B19" t="str">
        <f>IF(ISERROR(VLOOKUP(A19,Person!M:M,1,FALSE)),"Não","Sim")</f>
        <v>Não</v>
      </c>
      <c r="C19">
        <f>COUNTIF(Person!M:M,UserPersonAudit!A19)</f>
        <v>0</v>
      </c>
    </row>
    <row r="20" spans="1:3" x14ac:dyDescent="0.3">
      <c r="A20" t="s">
        <v>296</v>
      </c>
      <c r="B20" t="str">
        <f>IF(ISERROR(VLOOKUP(A20,Person!M:M,1,FALSE)),"Não","Sim")</f>
        <v>Não</v>
      </c>
      <c r="C20">
        <f>COUNTIF(Person!M:M,UserPersonAudit!A20)</f>
        <v>0</v>
      </c>
    </row>
    <row r="21" spans="1:3" x14ac:dyDescent="0.3">
      <c r="A21" t="s">
        <v>297</v>
      </c>
      <c r="B21" t="str">
        <f>IF(ISERROR(VLOOKUP(A21,Person!M:M,1,FALSE)),"Não","Sim")</f>
        <v>Não</v>
      </c>
      <c r="C21">
        <f>COUNTIF(Person!M:M,UserPersonAudit!A21)</f>
        <v>0</v>
      </c>
    </row>
    <row r="22" spans="1:3" x14ac:dyDescent="0.3">
      <c r="A22" t="s">
        <v>298</v>
      </c>
      <c r="B22" t="str">
        <f>IF(ISERROR(VLOOKUP(A22,Person!M:M,1,FALSE)),"Não","Sim")</f>
        <v>Não</v>
      </c>
      <c r="C22">
        <f>COUNTIF(Person!M:M,UserPersonAudit!A22)</f>
        <v>0</v>
      </c>
    </row>
    <row r="23" spans="1:3" x14ac:dyDescent="0.3">
      <c r="A23" t="s">
        <v>299</v>
      </c>
      <c r="B23" t="str">
        <f>IF(ISERROR(VLOOKUP(A23,Person!M:M,1,FALSE)),"Não","Sim")</f>
        <v>Não</v>
      </c>
      <c r="C23">
        <f>COUNTIF(Person!M:M,UserPersonAudit!A23)</f>
        <v>0</v>
      </c>
    </row>
    <row r="24" spans="1:3" x14ac:dyDescent="0.3">
      <c r="A24" t="s">
        <v>300</v>
      </c>
      <c r="B24" t="str">
        <f>IF(ISERROR(VLOOKUP(A24,Person!M:M,1,FALSE)),"Não","Sim")</f>
        <v>Não</v>
      </c>
      <c r="C24">
        <f>COUNTIF(Person!M:M,UserPersonAudit!A24)</f>
        <v>0</v>
      </c>
    </row>
    <row r="25" spans="1:3" x14ac:dyDescent="0.3">
      <c r="A25" t="s">
        <v>301</v>
      </c>
      <c r="B25" t="str">
        <f>IF(ISERROR(VLOOKUP(A25,Person!M:M,1,FALSE)),"Não","Sim")</f>
        <v>Não</v>
      </c>
      <c r="C25">
        <f>COUNTIF(Person!M:M,UserPersonAudit!A25)</f>
        <v>0</v>
      </c>
    </row>
    <row r="26" spans="1:3" x14ac:dyDescent="0.3">
      <c r="A26" t="s">
        <v>302</v>
      </c>
      <c r="B26" t="str">
        <f>IF(ISERROR(VLOOKUP(A26,Person!M:M,1,FALSE)),"Não","Sim")</f>
        <v>Não</v>
      </c>
      <c r="C26">
        <f>COUNTIF(Person!M:M,UserPersonAudit!A26)</f>
        <v>0</v>
      </c>
    </row>
    <row r="27" spans="1:3" x14ac:dyDescent="0.3">
      <c r="A27" t="s">
        <v>303</v>
      </c>
      <c r="B27" t="str">
        <f>IF(ISERROR(VLOOKUP(A27,Person!M:M,1,FALSE)),"Não","Sim")</f>
        <v>Não</v>
      </c>
      <c r="C27">
        <f>COUNTIF(Person!M:M,UserPersonAudit!A27)</f>
        <v>0</v>
      </c>
    </row>
    <row r="28" spans="1:3" x14ac:dyDescent="0.3">
      <c r="A28" t="s">
        <v>304</v>
      </c>
      <c r="B28" t="str">
        <f>IF(ISERROR(VLOOKUP(A28,Person!M:M,1,FALSE)),"Não","Sim")</f>
        <v>Não</v>
      </c>
      <c r="C28">
        <f>COUNTIF(Person!M:M,UserPersonAudit!A28)</f>
        <v>0</v>
      </c>
    </row>
    <row r="29" spans="1:3" x14ac:dyDescent="0.3">
      <c r="A29" t="s">
        <v>305</v>
      </c>
      <c r="B29" t="str">
        <f>IF(ISERROR(VLOOKUP(A29,Person!M:M,1,FALSE)),"Não","Sim")</f>
        <v>Não</v>
      </c>
      <c r="C29">
        <f>COUNTIF(Person!M:M,UserPersonAudit!A29)</f>
        <v>0</v>
      </c>
    </row>
    <row r="30" spans="1:3" x14ac:dyDescent="0.3">
      <c r="A30" t="s">
        <v>306</v>
      </c>
      <c r="B30" t="str">
        <f>IF(ISERROR(VLOOKUP(A30,Person!M:M,1,FALSE)),"Não","Sim")</f>
        <v>Não</v>
      </c>
      <c r="C30">
        <f>COUNTIF(Person!M:M,UserPersonAudit!A30)</f>
        <v>0</v>
      </c>
    </row>
    <row r="31" spans="1:3" x14ac:dyDescent="0.3">
      <c r="A31" t="s">
        <v>307</v>
      </c>
      <c r="B31" t="str">
        <f>IF(ISERROR(VLOOKUP(A31,Person!M:M,1,FALSE)),"Não","Sim")</f>
        <v>Não</v>
      </c>
      <c r="C31">
        <f>COUNTIF(Person!M:M,UserPersonAudit!A31)</f>
        <v>0</v>
      </c>
    </row>
    <row r="32" spans="1:3" x14ac:dyDescent="0.3">
      <c r="A32" t="s">
        <v>308</v>
      </c>
      <c r="B32" t="str">
        <f>IF(ISERROR(VLOOKUP(A32,Person!M:M,1,FALSE)),"Não","Sim")</f>
        <v>Não</v>
      </c>
      <c r="C32">
        <f>COUNTIF(Person!M:M,UserPersonAudit!A32)</f>
        <v>0</v>
      </c>
    </row>
    <row r="33" spans="1:3" x14ac:dyDescent="0.3">
      <c r="A33" t="s">
        <v>309</v>
      </c>
      <c r="B33" t="str">
        <f>IF(ISERROR(VLOOKUP(A33,Person!M:M,1,FALSE)),"Não","Sim")</f>
        <v>Não</v>
      </c>
      <c r="C33">
        <f>COUNTIF(Person!M:M,UserPersonAudit!A33)</f>
        <v>0</v>
      </c>
    </row>
    <row r="34" spans="1:3" x14ac:dyDescent="0.3">
      <c r="A34" t="s">
        <v>310</v>
      </c>
      <c r="B34" t="str">
        <f>IF(ISERROR(VLOOKUP(A34,Person!M:M,1,FALSE)),"Não","Sim")</f>
        <v>Não</v>
      </c>
      <c r="C34">
        <f>COUNTIF(Person!M:M,UserPersonAudit!A34)</f>
        <v>0</v>
      </c>
    </row>
    <row r="35" spans="1:3" x14ac:dyDescent="0.3">
      <c r="A35" t="s">
        <v>311</v>
      </c>
      <c r="B35" t="str">
        <f>IF(ISERROR(VLOOKUP(A35,Person!M:M,1,FALSE)),"Não","Sim")</f>
        <v>Não</v>
      </c>
      <c r="C35">
        <f>COUNTIF(Person!M:M,UserPersonAudit!A35)</f>
        <v>0</v>
      </c>
    </row>
    <row r="36" spans="1:3" x14ac:dyDescent="0.3">
      <c r="A36" t="s">
        <v>312</v>
      </c>
      <c r="B36" t="str">
        <f>IF(ISERROR(VLOOKUP(A36,Person!M:M,1,FALSE)),"Não","Sim")</f>
        <v>Não</v>
      </c>
      <c r="C36">
        <f>COUNTIF(Person!M:M,UserPersonAudit!A36)</f>
        <v>0</v>
      </c>
    </row>
    <row r="37" spans="1:3" x14ac:dyDescent="0.3">
      <c r="A37" t="s">
        <v>313</v>
      </c>
      <c r="B37" t="str">
        <f>IF(ISERROR(VLOOKUP(A37,Person!M:M,1,FALSE)),"Não","Sim")</f>
        <v>Não</v>
      </c>
      <c r="C37">
        <f>COUNTIF(Person!M:M,UserPersonAudit!A37)</f>
        <v>0</v>
      </c>
    </row>
    <row r="38" spans="1:3" x14ac:dyDescent="0.3">
      <c r="A38" t="s">
        <v>314</v>
      </c>
      <c r="B38" t="str">
        <f>IF(ISERROR(VLOOKUP(A38,Person!M:M,1,FALSE)),"Não","Sim")</f>
        <v>Não</v>
      </c>
      <c r="C38">
        <f>COUNTIF(Person!M:M,UserPersonAudit!A38)</f>
        <v>0</v>
      </c>
    </row>
    <row r="39" spans="1:3" x14ac:dyDescent="0.3">
      <c r="A39" t="s">
        <v>315</v>
      </c>
      <c r="B39" t="str">
        <f>IF(ISERROR(VLOOKUP(A39,Person!M:M,1,FALSE)),"Não","Sim")</f>
        <v>Não</v>
      </c>
      <c r="C39">
        <f>COUNTIF(Person!M:M,UserPersonAudit!A39)</f>
        <v>0</v>
      </c>
    </row>
    <row r="40" spans="1:3" x14ac:dyDescent="0.3">
      <c r="A40" t="s">
        <v>316</v>
      </c>
      <c r="B40" t="str">
        <f>IF(ISERROR(VLOOKUP(A40,Person!M:M,1,FALSE)),"Não","Sim")</f>
        <v>Não</v>
      </c>
      <c r="C40">
        <f>COUNTIF(Person!M:M,UserPersonAudit!A40)</f>
        <v>0</v>
      </c>
    </row>
    <row r="41" spans="1:3" x14ac:dyDescent="0.3">
      <c r="A41" t="s">
        <v>317</v>
      </c>
      <c r="B41" t="str">
        <f>IF(ISERROR(VLOOKUP(A41,Person!M:M,1,FALSE)),"Não","Sim")</f>
        <v>Não</v>
      </c>
      <c r="C41">
        <f>COUNTIF(Person!M:M,UserPersonAudit!A41)</f>
        <v>0</v>
      </c>
    </row>
    <row r="42" spans="1:3" x14ac:dyDescent="0.3">
      <c r="A42" t="s">
        <v>318</v>
      </c>
      <c r="B42" t="str">
        <f>IF(ISERROR(VLOOKUP(A42,Person!M:M,1,FALSE)),"Não","Sim")</f>
        <v>Não</v>
      </c>
      <c r="C42">
        <f>COUNTIF(Person!M:M,UserPersonAudit!A42)</f>
        <v>0</v>
      </c>
    </row>
    <row r="43" spans="1:3" x14ac:dyDescent="0.3">
      <c r="A43" t="s">
        <v>319</v>
      </c>
      <c r="B43" t="str">
        <f>IF(ISERROR(VLOOKUP(A43,Person!M:M,1,FALSE)),"Não","Sim")</f>
        <v>Não</v>
      </c>
      <c r="C43">
        <f>COUNTIF(Person!M:M,UserPersonAudit!A43)</f>
        <v>0</v>
      </c>
    </row>
    <row r="44" spans="1:3" x14ac:dyDescent="0.3">
      <c r="A44" t="s">
        <v>320</v>
      </c>
      <c r="B44" t="str">
        <f>IF(ISERROR(VLOOKUP(A44,Person!M:M,1,FALSE)),"Não","Sim")</f>
        <v>Não</v>
      </c>
      <c r="C44">
        <f>COUNTIF(Person!M:M,UserPersonAudit!A44)</f>
        <v>0</v>
      </c>
    </row>
    <row r="45" spans="1:3" x14ac:dyDescent="0.3">
      <c r="A45" t="s">
        <v>321</v>
      </c>
      <c r="B45" t="str">
        <f>IF(ISERROR(VLOOKUP(A45,Person!M:M,1,FALSE)),"Não","Sim")</f>
        <v>Não</v>
      </c>
      <c r="C45">
        <f>COUNTIF(Person!M:M,UserPersonAudit!A45)</f>
        <v>0</v>
      </c>
    </row>
    <row r="46" spans="1:3" x14ac:dyDescent="0.3">
      <c r="A46" t="s">
        <v>322</v>
      </c>
      <c r="B46" t="str">
        <f>IF(ISERROR(VLOOKUP(A46,Person!M:M,1,FALSE)),"Não","Sim")</f>
        <v>Não</v>
      </c>
      <c r="C46">
        <f>COUNTIF(Person!M:M,UserPersonAudit!A46)</f>
        <v>0</v>
      </c>
    </row>
    <row r="47" spans="1:3" x14ac:dyDescent="0.3">
      <c r="A47" t="s">
        <v>323</v>
      </c>
      <c r="B47" t="str">
        <f>IF(ISERROR(VLOOKUP(A47,Person!M:M,1,FALSE)),"Não","Sim")</f>
        <v>Não</v>
      </c>
      <c r="C47">
        <f>COUNTIF(Person!M:M,UserPersonAudit!A47)</f>
        <v>0</v>
      </c>
    </row>
    <row r="48" spans="1:3" x14ac:dyDescent="0.3">
      <c r="A48" t="s">
        <v>324</v>
      </c>
      <c r="B48" t="str">
        <f>IF(ISERROR(VLOOKUP(A48,Person!M:M,1,FALSE)),"Não","Sim")</f>
        <v>Não</v>
      </c>
      <c r="C48">
        <f>COUNTIF(Person!M:M,UserPersonAudit!A48)</f>
        <v>0</v>
      </c>
    </row>
    <row r="49" spans="1:3" x14ac:dyDescent="0.3">
      <c r="A49" t="s">
        <v>325</v>
      </c>
      <c r="B49" t="str">
        <f>IF(ISERROR(VLOOKUP(A49,Person!M:M,1,FALSE)),"Não","Sim")</f>
        <v>Não</v>
      </c>
      <c r="C49">
        <f>COUNTIF(Person!M:M,UserPersonAudit!A49)</f>
        <v>0</v>
      </c>
    </row>
    <row r="50" spans="1:3" x14ac:dyDescent="0.3">
      <c r="A50" t="s">
        <v>326</v>
      </c>
      <c r="B50" t="str">
        <f>IF(ISERROR(VLOOKUP(A50,Person!M:M,1,FALSE)),"Não","Sim")</f>
        <v>Não</v>
      </c>
      <c r="C50">
        <f>COUNTIF(Person!M:M,UserPersonAudit!A50)</f>
        <v>0</v>
      </c>
    </row>
    <row r="51" spans="1:3" x14ac:dyDescent="0.3">
      <c r="A51" t="s">
        <v>327</v>
      </c>
      <c r="B51" t="str">
        <f>IF(ISERROR(VLOOKUP(A51,Person!M:M,1,FALSE)),"Não","Sim")</f>
        <v>Não</v>
      </c>
      <c r="C51">
        <f>COUNTIF(Person!M:M,UserPersonAudit!A51)</f>
        <v>0</v>
      </c>
    </row>
    <row r="52" spans="1:3" x14ac:dyDescent="0.3">
      <c r="A52" t="s">
        <v>328</v>
      </c>
      <c r="B52" t="str">
        <f>IF(ISERROR(VLOOKUP(A52,Person!M:M,1,FALSE)),"Não","Sim")</f>
        <v>Não</v>
      </c>
      <c r="C52">
        <f>COUNTIF(Person!M:M,UserPersonAudit!A52)</f>
        <v>0</v>
      </c>
    </row>
    <row r="53" spans="1:3" x14ac:dyDescent="0.3">
      <c r="A53" t="s">
        <v>329</v>
      </c>
      <c r="B53" t="str">
        <f>IF(ISERROR(VLOOKUP(A53,Person!M:M,1,FALSE)),"Não","Sim")</f>
        <v>Não</v>
      </c>
      <c r="C53">
        <f>COUNTIF(Person!M:M,UserPersonAudit!A53)</f>
        <v>0</v>
      </c>
    </row>
    <row r="54" spans="1:3" x14ac:dyDescent="0.3">
      <c r="A54" t="s">
        <v>330</v>
      </c>
      <c r="B54" t="str">
        <f>IF(ISERROR(VLOOKUP(A54,Person!M:M,1,FALSE)),"Não","Sim")</f>
        <v>Não</v>
      </c>
      <c r="C54">
        <f>COUNTIF(Person!M:M,UserPersonAudit!A54)</f>
        <v>0</v>
      </c>
    </row>
    <row r="55" spans="1:3" x14ac:dyDescent="0.3">
      <c r="A55" t="s">
        <v>331</v>
      </c>
      <c r="B55" t="str">
        <f>IF(ISERROR(VLOOKUP(A55,Person!M:M,1,FALSE)),"Não","Sim")</f>
        <v>Não</v>
      </c>
      <c r="C55">
        <f>COUNTIF(Person!M:M,UserPersonAudit!A55)</f>
        <v>0</v>
      </c>
    </row>
    <row r="56" spans="1:3" x14ac:dyDescent="0.3">
      <c r="A56" t="s">
        <v>332</v>
      </c>
      <c r="B56" t="str">
        <f>IF(ISERROR(VLOOKUP(A56,Person!M:M,1,FALSE)),"Não","Sim")</f>
        <v>Não</v>
      </c>
      <c r="C56">
        <f>COUNTIF(Person!M:M,UserPersonAudit!A56)</f>
        <v>0</v>
      </c>
    </row>
    <row r="57" spans="1:3" x14ac:dyDescent="0.3">
      <c r="A57" t="s">
        <v>333</v>
      </c>
      <c r="B57" t="str">
        <f>IF(ISERROR(VLOOKUP(A57,Person!M:M,1,FALSE)),"Não","Sim")</f>
        <v>Não</v>
      </c>
      <c r="C57">
        <f>COUNTIF(Person!M:M,UserPersonAudit!A57)</f>
        <v>0</v>
      </c>
    </row>
    <row r="58" spans="1:3" x14ac:dyDescent="0.3">
      <c r="A58" t="s">
        <v>334</v>
      </c>
      <c r="B58" t="str">
        <f>IF(ISERROR(VLOOKUP(A58,Person!M:M,1,FALSE)),"Não","Sim")</f>
        <v>Não</v>
      </c>
      <c r="C58">
        <f>COUNTIF(Person!M:M,UserPersonAudit!A58)</f>
        <v>0</v>
      </c>
    </row>
    <row r="59" spans="1:3" x14ac:dyDescent="0.3">
      <c r="A59" t="s">
        <v>335</v>
      </c>
      <c r="B59" t="str">
        <f>IF(ISERROR(VLOOKUP(A59,Person!M:M,1,FALSE)),"Não","Sim")</f>
        <v>Não</v>
      </c>
      <c r="C59">
        <f>COUNTIF(Person!M:M,UserPersonAudit!A59)</f>
        <v>0</v>
      </c>
    </row>
    <row r="60" spans="1:3" x14ac:dyDescent="0.3">
      <c r="A60" t="s">
        <v>336</v>
      </c>
      <c r="B60" t="str">
        <f>IF(ISERROR(VLOOKUP(A60,Person!M:M,1,FALSE)),"Não","Sim")</f>
        <v>Não</v>
      </c>
      <c r="C60">
        <f>COUNTIF(Person!M:M,UserPersonAudit!A60)</f>
        <v>0</v>
      </c>
    </row>
    <row r="61" spans="1:3" x14ac:dyDescent="0.3">
      <c r="A61" t="s">
        <v>337</v>
      </c>
      <c r="B61" t="str">
        <f>IF(ISERROR(VLOOKUP(A61,Person!M:M,1,FALSE)),"Não","Sim")</f>
        <v>Não</v>
      </c>
      <c r="C61">
        <f>COUNTIF(Person!M:M,UserPersonAudit!A61)</f>
        <v>0</v>
      </c>
    </row>
    <row r="62" spans="1:3" x14ac:dyDescent="0.3">
      <c r="A62" t="s">
        <v>338</v>
      </c>
      <c r="B62" t="str">
        <f>IF(ISERROR(VLOOKUP(A62,Person!M:M,1,FALSE)),"Não","Sim")</f>
        <v>Não</v>
      </c>
      <c r="C62">
        <f>COUNTIF(Person!M:M,UserPersonAudit!A62)</f>
        <v>0</v>
      </c>
    </row>
    <row r="63" spans="1:3" x14ac:dyDescent="0.3">
      <c r="A63" t="s">
        <v>339</v>
      </c>
      <c r="B63" t="str">
        <f>IF(ISERROR(VLOOKUP(A63,Person!M:M,1,FALSE)),"Não","Sim")</f>
        <v>Não</v>
      </c>
      <c r="C63">
        <f>COUNTIF(Person!M:M,UserPersonAudit!A63)</f>
        <v>0</v>
      </c>
    </row>
    <row r="64" spans="1:3" x14ac:dyDescent="0.3">
      <c r="A64" t="s">
        <v>340</v>
      </c>
      <c r="B64" t="str">
        <f>IF(ISERROR(VLOOKUP(A64,Person!M:M,1,FALSE)),"Não","Sim")</f>
        <v>Não</v>
      </c>
      <c r="C64">
        <f>COUNTIF(Person!M:M,UserPersonAudit!A64)</f>
        <v>0</v>
      </c>
    </row>
    <row r="65" spans="1:3" x14ac:dyDescent="0.3">
      <c r="A65" t="s">
        <v>341</v>
      </c>
      <c r="B65" t="str">
        <f>IF(ISERROR(VLOOKUP(A65,Person!M:M,1,FALSE)),"Não","Sim")</f>
        <v>Não</v>
      </c>
      <c r="C65">
        <f>COUNTIF(Person!M:M,UserPersonAudit!A65)</f>
        <v>0</v>
      </c>
    </row>
    <row r="66" spans="1:3" x14ac:dyDescent="0.3">
      <c r="A66" t="s">
        <v>342</v>
      </c>
      <c r="B66" t="str">
        <f>IF(ISERROR(VLOOKUP(A66,Person!M:M,1,FALSE)),"Não","Sim")</f>
        <v>Não</v>
      </c>
      <c r="C66">
        <f>COUNTIF(Person!M:M,UserPersonAudit!A66)</f>
        <v>0</v>
      </c>
    </row>
    <row r="67" spans="1:3" x14ac:dyDescent="0.3">
      <c r="A67" t="s">
        <v>343</v>
      </c>
      <c r="B67" t="str">
        <f>IF(ISERROR(VLOOKUP(A67,Person!M:M,1,FALSE)),"Não","Sim")</f>
        <v>Não</v>
      </c>
      <c r="C67">
        <f>COUNTIF(Person!M:M,UserPersonAudit!A67)</f>
        <v>0</v>
      </c>
    </row>
    <row r="68" spans="1:3" x14ac:dyDescent="0.3">
      <c r="A68" t="s">
        <v>344</v>
      </c>
      <c r="B68" t="str">
        <f>IF(ISERROR(VLOOKUP(A68,Person!M:M,1,FALSE)),"Não","Sim")</f>
        <v>Não</v>
      </c>
      <c r="C68">
        <f>COUNTIF(Person!M:M,UserPersonAudit!A68)</f>
        <v>0</v>
      </c>
    </row>
    <row r="69" spans="1:3" x14ac:dyDescent="0.3">
      <c r="A69" t="s">
        <v>345</v>
      </c>
      <c r="B69" t="str">
        <f>IF(ISERROR(VLOOKUP(A69,Person!M:M,1,FALSE)),"Não","Sim")</f>
        <v>Não</v>
      </c>
      <c r="C69">
        <f>COUNTIF(Person!M:M,UserPersonAudit!A69)</f>
        <v>0</v>
      </c>
    </row>
    <row r="70" spans="1:3" x14ac:dyDescent="0.3">
      <c r="A70" t="s">
        <v>346</v>
      </c>
      <c r="B70" t="str">
        <f>IF(ISERROR(VLOOKUP(A70,Person!M:M,1,FALSE)),"Não","Sim")</f>
        <v>Não</v>
      </c>
      <c r="C70">
        <f>COUNTIF(Person!M:M,UserPersonAudit!A70)</f>
        <v>0</v>
      </c>
    </row>
    <row r="71" spans="1:3" x14ac:dyDescent="0.3">
      <c r="A71" t="s">
        <v>347</v>
      </c>
      <c r="B71" t="str">
        <f>IF(ISERROR(VLOOKUP(A71,Person!M:M,1,FALSE)),"Não","Sim")</f>
        <v>Não</v>
      </c>
      <c r="C71">
        <f>COUNTIF(Person!M:M,UserPersonAudit!A71)</f>
        <v>0</v>
      </c>
    </row>
    <row r="72" spans="1:3" x14ac:dyDescent="0.3">
      <c r="A72" t="s">
        <v>348</v>
      </c>
      <c r="B72" t="str">
        <f>IF(ISERROR(VLOOKUP(A72,Person!M:M,1,FALSE)),"Não","Sim")</f>
        <v>Não</v>
      </c>
      <c r="C72">
        <f>COUNTIF(Person!M:M,UserPersonAudit!A72)</f>
        <v>0</v>
      </c>
    </row>
    <row r="73" spans="1:3" x14ac:dyDescent="0.3">
      <c r="A73" t="s">
        <v>349</v>
      </c>
      <c r="B73" t="str">
        <f>IF(ISERROR(VLOOKUP(A73,Person!M:M,1,FALSE)),"Não","Sim")</f>
        <v>Não</v>
      </c>
      <c r="C73">
        <f>COUNTIF(Person!M:M,UserPersonAudit!A73)</f>
        <v>0</v>
      </c>
    </row>
    <row r="74" spans="1:3" x14ac:dyDescent="0.3">
      <c r="A74" t="s">
        <v>350</v>
      </c>
      <c r="B74" t="str">
        <f>IF(ISERROR(VLOOKUP(A74,Person!M:M,1,FALSE)),"Não","Sim")</f>
        <v>Não</v>
      </c>
      <c r="C74">
        <f>COUNTIF(Person!M:M,UserPersonAudit!A74)</f>
        <v>0</v>
      </c>
    </row>
    <row r="75" spans="1:3" x14ac:dyDescent="0.3">
      <c r="A75" t="s">
        <v>351</v>
      </c>
      <c r="B75" t="str">
        <f>IF(ISERROR(VLOOKUP(A75,Person!M:M,1,FALSE)),"Não","Sim")</f>
        <v>Não</v>
      </c>
      <c r="C75">
        <f>COUNTIF(Person!M:M,UserPersonAudit!A75)</f>
        <v>0</v>
      </c>
    </row>
    <row r="76" spans="1:3" x14ac:dyDescent="0.3">
      <c r="A76" t="s">
        <v>352</v>
      </c>
      <c r="B76" t="str">
        <f>IF(ISERROR(VLOOKUP(A76,Person!M:M,1,FALSE)),"Não","Sim")</f>
        <v>Não</v>
      </c>
      <c r="C76">
        <f>COUNTIF(Person!M:M,UserPersonAudit!A76)</f>
        <v>0</v>
      </c>
    </row>
    <row r="77" spans="1:3" x14ac:dyDescent="0.3">
      <c r="A77" t="s">
        <v>353</v>
      </c>
      <c r="B77" t="str">
        <f>IF(ISERROR(VLOOKUP(A77,Person!M:M,1,FALSE)),"Não","Sim")</f>
        <v>Não</v>
      </c>
      <c r="C77">
        <f>COUNTIF(Person!M:M,UserPersonAudit!A77)</f>
        <v>0</v>
      </c>
    </row>
    <row r="78" spans="1:3" x14ac:dyDescent="0.3">
      <c r="A78" t="s">
        <v>354</v>
      </c>
      <c r="B78" t="str">
        <f>IF(ISERROR(VLOOKUP(A78,Person!M:M,1,FALSE)),"Não","Sim")</f>
        <v>Não</v>
      </c>
      <c r="C78">
        <f>COUNTIF(Person!M:M,UserPersonAudit!A78)</f>
        <v>0</v>
      </c>
    </row>
    <row r="79" spans="1:3" x14ac:dyDescent="0.3">
      <c r="A79" t="s">
        <v>355</v>
      </c>
      <c r="B79" t="str">
        <f>IF(ISERROR(VLOOKUP(A79,Person!M:M,1,FALSE)),"Não","Sim")</f>
        <v>Não</v>
      </c>
      <c r="C79">
        <f>COUNTIF(Person!M:M,UserPersonAudit!A79)</f>
        <v>0</v>
      </c>
    </row>
    <row r="80" spans="1:3" x14ac:dyDescent="0.3">
      <c r="A80" t="s">
        <v>356</v>
      </c>
      <c r="B80" t="str">
        <f>IF(ISERROR(VLOOKUP(A80,Person!M:M,1,FALSE)),"Não","Sim")</f>
        <v>Não</v>
      </c>
      <c r="C80">
        <f>COUNTIF(Person!M:M,UserPersonAudit!A80)</f>
        <v>0</v>
      </c>
    </row>
    <row r="81" spans="1:3" x14ac:dyDescent="0.3">
      <c r="A81" t="s">
        <v>357</v>
      </c>
      <c r="B81" t="str">
        <f>IF(ISERROR(VLOOKUP(A81,Person!M:M,1,FALSE)),"Não","Sim")</f>
        <v>Não</v>
      </c>
      <c r="C81">
        <f>COUNTIF(Person!M:M,UserPersonAudit!A81)</f>
        <v>0</v>
      </c>
    </row>
    <row r="82" spans="1:3" x14ac:dyDescent="0.3">
      <c r="A82" t="s">
        <v>358</v>
      </c>
      <c r="B82" t="str">
        <f>IF(ISERROR(VLOOKUP(A82,Person!M:M,1,FALSE)),"Não","Sim")</f>
        <v>Não</v>
      </c>
      <c r="C82">
        <f>COUNTIF(Person!M:M,UserPersonAudit!A82)</f>
        <v>0</v>
      </c>
    </row>
    <row r="83" spans="1:3" x14ac:dyDescent="0.3">
      <c r="A83" t="s">
        <v>359</v>
      </c>
      <c r="B83" t="str">
        <f>IF(ISERROR(VLOOKUP(A83,Person!M:M,1,FALSE)),"Não","Sim")</f>
        <v>Não</v>
      </c>
      <c r="C83">
        <f>COUNTIF(Person!M:M,UserPersonAudit!A83)</f>
        <v>0</v>
      </c>
    </row>
    <row r="84" spans="1:3" x14ac:dyDescent="0.3">
      <c r="A84" t="s">
        <v>360</v>
      </c>
      <c r="B84" t="str">
        <f>IF(ISERROR(VLOOKUP(A84,Person!M:M,1,FALSE)),"Não","Sim")</f>
        <v>Não</v>
      </c>
      <c r="C84">
        <f>COUNTIF(Person!M:M,UserPersonAudit!A84)</f>
        <v>0</v>
      </c>
    </row>
    <row r="85" spans="1:3" x14ac:dyDescent="0.3">
      <c r="A85" t="s">
        <v>361</v>
      </c>
      <c r="B85" t="str">
        <f>IF(ISERROR(VLOOKUP(A85,Person!M:M,1,FALSE)),"Não","Sim")</f>
        <v>Não</v>
      </c>
      <c r="C85">
        <f>COUNTIF(Person!M:M,UserPersonAudit!A85)</f>
        <v>0</v>
      </c>
    </row>
    <row r="86" spans="1:3" x14ac:dyDescent="0.3">
      <c r="A86" t="s">
        <v>362</v>
      </c>
      <c r="B86" t="str">
        <f>IF(ISERROR(VLOOKUP(A86,Person!M:M,1,FALSE)),"Não","Sim")</f>
        <v>Não</v>
      </c>
      <c r="C86">
        <f>COUNTIF(Person!M:M,UserPersonAudit!A86)</f>
        <v>0</v>
      </c>
    </row>
    <row r="87" spans="1:3" x14ac:dyDescent="0.3">
      <c r="A87" t="s">
        <v>363</v>
      </c>
      <c r="B87" t="str">
        <f>IF(ISERROR(VLOOKUP(A87,Person!M:M,1,FALSE)),"Não","Sim")</f>
        <v>Não</v>
      </c>
      <c r="C87">
        <f>COUNTIF(Person!M:M,UserPersonAudit!A87)</f>
        <v>0</v>
      </c>
    </row>
    <row r="88" spans="1:3" x14ac:dyDescent="0.3">
      <c r="A88" t="s">
        <v>364</v>
      </c>
      <c r="B88" t="str">
        <f>IF(ISERROR(VLOOKUP(A88,Person!M:M,1,FALSE)),"Não","Sim")</f>
        <v>Não</v>
      </c>
      <c r="C88">
        <f>COUNTIF(Person!M:M,UserPersonAudit!A88)</f>
        <v>0</v>
      </c>
    </row>
    <row r="89" spans="1:3" x14ac:dyDescent="0.3">
      <c r="A89" t="s">
        <v>365</v>
      </c>
      <c r="B89" t="str">
        <f>IF(ISERROR(VLOOKUP(A89,Person!M:M,1,FALSE)),"Não","Sim")</f>
        <v>Não</v>
      </c>
      <c r="C89">
        <f>COUNTIF(Person!M:M,UserPersonAudit!A89)</f>
        <v>0</v>
      </c>
    </row>
    <row r="90" spans="1:3" x14ac:dyDescent="0.3">
      <c r="A90" t="s">
        <v>366</v>
      </c>
      <c r="B90" t="str">
        <f>IF(ISERROR(VLOOKUP(A90,Person!M:M,1,FALSE)),"Não","Sim")</f>
        <v>Não</v>
      </c>
      <c r="C90">
        <f>COUNTIF(Person!M:M,UserPersonAudit!A90)</f>
        <v>0</v>
      </c>
    </row>
    <row r="91" spans="1:3" x14ac:dyDescent="0.3">
      <c r="A91" t="s">
        <v>367</v>
      </c>
      <c r="B91" t="str">
        <f>IF(ISERROR(VLOOKUP(A91,Person!M:M,1,FALSE)),"Não","Sim")</f>
        <v>Não</v>
      </c>
      <c r="C91">
        <f>COUNTIF(Person!M:M,UserPersonAudit!A91)</f>
        <v>0</v>
      </c>
    </row>
    <row r="92" spans="1:3" x14ac:dyDescent="0.3">
      <c r="A92" t="s">
        <v>368</v>
      </c>
      <c r="B92" t="str">
        <f>IF(ISERROR(VLOOKUP(A92,Person!M:M,1,FALSE)),"Não","Sim")</f>
        <v>Não</v>
      </c>
      <c r="C92">
        <f>COUNTIF(Person!M:M,UserPersonAudit!A92)</f>
        <v>0</v>
      </c>
    </row>
    <row r="93" spans="1:3" x14ac:dyDescent="0.3">
      <c r="A93" t="s">
        <v>369</v>
      </c>
      <c r="B93" t="str">
        <f>IF(ISERROR(VLOOKUP(A93,Person!M:M,1,FALSE)),"Não","Sim")</f>
        <v>Não</v>
      </c>
      <c r="C93">
        <f>COUNTIF(Person!M:M,UserPersonAudit!A93)</f>
        <v>0</v>
      </c>
    </row>
    <row r="94" spans="1:3" x14ac:dyDescent="0.3">
      <c r="A94" t="s">
        <v>370</v>
      </c>
      <c r="B94" t="str">
        <f>IF(ISERROR(VLOOKUP(A94,Person!M:M,1,FALSE)),"Não","Sim")</f>
        <v>Não</v>
      </c>
      <c r="C94">
        <f>COUNTIF(Person!M:M,UserPersonAudit!A94)</f>
        <v>0</v>
      </c>
    </row>
    <row r="95" spans="1:3" x14ac:dyDescent="0.3">
      <c r="A95" t="s">
        <v>371</v>
      </c>
      <c r="B95" t="str">
        <f>IF(ISERROR(VLOOKUP(A95,Person!M:M,1,FALSE)),"Não","Sim")</f>
        <v>Não</v>
      </c>
      <c r="C95">
        <f>COUNTIF(Person!M:M,UserPersonAudit!A95)</f>
        <v>0</v>
      </c>
    </row>
    <row r="96" spans="1:3" x14ac:dyDescent="0.3">
      <c r="A96" t="s">
        <v>372</v>
      </c>
      <c r="B96" t="str">
        <f>IF(ISERROR(VLOOKUP(A96,Person!M:M,1,FALSE)),"Não","Sim")</f>
        <v>Não</v>
      </c>
      <c r="C96">
        <f>COUNTIF(Person!M:M,UserPersonAudit!A96)</f>
        <v>0</v>
      </c>
    </row>
    <row r="97" spans="1:3" x14ac:dyDescent="0.3">
      <c r="A97" t="s">
        <v>373</v>
      </c>
      <c r="B97" t="str">
        <f>IF(ISERROR(VLOOKUP(A97,Person!M:M,1,FALSE)),"Não","Sim")</f>
        <v>Não</v>
      </c>
      <c r="C97">
        <f>COUNTIF(Person!M:M,UserPersonAudit!A97)</f>
        <v>0</v>
      </c>
    </row>
    <row r="98" spans="1:3" x14ac:dyDescent="0.3">
      <c r="A98" t="s">
        <v>374</v>
      </c>
      <c r="B98" t="str">
        <f>IF(ISERROR(VLOOKUP(A98,Person!M:M,1,FALSE)),"Não","Sim")</f>
        <v>Não</v>
      </c>
      <c r="C98">
        <f>COUNTIF(Person!M:M,UserPersonAudit!A98)</f>
        <v>0</v>
      </c>
    </row>
    <row r="99" spans="1:3" x14ac:dyDescent="0.3">
      <c r="A99" t="s">
        <v>375</v>
      </c>
      <c r="B99" t="str">
        <f>IF(ISERROR(VLOOKUP(A99,Person!M:M,1,FALSE)),"Não","Sim")</f>
        <v>Não</v>
      </c>
      <c r="C99">
        <f>COUNTIF(Person!M:M,UserPersonAudit!A99)</f>
        <v>0</v>
      </c>
    </row>
    <row r="100" spans="1:3" x14ac:dyDescent="0.3">
      <c r="A100" t="s">
        <v>376</v>
      </c>
      <c r="B100" t="str">
        <f>IF(ISERROR(VLOOKUP(A100,Person!M:M,1,FALSE)),"Não","Sim")</f>
        <v>Não</v>
      </c>
      <c r="C100">
        <f>COUNTIF(Person!M:M,UserPersonAudit!A100)</f>
        <v>0</v>
      </c>
    </row>
    <row r="101" spans="1:3" x14ac:dyDescent="0.3">
      <c r="A101" t="s">
        <v>377</v>
      </c>
      <c r="B101" t="str">
        <f>IF(ISERROR(VLOOKUP(A101,Person!M:M,1,FALSE)),"Não","Sim")</f>
        <v>Não</v>
      </c>
      <c r="C101">
        <f>COUNTIF(Person!M:M,UserPersonAudit!A101)</f>
        <v>0</v>
      </c>
    </row>
    <row r="102" spans="1:3" x14ac:dyDescent="0.3">
      <c r="A102" t="s">
        <v>378</v>
      </c>
      <c r="B102" t="str">
        <f>IF(ISERROR(VLOOKUP(A102,Person!M:M,1,FALSE)),"Não","Sim")</f>
        <v>Não</v>
      </c>
      <c r="C102">
        <f>COUNTIF(Person!M:M,UserPersonAudit!A102)</f>
        <v>0</v>
      </c>
    </row>
    <row r="103" spans="1:3" x14ac:dyDescent="0.3">
      <c r="A103" t="s">
        <v>379</v>
      </c>
      <c r="B103" t="str">
        <f>IF(ISERROR(VLOOKUP(A103,Person!M:M,1,FALSE)),"Não","Sim")</f>
        <v>Não</v>
      </c>
      <c r="C103">
        <f>COUNTIF(Person!M:M,UserPersonAudit!A103)</f>
        <v>0</v>
      </c>
    </row>
    <row r="104" spans="1:3" x14ac:dyDescent="0.3">
      <c r="A104" t="s">
        <v>380</v>
      </c>
      <c r="B104" t="str">
        <f>IF(ISERROR(VLOOKUP(A104,Person!M:M,1,FALSE)),"Não","Sim")</f>
        <v>Não</v>
      </c>
      <c r="C104">
        <f>COUNTIF(Person!M:M,UserPersonAudit!A104)</f>
        <v>0</v>
      </c>
    </row>
    <row r="105" spans="1:3" x14ac:dyDescent="0.3">
      <c r="A105" t="s">
        <v>381</v>
      </c>
      <c r="B105" t="str">
        <f>IF(ISERROR(VLOOKUP(A105,Person!M:M,1,FALSE)),"Não","Sim")</f>
        <v>Não</v>
      </c>
      <c r="C105">
        <f>COUNTIF(Person!M:M,UserPersonAudit!A105)</f>
        <v>0</v>
      </c>
    </row>
    <row r="106" spans="1:3" x14ac:dyDescent="0.3">
      <c r="A106" t="s">
        <v>382</v>
      </c>
      <c r="B106" t="str">
        <f>IF(ISERROR(VLOOKUP(A106,Person!M:M,1,FALSE)),"Não","Sim")</f>
        <v>Não</v>
      </c>
      <c r="C106">
        <f>COUNTIF(Person!M:M,UserPersonAudit!A106)</f>
        <v>0</v>
      </c>
    </row>
    <row r="107" spans="1:3" x14ac:dyDescent="0.3">
      <c r="A107" t="s">
        <v>383</v>
      </c>
      <c r="B107" t="str">
        <f>IF(ISERROR(VLOOKUP(A107,Person!M:M,1,FALSE)),"Não","Sim")</f>
        <v>Não</v>
      </c>
      <c r="C107">
        <f>COUNTIF(Person!M:M,UserPersonAudit!A107)</f>
        <v>0</v>
      </c>
    </row>
    <row r="108" spans="1:3" x14ac:dyDescent="0.3">
      <c r="A108" t="s">
        <v>384</v>
      </c>
      <c r="B108" t="str">
        <f>IF(ISERROR(VLOOKUP(A108,Person!M:M,1,FALSE)),"Não","Sim")</f>
        <v>Não</v>
      </c>
      <c r="C108">
        <f>COUNTIF(Person!M:M,UserPersonAudit!A108)</f>
        <v>0</v>
      </c>
    </row>
    <row r="109" spans="1:3" x14ac:dyDescent="0.3">
      <c r="A109" t="s">
        <v>385</v>
      </c>
      <c r="B109" t="str">
        <f>IF(ISERROR(VLOOKUP(A109,Person!M:M,1,FALSE)),"Não","Sim")</f>
        <v>Não</v>
      </c>
      <c r="C109">
        <f>COUNTIF(Person!M:M,UserPersonAudit!A109)</f>
        <v>0</v>
      </c>
    </row>
    <row r="110" spans="1:3" x14ac:dyDescent="0.3">
      <c r="A110" t="s">
        <v>386</v>
      </c>
      <c r="B110" t="str">
        <f>IF(ISERROR(VLOOKUP(A110,Person!M:M,1,FALSE)),"Não","Sim")</f>
        <v>Não</v>
      </c>
      <c r="C110">
        <f>COUNTIF(Person!M:M,UserPersonAudit!A110)</f>
        <v>0</v>
      </c>
    </row>
    <row r="111" spans="1:3" x14ac:dyDescent="0.3">
      <c r="A111" t="s">
        <v>387</v>
      </c>
      <c r="B111" t="str">
        <f>IF(ISERROR(VLOOKUP(A111,Person!M:M,1,FALSE)),"Não","Sim")</f>
        <v>Não</v>
      </c>
      <c r="C111">
        <f>COUNTIF(Person!M:M,UserPersonAudit!A111)</f>
        <v>0</v>
      </c>
    </row>
    <row r="112" spans="1:3" x14ac:dyDescent="0.3">
      <c r="A112" t="s">
        <v>388</v>
      </c>
      <c r="B112" t="str">
        <f>IF(ISERROR(VLOOKUP(A112,Person!M:M,1,FALSE)),"Não","Sim")</f>
        <v>Não</v>
      </c>
      <c r="C112">
        <f>COUNTIF(Person!M:M,UserPersonAudit!A112)</f>
        <v>0</v>
      </c>
    </row>
    <row r="113" spans="1:3" x14ac:dyDescent="0.3">
      <c r="A113" t="s">
        <v>389</v>
      </c>
      <c r="B113" t="str">
        <f>IF(ISERROR(VLOOKUP(A113,Person!M:M,1,FALSE)),"Não","Sim")</f>
        <v>Não</v>
      </c>
      <c r="C113">
        <f>COUNTIF(Person!M:M,UserPersonAudit!A113)</f>
        <v>0</v>
      </c>
    </row>
    <row r="114" spans="1:3" x14ac:dyDescent="0.3">
      <c r="A114" t="s">
        <v>390</v>
      </c>
      <c r="B114" t="str">
        <f>IF(ISERROR(VLOOKUP(A114,Person!M:M,1,FALSE)),"Não","Sim")</f>
        <v>Não</v>
      </c>
      <c r="C114">
        <f>COUNTIF(Person!M:M,UserPersonAudit!A114)</f>
        <v>0</v>
      </c>
    </row>
    <row r="115" spans="1:3" x14ac:dyDescent="0.3">
      <c r="A115" t="s">
        <v>391</v>
      </c>
      <c r="B115" t="str">
        <f>IF(ISERROR(VLOOKUP(A115,Person!M:M,1,FALSE)),"Não","Sim")</f>
        <v>Não</v>
      </c>
      <c r="C115">
        <f>COUNTIF(Person!M:M,UserPersonAudit!A115)</f>
        <v>0</v>
      </c>
    </row>
    <row r="116" spans="1:3" x14ac:dyDescent="0.3">
      <c r="A116" t="s">
        <v>392</v>
      </c>
      <c r="B116" t="str">
        <f>IF(ISERROR(VLOOKUP(A116,Person!M:M,1,FALSE)),"Não","Sim")</f>
        <v>Não</v>
      </c>
      <c r="C116">
        <f>COUNTIF(Person!M:M,UserPersonAudit!A116)</f>
        <v>0</v>
      </c>
    </row>
    <row r="117" spans="1:3" x14ac:dyDescent="0.3">
      <c r="A117" t="s">
        <v>393</v>
      </c>
      <c r="B117" t="str">
        <f>IF(ISERROR(VLOOKUP(A117,Person!M:M,1,FALSE)),"Não","Sim")</f>
        <v>Não</v>
      </c>
      <c r="C117">
        <f>COUNTIF(Person!M:M,UserPersonAudit!A117)</f>
        <v>0</v>
      </c>
    </row>
    <row r="118" spans="1:3" x14ac:dyDescent="0.3">
      <c r="A118" t="s">
        <v>394</v>
      </c>
      <c r="B118" t="str">
        <f>IF(ISERROR(VLOOKUP(A118,Person!M:M,1,FALSE)),"Não","Sim")</f>
        <v>Não</v>
      </c>
      <c r="C118">
        <f>COUNTIF(Person!M:M,UserPersonAudit!A118)</f>
        <v>0</v>
      </c>
    </row>
    <row r="119" spans="1:3" x14ac:dyDescent="0.3">
      <c r="A119" t="s">
        <v>395</v>
      </c>
      <c r="B119" t="str">
        <f>IF(ISERROR(VLOOKUP(A119,Person!M:M,1,FALSE)),"Não","Sim")</f>
        <v>Não</v>
      </c>
      <c r="C119">
        <f>COUNTIF(Person!M:M,UserPersonAudit!A119)</f>
        <v>0</v>
      </c>
    </row>
    <row r="120" spans="1:3" x14ac:dyDescent="0.3">
      <c r="A120" t="s">
        <v>396</v>
      </c>
      <c r="B120" t="str">
        <f>IF(ISERROR(VLOOKUP(A120,Person!M:M,1,FALSE)),"Não","Sim")</f>
        <v>Não</v>
      </c>
      <c r="C120">
        <f>COUNTIF(Person!M:M,UserPersonAudit!A120)</f>
        <v>0</v>
      </c>
    </row>
    <row r="121" spans="1:3" x14ac:dyDescent="0.3">
      <c r="A121" t="s">
        <v>397</v>
      </c>
      <c r="B121" t="str">
        <f>IF(ISERROR(VLOOKUP(A121,Person!M:M,1,FALSE)),"Não","Sim")</f>
        <v>Não</v>
      </c>
      <c r="C121">
        <f>COUNTIF(Person!M:M,UserPersonAudit!A121)</f>
        <v>0</v>
      </c>
    </row>
    <row r="122" spans="1:3" x14ac:dyDescent="0.3">
      <c r="A122" t="s">
        <v>398</v>
      </c>
      <c r="B122" t="str">
        <f>IF(ISERROR(VLOOKUP(A122,Person!M:M,1,FALSE)),"Não","Sim")</f>
        <v>Não</v>
      </c>
      <c r="C122">
        <f>COUNTIF(Person!M:M,UserPersonAudit!A122)</f>
        <v>0</v>
      </c>
    </row>
    <row r="123" spans="1:3" x14ac:dyDescent="0.3">
      <c r="A123" t="s">
        <v>399</v>
      </c>
      <c r="B123" t="str">
        <f>IF(ISERROR(VLOOKUP(A123,Person!M:M,1,FALSE)),"Não","Sim")</f>
        <v>Não</v>
      </c>
      <c r="C123">
        <f>COUNTIF(Person!M:M,UserPersonAudit!A123)</f>
        <v>0</v>
      </c>
    </row>
    <row r="124" spans="1:3" x14ac:dyDescent="0.3">
      <c r="A124" t="s">
        <v>400</v>
      </c>
      <c r="B124" t="str">
        <f>IF(ISERROR(VLOOKUP(A124,Person!M:M,1,FALSE)),"Não","Sim")</f>
        <v>Não</v>
      </c>
      <c r="C124">
        <f>COUNTIF(Person!M:M,UserPersonAudit!A124)</f>
        <v>0</v>
      </c>
    </row>
    <row r="125" spans="1:3" x14ac:dyDescent="0.3">
      <c r="A125" t="s">
        <v>401</v>
      </c>
      <c r="B125" t="str">
        <f>IF(ISERROR(VLOOKUP(A125,Person!M:M,1,FALSE)),"Não","Sim")</f>
        <v>Não</v>
      </c>
      <c r="C125">
        <f>COUNTIF(Person!M:M,UserPersonAudit!A125)</f>
        <v>0</v>
      </c>
    </row>
    <row r="126" spans="1:3" x14ac:dyDescent="0.3">
      <c r="A126" t="s">
        <v>402</v>
      </c>
      <c r="B126" t="str">
        <f>IF(ISERROR(VLOOKUP(A126,Person!M:M,1,FALSE)),"Não","Sim")</f>
        <v>Não</v>
      </c>
      <c r="C126">
        <f>COUNTIF(Person!M:M,UserPersonAudit!A126)</f>
        <v>0</v>
      </c>
    </row>
    <row r="127" spans="1:3" x14ac:dyDescent="0.3">
      <c r="A127" t="s">
        <v>403</v>
      </c>
      <c r="B127" t="str">
        <f>IF(ISERROR(VLOOKUP(A127,Person!M:M,1,FALSE)),"Não","Sim")</f>
        <v>Não</v>
      </c>
      <c r="C127">
        <f>COUNTIF(Person!M:M,UserPersonAudit!A127)</f>
        <v>0</v>
      </c>
    </row>
    <row r="128" spans="1:3" x14ac:dyDescent="0.3">
      <c r="A128" t="s">
        <v>404</v>
      </c>
      <c r="B128" t="str">
        <f>IF(ISERROR(VLOOKUP(A128,Person!M:M,1,FALSE)),"Não","Sim")</f>
        <v>Não</v>
      </c>
      <c r="C128">
        <f>COUNTIF(Person!M:M,UserPersonAudit!A128)</f>
        <v>0</v>
      </c>
    </row>
    <row r="129" spans="1:3" x14ac:dyDescent="0.3">
      <c r="A129" t="s">
        <v>405</v>
      </c>
      <c r="B129" t="str">
        <f>IF(ISERROR(VLOOKUP(A129,Person!M:M,1,FALSE)),"Não","Sim")</f>
        <v>Não</v>
      </c>
      <c r="C129">
        <f>COUNTIF(Person!M:M,UserPersonAudit!A129)</f>
        <v>0</v>
      </c>
    </row>
    <row r="130" spans="1:3" x14ac:dyDescent="0.3">
      <c r="A130" t="s">
        <v>406</v>
      </c>
      <c r="B130" t="str">
        <f>IF(ISERROR(VLOOKUP(A130,Person!M:M,1,FALSE)),"Não","Sim")</f>
        <v>Não</v>
      </c>
      <c r="C130">
        <f>COUNTIF(Person!M:M,UserPersonAudit!A130)</f>
        <v>0</v>
      </c>
    </row>
    <row r="131" spans="1:3" x14ac:dyDescent="0.3">
      <c r="A131" t="s">
        <v>407</v>
      </c>
      <c r="B131" t="str">
        <f>IF(ISERROR(VLOOKUP(A131,Person!M:M,1,FALSE)),"Não","Sim")</f>
        <v>Não</v>
      </c>
      <c r="C131">
        <f>COUNTIF(Person!M:M,UserPersonAudit!A131)</f>
        <v>0</v>
      </c>
    </row>
    <row r="132" spans="1:3" x14ac:dyDescent="0.3">
      <c r="A132" t="s">
        <v>408</v>
      </c>
      <c r="B132" t="str">
        <f>IF(ISERROR(VLOOKUP(A132,Person!M:M,1,FALSE)),"Não","Sim")</f>
        <v>Não</v>
      </c>
      <c r="C132">
        <f>COUNTIF(Person!M:M,UserPersonAudit!A132)</f>
        <v>0</v>
      </c>
    </row>
    <row r="133" spans="1:3" x14ac:dyDescent="0.3">
      <c r="A133" t="s">
        <v>409</v>
      </c>
      <c r="B133" t="str">
        <f>IF(ISERROR(VLOOKUP(A133,Person!M:M,1,FALSE)),"Não","Sim")</f>
        <v>Não</v>
      </c>
      <c r="C133">
        <f>COUNTIF(Person!M:M,UserPersonAudit!A133)</f>
        <v>0</v>
      </c>
    </row>
    <row r="134" spans="1:3" x14ac:dyDescent="0.3">
      <c r="A134" t="s">
        <v>410</v>
      </c>
      <c r="B134" t="str">
        <f>IF(ISERROR(VLOOKUP(A134,Person!M:M,1,FALSE)),"Não","Sim")</f>
        <v>Não</v>
      </c>
      <c r="C134">
        <f>COUNTIF(Person!M:M,UserPersonAudit!A134)</f>
        <v>0</v>
      </c>
    </row>
    <row r="135" spans="1:3" x14ac:dyDescent="0.3">
      <c r="A135" t="s">
        <v>411</v>
      </c>
      <c r="B135" t="str">
        <f>IF(ISERROR(VLOOKUP(A135,Person!M:M,1,FALSE)),"Não","Sim")</f>
        <v>Não</v>
      </c>
      <c r="C135">
        <f>COUNTIF(Person!M:M,UserPersonAudit!A135)</f>
        <v>0</v>
      </c>
    </row>
    <row r="136" spans="1:3" x14ac:dyDescent="0.3">
      <c r="A136" t="s">
        <v>412</v>
      </c>
      <c r="B136" t="str">
        <f>IF(ISERROR(VLOOKUP(A136,Person!M:M,1,FALSE)),"Não","Sim")</f>
        <v>Não</v>
      </c>
      <c r="C136">
        <f>COUNTIF(Person!M:M,UserPersonAudit!A136)</f>
        <v>0</v>
      </c>
    </row>
    <row r="137" spans="1:3" x14ac:dyDescent="0.3">
      <c r="A137" t="s">
        <v>413</v>
      </c>
      <c r="B137" t="str">
        <f>IF(ISERROR(VLOOKUP(A137,Person!M:M,1,FALSE)),"Não","Sim")</f>
        <v>Não</v>
      </c>
      <c r="C137">
        <f>COUNTIF(Person!M:M,UserPersonAudit!A137)</f>
        <v>0</v>
      </c>
    </row>
    <row r="138" spans="1:3" x14ac:dyDescent="0.3">
      <c r="A138" t="s">
        <v>2796</v>
      </c>
      <c r="B138" t="str">
        <f>IF(ISERROR(VLOOKUP(A138,Person!M:M,1,FALSE)),"Não","Sim")</f>
        <v>Não</v>
      </c>
      <c r="C138">
        <f>COUNTIF(Person!M:M,UserPersonAudit!A138)</f>
        <v>0</v>
      </c>
    </row>
    <row r="139" spans="1:3" x14ac:dyDescent="0.3">
      <c r="A139" t="s">
        <v>2797</v>
      </c>
      <c r="B139" t="str">
        <f>IF(ISERROR(VLOOKUP(A139,Person!M:M,1,FALSE)),"Não","Sim")</f>
        <v>Não</v>
      </c>
      <c r="C139">
        <f>COUNTIF(Person!M:M,UserPersonAudit!A139)</f>
        <v>0</v>
      </c>
    </row>
    <row r="140" spans="1:3" x14ac:dyDescent="0.3">
      <c r="A140" t="s">
        <v>2798</v>
      </c>
      <c r="B140" t="str">
        <f>IF(ISERROR(VLOOKUP(A140,Person!M:M,1,FALSE)),"Não","Sim")</f>
        <v>Não</v>
      </c>
      <c r="C140">
        <f>COUNTIF(Person!M:M,UserPersonAudit!A140)</f>
        <v>0</v>
      </c>
    </row>
    <row r="141" spans="1:3" x14ac:dyDescent="0.3">
      <c r="A141" t="s">
        <v>2799</v>
      </c>
      <c r="B141" t="str">
        <f>IF(ISERROR(VLOOKUP(A141,Person!M:M,1,FALSE)),"Não","Sim")</f>
        <v>Não</v>
      </c>
      <c r="C141">
        <f>COUNTIF(Person!M:M,UserPersonAudit!A141)</f>
        <v>0</v>
      </c>
    </row>
    <row r="142" spans="1:3" x14ac:dyDescent="0.3">
      <c r="A142" t="s">
        <v>2800</v>
      </c>
      <c r="B142" t="str">
        <f>IF(ISERROR(VLOOKUP(A142,Person!M:M,1,FALSE)),"Não","Sim")</f>
        <v>Não</v>
      </c>
      <c r="C142">
        <f>COUNTIF(Person!M:M,UserPersonAudit!A142)</f>
        <v>0</v>
      </c>
    </row>
    <row r="143" spans="1:3" x14ac:dyDescent="0.3">
      <c r="A143" t="s">
        <v>2801</v>
      </c>
      <c r="B143" t="str">
        <f>IF(ISERROR(VLOOKUP(A143,Person!M:M,1,FALSE)),"Não","Sim")</f>
        <v>Não</v>
      </c>
      <c r="C143">
        <f>COUNTIF(Person!M:M,UserPersonAudit!A143)</f>
        <v>0</v>
      </c>
    </row>
    <row r="144" spans="1:3" x14ac:dyDescent="0.3">
      <c r="A144" t="s">
        <v>2802</v>
      </c>
      <c r="B144" t="str">
        <f>IF(ISERROR(VLOOKUP(A144,Person!M:M,1,FALSE)),"Não","Sim")</f>
        <v>Não</v>
      </c>
      <c r="C144">
        <f>COUNTIF(Person!M:M,UserPersonAudit!A144)</f>
        <v>0</v>
      </c>
    </row>
    <row r="145" spans="1:3" x14ac:dyDescent="0.3">
      <c r="A145" t="s">
        <v>2803</v>
      </c>
      <c r="B145" t="str">
        <f>IF(ISERROR(VLOOKUP(A145,Person!M:M,1,FALSE)),"Não","Sim")</f>
        <v>Não</v>
      </c>
      <c r="C145">
        <f>COUNTIF(Person!M:M,UserPersonAudit!A145)</f>
        <v>0</v>
      </c>
    </row>
    <row r="146" spans="1:3" x14ac:dyDescent="0.3">
      <c r="A146" t="s">
        <v>2804</v>
      </c>
      <c r="B146" t="str">
        <f>IF(ISERROR(VLOOKUP(A146,Person!M:M,1,FALSE)),"Não","Sim")</f>
        <v>Não</v>
      </c>
      <c r="C146">
        <f>COUNTIF(Person!M:M,UserPersonAudit!A146)</f>
        <v>0</v>
      </c>
    </row>
    <row r="147" spans="1:3" x14ac:dyDescent="0.3">
      <c r="A147" t="s">
        <v>2805</v>
      </c>
      <c r="B147" t="str">
        <f>IF(ISERROR(VLOOKUP(A147,Person!M:M,1,FALSE)),"Não","Sim")</f>
        <v>Não</v>
      </c>
      <c r="C147">
        <f>COUNTIF(Person!M:M,UserPersonAudit!A147)</f>
        <v>0</v>
      </c>
    </row>
    <row r="148" spans="1:3" x14ac:dyDescent="0.3">
      <c r="A148" t="s">
        <v>2806</v>
      </c>
      <c r="B148" t="str">
        <f>IF(ISERROR(VLOOKUP(A148,Person!M:M,1,FALSE)),"Não","Sim")</f>
        <v>Não</v>
      </c>
      <c r="C148">
        <f>COUNTIF(Person!M:M,UserPersonAudit!A148)</f>
        <v>0</v>
      </c>
    </row>
    <row r="149" spans="1:3" x14ac:dyDescent="0.3">
      <c r="A149" t="s">
        <v>2807</v>
      </c>
      <c r="B149" t="str">
        <f>IF(ISERROR(VLOOKUP(A149,Person!M:M,1,FALSE)),"Não","Sim")</f>
        <v>Não</v>
      </c>
      <c r="C149">
        <f>COUNTIF(Person!M:M,UserPersonAudit!A149)</f>
        <v>0</v>
      </c>
    </row>
    <row r="150" spans="1:3" x14ac:dyDescent="0.3">
      <c r="A150" t="s">
        <v>2808</v>
      </c>
      <c r="B150" t="str">
        <f>IF(ISERROR(VLOOKUP(A150,Person!M:M,1,FALSE)),"Não","Sim")</f>
        <v>Não</v>
      </c>
      <c r="C150">
        <f>COUNTIF(Person!M:M,UserPersonAudit!A150)</f>
        <v>0</v>
      </c>
    </row>
    <row r="151" spans="1:3" x14ac:dyDescent="0.3">
      <c r="A151" t="s">
        <v>2809</v>
      </c>
      <c r="B151" t="str">
        <f>IF(ISERROR(VLOOKUP(A151,Person!M:M,1,FALSE)),"Não","Sim")</f>
        <v>Não</v>
      </c>
      <c r="C151">
        <f>COUNTIF(Person!M:M,UserPersonAudit!A151)</f>
        <v>0</v>
      </c>
    </row>
    <row r="152" spans="1:3" x14ac:dyDescent="0.3">
      <c r="A152" t="s">
        <v>2810</v>
      </c>
      <c r="B152" t="str">
        <f>IF(ISERROR(VLOOKUP(A152,Person!M:M,1,FALSE)),"Não","Sim")</f>
        <v>Não</v>
      </c>
      <c r="C152">
        <f>COUNTIF(Person!M:M,UserPersonAudit!A152)</f>
        <v>0</v>
      </c>
    </row>
    <row r="153" spans="1:3" x14ac:dyDescent="0.3">
      <c r="A153" t="s">
        <v>2811</v>
      </c>
      <c r="B153" t="str">
        <f>IF(ISERROR(VLOOKUP(A153,Person!M:M,1,FALSE)),"Não","Sim")</f>
        <v>Não</v>
      </c>
      <c r="C153">
        <f>COUNTIF(Person!M:M,UserPersonAudit!A153)</f>
        <v>0</v>
      </c>
    </row>
    <row r="154" spans="1:3" x14ac:dyDescent="0.3">
      <c r="A154" t="s">
        <v>2812</v>
      </c>
      <c r="B154" t="str">
        <f>IF(ISERROR(VLOOKUP(A154,Person!M:M,1,FALSE)),"Não","Sim")</f>
        <v>Não</v>
      </c>
      <c r="C154">
        <f>COUNTIF(Person!M:M,UserPersonAudit!A154)</f>
        <v>0</v>
      </c>
    </row>
    <row r="155" spans="1:3" x14ac:dyDescent="0.3">
      <c r="A155" t="s">
        <v>2813</v>
      </c>
      <c r="B155" t="str">
        <f>IF(ISERROR(VLOOKUP(A155,Person!M:M,1,FALSE)),"Não","Sim")</f>
        <v>Não</v>
      </c>
      <c r="C155">
        <f>COUNTIF(Person!M:M,UserPersonAudit!A155)</f>
        <v>0</v>
      </c>
    </row>
    <row r="156" spans="1:3" x14ac:dyDescent="0.3">
      <c r="A156" t="s">
        <v>2814</v>
      </c>
      <c r="B156" t="str">
        <f>IF(ISERROR(VLOOKUP(A156,Person!M:M,1,FALSE)),"Não","Sim")</f>
        <v>Não</v>
      </c>
      <c r="C156">
        <f>COUNTIF(Person!M:M,UserPersonAudit!A156)</f>
        <v>0</v>
      </c>
    </row>
    <row r="157" spans="1:3" x14ac:dyDescent="0.3">
      <c r="A157" t="s">
        <v>2815</v>
      </c>
      <c r="B157" t="str">
        <f>IF(ISERROR(VLOOKUP(A157,Person!M:M,1,FALSE)),"Não","Sim")</f>
        <v>Não</v>
      </c>
      <c r="C157">
        <f>COUNTIF(Person!M:M,UserPersonAudit!A157)</f>
        <v>0</v>
      </c>
    </row>
    <row r="158" spans="1:3" x14ac:dyDescent="0.3">
      <c r="A158" t="s">
        <v>2816</v>
      </c>
      <c r="B158" t="str">
        <f>IF(ISERROR(VLOOKUP(A158,Person!M:M,1,FALSE)),"Não","Sim")</f>
        <v>Não</v>
      </c>
      <c r="C158">
        <f>COUNTIF(Person!M:M,UserPersonAudit!A158)</f>
        <v>0</v>
      </c>
    </row>
    <row r="159" spans="1:3" x14ac:dyDescent="0.3">
      <c r="A159" t="s">
        <v>2817</v>
      </c>
      <c r="B159" t="str">
        <f>IF(ISERROR(VLOOKUP(A159,Person!M:M,1,FALSE)),"Não","Sim")</f>
        <v>Não</v>
      </c>
      <c r="C159">
        <f>COUNTIF(Person!M:M,UserPersonAudit!A159)</f>
        <v>0</v>
      </c>
    </row>
    <row r="160" spans="1:3" x14ac:dyDescent="0.3">
      <c r="A160" t="s">
        <v>2818</v>
      </c>
      <c r="B160" t="str">
        <f>IF(ISERROR(VLOOKUP(A160,Person!M:M,1,FALSE)),"Não","Sim")</f>
        <v>Não</v>
      </c>
      <c r="C160">
        <f>COUNTIF(Person!M:M,UserPersonAudit!A160)</f>
        <v>0</v>
      </c>
    </row>
    <row r="161" spans="1:3" x14ac:dyDescent="0.3">
      <c r="A161" t="s">
        <v>2819</v>
      </c>
      <c r="B161" t="str">
        <f>IF(ISERROR(VLOOKUP(A161,Person!M:M,1,FALSE)),"Não","Sim")</f>
        <v>Não</v>
      </c>
      <c r="C161">
        <f>COUNTIF(Person!M:M,UserPersonAudit!A161)</f>
        <v>0</v>
      </c>
    </row>
    <row r="162" spans="1:3" x14ac:dyDescent="0.3">
      <c r="A162" t="s">
        <v>2820</v>
      </c>
      <c r="B162" t="str">
        <f>IF(ISERROR(VLOOKUP(A162,Person!M:M,1,FALSE)),"Não","Sim")</f>
        <v>Não</v>
      </c>
      <c r="C162">
        <f>COUNTIF(Person!M:M,UserPersonAudit!A162)</f>
        <v>0</v>
      </c>
    </row>
    <row r="163" spans="1:3" x14ac:dyDescent="0.3">
      <c r="A163" t="s">
        <v>2821</v>
      </c>
      <c r="B163" t="str">
        <f>IF(ISERROR(VLOOKUP(A163,Person!M:M,1,FALSE)),"Não","Sim")</f>
        <v>Não</v>
      </c>
      <c r="C163">
        <f>COUNTIF(Person!M:M,UserPersonAudit!A163)</f>
        <v>0</v>
      </c>
    </row>
    <row r="164" spans="1:3" x14ac:dyDescent="0.3">
      <c r="A164" t="s">
        <v>2822</v>
      </c>
      <c r="B164" t="str">
        <f>IF(ISERROR(VLOOKUP(A164,Person!M:M,1,FALSE)),"Não","Sim")</f>
        <v>Não</v>
      </c>
      <c r="C164">
        <f>COUNTIF(Person!M:M,UserPersonAudit!A164)</f>
        <v>0</v>
      </c>
    </row>
    <row r="165" spans="1:3" x14ac:dyDescent="0.3">
      <c r="A165" t="s">
        <v>2823</v>
      </c>
      <c r="B165" t="str">
        <f>IF(ISERROR(VLOOKUP(A165,Person!M:M,1,FALSE)),"Não","Sim")</f>
        <v>Não</v>
      </c>
      <c r="C165">
        <f>COUNTIF(Person!M:M,UserPersonAudit!A165)</f>
        <v>0</v>
      </c>
    </row>
    <row r="166" spans="1:3" x14ac:dyDescent="0.3">
      <c r="A166" t="s">
        <v>2824</v>
      </c>
      <c r="B166" t="str">
        <f>IF(ISERROR(VLOOKUP(A166,Person!M:M,1,FALSE)),"Não","Sim")</f>
        <v>Não</v>
      </c>
      <c r="C166">
        <f>COUNTIF(Person!M:M,UserPersonAudit!A166)</f>
        <v>0</v>
      </c>
    </row>
    <row r="167" spans="1:3" x14ac:dyDescent="0.3">
      <c r="A167" t="s">
        <v>2825</v>
      </c>
      <c r="B167" t="str">
        <f>IF(ISERROR(VLOOKUP(A167,Person!M:M,1,FALSE)),"Não","Sim")</f>
        <v>Não</v>
      </c>
      <c r="C167">
        <f>COUNTIF(Person!M:M,UserPersonAudit!A167)</f>
        <v>0</v>
      </c>
    </row>
    <row r="168" spans="1:3" x14ac:dyDescent="0.3">
      <c r="A168" t="s">
        <v>2826</v>
      </c>
      <c r="B168" t="str">
        <f>IF(ISERROR(VLOOKUP(A168,Person!M:M,1,FALSE)),"Não","Sim")</f>
        <v>Não</v>
      </c>
      <c r="C168">
        <f>COUNTIF(Person!M:M,UserPersonAudit!A168)</f>
        <v>0</v>
      </c>
    </row>
    <row r="169" spans="1:3" x14ac:dyDescent="0.3">
      <c r="A169" t="s">
        <v>2827</v>
      </c>
      <c r="B169" t="str">
        <f>IF(ISERROR(VLOOKUP(A169,Person!M:M,1,FALSE)),"Não","Sim")</f>
        <v>Não</v>
      </c>
      <c r="C169">
        <f>COUNTIF(Person!M:M,UserPersonAudit!A169)</f>
        <v>0</v>
      </c>
    </row>
    <row r="170" spans="1:3" x14ac:dyDescent="0.3">
      <c r="A170" t="s">
        <v>2828</v>
      </c>
      <c r="B170" t="str">
        <f>IF(ISERROR(VLOOKUP(A170,Person!M:M,1,FALSE)),"Não","Sim")</f>
        <v>Não</v>
      </c>
      <c r="C170">
        <f>COUNTIF(Person!M:M,UserPersonAudit!A170)</f>
        <v>0</v>
      </c>
    </row>
    <row r="171" spans="1:3" x14ac:dyDescent="0.3">
      <c r="A171" t="s">
        <v>2829</v>
      </c>
      <c r="B171" t="str">
        <f>IF(ISERROR(VLOOKUP(A171,Person!M:M,1,FALSE)),"Não","Sim")</f>
        <v>Não</v>
      </c>
      <c r="C171">
        <f>COUNTIF(Person!M:M,UserPersonAudit!A171)</f>
        <v>0</v>
      </c>
    </row>
    <row r="172" spans="1:3" x14ac:dyDescent="0.3">
      <c r="A172" t="s">
        <v>2830</v>
      </c>
      <c r="B172" t="str">
        <f>IF(ISERROR(VLOOKUP(A172,Person!M:M,1,FALSE)),"Não","Sim")</f>
        <v>Não</v>
      </c>
      <c r="C172">
        <f>COUNTIF(Person!M:M,UserPersonAudit!A172)</f>
        <v>0</v>
      </c>
    </row>
    <row r="173" spans="1:3" x14ac:dyDescent="0.3">
      <c r="A173" t="s">
        <v>2831</v>
      </c>
      <c r="B173" t="str">
        <f>IF(ISERROR(VLOOKUP(A173,Person!M:M,1,FALSE)),"Não","Sim")</f>
        <v>Não</v>
      </c>
      <c r="C173">
        <f>COUNTIF(Person!M:M,UserPersonAudit!A173)</f>
        <v>0</v>
      </c>
    </row>
    <row r="174" spans="1:3" x14ac:dyDescent="0.3">
      <c r="A174" t="s">
        <v>2832</v>
      </c>
      <c r="B174" t="str">
        <f>IF(ISERROR(VLOOKUP(A174,Person!M:M,1,FALSE)),"Não","Sim")</f>
        <v>Não</v>
      </c>
      <c r="C174">
        <f>COUNTIF(Person!M:M,UserPersonAudit!A174)</f>
        <v>0</v>
      </c>
    </row>
    <row r="175" spans="1:3" x14ac:dyDescent="0.3">
      <c r="A175" t="s">
        <v>2833</v>
      </c>
      <c r="B175" t="str">
        <f>IF(ISERROR(VLOOKUP(A175,Person!M:M,1,FALSE)),"Não","Sim")</f>
        <v>Não</v>
      </c>
      <c r="C175">
        <f>COUNTIF(Person!M:M,UserPersonAudit!A175)</f>
        <v>0</v>
      </c>
    </row>
    <row r="176" spans="1:3" x14ac:dyDescent="0.3">
      <c r="A176" t="s">
        <v>2834</v>
      </c>
      <c r="B176" t="str">
        <f>IF(ISERROR(VLOOKUP(A176,Person!M:M,1,FALSE)),"Não","Sim")</f>
        <v>Não</v>
      </c>
      <c r="C176">
        <f>COUNTIF(Person!M:M,UserPersonAudit!A176)</f>
        <v>0</v>
      </c>
    </row>
    <row r="177" spans="1:3" x14ac:dyDescent="0.3">
      <c r="A177" t="s">
        <v>2835</v>
      </c>
      <c r="B177" t="str">
        <f>IF(ISERROR(VLOOKUP(A177,Person!M:M,1,FALSE)),"Não","Sim")</f>
        <v>Não</v>
      </c>
      <c r="C177">
        <f>COUNTIF(Person!M:M,UserPersonAudit!A177)</f>
        <v>0</v>
      </c>
    </row>
    <row r="178" spans="1:3" x14ac:dyDescent="0.3">
      <c r="A178" t="s">
        <v>2836</v>
      </c>
      <c r="B178" t="str">
        <f>IF(ISERROR(VLOOKUP(A178,Person!M:M,1,FALSE)),"Não","Sim")</f>
        <v>Não</v>
      </c>
      <c r="C178">
        <f>COUNTIF(Person!M:M,UserPersonAudit!A178)</f>
        <v>0</v>
      </c>
    </row>
    <row r="179" spans="1:3" x14ac:dyDescent="0.3">
      <c r="A179" t="s">
        <v>2837</v>
      </c>
      <c r="B179" t="str">
        <f>IF(ISERROR(VLOOKUP(A179,Person!M:M,1,FALSE)),"Não","Sim")</f>
        <v>Não</v>
      </c>
      <c r="C179">
        <f>COUNTIF(Person!M:M,UserPersonAudit!A179)</f>
        <v>0</v>
      </c>
    </row>
    <row r="180" spans="1:3" x14ac:dyDescent="0.3">
      <c r="A180" t="s">
        <v>2838</v>
      </c>
      <c r="B180" t="str">
        <f>IF(ISERROR(VLOOKUP(A180,Person!M:M,1,FALSE)),"Não","Sim")</f>
        <v>Não</v>
      </c>
      <c r="C180">
        <f>COUNTIF(Person!M:M,UserPersonAudit!A180)</f>
        <v>0</v>
      </c>
    </row>
    <row r="181" spans="1:3" x14ac:dyDescent="0.3">
      <c r="A181" t="s">
        <v>2839</v>
      </c>
      <c r="B181" t="str">
        <f>IF(ISERROR(VLOOKUP(A181,Person!M:M,1,FALSE)),"Não","Sim")</f>
        <v>Não</v>
      </c>
      <c r="C181">
        <f>COUNTIF(Person!M:M,UserPersonAudit!A181)</f>
        <v>0</v>
      </c>
    </row>
    <row r="182" spans="1:3" x14ac:dyDescent="0.3">
      <c r="A182" t="s">
        <v>2840</v>
      </c>
      <c r="B182" t="str">
        <f>IF(ISERROR(VLOOKUP(A182,Person!M:M,1,FALSE)),"Não","Sim")</f>
        <v>Não</v>
      </c>
      <c r="C182">
        <f>COUNTIF(Person!M:M,UserPersonAudit!A182)</f>
        <v>0</v>
      </c>
    </row>
    <row r="183" spans="1:3" x14ac:dyDescent="0.3">
      <c r="A183" t="s">
        <v>2841</v>
      </c>
      <c r="B183" t="str">
        <f>IF(ISERROR(VLOOKUP(A183,Person!M:M,1,FALSE)),"Não","Sim")</f>
        <v>Não</v>
      </c>
      <c r="C183">
        <f>COUNTIF(Person!M:M,UserPersonAudit!A183)</f>
        <v>0</v>
      </c>
    </row>
    <row r="184" spans="1:3" x14ac:dyDescent="0.3">
      <c r="A184" t="s">
        <v>2842</v>
      </c>
      <c r="B184" t="str">
        <f>IF(ISERROR(VLOOKUP(A184,Person!M:M,1,FALSE)),"Não","Sim")</f>
        <v>Não</v>
      </c>
      <c r="C184">
        <f>COUNTIF(Person!M:M,UserPersonAudit!A184)</f>
        <v>0</v>
      </c>
    </row>
    <row r="185" spans="1:3" x14ac:dyDescent="0.3">
      <c r="A185" t="s">
        <v>2843</v>
      </c>
      <c r="B185" t="str">
        <f>IF(ISERROR(VLOOKUP(A185,Person!M:M,1,FALSE)),"Não","Sim")</f>
        <v>Não</v>
      </c>
      <c r="C185">
        <f>COUNTIF(Person!M:M,UserPersonAudit!A185)</f>
        <v>0</v>
      </c>
    </row>
    <row r="186" spans="1:3" x14ac:dyDescent="0.3">
      <c r="A186" t="s">
        <v>2844</v>
      </c>
      <c r="B186" t="str">
        <f>IF(ISERROR(VLOOKUP(A186,Person!M:M,1,FALSE)),"Não","Sim")</f>
        <v>Não</v>
      </c>
      <c r="C186">
        <f>COUNTIF(Person!M:M,UserPersonAudit!A186)</f>
        <v>0</v>
      </c>
    </row>
    <row r="187" spans="1:3" x14ac:dyDescent="0.3">
      <c r="A187" t="s">
        <v>2845</v>
      </c>
      <c r="B187" t="str">
        <f>IF(ISERROR(VLOOKUP(A187,Person!M:M,1,FALSE)),"Não","Sim")</f>
        <v>Não</v>
      </c>
      <c r="C187">
        <f>COUNTIF(Person!M:M,UserPersonAudit!A187)</f>
        <v>0</v>
      </c>
    </row>
    <row r="188" spans="1:3" x14ac:dyDescent="0.3">
      <c r="A188" t="s">
        <v>2846</v>
      </c>
      <c r="B188" t="str">
        <f>IF(ISERROR(VLOOKUP(A188,Person!M:M,1,FALSE)),"Não","Sim")</f>
        <v>Não</v>
      </c>
      <c r="C188">
        <f>COUNTIF(Person!M:M,UserPersonAudit!A188)</f>
        <v>0</v>
      </c>
    </row>
    <row r="189" spans="1:3" x14ac:dyDescent="0.3">
      <c r="A189" t="s">
        <v>2847</v>
      </c>
      <c r="B189" t="str">
        <f>IF(ISERROR(VLOOKUP(A189,Person!M:M,1,FALSE)),"Não","Sim")</f>
        <v>Não</v>
      </c>
      <c r="C189">
        <f>COUNTIF(Person!M:M,UserPersonAudit!A189)</f>
        <v>0</v>
      </c>
    </row>
    <row r="190" spans="1:3" x14ac:dyDescent="0.3">
      <c r="A190" t="s">
        <v>2848</v>
      </c>
      <c r="B190" t="str">
        <f>IF(ISERROR(VLOOKUP(A190,Person!M:M,1,FALSE)),"Não","Sim")</f>
        <v>Não</v>
      </c>
      <c r="C190">
        <f>COUNTIF(Person!M:M,UserPersonAudit!A190)</f>
        <v>0</v>
      </c>
    </row>
    <row r="191" spans="1:3" x14ac:dyDescent="0.3">
      <c r="A191" t="s">
        <v>2849</v>
      </c>
      <c r="B191" t="str">
        <f>IF(ISERROR(VLOOKUP(A191,Person!M:M,1,FALSE)),"Não","Sim")</f>
        <v>Não</v>
      </c>
      <c r="C191">
        <f>COUNTIF(Person!M:M,UserPersonAudit!A191)</f>
        <v>0</v>
      </c>
    </row>
    <row r="192" spans="1:3" x14ac:dyDescent="0.3">
      <c r="A192" t="s">
        <v>2850</v>
      </c>
      <c r="B192" t="str">
        <f>IF(ISERROR(VLOOKUP(A192,Person!M:M,1,FALSE)),"Não","Sim")</f>
        <v>Não</v>
      </c>
      <c r="C192">
        <f>COUNTIF(Person!M:M,UserPersonAudit!A192)</f>
        <v>0</v>
      </c>
    </row>
    <row r="193" spans="1:3" x14ac:dyDescent="0.3">
      <c r="A193" t="s">
        <v>2851</v>
      </c>
      <c r="B193" t="str">
        <f>IF(ISERROR(VLOOKUP(A193,Person!M:M,1,FALSE)),"Não","Sim")</f>
        <v>Não</v>
      </c>
      <c r="C193">
        <f>COUNTIF(Person!M:M,UserPersonAudit!A193)</f>
        <v>0</v>
      </c>
    </row>
    <row r="194" spans="1:3" x14ac:dyDescent="0.3">
      <c r="A194" t="s">
        <v>2852</v>
      </c>
      <c r="B194" t="str">
        <f>IF(ISERROR(VLOOKUP(A194,Person!M:M,1,FALSE)),"Não","Sim")</f>
        <v>Não</v>
      </c>
      <c r="C194">
        <f>COUNTIF(Person!M:M,UserPersonAudit!A194)</f>
        <v>0</v>
      </c>
    </row>
    <row r="195" spans="1:3" x14ac:dyDescent="0.3">
      <c r="A195" t="s">
        <v>2853</v>
      </c>
      <c r="B195" t="str">
        <f>IF(ISERROR(VLOOKUP(A195,Person!M:M,1,FALSE)),"Não","Sim")</f>
        <v>Não</v>
      </c>
      <c r="C195">
        <f>COUNTIF(Person!M:M,UserPersonAudit!A195)</f>
        <v>0</v>
      </c>
    </row>
    <row r="196" spans="1:3" x14ac:dyDescent="0.3">
      <c r="A196" t="s">
        <v>2854</v>
      </c>
      <c r="B196" t="str">
        <f>IF(ISERROR(VLOOKUP(A196,Person!M:M,1,FALSE)),"Não","Sim")</f>
        <v>Não</v>
      </c>
      <c r="C196">
        <f>COUNTIF(Person!M:M,UserPersonAudit!A196)</f>
        <v>0</v>
      </c>
    </row>
    <row r="197" spans="1:3" x14ac:dyDescent="0.3">
      <c r="A197" t="s">
        <v>2855</v>
      </c>
      <c r="B197" t="str">
        <f>IF(ISERROR(VLOOKUP(A197,Person!M:M,1,FALSE)),"Não","Sim")</f>
        <v>Não</v>
      </c>
      <c r="C197">
        <f>COUNTIF(Person!M:M,UserPersonAudit!A197)</f>
        <v>0</v>
      </c>
    </row>
    <row r="198" spans="1:3" x14ac:dyDescent="0.3">
      <c r="A198" t="s">
        <v>2856</v>
      </c>
      <c r="B198" t="str">
        <f>IF(ISERROR(VLOOKUP(A198,Person!M:M,1,FALSE)),"Não","Sim")</f>
        <v>Não</v>
      </c>
      <c r="C198">
        <f>COUNTIF(Person!M:M,UserPersonAudit!A198)</f>
        <v>0</v>
      </c>
    </row>
    <row r="199" spans="1:3" x14ac:dyDescent="0.3">
      <c r="A199" t="s">
        <v>2857</v>
      </c>
      <c r="B199" t="str">
        <f>IF(ISERROR(VLOOKUP(A199,Person!M:M,1,FALSE)),"Não","Sim")</f>
        <v>Não</v>
      </c>
      <c r="C199">
        <f>COUNTIF(Person!M:M,UserPersonAudit!A199)</f>
        <v>0</v>
      </c>
    </row>
    <row r="200" spans="1:3" x14ac:dyDescent="0.3">
      <c r="A200" t="s">
        <v>2858</v>
      </c>
      <c r="B200" t="str">
        <f>IF(ISERROR(VLOOKUP(A200,Person!M:M,1,FALSE)),"Não","Sim")</f>
        <v>Não</v>
      </c>
      <c r="C200">
        <f>COUNTIF(Person!M:M,UserPersonAudit!A200)</f>
        <v>0</v>
      </c>
    </row>
    <row r="201" spans="1:3" x14ac:dyDescent="0.3">
      <c r="A201" t="s">
        <v>2859</v>
      </c>
      <c r="B201" t="str">
        <f>IF(ISERROR(VLOOKUP(A201,Person!M:M,1,FALSE)),"Não","Sim")</f>
        <v>Não</v>
      </c>
      <c r="C201">
        <f>COUNTIF(Person!M:M,UserPersonAudit!A201)</f>
        <v>0</v>
      </c>
    </row>
    <row r="202" spans="1:3" x14ac:dyDescent="0.3">
      <c r="A202" t="s">
        <v>2861</v>
      </c>
      <c r="B202" t="str">
        <f>IF(ISERROR(VLOOKUP(A202,Person!M:M,1,FALSE)),"Não","Sim")</f>
        <v>Não</v>
      </c>
      <c r="C202">
        <f>COUNTIF(Person!M:M,UserPersonAudit!A202)</f>
        <v>0</v>
      </c>
    </row>
    <row r="203" spans="1:3" x14ac:dyDescent="0.3">
      <c r="A203" t="s">
        <v>2862</v>
      </c>
      <c r="B203" t="str">
        <f>IF(ISERROR(VLOOKUP(A203,Person!M:M,1,FALSE)),"Não","Sim")</f>
        <v>Não</v>
      </c>
      <c r="C203">
        <f>COUNTIF(Person!M:M,UserPersonAudit!A203)</f>
        <v>0</v>
      </c>
    </row>
    <row r="204" spans="1:3" x14ac:dyDescent="0.3">
      <c r="A204" t="s">
        <v>2863</v>
      </c>
      <c r="B204" t="str">
        <f>IF(ISERROR(VLOOKUP(A204,Person!M:M,1,FALSE)),"Não","Sim")</f>
        <v>Não</v>
      </c>
      <c r="C204">
        <f>COUNTIF(Person!M:M,UserPersonAudit!A204)</f>
        <v>0</v>
      </c>
    </row>
    <row r="205" spans="1:3" x14ac:dyDescent="0.3">
      <c r="A205" t="s">
        <v>2864</v>
      </c>
      <c r="B205" t="str">
        <f>IF(ISERROR(VLOOKUP(A205,Person!M:M,1,FALSE)),"Não","Sim")</f>
        <v>Não</v>
      </c>
      <c r="C205">
        <f>COUNTIF(Person!M:M,UserPersonAudit!A205)</f>
        <v>0</v>
      </c>
    </row>
    <row r="206" spans="1:3" x14ac:dyDescent="0.3">
      <c r="A206" t="s">
        <v>2865</v>
      </c>
      <c r="B206" t="str">
        <f>IF(ISERROR(VLOOKUP(A206,Person!M:M,1,FALSE)),"Não","Sim")</f>
        <v>Não</v>
      </c>
      <c r="C206">
        <f>COUNTIF(Person!M:M,UserPersonAudit!A206)</f>
        <v>0</v>
      </c>
    </row>
    <row r="207" spans="1:3" x14ac:dyDescent="0.3">
      <c r="A207" t="s">
        <v>2866</v>
      </c>
      <c r="B207" t="str">
        <f>IF(ISERROR(VLOOKUP(A207,Person!M:M,1,FALSE)),"Não","Sim")</f>
        <v>Não</v>
      </c>
      <c r="C207">
        <f>COUNTIF(Person!M:M,UserPersonAudit!A207)</f>
        <v>0</v>
      </c>
    </row>
    <row r="208" spans="1:3" x14ac:dyDescent="0.3">
      <c r="A208" t="s">
        <v>2867</v>
      </c>
      <c r="B208" t="str">
        <f>IF(ISERROR(VLOOKUP(A208,Person!M:M,1,FALSE)),"Não","Sim")</f>
        <v>Não</v>
      </c>
      <c r="C208">
        <f>COUNTIF(Person!M:M,UserPersonAudit!A208)</f>
        <v>0</v>
      </c>
    </row>
    <row r="209" spans="1:3" x14ac:dyDescent="0.3">
      <c r="A209" t="s">
        <v>2868</v>
      </c>
      <c r="B209" t="str">
        <f>IF(ISERROR(VLOOKUP(A209,Person!M:M,1,FALSE)),"Não","Sim")</f>
        <v>Não</v>
      </c>
      <c r="C209">
        <f>COUNTIF(Person!M:M,UserPersonAudit!A209)</f>
        <v>0</v>
      </c>
    </row>
    <row r="210" spans="1:3" x14ac:dyDescent="0.3">
      <c r="A210" t="s">
        <v>2869</v>
      </c>
      <c r="B210" t="str">
        <f>IF(ISERROR(VLOOKUP(A210,Person!M:M,1,FALSE)),"Não","Sim")</f>
        <v>Não</v>
      </c>
      <c r="C210">
        <f>COUNTIF(Person!M:M,UserPersonAudit!A210)</f>
        <v>0</v>
      </c>
    </row>
    <row r="211" spans="1:3" x14ac:dyDescent="0.3">
      <c r="A211" t="s">
        <v>2870</v>
      </c>
      <c r="B211" t="str">
        <f>IF(ISERROR(VLOOKUP(A211,Person!M:M,1,FALSE)),"Não","Sim")</f>
        <v>Não</v>
      </c>
      <c r="C211">
        <f>COUNTIF(Person!M:M,UserPersonAudit!A211)</f>
        <v>0</v>
      </c>
    </row>
    <row r="212" spans="1:3" x14ac:dyDescent="0.3">
      <c r="A212" t="s">
        <v>2871</v>
      </c>
      <c r="B212" t="str">
        <f>IF(ISERROR(VLOOKUP(A212,Person!M:M,1,FALSE)),"Não","Sim")</f>
        <v>Não</v>
      </c>
      <c r="C212">
        <f>COUNTIF(Person!M:M,UserPersonAudit!A212)</f>
        <v>0</v>
      </c>
    </row>
    <row r="213" spans="1:3" x14ac:dyDescent="0.3">
      <c r="A213" t="s">
        <v>2872</v>
      </c>
      <c r="B213" t="str">
        <f>IF(ISERROR(VLOOKUP(A213,Person!M:M,1,FALSE)),"Não","Sim")</f>
        <v>Não</v>
      </c>
      <c r="C213">
        <f>COUNTIF(Person!M:M,UserPersonAudit!A213)</f>
        <v>0</v>
      </c>
    </row>
    <row r="214" spans="1:3" x14ac:dyDescent="0.3">
      <c r="A214" t="s">
        <v>2873</v>
      </c>
      <c r="B214" t="str">
        <f>IF(ISERROR(VLOOKUP(A214,Person!M:M,1,FALSE)),"Não","Sim")</f>
        <v>Não</v>
      </c>
      <c r="C214">
        <f>COUNTIF(Person!M:M,UserPersonAudit!A214)</f>
        <v>0</v>
      </c>
    </row>
    <row r="215" spans="1:3" x14ac:dyDescent="0.3">
      <c r="A215" t="s">
        <v>2874</v>
      </c>
      <c r="B215" t="str">
        <f>IF(ISERROR(VLOOKUP(A215,Person!M:M,1,FALSE)),"Não","Sim")</f>
        <v>Não</v>
      </c>
      <c r="C215">
        <f>COUNTIF(Person!M:M,UserPersonAudit!A215)</f>
        <v>0</v>
      </c>
    </row>
    <row r="216" spans="1:3" x14ac:dyDescent="0.3">
      <c r="A216" t="s">
        <v>2875</v>
      </c>
      <c r="B216" t="str">
        <f>IF(ISERROR(VLOOKUP(A216,Person!M:M,1,FALSE)),"Não","Sim")</f>
        <v>Não</v>
      </c>
      <c r="C216">
        <f>COUNTIF(Person!M:M,UserPersonAudit!A216)</f>
        <v>0</v>
      </c>
    </row>
    <row r="217" spans="1:3" x14ac:dyDescent="0.3">
      <c r="A217" t="s">
        <v>2876</v>
      </c>
      <c r="B217" t="str">
        <f>IF(ISERROR(VLOOKUP(A217,Person!M:M,1,FALSE)),"Não","Sim")</f>
        <v>Não</v>
      </c>
      <c r="C217">
        <f>COUNTIF(Person!M:M,UserPersonAudit!A217)</f>
        <v>0</v>
      </c>
    </row>
    <row r="218" spans="1:3" x14ac:dyDescent="0.3">
      <c r="A218" t="s">
        <v>2877</v>
      </c>
      <c r="B218" t="str">
        <f>IF(ISERROR(VLOOKUP(A218,Person!M:M,1,FALSE)),"Não","Sim")</f>
        <v>Não</v>
      </c>
      <c r="C218">
        <f>COUNTIF(Person!M:M,UserPersonAudit!A218)</f>
        <v>0</v>
      </c>
    </row>
    <row r="219" spans="1:3" x14ac:dyDescent="0.3">
      <c r="A219" t="s">
        <v>2878</v>
      </c>
      <c r="B219" t="str">
        <f>IF(ISERROR(VLOOKUP(A219,Person!M:M,1,FALSE)),"Não","Sim")</f>
        <v>Não</v>
      </c>
      <c r="C219">
        <f>COUNTIF(Person!M:M,UserPersonAudit!A219)</f>
        <v>0</v>
      </c>
    </row>
    <row r="220" spans="1:3" x14ac:dyDescent="0.3">
      <c r="A220" t="s">
        <v>2879</v>
      </c>
      <c r="B220" t="str">
        <f>IF(ISERROR(VLOOKUP(A220,Person!M:M,1,FALSE)),"Não","Sim")</f>
        <v>Não</v>
      </c>
      <c r="C220">
        <f>COUNTIF(Person!M:M,UserPersonAudit!A220)</f>
        <v>0</v>
      </c>
    </row>
    <row r="221" spans="1:3" x14ac:dyDescent="0.3">
      <c r="A221" t="s">
        <v>2880</v>
      </c>
      <c r="B221" t="str">
        <f>IF(ISERROR(VLOOKUP(A221,Person!M:M,1,FALSE)),"Não","Sim")</f>
        <v>Não</v>
      </c>
      <c r="C221">
        <f>COUNTIF(Person!M:M,UserPersonAudit!A221)</f>
        <v>0</v>
      </c>
    </row>
    <row r="222" spans="1:3" x14ac:dyDescent="0.3">
      <c r="A222" t="s">
        <v>2881</v>
      </c>
      <c r="B222" t="str">
        <f>IF(ISERROR(VLOOKUP(A222,Person!M:M,1,FALSE)),"Não","Sim")</f>
        <v>Não</v>
      </c>
      <c r="C222">
        <f>COUNTIF(Person!M:M,UserPersonAudit!A222)</f>
        <v>0</v>
      </c>
    </row>
    <row r="223" spans="1:3" x14ac:dyDescent="0.3">
      <c r="A223" t="s">
        <v>2882</v>
      </c>
      <c r="B223" t="str">
        <f>IF(ISERROR(VLOOKUP(A223,Person!M:M,1,FALSE)),"Não","Sim")</f>
        <v>Não</v>
      </c>
      <c r="C223">
        <f>COUNTIF(Person!M:M,UserPersonAudit!A223)</f>
        <v>0</v>
      </c>
    </row>
    <row r="224" spans="1:3" x14ac:dyDescent="0.3">
      <c r="A224" t="s">
        <v>2883</v>
      </c>
      <c r="B224" t="str">
        <f>IF(ISERROR(VLOOKUP(A224,Person!M:M,1,FALSE)),"Não","Sim")</f>
        <v>Não</v>
      </c>
      <c r="C224">
        <f>COUNTIF(Person!M:M,UserPersonAudit!A224)</f>
        <v>0</v>
      </c>
    </row>
    <row r="225" spans="1:3" x14ac:dyDescent="0.3">
      <c r="A225" t="s">
        <v>2884</v>
      </c>
      <c r="B225" t="str">
        <f>IF(ISERROR(VLOOKUP(A225,Person!M:M,1,FALSE)),"Não","Sim")</f>
        <v>Não</v>
      </c>
      <c r="C225">
        <f>COUNTIF(Person!M:M,UserPersonAudit!A225)</f>
        <v>0</v>
      </c>
    </row>
    <row r="226" spans="1:3" x14ac:dyDescent="0.3">
      <c r="A226" t="s">
        <v>2885</v>
      </c>
      <c r="B226" t="str">
        <f>IF(ISERROR(VLOOKUP(A226,Person!M:M,1,FALSE)),"Não","Sim")</f>
        <v>Não</v>
      </c>
      <c r="C226">
        <f>COUNTIF(Person!M:M,UserPersonAudit!A226)</f>
        <v>0</v>
      </c>
    </row>
    <row r="227" spans="1:3" x14ac:dyDescent="0.3">
      <c r="A227" t="s">
        <v>2886</v>
      </c>
      <c r="B227" t="str">
        <f>IF(ISERROR(VLOOKUP(A227,Person!M:M,1,FALSE)),"Não","Sim")</f>
        <v>Não</v>
      </c>
      <c r="C227">
        <f>COUNTIF(Person!M:M,UserPersonAudit!A227)</f>
        <v>0</v>
      </c>
    </row>
    <row r="228" spans="1:3" x14ac:dyDescent="0.3">
      <c r="A228" t="s">
        <v>2887</v>
      </c>
      <c r="B228" t="str">
        <f>IF(ISERROR(VLOOKUP(A228,Person!M:M,1,FALSE)),"Não","Sim")</f>
        <v>Não</v>
      </c>
      <c r="C228">
        <f>COUNTIF(Person!M:M,UserPersonAudit!A228)</f>
        <v>0</v>
      </c>
    </row>
    <row r="229" spans="1:3" x14ac:dyDescent="0.3">
      <c r="A229" t="s">
        <v>2888</v>
      </c>
      <c r="B229" t="str">
        <f>IF(ISERROR(VLOOKUP(A229,Person!M:M,1,FALSE)),"Não","Sim")</f>
        <v>Não</v>
      </c>
      <c r="C229">
        <f>COUNTIF(Person!M:M,UserPersonAudit!A229)</f>
        <v>0</v>
      </c>
    </row>
    <row r="230" spans="1:3" x14ac:dyDescent="0.3">
      <c r="A230" t="s">
        <v>2889</v>
      </c>
      <c r="B230" t="str">
        <f>IF(ISERROR(VLOOKUP(A230,Person!M:M,1,FALSE)),"Não","Sim")</f>
        <v>Não</v>
      </c>
      <c r="C230">
        <f>COUNTIF(Person!M:M,UserPersonAudit!A230)</f>
        <v>0</v>
      </c>
    </row>
    <row r="231" spans="1:3" x14ac:dyDescent="0.3">
      <c r="A231" t="s">
        <v>2890</v>
      </c>
      <c r="B231" t="str">
        <f>IF(ISERROR(VLOOKUP(A231,Person!M:M,1,FALSE)),"Não","Sim")</f>
        <v>Não</v>
      </c>
      <c r="C231">
        <f>COUNTIF(Person!M:M,UserPersonAudit!A231)</f>
        <v>0</v>
      </c>
    </row>
    <row r="232" spans="1:3" x14ac:dyDescent="0.3">
      <c r="A232" t="s">
        <v>2891</v>
      </c>
      <c r="B232" t="str">
        <f>IF(ISERROR(VLOOKUP(A232,Person!M:M,1,FALSE)),"Não","Sim")</f>
        <v>Não</v>
      </c>
      <c r="C232">
        <f>COUNTIF(Person!M:M,UserPersonAudit!A232)</f>
        <v>0</v>
      </c>
    </row>
    <row r="233" spans="1:3" x14ac:dyDescent="0.3">
      <c r="A233" t="s">
        <v>2892</v>
      </c>
      <c r="B233" t="str">
        <f>IF(ISERROR(VLOOKUP(A233,Person!M:M,1,FALSE)),"Não","Sim")</f>
        <v>Não</v>
      </c>
      <c r="C233">
        <f>COUNTIF(Person!M:M,UserPersonAudit!A233)</f>
        <v>0</v>
      </c>
    </row>
    <row r="234" spans="1:3" x14ac:dyDescent="0.3">
      <c r="A234" t="s">
        <v>2893</v>
      </c>
      <c r="B234" t="str">
        <f>IF(ISERROR(VLOOKUP(A234,Person!M:M,1,FALSE)),"Não","Sim")</f>
        <v>Não</v>
      </c>
      <c r="C234">
        <f>COUNTIF(Person!M:M,UserPersonAudit!A234)</f>
        <v>0</v>
      </c>
    </row>
    <row r="235" spans="1:3" x14ac:dyDescent="0.3">
      <c r="A235" t="s">
        <v>2894</v>
      </c>
      <c r="B235" t="str">
        <f>IF(ISERROR(VLOOKUP(A235,Person!M:M,1,FALSE)),"Não","Sim")</f>
        <v>Não</v>
      </c>
      <c r="C235">
        <f>COUNTIF(Person!M:M,UserPersonAudit!A235)</f>
        <v>0</v>
      </c>
    </row>
    <row r="236" spans="1:3" x14ac:dyDescent="0.3">
      <c r="A236" t="s">
        <v>2895</v>
      </c>
      <c r="B236" t="str">
        <f>IF(ISERROR(VLOOKUP(A236,Person!M:M,1,FALSE)),"Não","Sim")</f>
        <v>Não</v>
      </c>
      <c r="C236">
        <f>COUNTIF(Person!M:M,UserPersonAudit!A236)</f>
        <v>0</v>
      </c>
    </row>
    <row r="237" spans="1:3" x14ac:dyDescent="0.3">
      <c r="A237" t="s">
        <v>2896</v>
      </c>
      <c r="B237" t="str">
        <f>IF(ISERROR(VLOOKUP(A237,Person!M:M,1,FALSE)),"Não","Sim")</f>
        <v>Não</v>
      </c>
      <c r="C237">
        <f>COUNTIF(Person!M:M,UserPersonAudit!A237)</f>
        <v>0</v>
      </c>
    </row>
    <row r="238" spans="1:3" x14ac:dyDescent="0.3">
      <c r="A238" t="s">
        <v>2897</v>
      </c>
      <c r="B238" t="str">
        <f>IF(ISERROR(VLOOKUP(A238,Person!M:M,1,FALSE)),"Não","Sim")</f>
        <v>Não</v>
      </c>
      <c r="C238">
        <f>COUNTIF(Person!M:M,UserPersonAudit!A238)</f>
        <v>0</v>
      </c>
    </row>
    <row r="239" spans="1:3" x14ac:dyDescent="0.3">
      <c r="A239" t="s">
        <v>2898</v>
      </c>
      <c r="B239" t="str">
        <f>IF(ISERROR(VLOOKUP(A239,Person!M:M,1,FALSE)),"Não","Sim")</f>
        <v>Não</v>
      </c>
      <c r="C239">
        <f>COUNTIF(Person!M:M,UserPersonAudit!A239)</f>
        <v>0</v>
      </c>
    </row>
    <row r="240" spans="1:3" x14ac:dyDescent="0.3">
      <c r="A240" t="s">
        <v>2899</v>
      </c>
      <c r="B240" t="str">
        <f>IF(ISERROR(VLOOKUP(A240,Person!M:M,1,FALSE)),"Não","Sim")</f>
        <v>Não</v>
      </c>
      <c r="C240">
        <f>COUNTIF(Person!M:M,UserPersonAudit!A240)</f>
        <v>0</v>
      </c>
    </row>
    <row r="241" spans="1:3" x14ac:dyDescent="0.3">
      <c r="A241" t="s">
        <v>2900</v>
      </c>
      <c r="B241" t="str">
        <f>IF(ISERROR(VLOOKUP(A241,Person!M:M,1,FALSE)),"Não","Sim")</f>
        <v>Não</v>
      </c>
      <c r="C241">
        <f>COUNTIF(Person!M:M,UserPersonAudit!A241)</f>
        <v>0</v>
      </c>
    </row>
    <row r="242" spans="1:3" x14ac:dyDescent="0.3">
      <c r="A242" t="s">
        <v>2901</v>
      </c>
      <c r="B242" t="str">
        <f>IF(ISERROR(VLOOKUP(A242,Person!M:M,1,FALSE)),"Não","Sim")</f>
        <v>Não</v>
      </c>
      <c r="C242">
        <f>COUNTIF(Person!M:M,UserPersonAudit!A242)</f>
        <v>0</v>
      </c>
    </row>
    <row r="243" spans="1:3" x14ac:dyDescent="0.3">
      <c r="A243" t="s">
        <v>2902</v>
      </c>
      <c r="B243" t="str">
        <f>IF(ISERROR(VLOOKUP(A243,Person!M:M,1,FALSE)),"Não","Sim")</f>
        <v>Não</v>
      </c>
      <c r="C243">
        <f>COUNTIF(Person!M:M,UserPersonAudit!A243)</f>
        <v>0</v>
      </c>
    </row>
    <row r="244" spans="1:3" x14ac:dyDescent="0.3">
      <c r="A244" t="s">
        <v>2903</v>
      </c>
      <c r="B244" t="str">
        <f>IF(ISERROR(VLOOKUP(A244,Person!M:M,1,FALSE)),"Não","Sim")</f>
        <v>Não</v>
      </c>
      <c r="C244">
        <f>COUNTIF(Person!M:M,UserPersonAudit!A244)</f>
        <v>0</v>
      </c>
    </row>
    <row r="245" spans="1:3" x14ac:dyDescent="0.3">
      <c r="A245" t="s">
        <v>2904</v>
      </c>
      <c r="B245" t="str">
        <f>IF(ISERROR(VLOOKUP(A245,Person!M:M,1,FALSE)),"Não","Sim")</f>
        <v>Não</v>
      </c>
      <c r="C245">
        <f>COUNTIF(Person!M:M,UserPersonAudit!A245)</f>
        <v>0</v>
      </c>
    </row>
    <row r="246" spans="1:3" x14ac:dyDescent="0.3">
      <c r="A246" t="s">
        <v>2905</v>
      </c>
      <c r="B246" t="str">
        <f>IF(ISERROR(VLOOKUP(A246,Person!M:M,1,FALSE)),"Não","Sim")</f>
        <v>Não</v>
      </c>
      <c r="C246">
        <f>COUNTIF(Person!M:M,UserPersonAudit!A246)</f>
        <v>0</v>
      </c>
    </row>
    <row r="247" spans="1:3" x14ac:dyDescent="0.3">
      <c r="A247" t="s">
        <v>2906</v>
      </c>
      <c r="B247" t="str">
        <f>IF(ISERROR(VLOOKUP(A247,Person!M:M,1,FALSE)),"Não","Sim")</f>
        <v>Não</v>
      </c>
      <c r="C247">
        <f>COUNTIF(Person!M:M,UserPersonAudit!A247)</f>
        <v>0</v>
      </c>
    </row>
    <row r="248" spans="1:3" x14ac:dyDescent="0.3">
      <c r="A248" t="s">
        <v>2907</v>
      </c>
      <c r="B248" t="str">
        <f>IF(ISERROR(VLOOKUP(A248,Person!M:M,1,FALSE)),"Não","Sim")</f>
        <v>Não</v>
      </c>
      <c r="C248">
        <f>COUNTIF(Person!M:M,UserPersonAudit!A248)</f>
        <v>0</v>
      </c>
    </row>
    <row r="249" spans="1:3" x14ac:dyDescent="0.3">
      <c r="A249" t="s">
        <v>2908</v>
      </c>
      <c r="B249" t="str">
        <f>IF(ISERROR(VLOOKUP(A249,Person!M:M,1,FALSE)),"Não","Sim")</f>
        <v>Não</v>
      </c>
      <c r="C249">
        <f>COUNTIF(Person!M:M,UserPersonAudit!A249)</f>
        <v>0</v>
      </c>
    </row>
    <row r="250" spans="1:3" x14ac:dyDescent="0.3">
      <c r="A250" t="s">
        <v>2909</v>
      </c>
      <c r="B250" t="str">
        <f>IF(ISERROR(VLOOKUP(A250,Person!M:M,1,FALSE)),"Não","Sim")</f>
        <v>Não</v>
      </c>
      <c r="C250">
        <f>COUNTIF(Person!M:M,UserPersonAudit!A250)</f>
        <v>0</v>
      </c>
    </row>
    <row r="251" spans="1:3" x14ac:dyDescent="0.3">
      <c r="A251" t="s">
        <v>2910</v>
      </c>
      <c r="B251" t="str">
        <f>IF(ISERROR(VLOOKUP(A251,Person!M:M,1,FALSE)),"Não","Sim")</f>
        <v>Não</v>
      </c>
      <c r="C251">
        <f>COUNTIF(Person!M:M,UserPersonAudit!A251)</f>
        <v>0</v>
      </c>
    </row>
    <row r="252" spans="1:3" x14ac:dyDescent="0.3">
      <c r="A252" t="s">
        <v>2911</v>
      </c>
      <c r="B252" t="str">
        <f>IF(ISERROR(VLOOKUP(A252,Person!M:M,1,FALSE)),"Não","Sim")</f>
        <v>Não</v>
      </c>
      <c r="C252">
        <f>COUNTIF(Person!M:M,UserPersonAudit!A252)</f>
        <v>0</v>
      </c>
    </row>
    <row r="253" spans="1:3" x14ac:dyDescent="0.3">
      <c r="A253" t="s">
        <v>2912</v>
      </c>
      <c r="B253" t="str">
        <f>IF(ISERROR(VLOOKUP(A253,Person!M:M,1,FALSE)),"Não","Sim")</f>
        <v>Não</v>
      </c>
      <c r="C253">
        <f>COUNTIF(Person!M:M,UserPersonAudit!A253)</f>
        <v>0</v>
      </c>
    </row>
    <row r="254" spans="1:3" x14ac:dyDescent="0.3">
      <c r="A254" t="s">
        <v>2913</v>
      </c>
      <c r="B254" t="str">
        <f>IF(ISERROR(VLOOKUP(A254,Person!M:M,1,FALSE)),"Não","Sim")</f>
        <v>Não</v>
      </c>
      <c r="C254">
        <f>COUNTIF(Person!M:M,UserPersonAudit!A254)</f>
        <v>0</v>
      </c>
    </row>
    <row r="255" spans="1:3" x14ac:dyDescent="0.3">
      <c r="A255" t="s">
        <v>2914</v>
      </c>
      <c r="B255" t="str">
        <f>IF(ISERROR(VLOOKUP(A255,Person!M:M,1,FALSE)),"Não","Sim")</f>
        <v>Não</v>
      </c>
      <c r="C255">
        <f>COUNTIF(Person!M:M,UserPersonAudit!A255)</f>
        <v>0</v>
      </c>
    </row>
    <row r="256" spans="1:3" x14ac:dyDescent="0.3">
      <c r="A256" t="s">
        <v>2915</v>
      </c>
      <c r="B256" t="str">
        <f>IF(ISERROR(VLOOKUP(A256,Person!M:M,1,FALSE)),"Não","Sim")</f>
        <v>Não</v>
      </c>
      <c r="C256">
        <f>COUNTIF(Person!M:M,UserPersonAudit!A256)</f>
        <v>0</v>
      </c>
    </row>
    <row r="257" spans="1:3" x14ac:dyDescent="0.3">
      <c r="A257" t="s">
        <v>2916</v>
      </c>
      <c r="B257" t="str">
        <f>IF(ISERROR(VLOOKUP(A257,Person!M:M,1,FALSE)),"Não","Sim")</f>
        <v>Não</v>
      </c>
      <c r="C257">
        <f>COUNTIF(Person!M:M,UserPersonAudit!A257)</f>
        <v>0</v>
      </c>
    </row>
    <row r="258" spans="1:3" x14ac:dyDescent="0.3">
      <c r="A258" t="s">
        <v>2917</v>
      </c>
      <c r="B258" t="str">
        <f>IF(ISERROR(VLOOKUP(A258,Person!M:M,1,FALSE)),"Não","Sim")</f>
        <v>Não</v>
      </c>
      <c r="C258">
        <f>COUNTIF(Person!M:M,UserPersonAudit!A258)</f>
        <v>0</v>
      </c>
    </row>
    <row r="259" spans="1:3" x14ac:dyDescent="0.3">
      <c r="A259" t="s">
        <v>2918</v>
      </c>
      <c r="B259" t="str">
        <f>IF(ISERROR(VLOOKUP(A259,Person!M:M,1,FALSE)),"Não","Sim")</f>
        <v>Não</v>
      </c>
      <c r="C259">
        <f>COUNTIF(Person!M:M,UserPersonAudit!A259)</f>
        <v>0</v>
      </c>
    </row>
    <row r="260" spans="1:3" x14ac:dyDescent="0.3">
      <c r="A260" t="s">
        <v>2920</v>
      </c>
      <c r="B260" t="str">
        <f>IF(ISERROR(VLOOKUP(A260,Person!M:M,1,FALSE)),"Não","Sim")</f>
        <v>Não</v>
      </c>
      <c r="C260">
        <f>COUNTIF(Person!M:M,UserPersonAudit!A260)</f>
        <v>0</v>
      </c>
    </row>
    <row r="261" spans="1:3" x14ac:dyDescent="0.3">
      <c r="A261" t="s">
        <v>2921</v>
      </c>
      <c r="B261" t="str">
        <f>IF(ISERROR(VLOOKUP(A261,Person!M:M,1,FALSE)),"Não","Sim")</f>
        <v>Não</v>
      </c>
      <c r="C261">
        <f>COUNTIF(Person!M:M,UserPersonAudit!A261)</f>
        <v>0</v>
      </c>
    </row>
    <row r="262" spans="1:3" x14ac:dyDescent="0.3">
      <c r="A262" t="s">
        <v>2922</v>
      </c>
      <c r="B262" t="str">
        <f>IF(ISERROR(VLOOKUP(A262,Person!M:M,1,FALSE)),"Não","Sim")</f>
        <v>Não</v>
      </c>
      <c r="C262">
        <f>COUNTIF(Person!M:M,UserPersonAudit!A262)</f>
        <v>0</v>
      </c>
    </row>
    <row r="263" spans="1:3" x14ac:dyDescent="0.3">
      <c r="A263" t="s">
        <v>2923</v>
      </c>
      <c r="B263" t="str">
        <f>IF(ISERROR(VLOOKUP(A263,Person!M:M,1,FALSE)),"Não","Sim")</f>
        <v>Não</v>
      </c>
      <c r="C263">
        <f>COUNTIF(Person!M:M,UserPersonAudit!A263)</f>
        <v>0</v>
      </c>
    </row>
    <row r="264" spans="1:3" x14ac:dyDescent="0.3">
      <c r="A264" t="s">
        <v>2924</v>
      </c>
      <c r="B264" t="str">
        <f>IF(ISERROR(VLOOKUP(A264,Person!M:M,1,FALSE)),"Não","Sim")</f>
        <v>Não</v>
      </c>
      <c r="C264">
        <f>COUNTIF(Person!M:M,UserPersonAudit!A264)</f>
        <v>0</v>
      </c>
    </row>
    <row r="265" spans="1:3" x14ac:dyDescent="0.3">
      <c r="A265" t="s">
        <v>2925</v>
      </c>
      <c r="B265" t="str">
        <f>IF(ISERROR(VLOOKUP(A265,Person!M:M,1,FALSE)),"Não","Sim")</f>
        <v>Não</v>
      </c>
      <c r="C265">
        <f>COUNTIF(Person!M:M,UserPersonAudit!A265)</f>
        <v>0</v>
      </c>
    </row>
    <row r="266" spans="1:3" x14ac:dyDescent="0.3">
      <c r="A266" t="s">
        <v>2926</v>
      </c>
      <c r="B266" t="str">
        <f>IF(ISERROR(VLOOKUP(A266,Person!M:M,1,FALSE)),"Não","Sim")</f>
        <v>Não</v>
      </c>
      <c r="C266">
        <f>COUNTIF(Person!M:M,UserPersonAudit!A266)</f>
        <v>0</v>
      </c>
    </row>
    <row r="267" spans="1:3" x14ac:dyDescent="0.3">
      <c r="A267" t="s">
        <v>2927</v>
      </c>
      <c r="B267" t="str">
        <f>IF(ISERROR(VLOOKUP(A267,Person!M:M,1,FALSE)),"Não","Sim")</f>
        <v>Não</v>
      </c>
      <c r="C267">
        <f>COUNTIF(Person!M:M,UserPersonAudit!A267)</f>
        <v>0</v>
      </c>
    </row>
    <row r="268" spans="1:3" x14ac:dyDescent="0.3">
      <c r="A268" t="s">
        <v>2928</v>
      </c>
      <c r="B268" t="str">
        <f>IF(ISERROR(VLOOKUP(A268,Person!M:M,1,FALSE)),"Não","Sim")</f>
        <v>Não</v>
      </c>
      <c r="C268">
        <f>COUNTIF(Person!M:M,UserPersonAudit!A268)</f>
        <v>0</v>
      </c>
    </row>
    <row r="269" spans="1:3" x14ac:dyDescent="0.3">
      <c r="A269" t="s">
        <v>2929</v>
      </c>
      <c r="B269" t="str">
        <f>IF(ISERROR(VLOOKUP(A269,Person!M:M,1,FALSE)),"Não","Sim")</f>
        <v>Não</v>
      </c>
      <c r="C269">
        <f>COUNTIF(Person!M:M,UserPersonAudit!A269)</f>
        <v>0</v>
      </c>
    </row>
    <row r="270" spans="1:3" x14ac:dyDescent="0.3">
      <c r="A270" t="s">
        <v>2930</v>
      </c>
      <c r="B270" t="str">
        <f>IF(ISERROR(VLOOKUP(A270,Person!M:M,1,FALSE)),"Não","Sim")</f>
        <v>Não</v>
      </c>
      <c r="C270">
        <f>COUNTIF(Person!M:M,UserPersonAudit!A270)</f>
        <v>0</v>
      </c>
    </row>
    <row r="271" spans="1:3" x14ac:dyDescent="0.3">
      <c r="A271" t="s">
        <v>2931</v>
      </c>
      <c r="B271" t="str">
        <f>IF(ISERROR(VLOOKUP(A271,Person!M:M,1,FALSE)),"Não","Sim")</f>
        <v>Não</v>
      </c>
      <c r="C271">
        <f>COUNTIF(Person!M:M,UserPersonAudit!A271)</f>
        <v>0</v>
      </c>
    </row>
    <row r="272" spans="1:3" x14ac:dyDescent="0.3">
      <c r="A272" t="s">
        <v>2932</v>
      </c>
      <c r="B272" t="str">
        <f>IF(ISERROR(VLOOKUP(A272,Person!M:M,1,FALSE)),"Não","Sim")</f>
        <v>Não</v>
      </c>
      <c r="C272">
        <f>COUNTIF(Person!M:M,UserPersonAudit!A272)</f>
        <v>0</v>
      </c>
    </row>
    <row r="273" spans="1:3" x14ac:dyDescent="0.3">
      <c r="A273" t="s">
        <v>2933</v>
      </c>
      <c r="B273" t="str">
        <f>IF(ISERROR(VLOOKUP(A273,Person!M:M,1,FALSE)),"Não","Sim")</f>
        <v>Não</v>
      </c>
      <c r="C273">
        <f>COUNTIF(Person!M:M,UserPersonAudit!A273)</f>
        <v>0</v>
      </c>
    </row>
    <row r="274" spans="1:3" x14ac:dyDescent="0.3">
      <c r="A274" t="s">
        <v>2934</v>
      </c>
      <c r="B274" t="str">
        <f>IF(ISERROR(VLOOKUP(A274,Person!M:M,1,FALSE)),"Não","Sim")</f>
        <v>Não</v>
      </c>
      <c r="C274">
        <f>COUNTIF(Person!M:M,UserPersonAudit!A274)</f>
        <v>0</v>
      </c>
    </row>
    <row r="275" spans="1:3" x14ac:dyDescent="0.3">
      <c r="A275" t="s">
        <v>2935</v>
      </c>
      <c r="B275" t="str">
        <f>IF(ISERROR(VLOOKUP(A275,Person!M:M,1,FALSE)),"Não","Sim")</f>
        <v>Não</v>
      </c>
      <c r="C275">
        <f>COUNTIF(Person!M:M,UserPersonAudit!A275)</f>
        <v>0</v>
      </c>
    </row>
    <row r="276" spans="1:3" x14ac:dyDescent="0.3">
      <c r="A276" t="s">
        <v>2936</v>
      </c>
      <c r="B276" t="str">
        <f>IF(ISERROR(VLOOKUP(A276,Person!M:M,1,FALSE)),"Não","Sim")</f>
        <v>Não</v>
      </c>
      <c r="C276">
        <f>COUNTIF(Person!M:M,UserPersonAudit!A276)</f>
        <v>0</v>
      </c>
    </row>
    <row r="277" spans="1:3" x14ac:dyDescent="0.3">
      <c r="A277" t="s">
        <v>2937</v>
      </c>
      <c r="B277" t="str">
        <f>IF(ISERROR(VLOOKUP(A277,Person!M:M,1,FALSE)),"Não","Sim")</f>
        <v>Não</v>
      </c>
      <c r="C277">
        <f>COUNTIF(Person!M:M,UserPersonAudit!A277)</f>
        <v>0</v>
      </c>
    </row>
    <row r="278" spans="1:3" x14ac:dyDescent="0.3">
      <c r="A278" t="s">
        <v>2938</v>
      </c>
      <c r="B278" t="str">
        <f>IF(ISERROR(VLOOKUP(A278,Person!M:M,1,FALSE)),"Não","Sim")</f>
        <v>Não</v>
      </c>
      <c r="C278">
        <f>COUNTIF(Person!M:M,UserPersonAudit!A278)</f>
        <v>0</v>
      </c>
    </row>
    <row r="279" spans="1:3" x14ac:dyDescent="0.3">
      <c r="A279" t="s">
        <v>2939</v>
      </c>
      <c r="B279" t="str">
        <f>IF(ISERROR(VLOOKUP(A279,Person!M:M,1,FALSE)),"Não","Sim")</f>
        <v>Não</v>
      </c>
      <c r="C279">
        <f>COUNTIF(Person!M:M,UserPersonAudit!A279)</f>
        <v>0</v>
      </c>
    </row>
    <row r="280" spans="1:3" x14ac:dyDescent="0.3">
      <c r="A280" t="s">
        <v>2940</v>
      </c>
      <c r="B280" t="str">
        <f>IF(ISERROR(VLOOKUP(A280,Person!M:M,1,FALSE)),"Não","Sim")</f>
        <v>Não</v>
      </c>
      <c r="C280">
        <f>COUNTIF(Person!M:M,UserPersonAudit!A280)</f>
        <v>0</v>
      </c>
    </row>
    <row r="281" spans="1:3" x14ac:dyDescent="0.3">
      <c r="A281" t="s">
        <v>2941</v>
      </c>
      <c r="B281" t="str">
        <f>IF(ISERROR(VLOOKUP(A281,Person!M:M,1,FALSE)),"Não","Sim")</f>
        <v>Não</v>
      </c>
      <c r="C281">
        <f>COUNTIF(Person!M:M,UserPersonAudit!A281)</f>
        <v>0</v>
      </c>
    </row>
    <row r="282" spans="1:3" x14ac:dyDescent="0.3">
      <c r="A282" t="s">
        <v>2942</v>
      </c>
      <c r="B282" t="str">
        <f>IF(ISERROR(VLOOKUP(A282,Person!M:M,1,FALSE)),"Não","Sim")</f>
        <v>Não</v>
      </c>
      <c r="C282">
        <f>COUNTIF(Person!M:M,UserPersonAudit!A282)</f>
        <v>0</v>
      </c>
    </row>
    <row r="283" spans="1:3" x14ac:dyDescent="0.3">
      <c r="A283" t="s">
        <v>2943</v>
      </c>
      <c r="B283" t="str">
        <f>IF(ISERROR(VLOOKUP(A283,Person!M:M,1,FALSE)),"Não","Sim")</f>
        <v>Não</v>
      </c>
      <c r="C283">
        <f>COUNTIF(Person!M:M,UserPersonAudit!A283)</f>
        <v>0</v>
      </c>
    </row>
    <row r="284" spans="1:3" x14ac:dyDescent="0.3">
      <c r="A284" t="s">
        <v>2944</v>
      </c>
      <c r="B284" t="str">
        <f>IF(ISERROR(VLOOKUP(A284,Person!M:M,1,FALSE)),"Não","Sim")</f>
        <v>Não</v>
      </c>
      <c r="C284">
        <f>COUNTIF(Person!M:M,UserPersonAudit!A284)</f>
        <v>0</v>
      </c>
    </row>
    <row r="285" spans="1:3" x14ac:dyDescent="0.3">
      <c r="A285" t="s">
        <v>2945</v>
      </c>
      <c r="B285" t="str">
        <f>IF(ISERROR(VLOOKUP(A285,Person!M:M,1,FALSE)),"Não","Sim")</f>
        <v>Não</v>
      </c>
      <c r="C285">
        <f>COUNTIF(Person!M:M,UserPersonAudit!A285)</f>
        <v>0</v>
      </c>
    </row>
    <row r="286" spans="1:3" x14ac:dyDescent="0.3">
      <c r="A286" t="s">
        <v>2946</v>
      </c>
      <c r="B286" t="str">
        <f>IF(ISERROR(VLOOKUP(A286,Person!M:M,1,FALSE)),"Não","Sim")</f>
        <v>Não</v>
      </c>
      <c r="C286">
        <f>COUNTIF(Person!M:M,UserPersonAudit!A286)</f>
        <v>0</v>
      </c>
    </row>
    <row r="287" spans="1:3" x14ac:dyDescent="0.3">
      <c r="A287" t="s">
        <v>2947</v>
      </c>
      <c r="B287" t="str">
        <f>IF(ISERROR(VLOOKUP(A287,Person!M:M,1,FALSE)),"Não","Sim")</f>
        <v>Não</v>
      </c>
      <c r="C287">
        <f>COUNTIF(Person!M:M,UserPersonAudit!A287)</f>
        <v>0</v>
      </c>
    </row>
    <row r="288" spans="1:3" x14ac:dyDescent="0.3">
      <c r="A288" t="s">
        <v>2948</v>
      </c>
      <c r="B288" t="str">
        <f>IF(ISERROR(VLOOKUP(A288,Person!M:M,1,FALSE)),"Não","Sim")</f>
        <v>Não</v>
      </c>
      <c r="C288">
        <f>COUNTIF(Person!M:M,UserPersonAudit!A288)</f>
        <v>0</v>
      </c>
    </row>
    <row r="289" spans="1:3" x14ac:dyDescent="0.3">
      <c r="A289" t="s">
        <v>2949</v>
      </c>
      <c r="B289" t="str">
        <f>IF(ISERROR(VLOOKUP(A289,Person!M:M,1,FALSE)),"Não","Sim")</f>
        <v>Não</v>
      </c>
      <c r="C289">
        <f>COUNTIF(Person!M:M,UserPersonAudit!A289)</f>
        <v>0</v>
      </c>
    </row>
    <row r="290" spans="1:3" x14ac:dyDescent="0.3">
      <c r="A290" t="s">
        <v>2950</v>
      </c>
      <c r="B290" t="str">
        <f>IF(ISERROR(VLOOKUP(A290,Person!M:M,1,FALSE)),"Não","Sim")</f>
        <v>Não</v>
      </c>
      <c r="C290">
        <f>COUNTIF(Person!M:M,UserPersonAudit!A290)</f>
        <v>0</v>
      </c>
    </row>
    <row r="291" spans="1:3" x14ac:dyDescent="0.3">
      <c r="A291" t="s">
        <v>2951</v>
      </c>
      <c r="B291" t="str">
        <f>IF(ISERROR(VLOOKUP(A291,Person!M:M,1,FALSE)),"Não","Sim")</f>
        <v>Não</v>
      </c>
      <c r="C291">
        <f>COUNTIF(Person!M:M,UserPersonAudit!A291)</f>
        <v>0</v>
      </c>
    </row>
    <row r="292" spans="1:3" x14ac:dyDescent="0.3">
      <c r="A292" t="s">
        <v>2952</v>
      </c>
      <c r="B292" t="str">
        <f>IF(ISERROR(VLOOKUP(A292,Person!M:M,1,FALSE)),"Não","Sim")</f>
        <v>Não</v>
      </c>
      <c r="C292">
        <f>COUNTIF(Person!M:M,UserPersonAudit!A292)</f>
        <v>0</v>
      </c>
    </row>
    <row r="293" spans="1:3" x14ac:dyDescent="0.3">
      <c r="A293" t="s">
        <v>2953</v>
      </c>
      <c r="B293" t="str">
        <f>IF(ISERROR(VLOOKUP(A293,Person!M:M,1,FALSE)),"Não","Sim")</f>
        <v>Não</v>
      </c>
      <c r="C293">
        <f>COUNTIF(Person!M:M,UserPersonAudit!A293)</f>
        <v>0</v>
      </c>
    </row>
    <row r="294" spans="1:3" x14ac:dyDescent="0.3">
      <c r="A294" t="s">
        <v>2954</v>
      </c>
      <c r="B294" t="str">
        <f>IF(ISERROR(VLOOKUP(A294,Person!M:M,1,FALSE)),"Não","Sim")</f>
        <v>Não</v>
      </c>
      <c r="C294">
        <f>COUNTIF(Person!M:M,UserPersonAudit!A294)</f>
        <v>0</v>
      </c>
    </row>
    <row r="295" spans="1:3" x14ac:dyDescent="0.3">
      <c r="A295" t="s">
        <v>2955</v>
      </c>
      <c r="B295" t="str">
        <f>IF(ISERROR(VLOOKUP(A295,Person!M:M,1,FALSE)),"Não","Sim")</f>
        <v>Não</v>
      </c>
      <c r="C295">
        <f>COUNTIF(Person!M:M,UserPersonAudit!A295)</f>
        <v>0</v>
      </c>
    </row>
    <row r="296" spans="1:3" x14ac:dyDescent="0.3">
      <c r="A296" t="s">
        <v>2956</v>
      </c>
      <c r="B296" t="str">
        <f>IF(ISERROR(VLOOKUP(A296,Person!M:M,1,FALSE)),"Não","Sim")</f>
        <v>Não</v>
      </c>
      <c r="C296">
        <f>COUNTIF(Person!M:M,UserPersonAudit!A296)</f>
        <v>0</v>
      </c>
    </row>
    <row r="297" spans="1:3" x14ac:dyDescent="0.3">
      <c r="A297" t="s">
        <v>2957</v>
      </c>
      <c r="B297" t="str">
        <f>IF(ISERROR(VLOOKUP(A297,Person!M:M,1,FALSE)),"Não","Sim")</f>
        <v>Não</v>
      </c>
      <c r="C297">
        <f>COUNTIF(Person!M:M,UserPersonAudit!A297)</f>
        <v>0</v>
      </c>
    </row>
    <row r="298" spans="1:3" x14ac:dyDescent="0.3">
      <c r="A298" t="s">
        <v>2958</v>
      </c>
      <c r="B298" t="str">
        <f>IF(ISERROR(VLOOKUP(A298,Person!M:M,1,FALSE)),"Não","Sim")</f>
        <v>Não</v>
      </c>
      <c r="C298">
        <f>COUNTIF(Person!M:M,UserPersonAudit!A298)</f>
        <v>0</v>
      </c>
    </row>
    <row r="299" spans="1:3" x14ac:dyDescent="0.3">
      <c r="A299" t="s">
        <v>2959</v>
      </c>
      <c r="B299" t="str">
        <f>IF(ISERROR(VLOOKUP(A299,Person!M:M,1,FALSE)),"Não","Sim")</f>
        <v>Não</v>
      </c>
      <c r="C299">
        <f>COUNTIF(Person!M:M,UserPersonAudit!A299)</f>
        <v>0</v>
      </c>
    </row>
    <row r="300" spans="1:3" x14ac:dyDescent="0.3">
      <c r="A300" t="s">
        <v>2960</v>
      </c>
      <c r="B300" t="str">
        <f>IF(ISERROR(VLOOKUP(A300,Person!M:M,1,FALSE)),"Não","Sim")</f>
        <v>Não</v>
      </c>
      <c r="C300">
        <f>COUNTIF(Person!M:M,UserPersonAudit!A300)</f>
        <v>0</v>
      </c>
    </row>
    <row r="301" spans="1:3" x14ac:dyDescent="0.3">
      <c r="A301" t="s">
        <v>2961</v>
      </c>
      <c r="B301" t="str">
        <f>IF(ISERROR(VLOOKUP(A301,Person!M:M,1,FALSE)),"Não","Sim")</f>
        <v>Não</v>
      </c>
      <c r="C301">
        <f>COUNTIF(Person!M:M,UserPersonAudit!A301)</f>
        <v>0</v>
      </c>
    </row>
    <row r="302" spans="1:3" x14ac:dyDescent="0.3">
      <c r="A302" t="s">
        <v>2962</v>
      </c>
      <c r="B302" t="str">
        <f>IF(ISERROR(VLOOKUP(A302,Person!M:M,1,FALSE)),"Não","Sim")</f>
        <v>Não</v>
      </c>
      <c r="C302">
        <f>COUNTIF(Person!M:M,UserPersonAudit!A302)</f>
        <v>0</v>
      </c>
    </row>
    <row r="303" spans="1:3" x14ac:dyDescent="0.3">
      <c r="A303" t="s">
        <v>2963</v>
      </c>
      <c r="B303" t="str">
        <f>IF(ISERROR(VLOOKUP(A303,Person!M:M,1,FALSE)),"Não","Sim")</f>
        <v>Não</v>
      </c>
      <c r="C303">
        <f>COUNTIF(Person!M:M,UserPersonAudit!A303)</f>
        <v>0</v>
      </c>
    </row>
    <row r="304" spans="1:3" x14ac:dyDescent="0.3">
      <c r="A304" t="s">
        <v>2964</v>
      </c>
      <c r="B304" t="str">
        <f>IF(ISERROR(VLOOKUP(A304,Person!M:M,1,FALSE)),"Não","Sim")</f>
        <v>Não</v>
      </c>
      <c r="C304">
        <f>COUNTIF(Person!M:M,UserPersonAudit!A304)</f>
        <v>0</v>
      </c>
    </row>
    <row r="305" spans="1:3" x14ac:dyDescent="0.3">
      <c r="A305" t="s">
        <v>2965</v>
      </c>
      <c r="B305" t="str">
        <f>IF(ISERROR(VLOOKUP(A305,Person!M:M,1,FALSE)),"Não","Sim")</f>
        <v>Não</v>
      </c>
      <c r="C305">
        <f>COUNTIF(Person!M:M,UserPersonAudit!A305)</f>
        <v>0</v>
      </c>
    </row>
    <row r="306" spans="1:3" x14ac:dyDescent="0.3">
      <c r="A306" t="s">
        <v>2966</v>
      </c>
      <c r="B306" t="str">
        <f>IF(ISERROR(VLOOKUP(A306,Person!M:M,1,FALSE)),"Não","Sim")</f>
        <v>Não</v>
      </c>
      <c r="C306">
        <f>COUNTIF(Person!M:M,UserPersonAudit!A306)</f>
        <v>0</v>
      </c>
    </row>
    <row r="307" spans="1:3" x14ac:dyDescent="0.3">
      <c r="A307" t="s">
        <v>2967</v>
      </c>
      <c r="B307" t="str">
        <f>IF(ISERROR(VLOOKUP(A307,Person!M:M,1,FALSE)),"Não","Sim")</f>
        <v>Não</v>
      </c>
      <c r="C307">
        <f>COUNTIF(Person!M:M,UserPersonAudit!A307)</f>
        <v>0</v>
      </c>
    </row>
    <row r="308" spans="1:3" x14ac:dyDescent="0.3">
      <c r="A308" t="s">
        <v>2968</v>
      </c>
      <c r="B308" t="str">
        <f>IF(ISERROR(VLOOKUP(A308,Person!M:M,1,FALSE)),"Não","Sim")</f>
        <v>Não</v>
      </c>
      <c r="C308">
        <f>COUNTIF(Person!M:M,UserPersonAudit!A308)</f>
        <v>0</v>
      </c>
    </row>
    <row r="309" spans="1:3" x14ac:dyDescent="0.3">
      <c r="A309" t="s">
        <v>2969</v>
      </c>
      <c r="B309" t="str">
        <f>IF(ISERROR(VLOOKUP(A309,Person!M:M,1,FALSE)),"Não","Sim")</f>
        <v>Não</v>
      </c>
      <c r="C309">
        <f>COUNTIF(Person!M:M,UserPersonAudit!A309)</f>
        <v>0</v>
      </c>
    </row>
    <row r="310" spans="1:3" x14ac:dyDescent="0.3">
      <c r="A310" t="s">
        <v>2970</v>
      </c>
      <c r="B310" t="str">
        <f>IF(ISERROR(VLOOKUP(A310,Person!M:M,1,FALSE)),"Não","Sim")</f>
        <v>Não</v>
      </c>
      <c r="C310">
        <f>COUNTIF(Person!M:M,UserPersonAudit!A310)</f>
        <v>0</v>
      </c>
    </row>
    <row r="311" spans="1:3" x14ac:dyDescent="0.3">
      <c r="A311" t="s">
        <v>2971</v>
      </c>
      <c r="B311" t="str">
        <f>IF(ISERROR(VLOOKUP(A311,Person!M:M,1,FALSE)),"Não","Sim")</f>
        <v>Não</v>
      </c>
      <c r="C311">
        <f>COUNTIF(Person!M:M,UserPersonAudit!A311)</f>
        <v>0</v>
      </c>
    </row>
    <row r="312" spans="1:3" x14ac:dyDescent="0.3">
      <c r="A312" t="s">
        <v>2972</v>
      </c>
      <c r="B312" t="str">
        <f>IF(ISERROR(VLOOKUP(A312,Person!M:M,1,FALSE)),"Não","Sim")</f>
        <v>Não</v>
      </c>
      <c r="C312">
        <f>COUNTIF(Person!M:M,UserPersonAudit!A312)</f>
        <v>0</v>
      </c>
    </row>
    <row r="313" spans="1:3" x14ac:dyDescent="0.3">
      <c r="A313" t="s">
        <v>2973</v>
      </c>
      <c r="B313" t="str">
        <f>IF(ISERROR(VLOOKUP(A313,Person!M:M,1,FALSE)),"Não","Sim")</f>
        <v>Não</v>
      </c>
      <c r="C313">
        <f>COUNTIF(Person!M:M,UserPersonAudit!A313)</f>
        <v>0</v>
      </c>
    </row>
    <row r="314" spans="1:3" x14ac:dyDescent="0.3">
      <c r="A314" t="s">
        <v>2974</v>
      </c>
      <c r="B314" t="str">
        <f>IF(ISERROR(VLOOKUP(A314,Person!M:M,1,FALSE)),"Não","Sim")</f>
        <v>Não</v>
      </c>
      <c r="C314">
        <f>COUNTIF(Person!M:M,UserPersonAudit!A314)</f>
        <v>0</v>
      </c>
    </row>
    <row r="315" spans="1:3" x14ac:dyDescent="0.3">
      <c r="A315" t="s">
        <v>2975</v>
      </c>
      <c r="B315" t="str">
        <f>IF(ISERROR(VLOOKUP(A315,Person!M:M,1,FALSE)),"Não","Sim")</f>
        <v>Não</v>
      </c>
      <c r="C315">
        <f>COUNTIF(Person!M:M,UserPersonAudit!A315)</f>
        <v>0</v>
      </c>
    </row>
    <row r="316" spans="1:3" x14ac:dyDescent="0.3">
      <c r="A316" t="s">
        <v>2976</v>
      </c>
      <c r="B316" t="str">
        <f>IF(ISERROR(VLOOKUP(A316,Person!M:M,1,FALSE)),"Não","Sim")</f>
        <v>Não</v>
      </c>
      <c r="C316">
        <f>COUNTIF(Person!M:M,UserPersonAudit!A316)</f>
        <v>0</v>
      </c>
    </row>
    <row r="317" spans="1:3" x14ac:dyDescent="0.3">
      <c r="A317" t="s">
        <v>2977</v>
      </c>
      <c r="B317" t="str">
        <f>IF(ISERROR(VLOOKUP(A317,Person!M:M,1,FALSE)),"Não","Sim")</f>
        <v>Não</v>
      </c>
      <c r="C317">
        <f>COUNTIF(Person!M:M,UserPersonAudit!A317)</f>
        <v>0</v>
      </c>
    </row>
    <row r="318" spans="1:3" x14ac:dyDescent="0.3">
      <c r="A318" t="s">
        <v>2978</v>
      </c>
      <c r="B318" t="str">
        <f>IF(ISERROR(VLOOKUP(A318,Person!M:M,1,FALSE)),"Não","Sim")</f>
        <v>Não</v>
      </c>
      <c r="C318">
        <f>COUNTIF(Person!M:M,UserPersonAudit!A318)</f>
        <v>0</v>
      </c>
    </row>
    <row r="319" spans="1:3" x14ac:dyDescent="0.3">
      <c r="A319" t="s">
        <v>2980</v>
      </c>
      <c r="B319" t="str">
        <f>IF(ISERROR(VLOOKUP(A319,Person!M:M,1,FALSE)),"Não","Sim")</f>
        <v>Não</v>
      </c>
      <c r="C319">
        <f>COUNTIF(Person!M:M,UserPersonAudit!A319)</f>
        <v>0</v>
      </c>
    </row>
    <row r="320" spans="1:3" x14ac:dyDescent="0.3">
      <c r="A320" t="s">
        <v>2981</v>
      </c>
      <c r="B320" t="str">
        <f>IF(ISERROR(VLOOKUP(A320,Person!M:M,1,FALSE)),"Não","Sim")</f>
        <v>Não</v>
      </c>
      <c r="C320">
        <f>COUNTIF(Person!M:M,UserPersonAudit!A320)</f>
        <v>0</v>
      </c>
    </row>
    <row r="321" spans="1:3" x14ac:dyDescent="0.3">
      <c r="A321" t="s">
        <v>2982</v>
      </c>
      <c r="B321" t="str">
        <f>IF(ISERROR(VLOOKUP(A321,Person!M:M,1,FALSE)),"Não","Sim")</f>
        <v>Não</v>
      </c>
      <c r="C321">
        <f>COUNTIF(Person!M:M,UserPersonAudit!A321)</f>
        <v>0</v>
      </c>
    </row>
    <row r="322" spans="1:3" x14ac:dyDescent="0.3">
      <c r="A322" t="s">
        <v>2983</v>
      </c>
      <c r="B322" t="str">
        <f>IF(ISERROR(VLOOKUP(A322,Person!M:M,1,FALSE)),"Não","Sim")</f>
        <v>Não</v>
      </c>
      <c r="C322">
        <f>COUNTIF(Person!M:M,UserPersonAudit!A322)</f>
        <v>0</v>
      </c>
    </row>
    <row r="323" spans="1:3" x14ac:dyDescent="0.3">
      <c r="A323" t="s">
        <v>2984</v>
      </c>
      <c r="B323" t="str">
        <f>IF(ISERROR(VLOOKUP(A323,Person!M:M,1,FALSE)),"Não","Sim")</f>
        <v>Não</v>
      </c>
      <c r="C323">
        <f>COUNTIF(Person!M:M,UserPersonAudit!A323)</f>
        <v>0</v>
      </c>
    </row>
    <row r="324" spans="1:3" x14ac:dyDescent="0.3">
      <c r="A324" t="s">
        <v>2986</v>
      </c>
      <c r="B324" t="str">
        <f>IF(ISERROR(VLOOKUP(A324,Person!M:M,1,FALSE)),"Não","Sim")</f>
        <v>Não</v>
      </c>
      <c r="C324">
        <f>COUNTIF(Person!M:M,UserPersonAudit!A324)</f>
        <v>0</v>
      </c>
    </row>
    <row r="325" spans="1:3" x14ac:dyDescent="0.3">
      <c r="A325" t="s">
        <v>2987</v>
      </c>
      <c r="B325" t="str">
        <f>IF(ISERROR(VLOOKUP(A325,Person!M:M,1,FALSE)),"Não","Sim")</f>
        <v>Não</v>
      </c>
      <c r="C325">
        <f>COUNTIF(Person!M:M,UserPersonAudit!A325)</f>
        <v>0</v>
      </c>
    </row>
    <row r="326" spans="1:3" x14ac:dyDescent="0.3">
      <c r="A326" t="s">
        <v>2988</v>
      </c>
      <c r="B326" t="str">
        <f>IF(ISERROR(VLOOKUP(A326,Person!M:M,1,FALSE)),"Não","Sim")</f>
        <v>Não</v>
      </c>
      <c r="C326">
        <f>COUNTIF(Person!M:M,UserPersonAudit!A326)</f>
        <v>0</v>
      </c>
    </row>
    <row r="327" spans="1:3" x14ac:dyDescent="0.3">
      <c r="A327" t="s">
        <v>2989</v>
      </c>
      <c r="B327" t="str">
        <f>IF(ISERROR(VLOOKUP(A327,Person!M:M,1,FALSE)),"Não","Sim")</f>
        <v>Não</v>
      </c>
      <c r="C327">
        <f>COUNTIF(Person!M:M,UserPersonAudit!A327)</f>
        <v>0</v>
      </c>
    </row>
    <row r="328" spans="1:3" x14ac:dyDescent="0.3">
      <c r="A328" t="s">
        <v>2990</v>
      </c>
      <c r="B328" t="str">
        <f>IF(ISERROR(VLOOKUP(A328,Person!M:M,1,FALSE)),"Não","Sim")</f>
        <v>Não</v>
      </c>
      <c r="C328">
        <f>COUNTIF(Person!M:M,UserPersonAudit!A328)</f>
        <v>0</v>
      </c>
    </row>
    <row r="329" spans="1:3" x14ac:dyDescent="0.3">
      <c r="A329" t="s">
        <v>2991</v>
      </c>
      <c r="B329" t="str">
        <f>IF(ISERROR(VLOOKUP(A329,Person!M:M,1,FALSE)),"Não","Sim")</f>
        <v>Não</v>
      </c>
      <c r="C329">
        <f>COUNTIF(Person!M:M,UserPersonAudit!A329)</f>
        <v>0</v>
      </c>
    </row>
    <row r="330" spans="1:3" x14ac:dyDescent="0.3">
      <c r="A330" t="s">
        <v>2992</v>
      </c>
      <c r="B330" t="str">
        <f>IF(ISERROR(VLOOKUP(A330,Person!M:M,1,FALSE)),"Não","Sim")</f>
        <v>Não</v>
      </c>
      <c r="C330">
        <f>COUNTIF(Person!M:M,UserPersonAudit!A330)</f>
        <v>0</v>
      </c>
    </row>
    <row r="331" spans="1:3" x14ac:dyDescent="0.3">
      <c r="A331" t="s">
        <v>2993</v>
      </c>
      <c r="B331" t="str">
        <f>IF(ISERROR(VLOOKUP(A331,Person!M:M,1,FALSE)),"Não","Sim")</f>
        <v>Não</v>
      </c>
      <c r="C331">
        <f>COUNTIF(Person!M:M,UserPersonAudit!A331)</f>
        <v>0</v>
      </c>
    </row>
    <row r="332" spans="1:3" x14ac:dyDescent="0.3">
      <c r="A332" t="s">
        <v>2994</v>
      </c>
      <c r="B332" t="str">
        <f>IF(ISERROR(VLOOKUP(A332,Person!M:M,1,FALSE)),"Não","Sim")</f>
        <v>Não</v>
      </c>
      <c r="C332">
        <f>COUNTIF(Person!M:M,UserPersonAudit!A332)</f>
        <v>0</v>
      </c>
    </row>
    <row r="333" spans="1:3" x14ac:dyDescent="0.3">
      <c r="A333" t="s">
        <v>2995</v>
      </c>
      <c r="B333" t="str">
        <f>IF(ISERROR(VLOOKUP(A333,Person!M:M,1,FALSE)),"Não","Sim")</f>
        <v>Não</v>
      </c>
      <c r="C333">
        <f>COUNTIF(Person!M:M,UserPersonAudit!A333)</f>
        <v>0</v>
      </c>
    </row>
    <row r="334" spans="1:3" x14ac:dyDescent="0.3">
      <c r="A334" t="s">
        <v>2996</v>
      </c>
      <c r="B334" t="str">
        <f>IF(ISERROR(VLOOKUP(A334,Person!M:M,1,FALSE)),"Não","Sim")</f>
        <v>Não</v>
      </c>
      <c r="C334">
        <f>COUNTIF(Person!M:M,UserPersonAudit!A334)</f>
        <v>0</v>
      </c>
    </row>
    <row r="335" spans="1:3" x14ac:dyDescent="0.3">
      <c r="A335" t="s">
        <v>2997</v>
      </c>
      <c r="B335" t="str">
        <f>IF(ISERROR(VLOOKUP(A335,Person!M:M,1,FALSE)),"Não","Sim")</f>
        <v>Não</v>
      </c>
      <c r="C335">
        <f>COUNTIF(Person!M:M,UserPersonAudit!A335)</f>
        <v>0</v>
      </c>
    </row>
    <row r="336" spans="1:3" x14ac:dyDescent="0.3">
      <c r="A336" t="s">
        <v>2998</v>
      </c>
      <c r="B336" t="str">
        <f>IF(ISERROR(VLOOKUP(A336,Person!M:M,1,FALSE)),"Não","Sim")</f>
        <v>Não</v>
      </c>
      <c r="C336">
        <f>COUNTIF(Person!M:M,UserPersonAudit!A336)</f>
        <v>0</v>
      </c>
    </row>
    <row r="337" spans="1:3" x14ac:dyDescent="0.3">
      <c r="A337" t="s">
        <v>2999</v>
      </c>
      <c r="B337" t="str">
        <f>IF(ISERROR(VLOOKUP(A337,Person!M:M,1,FALSE)),"Não","Sim")</f>
        <v>Não</v>
      </c>
      <c r="C337">
        <f>COUNTIF(Person!M:M,UserPersonAudit!A337)</f>
        <v>0</v>
      </c>
    </row>
    <row r="338" spans="1:3" x14ac:dyDescent="0.3">
      <c r="A338" t="s">
        <v>3000</v>
      </c>
      <c r="B338" t="str">
        <f>IF(ISERROR(VLOOKUP(A338,Person!M:M,1,FALSE)),"Não","Sim")</f>
        <v>Não</v>
      </c>
      <c r="C338">
        <f>COUNTIF(Person!M:M,UserPersonAudit!A338)</f>
        <v>0</v>
      </c>
    </row>
    <row r="339" spans="1:3" x14ac:dyDescent="0.3">
      <c r="A339" t="s">
        <v>3001</v>
      </c>
      <c r="B339" t="str">
        <f>IF(ISERROR(VLOOKUP(A339,Person!M:M,1,FALSE)),"Não","Sim")</f>
        <v>Não</v>
      </c>
      <c r="C339">
        <f>COUNTIF(Person!M:M,UserPersonAudit!A339)</f>
        <v>0</v>
      </c>
    </row>
    <row r="340" spans="1:3" x14ac:dyDescent="0.3">
      <c r="A340" t="s">
        <v>3002</v>
      </c>
      <c r="B340" t="str">
        <f>IF(ISERROR(VLOOKUP(A340,Person!M:M,1,FALSE)),"Não","Sim")</f>
        <v>Não</v>
      </c>
      <c r="C340">
        <f>COUNTIF(Person!M:M,UserPersonAudit!A340)</f>
        <v>0</v>
      </c>
    </row>
    <row r="341" spans="1:3" x14ac:dyDescent="0.3">
      <c r="A341" t="s">
        <v>3003</v>
      </c>
      <c r="B341" t="str">
        <f>IF(ISERROR(VLOOKUP(A341,Person!M:M,1,FALSE)),"Não","Sim")</f>
        <v>Não</v>
      </c>
      <c r="C341">
        <f>COUNTIF(Person!M:M,UserPersonAudit!A341)</f>
        <v>0</v>
      </c>
    </row>
    <row r="342" spans="1:3" x14ac:dyDescent="0.3">
      <c r="A342" t="s">
        <v>3004</v>
      </c>
      <c r="B342" t="str">
        <f>IF(ISERROR(VLOOKUP(A342,Person!M:M,1,FALSE)),"Não","Sim")</f>
        <v>Não</v>
      </c>
      <c r="C342">
        <f>COUNTIF(Person!M:M,UserPersonAudit!A342)</f>
        <v>0</v>
      </c>
    </row>
    <row r="343" spans="1:3" x14ac:dyDescent="0.3">
      <c r="A343" t="s">
        <v>3005</v>
      </c>
      <c r="B343" t="str">
        <f>IF(ISERROR(VLOOKUP(A343,Person!M:M,1,FALSE)),"Não","Sim")</f>
        <v>Não</v>
      </c>
      <c r="C343">
        <f>COUNTIF(Person!M:M,UserPersonAudit!A343)</f>
        <v>0</v>
      </c>
    </row>
    <row r="344" spans="1:3" x14ac:dyDescent="0.3">
      <c r="A344" t="s">
        <v>3006</v>
      </c>
      <c r="B344" t="str">
        <f>IF(ISERROR(VLOOKUP(A344,Person!M:M,1,FALSE)),"Não","Sim")</f>
        <v>Não</v>
      </c>
      <c r="C344">
        <f>COUNTIF(Person!M:M,UserPersonAudit!A344)</f>
        <v>0</v>
      </c>
    </row>
    <row r="345" spans="1:3" x14ac:dyDescent="0.3">
      <c r="A345" t="s">
        <v>3007</v>
      </c>
      <c r="B345" t="str">
        <f>IF(ISERROR(VLOOKUP(A345,Person!M:M,1,FALSE)),"Não","Sim")</f>
        <v>Não</v>
      </c>
      <c r="C345">
        <f>COUNTIF(Person!M:M,UserPersonAudit!A345)</f>
        <v>0</v>
      </c>
    </row>
    <row r="346" spans="1:3" x14ac:dyDescent="0.3">
      <c r="A346" t="s">
        <v>3008</v>
      </c>
      <c r="B346" t="str">
        <f>IF(ISERROR(VLOOKUP(A346,Person!M:M,1,FALSE)),"Não","Sim")</f>
        <v>Não</v>
      </c>
      <c r="C346">
        <f>COUNTIF(Person!M:M,UserPersonAudit!A346)</f>
        <v>0</v>
      </c>
    </row>
    <row r="347" spans="1:3" x14ac:dyDescent="0.3">
      <c r="A347" t="s">
        <v>3009</v>
      </c>
      <c r="B347" t="str">
        <f>IF(ISERROR(VLOOKUP(A347,Person!M:M,1,FALSE)),"Não","Sim")</f>
        <v>Não</v>
      </c>
      <c r="C347">
        <f>COUNTIF(Person!M:M,UserPersonAudit!A347)</f>
        <v>0</v>
      </c>
    </row>
    <row r="348" spans="1:3" x14ac:dyDescent="0.3">
      <c r="A348" t="s">
        <v>3010</v>
      </c>
      <c r="B348" t="str">
        <f>IF(ISERROR(VLOOKUP(A348,Person!M:M,1,FALSE)),"Não","Sim")</f>
        <v>Não</v>
      </c>
      <c r="C348">
        <f>COUNTIF(Person!M:M,UserPersonAudit!A348)</f>
        <v>0</v>
      </c>
    </row>
    <row r="349" spans="1:3" x14ac:dyDescent="0.3">
      <c r="A349" t="s">
        <v>3011</v>
      </c>
      <c r="B349" t="str">
        <f>IF(ISERROR(VLOOKUP(A349,Person!M:M,1,FALSE)),"Não","Sim")</f>
        <v>Não</v>
      </c>
      <c r="C349">
        <f>COUNTIF(Person!M:M,UserPersonAudit!A349)</f>
        <v>0</v>
      </c>
    </row>
    <row r="350" spans="1:3" x14ac:dyDescent="0.3">
      <c r="A350" t="s">
        <v>3012</v>
      </c>
      <c r="B350" t="str">
        <f>IF(ISERROR(VLOOKUP(A350,Person!M:M,1,FALSE)),"Não","Sim")</f>
        <v>Não</v>
      </c>
      <c r="C350">
        <f>COUNTIF(Person!M:M,UserPersonAudit!A350)</f>
        <v>0</v>
      </c>
    </row>
    <row r="351" spans="1:3" x14ac:dyDescent="0.3">
      <c r="A351" t="s">
        <v>3013</v>
      </c>
      <c r="B351" t="str">
        <f>IF(ISERROR(VLOOKUP(A351,Person!M:M,1,FALSE)),"Não","Sim")</f>
        <v>Não</v>
      </c>
      <c r="C351">
        <f>COUNTIF(Person!M:M,UserPersonAudit!A351)</f>
        <v>0</v>
      </c>
    </row>
    <row r="352" spans="1:3" x14ac:dyDescent="0.3">
      <c r="A352" t="s">
        <v>3014</v>
      </c>
      <c r="B352" t="str">
        <f>IF(ISERROR(VLOOKUP(A352,Person!M:M,1,FALSE)),"Não","Sim")</f>
        <v>Não</v>
      </c>
      <c r="C352">
        <f>COUNTIF(Person!M:M,UserPersonAudit!A352)</f>
        <v>0</v>
      </c>
    </row>
    <row r="353" spans="1:3" x14ac:dyDescent="0.3">
      <c r="A353" t="s">
        <v>3015</v>
      </c>
      <c r="B353" t="str">
        <f>IF(ISERROR(VLOOKUP(A353,Person!M:M,1,FALSE)),"Não","Sim")</f>
        <v>Não</v>
      </c>
      <c r="C353">
        <f>COUNTIF(Person!M:M,UserPersonAudit!A353)</f>
        <v>0</v>
      </c>
    </row>
    <row r="354" spans="1:3" x14ac:dyDescent="0.3">
      <c r="A354" t="s">
        <v>3016</v>
      </c>
      <c r="B354" t="str">
        <f>IF(ISERROR(VLOOKUP(A354,Person!M:M,1,FALSE)),"Não","Sim")</f>
        <v>Não</v>
      </c>
      <c r="C354">
        <f>COUNTIF(Person!M:M,UserPersonAudit!A354)</f>
        <v>0</v>
      </c>
    </row>
    <row r="355" spans="1:3" x14ac:dyDescent="0.3">
      <c r="A355" t="s">
        <v>3017</v>
      </c>
      <c r="B355" t="str">
        <f>IF(ISERROR(VLOOKUP(A355,Person!M:M,1,FALSE)),"Não","Sim")</f>
        <v>Não</v>
      </c>
      <c r="C355">
        <f>COUNTIF(Person!M:M,UserPersonAudit!A355)</f>
        <v>0</v>
      </c>
    </row>
    <row r="356" spans="1:3" x14ac:dyDescent="0.3">
      <c r="A356" t="s">
        <v>3018</v>
      </c>
      <c r="B356" t="str">
        <f>IF(ISERROR(VLOOKUP(A356,Person!M:M,1,FALSE)),"Não","Sim")</f>
        <v>Não</v>
      </c>
      <c r="C356">
        <f>COUNTIF(Person!M:M,UserPersonAudit!A356)</f>
        <v>0</v>
      </c>
    </row>
    <row r="357" spans="1:3" x14ac:dyDescent="0.3">
      <c r="A357" t="s">
        <v>3019</v>
      </c>
      <c r="B357" t="str">
        <f>IF(ISERROR(VLOOKUP(A357,Person!M:M,1,FALSE)),"Não","Sim")</f>
        <v>Não</v>
      </c>
      <c r="C357">
        <f>COUNTIF(Person!M:M,UserPersonAudit!A357)</f>
        <v>0</v>
      </c>
    </row>
    <row r="358" spans="1:3" x14ac:dyDescent="0.3">
      <c r="A358" t="s">
        <v>3020</v>
      </c>
      <c r="B358" t="str">
        <f>IF(ISERROR(VLOOKUP(A358,Person!M:M,1,FALSE)),"Não","Sim")</f>
        <v>Não</v>
      </c>
      <c r="C358">
        <f>COUNTIF(Person!M:M,UserPersonAudit!A358)</f>
        <v>0</v>
      </c>
    </row>
    <row r="359" spans="1:3" x14ac:dyDescent="0.3">
      <c r="A359" t="s">
        <v>3021</v>
      </c>
      <c r="B359" t="str">
        <f>IF(ISERROR(VLOOKUP(A359,Person!M:M,1,FALSE)),"Não","Sim")</f>
        <v>Não</v>
      </c>
      <c r="C359">
        <f>COUNTIF(Person!M:M,UserPersonAudit!A359)</f>
        <v>0</v>
      </c>
    </row>
    <row r="360" spans="1:3" x14ac:dyDescent="0.3">
      <c r="A360" t="s">
        <v>3022</v>
      </c>
      <c r="B360" t="str">
        <f>IF(ISERROR(VLOOKUP(A360,Person!M:M,1,FALSE)),"Não","Sim")</f>
        <v>Não</v>
      </c>
      <c r="C360">
        <f>COUNTIF(Person!M:M,UserPersonAudit!A360)</f>
        <v>0</v>
      </c>
    </row>
    <row r="361" spans="1:3" x14ac:dyDescent="0.3">
      <c r="A361" t="s">
        <v>3023</v>
      </c>
      <c r="B361" t="str">
        <f>IF(ISERROR(VLOOKUP(A361,Person!M:M,1,FALSE)),"Não","Sim")</f>
        <v>Não</v>
      </c>
      <c r="C361">
        <f>COUNTIF(Person!M:M,UserPersonAudit!A361)</f>
        <v>0</v>
      </c>
    </row>
    <row r="362" spans="1:3" x14ac:dyDescent="0.3">
      <c r="A362" t="s">
        <v>3024</v>
      </c>
      <c r="B362" t="str">
        <f>IF(ISERROR(VLOOKUP(A362,Person!M:M,1,FALSE)),"Não","Sim")</f>
        <v>Não</v>
      </c>
      <c r="C362">
        <f>COUNTIF(Person!M:M,UserPersonAudit!A362)</f>
        <v>0</v>
      </c>
    </row>
    <row r="363" spans="1:3" x14ac:dyDescent="0.3">
      <c r="A363" t="s">
        <v>3025</v>
      </c>
      <c r="B363" t="str">
        <f>IF(ISERROR(VLOOKUP(A363,Person!M:M,1,FALSE)),"Não","Sim")</f>
        <v>Não</v>
      </c>
      <c r="C363">
        <f>COUNTIF(Person!M:M,UserPersonAudit!A363)</f>
        <v>0</v>
      </c>
    </row>
    <row r="364" spans="1:3" x14ac:dyDescent="0.3">
      <c r="A364" t="s">
        <v>3026</v>
      </c>
      <c r="B364" t="str">
        <f>IF(ISERROR(VLOOKUP(A364,Person!M:M,1,FALSE)),"Não","Sim")</f>
        <v>Não</v>
      </c>
      <c r="C364">
        <f>COUNTIF(Person!M:M,UserPersonAudit!A364)</f>
        <v>0</v>
      </c>
    </row>
    <row r="365" spans="1:3" x14ac:dyDescent="0.3">
      <c r="A365" t="s">
        <v>3027</v>
      </c>
      <c r="B365" t="str">
        <f>IF(ISERROR(VLOOKUP(A365,Person!M:M,1,FALSE)),"Não","Sim")</f>
        <v>Não</v>
      </c>
      <c r="C365">
        <f>COUNTIF(Person!M:M,UserPersonAudit!A365)</f>
        <v>0</v>
      </c>
    </row>
    <row r="366" spans="1:3" x14ac:dyDescent="0.3">
      <c r="A366" t="s">
        <v>3028</v>
      </c>
      <c r="B366" t="str">
        <f>IF(ISERROR(VLOOKUP(A366,Person!M:M,1,FALSE)),"Não","Sim")</f>
        <v>Não</v>
      </c>
      <c r="C366">
        <f>COUNTIF(Person!M:M,UserPersonAudit!A366)</f>
        <v>0</v>
      </c>
    </row>
    <row r="367" spans="1:3" x14ac:dyDescent="0.3">
      <c r="A367" t="s">
        <v>3029</v>
      </c>
      <c r="B367" t="str">
        <f>IF(ISERROR(VLOOKUP(A367,Person!M:M,1,FALSE)),"Não","Sim")</f>
        <v>Não</v>
      </c>
      <c r="C367">
        <f>COUNTIF(Person!M:M,UserPersonAudit!A367)</f>
        <v>0</v>
      </c>
    </row>
    <row r="368" spans="1:3" x14ac:dyDescent="0.3">
      <c r="A368" t="s">
        <v>3030</v>
      </c>
      <c r="B368" t="str">
        <f>IF(ISERROR(VLOOKUP(A368,Person!M:M,1,FALSE)),"Não","Sim")</f>
        <v>Não</v>
      </c>
      <c r="C368">
        <f>COUNTIF(Person!M:M,UserPersonAudit!A368)</f>
        <v>0</v>
      </c>
    </row>
    <row r="369" spans="1:3" x14ac:dyDescent="0.3">
      <c r="A369" t="s">
        <v>3031</v>
      </c>
      <c r="B369" t="str">
        <f>IF(ISERROR(VLOOKUP(A369,Person!M:M,1,FALSE)),"Não","Sim")</f>
        <v>Não</v>
      </c>
      <c r="C369">
        <f>COUNTIF(Person!M:M,UserPersonAudit!A369)</f>
        <v>0</v>
      </c>
    </row>
    <row r="370" spans="1:3" x14ac:dyDescent="0.3">
      <c r="A370" t="s">
        <v>3033</v>
      </c>
      <c r="B370" t="str">
        <f>IF(ISERROR(VLOOKUP(A370,Person!M:M,1,FALSE)),"Não","Sim")</f>
        <v>Não</v>
      </c>
      <c r="C370">
        <f>COUNTIF(Person!M:M,UserPersonAudit!A370)</f>
        <v>0</v>
      </c>
    </row>
    <row r="371" spans="1:3" x14ac:dyDescent="0.3">
      <c r="A371" t="s">
        <v>3034</v>
      </c>
      <c r="B371" t="str">
        <f>IF(ISERROR(VLOOKUP(A371,Person!M:M,1,FALSE)),"Não","Sim")</f>
        <v>Não</v>
      </c>
      <c r="C371">
        <f>COUNTIF(Person!M:M,UserPersonAudit!A371)</f>
        <v>0</v>
      </c>
    </row>
    <row r="372" spans="1:3" x14ac:dyDescent="0.3">
      <c r="A372" t="s">
        <v>3035</v>
      </c>
      <c r="B372" t="str">
        <f>IF(ISERROR(VLOOKUP(A372,Person!M:M,1,FALSE)),"Não","Sim")</f>
        <v>Não</v>
      </c>
      <c r="C372">
        <f>COUNTIF(Person!M:M,UserPersonAudit!A372)</f>
        <v>0</v>
      </c>
    </row>
    <row r="373" spans="1:3" x14ac:dyDescent="0.3">
      <c r="A373" t="s">
        <v>3036</v>
      </c>
      <c r="B373" t="str">
        <f>IF(ISERROR(VLOOKUP(A373,Person!M:M,1,FALSE)),"Não","Sim")</f>
        <v>Não</v>
      </c>
      <c r="C373">
        <f>COUNTIF(Person!M:M,UserPersonAudit!A373)</f>
        <v>0</v>
      </c>
    </row>
    <row r="374" spans="1:3" x14ac:dyDescent="0.3">
      <c r="A374" t="s">
        <v>3037</v>
      </c>
      <c r="B374" t="str">
        <f>IF(ISERROR(VLOOKUP(A374,Person!M:M,1,FALSE)),"Não","Sim")</f>
        <v>Não</v>
      </c>
      <c r="C374">
        <f>COUNTIF(Person!M:M,UserPersonAudit!A374)</f>
        <v>0</v>
      </c>
    </row>
    <row r="375" spans="1:3" x14ac:dyDescent="0.3">
      <c r="A375" t="s">
        <v>3038</v>
      </c>
      <c r="B375" t="str">
        <f>IF(ISERROR(VLOOKUP(A375,Person!M:M,1,FALSE)),"Não","Sim")</f>
        <v>Não</v>
      </c>
      <c r="C375">
        <f>COUNTIF(Person!M:M,UserPersonAudit!A375)</f>
        <v>0</v>
      </c>
    </row>
    <row r="376" spans="1:3" x14ac:dyDescent="0.3">
      <c r="A376" t="s">
        <v>3039</v>
      </c>
      <c r="B376" t="str">
        <f>IF(ISERROR(VLOOKUP(A376,Person!M:M,1,FALSE)),"Não","Sim")</f>
        <v>Não</v>
      </c>
      <c r="C376">
        <f>COUNTIF(Person!M:M,UserPersonAudit!A376)</f>
        <v>0</v>
      </c>
    </row>
    <row r="377" spans="1:3" x14ac:dyDescent="0.3">
      <c r="A377" t="s">
        <v>3040</v>
      </c>
      <c r="B377" t="str">
        <f>IF(ISERROR(VLOOKUP(A377,Person!M:M,1,FALSE)),"Não","Sim")</f>
        <v>Não</v>
      </c>
      <c r="C377">
        <f>COUNTIF(Person!M:M,UserPersonAudit!A377)</f>
        <v>0</v>
      </c>
    </row>
    <row r="378" spans="1:3" x14ac:dyDescent="0.3">
      <c r="A378" t="s">
        <v>3041</v>
      </c>
      <c r="B378" t="str">
        <f>IF(ISERROR(VLOOKUP(A378,Person!M:M,1,FALSE)),"Não","Sim")</f>
        <v>Não</v>
      </c>
      <c r="C378">
        <f>COUNTIF(Person!M:M,UserPersonAudit!A378)</f>
        <v>0</v>
      </c>
    </row>
    <row r="379" spans="1:3" x14ac:dyDescent="0.3">
      <c r="A379" t="s">
        <v>3042</v>
      </c>
      <c r="B379" t="str">
        <f>IF(ISERROR(VLOOKUP(A379,Person!M:M,1,FALSE)),"Não","Sim")</f>
        <v>Não</v>
      </c>
      <c r="C379">
        <f>COUNTIF(Person!M:M,UserPersonAudit!A379)</f>
        <v>0</v>
      </c>
    </row>
    <row r="380" spans="1:3" x14ac:dyDescent="0.3">
      <c r="A380" t="s">
        <v>3043</v>
      </c>
      <c r="B380" t="str">
        <f>IF(ISERROR(VLOOKUP(A380,Person!M:M,1,FALSE)),"Não","Sim")</f>
        <v>Não</v>
      </c>
      <c r="C380">
        <f>COUNTIF(Person!M:M,UserPersonAudit!A380)</f>
        <v>0</v>
      </c>
    </row>
    <row r="381" spans="1:3" x14ac:dyDescent="0.3">
      <c r="A381" t="s">
        <v>3044</v>
      </c>
      <c r="B381" t="str">
        <f>IF(ISERROR(VLOOKUP(A381,Person!M:M,1,FALSE)),"Não","Sim")</f>
        <v>Não</v>
      </c>
      <c r="C381">
        <f>COUNTIF(Person!M:M,UserPersonAudit!A381)</f>
        <v>0</v>
      </c>
    </row>
    <row r="382" spans="1:3" x14ac:dyDescent="0.3">
      <c r="A382" t="s">
        <v>3045</v>
      </c>
      <c r="B382" t="str">
        <f>IF(ISERROR(VLOOKUP(A382,Person!M:M,1,FALSE)),"Não","Sim")</f>
        <v>Não</v>
      </c>
      <c r="C382">
        <f>COUNTIF(Person!M:M,UserPersonAudit!A382)</f>
        <v>0</v>
      </c>
    </row>
    <row r="383" spans="1:3" x14ac:dyDescent="0.3">
      <c r="A383" t="s">
        <v>3046</v>
      </c>
      <c r="B383" t="str">
        <f>IF(ISERROR(VLOOKUP(A383,Person!M:M,1,FALSE)),"Não","Sim")</f>
        <v>Não</v>
      </c>
      <c r="C383">
        <f>COUNTIF(Person!M:M,UserPersonAudit!A383)</f>
        <v>0</v>
      </c>
    </row>
    <row r="384" spans="1:3" x14ac:dyDescent="0.3">
      <c r="A384" t="s">
        <v>3047</v>
      </c>
      <c r="B384" t="str">
        <f>IF(ISERROR(VLOOKUP(A384,Person!M:M,1,FALSE)),"Não","Sim")</f>
        <v>Não</v>
      </c>
      <c r="C384">
        <f>COUNTIF(Person!M:M,UserPersonAudit!A384)</f>
        <v>0</v>
      </c>
    </row>
    <row r="385" spans="1:3" x14ac:dyDescent="0.3">
      <c r="A385" t="s">
        <v>3048</v>
      </c>
      <c r="B385" t="str">
        <f>IF(ISERROR(VLOOKUP(A385,Person!M:M,1,FALSE)),"Não","Sim")</f>
        <v>Não</v>
      </c>
      <c r="C385">
        <f>COUNTIF(Person!M:M,UserPersonAudit!A385)</f>
        <v>0</v>
      </c>
    </row>
    <row r="386" spans="1:3" x14ac:dyDescent="0.3">
      <c r="A386" t="s">
        <v>3049</v>
      </c>
      <c r="B386" t="str">
        <f>IF(ISERROR(VLOOKUP(A386,Person!M:M,1,FALSE)),"Não","Sim")</f>
        <v>Não</v>
      </c>
      <c r="C386">
        <f>COUNTIF(Person!M:M,UserPersonAudit!A386)</f>
        <v>0</v>
      </c>
    </row>
    <row r="387" spans="1:3" x14ac:dyDescent="0.3">
      <c r="A387" t="s">
        <v>3050</v>
      </c>
      <c r="B387" t="str">
        <f>IF(ISERROR(VLOOKUP(A387,Person!M:M,1,FALSE)),"Não","Sim")</f>
        <v>Não</v>
      </c>
      <c r="C387">
        <f>COUNTIF(Person!M:M,UserPersonAudit!A387)</f>
        <v>0</v>
      </c>
    </row>
    <row r="388" spans="1:3" x14ac:dyDescent="0.3">
      <c r="A388" t="s">
        <v>3051</v>
      </c>
      <c r="B388" t="str">
        <f>IF(ISERROR(VLOOKUP(A388,Person!M:M,1,FALSE)),"Não","Sim")</f>
        <v>Não</v>
      </c>
      <c r="C388">
        <f>COUNTIF(Person!M:M,UserPersonAudit!A388)</f>
        <v>0</v>
      </c>
    </row>
    <row r="389" spans="1:3" x14ac:dyDescent="0.3">
      <c r="A389" t="s">
        <v>3052</v>
      </c>
      <c r="B389" t="str">
        <f>IF(ISERROR(VLOOKUP(A389,Person!M:M,1,FALSE)),"Não","Sim")</f>
        <v>Não</v>
      </c>
      <c r="C389">
        <f>COUNTIF(Person!M:M,UserPersonAudit!A389)</f>
        <v>0</v>
      </c>
    </row>
    <row r="390" spans="1:3" x14ac:dyDescent="0.3">
      <c r="A390" t="s">
        <v>3053</v>
      </c>
      <c r="B390" t="str">
        <f>IF(ISERROR(VLOOKUP(A390,Person!M:M,1,FALSE)),"Não","Sim")</f>
        <v>Não</v>
      </c>
      <c r="C390">
        <f>COUNTIF(Person!M:M,UserPersonAudit!A390)</f>
        <v>0</v>
      </c>
    </row>
    <row r="391" spans="1:3" x14ac:dyDescent="0.3">
      <c r="A391" t="s">
        <v>3054</v>
      </c>
      <c r="B391" t="str">
        <f>IF(ISERROR(VLOOKUP(A391,Person!M:M,1,FALSE)),"Não","Sim")</f>
        <v>Não</v>
      </c>
      <c r="C391">
        <f>COUNTIF(Person!M:M,UserPersonAudit!A391)</f>
        <v>0</v>
      </c>
    </row>
    <row r="392" spans="1:3" x14ac:dyDescent="0.3">
      <c r="A392" t="s">
        <v>3055</v>
      </c>
      <c r="B392" t="str">
        <f>IF(ISERROR(VLOOKUP(A392,Person!M:M,1,FALSE)),"Não","Sim")</f>
        <v>Não</v>
      </c>
      <c r="C392">
        <f>COUNTIF(Person!M:M,UserPersonAudit!A392)</f>
        <v>0</v>
      </c>
    </row>
    <row r="393" spans="1:3" x14ac:dyDescent="0.3">
      <c r="A393" t="s">
        <v>3056</v>
      </c>
      <c r="B393" t="str">
        <f>IF(ISERROR(VLOOKUP(A393,Person!M:M,1,FALSE)),"Não","Sim")</f>
        <v>Não</v>
      </c>
      <c r="C393">
        <f>COUNTIF(Person!M:M,UserPersonAudit!A393)</f>
        <v>0</v>
      </c>
    </row>
    <row r="394" spans="1:3" x14ac:dyDescent="0.3">
      <c r="A394" t="s">
        <v>3058</v>
      </c>
      <c r="B394" t="str">
        <f>IF(ISERROR(VLOOKUP(A394,Person!M:M,1,FALSE)),"Não","Sim")</f>
        <v>Não</v>
      </c>
      <c r="C394">
        <f>COUNTIF(Person!M:M,UserPersonAudit!A394)</f>
        <v>0</v>
      </c>
    </row>
    <row r="395" spans="1:3" x14ac:dyDescent="0.3">
      <c r="A395" t="s">
        <v>3059</v>
      </c>
      <c r="B395" t="str">
        <f>IF(ISERROR(VLOOKUP(A395,Person!M:M,1,FALSE)),"Não","Sim")</f>
        <v>Não</v>
      </c>
      <c r="C395">
        <f>COUNTIF(Person!M:M,UserPersonAudit!A395)</f>
        <v>0</v>
      </c>
    </row>
    <row r="396" spans="1:3" x14ac:dyDescent="0.3">
      <c r="A396" t="s">
        <v>3060</v>
      </c>
      <c r="B396" t="str">
        <f>IF(ISERROR(VLOOKUP(A396,Person!M:M,1,FALSE)),"Não","Sim")</f>
        <v>Não</v>
      </c>
      <c r="C396">
        <f>COUNTIF(Person!M:M,UserPersonAudit!A396)</f>
        <v>0</v>
      </c>
    </row>
    <row r="397" spans="1:3" x14ac:dyDescent="0.3">
      <c r="A397" t="s">
        <v>3061</v>
      </c>
      <c r="B397" t="str">
        <f>IF(ISERROR(VLOOKUP(A397,Person!M:M,1,FALSE)),"Não","Sim")</f>
        <v>Não</v>
      </c>
      <c r="C397">
        <f>COUNTIF(Person!M:M,UserPersonAudit!A397)</f>
        <v>0</v>
      </c>
    </row>
    <row r="398" spans="1:3" x14ac:dyDescent="0.3">
      <c r="A398" t="s">
        <v>3062</v>
      </c>
      <c r="B398" t="str">
        <f>IF(ISERROR(VLOOKUP(A398,Person!M:M,1,FALSE)),"Não","Sim")</f>
        <v>Não</v>
      </c>
      <c r="C398">
        <f>COUNTIF(Person!M:M,UserPersonAudit!A398)</f>
        <v>0</v>
      </c>
    </row>
    <row r="399" spans="1:3" x14ac:dyDescent="0.3">
      <c r="A399" t="s">
        <v>3063</v>
      </c>
      <c r="B399" t="str">
        <f>IF(ISERROR(VLOOKUP(A399,Person!M:M,1,FALSE)),"Não","Sim")</f>
        <v>Não</v>
      </c>
      <c r="C399">
        <f>COUNTIF(Person!M:M,UserPersonAudit!A399)</f>
        <v>0</v>
      </c>
    </row>
    <row r="400" spans="1:3" x14ac:dyDescent="0.3">
      <c r="A400" t="s">
        <v>3064</v>
      </c>
      <c r="B400" t="str">
        <f>IF(ISERROR(VLOOKUP(A400,Person!M:M,1,FALSE)),"Não","Sim")</f>
        <v>Não</v>
      </c>
      <c r="C400">
        <f>COUNTIF(Person!M:M,UserPersonAudit!A400)</f>
        <v>0</v>
      </c>
    </row>
    <row r="401" spans="1:3" x14ac:dyDescent="0.3">
      <c r="A401" t="s">
        <v>3065</v>
      </c>
      <c r="B401" t="str">
        <f>IF(ISERROR(VLOOKUP(A401,Person!M:M,1,FALSE)),"Não","Sim")</f>
        <v>Não</v>
      </c>
      <c r="C401">
        <f>COUNTIF(Person!M:M,UserPersonAudit!A401)</f>
        <v>0</v>
      </c>
    </row>
    <row r="402" spans="1:3" x14ac:dyDescent="0.3">
      <c r="A402" t="s">
        <v>3066</v>
      </c>
      <c r="B402" t="str">
        <f>IF(ISERROR(VLOOKUP(A402,Person!M:M,1,FALSE)),"Não","Sim")</f>
        <v>Não</v>
      </c>
      <c r="C402">
        <f>COUNTIF(Person!M:M,UserPersonAudit!A402)</f>
        <v>0</v>
      </c>
    </row>
    <row r="403" spans="1:3" x14ac:dyDescent="0.3">
      <c r="A403" t="s">
        <v>3067</v>
      </c>
      <c r="B403" t="str">
        <f>IF(ISERROR(VLOOKUP(A403,Person!M:M,1,FALSE)),"Não","Sim")</f>
        <v>Não</v>
      </c>
      <c r="C403">
        <f>COUNTIF(Person!M:M,UserPersonAudit!A403)</f>
        <v>0</v>
      </c>
    </row>
    <row r="404" spans="1:3" x14ac:dyDescent="0.3">
      <c r="A404" t="s">
        <v>3068</v>
      </c>
      <c r="B404" t="str">
        <f>IF(ISERROR(VLOOKUP(A404,Person!M:M,1,FALSE)),"Não","Sim")</f>
        <v>Não</v>
      </c>
      <c r="C404">
        <f>COUNTIF(Person!M:M,UserPersonAudit!A404)</f>
        <v>0</v>
      </c>
    </row>
    <row r="405" spans="1:3" x14ac:dyDescent="0.3">
      <c r="A405" t="s">
        <v>3069</v>
      </c>
      <c r="B405" t="str">
        <f>IF(ISERROR(VLOOKUP(A405,Person!M:M,1,FALSE)),"Não","Sim")</f>
        <v>Não</v>
      </c>
      <c r="C405">
        <f>COUNTIF(Person!M:M,UserPersonAudit!A405)</f>
        <v>0</v>
      </c>
    </row>
    <row r="406" spans="1:3" x14ac:dyDescent="0.3">
      <c r="A406" t="s">
        <v>3070</v>
      </c>
      <c r="B406" t="str">
        <f>IF(ISERROR(VLOOKUP(A406,Person!M:M,1,FALSE)),"Não","Sim")</f>
        <v>Não</v>
      </c>
      <c r="C406">
        <f>COUNTIF(Person!M:M,UserPersonAudit!A406)</f>
        <v>0</v>
      </c>
    </row>
    <row r="407" spans="1:3" x14ac:dyDescent="0.3">
      <c r="A407" t="s">
        <v>3071</v>
      </c>
      <c r="B407" t="str">
        <f>IF(ISERROR(VLOOKUP(A407,Person!M:M,1,FALSE)),"Não","Sim")</f>
        <v>Não</v>
      </c>
      <c r="C407">
        <f>COUNTIF(Person!M:M,UserPersonAudit!A407)</f>
        <v>0</v>
      </c>
    </row>
    <row r="408" spans="1:3" x14ac:dyDescent="0.3">
      <c r="A408" t="s">
        <v>3072</v>
      </c>
      <c r="B408" t="str">
        <f>IF(ISERROR(VLOOKUP(A408,Person!M:M,1,FALSE)),"Não","Sim")</f>
        <v>Não</v>
      </c>
      <c r="C408">
        <f>COUNTIF(Person!M:M,UserPersonAudit!A408)</f>
        <v>0</v>
      </c>
    </row>
    <row r="409" spans="1:3" x14ac:dyDescent="0.3">
      <c r="A409" t="s">
        <v>3073</v>
      </c>
      <c r="B409" t="str">
        <f>IF(ISERROR(VLOOKUP(A409,Person!M:M,1,FALSE)),"Não","Sim")</f>
        <v>Não</v>
      </c>
      <c r="C409">
        <f>COUNTIF(Person!M:M,UserPersonAudit!A409)</f>
        <v>0</v>
      </c>
    </row>
    <row r="410" spans="1:3" x14ac:dyDescent="0.3">
      <c r="A410" t="s">
        <v>3074</v>
      </c>
      <c r="B410" t="str">
        <f>IF(ISERROR(VLOOKUP(A410,Person!M:M,1,FALSE)),"Não","Sim")</f>
        <v>Não</v>
      </c>
      <c r="C410">
        <f>COUNTIF(Person!M:M,UserPersonAudit!A410)</f>
        <v>0</v>
      </c>
    </row>
    <row r="411" spans="1:3" x14ac:dyDescent="0.3">
      <c r="A411" t="s">
        <v>3075</v>
      </c>
      <c r="B411" t="str">
        <f>IF(ISERROR(VLOOKUP(A411,Person!M:M,1,FALSE)),"Não","Sim")</f>
        <v>Não</v>
      </c>
      <c r="C411">
        <f>COUNTIF(Person!M:M,UserPersonAudit!A411)</f>
        <v>0</v>
      </c>
    </row>
    <row r="412" spans="1:3" x14ac:dyDescent="0.3">
      <c r="A412" t="s">
        <v>3076</v>
      </c>
      <c r="B412" t="str">
        <f>IF(ISERROR(VLOOKUP(A412,Person!M:M,1,FALSE)),"Não","Sim")</f>
        <v>Não</v>
      </c>
      <c r="C412">
        <f>COUNTIF(Person!M:M,UserPersonAudit!A412)</f>
        <v>0</v>
      </c>
    </row>
    <row r="413" spans="1:3" x14ac:dyDescent="0.3">
      <c r="A413" t="s">
        <v>3077</v>
      </c>
      <c r="B413" t="str">
        <f>IF(ISERROR(VLOOKUP(A413,Person!M:M,1,FALSE)),"Não","Sim")</f>
        <v>Não</v>
      </c>
      <c r="C413">
        <f>COUNTIF(Person!M:M,UserPersonAudit!A413)</f>
        <v>0</v>
      </c>
    </row>
    <row r="414" spans="1:3" x14ac:dyDescent="0.3">
      <c r="A414" t="s">
        <v>3078</v>
      </c>
      <c r="B414" t="str">
        <f>IF(ISERROR(VLOOKUP(A414,Person!M:M,1,FALSE)),"Não","Sim")</f>
        <v>Não</v>
      </c>
      <c r="C414">
        <f>COUNTIF(Person!M:M,UserPersonAudit!A414)</f>
        <v>0</v>
      </c>
    </row>
    <row r="415" spans="1:3" x14ac:dyDescent="0.3">
      <c r="A415" t="s">
        <v>3079</v>
      </c>
      <c r="B415" t="str">
        <f>IF(ISERROR(VLOOKUP(A415,Person!M:M,1,FALSE)),"Não","Sim")</f>
        <v>Não</v>
      </c>
      <c r="C415">
        <f>COUNTIF(Person!M:M,UserPersonAudit!A415)</f>
        <v>0</v>
      </c>
    </row>
    <row r="416" spans="1:3" x14ac:dyDescent="0.3">
      <c r="A416" t="s">
        <v>3080</v>
      </c>
      <c r="B416" t="str">
        <f>IF(ISERROR(VLOOKUP(A416,Person!M:M,1,FALSE)),"Não","Sim")</f>
        <v>Não</v>
      </c>
      <c r="C416">
        <f>COUNTIF(Person!M:M,UserPersonAudit!A416)</f>
        <v>0</v>
      </c>
    </row>
    <row r="417" spans="1:3" x14ac:dyDescent="0.3">
      <c r="A417" t="s">
        <v>3081</v>
      </c>
      <c r="B417" t="str">
        <f>IF(ISERROR(VLOOKUP(A417,Person!M:M,1,FALSE)),"Não","Sim")</f>
        <v>Não</v>
      </c>
      <c r="C417">
        <f>COUNTIF(Person!M:M,UserPersonAudit!A417)</f>
        <v>0</v>
      </c>
    </row>
    <row r="418" spans="1:3" x14ac:dyDescent="0.3">
      <c r="A418" t="s">
        <v>3082</v>
      </c>
      <c r="B418" t="str">
        <f>IF(ISERROR(VLOOKUP(A418,Person!M:M,1,FALSE)),"Não","Sim")</f>
        <v>Não</v>
      </c>
      <c r="C418">
        <f>COUNTIF(Person!M:M,UserPersonAudit!A418)</f>
        <v>0</v>
      </c>
    </row>
    <row r="419" spans="1:3" x14ac:dyDescent="0.3">
      <c r="A419" t="s">
        <v>3083</v>
      </c>
      <c r="B419" t="str">
        <f>IF(ISERROR(VLOOKUP(A419,Person!M:M,1,FALSE)),"Não","Sim")</f>
        <v>Não</v>
      </c>
      <c r="C419">
        <f>COUNTIF(Person!M:M,UserPersonAudit!A419)</f>
        <v>0</v>
      </c>
    </row>
    <row r="420" spans="1:3" x14ac:dyDescent="0.3">
      <c r="A420" t="s">
        <v>3084</v>
      </c>
      <c r="B420" t="str">
        <f>IF(ISERROR(VLOOKUP(A420,Person!M:M,1,FALSE)),"Não","Sim")</f>
        <v>Não</v>
      </c>
      <c r="C420">
        <f>COUNTIF(Person!M:M,UserPersonAudit!A420)</f>
        <v>0</v>
      </c>
    </row>
    <row r="421" spans="1:3" x14ac:dyDescent="0.3">
      <c r="A421" t="s">
        <v>3085</v>
      </c>
      <c r="B421" t="str">
        <f>IF(ISERROR(VLOOKUP(A421,Person!M:M,1,FALSE)),"Não","Sim")</f>
        <v>Não</v>
      </c>
      <c r="C421">
        <f>COUNTIF(Person!M:M,UserPersonAudit!A421)</f>
        <v>0</v>
      </c>
    </row>
    <row r="422" spans="1:3" x14ac:dyDescent="0.3">
      <c r="A422" t="s">
        <v>3086</v>
      </c>
      <c r="B422" t="str">
        <f>IF(ISERROR(VLOOKUP(A422,Person!M:M,1,FALSE)),"Não","Sim")</f>
        <v>Não</v>
      </c>
      <c r="C422">
        <f>COUNTIF(Person!M:M,UserPersonAudit!A422)</f>
        <v>0</v>
      </c>
    </row>
    <row r="423" spans="1:3" x14ac:dyDescent="0.3">
      <c r="A423" t="s">
        <v>3087</v>
      </c>
      <c r="B423" t="str">
        <f>IF(ISERROR(VLOOKUP(A423,Person!M:M,1,FALSE)),"Não","Sim")</f>
        <v>Não</v>
      </c>
      <c r="C423">
        <f>COUNTIF(Person!M:M,UserPersonAudit!A423)</f>
        <v>0</v>
      </c>
    </row>
    <row r="424" spans="1:3" x14ac:dyDescent="0.3">
      <c r="A424" t="s">
        <v>3088</v>
      </c>
      <c r="B424" t="str">
        <f>IF(ISERROR(VLOOKUP(A424,Person!M:M,1,FALSE)),"Não","Sim")</f>
        <v>Não</v>
      </c>
      <c r="C424">
        <f>COUNTIF(Person!M:M,UserPersonAudit!A424)</f>
        <v>0</v>
      </c>
    </row>
    <row r="425" spans="1:3" x14ac:dyDescent="0.3">
      <c r="A425" t="s">
        <v>3089</v>
      </c>
      <c r="B425" t="str">
        <f>IF(ISERROR(VLOOKUP(A425,Person!M:M,1,FALSE)),"Não","Sim")</f>
        <v>Não</v>
      </c>
      <c r="C425">
        <f>COUNTIF(Person!M:M,UserPersonAudit!A425)</f>
        <v>0</v>
      </c>
    </row>
    <row r="426" spans="1:3" x14ac:dyDescent="0.3">
      <c r="A426" t="s">
        <v>3090</v>
      </c>
      <c r="B426" t="str">
        <f>IF(ISERROR(VLOOKUP(A426,Person!M:M,1,FALSE)),"Não","Sim")</f>
        <v>Não</v>
      </c>
      <c r="C426">
        <f>COUNTIF(Person!M:M,UserPersonAudit!A426)</f>
        <v>0</v>
      </c>
    </row>
    <row r="427" spans="1:3" x14ac:dyDescent="0.3">
      <c r="A427" t="s">
        <v>3091</v>
      </c>
      <c r="B427" t="str">
        <f>IF(ISERROR(VLOOKUP(A427,Person!M:M,1,FALSE)),"Não","Sim")</f>
        <v>Não</v>
      </c>
      <c r="C427">
        <f>COUNTIF(Person!M:M,UserPersonAudit!A427)</f>
        <v>0</v>
      </c>
    </row>
    <row r="428" spans="1:3" x14ac:dyDescent="0.3">
      <c r="A428" t="s">
        <v>3092</v>
      </c>
      <c r="B428" t="str">
        <f>IF(ISERROR(VLOOKUP(A428,Person!M:M,1,FALSE)),"Não","Sim")</f>
        <v>Não</v>
      </c>
      <c r="C428">
        <f>COUNTIF(Person!M:M,UserPersonAudit!A428)</f>
        <v>0</v>
      </c>
    </row>
    <row r="429" spans="1:3" x14ac:dyDescent="0.3">
      <c r="A429" t="s">
        <v>3093</v>
      </c>
      <c r="B429" t="str">
        <f>IF(ISERROR(VLOOKUP(A429,Person!M:M,1,FALSE)),"Não","Sim")</f>
        <v>Não</v>
      </c>
      <c r="C429">
        <f>COUNTIF(Person!M:M,UserPersonAudit!A429)</f>
        <v>0</v>
      </c>
    </row>
    <row r="430" spans="1:3" x14ac:dyDescent="0.3">
      <c r="A430" t="s">
        <v>3094</v>
      </c>
      <c r="B430" t="str">
        <f>IF(ISERROR(VLOOKUP(A430,Person!M:M,1,FALSE)),"Não","Sim")</f>
        <v>Não</v>
      </c>
      <c r="C430">
        <f>COUNTIF(Person!M:M,UserPersonAudit!A430)</f>
        <v>0</v>
      </c>
    </row>
    <row r="431" spans="1:3" x14ac:dyDescent="0.3">
      <c r="A431" t="s">
        <v>3095</v>
      </c>
      <c r="B431" t="str">
        <f>IF(ISERROR(VLOOKUP(A431,Person!M:M,1,FALSE)),"Não","Sim")</f>
        <v>Não</v>
      </c>
      <c r="C431">
        <f>COUNTIF(Person!M:M,UserPersonAudit!A431)</f>
        <v>0</v>
      </c>
    </row>
    <row r="432" spans="1:3" x14ac:dyDescent="0.3">
      <c r="A432" t="s">
        <v>3096</v>
      </c>
      <c r="B432" t="str">
        <f>IF(ISERROR(VLOOKUP(A432,Person!M:M,1,FALSE)),"Não","Sim")</f>
        <v>Não</v>
      </c>
      <c r="C432">
        <f>COUNTIF(Person!M:M,UserPersonAudit!A432)</f>
        <v>0</v>
      </c>
    </row>
    <row r="433" spans="1:3" x14ac:dyDescent="0.3">
      <c r="A433" t="s">
        <v>3097</v>
      </c>
      <c r="B433" t="str">
        <f>IF(ISERROR(VLOOKUP(A433,Person!M:M,1,FALSE)),"Não","Sim")</f>
        <v>Não</v>
      </c>
      <c r="C433">
        <f>COUNTIF(Person!M:M,UserPersonAudit!A433)</f>
        <v>0</v>
      </c>
    </row>
    <row r="434" spans="1:3" x14ac:dyDescent="0.3">
      <c r="A434" t="s">
        <v>3098</v>
      </c>
      <c r="B434" t="str">
        <f>IF(ISERROR(VLOOKUP(A434,Person!M:M,1,FALSE)),"Não","Sim")</f>
        <v>Não</v>
      </c>
      <c r="C434">
        <f>COUNTIF(Person!M:M,UserPersonAudit!A434)</f>
        <v>0</v>
      </c>
    </row>
    <row r="435" spans="1:3" x14ac:dyDescent="0.3">
      <c r="A435" t="s">
        <v>3099</v>
      </c>
      <c r="B435" t="str">
        <f>IF(ISERROR(VLOOKUP(A435,Person!M:M,1,FALSE)),"Não","Sim")</f>
        <v>Não</v>
      </c>
      <c r="C435">
        <f>COUNTIF(Person!M:M,UserPersonAudit!A435)</f>
        <v>0</v>
      </c>
    </row>
    <row r="436" spans="1:3" x14ac:dyDescent="0.3">
      <c r="A436" t="s">
        <v>3100</v>
      </c>
      <c r="B436" t="str">
        <f>IF(ISERROR(VLOOKUP(A436,Person!M:M,1,FALSE)),"Não","Sim")</f>
        <v>Não</v>
      </c>
      <c r="C436">
        <f>COUNTIF(Person!M:M,UserPersonAudit!A436)</f>
        <v>0</v>
      </c>
    </row>
    <row r="437" spans="1:3" x14ac:dyDescent="0.3">
      <c r="A437" t="s">
        <v>3101</v>
      </c>
      <c r="B437" t="str">
        <f>IF(ISERROR(VLOOKUP(A437,Person!M:M,1,FALSE)),"Não","Sim")</f>
        <v>Não</v>
      </c>
      <c r="C437">
        <f>COUNTIF(Person!M:M,UserPersonAudit!A437)</f>
        <v>0</v>
      </c>
    </row>
    <row r="438" spans="1:3" x14ac:dyDescent="0.3">
      <c r="A438" t="s">
        <v>3102</v>
      </c>
      <c r="B438" t="str">
        <f>IF(ISERROR(VLOOKUP(A438,Person!M:M,1,FALSE)),"Não","Sim")</f>
        <v>Não</v>
      </c>
      <c r="C438">
        <f>COUNTIF(Person!M:M,UserPersonAudit!A438)</f>
        <v>0</v>
      </c>
    </row>
    <row r="439" spans="1:3" x14ac:dyDescent="0.3">
      <c r="A439" t="s">
        <v>3103</v>
      </c>
      <c r="B439" t="str">
        <f>IF(ISERROR(VLOOKUP(A439,Person!M:M,1,FALSE)),"Não","Sim")</f>
        <v>Não</v>
      </c>
      <c r="C439">
        <f>COUNTIF(Person!M:M,UserPersonAudit!A439)</f>
        <v>0</v>
      </c>
    </row>
    <row r="440" spans="1:3" x14ac:dyDescent="0.3">
      <c r="A440" t="s">
        <v>3104</v>
      </c>
      <c r="B440" t="str">
        <f>IF(ISERROR(VLOOKUP(A440,Person!M:M,1,FALSE)),"Não","Sim")</f>
        <v>Não</v>
      </c>
      <c r="C440">
        <f>COUNTIF(Person!M:M,UserPersonAudit!A440)</f>
        <v>0</v>
      </c>
    </row>
    <row r="441" spans="1:3" x14ac:dyDescent="0.3">
      <c r="A441" t="s">
        <v>3105</v>
      </c>
      <c r="B441" t="str">
        <f>IF(ISERROR(VLOOKUP(A441,Person!M:M,1,FALSE)),"Não","Sim")</f>
        <v>Não</v>
      </c>
      <c r="C441">
        <f>COUNTIF(Person!M:M,UserPersonAudit!A441)</f>
        <v>0</v>
      </c>
    </row>
    <row r="442" spans="1:3" x14ac:dyDescent="0.3">
      <c r="A442" t="s">
        <v>3106</v>
      </c>
      <c r="B442" t="str">
        <f>IF(ISERROR(VLOOKUP(A442,Person!M:M,1,FALSE)),"Não","Sim")</f>
        <v>Não</v>
      </c>
      <c r="C442">
        <f>COUNTIF(Person!M:M,UserPersonAudit!A442)</f>
        <v>0</v>
      </c>
    </row>
    <row r="443" spans="1:3" x14ac:dyDescent="0.3">
      <c r="A443" t="s">
        <v>3107</v>
      </c>
      <c r="B443" t="str">
        <f>IF(ISERROR(VLOOKUP(A443,Person!M:M,1,FALSE)),"Não","Sim")</f>
        <v>Não</v>
      </c>
      <c r="C443">
        <f>COUNTIF(Person!M:M,UserPersonAudit!A443)</f>
        <v>0</v>
      </c>
    </row>
    <row r="444" spans="1:3" x14ac:dyDescent="0.3">
      <c r="A444" t="s">
        <v>3108</v>
      </c>
      <c r="B444" t="str">
        <f>IF(ISERROR(VLOOKUP(A444,Person!M:M,1,FALSE)),"Não","Sim")</f>
        <v>Não</v>
      </c>
      <c r="C444">
        <f>COUNTIF(Person!M:M,UserPersonAudit!A444)</f>
        <v>0</v>
      </c>
    </row>
    <row r="445" spans="1:3" x14ac:dyDescent="0.3">
      <c r="A445" t="s">
        <v>3109</v>
      </c>
      <c r="B445" t="str">
        <f>IF(ISERROR(VLOOKUP(A445,Person!M:M,1,FALSE)),"Não","Sim")</f>
        <v>Não</v>
      </c>
      <c r="C445">
        <f>COUNTIF(Person!M:M,UserPersonAudit!A445)</f>
        <v>0</v>
      </c>
    </row>
    <row r="446" spans="1:3" x14ac:dyDescent="0.3">
      <c r="A446" t="s">
        <v>3110</v>
      </c>
      <c r="B446" t="str">
        <f>IF(ISERROR(VLOOKUP(A446,Person!M:M,1,FALSE)),"Não","Sim")</f>
        <v>Não</v>
      </c>
      <c r="C446">
        <f>COUNTIF(Person!M:M,UserPersonAudit!A446)</f>
        <v>0</v>
      </c>
    </row>
    <row r="447" spans="1:3" x14ac:dyDescent="0.3">
      <c r="A447" t="s">
        <v>3111</v>
      </c>
      <c r="B447" t="str">
        <f>IF(ISERROR(VLOOKUP(A447,Person!M:M,1,FALSE)),"Não","Sim")</f>
        <v>Não</v>
      </c>
      <c r="C447">
        <f>COUNTIF(Person!M:M,UserPersonAudit!A447)</f>
        <v>0</v>
      </c>
    </row>
    <row r="448" spans="1:3" x14ac:dyDescent="0.3">
      <c r="A448" t="s">
        <v>3112</v>
      </c>
      <c r="B448" t="str">
        <f>IF(ISERROR(VLOOKUP(A448,Person!M:M,1,FALSE)),"Não","Sim")</f>
        <v>Não</v>
      </c>
      <c r="C448">
        <f>COUNTIF(Person!M:M,UserPersonAudit!A448)</f>
        <v>0</v>
      </c>
    </row>
    <row r="449" spans="1:3" x14ac:dyDescent="0.3">
      <c r="A449" t="s">
        <v>3113</v>
      </c>
      <c r="B449" t="str">
        <f>IF(ISERROR(VLOOKUP(A449,Person!M:M,1,FALSE)),"Não","Sim")</f>
        <v>Não</v>
      </c>
      <c r="C449">
        <f>COUNTIF(Person!M:M,UserPersonAudit!A449)</f>
        <v>0</v>
      </c>
    </row>
    <row r="450" spans="1:3" x14ac:dyDescent="0.3">
      <c r="A450" t="s">
        <v>3114</v>
      </c>
      <c r="B450" t="str">
        <f>IF(ISERROR(VLOOKUP(A450,Person!M:M,1,FALSE)),"Não","Sim")</f>
        <v>Não</v>
      </c>
      <c r="C450">
        <f>COUNTIF(Person!M:M,UserPersonAudit!A450)</f>
        <v>0</v>
      </c>
    </row>
    <row r="451" spans="1:3" x14ac:dyDescent="0.3">
      <c r="A451" t="s">
        <v>3116</v>
      </c>
      <c r="B451" t="str">
        <f>IF(ISERROR(VLOOKUP(A451,Person!M:M,1,FALSE)),"Não","Sim")</f>
        <v>Não</v>
      </c>
      <c r="C451">
        <f>COUNTIF(Person!M:M,UserPersonAudit!A451)</f>
        <v>0</v>
      </c>
    </row>
    <row r="452" spans="1:3" x14ac:dyDescent="0.3">
      <c r="A452" t="s">
        <v>3117</v>
      </c>
      <c r="B452" t="str">
        <f>IF(ISERROR(VLOOKUP(A452,Person!M:M,1,FALSE)),"Não","Sim")</f>
        <v>Não</v>
      </c>
      <c r="C452">
        <f>COUNTIF(Person!M:M,UserPersonAudit!A452)</f>
        <v>0</v>
      </c>
    </row>
    <row r="453" spans="1:3" x14ac:dyDescent="0.3">
      <c r="A453" t="s">
        <v>3118</v>
      </c>
      <c r="B453" t="str">
        <f>IF(ISERROR(VLOOKUP(A453,Person!M:M,1,FALSE)),"Não","Sim")</f>
        <v>Não</v>
      </c>
      <c r="C453">
        <f>COUNTIF(Person!M:M,UserPersonAudit!A453)</f>
        <v>0</v>
      </c>
    </row>
    <row r="454" spans="1:3" x14ac:dyDescent="0.3">
      <c r="A454" t="s">
        <v>3119</v>
      </c>
      <c r="B454" t="str">
        <f>IF(ISERROR(VLOOKUP(A454,Person!M:M,1,FALSE)),"Não","Sim")</f>
        <v>Não</v>
      </c>
      <c r="C454">
        <f>COUNTIF(Person!M:M,UserPersonAudit!A454)</f>
        <v>0</v>
      </c>
    </row>
    <row r="455" spans="1:3" x14ac:dyDescent="0.3">
      <c r="A455" t="s">
        <v>3120</v>
      </c>
      <c r="B455" t="str">
        <f>IF(ISERROR(VLOOKUP(A455,Person!M:M,1,FALSE)),"Não","Sim")</f>
        <v>Não</v>
      </c>
      <c r="C455">
        <f>COUNTIF(Person!M:M,UserPersonAudit!A455)</f>
        <v>0</v>
      </c>
    </row>
    <row r="456" spans="1:3" x14ac:dyDescent="0.3">
      <c r="A456" t="s">
        <v>3121</v>
      </c>
      <c r="B456" t="str">
        <f>IF(ISERROR(VLOOKUP(A456,Person!M:M,1,FALSE)),"Não","Sim")</f>
        <v>Não</v>
      </c>
      <c r="C456">
        <f>COUNTIF(Person!M:M,UserPersonAudit!A456)</f>
        <v>0</v>
      </c>
    </row>
    <row r="457" spans="1:3" x14ac:dyDescent="0.3">
      <c r="A457" t="s">
        <v>3122</v>
      </c>
      <c r="B457" t="str">
        <f>IF(ISERROR(VLOOKUP(A457,Person!M:M,1,FALSE)),"Não","Sim")</f>
        <v>Não</v>
      </c>
      <c r="C457">
        <f>COUNTIF(Person!M:M,UserPersonAudit!A457)</f>
        <v>0</v>
      </c>
    </row>
    <row r="458" spans="1:3" x14ac:dyDescent="0.3">
      <c r="A458" t="s">
        <v>3123</v>
      </c>
      <c r="B458" t="str">
        <f>IF(ISERROR(VLOOKUP(A458,Person!M:M,1,FALSE)),"Não","Sim")</f>
        <v>Não</v>
      </c>
      <c r="C458">
        <f>COUNTIF(Person!M:M,UserPersonAudit!A458)</f>
        <v>0</v>
      </c>
    </row>
    <row r="459" spans="1:3" x14ac:dyDescent="0.3">
      <c r="A459" t="s">
        <v>3124</v>
      </c>
      <c r="B459" t="str">
        <f>IF(ISERROR(VLOOKUP(A459,Person!M:M,1,FALSE)),"Não","Sim")</f>
        <v>Não</v>
      </c>
      <c r="C459">
        <f>COUNTIF(Person!M:M,UserPersonAudit!A459)</f>
        <v>0</v>
      </c>
    </row>
    <row r="460" spans="1:3" x14ac:dyDescent="0.3">
      <c r="A460" t="s">
        <v>3125</v>
      </c>
      <c r="B460" t="str">
        <f>IF(ISERROR(VLOOKUP(A460,Person!M:M,1,FALSE)),"Não","Sim")</f>
        <v>Não</v>
      </c>
      <c r="C460">
        <f>COUNTIF(Person!M:M,UserPersonAudit!A460)</f>
        <v>0</v>
      </c>
    </row>
    <row r="461" spans="1:3" x14ac:dyDescent="0.3">
      <c r="A461" t="s">
        <v>3126</v>
      </c>
      <c r="B461" t="str">
        <f>IF(ISERROR(VLOOKUP(A461,Person!M:M,1,FALSE)),"Não","Sim")</f>
        <v>Não</v>
      </c>
      <c r="C461">
        <f>COUNTIF(Person!M:M,UserPersonAudit!A461)</f>
        <v>0</v>
      </c>
    </row>
    <row r="462" spans="1:3" x14ac:dyDescent="0.3">
      <c r="A462" t="s">
        <v>3127</v>
      </c>
      <c r="B462" t="str">
        <f>IF(ISERROR(VLOOKUP(A462,Person!M:M,1,FALSE)),"Não","Sim")</f>
        <v>Não</v>
      </c>
      <c r="C462">
        <f>COUNTIF(Person!M:M,UserPersonAudit!A462)</f>
        <v>0</v>
      </c>
    </row>
    <row r="463" spans="1:3" x14ac:dyDescent="0.3">
      <c r="A463" t="s">
        <v>3128</v>
      </c>
      <c r="B463" t="str">
        <f>IF(ISERROR(VLOOKUP(A463,Person!M:M,1,FALSE)),"Não","Sim")</f>
        <v>Não</v>
      </c>
      <c r="C463">
        <f>COUNTIF(Person!M:M,UserPersonAudit!A463)</f>
        <v>0</v>
      </c>
    </row>
    <row r="464" spans="1:3" x14ac:dyDescent="0.3">
      <c r="A464" t="s">
        <v>3129</v>
      </c>
      <c r="B464" t="str">
        <f>IF(ISERROR(VLOOKUP(A464,Person!M:M,1,FALSE)),"Não","Sim")</f>
        <v>Não</v>
      </c>
      <c r="C464">
        <f>COUNTIF(Person!M:M,UserPersonAudit!A464)</f>
        <v>0</v>
      </c>
    </row>
    <row r="465" spans="1:3" x14ac:dyDescent="0.3">
      <c r="A465" t="s">
        <v>3130</v>
      </c>
      <c r="B465" t="str">
        <f>IF(ISERROR(VLOOKUP(A465,Person!M:M,1,FALSE)),"Não","Sim")</f>
        <v>Não</v>
      </c>
      <c r="C465">
        <f>COUNTIF(Person!M:M,UserPersonAudit!A465)</f>
        <v>0</v>
      </c>
    </row>
    <row r="466" spans="1:3" x14ac:dyDescent="0.3">
      <c r="A466" t="s">
        <v>3131</v>
      </c>
      <c r="B466" t="str">
        <f>IF(ISERROR(VLOOKUP(A466,Person!M:M,1,FALSE)),"Não","Sim")</f>
        <v>Não</v>
      </c>
      <c r="C466">
        <f>COUNTIF(Person!M:M,UserPersonAudit!A466)</f>
        <v>0</v>
      </c>
    </row>
    <row r="467" spans="1:3" x14ac:dyDescent="0.3">
      <c r="A467" t="s">
        <v>3132</v>
      </c>
      <c r="B467" t="str">
        <f>IF(ISERROR(VLOOKUP(A467,Person!M:M,1,FALSE)),"Não","Sim")</f>
        <v>Não</v>
      </c>
      <c r="C467">
        <f>COUNTIF(Person!M:M,UserPersonAudit!A467)</f>
        <v>0</v>
      </c>
    </row>
    <row r="468" spans="1:3" x14ac:dyDescent="0.3">
      <c r="A468" t="s">
        <v>3133</v>
      </c>
      <c r="B468" t="str">
        <f>IF(ISERROR(VLOOKUP(A468,Person!M:M,1,FALSE)),"Não","Sim")</f>
        <v>Não</v>
      </c>
      <c r="C468">
        <f>COUNTIF(Person!M:M,UserPersonAudit!A468)</f>
        <v>0</v>
      </c>
    </row>
    <row r="469" spans="1:3" x14ac:dyDescent="0.3">
      <c r="A469" t="s">
        <v>3134</v>
      </c>
      <c r="B469" t="str">
        <f>IF(ISERROR(VLOOKUP(A469,Person!M:M,1,FALSE)),"Não","Sim")</f>
        <v>Não</v>
      </c>
      <c r="C469">
        <f>COUNTIF(Person!M:M,UserPersonAudit!A469)</f>
        <v>0</v>
      </c>
    </row>
    <row r="470" spans="1:3" x14ac:dyDescent="0.3">
      <c r="A470" t="s">
        <v>3135</v>
      </c>
      <c r="B470" t="str">
        <f>IF(ISERROR(VLOOKUP(A470,Person!M:M,1,FALSE)),"Não","Sim")</f>
        <v>Não</v>
      </c>
      <c r="C470">
        <f>COUNTIF(Person!M:M,UserPersonAudit!A470)</f>
        <v>0</v>
      </c>
    </row>
    <row r="471" spans="1:3" x14ac:dyDescent="0.3">
      <c r="A471" t="s">
        <v>3136</v>
      </c>
      <c r="B471" t="str">
        <f>IF(ISERROR(VLOOKUP(A471,Person!M:M,1,FALSE)),"Não","Sim")</f>
        <v>Não</v>
      </c>
      <c r="C471">
        <f>COUNTIF(Person!M:M,UserPersonAudit!A471)</f>
        <v>0</v>
      </c>
    </row>
    <row r="472" spans="1:3" x14ac:dyDescent="0.3">
      <c r="A472" t="s">
        <v>3137</v>
      </c>
      <c r="B472" t="str">
        <f>IF(ISERROR(VLOOKUP(A472,Person!M:M,1,FALSE)),"Não","Sim")</f>
        <v>Não</v>
      </c>
      <c r="C472">
        <f>COUNTIF(Person!M:M,UserPersonAudit!A472)</f>
        <v>0</v>
      </c>
    </row>
    <row r="473" spans="1:3" x14ac:dyDescent="0.3">
      <c r="A473" t="s">
        <v>3138</v>
      </c>
      <c r="B473" t="str">
        <f>IF(ISERROR(VLOOKUP(A473,Person!M:M,1,FALSE)),"Não","Sim")</f>
        <v>Não</v>
      </c>
      <c r="C473">
        <f>COUNTIF(Person!M:M,UserPersonAudit!A473)</f>
        <v>0</v>
      </c>
    </row>
    <row r="474" spans="1:3" x14ac:dyDescent="0.3">
      <c r="A474" t="s">
        <v>3139</v>
      </c>
      <c r="B474" t="str">
        <f>IF(ISERROR(VLOOKUP(A474,Person!M:M,1,FALSE)),"Não","Sim")</f>
        <v>Não</v>
      </c>
      <c r="C474">
        <f>COUNTIF(Person!M:M,UserPersonAudit!A474)</f>
        <v>0</v>
      </c>
    </row>
    <row r="475" spans="1:3" x14ac:dyDescent="0.3">
      <c r="A475" t="s">
        <v>3140</v>
      </c>
      <c r="B475" t="str">
        <f>IF(ISERROR(VLOOKUP(A475,Person!M:M,1,FALSE)),"Não","Sim")</f>
        <v>Não</v>
      </c>
      <c r="C475">
        <f>COUNTIF(Person!M:M,UserPersonAudit!A475)</f>
        <v>0</v>
      </c>
    </row>
    <row r="476" spans="1:3" x14ac:dyDescent="0.3">
      <c r="A476" t="s">
        <v>3141</v>
      </c>
      <c r="B476" t="str">
        <f>IF(ISERROR(VLOOKUP(A476,Person!M:M,1,FALSE)),"Não","Sim")</f>
        <v>Não</v>
      </c>
      <c r="C476">
        <f>COUNTIF(Person!M:M,UserPersonAudit!A476)</f>
        <v>0</v>
      </c>
    </row>
    <row r="477" spans="1:3" x14ac:dyDescent="0.3">
      <c r="A477" t="s">
        <v>3142</v>
      </c>
      <c r="B477" t="str">
        <f>IF(ISERROR(VLOOKUP(A477,Person!M:M,1,FALSE)),"Não","Sim")</f>
        <v>Não</v>
      </c>
      <c r="C477">
        <f>COUNTIF(Person!M:M,UserPersonAudit!A477)</f>
        <v>0</v>
      </c>
    </row>
    <row r="478" spans="1:3" x14ac:dyDescent="0.3">
      <c r="A478" t="s">
        <v>3143</v>
      </c>
      <c r="B478" t="str">
        <f>IF(ISERROR(VLOOKUP(A478,Person!M:M,1,FALSE)),"Não","Sim")</f>
        <v>Não</v>
      </c>
      <c r="C478">
        <f>COUNTIF(Person!M:M,UserPersonAudit!A478)</f>
        <v>0</v>
      </c>
    </row>
    <row r="479" spans="1:3" x14ac:dyDescent="0.3">
      <c r="A479" t="s">
        <v>3144</v>
      </c>
      <c r="B479" t="str">
        <f>IF(ISERROR(VLOOKUP(A479,Person!M:M,1,FALSE)),"Não","Sim")</f>
        <v>Não</v>
      </c>
      <c r="C479">
        <f>COUNTIF(Person!M:M,UserPersonAudit!A479)</f>
        <v>0</v>
      </c>
    </row>
    <row r="480" spans="1:3" x14ac:dyDescent="0.3">
      <c r="A480" t="s">
        <v>3145</v>
      </c>
      <c r="B480" t="str">
        <f>IF(ISERROR(VLOOKUP(A480,Person!M:M,1,FALSE)),"Não","Sim")</f>
        <v>Não</v>
      </c>
      <c r="C480">
        <f>COUNTIF(Person!M:M,UserPersonAudit!A480)</f>
        <v>0</v>
      </c>
    </row>
    <row r="481" spans="1:3" x14ac:dyDescent="0.3">
      <c r="A481" t="s">
        <v>3146</v>
      </c>
      <c r="B481" t="str">
        <f>IF(ISERROR(VLOOKUP(A481,Person!M:M,1,FALSE)),"Não","Sim")</f>
        <v>Não</v>
      </c>
      <c r="C481">
        <f>COUNTIF(Person!M:M,UserPersonAudit!A481)</f>
        <v>0</v>
      </c>
    </row>
    <row r="482" spans="1:3" x14ac:dyDescent="0.3">
      <c r="A482" t="s">
        <v>3147</v>
      </c>
      <c r="B482" t="str">
        <f>IF(ISERROR(VLOOKUP(A482,Person!M:M,1,FALSE)),"Não","Sim")</f>
        <v>Não</v>
      </c>
      <c r="C482">
        <f>COUNTIF(Person!M:M,UserPersonAudit!A482)</f>
        <v>0</v>
      </c>
    </row>
    <row r="483" spans="1:3" x14ac:dyDescent="0.3">
      <c r="A483" t="s">
        <v>3148</v>
      </c>
      <c r="B483" t="str">
        <f>IF(ISERROR(VLOOKUP(A483,Person!M:M,1,FALSE)),"Não","Sim")</f>
        <v>Não</v>
      </c>
      <c r="C483">
        <f>COUNTIF(Person!M:M,UserPersonAudit!A483)</f>
        <v>0</v>
      </c>
    </row>
    <row r="484" spans="1:3" x14ac:dyDescent="0.3">
      <c r="A484" t="s">
        <v>3149</v>
      </c>
      <c r="B484" t="str">
        <f>IF(ISERROR(VLOOKUP(A484,Person!M:M,1,FALSE)),"Não","Sim")</f>
        <v>Não</v>
      </c>
      <c r="C484">
        <f>COUNTIF(Person!M:M,UserPersonAudit!A484)</f>
        <v>0</v>
      </c>
    </row>
    <row r="485" spans="1:3" x14ac:dyDescent="0.3">
      <c r="A485" t="s">
        <v>3150</v>
      </c>
      <c r="B485" t="str">
        <f>IF(ISERROR(VLOOKUP(A485,Person!M:M,1,FALSE)),"Não","Sim")</f>
        <v>Não</v>
      </c>
      <c r="C485">
        <f>COUNTIF(Person!M:M,UserPersonAudit!A485)</f>
        <v>0</v>
      </c>
    </row>
    <row r="486" spans="1:3" x14ac:dyDescent="0.3">
      <c r="A486" t="s">
        <v>3151</v>
      </c>
      <c r="B486" t="str">
        <f>IF(ISERROR(VLOOKUP(A486,Person!M:M,1,FALSE)),"Não","Sim")</f>
        <v>Não</v>
      </c>
      <c r="C486">
        <f>COUNTIF(Person!M:M,UserPersonAudit!A486)</f>
        <v>0</v>
      </c>
    </row>
    <row r="487" spans="1:3" x14ac:dyDescent="0.3">
      <c r="A487" t="s">
        <v>3152</v>
      </c>
      <c r="B487" t="str">
        <f>IF(ISERROR(VLOOKUP(A487,Person!M:M,1,FALSE)),"Não","Sim")</f>
        <v>Não</v>
      </c>
      <c r="C487">
        <f>COUNTIF(Person!M:M,UserPersonAudit!A487)</f>
        <v>0</v>
      </c>
    </row>
    <row r="488" spans="1:3" x14ac:dyDescent="0.3">
      <c r="A488" t="s">
        <v>3153</v>
      </c>
      <c r="B488" t="str">
        <f>IF(ISERROR(VLOOKUP(A488,Person!M:M,1,FALSE)),"Não","Sim")</f>
        <v>Não</v>
      </c>
      <c r="C488">
        <f>COUNTIF(Person!M:M,UserPersonAudit!A488)</f>
        <v>0</v>
      </c>
    </row>
    <row r="489" spans="1:3" x14ac:dyDescent="0.3">
      <c r="A489" t="s">
        <v>3154</v>
      </c>
      <c r="B489" t="str">
        <f>IF(ISERROR(VLOOKUP(A489,Person!M:M,1,FALSE)),"Não","Sim")</f>
        <v>Não</v>
      </c>
      <c r="C489">
        <f>COUNTIF(Person!M:M,UserPersonAudit!A489)</f>
        <v>0</v>
      </c>
    </row>
    <row r="490" spans="1:3" x14ac:dyDescent="0.3">
      <c r="A490" t="s">
        <v>3155</v>
      </c>
      <c r="B490" t="str">
        <f>IF(ISERROR(VLOOKUP(A490,Person!M:M,1,FALSE)),"Não","Sim")</f>
        <v>Não</v>
      </c>
      <c r="C490">
        <f>COUNTIF(Person!M:M,UserPersonAudit!A490)</f>
        <v>0</v>
      </c>
    </row>
    <row r="491" spans="1:3" x14ac:dyDescent="0.3">
      <c r="A491" t="s">
        <v>3156</v>
      </c>
      <c r="B491" t="str">
        <f>IF(ISERROR(VLOOKUP(A491,Person!M:M,1,FALSE)),"Não","Sim")</f>
        <v>Não</v>
      </c>
      <c r="C491">
        <f>COUNTIF(Person!M:M,UserPersonAudit!A491)</f>
        <v>0</v>
      </c>
    </row>
    <row r="492" spans="1:3" x14ac:dyDescent="0.3">
      <c r="A492" t="s">
        <v>3157</v>
      </c>
      <c r="B492" t="str">
        <f>IF(ISERROR(VLOOKUP(A492,Person!M:M,1,FALSE)),"Não","Sim")</f>
        <v>Não</v>
      </c>
      <c r="C492">
        <f>COUNTIF(Person!M:M,UserPersonAudit!A492)</f>
        <v>0</v>
      </c>
    </row>
    <row r="493" spans="1:3" x14ac:dyDescent="0.3">
      <c r="A493" t="s">
        <v>3158</v>
      </c>
      <c r="B493" t="str">
        <f>IF(ISERROR(VLOOKUP(A493,Person!M:M,1,FALSE)),"Não","Sim")</f>
        <v>Não</v>
      </c>
      <c r="C493">
        <f>COUNTIF(Person!M:M,UserPersonAudit!A493)</f>
        <v>0</v>
      </c>
    </row>
    <row r="494" spans="1:3" x14ac:dyDescent="0.3">
      <c r="A494" t="s">
        <v>3159</v>
      </c>
      <c r="B494" t="str">
        <f>IF(ISERROR(VLOOKUP(A494,Person!M:M,1,FALSE)),"Não","Sim")</f>
        <v>Não</v>
      </c>
      <c r="C494">
        <f>COUNTIF(Person!M:M,UserPersonAudit!A494)</f>
        <v>0</v>
      </c>
    </row>
    <row r="495" spans="1:3" x14ac:dyDescent="0.3">
      <c r="A495" t="s">
        <v>3160</v>
      </c>
      <c r="B495" t="str">
        <f>IF(ISERROR(VLOOKUP(A495,Person!M:M,1,FALSE)),"Não","Sim")</f>
        <v>Não</v>
      </c>
      <c r="C495">
        <f>COUNTIF(Person!M:M,UserPersonAudit!A495)</f>
        <v>0</v>
      </c>
    </row>
    <row r="496" spans="1:3" x14ac:dyDescent="0.3">
      <c r="A496" t="s">
        <v>3161</v>
      </c>
      <c r="B496" t="str">
        <f>IF(ISERROR(VLOOKUP(A496,Person!M:M,1,FALSE)),"Não","Sim")</f>
        <v>Não</v>
      </c>
      <c r="C496">
        <f>COUNTIF(Person!M:M,UserPersonAudit!A496)</f>
        <v>0</v>
      </c>
    </row>
    <row r="497" spans="1:3" x14ac:dyDescent="0.3">
      <c r="A497" t="s">
        <v>3162</v>
      </c>
      <c r="B497" t="str">
        <f>IF(ISERROR(VLOOKUP(A497,Person!M:M,1,FALSE)),"Não","Sim")</f>
        <v>Não</v>
      </c>
      <c r="C497">
        <f>COUNTIF(Person!M:M,UserPersonAudit!A497)</f>
        <v>0</v>
      </c>
    </row>
    <row r="498" spans="1:3" x14ac:dyDescent="0.3">
      <c r="A498" t="s">
        <v>3163</v>
      </c>
      <c r="B498" t="str">
        <f>IF(ISERROR(VLOOKUP(A498,Person!M:M,1,FALSE)),"Não","Sim")</f>
        <v>Não</v>
      </c>
      <c r="C498">
        <f>COUNTIF(Person!M:M,UserPersonAudit!A498)</f>
        <v>0</v>
      </c>
    </row>
    <row r="499" spans="1:3" x14ac:dyDescent="0.3">
      <c r="A499" t="s">
        <v>3164</v>
      </c>
      <c r="B499" t="str">
        <f>IF(ISERROR(VLOOKUP(A499,Person!M:M,1,FALSE)),"Não","Sim")</f>
        <v>Não</v>
      </c>
      <c r="C499">
        <f>COUNTIF(Person!M:M,UserPersonAudit!A499)</f>
        <v>0</v>
      </c>
    </row>
    <row r="500" spans="1:3" x14ac:dyDescent="0.3">
      <c r="A500" t="s">
        <v>3165</v>
      </c>
      <c r="B500" t="str">
        <f>IF(ISERROR(VLOOKUP(A500,Person!M:M,1,FALSE)),"Não","Sim")</f>
        <v>Não</v>
      </c>
      <c r="C500">
        <f>COUNTIF(Person!M:M,UserPersonAudit!A500)</f>
        <v>0</v>
      </c>
    </row>
    <row r="501" spans="1:3" x14ac:dyDescent="0.3">
      <c r="A501" t="s">
        <v>3166</v>
      </c>
      <c r="B501" t="str">
        <f>IF(ISERROR(VLOOKUP(A501,Person!M:M,1,FALSE)),"Não","Sim")</f>
        <v>Não</v>
      </c>
      <c r="C501">
        <f>COUNTIF(Person!M:M,UserPersonAudit!A501)</f>
        <v>0</v>
      </c>
    </row>
    <row r="502" spans="1:3" x14ac:dyDescent="0.3">
      <c r="A502" t="s">
        <v>3167</v>
      </c>
      <c r="B502" t="str">
        <f>IF(ISERROR(VLOOKUP(A502,Person!M:M,1,FALSE)),"Não","Sim")</f>
        <v>Não</v>
      </c>
      <c r="C502">
        <f>COUNTIF(Person!M:M,UserPersonAudit!A502)</f>
        <v>0</v>
      </c>
    </row>
    <row r="503" spans="1:3" x14ac:dyDescent="0.3">
      <c r="A503" t="s">
        <v>3168</v>
      </c>
      <c r="B503" t="str">
        <f>IF(ISERROR(VLOOKUP(A503,Person!M:M,1,FALSE)),"Não","Sim")</f>
        <v>Não</v>
      </c>
      <c r="C503">
        <f>COUNTIF(Person!M:M,UserPersonAudit!A503)</f>
        <v>0</v>
      </c>
    </row>
    <row r="504" spans="1:3" x14ac:dyDescent="0.3">
      <c r="A504" t="s">
        <v>3169</v>
      </c>
      <c r="B504" t="str">
        <f>IF(ISERROR(VLOOKUP(A504,Person!M:M,1,FALSE)),"Não","Sim")</f>
        <v>Não</v>
      </c>
      <c r="C504">
        <f>COUNTIF(Person!M:M,UserPersonAudit!A504)</f>
        <v>0</v>
      </c>
    </row>
    <row r="505" spans="1:3" x14ac:dyDescent="0.3">
      <c r="A505" t="s">
        <v>3170</v>
      </c>
      <c r="B505" t="str">
        <f>IF(ISERROR(VLOOKUP(A505,Person!M:M,1,FALSE)),"Não","Sim")</f>
        <v>Não</v>
      </c>
      <c r="C505">
        <f>COUNTIF(Person!M:M,UserPersonAudit!A505)</f>
        <v>0</v>
      </c>
    </row>
    <row r="506" spans="1:3" x14ac:dyDescent="0.3">
      <c r="A506" t="s">
        <v>3171</v>
      </c>
      <c r="B506" t="str">
        <f>IF(ISERROR(VLOOKUP(A506,Person!M:M,1,FALSE)),"Não","Sim")</f>
        <v>Não</v>
      </c>
      <c r="C506">
        <f>COUNTIF(Person!M:M,UserPersonAudit!A506)</f>
        <v>0</v>
      </c>
    </row>
    <row r="507" spans="1:3" x14ac:dyDescent="0.3">
      <c r="A507" t="s">
        <v>3172</v>
      </c>
      <c r="B507" t="str">
        <f>IF(ISERROR(VLOOKUP(A507,Person!M:M,1,FALSE)),"Não","Sim")</f>
        <v>Não</v>
      </c>
      <c r="C507">
        <f>COUNTIF(Person!M:M,UserPersonAudit!A507)</f>
        <v>0</v>
      </c>
    </row>
    <row r="508" spans="1:3" x14ac:dyDescent="0.3">
      <c r="A508" t="s">
        <v>3173</v>
      </c>
      <c r="B508" t="str">
        <f>IF(ISERROR(VLOOKUP(A508,Person!M:M,1,FALSE)),"Não","Sim")</f>
        <v>Não</v>
      </c>
      <c r="C508">
        <f>COUNTIF(Person!M:M,UserPersonAudit!A508)</f>
        <v>0</v>
      </c>
    </row>
    <row r="509" spans="1:3" x14ac:dyDescent="0.3">
      <c r="A509" t="s">
        <v>3174</v>
      </c>
      <c r="B509" t="str">
        <f>IF(ISERROR(VLOOKUP(A509,Person!M:M,1,FALSE)),"Não","Sim")</f>
        <v>Não</v>
      </c>
      <c r="C509">
        <f>COUNTIF(Person!M:M,UserPersonAudit!A509)</f>
        <v>0</v>
      </c>
    </row>
    <row r="510" spans="1:3" x14ac:dyDescent="0.3">
      <c r="A510" t="s">
        <v>3175</v>
      </c>
      <c r="B510" t="str">
        <f>IF(ISERROR(VLOOKUP(A510,Person!M:M,1,FALSE)),"Não","Sim")</f>
        <v>Não</v>
      </c>
      <c r="C510">
        <f>COUNTIF(Person!M:M,UserPersonAudit!A510)</f>
        <v>0</v>
      </c>
    </row>
    <row r="511" spans="1:3" x14ac:dyDescent="0.3">
      <c r="A511" t="s">
        <v>3176</v>
      </c>
      <c r="B511" t="str">
        <f>IF(ISERROR(VLOOKUP(A511,Person!M:M,1,FALSE)),"Não","Sim")</f>
        <v>Não</v>
      </c>
      <c r="C511">
        <f>COUNTIF(Person!M:M,UserPersonAudit!A511)</f>
        <v>0</v>
      </c>
    </row>
    <row r="512" spans="1:3" x14ac:dyDescent="0.3">
      <c r="A512" t="s">
        <v>3177</v>
      </c>
      <c r="B512" t="str">
        <f>IF(ISERROR(VLOOKUP(A512,Person!M:M,1,FALSE)),"Não","Sim")</f>
        <v>Não</v>
      </c>
      <c r="C512">
        <f>COUNTIF(Person!M:M,UserPersonAudit!A512)</f>
        <v>0</v>
      </c>
    </row>
    <row r="513" spans="1:3" x14ac:dyDescent="0.3">
      <c r="A513" t="s">
        <v>3178</v>
      </c>
      <c r="B513" t="str">
        <f>IF(ISERROR(VLOOKUP(A513,Person!M:M,1,FALSE)),"Não","Sim")</f>
        <v>Não</v>
      </c>
      <c r="C513">
        <f>COUNTIF(Person!M:M,UserPersonAudit!A513)</f>
        <v>0</v>
      </c>
    </row>
    <row r="514" spans="1:3" x14ac:dyDescent="0.3">
      <c r="A514" t="s">
        <v>3179</v>
      </c>
      <c r="B514" t="str">
        <f>IF(ISERROR(VLOOKUP(A514,Person!M:M,1,FALSE)),"Não","Sim")</f>
        <v>Não</v>
      </c>
      <c r="C514">
        <f>COUNTIF(Person!M:M,UserPersonAudit!A514)</f>
        <v>0</v>
      </c>
    </row>
    <row r="515" spans="1:3" x14ac:dyDescent="0.3">
      <c r="A515" t="s">
        <v>3181</v>
      </c>
      <c r="B515" t="str">
        <f>IF(ISERROR(VLOOKUP(A515,Person!M:M,1,FALSE)),"Não","Sim")</f>
        <v>Não</v>
      </c>
      <c r="C515">
        <f>COUNTIF(Person!M:M,UserPersonAudit!A515)</f>
        <v>0</v>
      </c>
    </row>
    <row r="516" spans="1:3" x14ac:dyDescent="0.3">
      <c r="A516" t="s">
        <v>3182</v>
      </c>
      <c r="B516" t="str">
        <f>IF(ISERROR(VLOOKUP(A516,Person!M:M,1,FALSE)),"Não","Sim")</f>
        <v>Não</v>
      </c>
      <c r="C516">
        <f>COUNTIF(Person!M:M,UserPersonAudit!A516)</f>
        <v>0</v>
      </c>
    </row>
    <row r="517" spans="1:3" x14ac:dyDescent="0.3">
      <c r="A517" t="s">
        <v>3183</v>
      </c>
      <c r="B517" t="str">
        <f>IF(ISERROR(VLOOKUP(A517,Person!M:M,1,FALSE)),"Não","Sim")</f>
        <v>Não</v>
      </c>
      <c r="C517">
        <f>COUNTIF(Person!M:M,UserPersonAudit!A517)</f>
        <v>0</v>
      </c>
    </row>
    <row r="518" spans="1:3" x14ac:dyDescent="0.3">
      <c r="A518" t="s">
        <v>3184</v>
      </c>
      <c r="B518" t="str">
        <f>IF(ISERROR(VLOOKUP(A518,Person!M:M,1,FALSE)),"Não","Sim")</f>
        <v>Não</v>
      </c>
      <c r="C518">
        <f>COUNTIF(Person!M:M,UserPersonAudit!A518)</f>
        <v>0</v>
      </c>
    </row>
    <row r="519" spans="1:3" x14ac:dyDescent="0.3">
      <c r="A519" t="s">
        <v>3185</v>
      </c>
      <c r="B519" t="str">
        <f>IF(ISERROR(VLOOKUP(A519,Person!M:M,1,FALSE)),"Não","Sim")</f>
        <v>Não</v>
      </c>
      <c r="C519">
        <f>COUNTIF(Person!M:M,UserPersonAudit!A519)</f>
        <v>0</v>
      </c>
    </row>
    <row r="520" spans="1:3" x14ac:dyDescent="0.3">
      <c r="A520" t="s">
        <v>3186</v>
      </c>
      <c r="B520" t="str">
        <f>IF(ISERROR(VLOOKUP(A520,Person!M:M,1,FALSE)),"Não","Sim")</f>
        <v>Não</v>
      </c>
      <c r="C520">
        <f>COUNTIF(Person!M:M,UserPersonAudit!A520)</f>
        <v>0</v>
      </c>
    </row>
    <row r="521" spans="1:3" x14ac:dyDescent="0.3">
      <c r="A521" t="s">
        <v>3187</v>
      </c>
      <c r="B521" t="str">
        <f>IF(ISERROR(VLOOKUP(A521,Person!M:M,1,FALSE)),"Não","Sim")</f>
        <v>Não</v>
      </c>
      <c r="C521">
        <f>COUNTIF(Person!M:M,UserPersonAudit!A521)</f>
        <v>0</v>
      </c>
    </row>
    <row r="522" spans="1:3" x14ac:dyDescent="0.3">
      <c r="A522" t="s">
        <v>3188</v>
      </c>
      <c r="B522" t="str">
        <f>IF(ISERROR(VLOOKUP(A522,Person!M:M,1,FALSE)),"Não","Sim")</f>
        <v>Não</v>
      </c>
      <c r="C522">
        <f>COUNTIF(Person!M:M,UserPersonAudit!A522)</f>
        <v>0</v>
      </c>
    </row>
    <row r="523" spans="1:3" x14ac:dyDescent="0.3">
      <c r="A523" t="s">
        <v>3189</v>
      </c>
      <c r="B523" t="str">
        <f>IF(ISERROR(VLOOKUP(A523,Person!M:M,1,FALSE)),"Não","Sim")</f>
        <v>Não</v>
      </c>
      <c r="C523">
        <f>COUNTIF(Person!M:M,UserPersonAudit!A523)</f>
        <v>0</v>
      </c>
    </row>
    <row r="524" spans="1:3" x14ac:dyDescent="0.3">
      <c r="A524" t="s">
        <v>3190</v>
      </c>
      <c r="B524" t="str">
        <f>IF(ISERROR(VLOOKUP(A524,Person!M:M,1,FALSE)),"Não","Sim")</f>
        <v>Não</v>
      </c>
      <c r="C524">
        <f>COUNTIF(Person!M:M,UserPersonAudit!A524)</f>
        <v>0</v>
      </c>
    </row>
    <row r="525" spans="1:3" x14ac:dyDescent="0.3">
      <c r="A525" t="s">
        <v>3191</v>
      </c>
      <c r="B525" t="str">
        <f>IF(ISERROR(VLOOKUP(A525,Person!M:M,1,FALSE)),"Não","Sim")</f>
        <v>Não</v>
      </c>
      <c r="C525">
        <f>COUNTIF(Person!M:M,UserPersonAudit!A525)</f>
        <v>0</v>
      </c>
    </row>
    <row r="526" spans="1:3" x14ac:dyDescent="0.3">
      <c r="A526" t="s">
        <v>3192</v>
      </c>
      <c r="B526" t="str">
        <f>IF(ISERROR(VLOOKUP(A526,Person!M:M,1,FALSE)),"Não","Sim")</f>
        <v>Não</v>
      </c>
      <c r="C526">
        <f>COUNTIF(Person!M:M,UserPersonAudit!A526)</f>
        <v>0</v>
      </c>
    </row>
    <row r="527" spans="1:3" x14ac:dyDescent="0.3">
      <c r="A527" t="s">
        <v>3193</v>
      </c>
      <c r="B527" t="str">
        <f>IF(ISERROR(VLOOKUP(A527,Person!M:M,1,FALSE)),"Não","Sim")</f>
        <v>Não</v>
      </c>
      <c r="C527">
        <f>COUNTIF(Person!M:M,UserPersonAudit!A527)</f>
        <v>0</v>
      </c>
    </row>
    <row r="528" spans="1:3" x14ac:dyDescent="0.3">
      <c r="A528" t="s">
        <v>3194</v>
      </c>
      <c r="B528" t="str">
        <f>IF(ISERROR(VLOOKUP(A528,Person!M:M,1,FALSE)),"Não","Sim")</f>
        <v>Não</v>
      </c>
      <c r="C528">
        <f>COUNTIF(Person!M:M,UserPersonAudit!A528)</f>
        <v>0</v>
      </c>
    </row>
    <row r="529" spans="1:3" x14ac:dyDescent="0.3">
      <c r="A529" t="s">
        <v>3195</v>
      </c>
      <c r="B529" t="str">
        <f>IF(ISERROR(VLOOKUP(A529,Person!M:M,1,FALSE)),"Não","Sim")</f>
        <v>Não</v>
      </c>
      <c r="C529">
        <f>COUNTIF(Person!M:M,UserPersonAudit!A529)</f>
        <v>0</v>
      </c>
    </row>
    <row r="530" spans="1:3" x14ac:dyDescent="0.3">
      <c r="A530" t="s">
        <v>3196</v>
      </c>
      <c r="B530" t="str">
        <f>IF(ISERROR(VLOOKUP(A530,Person!M:M,1,FALSE)),"Não","Sim")</f>
        <v>Não</v>
      </c>
      <c r="C530">
        <f>COUNTIF(Person!M:M,UserPersonAudit!A530)</f>
        <v>0</v>
      </c>
    </row>
    <row r="531" spans="1:3" x14ac:dyDescent="0.3">
      <c r="A531" t="s">
        <v>3197</v>
      </c>
      <c r="B531" t="str">
        <f>IF(ISERROR(VLOOKUP(A531,Person!M:M,1,FALSE)),"Não","Sim")</f>
        <v>Não</v>
      </c>
      <c r="C531">
        <f>COUNTIF(Person!M:M,UserPersonAudit!A531)</f>
        <v>0</v>
      </c>
    </row>
    <row r="532" spans="1:3" x14ac:dyDescent="0.3">
      <c r="A532" t="s">
        <v>3198</v>
      </c>
      <c r="B532" t="str">
        <f>IF(ISERROR(VLOOKUP(A532,Person!M:M,1,FALSE)),"Não","Sim")</f>
        <v>Não</v>
      </c>
      <c r="C532">
        <f>COUNTIF(Person!M:M,UserPersonAudit!A532)</f>
        <v>0</v>
      </c>
    </row>
    <row r="533" spans="1:3" x14ac:dyDescent="0.3">
      <c r="A533" t="s">
        <v>3200</v>
      </c>
      <c r="B533" t="str">
        <f>IF(ISERROR(VLOOKUP(A533,Person!M:M,1,FALSE)),"Não","Sim")</f>
        <v>Não</v>
      </c>
      <c r="C533">
        <f>COUNTIF(Person!M:M,UserPersonAudit!A533)</f>
        <v>0</v>
      </c>
    </row>
    <row r="534" spans="1:3" x14ac:dyDescent="0.3">
      <c r="A534" t="s">
        <v>3201</v>
      </c>
      <c r="B534" t="str">
        <f>IF(ISERROR(VLOOKUP(A534,Person!M:M,1,FALSE)),"Não","Sim")</f>
        <v>Não</v>
      </c>
      <c r="C534">
        <f>COUNTIF(Person!M:M,UserPersonAudit!A534)</f>
        <v>0</v>
      </c>
    </row>
    <row r="535" spans="1:3" x14ac:dyDescent="0.3">
      <c r="A535" t="s">
        <v>3202</v>
      </c>
      <c r="B535" t="str">
        <f>IF(ISERROR(VLOOKUP(A535,Person!M:M,1,FALSE)),"Não","Sim")</f>
        <v>Não</v>
      </c>
      <c r="C535">
        <f>COUNTIF(Person!M:M,UserPersonAudit!A535)</f>
        <v>0</v>
      </c>
    </row>
    <row r="536" spans="1:3" x14ac:dyDescent="0.3">
      <c r="A536" t="s">
        <v>3203</v>
      </c>
      <c r="B536" t="str">
        <f>IF(ISERROR(VLOOKUP(A536,Person!M:M,1,FALSE)),"Não","Sim")</f>
        <v>Não</v>
      </c>
      <c r="C536">
        <f>COUNTIF(Person!M:M,UserPersonAudit!A536)</f>
        <v>0</v>
      </c>
    </row>
    <row r="537" spans="1:3" x14ac:dyDescent="0.3">
      <c r="A537" t="s">
        <v>3204</v>
      </c>
      <c r="B537" t="str">
        <f>IF(ISERROR(VLOOKUP(A537,Person!M:M,1,FALSE)),"Não","Sim")</f>
        <v>Não</v>
      </c>
      <c r="C537">
        <f>COUNTIF(Person!M:M,UserPersonAudit!A537)</f>
        <v>0</v>
      </c>
    </row>
    <row r="538" spans="1:3" x14ac:dyDescent="0.3">
      <c r="A538" t="s">
        <v>3205</v>
      </c>
      <c r="B538" t="str">
        <f>IF(ISERROR(VLOOKUP(A538,Person!M:M,1,FALSE)),"Não","Sim")</f>
        <v>Não</v>
      </c>
      <c r="C538">
        <f>COUNTIF(Person!M:M,UserPersonAudit!A538)</f>
        <v>0</v>
      </c>
    </row>
    <row r="539" spans="1:3" x14ac:dyDescent="0.3">
      <c r="A539" t="s">
        <v>3206</v>
      </c>
      <c r="B539" t="str">
        <f>IF(ISERROR(VLOOKUP(A539,Person!M:M,1,FALSE)),"Não","Sim")</f>
        <v>Não</v>
      </c>
      <c r="C539">
        <f>COUNTIF(Person!M:M,UserPersonAudit!A539)</f>
        <v>0</v>
      </c>
    </row>
    <row r="540" spans="1:3" x14ac:dyDescent="0.3">
      <c r="A540" t="s">
        <v>3207</v>
      </c>
      <c r="B540" t="str">
        <f>IF(ISERROR(VLOOKUP(A540,Person!M:M,1,FALSE)),"Não","Sim")</f>
        <v>Não</v>
      </c>
      <c r="C540">
        <f>COUNTIF(Person!M:M,UserPersonAudit!A540)</f>
        <v>0</v>
      </c>
    </row>
    <row r="541" spans="1:3" x14ac:dyDescent="0.3">
      <c r="A541" t="s">
        <v>3208</v>
      </c>
      <c r="B541" t="str">
        <f>IF(ISERROR(VLOOKUP(A541,Person!M:M,1,FALSE)),"Não","Sim")</f>
        <v>Não</v>
      </c>
      <c r="C541">
        <f>COUNTIF(Person!M:M,UserPersonAudit!A541)</f>
        <v>0</v>
      </c>
    </row>
    <row r="542" spans="1:3" x14ac:dyDescent="0.3">
      <c r="A542" t="s">
        <v>3209</v>
      </c>
      <c r="B542" t="str">
        <f>IF(ISERROR(VLOOKUP(A542,Person!M:M,1,FALSE)),"Não","Sim")</f>
        <v>Não</v>
      </c>
      <c r="C542">
        <f>COUNTIF(Person!M:M,UserPersonAudit!A542)</f>
        <v>0</v>
      </c>
    </row>
    <row r="543" spans="1:3" x14ac:dyDescent="0.3">
      <c r="A543" t="s">
        <v>3210</v>
      </c>
      <c r="B543" t="str">
        <f>IF(ISERROR(VLOOKUP(A543,Person!M:M,1,FALSE)),"Não","Sim")</f>
        <v>Não</v>
      </c>
      <c r="C543">
        <f>COUNTIF(Person!M:M,UserPersonAudit!A543)</f>
        <v>0</v>
      </c>
    </row>
    <row r="544" spans="1:3" x14ac:dyDescent="0.3">
      <c r="A544" t="s">
        <v>3211</v>
      </c>
      <c r="B544" t="str">
        <f>IF(ISERROR(VLOOKUP(A544,Person!M:M,1,FALSE)),"Não","Sim")</f>
        <v>Não</v>
      </c>
      <c r="C544">
        <f>COUNTIF(Person!M:M,UserPersonAudit!A544)</f>
        <v>0</v>
      </c>
    </row>
    <row r="545" spans="1:3" x14ac:dyDescent="0.3">
      <c r="A545" t="s">
        <v>3212</v>
      </c>
      <c r="B545" t="str">
        <f>IF(ISERROR(VLOOKUP(A545,Person!M:M,1,FALSE)),"Não","Sim")</f>
        <v>Não</v>
      </c>
      <c r="C545">
        <f>COUNTIF(Person!M:M,UserPersonAudit!A545)</f>
        <v>0</v>
      </c>
    </row>
    <row r="546" spans="1:3" x14ac:dyDescent="0.3">
      <c r="A546" t="s">
        <v>3213</v>
      </c>
      <c r="B546" t="str">
        <f>IF(ISERROR(VLOOKUP(A546,Person!M:M,1,FALSE)),"Não","Sim")</f>
        <v>Não</v>
      </c>
      <c r="C546">
        <f>COUNTIF(Person!M:M,UserPersonAudit!A546)</f>
        <v>0</v>
      </c>
    </row>
    <row r="547" spans="1:3" x14ac:dyDescent="0.3">
      <c r="A547" t="s">
        <v>3214</v>
      </c>
      <c r="B547" t="str">
        <f>IF(ISERROR(VLOOKUP(A547,Person!M:M,1,FALSE)),"Não","Sim")</f>
        <v>Não</v>
      </c>
      <c r="C547">
        <f>COUNTIF(Person!M:M,UserPersonAudit!A547)</f>
        <v>0</v>
      </c>
    </row>
    <row r="548" spans="1:3" x14ac:dyDescent="0.3">
      <c r="A548" t="s">
        <v>3215</v>
      </c>
      <c r="B548" t="str">
        <f>IF(ISERROR(VLOOKUP(A548,Person!M:M,1,FALSE)),"Não","Sim")</f>
        <v>Não</v>
      </c>
      <c r="C548">
        <f>COUNTIF(Person!M:M,UserPersonAudit!A548)</f>
        <v>0</v>
      </c>
    </row>
    <row r="549" spans="1:3" x14ac:dyDescent="0.3">
      <c r="A549" t="s">
        <v>3216</v>
      </c>
      <c r="B549" t="str">
        <f>IF(ISERROR(VLOOKUP(A549,Person!M:M,1,FALSE)),"Não","Sim")</f>
        <v>Não</v>
      </c>
      <c r="C549">
        <f>COUNTIF(Person!M:M,UserPersonAudit!A549)</f>
        <v>0</v>
      </c>
    </row>
    <row r="550" spans="1:3" x14ac:dyDescent="0.3">
      <c r="A550" t="s">
        <v>3217</v>
      </c>
      <c r="B550" t="str">
        <f>IF(ISERROR(VLOOKUP(A550,Person!M:M,1,FALSE)),"Não","Sim")</f>
        <v>Não</v>
      </c>
      <c r="C550">
        <f>COUNTIF(Person!M:M,UserPersonAudit!A550)</f>
        <v>0</v>
      </c>
    </row>
    <row r="551" spans="1:3" x14ac:dyDescent="0.3">
      <c r="A551" t="s">
        <v>3218</v>
      </c>
      <c r="B551" t="str">
        <f>IF(ISERROR(VLOOKUP(A551,Person!M:M,1,FALSE)),"Não","Sim")</f>
        <v>Não</v>
      </c>
      <c r="C551">
        <f>COUNTIF(Person!M:M,UserPersonAudit!A551)</f>
        <v>0</v>
      </c>
    </row>
    <row r="552" spans="1:3" x14ac:dyDescent="0.3">
      <c r="A552" t="s">
        <v>3219</v>
      </c>
      <c r="B552" t="str">
        <f>IF(ISERROR(VLOOKUP(A552,Person!M:M,1,FALSE)),"Não","Sim")</f>
        <v>Não</v>
      </c>
      <c r="C552">
        <f>COUNTIF(Person!M:M,UserPersonAudit!A552)</f>
        <v>0</v>
      </c>
    </row>
    <row r="553" spans="1:3" x14ac:dyDescent="0.3">
      <c r="A553" t="s">
        <v>3220</v>
      </c>
      <c r="B553" t="str">
        <f>IF(ISERROR(VLOOKUP(A553,Person!M:M,1,FALSE)),"Não","Sim")</f>
        <v>Não</v>
      </c>
      <c r="C553">
        <f>COUNTIF(Person!M:M,UserPersonAudit!A553)</f>
        <v>0</v>
      </c>
    </row>
    <row r="554" spans="1:3" x14ac:dyDescent="0.3">
      <c r="A554" t="s">
        <v>3221</v>
      </c>
      <c r="B554" t="str">
        <f>IF(ISERROR(VLOOKUP(A554,Person!M:M,1,FALSE)),"Não","Sim")</f>
        <v>Não</v>
      </c>
      <c r="C554">
        <f>COUNTIF(Person!M:M,UserPersonAudit!A554)</f>
        <v>0</v>
      </c>
    </row>
    <row r="555" spans="1:3" x14ac:dyDescent="0.3">
      <c r="A555" t="s">
        <v>3222</v>
      </c>
      <c r="B555" t="str">
        <f>IF(ISERROR(VLOOKUP(A555,Person!M:M,1,FALSE)),"Não","Sim")</f>
        <v>Não</v>
      </c>
      <c r="C555">
        <f>COUNTIF(Person!M:M,UserPersonAudit!A555)</f>
        <v>0</v>
      </c>
    </row>
    <row r="556" spans="1:3" x14ac:dyDescent="0.3">
      <c r="A556" t="s">
        <v>3223</v>
      </c>
      <c r="B556" t="str">
        <f>IF(ISERROR(VLOOKUP(A556,Person!M:M,1,FALSE)),"Não","Sim")</f>
        <v>Não</v>
      </c>
      <c r="C556">
        <f>COUNTIF(Person!M:M,UserPersonAudit!A556)</f>
        <v>0</v>
      </c>
    </row>
    <row r="557" spans="1:3" x14ac:dyDescent="0.3">
      <c r="A557" t="s">
        <v>3224</v>
      </c>
      <c r="B557" t="str">
        <f>IF(ISERROR(VLOOKUP(A557,Person!M:M,1,FALSE)),"Não","Sim")</f>
        <v>Não</v>
      </c>
      <c r="C557">
        <f>COUNTIF(Person!M:M,UserPersonAudit!A557)</f>
        <v>0</v>
      </c>
    </row>
    <row r="558" spans="1:3" x14ac:dyDescent="0.3">
      <c r="A558" t="s">
        <v>3225</v>
      </c>
      <c r="B558" t="str">
        <f>IF(ISERROR(VLOOKUP(A558,Person!M:M,1,FALSE)),"Não","Sim")</f>
        <v>Não</v>
      </c>
      <c r="C558">
        <f>COUNTIF(Person!M:M,UserPersonAudit!A558)</f>
        <v>0</v>
      </c>
    </row>
    <row r="559" spans="1:3" x14ac:dyDescent="0.3">
      <c r="A559" t="s">
        <v>3226</v>
      </c>
      <c r="B559" t="str">
        <f>IF(ISERROR(VLOOKUP(A559,Person!M:M,1,FALSE)),"Não","Sim")</f>
        <v>Não</v>
      </c>
      <c r="C559">
        <f>COUNTIF(Person!M:M,UserPersonAudit!A559)</f>
        <v>0</v>
      </c>
    </row>
    <row r="560" spans="1:3" x14ac:dyDescent="0.3">
      <c r="A560" t="s">
        <v>3227</v>
      </c>
      <c r="B560" t="str">
        <f>IF(ISERROR(VLOOKUP(A560,Person!M:M,1,FALSE)),"Não","Sim")</f>
        <v>Não</v>
      </c>
      <c r="C560">
        <f>COUNTIF(Person!M:M,UserPersonAudit!A560)</f>
        <v>0</v>
      </c>
    </row>
    <row r="561" spans="1:3" x14ac:dyDescent="0.3">
      <c r="A561" t="s">
        <v>3228</v>
      </c>
      <c r="B561" t="str">
        <f>IF(ISERROR(VLOOKUP(A561,Person!M:M,1,FALSE)),"Não","Sim")</f>
        <v>Não</v>
      </c>
      <c r="C561">
        <f>COUNTIF(Person!M:M,UserPersonAudit!A561)</f>
        <v>0</v>
      </c>
    </row>
    <row r="562" spans="1:3" x14ac:dyDescent="0.3">
      <c r="A562" t="s">
        <v>3229</v>
      </c>
      <c r="B562" t="str">
        <f>IF(ISERROR(VLOOKUP(A562,Person!M:M,1,FALSE)),"Não","Sim")</f>
        <v>Não</v>
      </c>
      <c r="C562">
        <f>COUNTIF(Person!M:M,UserPersonAudit!A562)</f>
        <v>0</v>
      </c>
    </row>
    <row r="563" spans="1:3" x14ac:dyDescent="0.3">
      <c r="A563" t="s">
        <v>3230</v>
      </c>
      <c r="B563" t="str">
        <f>IF(ISERROR(VLOOKUP(A563,Person!M:M,1,FALSE)),"Não","Sim")</f>
        <v>Não</v>
      </c>
      <c r="C563">
        <f>COUNTIF(Person!M:M,UserPersonAudit!A563)</f>
        <v>0</v>
      </c>
    </row>
    <row r="564" spans="1:3" x14ac:dyDescent="0.3">
      <c r="A564" t="s">
        <v>3231</v>
      </c>
      <c r="B564" t="str">
        <f>IF(ISERROR(VLOOKUP(A564,Person!M:M,1,FALSE)),"Não","Sim")</f>
        <v>Não</v>
      </c>
      <c r="C564">
        <f>COUNTIF(Person!M:M,UserPersonAudit!A564)</f>
        <v>0</v>
      </c>
    </row>
    <row r="565" spans="1:3" x14ac:dyDescent="0.3">
      <c r="A565" t="s">
        <v>3232</v>
      </c>
      <c r="B565" t="str">
        <f>IF(ISERROR(VLOOKUP(A565,Person!M:M,1,FALSE)),"Não","Sim")</f>
        <v>Não</v>
      </c>
      <c r="C565">
        <f>COUNTIF(Person!M:M,UserPersonAudit!A565)</f>
        <v>0</v>
      </c>
    </row>
    <row r="566" spans="1:3" x14ac:dyDescent="0.3">
      <c r="A566" t="s">
        <v>3233</v>
      </c>
      <c r="B566" t="str">
        <f>IF(ISERROR(VLOOKUP(A566,Person!M:M,1,FALSE)),"Não","Sim")</f>
        <v>Não</v>
      </c>
      <c r="C566">
        <f>COUNTIF(Person!M:M,UserPersonAudit!A566)</f>
        <v>0</v>
      </c>
    </row>
    <row r="567" spans="1:3" x14ac:dyDescent="0.3">
      <c r="A567" t="s">
        <v>3234</v>
      </c>
      <c r="B567" t="str">
        <f>IF(ISERROR(VLOOKUP(A567,Person!M:M,1,FALSE)),"Não","Sim")</f>
        <v>Não</v>
      </c>
      <c r="C567">
        <f>COUNTIF(Person!M:M,UserPersonAudit!A567)</f>
        <v>0</v>
      </c>
    </row>
    <row r="568" spans="1:3" x14ac:dyDescent="0.3">
      <c r="A568" t="s">
        <v>3235</v>
      </c>
      <c r="B568" t="str">
        <f>IF(ISERROR(VLOOKUP(A568,Person!M:M,1,FALSE)),"Não","Sim")</f>
        <v>Não</v>
      </c>
      <c r="C568">
        <f>COUNTIF(Person!M:M,UserPersonAudit!A568)</f>
        <v>0</v>
      </c>
    </row>
    <row r="569" spans="1:3" x14ac:dyDescent="0.3">
      <c r="A569" t="s">
        <v>3236</v>
      </c>
      <c r="B569" t="str">
        <f>IF(ISERROR(VLOOKUP(A569,Person!M:M,1,FALSE)),"Não","Sim")</f>
        <v>Não</v>
      </c>
      <c r="C569">
        <f>COUNTIF(Person!M:M,UserPersonAudit!A569)</f>
        <v>0</v>
      </c>
    </row>
    <row r="570" spans="1:3" x14ac:dyDescent="0.3">
      <c r="A570" t="s">
        <v>3237</v>
      </c>
      <c r="B570" t="str">
        <f>IF(ISERROR(VLOOKUP(A570,Person!M:M,1,FALSE)),"Não","Sim")</f>
        <v>Não</v>
      </c>
      <c r="C570">
        <f>COUNTIF(Person!M:M,UserPersonAudit!A570)</f>
        <v>0</v>
      </c>
    </row>
    <row r="571" spans="1:3" x14ac:dyDescent="0.3">
      <c r="A571" t="s">
        <v>3238</v>
      </c>
      <c r="B571" t="str">
        <f>IF(ISERROR(VLOOKUP(A571,Person!M:M,1,FALSE)),"Não","Sim")</f>
        <v>Não</v>
      </c>
      <c r="C571">
        <f>COUNTIF(Person!M:M,UserPersonAudit!A571)</f>
        <v>0</v>
      </c>
    </row>
    <row r="572" spans="1:3" x14ac:dyDescent="0.3">
      <c r="A572" t="s">
        <v>3239</v>
      </c>
      <c r="B572" t="str">
        <f>IF(ISERROR(VLOOKUP(A572,Person!M:M,1,FALSE)),"Não","Sim")</f>
        <v>Não</v>
      </c>
      <c r="C572">
        <f>COUNTIF(Person!M:M,UserPersonAudit!A572)</f>
        <v>0</v>
      </c>
    </row>
    <row r="573" spans="1:3" x14ac:dyDescent="0.3">
      <c r="A573" t="s">
        <v>3240</v>
      </c>
      <c r="B573" t="str">
        <f>IF(ISERROR(VLOOKUP(A573,Person!M:M,1,FALSE)),"Não","Sim")</f>
        <v>Não</v>
      </c>
      <c r="C573">
        <f>COUNTIF(Person!M:M,UserPersonAudit!A573)</f>
        <v>0</v>
      </c>
    </row>
    <row r="574" spans="1:3" x14ac:dyDescent="0.3">
      <c r="A574" t="s">
        <v>3241</v>
      </c>
      <c r="B574" t="str">
        <f>IF(ISERROR(VLOOKUP(A574,Person!M:M,1,FALSE)),"Não","Sim")</f>
        <v>Não</v>
      </c>
      <c r="C574">
        <f>COUNTIF(Person!M:M,UserPersonAudit!A574)</f>
        <v>0</v>
      </c>
    </row>
    <row r="575" spans="1:3" x14ac:dyDescent="0.3">
      <c r="A575" t="s">
        <v>3242</v>
      </c>
      <c r="B575" t="str">
        <f>IF(ISERROR(VLOOKUP(A575,Person!M:M,1,FALSE)),"Não","Sim")</f>
        <v>Não</v>
      </c>
      <c r="C575">
        <f>COUNTIF(Person!M:M,UserPersonAudit!A575)</f>
        <v>0</v>
      </c>
    </row>
    <row r="576" spans="1:3" x14ac:dyDescent="0.3">
      <c r="A576" t="s">
        <v>3243</v>
      </c>
      <c r="B576" t="str">
        <f>IF(ISERROR(VLOOKUP(A576,Person!M:M,1,FALSE)),"Não","Sim")</f>
        <v>Não</v>
      </c>
      <c r="C576">
        <f>COUNTIF(Person!M:M,UserPersonAudit!A576)</f>
        <v>0</v>
      </c>
    </row>
    <row r="577" spans="1:3" x14ac:dyDescent="0.3">
      <c r="A577" t="s">
        <v>3244</v>
      </c>
      <c r="B577" t="str">
        <f>IF(ISERROR(VLOOKUP(A577,Person!M:M,1,FALSE)),"Não","Sim")</f>
        <v>Não</v>
      </c>
      <c r="C577">
        <f>COUNTIF(Person!M:M,UserPersonAudit!A577)</f>
        <v>0</v>
      </c>
    </row>
    <row r="578" spans="1:3" x14ac:dyDescent="0.3">
      <c r="A578" t="s">
        <v>3245</v>
      </c>
      <c r="B578" t="str">
        <f>IF(ISERROR(VLOOKUP(A578,Person!M:M,1,FALSE)),"Não","Sim")</f>
        <v>Não</v>
      </c>
      <c r="C578">
        <f>COUNTIF(Person!M:M,UserPersonAudit!A578)</f>
        <v>0</v>
      </c>
    </row>
    <row r="579" spans="1:3" x14ac:dyDescent="0.3">
      <c r="A579" t="s">
        <v>3246</v>
      </c>
      <c r="B579" t="str">
        <f>IF(ISERROR(VLOOKUP(A579,Person!M:M,1,FALSE)),"Não","Sim")</f>
        <v>Não</v>
      </c>
      <c r="C579">
        <f>COUNTIF(Person!M:M,UserPersonAudit!A579)</f>
        <v>0</v>
      </c>
    </row>
    <row r="580" spans="1:3" x14ac:dyDescent="0.3">
      <c r="A580" t="s">
        <v>3247</v>
      </c>
      <c r="B580" t="str">
        <f>IF(ISERROR(VLOOKUP(A580,Person!M:M,1,FALSE)),"Não","Sim")</f>
        <v>Não</v>
      </c>
      <c r="C580">
        <f>COUNTIF(Person!M:M,UserPersonAudit!A580)</f>
        <v>0</v>
      </c>
    </row>
    <row r="581" spans="1:3" x14ac:dyDescent="0.3">
      <c r="A581" t="s">
        <v>3248</v>
      </c>
      <c r="B581" t="str">
        <f>IF(ISERROR(VLOOKUP(A581,Person!M:M,1,FALSE)),"Não","Sim")</f>
        <v>Não</v>
      </c>
      <c r="C581">
        <f>COUNTIF(Person!M:M,UserPersonAudit!A581)</f>
        <v>0</v>
      </c>
    </row>
    <row r="582" spans="1:3" x14ac:dyDescent="0.3">
      <c r="A582" t="s">
        <v>3249</v>
      </c>
      <c r="B582" t="str">
        <f>IF(ISERROR(VLOOKUP(A582,Person!M:M,1,FALSE)),"Não","Sim")</f>
        <v>Não</v>
      </c>
      <c r="C582">
        <f>COUNTIF(Person!M:M,UserPersonAudit!A582)</f>
        <v>0</v>
      </c>
    </row>
    <row r="583" spans="1:3" x14ac:dyDescent="0.3">
      <c r="A583" t="s">
        <v>3250</v>
      </c>
      <c r="B583" t="str">
        <f>IF(ISERROR(VLOOKUP(A583,Person!M:M,1,FALSE)),"Não","Sim")</f>
        <v>Não</v>
      </c>
      <c r="C583">
        <f>COUNTIF(Person!M:M,UserPersonAudit!A583)</f>
        <v>0</v>
      </c>
    </row>
    <row r="584" spans="1:3" x14ac:dyDescent="0.3">
      <c r="A584" t="s">
        <v>3251</v>
      </c>
      <c r="B584" t="str">
        <f>IF(ISERROR(VLOOKUP(A584,Person!M:M,1,FALSE)),"Não","Sim")</f>
        <v>Não</v>
      </c>
      <c r="C584">
        <f>COUNTIF(Person!M:M,UserPersonAudit!A584)</f>
        <v>0</v>
      </c>
    </row>
    <row r="585" spans="1:3" x14ac:dyDescent="0.3">
      <c r="A585" t="s">
        <v>3252</v>
      </c>
      <c r="B585" t="str">
        <f>IF(ISERROR(VLOOKUP(A585,Person!M:M,1,FALSE)),"Não","Sim")</f>
        <v>Não</v>
      </c>
      <c r="C585">
        <f>COUNTIF(Person!M:M,UserPersonAudit!A585)</f>
        <v>0</v>
      </c>
    </row>
    <row r="586" spans="1:3" x14ac:dyDescent="0.3">
      <c r="A586" t="s">
        <v>3253</v>
      </c>
      <c r="B586" t="str">
        <f>IF(ISERROR(VLOOKUP(A586,Person!M:M,1,FALSE)),"Não","Sim")</f>
        <v>Não</v>
      </c>
      <c r="C586">
        <f>COUNTIF(Person!M:M,UserPersonAudit!A586)</f>
        <v>0</v>
      </c>
    </row>
    <row r="587" spans="1:3" x14ac:dyDescent="0.3">
      <c r="A587" t="s">
        <v>3254</v>
      </c>
      <c r="B587" t="str">
        <f>IF(ISERROR(VLOOKUP(A587,Person!M:M,1,FALSE)),"Não","Sim")</f>
        <v>Não</v>
      </c>
      <c r="C587">
        <f>COUNTIF(Person!M:M,UserPersonAudit!A587)</f>
        <v>0</v>
      </c>
    </row>
    <row r="588" spans="1:3" x14ac:dyDescent="0.3">
      <c r="A588" t="s">
        <v>3255</v>
      </c>
      <c r="B588" t="str">
        <f>IF(ISERROR(VLOOKUP(A588,Person!M:M,1,FALSE)),"Não","Sim")</f>
        <v>Não</v>
      </c>
      <c r="C588">
        <f>COUNTIF(Person!M:M,UserPersonAudit!A588)</f>
        <v>0</v>
      </c>
    </row>
    <row r="589" spans="1:3" x14ac:dyDescent="0.3">
      <c r="A589" t="s">
        <v>3256</v>
      </c>
      <c r="B589" t="str">
        <f>IF(ISERROR(VLOOKUP(A589,Person!M:M,1,FALSE)),"Não","Sim")</f>
        <v>Não</v>
      </c>
      <c r="C589">
        <f>COUNTIF(Person!M:M,UserPersonAudit!A589)</f>
        <v>0</v>
      </c>
    </row>
    <row r="590" spans="1:3" x14ac:dyDescent="0.3">
      <c r="A590" t="s">
        <v>3257</v>
      </c>
      <c r="B590" t="str">
        <f>IF(ISERROR(VLOOKUP(A590,Person!M:M,1,FALSE)),"Não","Sim")</f>
        <v>Não</v>
      </c>
      <c r="C590">
        <f>COUNTIF(Person!M:M,UserPersonAudit!A590)</f>
        <v>0</v>
      </c>
    </row>
    <row r="591" spans="1:3" x14ac:dyDescent="0.3">
      <c r="A591" t="s">
        <v>3258</v>
      </c>
      <c r="B591" t="str">
        <f>IF(ISERROR(VLOOKUP(A591,Person!M:M,1,FALSE)),"Não","Sim")</f>
        <v>Não</v>
      </c>
      <c r="C591">
        <f>COUNTIF(Person!M:M,UserPersonAudit!A591)</f>
        <v>0</v>
      </c>
    </row>
    <row r="592" spans="1:3" x14ac:dyDescent="0.3">
      <c r="A592" t="s">
        <v>3259</v>
      </c>
      <c r="B592" t="str">
        <f>IF(ISERROR(VLOOKUP(A592,Person!M:M,1,FALSE)),"Não","Sim")</f>
        <v>Não</v>
      </c>
      <c r="C592">
        <f>COUNTIF(Person!M:M,UserPersonAudit!A592)</f>
        <v>0</v>
      </c>
    </row>
    <row r="593" spans="1:3" x14ac:dyDescent="0.3">
      <c r="A593" t="s">
        <v>3260</v>
      </c>
      <c r="B593" t="str">
        <f>IF(ISERROR(VLOOKUP(A593,Person!M:M,1,FALSE)),"Não","Sim")</f>
        <v>Não</v>
      </c>
      <c r="C593">
        <f>COUNTIF(Person!M:M,UserPersonAudit!A593)</f>
        <v>0</v>
      </c>
    </row>
    <row r="594" spans="1:3" x14ac:dyDescent="0.3">
      <c r="A594" t="s">
        <v>3261</v>
      </c>
      <c r="B594" t="str">
        <f>IF(ISERROR(VLOOKUP(A594,Person!M:M,1,FALSE)),"Não","Sim")</f>
        <v>Não</v>
      </c>
      <c r="C594">
        <f>COUNTIF(Person!M:M,UserPersonAudit!A594)</f>
        <v>0</v>
      </c>
    </row>
    <row r="595" spans="1:3" x14ac:dyDescent="0.3">
      <c r="A595" t="s">
        <v>3262</v>
      </c>
      <c r="B595" t="str">
        <f>IF(ISERROR(VLOOKUP(A595,Person!M:M,1,FALSE)),"Não","Sim")</f>
        <v>Não</v>
      </c>
      <c r="C595">
        <f>COUNTIF(Person!M:M,UserPersonAudit!A595)</f>
        <v>0</v>
      </c>
    </row>
    <row r="596" spans="1:3" x14ac:dyDescent="0.3">
      <c r="A596" t="s">
        <v>3263</v>
      </c>
      <c r="B596" t="str">
        <f>IF(ISERROR(VLOOKUP(A596,Person!M:M,1,FALSE)),"Não","Sim")</f>
        <v>Não</v>
      </c>
      <c r="C596">
        <f>COUNTIF(Person!M:M,UserPersonAudit!A596)</f>
        <v>0</v>
      </c>
    </row>
    <row r="597" spans="1:3" x14ac:dyDescent="0.3">
      <c r="A597" t="s">
        <v>3264</v>
      </c>
      <c r="B597" t="str">
        <f>IF(ISERROR(VLOOKUP(A597,Person!M:M,1,FALSE)),"Não","Sim")</f>
        <v>Não</v>
      </c>
      <c r="C597">
        <f>COUNTIF(Person!M:M,UserPersonAudit!A597)</f>
        <v>0</v>
      </c>
    </row>
    <row r="598" spans="1:3" x14ac:dyDescent="0.3">
      <c r="A598" t="s">
        <v>3265</v>
      </c>
      <c r="B598" t="str">
        <f>IF(ISERROR(VLOOKUP(A598,Person!M:M,1,FALSE)),"Não","Sim")</f>
        <v>Não</v>
      </c>
      <c r="C598">
        <f>COUNTIF(Person!M:M,UserPersonAudit!A598)</f>
        <v>0</v>
      </c>
    </row>
    <row r="599" spans="1:3" x14ac:dyDescent="0.3">
      <c r="A599" t="s">
        <v>3266</v>
      </c>
      <c r="B599" t="str">
        <f>IF(ISERROR(VLOOKUP(A599,Person!M:M,1,FALSE)),"Não","Sim")</f>
        <v>Não</v>
      </c>
      <c r="C599">
        <f>COUNTIF(Person!M:M,UserPersonAudit!A599)</f>
        <v>0</v>
      </c>
    </row>
    <row r="600" spans="1:3" x14ac:dyDescent="0.3">
      <c r="A600" t="s">
        <v>3267</v>
      </c>
      <c r="B600" t="str">
        <f>IF(ISERROR(VLOOKUP(A600,Person!M:M,1,FALSE)),"Não","Sim")</f>
        <v>Não</v>
      </c>
      <c r="C600">
        <f>COUNTIF(Person!M:M,UserPersonAudit!A600)</f>
        <v>0</v>
      </c>
    </row>
    <row r="601" spans="1:3" x14ac:dyDescent="0.3">
      <c r="A601" t="s">
        <v>3268</v>
      </c>
      <c r="B601" t="str">
        <f>IF(ISERROR(VLOOKUP(A601,Person!M:M,1,FALSE)),"Não","Sim")</f>
        <v>Não</v>
      </c>
      <c r="C601">
        <f>COUNTIF(Person!M:M,UserPersonAudit!A601)</f>
        <v>0</v>
      </c>
    </row>
    <row r="602" spans="1:3" x14ac:dyDescent="0.3">
      <c r="A602" t="s">
        <v>3269</v>
      </c>
      <c r="B602" t="str">
        <f>IF(ISERROR(VLOOKUP(A602,Person!M:M,1,FALSE)),"Não","Sim")</f>
        <v>Não</v>
      </c>
      <c r="C602">
        <f>COUNTIF(Person!M:M,UserPersonAudit!A602)</f>
        <v>0</v>
      </c>
    </row>
    <row r="603" spans="1:3" x14ac:dyDescent="0.3">
      <c r="A603" t="s">
        <v>3270</v>
      </c>
      <c r="B603" t="str">
        <f>IF(ISERROR(VLOOKUP(A603,Person!M:M,1,FALSE)),"Não","Sim")</f>
        <v>Não</v>
      </c>
      <c r="C603">
        <f>COUNTIF(Person!M:M,UserPersonAudit!A603)</f>
        <v>0</v>
      </c>
    </row>
    <row r="604" spans="1:3" x14ac:dyDescent="0.3">
      <c r="A604" t="s">
        <v>3271</v>
      </c>
      <c r="B604" t="str">
        <f>IF(ISERROR(VLOOKUP(A604,Person!M:M,1,FALSE)),"Não","Sim")</f>
        <v>Não</v>
      </c>
      <c r="C604">
        <f>COUNTIF(Person!M:M,UserPersonAudit!A604)</f>
        <v>0</v>
      </c>
    </row>
    <row r="605" spans="1:3" x14ac:dyDescent="0.3">
      <c r="A605" t="s">
        <v>3272</v>
      </c>
      <c r="B605" t="str">
        <f>IF(ISERROR(VLOOKUP(A605,Person!M:M,1,FALSE)),"Não","Sim")</f>
        <v>Não</v>
      </c>
      <c r="C605">
        <f>COUNTIF(Person!M:M,UserPersonAudit!A605)</f>
        <v>0</v>
      </c>
    </row>
    <row r="606" spans="1:3" x14ac:dyDescent="0.3">
      <c r="A606" t="s">
        <v>3273</v>
      </c>
      <c r="B606" t="str">
        <f>IF(ISERROR(VLOOKUP(A606,Person!M:M,1,FALSE)),"Não","Sim")</f>
        <v>Não</v>
      </c>
      <c r="C606">
        <f>COUNTIF(Person!M:M,UserPersonAudit!A606)</f>
        <v>0</v>
      </c>
    </row>
    <row r="607" spans="1:3" x14ac:dyDescent="0.3">
      <c r="A607" t="s">
        <v>3274</v>
      </c>
      <c r="B607" t="str">
        <f>IF(ISERROR(VLOOKUP(A607,Person!M:M,1,FALSE)),"Não","Sim")</f>
        <v>Não</v>
      </c>
      <c r="C607">
        <f>COUNTIF(Person!M:M,UserPersonAudit!A607)</f>
        <v>0</v>
      </c>
    </row>
    <row r="608" spans="1:3" x14ac:dyDescent="0.3">
      <c r="A608" t="s">
        <v>3275</v>
      </c>
      <c r="B608" t="str">
        <f>IF(ISERROR(VLOOKUP(A608,Person!M:M,1,FALSE)),"Não","Sim")</f>
        <v>Não</v>
      </c>
      <c r="C608">
        <f>COUNTIF(Person!M:M,UserPersonAudit!A608)</f>
        <v>0</v>
      </c>
    </row>
    <row r="609" spans="1:3" x14ac:dyDescent="0.3">
      <c r="A609" t="s">
        <v>3276</v>
      </c>
      <c r="B609" t="str">
        <f>IF(ISERROR(VLOOKUP(A609,Person!M:M,1,FALSE)),"Não","Sim")</f>
        <v>Não</v>
      </c>
      <c r="C609">
        <f>COUNTIF(Person!M:M,UserPersonAudit!A609)</f>
        <v>0</v>
      </c>
    </row>
    <row r="610" spans="1:3" x14ac:dyDescent="0.3">
      <c r="A610" t="s">
        <v>3277</v>
      </c>
      <c r="B610" t="str">
        <f>IF(ISERROR(VLOOKUP(A610,Person!M:M,1,FALSE)),"Não","Sim")</f>
        <v>Não</v>
      </c>
      <c r="C610">
        <f>COUNTIF(Person!M:M,UserPersonAudit!A610)</f>
        <v>0</v>
      </c>
    </row>
    <row r="611" spans="1:3" x14ac:dyDescent="0.3">
      <c r="A611" t="s">
        <v>3278</v>
      </c>
      <c r="B611" t="str">
        <f>IF(ISERROR(VLOOKUP(A611,Person!M:M,1,FALSE)),"Não","Sim")</f>
        <v>Não</v>
      </c>
      <c r="C611">
        <f>COUNTIF(Person!M:M,UserPersonAudit!A611)</f>
        <v>0</v>
      </c>
    </row>
    <row r="612" spans="1:3" x14ac:dyDescent="0.3">
      <c r="A612" t="s">
        <v>3279</v>
      </c>
      <c r="B612" t="str">
        <f>IF(ISERROR(VLOOKUP(A612,Person!M:M,1,FALSE)),"Não","Sim")</f>
        <v>Não</v>
      </c>
      <c r="C612">
        <f>COUNTIF(Person!M:M,UserPersonAudit!A612)</f>
        <v>0</v>
      </c>
    </row>
    <row r="613" spans="1:3" x14ac:dyDescent="0.3">
      <c r="A613" t="s">
        <v>3280</v>
      </c>
      <c r="B613" t="str">
        <f>IF(ISERROR(VLOOKUP(A613,Person!M:M,1,FALSE)),"Não","Sim")</f>
        <v>Não</v>
      </c>
      <c r="C613">
        <f>COUNTIF(Person!M:M,UserPersonAudit!A613)</f>
        <v>0</v>
      </c>
    </row>
    <row r="614" spans="1:3" x14ac:dyDescent="0.3">
      <c r="A614" t="s">
        <v>3281</v>
      </c>
      <c r="B614" t="str">
        <f>IF(ISERROR(VLOOKUP(A614,Person!M:M,1,FALSE)),"Não","Sim")</f>
        <v>Não</v>
      </c>
      <c r="C614">
        <f>COUNTIF(Person!M:M,UserPersonAudit!A614)</f>
        <v>0</v>
      </c>
    </row>
    <row r="615" spans="1:3" x14ac:dyDescent="0.3">
      <c r="A615" t="s">
        <v>3282</v>
      </c>
      <c r="B615" t="str">
        <f>IF(ISERROR(VLOOKUP(A615,Person!M:M,1,FALSE)),"Não","Sim")</f>
        <v>Não</v>
      </c>
      <c r="C615">
        <f>COUNTIF(Person!M:M,UserPersonAudit!A615)</f>
        <v>0</v>
      </c>
    </row>
    <row r="616" spans="1:3" x14ac:dyDescent="0.3">
      <c r="A616" t="s">
        <v>3283</v>
      </c>
      <c r="B616" t="str">
        <f>IF(ISERROR(VLOOKUP(A616,Person!M:M,1,FALSE)),"Não","Sim")</f>
        <v>Não</v>
      </c>
      <c r="C616">
        <f>COUNTIF(Person!M:M,UserPersonAudit!A616)</f>
        <v>0</v>
      </c>
    </row>
    <row r="617" spans="1:3" x14ac:dyDescent="0.3">
      <c r="A617" t="s">
        <v>3284</v>
      </c>
      <c r="B617" t="str">
        <f>IF(ISERROR(VLOOKUP(A617,Person!M:M,1,FALSE)),"Não","Sim")</f>
        <v>Não</v>
      </c>
      <c r="C617">
        <f>COUNTIF(Person!M:M,UserPersonAudit!A617)</f>
        <v>0</v>
      </c>
    </row>
    <row r="618" spans="1:3" x14ac:dyDescent="0.3">
      <c r="A618" t="s">
        <v>3285</v>
      </c>
      <c r="B618" t="str">
        <f>IF(ISERROR(VLOOKUP(A618,Person!M:M,1,FALSE)),"Não","Sim")</f>
        <v>Não</v>
      </c>
      <c r="C618">
        <f>COUNTIF(Person!M:M,UserPersonAudit!A618)</f>
        <v>0</v>
      </c>
    </row>
    <row r="619" spans="1:3" x14ac:dyDescent="0.3">
      <c r="A619" t="s">
        <v>3286</v>
      </c>
      <c r="B619" t="str">
        <f>IF(ISERROR(VLOOKUP(A619,Person!M:M,1,FALSE)),"Não","Sim")</f>
        <v>Não</v>
      </c>
      <c r="C619">
        <f>COUNTIF(Person!M:M,UserPersonAudit!A619)</f>
        <v>0</v>
      </c>
    </row>
    <row r="620" spans="1:3" x14ac:dyDescent="0.3">
      <c r="A620" t="s">
        <v>3287</v>
      </c>
      <c r="B620" t="str">
        <f>IF(ISERROR(VLOOKUP(A620,Person!M:M,1,FALSE)),"Não","Sim")</f>
        <v>Não</v>
      </c>
      <c r="C620">
        <f>COUNTIF(Person!M:M,UserPersonAudit!A620)</f>
        <v>0</v>
      </c>
    </row>
    <row r="621" spans="1:3" x14ac:dyDescent="0.3">
      <c r="A621" t="s">
        <v>3288</v>
      </c>
      <c r="B621" t="str">
        <f>IF(ISERROR(VLOOKUP(A621,Person!M:M,1,FALSE)),"Não","Sim")</f>
        <v>Não</v>
      </c>
      <c r="C621">
        <f>COUNTIF(Person!M:M,UserPersonAudit!A621)</f>
        <v>0</v>
      </c>
    </row>
    <row r="622" spans="1:3" x14ac:dyDescent="0.3">
      <c r="A622" t="s">
        <v>3289</v>
      </c>
      <c r="B622" t="str">
        <f>IF(ISERROR(VLOOKUP(A622,Person!M:M,1,FALSE)),"Não","Sim")</f>
        <v>Não</v>
      </c>
      <c r="C622">
        <f>COUNTIF(Person!M:M,UserPersonAudit!A622)</f>
        <v>0</v>
      </c>
    </row>
    <row r="623" spans="1:3" x14ac:dyDescent="0.3">
      <c r="A623" t="s">
        <v>3290</v>
      </c>
      <c r="B623" t="str">
        <f>IF(ISERROR(VLOOKUP(A623,Person!M:M,1,FALSE)),"Não","Sim")</f>
        <v>Não</v>
      </c>
      <c r="C623">
        <f>COUNTIF(Person!M:M,UserPersonAudit!A623)</f>
        <v>0</v>
      </c>
    </row>
    <row r="624" spans="1:3" x14ac:dyDescent="0.3">
      <c r="A624" t="s">
        <v>3291</v>
      </c>
      <c r="B624" t="str">
        <f>IF(ISERROR(VLOOKUP(A624,Person!M:M,1,FALSE)),"Não","Sim")</f>
        <v>Não</v>
      </c>
      <c r="C624">
        <f>COUNTIF(Person!M:M,UserPersonAudit!A624)</f>
        <v>0</v>
      </c>
    </row>
    <row r="625" spans="1:3" x14ac:dyDescent="0.3">
      <c r="A625" t="s">
        <v>3292</v>
      </c>
      <c r="B625" t="str">
        <f>IF(ISERROR(VLOOKUP(A625,Person!M:M,1,FALSE)),"Não","Sim")</f>
        <v>Não</v>
      </c>
      <c r="C625">
        <f>COUNTIF(Person!M:M,UserPersonAudit!A625)</f>
        <v>0</v>
      </c>
    </row>
    <row r="626" spans="1:3" x14ac:dyDescent="0.3">
      <c r="A626" t="s">
        <v>3293</v>
      </c>
      <c r="B626" t="str">
        <f>IF(ISERROR(VLOOKUP(A626,Person!M:M,1,FALSE)),"Não","Sim")</f>
        <v>Não</v>
      </c>
      <c r="C626">
        <f>COUNTIF(Person!M:M,UserPersonAudit!A626)</f>
        <v>0</v>
      </c>
    </row>
    <row r="627" spans="1:3" x14ac:dyDescent="0.3">
      <c r="A627" t="s">
        <v>3294</v>
      </c>
      <c r="B627" t="str">
        <f>IF(ISERROR(VLOOKUP(A627,Person!M:M,1,FALSE)),"Não","Sim")</f>
        <v>Não</v>
      </c>
      <c r="C627">
        <f>COUNTIF(Person!M:M,UserPersonAudit!A627)</f>
        <v>0</v>
      </c>
    </row>
    <row r="628" spans="1:3" x14ac:dyDescent="0.3">
      <c r="A628" t="s">
        <v>3295</v>
      </c>
      <c r="B628" t="str">
        <f>IF(ISERROR(VLOOKUP(A628,Person!M:M,1,FALSE)),"Não","Sim")</f>
        <v>Não</v>
      </c>
      <c r="C628">
        <f>COUNTIF(Person!M:M,UserPersonAudit!A628)</f>
        <v>0</v>
      </c>
    </row>
    <row r="629" spans="1:3" x14ac:dyDescent="0.3">
      <c r="A629" t="s">
        <v>3296</v>
      </c>
      <c r="B629" t="str">
        <f>IF(ISERROR(VLOOKUP(A629,Person!M:M,1,FALSE)),"Não","Sim")</f>
        <v>Não</v>
      </c>
      <c r="C629">
        <f>COUNTIF(Person!M:M,UserPersonAudit!A629)</f>
        <v>0</v>
      </c>
    </row>
    <row r="630" spans="1:3" x14ac:dyDescent="0.3">
      <c r="A630" t="s">
        <v>3297</v>
      </c>
      <c r="B630" t="str">
        <f>IF(ISERROR(VLOOKUP(A630,Person!M:M,1,FALSE)),"Não","Sim")</f>
        <v>Não</v>
      </c>
      <c r="C630">
        <f>COUNTIF(Person!M:M,UserPersonAudit!A630)</f>
        <v>0</v>
      </c>
    </row>
    <row r="631" spans="1:3" x14ac:dyDescent="0.3">
      <c r="A631" t="s">
        <v>3298</v>
      </c>
      <c r="B631" t="str">
        <f>IF(ISERROR(VLOOKUP(A631,Person!M:M,1,FALSE)),"Não","Sim")</f>
        <v>Não</v>
      </c>
      <c r="C631">
        <f>COUNTIF(Person!M:M,UserPersonAudit!A631)</f>
        <v>0</v>
      </c>
    </row>
    <row r="632" spans="1:3" x14ac:dyDescent="0.3">
      <c r="A632" t="s">
        <v>3299</v>
      </c>
      <c r="B632" t="str">
        <f>IF(ISERROR(VLOOKUP(A632,Person!M:M,1,FALSE)),"Não","Sim")</f>
        <v>Não</v>
      </c>
      <c r="C632">
        <f>COUNTIF(Person!M:M,UserPersonAudit!A632)</f>
        <v>0</v>
      </c>
    </row>
    <row r="633" spans="1:3" x14ac:dyDescent="0.3">
      <c r="A633" t="s">
        <v>3300</v>
      </c>
      <c r="B633" t="str">
        <f>IF(ISERROR(VLOOKUP(A633,Person!M:M,1,FALSE)),"Não","Sim")</f>
        <v>Não</v>
      </c>
      <c r="C633">
        <f>COUNTIF(Person!M:M,UserPersonAudit!A633)</f>
        <v>0</v>
      </c>
    </row>
    <row r="634" spans="1:3" x14ac:dyDescent="0.3">
      <c r="A634" t="s">
        <v>3301</v>
      </c>
      <c r="B634" t="str">
        <f>IF(ISERROR(VLOOKUP(A634,Person!M:M,1,FALSE)),"Não","Sim")</f>
        <v>Não</v>
      </c>
      <c r="C634">
        <f>COUNTIF(Person!M:M,UserPersonAudit!A634)</f>
        <v>0</v>
      </c>
    </row>
    <row r="635" spans="1:3" x14ac:dyDescent="0.3">
      <c r="A635" t="s">
        <v>3302</v>
      </c>
      <c r="B635" t="str">
        <f>IF(ISERROR(VLOOKUP(A635,Person!M:M,1,FALSE)),"Não","Sim")</f>
        <v>Não</v>
      </c>
      <c r="C635">
        <f>COUNTIF(Person!M:M,UserPersonAudit!A635)</f>
        <v>0</v>
      </c>
    </row>
    <row r="636" spans="1:3" x14ac:dyDescent="0.3">
      <c r="A636" t="s">
        <v>3303</v>
      </c>
      <c r="B636" t="str">
        <f>IF(ISERROR(VLOOKUP(A636,Person!M:M,1,FALSE)),"Não","Sim")</f>
        <v>Não</v>
      </c>
      <c r="C636">
        <f>COUNTIF(Person!M:M,UserPersonAudit!A636)</f>
        <v>0</v>
      </c>
    </row>
    <row r="637" spans="1:3" x14ac:dyDescent="0.3">
      <c r="A637" t="s">
        <v>3304</v>
      </c>
      <c r="B637" t="str">
        <f>IF(ISERROR(VLOOKUP(A637,Person!M:M,1,FALSE)),"Não","Sim")</f>
        <v>Não</v>
      </c>
      <c r="C637">
        <f>COUNTIF(Person!M:M,UserPersonAudit!A637)</f>
        <v>0</v>
      </c>
    </row>
    <row r="638" spans="1:3" x14ac:dyDescent="0.3">
      <c r="A638" t="s">
        <v>3305</v>
      </c>
      <c r="B638" t="str">
        <f>IF(ISERROR(VLOOKUP(A638,Person!M:M,1,FALSE)),"Não","Sim")</f>
        <v>Não</v>
      </c>
      <c r="C638">
        <f>COUNTIF(Person!M:M,UserPersonAudit!A638)</f>
        <v>0</v>
      </c>
    </row>
    <row r="639" spans="1:3" x14ac:dyDescent="0.3">
      <c r="A639" t="s">
        <v>3306</v>
      </c>
      <c r="B639" t="str">
        <f>IF(ISERROR(VLOOKUP(A639,Person!M:M,1,FALSE)),"Não","Sim")</f>
        <v>Não</v>
      </c>
      <c r="C639">
        <f>COUNTIF(Person!M:M,UserPersonAudit!A639)</f>
        <v>0</v>
      </c>
    </row>
    <row r="640" spans="1:3" x14ac:dyDescent="0.3">
      <c r="A640" t="s">
        <v>3307</v>
      </c>
      <c r="B640" t="str">
        <f>IF(ISERROR(VLOOKUP(A640,Person!M:M,1,FALSE)),"Não","Sim")</f>
        <v>Não</v>
      </c>
      <c r="C640">
        <f>COUNTIF(Person!M:M,UserPersonAudit!A640)</f>
        <v>0</v>
      </c>
    </row>
    <row r="641" spans="1:3" x14ac:dyDescent="0.3">
      <c r="A641" t="s">
        <v>3308</v>
      </c>
      <c r="B641" t="str">
        <f>IF(ISERROR(VLOOKUP(A641,Person!M:M,1,FALSE)),"Não","Sim")</f>
        <v>Não</v>
      </c>
      <c r="C641">
        <f>COUNTIF(Person!M:M,UserPersonAudit!A641)</f>
        <v>0</v>
      </c>
    </row>
    <row r="642" spans="1:3" x14ac:dyDescent="0.3">
      <c r="A642" t="s">
        <v>3309</v>
      </c>
      <c r="B642" t="str">
        <f>IF(ISERROR(VLOOKUP(A642,Person!M:M,1,FALSE)),"Não","Sim")</f>
        <v>Não</v>
      </c>
      <c r="C642">
        <f>COUNTIF(Person!M:M,UserPersonAudit!A642)</f>
        <v>0</v>
      </c>
    </row>
    <row r="643" spans="1:3" x14ac:dyDescent="0.3">
      <c r="A643" t="s">
        <v>3310</v>
      </c>
      <c r="B643" t="str">
        <f>IF(ISERROR(VLOOKUP(A643,Person!M:M,1,FALSE)),"Não","Sim")</f>
        <v>Não</v>
      </c>
      <c r="C643">
        <f>COUNTIF(Person!M:M,UserPersonAudit!A643)</f>
        <v>0</v>
      </c>
    </row>
    <row r="644" spans="1:3" x14ac:dyDescent="0.3">
      <c r="A644" t="s">
        <v>3311</v>
      </c>
      <c r="B644" t="str">
        <f>IF(ISERROR(VLOOKUP(A644,Person!M:M,1,FALSE)),"Não","Sim")</f>
        <v>Não</v>
      </c>
      <c r="C644">
        <f>COUNTIF(Person!M:M,UserPersonAudit!A644)</f>
        <v>0</v>
      </c>
    </row>
    <row r="645" spans="1:3" x14ac:dyDescent="0.3">
      <c r="A645" t="s">
        <v>3312</v>
      </c>
      <c r="B645" t="str">
        <f>IF(ISERROR(VLOOKUP(A645,Person!M:M,1,FALSE)),"Não","Sim")</f>
        <v>Não</v>
      </c>
      <c r="C645">
        <f>COUNTIF(Person!M:M,UserPersonAudit!A645)</f>
        <v>0</v>
      </c>
    </row>
    <row r="646" spans="1:3" x14ac:dyDescent="0.3">
      <c r="A646" t="s">
        <v>3313</v>
      </c>
      <c r="B646" t="str">
        <f>IF(ISERROR(VLOOKUP(A646,Person!M:M,1,FALSE)),"Não","Sim")</f>
        <v>Não</v>
      </c>
      <c r="C646">
        <f>COUNTIF(Person!M:M,UserPersonAudit!A646)</f>
        <v>0</v>
      </c>
    </row>
    <row r="647" spans="1:3" x14ac:dyDescent="0.3">
      <c r="A647" t="s">
        <v>3314</v>
      </c>
      <c r="B647" t="str">
        <f>IF(ISERROR(VLOOKUP(A647,Person!M:M,1,FALSE)),"Não","Sim")</f>
        <v>Não</v>
      </c>
      <c r="C647">
        <f>COUNTIF(Person!M:M,UserPersonAudit!A647)</f>
        <v>0</v>
      </c>
    </row>
    <row r="648" spans="1:3" x14ac:dyDescent="0.3">
      <c r="A648" t="s">
        <v>3315</v>
      </c>
      <c r="B648" t="str">
        <f>IF(ISERROR(VLOOKUP(A648,Person!M:M,1,FALSE)),"Não","Sim")</f>
        <v>Não</v>
      </c>
      <c r="C648">
        <f>COUNTIF(Person!M:M,UserPersonAudit!A648)</f>
        <v>0</v>
      </c>
    </row>
    <row r="649" spans="1:3" x14ac:dyDescent="0.3">
      <c r="A649" t="s">
        <v>3316</v>
      </c>
      <c r="B649" t="str">
        <f>IF(ISERROR(VLOOKUP(A649,Person!M:M,1,FALSE)),"Não","Sim")</f>
        <v>Não</v>
      </c>
      <c r="C649">
        <f>COUNTIF(Person!M:M,UserPersonAudit!A649)</f>
        <v>0</v>
      </c>
    </row>
    <row r="650" spans="1:3" x14ac:dyDescent="0.3">
      <c r="A650" t="s">
        <v>3317</v>
      </c>
      <c r="B650" t="str">
        <f>IF(ISERROR(VLOOKUP(A650,Person!M:M,1,FALSE)),"Não","Sim")</f>
        <v>Não</v>
      </c>
      <c r="C650">
        <f>COUNTIF(Person!M:M,UserPersonAudit!A650)</f>
        <v>0</v>
      </c>
    </row>
    <row r="651" spans="1:3" x14ac:dyDescent="0.3">
      <c r="A651" t="s">
        <v>3318</v>
      </c>
      <c r="B651" t="str">
        <f>IF(ISERROR(VLOOKUP(A651,Person!M:M,1,FALSE)),"Não","Sim")</f>
        <v>Não</v>
      </c>
      <c r="C651">
        <f>COUNTIF(Person!M:M,UserPersonAudit!A651)</f>
        <v>0</v>
      </c>
    </row>
    <row r="652" spans="1:3" x14ac:dyDescent="0.3">
      <c r="A652" t="s">
        <v>3319</v>
      </c>
      <c r="B652" t="str">
        <f>IF(ISERROR(VLOOKUP(A652,Person!M:M,1,FALSE)),"Não","Sim")</f>
        <v>Não</v>
      </c>
      <c r="C652">
        <f>COUNTIF(Person!M:M,UserPersonAudit!A652)</f>
        <v>0</v>
      </c>
    </row>
    <row r="653" spans="1:3" x14ac:dyDescent="0.3">
      <c r="A653" t="s">
        <v>3320</v>
      </c>
      <c r="B653" t="str">
        <f>IF(ISERROR(VLOOKUP(A653,Person!M:M,1,FALSE)),"Não","Sim")</f>
        <v>Não</v>
      </c>
      <c r="C653">
        <f>COUNTIF(Person!M:M,UserPersonAudit!A653)</f>
        <v>0</v>
      </c>
    </row>
    <row r="654" spans="1:3" x14ac:dyDescent="0.3">
      <c r="A654" t="s">
        <v>3321</v>
      </c>
      <c r="B654" t="str">
        <f>IF(ISERROR(VLOOKUP(A654,Person!M:M,1,FALSE)),"Não","Sim")</f>
        <v>Não</v>
      </c>
      <c r="C654">
        <f>COUNTIF(Person!M:M,UserPersonAudit!A654)</f>
        <v>0</v>
      </c>
    </row>
    <row r="655" spans="1:3" x14ac:dyDescent="0.3">
      <c r="A655" t="s">
        <v>3322</v>
      </c>
      <c r="B655" t="str">
        <f>IF(ISERROR(VLOOKUP(A655,Person!M:M,1,FALSE)),"Não","Sim")</f>
        <v>Não</v>
      </c>
      <c r="C655">
        <f>COUNTIF(Person!M:M,UserPersonAudit!A655)</f>
        <v>0</v>
      </c>
    </row>
    <row r="656" spans="1:3" x14ac:dyDescent="0.3">
      <c r="A656" t="s">
        <v>3323</v>
      </c>
      <c r="B656" t="str">
        <f>IF(ISERROR(VLOOKUP(A656,Person!M:M,1,FALSE)),"Não","Sim")</f>
        <v>Não</v>
      </c>
      <c r="C656">
        <f>COUNTIF(Person!M:M,UserPersonAudit!A656)</f>
        <v>0</v>
      </c>
    </row>
    <row r="657" spans="1:3" x14ac:dyDescent="0.3">
      <c r="A657" t="s">
        <v>3324</v>
      </c>
      <c r="B657" t="str">
        <f>IF(ISERROR(VLOOKUP(A657,Person!M:M,1,FALSE)),"Não","Sim")</f>
        <v>Não</v>
      </c>
      <c r="C657">
        <f>COUNTIF(Person!M:M,UserPersonAudit!A657)</f>
        <v>0</v>
      </c>
    </row>
    <row r="658" spans="1:3" x14ac:dyDescent="0.3">
      <c r="A658" t="s">
        <v>3325</v>
      </c>
      <c r="B658" t="str">
        <f>IF(ISERROR(VLOOKUP(A658,Person!M:M,1,FALSE)),"Não","Sim")</f>
        <v>Não</v>
      </c>
      <c r="C658">
        <f>COUNTIF(Person!M:M,UserPersonAudit!A658)</f>
        <v>0</v>
      </c>
    </row>
    <row r="659" spans="1:3" x14ac:dyDescent="0.3">
      <c r="A659" t="s">
        <v>3326</v>
      </c>
      <c r="B659" t="str">
        <f>IF(ISERROR(VLOOKUP(A659,Person!M:M,1,FALSE)),"Não","Sim")</f>
        <v>Não</v>
      </c>
      <c r="C659">
        <f>COUNTIF(Person!M:M,UserPersonAudit!A659)</f>
        <v>0</v>
      </c>
    </row>
    <row r="660" spans="1:3" x14ac:dyDescent="0.3">
      <c r="A660" t="s">
        <v>3327</v>
      </c>
      <c r="B660" t="str">
        <f>IF(ISERROR(VLOOKUP(A660,Person!M:M,1,FALSE)),"Não","Sim")</f>
        <v>Não</v>
      </c>
      <c r="C660">
        <f>COUNTIF(Person!M:M,UserPersonAudit!A660)</f>
        <v>0</v>
      </c>
    </row>
    <row r="661" spans="1:3" x14ac:dyDescent="0.3">
      <c r="A661" t="s">
        <v>3328</v>
      </c>
      <c r="B661" t="str">
        <f>IF(ISERROR(VLOOKUP(A661,Person!M:M,1,FALSE)),"Não","Sim")</f>
        <v>Não</v>
      </c>
      <c r="C661">
        <f>COUNTIF(Person!M:M,UserPersonAudit!A661)</f>
        <v>0</v>
      </c>
    </row>
    <row r="662" spans="1:3" x14ac:dyDescent="0.3">
      <c r="A662" t="s">
        <v>3329</v>
      </c>
      <c r="B662" t="str">
        <f>IF(ISERROR(VLOOKUP(A662,Person!M:M,1,FALSE)),"Não","Sim")</f>
        <v>Não</v>
      </c>
      <c r="C662">
        <f>COUNTIF(Person!M:M,UserPersonAudit!A662)</f>
        <v>0</v>
      </c>
    </row>
    <row r="663" spans="1:3" x14ac:dyDescent="0.3">
      <c r="A663" t="s">
        <v>3330</v>
      </c>
      <c r="B663" t="str">
        <f>IF(ISERROR(VLOOKUP(A663,Person!M:M,1,FALSE)),"Não","Sim")</f>
        <v>Não</v>
      </c>
      <c r="C663">
        <f>COUNTIF(Person!M:M,UserPersonAudit!A663)</f>
        <v>0</v>
      </c>
    </row>
    <row r="664" spans="1:3" x14ac:dyDescent="0.3">
      <c r="A664" t="s">
        <v>3331</v>
      </c>
      <c r="B664" t="str">
        <f>IF(ISERROR(VLOOKUP(A664,Person!M:M,1,FALSE)),"Não","Sim")</f>
        <v>Não</v>
      </c>
      <c r="C664">
        <f>COUNTIF(Person!M:M,UserPersonAudit!A664)</f>
        <v>0</v>
      </c>
    </row>
    <row r="665" spans="1:3" x14ac:dyDescent="0.3">
      <c r="A665" t="s">
        <v>3332</v>
      </c>
      <c r="B665" t="str">
        <f>IF(ISERROR(VLOOKUP(A665,Person!M:M,1,FALSE)),"Não","Sim")</f>
        <v>Não</v>
      </c>
      <c r="C665">
        <f>COUNTIF(Person!M:M,UserPersonAudit!A665)</f>
        <v>0</v>
      </c>
    </row>
    <row r="666" spans="1:3" x14ac:dyDescent="0.3">
      <c r="A666" t="s">
        <v>3333</v>
      </c>
      <c r="B666" t="str">
        <f>IF(ISERROR(VLOOKUP(A666,Person!M:M,1,FALSE)),"Não","Sim")</f>
        <v>Não</v>
      </c>
      <c r="C666">
        <f>COUNTIF(Person!M:M,UserPersonAudit!A666)</f>
        <v>0</v>
      </c>
    </row>
    <row r="667" spans="1:3" x14ac:dyDescent="0.3">
      <c r="A667" t="s">
        <v>3334</v>
      </c>
      <c r="B667" t="str">
        <f>IF(ISERROR(VLOOKUP(A667,Person!M:M,1,FALSE)),"Não","Sim")</f>
        <v>Não</v>
      </c>
      <c r="C667">
        <f>COUNTIF(Person!M:M,UserPersonAudit!A667)</f>
        <v>0</v>
      </c>
    </row>
    <row r="668" spans="1:3" x14ac:dyDescent="0.3">
      <c r="A668" t="s">
        <v>3335</v>
      </c>
      <c r="B668" t="str">
        <f>IF(ISERROR(VLOOKUP(A668,Person!M:M,1,FALSE)),"Não","Sim")</f>
        <v>Não</v>
      </c>
      <c r="C668">
        <f>COUNTIF(Person!M:M,UserPersonAudit!A668)</f>
        <v>0</v>
      </c>
    </row>
    <row r="669" spans="1:3" x14ac:dyDescent="0.3">
      <c r="A669" t="s">
        <v>3336</v>
      </c>
      <c r="B669" t="str">
        <f>IF(ISERROR(VLOOKUP(A669,Person!M:M,1,FALSE)),"Não","Sim")</f>
        <v>Não</v>
      </c>
      <c r="C669">
        <f>COUNTIF(Person!M:M,UserPersonAudit!A669)</f>
        <v>0</v>
      </c>
    </row>
    <row r="670" spans="1:3" x14ac:dyDescent="0.3">
      <c r="A670" t="s">
        <v>3337</v>
      </c>
      <c r="B670" t="str">
        <f>IF(ISERROR(VLOOKUP(A670,Person!M:M,1,FALSE)),"Não","Sim")</f>
        <v>Não</v>
      </c>
      <c r="C670">
        <f>COUNTIF(Person!M:M,UserPersonAudit!A670)</f>
        <v>0</v>
      </c>
    </row>
    <row r="671" spans="1:3" x14ac:dyDescent="0.3">
      <c r="A671" t="s">
        <v>3338</v>
      </c>
      <c r="B671" t="str">
        <f>IF(ISERROR(VLOOKUP(A671,Person!M:M,1,FALSE)),"Não","Sim")</f>
        <v>Não</v>
      </c>
      <c r="C671">
        <f>COUNTIF(Person!M:M,UserPersonAudit!A671)</f>
        <v>0</v>
      </c>
    </row>
    <row r="672" spans="1:3" x14ac:dyDescent="0.3">
      <c r="A672" t="s">
        <v>3339</v>
      </c>
      <c r="B672" t="str">
        <f>IF(ISERROR(VLOOKUP(A672,Person!M:M,1,FALSE)),"Não","Sim")</f>
        <v>Não</v>
      </c>
      <c r="C672">
        <f>COUNTIF(Person!M:M,UserPersonAudit!A672)</f>
        <v>0</v>
      </c>
    </row>
    <row r="673" spans="1:3" x14ac:dyDescent="0.3">
      <c r="A673" t="s">
        <v>3340</v>
      </c>
      <c r="B673" t="str">
        <f>IF(ISERROR(VLOOKUP(A673,Person!M:M,1,FALSE)),"Não","Sim")</f>
        <v>Não</v>
      </c>
      <c r="C673">
        <f>COUNTIF(Person!M:M,UserPersonAudit!A673)</f>
        <v>0</v>
      </c>
    </row>
    <row r="674" spans="1:3" x14ac:dyDescent="0.3">
      <c r="A674" t="s">
        <v>3341</v>
      </c>
      <c r="B674" t="str">
        <f>IF(ISERROR(VLOOKUP(A674,Person!M:M,1,FALSE)),"Não","Sim")</f>
        <v>Não</v>
      </c>
      <c r="C674">
        <f>COUNTIF(Person!M:M,UserPersonAudit!A674)</f>
        <v>0</v>
      </c>
    </row>
    <row r="675" spans="1:3" x14ac:dyDescent="0.3">
      <c r="A675" t="s">
        <v>3342</v>
      </c>
      <c r="B675" t="str">
        <f>IF(ISERROR(VLOOKUP(A675,Person!M:M,1,FALSE)),"Não","Sim")</f>
        <v>Não</v>
      </c>
      <c r="C675">
        <f>COUNTIF(Person!M:M,UserPersonAudit!A675)</f>
        <v>0</v>
      </c>
    </row>
    <row r="676" spans="1:3" x14ac:dyDescent="0.3">
      <c r="A676" t="s">
        <v>3343</v>
      </c>
      <c r="B676" t="str">
        <f>IF(ISERROR(VLOOKUP(A676,Person!M:M,1,FALSE)),"Não","Sim")</f>
        <v>Não</v>
      </c>
      <c r="C676">
        <f>COUNTIF(Person!M:M,UserPersonAudit!A676)</f>
        <v>0</v>
      </c>
    </row>
    <row r="677" spans="1:3" x14ac:dyDescent="0.3">
      <c r="A677" t="s">
        <v>3344</v>
      </c>
      <c r="B677" t="str">
        <f>IF(ISERROR(VLOOKUP(A677,Person!M:M,1,FALSE)),"Não","Sim")</f>
        <v>Não</v>
      </c>
      <c r="C677">
        <f>COUNTIF(Person!M:M,UserPersonAudit!A677)</f>
        <v>0</v>
      </c>
    </row>
    <row r="678" spans="1:3" x14ac:dyDescent="0.3">
      <c r="A678" t="s">
        <v>3345</v>
      </c>
      <c r="B678" t="str">
        <f>IF(ISERROR(VLOOKUP(A678,Person!M:M,1,FALSE)),"Não","Sim")</f>
        <v>Não</v>
      </c>
      <c r="C678">
        <f>COUNTIF(Person!M:M,UserPersonAudit!A678)</f>
        <v>0</v>
      </c>
    </row>
    <row r="679" spans="1:3" x14ac:dyDescent="0.3">
      <c r="A679" t="s">
        <v>3346</v>
      </c>
      <c r="B679" t="str">
        <f>IF(ISERROR(VLOOKUP(A679,Person!M:M,1,FALSE)),"Não","Sim")</f>
        <v>Não</v>
      </c>
      <c r="C679">
        <f>COUNTIF(Person!M:M,UserPersonAudit!A679)</f>
        <v>0</v>
      </c>
    </row>
    <row r="680" spans="1:3" x14ac:dyDescent="0.3">
      <c r="A680" t="s">
        <v>3347</v>
      </c>
      <c r="B680" t="str">
        <f>IF(ISERROR(VLOOKUP(A680,Person!M:M,1,FALSE)),"Não","Sim")</f>
        <v>Não</v>
      </c>
      <c r="C680">
        <f>COUNTIF(Person!M:M,UserPersonAudit!A680)</f>
        <v>0</v>
      </c>
    </row>
    <row r="681" spans="1:3" x14ac:dyDescent="0.3">
      <c r="A681" t="s">
        <v>3348</v>
      </c>
      <c r="B681" t="str">
        <f>IF(ISERROR(VLOOKUP(A681,Person!M:M,1,FALSE)),"Não","Sim")</f>
        <v>Não</v>
      </c>
      <c r="C681">
        <f>COUNTIF(Person!M:M,UserPersonAudit!A681)</f>
        <v>0</v>
      </c>
    </row>
    <row r="682" spans="1:3" x14ac:dyDescent="0.3">
      <c r="A682" t="s">
        <v>3349</v>
      </c>
      <c r="B682" t="str">
        <f>IF(ISERROR(VLOOKUP(A682,Person!M:M,1,FALSE)),"Não","Sim")</f>
        <v>Não</v>
      </c>
      <c r="C682">
        <f>COUNTIF(Person!M:M,UserPersonAudit!A682)</f>
        <v>0</v>
      </c>
    </row>
    <row r="683" spans="1:3" x14ac:dyDescent="0.3">
      <c r="A683" t="s">
        <v>3350</v>
      </c>
      <c r="B683" t="str">
        <f>IF(ISERROR(VLOOKUP(A683,Person!M:M,1,FALSE)),"Não","Sim")</f>
        <v>Não</v>
      </c>
      <c r="C683">
        <f>COUNTIF(Person!M:M,UserPersonAudit!A683)</f>
        <v>0</v>
      </c>
    </row>
    <row r="684" spans="1:3" x14ac:dyDescent="0.3">
      <c r="A684" t="s">
        <v>3351</v>
      </c>
      <c r="B684" t="str">
        <f>IF(ISERROR(VLOOKUP(A684,Person!M:M,1,FALSE)),"Não","Sim")</f>
        <v>Não</v>
      </c>
      <c r="C684">
        <f>COUNTIF(Person!M:M,UserPersonAudit!A684)</f>
        <v>0</v>
      </c>
    </row>
    <row r="685" spans="1:3" x14ac:dyDescent="0.3">
      <c r="A685" t="s">
        <v>3352</v>
      </c>
      <c r="B685" t="str">
        <f>IF(ISERROR(VLOOKUP(A685,Person!M:M,1,FALSE)),"Não","Sim")</f>
        <v>Não</v>
      </c>
      <c r="C685">
        <f>COUNTIF(Person!M:M,UserPersonAudit!A685)</f>
        <v>0</v>
      </c>
    </row>
    <row r="686" spans="1:3" x14ac:dyDescent="0.3">
      <c r="A686" t="s">
        <v>3353</v>
      </c>
      <c r="B686" t="str">
        <f>IF(ISERROR(VLOOKUP(A686,Person!M:M,1,FALSE)),"Não","Sim")</f>
        <v>Não</v>
      </c>
      <c r="C686">
        <f>COUNTIF(Person!M:M,UserPersonAudit!A686)</f>
        <v>0</v>
      </c>
    </row>
    <row r="687" spans="1:3" x14ac:dyDescent="0.3">
      <c r="A687" t="s">
        <v>3354</v>
      </c>
      <c r="B687" t="str">
        <f>IF(ISERROR(VLOOKUP(A687,Person!M:M,1,FALSE)),"Não","Sim")</f>
        <v>Não</v>
      </c>
      <c r="C687">
        <f>COUNTIF(Person!M:M,UserPersonAudit!A687)</f>
        <v>0</v>
      </c>
    </row>
    <row r="688" spans="1:3" x14ac:dyDescent="0.3">
      <c r="A688" t="s">
        <v>3355</v>
      </c>
      <c r="B688" t="str">
        <f>IF(ISERROR(VLOOKUP(A688,Person!M:M,1,FALSE)),"Não","Sim")</f>
        <v>Não</v>
      </c>
      <c r="C688">
        <f>COUNTIF(Person!M:M,UserPersonAudit!A688)</f>
        <v>0</v>
      </c>
    </row>
    <row r="689" spans="1:3" x14ac:dyDescent="0.3">
      <c r="A689" t="s">
        <v>3356</v>
      </c>
      <c r="B689" t="str">
        <f>IF(ISERROR(VLOOKUP(A689,Person!M:M,1,FALSE)),"Não","Sim")</f>
        <v>Não</v>
      </c>
      <c r="C689">
        <f>COUNTIF(Person!M:M,UserPersonAudit!A689)</f>
        <v>0</v>
      </c>
    </row>
    <row r="690" spans="1:3" x14ac:dyDescent="0.3">
      <c r="A690" t="s">
        <v>3357</v>
      </c>
      <c r="B690" t="str">
        <f>IF(ISERROR(VLOOKUP(A690,Person!M:M,1,FALSE)),"Não","Sim")</f>
        <v>Não</v>
      </c>
      <c r="C690">
        <f>COUNTIF(Person!M:M,UserPersonAudit!A690)</f>
        <v>0</v>
      </c>
    </row>
    <row r="691" spans="1:3" x14ac:dyDescent="0.3">
      <c r="A691" t="s">
        <v>3358</v>
      </c>
      <c r="B691" t="str">
        <f>IF(ISERROR(VLOOKUP(A691,Person!M:M,1,FALSE)),"Não","Sim")</f>
        <v>Não</v>
      </c>
      <c r="C691">
        <f>COUNTIF(Person!M:M,UserPersonAudit!A691)</f>
        <v>0</v>
      </c>
    </row>
    <row r="692" spans="1:3" x14ac:dyDescent="0.3">
      <c r="A692" t="s">
        <v>3359</v>
      </c>
      <c r="B692" t="str">
        <f>IF(ISERROR(VLOOKUP(A692,Person!M:M,1,FALSE)),"Não","Sim")</f>
        <v>Não</v>
      </c>
      <c r="C692">
        <f>COUNTIF(Person!M:M,UserPersonAudit!A692)</f>
        <v>0</v>
      </c>
    </row>
    <row r="693" spans="1:3" x14ac:dyDescent="0.3">
      <c r="A693" t="s">
        <v>3360</v>
      </c>
      <c r="B693" t="str">
        <f>IF(ISERROR(VLOOKUP(A693,Person!M:M,1,FALSE)),"Não","Sim")</f>
        <v>Não</v>
      </c>
      <c r="C693">
        <f>COUNTIF(Person!M:M,UserPersonAudit!A693)</f>
        <v>0</v>
      </c>
    </row>
    <row r="694" spans="1:3" x14ac:dyDescent="0.3">
      <c r="A694" t="s">
        <v>3361</v>
      </c>
      <c r="B694" t="str">
        <f>IF(ISERROR(VLOOKUP(A694,Person!M:M,1,FALSE)),"Não","Sim")</f>
        <v>Não</v>
      </c>
      <c r="C694">
        <f>COUNTIF(Person!M:M,UserPersonAudit!A694)</f>
        <v>0</v>
      </c>
    </row>
    <row r="695" spans="1:3" x14ac:dyDescent="0.3">
      <c r="A695" t="s">
        <v>3362</v>
      </c>
      <c r="B695" t="str">
        <f>IF(ISERROR(VLOOKUP(A695,Person!M:M,1,FALSE)),"Não","Sim")</f>
        <v>Não</v>
      </c>
      <c r="C695">
        <f>COUNTIF(Person!M:M,UserPersonAudit!A695)</f>
        <v>0</v>
      </c>
    </row>
    <row r="696" spans="1:3" x14ac:dyDescent="0.3">
      <c r="A696" t="s">
        <v>3363</v>
      </c>
      <c r="B696" t="str">
        <f>IF(ISERROR(VLOOKUP(A696,Person!M:M,1,FALSE)),"Não","Sim")</f>
        <v>Não</v>
      </c>
      <c r="C696">
        <f>COUNTIF(Person!M:M,UserPersonAudit!A696)</f>
        <v>0</v>
      </c>
    </row>
    <row r="697" spans="1:3" x14ac:dyDescent="0.3">
      <c r="A697" t="s">
        <v>3364</v>
      </c>
      <c r="B697" t="str">
        <f>IF(ISERROR(VLOOKUP(A697,Person!M:M,1,FALSE)),"Não","Sim")</f>
        <v>Não</v>
      </c>
      <c r="C697">
        <f>COUNTIF(Person!M:M,UserPersonAudit!A697)</f>
        <v>0</v>
      </c>
    </row>
    <row r="698" spans="1:3" x14ac:dyDescent="0.3">
      <c r="A698" t="s">
        <v>3365</v>
      </c>
      <c r="B698" t="str">
        <f>IF(ISERROR(VLOOKUP(A698,Person!M:M,1,FALSE)),"Não","Sim")</f>
        <v>Não</v>
      </c>
      <c r="C698">
        <f>COUNTIF(Person!M:M,UserPersonAudit!A698)</f>
        <v>0</v>
      </c>
    </row>
    <row r="699" spans="1:3" x14ac:dyDescent="0.3">
      <c r="A699" t="s">
        <v>3366</v>
      </c>
      <c r="B699" t="str">
        <f>IF(ISERROR(VLOOKUP(A699,Person!M:M,1,FALSE)),"Não","Sim")</f>
        <v>Não</v>
      </c>
      <c r="C699">
        <f>COUNTIF(Person!M:M,UserPersonAudit!A699)</f>
        <v>0</v>
      </c>
    </row>
    <row r="700" spans="1:3" x14ac:dyDescent="0.3">
      <c r="A700" t="s">
        <v>3367</v>
      </c>
      <c r="B700" t="str">
        <f>IF(ISERROR(VLOOKUP(A700,Person!M:M,1,FALSE)),"Não","Sim")</f>
        <v>Não</v>
      </c>
      <c r="C700">
        <f>COUNTIF(Person!M:M,UserPersonAudit!A700)</f>
        <v>0</v>
      </c>
    </row>
    <row r="701" spans="1:3" x14ac:dyDescent="0.3">
      <c r="A701" t="s">
        <v>3368</v>
      </c>
      <c r="B701" t="str">
        <f>IF(ISERROR(VLOOKUP(A701,Person!M:M,1,FALSE)),"Não","Sim")</f>
        <v>Não</v>
      </c>
      <c r="C701">
        <f>COUNTIF(Person!M:M,UserPersonAudit!A701)</f>
        <v>0</v>
      </c>
    </row>
    <row r="702" spans="1:3" x14ac:dyDescent="0.3">
      <c r="A702" t="s">
        <v>3369</v>
      </c>
      <c r="B702" t="str">
        <f>IF(ISERROR(VLOOKUP(A702,Person!M:M,1,FALSE)),"Não","Sim")</f>
        <v>Não</v>
      </c>
      <c r="C702">
        <f>COUNTIF(Person!M:M,UserPersonAudit!A702)</f>
        <v>0</v>
      </c>
    </row>
    <row r="703" spans="1:3" x14ac:dyDescent="0.3">
      <c r="A703" t="s">
        <v>3370</v>
      </c>
      <c r="B703" t="str">
        <f>IF(ISERROR(VLOOKUP(A703,Person!M:M,1,FALSE)),"Não","Sim")</f>
        <v>Não</v>
      </c>
      <c r="C703">
        <f>COUNTIF(Person!M:M,UserPersonAudit!A703)</f>
        <v>0</v>
      </c>
    </row>
    <row r="704" spans="1:3" x14ac:dyDescent="0.3">
      <c r="A704" t="s">
        <v>3371</v>
      </c>
      <c r="B704" t="str">
        <f>IF(ISERROR(VLOOKUP(A704,Person!M:M,1,FALSE)),"Não","Sim")</f>
        <v>Não</v>
      </c>
      <c r="C704">
        <f>COUNTIF(Person!M:M,UserPersonAudit!A704)</f>
        <v>0</v>
      </c>
    </row>
    <row r="705" spans="1:3" x14ac:dyDescent="0.3">
      <c r="A705" t="s">
        <v>3372</v>
      </c>
      <c r="B705" t="str">
        <f>IF(ISERROR(VLOOKUP(A705,Person!M:M,1,FALSE)),"Não","Sim")</f>
        <v>Não</v>
      </c>
      <c r="C705">
        <f>COUNTIF(Person!M:M,UserPersonAudit!A705)</f>
        <v>0</v>
      </c>
    </row>
    <row r="706" spans="1:3" x14ac:dyDescent="0.3">
      <c r="A706" t="s">
        <v>3373</v>
      </c>
      <c r="B706" t="str">
        <f>IF(ISERROR(VLOOKUP(A706,Person!M:M,1,FALSE)),"Não","Sim")</f>
        <v>Não</v>
      </c>
      <c r="C706">
        <f>COUNTIF(Person!M:M,UserPersonAudit!A706)</f>
        <v>0</v>
      </c>
    </row>
    <row r="707" spans="1:3" x14ac:dyDescent="0.3">
      <c r="A707" t="s">
        <v>3374</v>
      </c>
      <c r="B707" t="str">
        <f>IF(ISERROR(VLOOKUP(A707,Person!M:M,1,FALSE)),"Não","Sim")</f>
        <v>Não</v>
      </c>
      <c r="C707">
        <f>COUNTIF(Person!M:M,UserPersonAudit!A707)</f>
        <v>0</v>
      </c>
    </row>
    <row r="708" spans="1:3" x14ac:dyDescent="0.3">
      <c r="A708" t="s">
        <v>3375</v>
      </c>
      <c r="B708" t="str">
        <f>IF(ISERROR(VLOOKUP(A708,Person!M:M,1,FALSE)),"Não","Sim")</f>
        <v>Não</v>
      </c>
      <c r="C708">
        <f>COUNTIF(Person!M:M,UserPersonAudit!A708)</f>
        <v>0</v>
      </c>
    </row>
    <row r="709" spans="1:3" x14ac:dyDescent="0.3">
      <c r="A709" t="s">
        <v>3376</v>
      </c>
      <c r="B709" t="str">
        <f>IF(ISERROR(VLOOKUP(A709,Person!M:M,1,FALSE)),"Não","Sim")</f>
        <v>Não</v>
      </c>
      <c r="C709">
        <f>COUNTIF(Person!M:M,UserPersonAudit!A709)</f>
        <v>0</v>
      </c>
    </row>
    <row r="710" spans="1:3" x14ac:dyDescent="0.3">
      <c r="A710" t="s">
        <v>3377</v>
      </c>
      <c r="B710" t="str">
        <f>IF(ISERROR(VLOOKUP(A710,Person!M:M,1,FALSE)),"Não","Sim")</f>
        <v>Não</v>
      </c>
      <c r="C710">
        <f>COUNTIF(Person!M:M,UserPersonAudit!A710)</f>
        <v>0</v>
      </c>
    </row>
    <row r="711" spans="1:3" x14ac:dyDescent="0.3">
      <c r="A711" t="s">
        <v>3378</v>
      </c>
      <c r="B711" t="str">
        <f>IF(ISERROR(VLOOKUP(A711,Person!M:M,1,FALSE)),"Não","Sim")</f>
        <v>Não</v>
      </c>
      <c r="C711">
        <f>COUNTIF(Person!M:M,UserPersonAudit!A711)</f>
        <v>0</v>
      </c>
    </row>
    <row r="712" spans="1:3" x14ac:dyDescent="0.3">
      <c r="A712" t="s">
        <v>3379</v>
      </c>
      <c r="B712" t="str">
        <f>IF(ISERROR(VLOOKUP(A712,Person!M:M,1,FALSE)),"Não","Sim")</f>
        <v>Não</v>
      </c>
      <c r="C712">
        <f>COUNTIF(Person!M:M,UserPersonAudit!A712)</f>
        <v>0</v>
      </c>
    </row>
    <row r="713" spans="1:3" x14ac:dyDescent="0.3">
      <c r="A713" t="s">
        <v>3380</v>
      </c>
      <c r="B713" t="str">
        <f>IF(ISERROR(VLOOKUP(A713,Person!M:M,1,FALSE)),"Não","Sim")</f>
        <v>Não</v>
      </c>
      <c r="C713">
        <f>COUNTIF(Person!M:M,UserPersonAudit!A713)</f>
        <v>0</v>
      </c>
    </row>
    <row r="714" spans="1:3" x14ac:dyDescent="0.3">
      <c r="A714" t="s">
        <v>3381</v>
      </c>
      <c r="B714" t="str">
        <f>IF(ISERROR(VLOOKUP(A714,Person!M:M,1,FALSE)),"Não","Sim")</f>
        <v>Não</v>
      </c>
      <c r="C714">
        <f>COUNTIF(Person!M:M,UserPersonAudit!A714)</f>
        <v>0</v>
      </c>
    </row>
    <row r="715" spans="1:3" x14ac:dyDescent="0.3">
      <c r="A715" t="s">
        <v>3382</v>
      </c>
      <c r="B715" t="str">
        <f>IF(ISERROR(VLOOKUP(A715,Person!M:M,1,FALSE)),"Não","Sim")</f>
        <v>Não</v>
      </c>
      <c r="C715">
        <f>COUNTIF(Person!M:M,UserPersonAudit!A715)</f>
        <v>0</v>
      </c>
    </row>
    <row r="716" spans="1:3" x14ac:dyDescent="0.3">
      <c r="A716" t="s">
        <v>3383</v>
      </c>
      <c r="B716" t="str">
        <f>IF(ISERROR(VLOOKUP(A716,Person!M:M,1,FALSE)),"Não","Sim")</f>
        <v>Não</v>
      </c>
      <c r="C716">
        <f>COUNTIF(Person!M:M,UserPersonAudit!A716)</f>
        <v>0</v>
      </c>
    </row>
    <row r="717" spans="1:3" x14ac:dyDescent="0.3">
      <c r="A717" t="s">
        <v>3384</v>
      </c>
      <c r="B717" t="str">
        <f>IF(ISERROR(VLOOKUP(A717,Person!M:M,1,FALSE)),"Não","Sim")</f>
        <v>Não</v>
      </c>
      <c r="C717">
        <f>COUNTIF(Person!M:M,UserPersonAudit!A717)</f>
        <v>0</v>
      </c>
    </row>
    <row r="718" spans="1:3" x14ac:dyDescent="0.3">
      <c r="A718" t="s">
        <v>3385</v>
      </c>
      <c r="B718" t="str">
        <f>IF(ISERROR(VLOOKUP(A718,Person!M:M,1,FALSE)),"Não","Sim")</f>
        <v>Não</v>
      </c>
      <c r="C718">
        <f>COUNTIF(Person!M:M,UserPersonAudit!A718)</f>
        <v>0</v>
      </c>
    </row>
    <row r="719" spans="1:3" x14ac:dyDescent="0.3">
      <c r="A719" t="s">
        <v>3386</v>
      </c>
      <c r="B719" t="str">
        <f>IF(ISERROR(VLOOKUP(A719,Person!M:M,1,FALSE)),"Não","Sim")</f>
        <v>Não</v>
      </c>
      <c r="C719">
        <f>COUNTIF(Person!M:M,UserPersonAudit!A719)</f>
        <v>0</v>
      </c>
    </row>
    <row r="720" spans="1:3" x14ac:dyDescent="0.3">
      <c r="A720" t="s">
        <v>3387</v>
      </c>
      <c r="B720" t="str">
        <f>IF(ISERROR(VLOOKUP(A720,Person!M:M,1,FALSE)),"Não","Sim")</f>
        <v>Não</v>
      </c>
      <c r="C720">
        <f>COUNTIF(Person!M:M,UserPersonAudit!A720)</f>
        <v>0</v>
      </c>
    </row>
    <row r="721" spans="1:3" x14ac:dyDescent="0.3">
      <c r="A721" t="s">
        <v>3388</v>
      </c>
      <c r="B721" t="str">
        <f>IF(ISERROR(VLOOKUP(A721,Person!M:M,1,FALSE)),"Não","Sim")</f>
        <v>Não</v>
      </c>
      <c r="C721">
        <f>COUNTIF(Person!M:M,UserPersonAudit!A721)</f>
        <v>0</v>
      </c>
    </row>
    <row r="722" spans="1:3" x14ac:dyDescent="0.3">
      <c r="A722" t="s">
        <v>3389</v>
      </c>
      <c r="B722" t="str">
        <f>IF(ISERROR(VLOOKUP(A722,Person!M:M,1,FALSE)),"Não","Sim")</f>
        <v>Não</v>
      </c>
      <c r="C722">
        <f>COUNTIF(Person!M:M,UserPersonAudit!A722)</f>
        <v>0</v>
      </c>
    </row>
    <row r="723" spans="1:3" x14ac:dyDescent="0.3">
      <c r="A723" t="s">
        <v>3390</v>
      </c>
      <c r="B723" t="str">
        <f>IF(ISERROR(VLOOKUP(A723,Person!M:M,1,FALSE)),"Não","Sim")</f>
        <v>Não</v>
      </c>
      <c r="C723">
        <f>COUNTIF(Person!M:M,UserPersonAudit!A723)</f>
        <v>0</v>
      </c>
    </row>
    <row r="724" spans="1:3" x14ac:dyDescent="0.3">
      <c r="A724" t="s">
        <v>3391</v>
      </c>
      <c r="B724" t="str">
        <f>IF(ISERROR(VLOOKUP(A724,Person!M:M,1,FALSE)),"Não","Sim")</f>
        <v>Não</v>
      </c>
      <c r="C724">
        <f>COUNTIF(Person!M:M,UserPersonAudit!A724)</f>
        <v>0</v>
      </c>
    </row>
    <row r="725" spans="1:3" x14ac:dyDescent="0.3">
      <c r="A725" t="s">
        <v>3392</v>
      </c>
      <c r="B725" t="str">
        <f>IF(ISERROR(VLOOKUP(A725,Person!M:M,1,FALSE)),"Não","Sim")</f>
        <v>Não</v>
      </c>
      <c r="C725">
        <f>COUNTIF(Person!M:M,UserPersonAudit!A725)</f>
        <v>0</v>
      </c>
    </row>
    <row r="726" spans="1:3" x14ac:dyDescent="0.3">
      <c r="A726" t="s">
        <v>3393</v>
      </c>
      <c r="B726" t="str">
        <f>IF(ISERROR(VLOOKUP(A726,Person!M:M,1,FALSE)),"Não","Sim")</f>
        <v>Não</v>
      </c>
      <c r="C726">
        <f>COUNTIF(Person!M:M,UserPersonAudit!A726)</f>
        <v>0</v>
      </c>
    </row>
    <row r="727" spans="1:3" x14ac:dyDescent="0.3">
      <c r="A727" t="s">
        <v>3394</v>
      </c>
      <c r="B727" t="str">
        <f>IF(ISERROR(VLOOKUP(A727,Person!M:M,1,FALSE)),"Não","Sim")</f>
        <v>Não</v>
      </c>
      <c r="C727">
        <f>COUNTIF(Person!M:M,UserPersonAudit!A727)</f>
        <v>0</v>
      </c>
    </row>
    <row r="728" spans="1:3" x14ac:dyDescent="0.3">
      <c r="A728" t="s">
        <v>3395</v>
      </c>
      <c r="B728" t="str">
        <f>IF(ISERROR(VLOOKUP(A728,Person!M:M,1,FALSE)),"Não","Sim")</f>
        <v>Não</v>
      </c>
      <c r="C728">
        <f>COUNTIF(Person!M:M,UserPersonAudit!A728)</f>
        <v>0</v>
      </c>
    </row>
    <row r="729" spans="1:3" x14ac:dyDescent="0.3">
      <c r="A729" t="s">
        <v>3396</v>
      </c>
      <c r="B729" t="str">
        <f>IF(ISERROR(VLOOKUP(A729,Person!M:M,1,FALSE)),"Não","Sim")</f>
        <v>Não</v>
      </c>
      <c r="C729">
        <f>COUNTIF(Person!M:M,UserPersonAudit!A729)</f>
        <v>0</v>
      </c>
    </row>
    <row r="730" spans="1:3" x14ac:dyDescent="0.3">
      <c r="A730" t="s">
        <v>3397</v>
      </c>
      <c r="B730" t="str">
        <f>IF(ISERROR(VLOOKUP(A730,Person!M:M,1,FALSE)),"Não","Sim")</f>
        <v>Não</v>
      </c>
      <c r="C730">
        <f>COUNTIF(Person!M:M,UserPersonAudit!A730)</f>
        <v>0</v>
      </c>
    </row>
    <row r="731" spans="1:3" x14ac:dyDescent="0.3">
      <c r="A731" t="s">
        <v>3398</v>
      </c>
      <c r="B731" t="str">
        <f>IF(ISERROR(VLOOKUP(A731,Person!M:M,1,FALSE)),"Não","Sim")</f>
        <v>Não</v>
      </c>
      <c r="C731">
        <f>COUNTIF(Person!M:M,UserPersonAudit!A731)</f>
        <v>0</v>
      </c>
    </row>
    <row r="732" spans="1:3" x14ac:dyDescent="0.3">
      <c r="A732" t="s">
        <v>3399</v>
      </c>
      <c r="B732" t="str">
        <f>IF(ISERROR(VLOOKUP(A732,Person!M:M,1,FALSE)),"Não","Sim")</f>
        <v>Não</v>
      </c>
      <c r="C732">
        <f>COUNTIF(Person!M:M,UserPersonAudit!A732)</f>
        <v>0</v>
      </c>
    </row>
    <row r="733" spans="1:3" x14ac:dyDescent="0.3">
      <c r="A733" t="s">
        <v>3400</v>
      </c>
      <c r="B733" t="str">
        <f>IF(ISERROR(VLOOKUP(A733,Person!M:M,1,FALSE)),"Não","Sim")</f>
        <v>Não</v>
      </c>
      <c r="C733">
        <f>COUNTIF(Person!M:M,UserPersonAudit!A733)</f>
        <v>0</v>
      </c>
    </row>
    <row r="734" spans="1:3" x14ac:dyDescent="0.3">
      <c r="A734" t="s">
        <v>3401</v>
      </c>
      <c r="B734" t="str">
        <f>IF(ISERROR(VLOOKUP(A734,Person!M:M,1,FALSE)),"Não","Sim")</f>
        <v>Não</v>
      </c>
      <c r="C734">
        <f>COUNTIF(Person!M:M,UserPersonAudit!A734)</f>
        <v>0</v>
      </c>
    </row>
    <row r="735" spans="1:3" x14ac:dyDescent="0.3">
      <c r="A735" t="s">
        <v>3402</v>
      </c>
      <c r="B735" t="str">
        <f>IF(ISERROR(VLOOKUP(A735,Person!M:M,1,FALSE)),"Não","Sim")</f>
        <v>Não</v>
      </c>
      <c r="C735">
        <f>COUNTIF(Person!M:M,UserPersonAudit!A735)</f>
        <v>0</v>
      </c>
    </row>
    <row r="736" spans="1:3" x14ac:dyDescent="0.3">
      <c r="A736" t="s">
        <v>3403</v>
      </c>
      <c r="B736" t="str">
        <f>IF(ISERROR(VLOOKUP(A736,Person!M:M,1,FALSE)),"Não","Sim")</f>
        <v>Não</v>
      </c>
      <c r="C736">
        <f>COUNTIF(Person!M:M,UserPersonAudit!A736)</f>
        <v>0</v>
      </c>
    </row>
    <row r="737" spans="1:3" x14ac:dyDescent="0.3">
      <c r="A737" t="s">
        <v>3404</v>
      </c>
      <c r="B737" t="str">
        <f>IF(ISERROR(VLOOKUP(A737,Person!M:M,1,FALSE)),"Não","Sim")</f>
        <v>Não</v>
      </c>
      <c r="C737">
        <f>COUNTIF(Person!M:M,UserPersonAudit!A737)</f>
        <v>0</v>
      </c>
    </row>
    <row r="738" spans="1:3" x14ac:dyDescent="0.3">
      <c r="A738" t="s">
        <v>3405</v>
      </c>
      <c r="B738" t="str">
        <f>IF(ISERROR(VLOOKUP(A738,Person!M:M,1,FALSE)),"Não","Sim")</f>
        <v>Não</v>
      </c>
      <c r="C738">
        <f>COUNTIF(Person!M:M,UserPersonAudit!A738)</f>
        <v>0</v>
      </c>
    </row>
    <row r="739" spans="1:3" x14ac:dyDescent="0.3">
      <c r="A739" t="s">
        <v>3406</v>
      </c>
      <c r="B739" t="str">
        <f>IF(ISERROR(VLOOKUP(A739,Person!M:M,1,FALSE)),"Não","Sim")</f>
        <v>Não</v>
      </c>
      <c r="C739">
        <f>COUNTIF(Person!M:M,UserPersonAudit!A739)</f>
        <v>0</v>
      </c>
    </row>
    <row r="740" spans="1:3" x14ac:dyDescent="0.3">
      <c r="A740" t="s">
        <v>3407</v>
      </c>
      <c r="B740" t="str">
        <f>IF(ISERROR(VLOOKUP(A740,Person!M:M,1,FALSE)),"Não","Sim")</f>
        <v>Não</v>
      </c>
      <c r="C740">
        <f>COUNTIF(Person!M:M,UserPersonAudit!A740)</f>
        <v>0</v>
      </c>
    </row>
    <row r="741" spans="1:3" x14ac:dyDescent="0.3">
      <c r="A741" t="s">
        <v>3408</v>
      </c>
      <c r="B741" t="str">
        <f>IF(ISERROR(VLOOKUP(A741,Person!M:M,1,FALSE)),"Não","Sim")</f>
        <v>Não</v>
      </c>
      <c r="C741">
        <f>COUNTIF(Person!M:M,UserPersonAudit!A741)</f>
        <v>0</v>
      </c>
    </row>
    <row r="742" spans="1:3" x14ac:dyDescent="0.3">
      <c r="A742" t="s">
        <v>3409</v>
      </c>
      <c r="B742" t="str">
        <f>IF(ISERROR(VLOOKUP(A742,Person!M:M,1,FALSE)),"Não","Sim")</f>
        <v>Não</v>
      </c>
      <c r="C742">
        <f>COUNTIF(Person!M:M,UserPersonAudit!A742)</f>
        <v>0</v>
      </c>
    </row>
    <row r="743" spans="1:3" x14ac:dyDescent="0.3">
      <c r="A743" t="s">
        <v>3410</v>
      </c>
      <c r="B743" t="str">
        <f>IF(ISERROR(VLOOKUP(A743,Person!M:M,1,FALSE)),"Não","Sim")</f>
        <v>Não</v>
      </c>
      <c r="C743">
        <f>COUNTIF(Person!M:M,UserPersonAudit!A743)</f>
        <v>0</v>
      </c>
    </row>
    <row r="744" spans="1:3" x14ac:dyDescent="0.3">
      <c r="A744" t="s">
        <v>3411</v>
      </c>
      <c r="B744" t="str">
        <f>IF(ISERROR(VLOOKUP(A744,Person!M:M,1,FALSE)),"Não","Sim")</f>
        <v>Não</v>
      </c>
      <c r="C744">
        <f>COUNTIF(Person!M:M,UserPersonAudit!A744)</f>
        <v>0</v>
      </c>
    </row>
    <row r="745" spans="1:3" x14ac:dyDescent="0.3">
      <c r="A745" t="s">
        <v>3412</v>
      </c>
      <c r="B745" t="str">
        <f>IF(ISERROR(VLOOKUP(A745,Person!M:M,1,FALSE)),"Não","Sim")</f>
        <v>Não</v>
      </c>
      <c r="C745">
        <f>COUNTIF(Person!M:M,UserPersonAudit!A745)</f>
        <v>0</v>
      </c>
    </row>
    <row r="746" spans="1:3" x14ac:dyDescent="0.3">
      <c r="A746" t="s">
        <v>3413</v>
      </c>
      <c r="B746" t="str">
        <f>IF(ISERROR(VLOOKUP(A746,Person!M:M,1,FALSE)),"Não","Sim")</f>
        <v>Não</v>
      </c>
      <c r="C746">
        <f>COUNTIF(Person!M:M,UserPersonAudit!A746)</f>
        <v>0</v>
      </c>
    </row>
    <row r="747" spans="1:3" x14ac:dyDescent="0.3">
      <c r="A747" t="s">
        <v>3414</v>
      </c>
      <c r="B747" t="str">
        <f>IF(ISERROR(VLOOKUP(A747,Person!M:M,1,FALSE)),"Não","Sim")</f>
        <v>Não</v>
      </c>
      <c r="C747">
        <f>COUNTIF(Person!M:M,UserPersonAudit!A747)</f>
        <v>0</v>
      </c>
    </row>
    <row r="748" spans="1:3" x14ac:dyDescent="0.3">
      <c r="A748" t="s">
        <v>3415</v>
      </c>
      <c r="B748" t="str">
        <f>IF(ISERROR(VLOOKUP(A748,Person!M:M,1,FALSE)),"Não","Sim")</f>
        <v>Não</v>
      </c>
      <c r="C748">
        <f>COUNTIF(Person!M:M,UserPersonAudit!A748)</f>
        <v>0</v>
      </c>
    </row>
    <row r="749" spans="1:3" x14ac:dyDescent="0.3">
      <c r="A749" t="s">
        <v>3416</v>
      </c>
      <c r="B749" t="str">
        <f>IF(ISERROR(VLOOKUP(A749,Person!M:M,1,FALSE)),"Não","Sim")</f>
        <v>Não</v>
      </c>
      <c r="C749">
        <f>COUNTIF(Person!M:M,UserPersonAudit!A749)</f>
        <v>0</v>
      </c>
    </row>
    <row r="750" spans="1:3" x14ac:dyDescent="0.3">
      <c r="A750" t="s">
        <v>3417</v>
      </c>
      <c r="B750" t="str">
        <f>IF(ISERROR(VLOOKUP(A750,Person!M:M,1,FALSE)),"Não","Sim")</f>
        <v>Não</v>
      </c>
      <c r="C750">
        <f>COUNTIF(Person!M:M,UserPersonAudit!A750)</f>
        <v>0</v>
      </c>
    </row>
    <row r="751" spans="1:3" x14ac:dyDescent="0.3">
      <c r="A751" t="s">
        <v>3418</v>
      </c>
      <c r="B751" t="str">
        <f>IF(ISERROR(VLOOKUP(A751,Person!M:M,1,FALSE)),"Não","Sim")</f>
        <v>Não</v>
      </c>
      <c r="C751">
        <f>COUNTIF(Person!M:M,UserPersonAudit!A751)</f>
        <v>0</v>
      </c>
    </row>
    <row r="752" spans="1:3" x14ac:dyDescent="0.3">
      <c r="A752" t="s">
        <v>3419</v>
      </c>
      <c r="B752" t="str">
        <f>IF(ISERROR(VLOOKUP(A752,Person!M:M,1,FALSE)),"Não","Sim")</f>
        <v>Não</v>
      </c>
      <c r="C752">
        <f>COUNTIF(Person!M:M,UserPersonAudit!A752)</f>
        <v>0</v>
      </c>
    </row>
    <row r="753" spans="1:3" x14ac:dyDescent="0.3">
      <c r="A753" t="s">
        <v>3420</v>
      </c>
      <c r="B753" t="str">
        <f>IF(ISERROR(VLOOKUP(A753,Person!M:M,1,FALSE)),"Não","Sim")</f>
        <v>Não</v>
      </c>
      <c r="C753">
        <f>COUNTIF(Person!M:M,UserPersonAudit!A753)</f>
        <v>0</v>
      </c>
    </row>
    <row r="754" spans="1:3" x14ac:dyDescent="0.3">
      <c r="A754" t="s">
        <v>3421</v>
      </c>
      <c r="B754" t="str">
        <f>IF(ISERROR(VLOOKUP(A754,Person!M:M,1,FALSE)),"Não","Sim")</f>
        <v>Não</v>
      </c>
      <c r="C754">
        <f>COUNTIF(Person!M:M,UserPersonAudit!A754)</f>
        <v>0</v>
      </c>
    </row>
    <row r="755" spans="1:3" x14ac:dyDescent="0.3">
      <c r="A755" t="s">
        <v>3422</v>
      </c>
      <c r="B755" t="str">
        <f>IF(ISERROR(VLOOKUP(A755,Person!M:M,1,FALSE)),"Não","Sim")</f>
        <v>Não</v>
      </c>
      <c r="C755">
        <f>COUNTIF(Person!M:M,UserPersonAudit!A755)</f>
        <v>0</v>
      </c>
    </row>
    <row r="756" spans="1:3" x14ac:dyDescent="0.3">
      <c r="A756" t="s">
        <v>3423</v>
      </c>
      <c r="B756" t="str">
        <f>IF(ISERROR(VLOOKUP(A756,Person!M:M,1,FALSE)),"Não","Sim")</f>
        <v>Não</v>
      </c>
      <c r="C756">
        <f>COUNTIF(Person!M:M,UserPersonAudit!A756)</f>
        <v>0</v>
      </c>
    </row>
    <row r="757" spans="1:3" x14ac:dyDescent="0.3">
      <c r="A757" t="s">
        <v>3424</v>
      </c>
      <c r="B757" t="str">
        <f>IF(ISERROR(VLOOKUP(A757,Person!M:M,1,FALSE)),"Não","Sim")</f>
        <v>Não</v>
      </c>
      <c r="C757">
        <f>COUNTIF(Person!M:M,UserPersonAudit!A757)</f>
        <v>0</v>
      </c>
    </row>
    <row r="758" spans="1:3" x14ac:dyDescent="0.3">
      <c r="A758" t="s">
        <v>3425</v>
      </c>
      <c r="B758" t="str">
        <f>IF(ISERROR(VLOOKUP(A758,Person!M:M,1,FALSE)),"Não","Sim")</f>
        <v>Não</v>
      </c>
      <c r="C758">
        <f>COUNTIF(Person!M:M,UserPersonAudit!A758)</f>
        <v>0</v>
      </c>
    </row>
    <row r="759" spans="1:3" x14ac:dyDescent="0.3">
      <c r="A759" t="s">
        <v>3426</v>
      </c>
      <c r="B759" t="str">
        <f>IF(ISERROR(VLOOKUP(A759,Person!M:M,1,FALSE)),"Não","Sim")</f>
        <v>Não</v>
      </c>
      <c r="C759">
        <f>COUNTIF(Person!M:M,UserPersonAudit!A759)</f>
        <v>0</v>
      </c>
    </row>
    <row r="760" spans="1:3" x14ac:dyDescent="0.3">
      <c r="A760" t="s">
        <v>3427</v>
      </c>
      <c r="B760" t="str">
        <f>IF(ISERROR(VLOOKUP(A760,Person!M:M,1,FALSE)),"Não","Sim")</f>
        <v>Não</v>
      </c>
      <c r="C760">
        <f>COUNTIF(Person!M:M,UserPersonAudit!A760)</f>
        <v>0</v>
      </c>
    </row>
    <row r="761" spans="1:3" x14ac:dyDescent="0.3">
      <c r="A761" t="s">
        <v>3428</v>
      </c>
      <c r="B761" t="str">
        <f>IF(ISERROR(VLOOKUP(A761,Person!M:M,1,FALSE)),"Não","Sim")</f>
        <v>Não</v>
      </c>
      <c r="C761">
        <f>COUNTIF(Person!M:M,UserPersonAudit!A761)</f>
        <v>0</v>
      </c>
    </row>
    <row r="762" spans="1:3" x14ac:dyDescent="0.3">
      <c r="A762" t="s">
        <v>3429</v>
      </c>
      <c r="B762" t="str">
        <f>IF(ISERROR(VLOOKUP(A762,Person!M:M,1,FALSE)),"Não","Sim")</f>
        <v>Não</v>
      </c>
      <c r="C762">
        <f>COUNTIF(Person!M:M,UserPersonAudit!A762)</f>
        <v>0</v>
      </c>
    </row>
    <row r="763" spans="1:3" x14ac:dyDescent="0.3">
      <c r="A763" t="s">
        <v>3431</v>
      </c>
      <c r="B763" t="str">
        <f>IF(ISERROR(VLOOKUP(A763,Person!M:M,1,FALSE)),"Não","Sim")</f>
        <v>Não</v>
      </c>
      <c r="C763">
        <f>COUNTIF(Person!M:M,UserPersonAudit!A763)</f>
        <v>0</v>
      </c>
    </row>
    <row r="764" spans="1:3" x14ac:dyDescent="0.3">
      <c r="A764" t="s">
        <v>3432</v>
      </c>
      <c r="B764" t="str">
        <f>IF(ISERROR(VLOOKUP(A764,Person!M:M,1,FALSE)),"Não","Sim")</f>
        <v>Não</v>
      </c>
      <c r="C764">
        <f>COUNTIF(Person!M:M,UserPersonAudit!A764)</f>
        <v>0</v>
      </c>
    </row>
    <row r="765" spans="1:3" x14ac:dyDescent="0.3">
      <c r="A765" t="s">
        <v>3433</v>
      </c>
      <c r="B765" t="str">
        <f>IF(ISERROR(VLOOKUP(A765,Person!M:M,1,FALSE)),"Não","Sim")</f>
        <v>Não</v>
      </c>
      <c r="C765">
        <f>COUNTIF(Person!M:M,UserPersonAudit!A765)</f>
        <v>0</v>
      </c>
    </row>
    <row r="766" spans="1:3" x14ac:dyDescent="0.3">
      <c r="A766" t="s">
        <v>3434</v>
      </c>
      <c r="B766" t="str">
        <f>IF(ISERROR(VLOOKUP(A766,Person!M:M,1,FALSE)),"Não","Sim")</f>
        <v>Não</v>
      </c>
      <c r="C766">
        <f>COUNTIF(Person!M:M,UserPersonAudit!A766)</f>
        <v>0</v>
      </c>
    </row>
    <row r="767" spans="1:3" x14ac:dyDescent="0.3">
      <c r="A767" t="s">
        <v>3435</v>
      </c>
      <c r="B767" t="str">
        <f>IF(ISERROR(VLOOKUP(A767,Person!M:M,1,FALSE)),"Não","Sim")</f>
        <v>Não</v>
      </c>
      <c r="C767">
        <f>COUNTIF(Person!M:M,UserPersonAudit!A767)</f>
        <v>0</v>
      </c>
    </row>
    <row r="768" spans="1:3" x14ac:dyDescent="0.3">
      <c r="A768" t="s">
        <v>3436</v>
      </c>
      <c r="B768" t="str">
        <f>IF(ISERROR(VLOOKUP(A768,Person!M:M,1,FALSE)),"Não","Sim")</f>
        <v>Não</v>
      </c>
      <c r="C768">
        <f>COUNTIF(Person!M:M,UserPersonAudit!A768)</f>
        <v>0</v>
      </c>
    </row>
    <row r="769" spans="1:3" x14ac:dyDescent="0.3">
      <c r="A769" t="s">
        <v>3437</v>
      </c>
      <c r="B769" t="str">
        <f>IF(ISERROR(VLOOKUP(A769,Person!M:M,1,FALSE)),"Não","Sim")</f>
        <v>Não</v>
      </c>
      <c r="C769">
        <f>COUNTIF(Person!M:M,UserPersonAudit!A769)</f>
        <v>0</v>
      </c>
    </row>
    <row r="770" spans="1:3" x14ac:dyDescent="0.3">
      <c r="A770" t="s">
        <v>3438</v>
      </c>
      <c r="B770" t="str">
        <f>IF(ISERROR(VLOOKUP(A770,Person!M:M,1,FALSE)),"Não","Sim")</f>
        <v>Não</v>
      </c>
      <c r="C770">
        <f>COUNTIF(Person!M:M,UserPersonAudit!A770)</f>
        <v>0</v>
      </c>
    </row>
    <row r="771" spans="1:3" x14ac:dyDescent="0.3">
      <c r="A771" t="s">
        <v>3439</v>
      </c>
      <c r="B771" t="str">
        <f>IF(ISERROR(VLOOKUP(A771,Person!M:M,1,FALSE)),"Não","Sim")</f>
        <v>Não</v>
      </c>
      <c r="C771">
        <f>COUNTIF(Person!M:M,UserPersonAudit!A771)</f>
        <v>0</v>
      </c>
    </row>
    <row r="772" spans="1:3" x14ac:dyDescent="0.3">
      <c r="A772" t="s">
        <v>3440</v>
      </c>
      <c r="B772" t="str">
        <f>IF(ISERROR(VLOOKUP(A772,Person!M:M,1,FALSE)),"Não","Sim")</f>
        <v>Não</v>
      </c>
      <c r="C772">
        <f>COUNTIF(Person!M:M,UserPersonAudit!A772)</f>
        <v>0</v>
      </c>
    </row>
    <row r="773" spans="1:3" x14ac:dyDescent="0.3">
      <c r="A773" t="s">
        <v>3441</v>
      </c>
      <c r="B773" t="str">
        <f>IF(ISERROR(VLOOKUP(A773,Person!M:M,1,FALSE)),"Não","Sim")</f>
        <v>Não</v>
      </c>
      <c r="C773">
        <f>COUNTIF(Person!M:M,UserPersonAudit!A773)</f>
        <v>0</v>
      </c>
    </row>
    <row r="774" spans="1:3" x14ac:dyDescent="0.3">
      <c r="A774" t="s">
        <v>3442</v>
      </c>
      <c r="B774" t="str">
        <f>IF(ISERROR(VLOOKUP(A774,Person!M:M,1,FALSE)),"Não","Sim")</f>
        <v>Não</v>
      </c>
      <c r="C774">
        <f>COUNTIF(Person!M:M,UserPersonAudit!A774)</f>
        <v>0</v>
      </c>
    </row>
    <row r="775" spans="1:3" x14ac:dyDescent="0.3">
      <c r="A775" t="s">
        <v>3443</v>
      </c>
      <c r="B775" t="str">
        <f>IF(ISERROR(VLOOKUP(A775,Person!M:M,1,FALSE)),"Não","Sim")</f>
        <v>Não</v>
      </c>
      <c r="C775">
        <f>COUNTIF(Person!M:M,UserPersonAudit!A775)</f>
        <v>0</v>
      </c>
    </row>
    <row r="776" spans="1:3" x14ac:dyDescent="0.3">
      <c r="A776" t="s">
        <v>3444</v>
      </c>
      <c r="B776" t="str">
        <f>IF(ISERROR(VLOOKUP(A776,Person!M:M,1,FALSE)),"Não","Sim")</f>
        <v>Não</v>
      </c>
      <c r="C776">
        <f>COUNTIF(Person!M:M,UserPersonAudit!A776)</f>
        <v>0</v>
      </c>
    </row>
    <row r="777" spans="1:3" x14ac:dyDescent="0.3">
      <c r="A777" t="s">
        <v>3445</v>
      </c>
      <c r="B777" t="str">
        <f>IF(ISERROR(VLOOKUP(A777,Person!M:M,1,FALSE)),"Não","Sim")</f>
        <v>Não</v>
      </c>
      <c r="C777">
        <f>COUNTIF(Person!M:M,UserPersonAudit!A777)</f>
        <v>0</v>
      </c>
    </row>
    <row r="778" spans="1:3" x14ac:dyDescent="0.3">
      <c r="A778" t="s">
        <v>3446</v>
      </c>
      <c r="B778" t="str">
        <f>IF(ISERROR(VLOOKUP(A778,Person!M:M,1,FALSE)),"Não","Sim")</f>
        <v>Não</v>
      </c>
      <c r="C778">
        <f>COUNTIF(Person!M:M,UserPersonAudit!A778)</f>
        <v>0</v>
      </c>
    </row>
    <row r="779" spans="1:3" x14ac:dyDescent="0.3">
      <c r="A779" t="s">
        <v>3447</v>
      </c>
      <c r="B779" t="str">
        <f>IF(ISERROR(VLOOKUP(A779,Person!M:M,1,FALSE)),"Não","Sim")</f>
        <v>Não</v>
      </c>
      <c r="C779">
        <f>COUNTIF(Person!M:M,UserPersonAudit!A779)</f>
        <v>0</v>
      </c>
    </row>
    <row r="780" spans="1:3" x14ac:dyDescent="0.3">
      <c r="A780" t="s">
        <v>3448</v>
      </c>
      <c r="B780" t="str">
        <f>IF(ISERROR(VLOOKUP(A780,Person!M:M,1,FALSE)),"Não","Sim")</f>
        <v>Não</v>
      </c>
      <c r="C780">
        <f>COUNTIF(Person!M:M,UserPersonAudit!A780)</f>
        <v>0</v>
      </c>
    </row>
    <row r="781" spans="1:3" x14ac:dyDescent="0.3">
      <c r="A781" t="s">
        <v>3449</v>
      </c>
      <c r="B781" t="str">
        <f>IF(ISERROR(VLOOKUP(A781,Person!M:M,1,FALSE)),"Não","Sim")</f>
        <v>Não</v>
      </c>
      <c r="C781">
        <f>COUNTIF(Person!M:M,UserPersonAudit!A781)</f>
        <v>0</v>
      </c>
    </row>
    <row r="782" spans="1:3" x14ac:dyDescent="0.3">
      <c r="A782" t="s">
        <v>3450</v>
      </c>
      <c r="B782" t="str">
        <f>IF(ISERROR(VLOOKUP(A782,Person!M:M,1,FALSE)),"Não","Sim")</f>
        <v>Não</v>
      </c>
      <c r="C782">
        <f>COUNTIF(Person!M:M,UserPersonAudit!A782)</f>
        <v>0</v>
      </c>
    </row>
    <row r="783" spans="1:3" x14ac:dyDescent="0.3">
      <c r="A783" t="s">
        <v>3451</v>
      </c>
      <c r="B783" t="str">
        <f>IF(ISERROR(VLOOKUP(A783,Person!M:M,1,FALSE)),"Não","Sim")</f>
        <v>Não</v>
      </c>
      <c r="C783">
        <f>COUNTIF(Person!M:M,UserPersonAudit!A783)</f>
        <v>0</v>
      </c>
    </row>
    <row r="784" spans="1:3" x14ac:dyDescent="0.3">
      <c r="A784" t="s">
        <v>3452</v>
      </c>
      <c r="B784" t="str">
        <f>IF(ISERROR(VLOOKUP(A784,Person!M:M,1,FALSE)),"Não","Sim")</f>
        <v>Não</v>
      </c>
      <c r="C784">
        <f>COUNTIF(Person!M:M,UserPersonAudit!A784)</f>
        <v>0</v>
      </c>
    </row>
    <row r="785" spans="1:3" x14ac:dyDescent="0.3">
      <c r="A785" t="s">
        <v>3453</v>
      </c>
      <c r="B785" t="str">
        <f>IF(ISERROR(VLOOKUP(A785,Person!M:M,1,FALSE)),"Não","Sim")</f>
        <v>Não</v>
      </c>
      <c r="C785">
        <f>COUNTIF(Person!M:M,UserPersonAudit!A785)</f>
        <v>0</v>
      </c>
    </row>
    <row r="786" spans="1:3" x14ac:dyDescent="0.3">
      <c r="A786" t="s">
        <v>3454</v>
      </c>
      <c r="B786" t="str">
        <f>IF(ISERROR(VLOOKUP(A786,Person!M:M,1,FALSE)),"Não","Sim")</f>
        <v>Não</v>
      </c>
      <c r="C786">
        <f>COUNTIF(Person!M:M,UserPersonAudit!A786)</f>
        <v>0</v>
      </c>
    </row>
    <row r="787" spans="1:3" x14ac:dyDescent="0.3">
      <c r="A787" t="s">
        <v>3455</v>
      </c>
      <c r="B787" t="str">
        <f>IF(ISERROR(VLOOKUP(A787,Person!M:M,1,FALSE)),"Não","Sim")</f>
        <v>Não</v>
      </c>
      <c r="C787">
        <f>COUNTIF(Person!M:M,UserPersonAudit!A787)</f>
        <v>0</v>
      </c>
    </row>
    <row r="788" spans="1:3" x14ac:dyDescent="0.3">
      <c r="A788" t="s">
        <v>3456</v>
      </c>
      <c r="B788" t="str">
        <f>IF(ISERROR(VLOOKUP(A788,Person!M:M,1,FALSE)),"Não","Sim")</f>
        <v>Não</v>
      </c>
      <c r="C788">
        <f>COUNTIF(Person!M:M,UserPersonAudit!A788)</f>
        <v>0</v>
      </c>
    </row>
    <row r="789" spans="1:3" x14ac:dyDescent="0.3">
      <c r="A789" t="s">
        <v>3457</v>
      </c>
      <c r="B789" t="str">
        <f>IF(ISERROR(VLOOKUP(A789,Person!M:M,1,FALSE)),"Não","Sim")</f>
        <v>Não</v>
      </c>
      <c r="C789">
        <f>COUNTIF(Person!M:M,UserPersonAudit!A789)</f>
        <v>0</v>
      </c>
    </row>
    <row r="790" spans="1:3" x14ac:dyDescent="0.3">
      <c r="A790" t="s">
        <v>3458</v>
      </c>
      <c r="B790" t="str">
        <f>IF(ISERROR(VLOOKUP(A790,Person!M:M,1,FALSE)),"Não","Sim")</f>
        <v>Não</v>
      </c>
      <c r="C790">
        <f>COUNTIF(Person!M:M,UserPersonAudit!A790)</f>
        <v>0</v>
      </c>
    </row>
    <row r="791" spans="1:3" x14ac:dyDescent="0.3">
      <c r="A791" t="s">
        <v>3460</v>
      </c>
      <c r="B791" t="str">
        <f>IF(ISERROR(VLOOKUP(A791,Person!M:M,1,FALSE)),"Não","Sim")</f>
        <v>Não</v>
      </c>
      <c r="C791">
        <f>COUNTIF(Person!M:M,UserPersonAudit!A791)</f>
        <v>0</v>
      </c>
    </row>
    <row r="792" spans="1:3" x14ac:dyDescent="0.3">
      <c r="A792" t="s">
        <v>3461</v>
      </c>
      <c r="B792" t="str">
        <f>IF(ISERROR(VLOOKUP(A792,Person!M:M,1,FALSE)),"Não","Sim")</f>
        <v>Não</v>
      </c>
      <c r="C792">
        <f>COUNTIF(Person!M:M,UserPersonAudit!A792)</f>
        <v>0</v>
      </c>
    </row>
    <row r="793" spans="1:3" x14ac:dyDescent="0.3">
      <c r="A793" t="s">
        <v>3462</v>
      </c>
      <c r="B793" t="str">
        <f>IF(ISERROR(VLOOKUP(A793,Person!M:M,1,FALSE)),"Não","Sim")</f>
        <v>Não</v>
      </c>
      <c r="C793">
        <f>COUNTIF(Person!M:M,UserPersonAudit!A793)</f>
        <v>0</v>
      </c>
    </row>
    <row r="794" spans="1:3" x14ac:dyDescent="0.3">
      <c r="A794" t="s">
        <v>3463</v>
      </c>
      <c r="B794" t="str">
        <f>IF(ISERROR(VLOOKUP(A794,Person!M:M,1,FALSE)),"Não","Sim")</f>
        <v>Não</v>
      </c>
      <c r="C794">
        <f>COUNTIF(Person!M:M,UserPersonAudit!A794)</f>
        <v>0</v>
      </c>
    </row>
    <row r="795" spans="1:3" x14ac:dyDescent="0.3">
      <c r="A795" t="s">
        <v>3464</v>
      </c>
      <c r="B795" t="str">
        <f>IF(ISERROR(VLOOKUP(A795,Person!M:M,1,FALSE)),"Não","Sim")</f>
        <v>Não</v>
      </c>
      <c r="C795">
        <f>COUNTIF(Person!M:M,UserPersonAudit!A795)</f>
        <v>0</v>
      </c>
    </row>
    <row r="796" spans="1:3" x14ac:dyDescent="0.3">
      <c r="A796" t="s">
        <v>3465</v>
      </c>
      <c r="B796" t="str">
        <f>IF(ISERROR(VLOOKUP(A796,Person!M:M,1,FALSE)),"Não","Sim")</f>
        <v>Não</v>
      </c>
      <c r="C796">
        <f>COUNTIF(Person!M:M,UserPersonAudit!A796)</f>
        <v>0</v>
      </c>
    </row>
    <row r="797" spans="1:3" x14ac:dyDescent="0.3">
      <c r="A797" t="s">
        <v>3466</v>
      </c>
      <c r="B797" t="str">
        <f>IF(ISERROR(VLOOKUP(A797,Person!M:M,1,FALSE)),"Não","Sim")</f>
        <v>Não</v>
      </c>
      <c r="C797">
        <f>COUNTIF(Person!M:M,UserPersonAudit!A797)</f>
        <v>0</v>
      </c>
    </row>
    <row r="798" spans="1:3" x14ac:dyDescent="0.3">
      <c r="A798" t="s">
        <v>3467</v>
      </c>
      <c r="B798" t="str">
        <f>IF(ISERROR(VLOOKUP(A798,Person!M:M,1,FALSE)),"Não","Sim")</f>
        <v>Não</v>
      </c>
      <c r="C798">
        <f>COUNTIF(Person!M:M,UserPersonAudit!A798)</f>
        <v>0</v>
      </c>
    </row>
    <row r="799" spans="1:3" x14ac:dyDescent="0.3">
      <c r="A799" t="s">
        <v>3468</v>
      </c>
      <c r="B799" t="str">
        <f>IF(ISERROR(VLOOKUP(A799,Person!M:M,1,FALSE)),"Não","Sim")</f>
        <v>Não</v>
      </c>
      <c r="C799">
        <f>COUNTIF(Person!M:M,UserPersonAudit!A799)</f>
        <v>0</v>
      </c>
    </row>
    <row r="800" spans="1:3" x14ac:dyDescent="0.3">
      <c r="A800" t="s">
        <v>3469</v>
      </c>
      <c r="B800" t="str">
        <f>IF(ISERROR(VLOOKUP(A800,Person!M:M,1,FALSE)),"Não","Sim")</f>
        <v>Não</v>
      </c>
      <c r="C800">
        <f>COUNTIF(Person!M:M,UserPersonAudit!A800)</f>
        <v>0</v>
      </c>
    </row>
    <row r="801" spans="1:3" x14ac:dyDescent="0.3">
      <c r="A801" t="s">
        <v>3470</v>
      </c>
      <c r="B801" t="str">
        <f>IF(ISERROR(VLOOKUP(A801,Person!M:M,1,FALSE)),"Não","Sim")</f>
        <v>Não</v>
      </c>
      <c r="C801">
        <f>COUNTIF(Person!M:M,UserPersonAudit!A801)</f>
        <v>0</v>
      </c>
    </row>
    <row r="802" spans="1:3" x14ac:dyDescent="0.3">
      <c r="A802" t="s">
        <v>3471</v>
      </c>
      <c r="B802" t="str">
        <f>IF(ISERROR(VLOOKUP(A802,Person!M:M,1,FALSE)),"Não","Sim")</f>
        <v>Não</v>
      </c>
      <c r="C802">
        <f>COUNTIF(Person!M:M,UserPersonAudit!A802)</f>
        <v>0</v>
      </c>
    </row>
    <row r="803" spans="1:3" x14ac:dyDescent="0.3">
      <c r="A803" t="s">
        <v>3472</v>
      </c>
      <c r="B803" t="str">
        <f>IF(ISERROR(VLOOKUP(A803,Person!M:M,1,FALSE)),"Não","Sim")</f>
        <v>Não</v>
      </c>
      <c r="C803">
        <f>COUNTIF(Person!M:M,UserPersonAudit!A803)</f>
        <v>0</v>
      </c>
    </row>
    <row r="804" spans="1:3" x14ac:dyDescent="0.3">
      <c r="A804" t="s">
        <v>3473</v>
      </c>
      <c r="B804" t="str">
        <f>IF(ISERROR(VLOOKUP(A804,Person!M:M,1,FALSE)),"Não","Sim")</f>
        <v>Não</v>
      </c>
      <c r="C804">
        <f>COUNTIF(Person!M:M,UserPersonAudit!A804)</f>
        <v>0</v>
      </c>
    </row>
    <row r="805" spans="1:3" x14ac:dyDescent="0.3">
      <c r="A805" t="s">
        <v>3474</v>
      </c>
      <c r="B805" t="str">
        <f>IF(ISERROR(VLOOKUP(A805,Person!M:M,1,FALSE)),"Não","Sim")</f>
        <v>Não</v>
      </c>
      <c r="C805">
        <f>COUNTIF(Person!M:M,UserPersonAudit!A805)</f>
        <v>0</v>
      </c>
    </row>
    <row r="806" spans="1:3" x14ac:dyDescent="0.3">
      <c r="A806" t="s">
        <v>3475</v>
      </c>
      <c r="B806" t="str">
        <f>IF(ISERROR(VLOOKUP(A806,Person!M:M,1,FALSE)),"Não","Sim")</f>
        <v>Não</v>
      </c>
      <c r="C806">
        <f>COUNTIF(Person!M:M,UserPersonAudit!A806)</f>
        <v>0</v>
      </c>
    </row>
    <row r="807" spans="1:3" x14ac:dyDescent="0.3">
      <c r="A807" t="s">
        <v>3476</v>
      </c>
      <c r="B807" t="str">
        <f>IF(ISERROR(VLOOKUP(A807,Person!M:M,1,FALSE)),"Não","Sim")</f>
        <v>Não</v>
      </c>
      <c r="C807">
        <f>COUNTIF(Person!M:M,UserPersonAudit!A807)</f>
        <v>0</v>
      </c>
    </row>
    <row r="808" spans="1:3" x14ac:dyDescent="0.3">
      <c r="A808" t="s">
        <v>3477</v>
      </c>
      <c r="B808" t="str">
        <f>IF(ISERROR(VLOOKUP(A808,Person!M:M,1,FALSE)),"Não","Sim")</f>
        <v>Não</v>
      </c>
      <c r="C808">
        <f>COUNTIF(Person!M:M,UserPersonAudit!A808)</f>
        <v>0</v>
      </c>
    </row>
    <row r="809" spans="1:3" x14ac:dyDescent="0.3">
      <c r="A809" t="s">
        <v>3478</v>
      </c>
      <c r="B809" t="str">
        <f>IF(ISERROR(VLOOKUP(A809,Person!M:M,1,FALSE)),"Não","Sim")</f>
        <v>Não</v>
      </c>
      <c r="C809">
        <f>COUNTIF(Person!M:M,UserPersonAudit!A809)</f>
        <v>0</v>
      </c>
    </row>
    <row r="810" spans="1:3" x14ac:dyDescent="0.3">
      <c r="A810" t="s">
        <v>3479</v>
      </c>
      <c r="B810" t="str">
        <f>IF(ISERROR(VLOOKUP(A810,Person!M:M,1,FALSE)),"Não","Sim")</f>
        <v>Não</v>
      </c>
      <c r="C810">
        <f>COUNTIF(Person!M:M,UserPersonAudit!A810)</f>
        <v>0</v>
      </c>
    </row>
    <row r="811" spans="1:3" x14ac:dyDescent="0.3">
      <c r="A811" t="s">
        <v>3480</v>
      </c>
      <c r="B811" t="str">
        <f>IF(ISERROR(VLOOKUP(A811,Person!M:M,1,FALSE)),"Não","Sim")</f>
        <v>Não</v>
      </c>
      <c r="C811">
        <f>COUNTIF(Person!M:M,UserPersonAudit!A811)</f>
        <v>0</v>
      </c>
    </row>
    <row r="812" spans="1:3" x14ac:dyDescent="0.3">
      <c r="A812" t="s">
        <v>3481</v>
      </c>
      <c r="B812" t="str">
        <f>IF(ISERROR(VLOOKUP(A812,Person!M:M,1,FALSE)),"Não","Sim")</f>
        <v>Não</v>
      </c>
      <c r="C812">
        <f>COUNTIF(Person!M:M,UserPersonAudit!A812)</f>
        <v>0</v>
      </c>
    </row>
    <row r="813" spans="1:3" x14ac:dyDescent="0.3">
      <c r="A813" t="s">
        <v>3482</v>
      </c>
      <c r="B813" t="str">
        <f>IF(ISERROR(VLOOKUP(A813,Person!M:M,1,FALSE)),"Não","Sim")</f>
        <v>Não</v>
      </c>
      <c r="C813">
        <f>COUNTIF(Person!M:M,UserPersonAudit!A813)</f>
        <v>0</v>
      </c>
    </row>
    <row r="814" spans="1:3" x14ac:dyDescent="0.3">
      <c r="A814" t="s">
        <v>3483</v>
      </c>
      <c r="B814" t="str">
        <f>IF(ISERROR(VLOOKUP(A814,Person!M:M,1,FALSE)),"Não","Sim")</f>
        <v>Não</v>
      </c>
      <c r="C814">
        <f>COUNTIF(Person!M:M,UserPersonAudit!A814)</f>
        <v>0</v>
      </c>
    </row>
    <row r="815" spans="1:3" x14ac:dyDescent="0.3">
      <c r="A815" t="s">
        <v>3484</v>
      </c>
      <c r="B815" t="str">
        <f>IF(ISERROR(VLOOKUP(A815,Person!M:M,1,FALSE)),"Não","Sim")</f>
        <v>Não</v>
      </c>
      <c r="C815">
        <f>COUNTIF(Person!M:M,UserPersonAudit!A815)</f>
        <v>0</v>
      </c>
    </row>
    <row r="816" spans="1:3" x14ac:dyDescent="0.3">
      <c r="A816" t="s">
        <v>3485</v>
      </c>
      <c r="B816" t="str">
        <f>IF(ISERROR(VLOOKUP(A816,Person!M:M,1,FALSE)),"Não","Sim")</f>
        <v>Não</v>
      </c>
      <c r="C816">
        <f>COUNTIF(Person!M:M,UserPersonAudit!A816)</f>
        <v>0</v>
      </c>
    </row>
    <row r="817" spans="1:3" x14ac:dyDescent="0.3">
      <c r="A817" t="s">
        <v>3486</v>
      </c>
      <c r="B817" t="str">
        <f>IF(ISERROR(VLOOKUP(A817,Person!M:M,1,FALSE)),"Não","Sim")</f>
        <v>Não</v>
      </c>
      <c r="C817">
        <f>COUNTIF(Person!M:M,UserPersonAudit!A817)</f>
        <v>0</v>
      </c>
    </row>
    <row r="818" spans="1:3" x14ac:dyDescent="0.3">
      <c r="A818" t="s">
        <v>3487</v>
      </c>
      <c r="B818" t="str">
        <f>IF(ISERROR(VLOOKUP(A818,Person!M:M,1,FALSE)),"Não","Sim")</f>
        <v>Não</v>
      </c>
      <c r="C818">
        <f>COUNTIF(Person!M:M,UserPersonAudit!A818)</f>
        <v>0</v>
      </c>
    </row>
    <row r="819" spans="1:3" x14ac:dyDescent="0.3">
      <c r="A819" t="s">
        <v>3488</v>
      </c>
      <c r="B819" t="str">
        <f>IF(ISERROR(VLOOKUP(A819,Person!M:M,1,FALSE)),"Não","Sim")</f>
        <v>Não</v>
      </c>
      <c r="C819">
        <f>COUNTIF(Person!M:M,UserPersonAudit!A819)</f>
        <v>0</v>
      </c>
    </row>
    <row r="820" spans="1:3" x14ac:dyDescent="0.3">
      <c r="A820" t="s">
        <v>3489</v>
      </c>
      <c r="B820" t="str">
        <f>IF(ISERROR(VLOOKUP(A820,Person!M:M,1,FALSE)),"Não","Sim")</f>
        <v>Não</v>
      </c>
      <c r="C820">
        <f>COUNTIF(Person!M:M,UserPersonAudit!A820)</f>
        <v>0</v>
      </c>
    </row>
    <row r="821" spans="1:3" x14ac:dyDescent="0.3">
      <c r="A821" t="s">
        <v>3490</v>
      </c>
      <c r="B821" t="str">
        <f>IF(ISERROR(VLOOKUP(A821,Person!M:M,1,FALSE)),"Não","Sim")</f>
        <v>Não</v>
      </c>
      <c r="C821">
        <f>COUNTIF(Person!M:M,UserPersonAudit!A821)</f>
        <v>0</v>
      </c>
    </row>
    <row r="822" spans="1:3" x14ac:dyDescent="0.3">
      <c r="A822" t="s">
        <v>3491</v>
      </c>
      <c r="B822" t="str">
        <f>IF(ISERROR(VLOOKUP(A822,Person!M:M,1,FALSE)),"Não","Sim")</f>
        <v>Não</v>
      </c>
      <c r="C822">
        <f>COUNTIF(Person!M:M,UserPersonAudit!A822)</f>
        <v>0</v>
      </c>
    </row>
    <row r="823" spans="1:3" x14ac:dyDescent="0.3">
      <c r="A823" t="s">
        <v>3492</v>
      </c>
      <c r="B823" t="str">
        <f>IF(ISERROR(VLOOKUP(A823,Person!M:M,1,FALSE)),"Não","Sim")</f>
        <v>Não</v>
      </c>
      <c r="C823">
        <f>COUNTIF(Person!M:M,UserPersonAudit!A823)</f>
        <v>0</v>
      </c>
    </row>
    <row r="824" spans="1:3" x14ac:dyDescent="0.3">
      <c r="A824" t="s">
        <v>3493</v>
      </c>
      <c r="B824" t="str">
        <f>IF(ISERROR(VLOOKUP(A824,Person!M:M,1,FALSE)),"Não","Sim")</f>
        <v>Não</v>
      </c>
      <c r="C824">
        <f>COUNTIF(Person!M:M,UserPersonAudit!A824)</f>
        <v>0</v>
      </c>
    </row>
    <row r="825" spans="1:3" x14ac:dyDescent="0.3">
      <c r="A825" t="s">
        <v>3494</v>
      </c>
      <c r="B825" t="str">
        <f>IF(ISERROR(VLOOKUP(A825,Person!M:M,1,FALSE)),"Não","Sim")</f>
        <v>Não</v>
      </c>
      <c r="C825">
        <f>COUNTIF(Person!M:M,UserPersonAudit!A825)</f>
        <v>0</v>
      </c>
    </row>
    <row r="826" spans="1:3" x14ac:dyDescent="0.3">
      <c r="A826" t="s">
        <v>3496</v>
      </c>
      <c r="B826" t="str">
        <f>IF(ISERROR(VLOOKUP(A826,Person!M:M,1,FALSE)),"Não","Sim")</f>
        <v>Não</v>
      </c>
      <c r="C826">
        <f>COUNTIF(Person!M:M,UserPersonAudit!A826)</f>
        <v>0</v>
      </c>
    </row>
    <row r="827" spans="1:3" x14ac:dyDescent="0.3">
      <c r="A827" t="s">
        <v>3497</v>
      </c>
      <c r="B827" t="str">
        <f>IF(ISERROR(VLOOKUP(A827,Person!M:M,1,FALSE)),"Não","Sim")</f>
        <v>Não</v>
      </c>
      <c r="C827">
        <f>COUNTIF(Person!M:M,UserPersonAudit!A827)</f>
        <v>0</v>
      </c>
    </row>
    <row r="828" spans="1:3" x14ac:dyDescent="0.3">
      <c r="A828" t="s">
        <v>3498</v>
      </c>
      <c r="B828" t="str">
        <f>IF(ISERROR(VLOOKUP(A828,Person!M:M,1,FALSE)),"Não","Sim")</f>
        <v>Não</v>
      </c>
      <c r="C828">
        <f>COUNTIF(Person!M:M,UserPersonAudit!A828)</f>
        <v>0</v>
      </c>
    </row>
    <row r="829" spans="1:3" x14ac:dyDescent="0.3">
      <c r="A829" t="s">
        <v>3499</v>
      </c>
      <c r="B829" t="str">
        <f>IF(ISERROR(VLOOKUP(A829,Person!M:M,1,FALSE)),"Não","Sim")</f>
        <v>Não</v>
      </c>
      <c r="C829">
        <f>COUNTIF(Person!M:M,UserPersonAudit!A829)</f>
        <v>0</v>
      </c>
    </row>
    <row r="830" spans="1:3" x14ac:dyDescent="0.3">
      <c r="A830" t="s">
        <v>3500</v>
      </c>
      <c r="B830" t="str">
        <f>IF(ISERROR(VLOOKUP(A830,Person!M:M,1,FALSE)),"Não","Sim")</f>
        <v>Não</v>
      </c>
      <c r="C830">
        <f>COUNTIF(Person!M:M,UserPersonAudit!A830)</f>
        <v>0</v>
      </c>
    </row>
    <row r="831" spans="1:3" x14ac:dyDescent="0.3">
      <c r="A831" t="s">
        <v>3501</v>
      </c>
      <c r="B831" t="str">
        <f>IF(ISERROR(VLOOKUP(A831,Person!M:M,1,FALSE)),"Não","Sim")</f>
        <v>Não</v>
      </c>
      <c r="C831">
        <f>COUNTIF(Person!M:M,UserPersonAudit!A831)</f>
        <v>0</v>
      </c>
    </row>
    <row r="832" spans="1:3" x14ac:dyDescent="0.3">
      <c r="A832" t="s">
        <v>3502</v>
      </c>
      <c r="B832" t="str">
        <f>IF(ISERROR(VLOOKUP(A832,Person!M:M,1,FALSE)),"Não","Sim")</f>
        <v>Não</v>
      </c>
      <c r="C832">
        <f>COUNTIF(Person!M:M,UserPersonAudit!A832)</f>
        <v>0</v>
      </c>
    </row>
    <row r="833" spans="1:3" x14ac:dyDescent="0.3">
      <c r="A833" t="s">
        <v>3503</v>
      </c>
      <c r="B833" t="str">
        <f>IF(ISERROR(VLOOKUP(A833,Person!M:M,1,FALSE)),"Não","Sim")</f>
        <v>Não</v>
      </c>
      <c r="C833">
        <f>COUNTIF(Person!M:M,UserPersonAudit!A833)</f>
        <v>0</v>
      </c>
    </row>
    <row r="834" spans="1:3" x14ac:dyDescent="0.3">
      <c r="A834" t="s">
        <v>3504</v>
      </c>
      <c r="B834" t="str">
        <f>IF(ISERROR(VLOOKUP(A834,Person!M:M,1,FALSE)),"Não","Sim")</f>
        <v>Não</v>
      </c>
      <c r="C834">
        <f>COUNTIF(Person!M:M,UserPersonAudit!A834)</f>
        <v>0</v>
      </c>
    </row>
    <row r="835" spans="1:3" x14ac:dyDescent="0.3">
      <c r="A835" t="s">
        <v>3505</v>
      </c>
      <c r="B835" t="str">
        <f>IF(ISERROR(VLOOKUP(A835,Person!M:M,1,FALSE)),"Não","Sim")</f>
        <v>Não</v>
      </c>
      <c r="C835">
        <f>COUNTIF(Person!M:M,UserPersonAudit!A835)</f>
        <v>0</v>
      </c>
    </row>
    <row r="836" spans="1:3" x14ac:dyDescent="0.3">
      <c r="A836" t="s">
        <v>3506</v>
      </c>
      <c r="B836" t="str">
        <f>IF(ISERROR(VLOOKUP(A836,Person!M:M,1,FALSE)),"Não","Sim")</f>
        <v>Não</v>
      </c>
      <c r="C836">
        <f>COUNTIF(Person!M:M,UserPersonAudit!A836)</f>
        <v>0</v>
      </c>
    </row>
    <row r="837" spans="1:3" x14ac:dyDescent="0.3">
      <c r="A837" t="s">
        <v>3507</v>
      </c>
      <c r="B837" t="str">
        <f>IF(ISERROR(VLOOKUP(A837,Person!M:M,1,FALSE)),"Não","Sim")</f>
        <v>Não</v>
      </c>
      <c r="C837">
        <f>COUNTIF(Person!M:M,UserPersonAudit!A837)</f>
        <v>0</v>
      </c>
    </row>
    <row r="838" spans="1:3" x14ac:dyDescent="0.3">
      <c r="A838" t="s">
        <v>3508</v>
      </c>
      <c r="B838" t="str">
        <f>IF(ISERROR(VLOOKUP(A838,Person!M:M,1,FALSE)),"Não","Sim")</f>
        <v>Não</v>
      </c>
      <c r="C838">
        <f>COUNTIF(Person!M:M,UserPersonAudit!A838)</f>
        <v>0</v>
      </c>
    </row>
    <row r="839" spans="1:3" x14ac:dyDescent="0.3">
      <c r="A839" t="s">
        <v>3509</v>
      </c>
      <c r="B839" t="str">
        <f>IF(ISERROR(VLOOKUP(A839,Person!M:M,1,FALSE)),"Não","Sim")</f>
        <v>Não</v>
      </c>
      <c r="C839">
        <f>COUNTIF(Person!M:M,UserPersonAudit!A839)</f>
        <v>0</v>
      </c>
    </row>
    <row r="840" spans="1:3" x14ac:dyDescent="0.3">
      <c r="A840" t="s">
        <v>3510</v>
      </c>
      <c r="B840" t="str">
        <f>IF(ISERROR(VLOOKUP(A840,Person!M:M,1,FALSE)),"Não","Sim")</f>
        <v>Não</v>
      </c>
      <c r="C840">
        <f>COUNTIF(Person!M:M,UserPersonAudit!A840)</f>
        <v>0</v>
      </c>
    </row>
    <row r="841" spans="1:3" x14ac:dyDescent="0.3">
      <c r="A841" t="s">
        <v>3511</v>
      </c>
      <c r="B841" t="str">
        <f>IF(ISERROR(VLOOKUP(A841,Person!M:M,1,FALSE)),"Não","Sim")</f>
        <v>Não</v>
      </c>
      <c r="C841">
        <f>COUNTIF(Person!M:M,UserPersonAudit!A841)</f>
        <v>0</v>
      </c>
    </row>
    <row r="842" spans="1:3" x14ac:dyDescent="0.3">
      <c r="A842" t="s">
        <v>3512</v>
      </c>
      <c r="B842" t="str">
        <f>IF(ISERROR(VLOOKUP(A842,Person!M:M,1,FALSE)),"Não","Sim")</f>
        <v>Não</v>
      </c>
      <c r="C842">
        <f>COUNTIF(Person!M:M,UserPersonAudit!A842)</f>
        <v>0</v>
      </c>
    </row>
    <row r="843" spans="1:3" x14ac:dyDescent="0.3">
      <c r="A843" t="s">
        <v>3513</v>
      </c>
      <c r="B843" t="str">
        <f>IF(ISERROR(VLOOKUP(A843,Person!M:M,1,FALSE)),"Não","Sim")</f>
        <v>Não</v>
      </c>
      <c r="C843">
        <f>COUNTIF(Person!M:M,UserPersonAudit!A843)</f>
        <v>0</v>
      </c>
    </row>
    <row r="844" spans="1:3" x14ac:dyDescent="0.3">
      <c r="A844" t="s">
        <v>3514</v>
      </c>
      <c r="B844" t="str">
        <f>IF(ISERROR(VLOOKUP(A844,Person!M:M,1,FALSE)),"Não","Sim")</f>
        <v>Não</v>
      </c>
      <c r="C844">
        <f>COUNTIF(Person!M:M,UserPersonAudit!A844)</f>
        <v>0</v>
      </c>
    </row>
    <row r="845" spans="1:3" x14ac:dyDescent="0.3">
      <c r="A845" t="s">
        <v>3515</v>
      </c>
      <c r="B845" t="str">
        <f>IF(ISERROR(VLOOKUP(A845,Person!M:M,1,FALSE)),"Não","Sim")</f>
        <v>Não</v>
      </c>
      <c r="C845">
        <f>COUNTIF(Person!M:M,UserPersonAudit!A845)</f>
        <v>0</v>
      </c>
    </row>
    <row r="846" spans="1:3" x14ac:dyDescent="0.3">
      <c r="A846" t="s">
        <v>3516</v>
      </c>
      <c r="B846" t="str">
        <f>IF(ISERROR(VLOOKUP(A846,Person!M:M,1,FALSE)),"Não","Sim")</f>
        <v>Não</v>
      </c>
      <c r="C846">
        <f>COUNTIF(Person!M:M,UserPersonAudit!A846)</f>
        <v>0</v>
      </c>
    </row>
    <row r="847" spans="1:3" x14ac:dyDescent="0.3">
      <c r="A847" t="s">
        <v>3517</v>
      </c>
      <c r="B847" t="str">
        <f>IF(ISERROR(VLOOKUP(A847,Person!M:M,1,FALSE)),"Não","Sim")</f>
        <v>Não</v>
      </c>
      <c r="C847">
        <f>COUNTIF(Person!M:M,UserPersonAudit!A847)</f>
        <v>0</v>
      </c>
    </row>
    <row r="848" spans="1:3" x14ac:dyDescent="0.3">
      <c r="A848" t="s">
        <v>3518</v>
      </c>
      <c r="B848" t="str">
        <f>IF(ISERROR(VLOOKUP(A848,Person!M:M,1,FALSE)),"Não","Sim")</f>
        <v>Não</v>
      </c>
      <c r="C848">
        <f>COUNTIF(Person!M:M,UserPersonAudit!A848)</f>
        <v>0</v>
      </c>
    </row>
    <row r="849" spans="1:3" x14ac:dyDescent="0.3">
      <c r="A849" t="s">
        <v>3519</v>
      </c>
      <c r="B849" t="str">
        <f>IF(ISERROR(VLOOKUP(A849,Person!M:M,1,FALSE)),"Não","Sim")</f>
        <v>Não</v>
      </c>
      <c r="C849">
        <f>COUNTIF(Person!M:M,UserPersonAudit!A849)</f>
        <v>0</v>
      </c>
    </row>
    <row r="850" spans="1:3" x14ac:dyDescent="0.3">
      <c r="A850" t="s">
        <v>3520</v>
      </c>
      <c r="B850" t="str">
        <f>IF(ISERROR(VLOOKUP(A850,Person!M:M,1,FALSE)),"Não","Sim")</f>
        <v>Não</v>
      </c>
      <c r="C850">
        <f>COUNTIF(Person!M:M,UserPersonAudit!A850)</f>
        <v>0</v>
      </c>
    </row>
    <row r="851" spans="1:3" x14ac:dyDescent="0.3">
      <c r="A851" t="s">
        <v>3521</v>
      </c>
      <c r="B851" t="str">
        <f>IF(ISERROR(VLOOKUP(A851,Person!M:M,1,FALSE)),"Não","Sim")</f>
        <v>Não</v>
      </c>
      <c r="C851">
        <f>COUNTIF(Person!M:M,UserPersonAudit!A851)</f>
        <v>0</v>
      </c>
    </row>
    <row r="852" spans="1:3" x14ac:dyDescent="0.3">
      <c r="A852" t="s">
        <v>3522</v>
      </c>
      <c r="B852" t="str">
        <f>IF(ISERROR(VLOOKUP(A852,Person!M:M,1,FALSE)),"Não","Sim")</f>
        <v>Não</v>
      </c>
      <c r="C852">
        <f>COUNTIF(Person!M:M,UserPersonAudit!A852)</f>
        <v>0</v>
      </c>
    </row>
    <row r="853" spans="1:3" x14ac:dyDescent="0.3">
      <c r="A853" t="s">
        <v>3523</v>
      </c>
      <c r="B853" t="str">
        <f>IF(ISERROR(VLOOKUP(A853,Person!M:M,1,FALSE)),"Não","Sim")</f>
        <v>Não</v>
      </c>
      <c r="C853">
        <f>COUNTIF(Person!M:M,UserPersonAudit!A853)</f>
        <v>0</v>
      </c>
    </row>
    <row r="854" spans="1:3" x14ac:dyDescent="0.3">
      <c r="A854" t="s">
        <v>3524</v>
      </c>
      <c r="B854" t="str">
        <f>IF(ISERROR(VLOOKUP(A854,Person!M:M,1,FALSE)),"Não","Sim")</f>
        <v>Não</v>
      </c>
      <c r="C854">
        <f>COUNTIF(Person!M:M,UserPersonAudit!A854)</f>
        <v>0</v>
      </c>
    </row>
    <row r="855" spans="1:3" x14ac:dyDescent="0.3">
      <c r="A855" t="s">
        <v>3525</v>
      </c>
      <c r="B855" t="str">
        <f>IF(ISERROR(VLOOKUP(A855,Person!M:M,1,FALSE)),"Não","Sim")</f>
        <v>Não</v>
      </c>
      <c r="C855">
        <f>COUNTIF(Person!M:M,UserPersonAudit!A855)</f>
        <v>0</v>
      </c>
    </row>
    <row r="856" spans="1:3" x14ac:dyDescent="0.3">
      <c r="A856" t="s">
        <v>3526</v>
      </c>
      <c r="B856" t="str">
        <f>IF(ISERROR(VLOOKUP(A856,Person!M:M,1,FALSE)),"Não","Sim")</f>
        <v>Não</v>
      </c>
      <c r="C856">
        <f>COUNTIF(Person!M:M,UserPersonAudit!A856)</f>
        <v>0</v>
      </c>
    </row>
    <row r="857" spans="1:3" x14ac:dyDescent="0.3">
      <c r="A857" t="s">
        <v>3527</v>
      </c>
      <c r="B857" t="str">
        <f>IF(ISERROR(VLOOKUP(A857,Person!M:M,1,FALSE)),"Não","Sim")</f>
        <v>Não</v>
      </c>
      <c r="C857">
        <f>COUNTIF(Person!M:M,UserPersonAudit!A857)</f>
        <v>0</v>
      </c>
    </row>
    <row r="858" spans="1:3" x14ac:dyDescent="0.3">
      <c r="A858" t="s">
        <v>3528</v>
      </c>
      <c r="B858" t="str">
        <f>IF(ISERROR(VLOOKUP(A858,Person!M:M,1,FALSE)),"Não","Sim")</f>
        <v>Não</v>
      </c>
      <c r="C858">
        <f>COUNTIF(Person!M:M,UserPersonAudit!A858)</f>
        <v>0</v>
      </c>
    </row>
    <row r="859" spans="1:3" x14ac:dyDescent="0.3">
      <c r="A859" t="s">
        <v>3529</v>
      </c>
      <c r="B859" t="str">
        <f>IF(ISERROR(VLOOKUP(A859,Person!M:M,1,FALSE)),"Não","Sim")</f>
        <v>Não</v>
      </c>
      <c r="C859">
        <f>COUNTIF(Person!M:M,UserPersonAudit!A859)</f>
        <v>0</v>
      </c>
    </row>
    <row r="860" spans="1:3" x14ac:dyDescent="0.3">
      <c r="A860" t="s">
        <v>3530</v>
      </c>
      <c r="B860" t="str">
        <f>IF(ISERROR(VLOOKUP(A860,Person!M:M,1,FALSE)),"Não","Sim")</f>
        <v>Não</v>
      </c>
      <c r="C860">
        <f>COUNTIF(Person!M:M,UserPersonAudit!A860)</f>
        <v>0</v>
      </c>
    </row>
    <row r="861" spans="1:3" x14ac:dyDescent="0.3">
      <c r="A861" t="s">
        <v>3531</v>
      </c>
      <c r="B861" t="str">
        <f>IF(ISERROR(VLOOKUP(A861,Person!M:M,1,FALSE)),"Não","Sim")</f>
        <v>Não</v>
      </c>
      <c r="C861">
        <f>COUNTIF(Person!M:M,UserPersonAudit!A861)</f>
        <v>0</v>
      </c>
    </row>
    <row r="862" spans="1:3" x14ac:dyDescent="0.3">
      <c r="A862" t="s">
        <v>3532</v>
      </c>
      <c r="B862" t="str">
        <f>IF(ISERROR(VLOOKUP(A862,Person!M:M,1,FALSE)),"Não","Sim")</f>
        <v>Não</v>
      </c>
      <c r="C862">
        <f>COUNTIF(Person!M:M,UserPersonAudit!A862)</f>
        <v>0</v>
      </c>
    </row>
    <row r="863" spans="1:3" x14ac:dyDescent="0.3">
      <c r="A863" t="s">
        <v>3533</v>
      </c>
      <c r="B863" t="str">
        <f>IF(ISERROR(VLOOKUP(A863,Person!M:M,1,FALSE)),"Não","Sim")</f>
        <v>Não</v>
      </c>
      <c r="C863">
        <f>COUNTIF(Person!M:M,UserPersonAudit!A863)</f>
        <v>0</v>
      </c>
    </row>
    <row r="864" spans="1:3" x14ac:dyDescent="0.3">
      <c r="A864" t="s">
        <v>3534</v>
      </c>
      <c r="B864" t="str">
        <f>IF(ISERROR(VLOOKUP(A864,Person!M:M,1,FALSE)),"Não","Sim")</f>
        <v>Não</v>
      </c>
      <c r="C864">
        <f>COUNTIF(Person!M:M,UserPersonAudit!A864)</f>
        <v>0</v>
      </c>
    </row>
    <row r="865" spans="1:3" x14ac:dyDescent="0.3">
      <c r="A865" t="s">
        <v>3535</v>
      </c>
      <c r="B865" t="str">
        <f>IF(ISERROR(VLOOKUP(A865,Person!M:M,1,FALSE)),"Não","Sim")</f>
        <v>Não</v>
      </c>
      <c r="C865">
        <f>COUNTIF(Person!M:M,UserPersonAudit!A865)</f>
        <v>0</v>
      </c>
    </row>
    <row r="866" spans="1:3" x14ac:dyDescent="0.3">
      <c r="A866" t="s">
        <v>3536</v>
      </c>
      <c r="B866" t="str">
        <f>IF(ISERROR(VLOOKUP(A866,Person!M:M,1,FALSE)),"Não","Sim")</f>
        <v>Não</v>
      </c>
      <c r="C866">
        <f>COUNTIF(Person!M:M,UserPersonAudit!A866)</f>
        <v>0</v>
      </c>
    </row>
    <row r="867" spans="1:3" x14ac:dyDescent="0.3">
      <c r="A867" t="s">
        <v>3537</v>
      </c>
      <c r="B867" t="str">
        <f>IF(ISERROR(VLOOKUP(A867,Person!M:M,1,FALSE)),"Não","Sim")</f>
        <v>Não</v>
      </c>
      <c r="C867">
        <f>COUNTIF(Person!M:M,UserPersonAudit!A867)</f>
        <v>0</v>
      </c>
    </row>
    <row r="868" spans="1:3" x14ac:dyDescent="0.3">
      <c r="A868" t="s">
        <v>3538</v>
      </c>
      <c r="B868" t="str">
        <f>IF(ISERROR(VLOOKUP(A868,Person!M:M,1,FALSE)),"Não","Sim")</f>
        <v>Não</v>
      </c>
      <c r="C868">
        <f>COUNTIF(Person!M:M,UserPersonAudit!A868)</f>
        <v>0</v>
      </c>
    </row>
    <row r="869" spans="1:3" x14ac:dyDescent="0.3">
      <c r="A869" t="s">
        <v>3539</v>
      </c>
      <c r="B869" t="str">
        <f>IF(ISERROR(VLOOKUP(A869,Person!M:M,1,FALSE)),"Não","Sim")</f>
        <v>Não</v>
      </c>
      <c r="C869">
        <f>COUNTIF(Person!M:M,UserPersonAudit!A869)</f>
        <v>0</v>
      </c>
    </row>
    <row r="870" spans="1:3" x14ac:dyDescent="0.3">
      <c r="A870" t="s">
        <v>3540</v>
      </c>
      <c r="B870" t="str">
        <f>IF(ISERROR(VLOOKUP(A870,Person!M:M,1,FALSE)),"Não","Sim")</f>
        <v>Não</v>
      </c>
      <c r="C870">
        <f>COUNTIF(Person!M:M,UserPersonAudit!A870)</f>
        <v>0</v>
      </c>
    </row>
    <row r="871" spans="1:3" x14ac:dyDescent="0.3">
      <c r="A871" t="s">
        <v>3541</v>
      </c>
      <c r="B871" t="str">
        <f>IF(ISERROR(VLOOKUP(A871,Person!M:M,1,FALSE)),"Não","Sim")</f>
        <v>Não</v>
      </c>
      <c r="C871">
        <f>COUNTIF(Person!M:M,UserPersonAudit!A871)</f>
        <v>0</v>
      </c>
    </row>
    <row r="872" spans="1:3" x14ac:dyDescent="0.3">
      <c r="A872" t="s">
        <v>3542</v>
      </c>
      <c r="B872" t="str">
        <f>IF(ISERROR(VLOOKUP(A872,Person!M:M,1,FALSE)),"Não","Sim")</f>
        <v>Não</v>
      </c>
      <c r="C872">
        <f>COUNTIF(Person!M:M,UserPersonAudit!A872)</f>
        <v>0</v>
      </c>
    </row>
    <row r="873" spans="1:3" x14ac:dyDescent="0.3">
      <c r="A873" t="s">
        <v>3543</v>
      </c>
      <c r="B873" t="str">
        <f>IF(ISERROR(VLOOKUP(A873,Person!M:M,1,FALSE)),"Não","Sim")</f>
        <v>Não</v>
      </c>
      <c r="C873">
        <f>COUNTIF(Person!M:M,UserPersonAudit!A873)</f>
        <v>0</v>
      </c>
    </row>
    <row r="874" spans="1:3" x14ac:dyDescent="0.3">
      <c r="A874" t="s">
        <v>3544</v>
      </c>
      <c r="B874" t="str">
        <f>IF(ISERROR(VLOOKUP(A874,Person!M:M,1,FALSE)),"Não","Sim")</f>
        <v>Não</v>
      </c>
      <c r="C874">
        <f>COUNTIF(Person!M:M,UserPersonAudit!A874)</f>
        <v>0</v>
      </c>
    </row>
    <row r="875" spans="1:3" x14ac:dyDescent="0.3">
      <c r="A875" t="s">
        <v>3545</v>
      </c>
      <c r="B875" t="str">
        <f>IF(ISERROR(VLOOKUP(A875,Person!M:M,1,FALSE)),"Não","Sim")</f>
        <v>Não</v>
      </c>
      <c r="C875">
        <f>COUNTIF(Person!M:M,UserPersonAudit!A875)</f>
        <v>0</v>
      </c>
    </row>
    <row r="876" spans="1:3" x14ac:dyDescent="0.3">
      <c r="A876" t="s">
        <v>3546</v>
      </c>
      <c r="B876" t="str">
        <f>IF(ISERROR(VLOOKUP(A876,Person!M:M,1,FALSE)),"Não","Sim")</f>
        <v>Não</v>
      </c>
      <c r="C876">
        <f>COUNTIF(Person!M:M,UserPersonAudit!A876)</f>
        <v>0</v>
      </c>
    </row>
    <row r="877" spans="1:3" x14ac:dyDescent="0.3">
      <c r="A877" t="s">
        <v>3548</v>
      </c>
      <c r="B877" t="str">
        <f>IF(ISERROR(VLOOKUP(A877,Person!M:M,1,FALSE)),"Não","Sim")</f>
        <v>Não</v>
      </c>
      <c r="C877">
        <f>COUNTIF(Person!M:M,UserPersonAudit!A877)</f>
        <v>0</v>
      </c>
    </row>
    <row r="878" spans="1:3" x14ac:dyDescent="0.3">
      <c r="A878" t="s">
        <v>3549</v>
      </c>
      <c r="B878" t="str">
        <f>IF(ISERROR(VLOOKUP(A878,Person!M:M,1,FALSE)),"Não","Sim")</f>
        <v>Não</v>
      </c>
      <c r="C878">
        <f>COUNTIF(Person!M:M,UserPersonAudit!A878)</f>
        <v>0</v>
      </c>
    </row>
    <row r="879" spans="1:3" x14ac:dyDescent="0.3">
      <c r="A879" t="s">
        <v>3550</v>
      </c>
      <c r="B879" t="str">
        <f>IF(ISERROR(VLOOKUP(A879,Person!M:M,1,FALSE)),"Não","Sim")</f>
        <v>Não</v>
      </c>
      <c r="C879">
        <f>COUNTIF(Person!M:M,UserPersonAudit!A879)</f>
        <v>0</v>
      </c>
    </row>
    <row r="880" spans="1:3" x14ac:dyDescent="0.3">
      <c r="A880" t="s">
        <v>3551</v>
      </c>
      <c r="B880" t="str">
        <f>IF(ISERROR(VLOOKUP(A880,Person!M:M,1,FALSE)),"Não","Sim")</f>
        <v>Não</v>
      </c>
      <c r="C880">
        <f>COUNTIF(Person!M:M,UserPersonAudit!A880)</f>
        <v>0</v>
      </c>
    </row>
    <row r="881" spans="1:3" x14ac:dyDescent="0.3">
      <c r="A881" t="s">
        <v>3552</v>
      </c>
      <c r="B881" t="str">
        <f>IF(ISERROR(VLOOKUP(A881,Person!M:M,1,FALSE)),"Não","Sim")</f>
        <v>Não</v>
      </c>
      <c r="C881">
        <f>COUNTIF(Person!M:M,UserPersonAudit!A881)</f>
        <v>0</v>
      </c>
    </row>
    <row r="882" spans="1:3" x14ac:dyDescent="0.3">
      <c r="A882" t="s">
        <v>3553</v>
      </c>
      <c r="B882" t="str">
        <f>IF(ISERROR(VLOOKUP(A882,Person!M:M,1,FALSE)),"Não","Sim")</f>
        <v>Não</v>
      </c>
      <c r="C882">
        <f>COUNTIF(Person!M:M,UserPersonAudit!A882)</f>
        <v>0</v>
      </c>
    </row>
    <row r="883" spans="1:3" x14ac:dyDescent="0.3">
      <c r="A883" t="s">
        <v>3554</v>
      </c>
      <c r="B883" t="str">
        <f>IF(ISERROR(VLOOKUP(A883,Person!M:M,1,FALSE)),"Não","Sim")</f>
        <v>Não</v>
      </c>
      <c r="C883">
        <f>COUNTIF(Person!M:M,UserPersonAudit!A883)</f>
        <v>0</v>
      </c>
    </row>
    <row r="884" spans="1:3" x14ac:dyDescent="0.3">
      <c r="A884" t="s">
        <v>3555</v>
      </c>
      <c r="B884" t="str">
        <f>IF(ISERROR(VLOOKUP(A884,Person!M:M,1,FALSE)),"Não","Sim")</f>
        <v>Não</v>
      </c>
      <c r="C884">
        <f>COUNTIF(Person!M:M,UserPersonAudit!A884)</f>
        <v>0</v>
      </c>
    </row>
    <row r="885" spans="1:3" x14ac:dyDescent="0.3">
      <c r="A885" t="s">
        <v>3556</v>
      </c>
      <c r="B885" t="str">
        <f>IF(ISERROR(VLOOKUP(A885,Person!M:M,1,FALSE)),"Não","Sim")</f>
        <v>Não</v>
      </c>
      <c r="C885">
        <f>COUNTIF(Person!M:M,UserPersonAudit!A885)</f>
        <v>0</v>
      </c>
    </row>
    <row r="886" spans="1:3" x14ac:dyDescent="0.3">
      <c r="A886" t="s">
        <v>3557</v>
      </c>
      <c r="B886" t="str">
        <f>IF(ISERROR(VLOOKUP(A886,Person!M:M,1,FALSE)),"Não","Sim")</f>
        <v>Não</v>
      </c>
      <c r="C886">
        <f>COUNTIF(Person!M:M,UserPersonAudit!A886)</f>
        <v>0</v>
      </c>
    </row>
    <row r="887" spans="1:3" x14ac:dyDescent="0.3">
      <c r="A887" t="s">
        <v>3558</v>
      </c>
      <c r="B887" t="str">
        <f>IF(ISERROR(VLOOKUP(A887,Person!M:M,1,FALSE)),"Não","Sim")</f>
        <v>Não</v>
      </c>
      <c r="C887">
        <f>COUNTIF(Person!M:M,UserPersonAudit!A887)</f>
        <v>0</v>
      </c>
    </row>
    <row r="888" spans="1:3" x14ac:dyDescent="0.3">
      <c r="A888" t="s">
        <v>3559</v>
      </c>
      <c r="B888" t="str">
        <f>IF(ISERROR(VLOOKUP(A888,Person!M:M,1,FALSE)),"Não","Sim")</f>
        <v>Não</v>
      </c>
      <c r="C888">
        <f>COUNTIF(Person!M:M,UserPersonAudit!A888)</f>
        <v>0</v>
      </c>
    </row>
    <row r="889" spans="1:3" x14ac:dyDescent="0.3">
      <c r="A889" t="s">
        <v>3560</v>
      </c>
      <c r="B889" t="str">
        <f>IF(ISERROR(VLOOKUP(A889,Person!M:M,1,FALSE)),"Não","Sim")</f>
        <v>Não</v>
      </c>
      <c r="C889">
        <f>COUNTIF(Person!M:M,UserPersonAudit!A889)</f>
        <v>0</v>
      </c>
    </row>
    <row r="890" spans="1:3" x14ac:dyDescent="0.3">
      <c r="A890" t="s">
        <v>3561</v>
      </c>
      <c r="B890" t="str">
        <f>IF(ISERROR(VLOOKUP(A890,Person!M:M,1,FALSE)),"Não","Sim")</f>
        <v>Não</v>
      </c>
      <c r="C890">
        <f>COUNTIF(Person!M:M,UserPersonAudit!A890)</f>
        <v>0</v>
      </c>
    </row>
    <row r="891" spans="1:3" x14ac:dyDescent="0.3">
      <c r="A891" t="s">
        <v>3562</v>
      </c>
      <c r="B891" t="str">
        <f>IF(ISERROR(VLOOKUP(A891,Person!M:M,1,FALSE)),"Não","Sim")</f>
        <v>Não</v>
      </c>
      <c r="C891">
        <f>COUNTIF(Person!M:M,UserPersonAudit!A891)</f>
        <v>0</v>
      </c>
    </row>
    <row r="892" spans="1:3" x14ac:dyDescent="0.3">
      <c r="A892" t="s">
        <v>3563</v>
      </c>
      <c r="B892" t="str">
        <f>IF(ISERROR(VLOOKUP(A892,Person!M:M,1,FALSE)),"Não","Sim")</f>
        <v>Não</v>
      </c>
      <c r="C892">
        <f>COUNTIF(Person!M:M,UserPersonAudit!A892)</f>
        <v>0</v>
      </c>
    </row>
    <row r="893" spans="1:3" x14ac:dyDescent="0.3">
      <c r="A893" t="s">
        <v>3565</v>
      </c>
      <c r="B893" t="str">
        <f>IF(ISERROR(VLOOKUP(A893,Person!M:M,1,FALSE)),"Não","Sim")</f>
        <v>Não</v>
      </c>
      <c r="C893">
        <f>COUNTIF(Person!M:M,UserPersonAudit!A893)</f>
        <v>0</v>
      </c>
    </row>
    <row r="894" spans="1:3" x14ac:dyDescent="0.3">
      <c r="A894" t="s">
        <v>3566</v>
      </c>
      <c r="B894" t="str">
        <f>IF(ISERROR(VLOOKUP(A894,Person!M:M,1,FALSE)),"Não","Sim")</f>
        <v>Não</v>
      </c>
      <c r="C894">
        <f>COUNTIF(Person!M:M,UserPersonAudit!A894)</f>
        <v>0</v>
      </c>
    </row>
    <row r="895" spans="1:3" x14ac:dyDescent="0.3">
      <c r="A895" t="s">
        <v>3567</v>
      </c>
      <c r="B895" t="str">
        <f>IF(ISERROR(VLOOKUP(A895,Person!M:M,1,FALSE)),"Não","Sim")</f>
        <v>Não</v>
      </c>
      <c r="C895">
        <f>COUNTIF(Person!M:M,UserPersonAudit!A895)</f>
        <v>0</v>
      </c>
    </row>
    <row r="896" spans="1:3" x14ac:dyDescent="0.3">
      <c r="A896" t="s">
        <v>3568</v>
      </c>
      <c r="B896" t="str">
        <f>IF(ISERROR(VLOOKUP(A896,Person!M:M,1,FALSE)),"Não","Sim")</f>
        <v>Não</v>
      </c>
      <c r="C896">
        <f>COUNTIF(Person!M:M,UserPersonAudit!A896)</f>
        <v>0</v>
      </c>
    </row>
    <row r="897" spans="1:3" x14ac:dyDescent="0.3">
      <c r="A897" t="s">
        <v>3569</v>
      </c>
      <c r="B897" t="str">
        <f>IF(ISERROR(VLOOKUP(A897,Person!M:M,1,FALSE)),"Não","Sim")</f>
        <v>Não</v>
      </c>
      <c r="C897">
        <f>COUNTIF(Person!M:M,UserPersonAudit!A897)</f>
        <v>0</v>
      </c>
    </row>
    <row r="898" spans="1:3" x14ac:dyDescent="0.3">
      <c r="A898" t="s">
        <v>3570</v>
      </c>
      <c r="B898" t="str">
        <f>IF(ISERROR(VLOOKUP(A898,Person!M:M,1,FALSE)),"Não","Sim")</f>
        <v>Não</v>
      </c>
      <c r="C898">
        <f>COUNTIF(Person!M:M,UserPersonAudit!A898)</f>
        <v>0</v>
      </c>
    </row>
    <row r="899" spans="1:3" x14ac:dyDescent="0.3">
      <c r="A899" t="s">
        <v>3571</v>
      </c>
      <c r="B899" t="str">
        <f>IF(ISERROR(VLOOKUP(A899,Person!M:M,1,FALSE)),"Não","Sim")</f>
        <v>Não</v>
      </c>
      <c r="C899">
        <f>COUNTIF(Person!M:M,UserPersonAudit!A899)</f>
        <v>0</v>
      </c>
    </row>
    <row r="900" spans="1:3" x14ac:dyDescent="0.3">
      <c r="A900" t="s">
        <v>3572</v>
      </c>
      <c r="B900" t="str">
        <f>IF(ISERROR(VLOOKUP(A900,Person!M:M,1,FALSE)),"Não","Sim")</f>
        <v>Não</v>
      </c>
      <c r="C900">
        <f>COUNTIF(Person!M:M,UserPersonAudit!A900)</f>
        <v>0</v>
      </c>
    </row>
    <row r="901" spans="1:3" x14ac:dyDescent="0.3">
      <c r="A901" t="s">
        <v>3573</v>
      </c>
      <c r="B901" t="str">
        <f>IF(ISERROR(VLOOKUP(A901,Person!M:M,1,FALSE)),"Não","Sim")</f>
        <v>Não</v>
      </c>
      <c r="C901">
        <f>COUNTIF(Person!M:M,UserPersonAudit!A901)</f>
        <v>0</v>
      </c>
    </row>
    <row r="902" spans="1:3" x14ac:dyDescent="0.3">
      <c r="A902" t="s">
        <v>3574</v>
      </c>
      <c r="B902" t="str">
        <f>IF(ISERROR(VLOOKUP(A902,Person!M:M,1,FALSE)),"Não","Sim")</f>
        <v>Não</v>
      </c>
      <c r="C902">
        <f>COUNTIF(Person!M:M,UserPersonAudit!A902)</f>
        <v>0</v>
      </c>
    </row>
    <row r="903" spans="1:3" x14ac:dyDescent="0.3">
      <c r="A903" t="s">
        <v>3575</v>
      </c>
      <c r="B903" t="str">
        <f>IF(ISERROR(VLOOKUP(A903,Person!M:M,1,FALSE)),"Não","Sim")</f>
        <v>Não</v>
      </c>
      <c r="C903">
        <f>COUNTIF(Person!M:M,UserPersonAudit!A903)</f>
        <v>0</v>
      </c>
    </row>
    <row r="904" spans="1:3" x14ac:dyDescent="0.3">
      <c r="A904" t="s">
        <v>3576</v>
      </c>
      <c r="B904" t="str">
        <f>IF(ISERROR(VLOOKUP(A904,Person!M:M,1,FALSE)),"Não","Sim")</f>
        <v>Não</v>
      </c>
      <c r="C904">
        <f>COUNTIF(Person!M:M,UserPersonAudit!A904)</f>
        <v>0</v>
      </c>
    </row>
    <row r="905" spans="1:3" x14ac:dyDescent="0.3">
      <c r="A905" t="s">
        <v>3577</v>
      </c>
      <c r="B905" t="str">
        <f>IF(ISERROR(VLOOKUP(A905,Person!M:M,1,FALSE)),"Não","Sim")</f>
        <v>Não</v>
      </c>
      <c r="C905">
        <f>COUNTIF(Person!M:M,UserPersonAudit!A905)</f>
        <v>0</v>
      </c>
    </row>
    <row r="906" spans="1:3" x14ac:dyDescent="0.3">
      <c r="A906" t="s">
        <v>3578</v>
      </c>
      <c r="B906" t="str">
        <f>IF(ISERROR(VLOOKUP(A906,Person!M:M,1,FALSE)),"Não","Sim")</f>
        <v>Não</v>
      </c>
      <c r="C906">
        <f>COUNTIF(Person!M:M,UserPersonAudit!A906)</f>
        <v>0</v>
      </c>
    </row>
    <row r="907" spans="1:3" x14ac:dyDescent="0.3">
      <c r="A907" t="s">
        <v>3579</v>
      </c>
      <c r="B907" t="str">
        <f>IF(ISERROR(VLOOKUP(A907,Person!M:M,1,FALSE)),"Não","Sim")</f>
        <v>Não</v>
      </c>
      <c r="C907">
        <f>COUNTIF(Person!M:M,UserPersonAudit!A907)</f>
        <v>0</v>
      </c>
    </row>
    <row r="908" spans="1:3" x14ac:dyDescent="0.3">
      <c r="A908" t="s">
        <v>3580</v>
      </c>
      <c r="B908" t="str">
        <f>IF(ISERROR(VLOOKUP(A908,Person!M:M,1,FALSE)),"Não","Sim")</f>
        <v>Não</v>
      </c>
      <c r="C908">
        <f>COUNTIF(Person!M:M,UserPersonAudit!A908)</f>
        <v>0</v>
      </c>
    </row>
    <row r="909" spans="1:3" x14ac:dyDescent="0.3">
      <c r="A909" t="s">
        <v>3581</v>
      </c>
      <c r="B909" t="str">
        <f>IF(ISERROR(VLOOKUP(A909,Person!M:M,1,FALSE)),"Não","Sim")</f>
        <v>Não</v>
      </c>
      <c r="C909">
        <f>COUNTIF(Person!M:M,UserPersonAudit!A909)</f>
        <v>0</v>
      </c>
    </row>
    <row r="910" spans="1:3" x14ac:dyDescent="0.3">
      <c r="A910" t="s">
        <v>3582</v>
      </c>
      <c r="B910" t="str">
        <f>IF(ISERROR(VLOOKUP(A910,Person!M:M,1,FALSE)),"Não","Sim")</f>
        <v>Não</v>
      </c>
      <c r="C910">
        <f>COUNTIF(Person!M:M,UserPersonAudit!A910)</f>
        <v>0</v>
      </c>
    </row>
    <row r="911" spans="1:3" x14ac:dyDescent="0.3">
      <c r="A911" t="s">
        <v>3583</v>
      </c>
      <c r="B911" t="str">
        <f>IF(ISERROR(VLOOKUP(A911,Person!M:M,1,FALSE)),"Não","Sim")</f>
        <v>Não</v>
      </c>
      <c r="C911">
        <f>COUNTIF(Person!M:M,UserPersonAudit!A911)</f>
        <v>0</v>
      </c>
    </row>
    <row r="912" spans="1:3" x14ac:dyDescent="0.3">
      <c r="A912" t="s">
        <v>3584</v>
      </c>
      <c r="B912" t="str">
        <f>IF(ISERROR(VLOOKUP(A912,Person!M:M,1,FALSE)),"Não","Sim")</f>
        <v>Não</v>
      </c>
      <c r="C912">
        <f>COUNTIF(Person!M:M,UserPersonAudit!A912)</f>
        <v>0</v>
      </c>
    </row>
    <row r="913" spans="1:3" x14ac:dyDescent="0.3">
      <c r="A913" t="s">
        <v>3585</v>
      </c>
      <c r="B913" t="str">
        <f>IF(ISERROR(VLOOKUP(A913,Person!M:M,1,FALSE)),"Não","Sim")</f>
        <v>Não</v>
      </c>
      <c r="C913">
        <f>COUNTIF(Person!M:M,UserPersonAudit!A913)</f>
        <v>0</v>
      </c>
    </row>
    <row r="914" spans="1:3" x14ac:dyDescent="0.3">
      <c r="A914" t="s">
        <v>3586</v>
      </c>
      <c r="B914" t="str">
        <f>IF(ISERROR(VLOOKUP(A914,Person!M:M,1,FALSE)),"Não","Sim")</f>
        <v>Não</v>
      </c>
      <c r="C914">
        <f>COUNTIF(Person!M:M,UserPersonAudit!A914)</f>
        <v>0</v>
      </c>
    </row>
    <row r="915" spans="1:3" x14ac:dyDescent="0.3">
      <c r="A915" t="s">
        <v>3587</v>
      </c>
      <c r="B915" t="str">
        <f>IF(ISERROR(VLOOKUP(A915,Person!M:M,1,FALSE)),"Não","Sim")</f>
        <v>Não</v>
      </c>
      <c r="C915">
        <f>COUNTIF(Person!M:M,UserPersonAudit!A915)</f>
        <v>0</v>
      </c>
    </row>
    <row r="916" spans="1:3" x14ac:dyDescent="0.3">
      <c r="A916" t="s">
        <v>3588</v>
      </c>
      <c r="B916" t="str">
        <f>IF(ISERROR(VLOOKUP(A916,Person!M:M,1,FALSE)),"Não","Sim")</f>
        <v>Não</v>
      </c>
      <c r="C916">
        <f>COUNTIF(Person!M:M,UserPersonAudit!A916)</f>
        <v>0</v>
      </c>
    </row>
    <row r="917" spans="1:3" x14ac:dyDescent="0.3">
      <c r="A917" t="s">
        <v>3589</v>
      </c>
      <c r="B917" t="str">
        <f>IF(ISERROR(VLOOKUP(A917,Person!M:M,1,FALSE)),"Não","Sim")</f>
        <v>Não</v>
      </c>
      <c r="C917">
        <f>COUNTIF(Person!M:M,UserPersonAudit!A917)</f>
        <v>0</v>
      </c>
    </row>
    <row r="918" spans="1:3" x14ac:dyDescent="0.3">
      <c r="A918" t="s">
        <v>3590</v>
      </c>
      <c r="B918" t="str">
        <f>IF(ISERROR(VLOOKUP(A918,Person!M:M,1,FALSE)),"Não","Sim")</f>
        <v>Não</v>
      </c>
      <c r="C918">
        <f>COUNTIF(Person!M:M,UserPersonAudit!A918)</f>
        <v>0</v>
      </c>
    </row>
    <row r="919" spans="1:3" x14ac:dyDescent="0.3">
      <c r="A919" t="s">
        <v>3591</v>
      </c>
      <c r="B919" t="str">
        <f>IF(ISERROR(VLOOKUP(A919,Person!M:M,1,FALSE)),"Não","Sim")</f>
        <v>Não</v>
      </c>
      <c r="C919">
        <f>COUNTIF(Person!M:M,UserPersonAudit!A919)</f>
        <v>0</v>
      </c>
    </row>
    <row r="920" spans="1:3" x14ac:dyDescent="0.3">
      <c r="A920" t="s">
        <v>3592</v>
      </c>
      <c r="B920" t="str">
        <f>IF(ISERROR(VLOOKUP(A920,Person!M:M,1,FALSE)),"Não","Sim")</f>
        <v>Não</v>
      </c>
      <c r="C920">
        <f>COUNTIF(Person!M:M,UserPersonAudit!A920)</f>
        <v>0</v>
      </c>
    </row>
    <row r="921" spans="1:3" x14ac:dyDescent="0.3">
      <c r="A921" t="s">
        <v>3593</v>
      </c>
      <c r="B921" t="str">
        <f>IF(ISERROR(VLOOKUP(A921,Person!M:M,1,FALSE)),"Não","Sim")</f>
        <v>Não</v>
      </c>
      <c r="C921">
        <f>COUNTIF(Person!M:M,UserPersonAudit!A921)</f>
        <v>0</v>
      </c>
    </row>
    <row r="922" spans="1:3" x14ac:dyDescent="0.3">
      <c r="A922" t="s">
        <v>3594</v>
      </c>
      <c r="B922" t="str">
        <f>IF(ISERROR(VLOOKUP(A922,Person!M:M,1,FALSE)),"Não","Sim")</f>
        <v>Não</v>
      </c>
      <c r="C922">
        <f>COUNTIF(Person!M:M,UserPersonAudit!A922)</f>
        <v>0</v>
      </c>
    </row>
    <row r="923" spans="1:3" x14ac:dyDescent="0.3">
      <c r="A923" t="s">
        <v>3595</v>
      </c>
      <c r="B923" t="str">
        <f>IF(ISERROR(VLOOKUP(A923,Person!M:M,1,FALSE)),"Não","Sim")</f>
        <v>Não</v>
      </c>
      <c r="C923">
        <f>COUNTIF(Person!M:M,UserPersonAudit!A923)</f>
        <v>0</v>
      </c>
    </row>
    <row r="924" spans="1:3" x14ac:dyDescent="0.3">
      <c r="A924" t="s">
        <v>3596</v>
      </c>
      <c r="B924" t="str">
        <f>IF(ISERROR(VLOOKUP(A924,Person!M:M,1,FALSE)),"Não","Sim")</f>
        <v>Não</v>
      </c>
      <c r="C924">
        <f>COUNTIF(Person!M:M,UserPersonAudit!A924)</f>
        <v>0</v>
      </c>
    </row>
    <row r="925" spans="1:3" x14ac:dyDescent="0.3">
      <c r="A925" t="s">
        <v>3597</v>
      </c>
      <c r="B925" t="str">
        <f>IF(ISERROR(VLOOKUP(A925,Person!M:M,1,FALSE)),"Não","Sim")</f>
        <v>Não</v>
      </c>
      <c r="C925">
        <f>COUNTIF(Person!M:M,UserPersonAudit!A925)</f>
        <v>0</v>
      </c>
    </row>
    <row r="926" spans="1:3" x14ac:dyDescent="0.3">
      <c r="A926" t="s">
        <v>3598</v>
      </c>
      <c r="B926" t="str">
        <f>IF(ISERROR(VLOOKUP(A926,Person!M:M,1,FALSE)),"Não","Sim")</f>
        <v>Não</v>
      </c>
      <c r="C926">
        <f>COUNTIF(Person!M:M,UserPersonAudit!A926)</f>
        <v>0</v>
      </c>
    </row>
    <row r="927" spans="1:3" x14ac:dyDescent="0.3">
      <c r="A927" t="s">
        <v>3599</v>
      </c>
      <c r="B927" t="str">
        <f>IF(ISERROR(VLOOKUP(A927,Person!M:M,1,FALSE)),"Não","Sim")</f>
        <v>Não</v>
      </c>
      <c r="C927">
        <f>COUNTIF(Person!M:M,UserPersonAudit!A927)</f>
        <v>0</v>
      </c>
    </row>
    <row r="928" spans="1:3" x14ac:dyDescent="0.3">
      <c r="A928" t="s">
        <v>3600</v>
      </c>
      <c r="B928" t="str">
        <f>IF(ISERROR(VLOOKUP(A928,Person!M:M,1,FALSE)),"Não","Sim")</f>
        <v>Não</v>
      </c>
      <c r="C928">
        <f>COUNTIF(Person!M:M,UserPersonAudit!A928)</f>
        <v>0</v>
      </c>
    </row>
    <row r="929" spans="1:3" x14ac:dyDescent="0.3">
      <c r="A929" t="s">
        <v>3601</v>
      </c>
      <c r="B929" t="str">
        <f>IF(ISERROR(VLOOKUP(A929,Person!M:M,1,FALSE)),"Não","Sim")</f>
        <v>Não</v>
      </c>
      <c r="C929">
        <f>COUNTIF(Person!M:M,UserPersonAudit!A929)</f>
        <v>0</v>
      </c>
    </row>
    <row r="930" spans="1:3" x14ac:dyDescent="0.3">
      <c r="A930" t="s">
        <v>3602</v>
      </c>
      <c r="B930" t="str">
        <f>IF(ISERROR(VLOOKUP(A930,Person!M:M,1,FALSE)),"Não","Sim")</f>
        <v>Não</v>
      </c>
      <c r="C930">
        <f>COUNTIF(Person!M:M,UserPersonAudit!A930)</f>
        <v>0</v>
      </c>
    </row>
    <row r="931" spans="1:3" x14ac:dyDescent="0.3">
      <c r="A931" t="s">
        <v>3603</v>
      </c>
      <c r="B931" t="str">
        <f>IF(ISERROR(VLOOKUP(A931,Person!M:M,1,FALSE)),"Não","Sim")</f>
        <v>Não</v>
      </c>
      <c r="C931">
        <f>COUNTIF(Person!M:M,UserPersonAudit!A931)</f>
        <v>0</v>
      </c>
    </row>
    <row r="932" spans="1:3" x14ac:dyDescent="0.3">
      <c r="A932" t="s">
        <v>3604</v>
      </c>
      <c r="B932" t="str">
        <f>IF(ISERROR(VLOOKUP(A932,Person!M:M,1,FALSE)),"Não","Sim")</f>
        <v>Não</v>
      </c>
      <c r="C932">
        <f>COUNTIF(Person!M:M,UserPersonAudit!A932)</f>
        <v>0</v>
      </c>
    </row>
    <row r="933" spans="1:3" x14ac:dyDescent="0.3">
      <c r="A933" t="s">
        <v>3605</v>
      </c>
      <c r="B933" t="str">
        <f>IF(ISERROR(VLOOKUP(A933,Person!M:M,1,FALSE)),"Não","Sim")</f>
        <v>Não</v>
      </c>
      <c r="C933">
        <f>COUNTIF(Person!M:M,UserPersonAudit!A933)</f>
        <v>0</v>
      </c>
    </row>
    <row r="934" spans="1:3" x14ac:dyDescent="0.3">
      <c r="A934" t="s">
        <v>3606</v>
      </c>
      <c r="B934" t="str">
        <f>IF(ISERROR(VLOOKUP(A934,Person!M:M,1,FALSE)),"Não","Sim")</f>
        <v>Não</v>
      </c>
      <c r="C934">
        <f>COUNTIF(Person!M:M,UserPersonAudit!A934)</f>
        <v>0</v>
      </c>
    </row>
    <row r="935" spans="1:3" x14ac:dyDescent="0.3">
      <c r="A935" t="s">
        <v>3607</v>
      </c>
      <c r="B935" t="str">
        <f>IF(ISERROR(VLOOKUP(A935,Person!M:M,1,FALSE)),"Não","Sim")</f>
        <v>Não</v>
      </c>
      <c r="C935">
        <f>COUNTIF(Person!M:M,UserPersonAudit!A935)</f>
        <v>0</v>
      </c>
    </row>
    <row r="936" spans="1:3" x14ac:dyDescent="0.3">
      <c r="A936" t="s">
        <v>3608</v>
      </c>
      <c r="B936" t="str">
        <f>IF(ISERROR(VLOOKUP(A936,Person!M:M,1,FALSE)),"Não","Sim")</f>
        <v>Não</v>
      </c>
      <c r="C936">
        <f>COUNTIF(Person!M:M,UserPersonAudit!A936)</f>
        <v>0</v>
      </c>
    </row>
    <row r="937" spans="1:3" x14ac:dyDescent="0.3">
      <c r="A937" t="s">
        <v>3609</v>
      </c>
      <c r="B937" t="str">
        <f>IF(ISERROR(VLOOKUP(A937,Person!M:M,1,FALSE)),"Não","Sim")</f>
        <v>Não</v>
      </c>
      <c r="C937">
        <f>COUNTIF(Person!M:M,UserPersonAudit!A937)</f>
        <v>0</v>
      </c>
    </row>
    <row r="938" spans="1:3" x14ac:dyDescent="0.3">
      <c r="A938" t="s">
        <v>3610</v>
      </c>
      <c r="B938" t="str">
        <f>IF(ISERROR(VLOOKUP(A938,Person!M:M,1,FALSE)),"Não","Sim")</f>
        <v>Não</v>
      </c>
      <c r="C938">
        <f>COUNTIF(Person!M:M,UserPersonAudit!A938)</f>
        <v>0</v>
      </c>
    </row>
    <row r="939" spans="1:3" x14ac:dyDescent="0.3">
      <c r="A939" t="s">
        <v>3611</v>
      </c>
      <c r="B939" t="str">
        <f>IF(ISERROR(VLOOKUP(A939,Person!M:M,1,FALSE)),"Não","Sim")</f>
        <v>Não</v>
      </c>
      <c r="C939">
        <f>COUNTIF(Person!M:M,UserPersonAudit!A939)</f>
        <v>0</v>
      </c>
    </row>
    <row r="940" spans="1:3" x14ac:dyDescent="0.3">
      <c r="A940" t="s">
        <v>3612</v>
      </c>
      <c r="B940" t="str">
        <f>IF(ISERROR(VLOOKUP(A940,Person!M:M,1,FALSE)),"Não","Sim")</f>
        <v>Não</v>
      </c>
      <c r="C940">
        <f>COUNTIF(Person!M:M,UserPersonAudit!A940)</f>
        <v>0</v>
      </c>
    </row>
    <row r="941" spans="1:3" x14ac:dyDescent="0.3">
      <c r="A941" t="s">
        <v>3613</v>
      </c>
      <c r="B941" t="str">
        <f>IF(ISERROR(VLOOKUP(A941,Person!M:M,1,FALSE)),"Não","Sim")</f>
        <v>Não</v>
      </c>
      <c r="C941">
        <f>COUNTIF(Person!M:M,UserPersonAudit!A941)</f>
        <v>0</v>
      </c>
    </row>
    <row r="942" spans="1:3" x14ac:dyDescent="0.3">
      <c r="A942" t="s">
        <v>3614</v>
      </c>
      <c r="B942" t="str">
        <f>IF(ISERROR(VLOOKUP(A942,Person!M:M,1,FALSE)),"Não","Sim")</f>
        <v>Não</v>
      </c>
      <c r="C942">
        <f>COUNTIF(Person!M:M,UserPersonAudit!A942)</f>
        <v>0</v>
      </c>
    </row>
    <row r="943" spans="1:3" x14ac:dyDescent="0.3">
      <c r="A943" t="s">
        <v>3615</v>
      </c>
      <c r="B943" t="str">
        <f>IF(ISERROR(VLOOKUP(A943,Person!M:M,1,FALSE)),"Não","Sim")</f>
        <v>Não</v>
      </c>
      <c r="C943">
        <f>COUNTIF(Person!M:M,UserPersonAudit!A943)</f>
        <v>0</v>
      </c>
    </row>
    <row r="944" spans="1:3" x14ac:dyDescent="0.3">
      <c r="A944" t="s">
        <v>3616</v>
      </c>
      <c r="B944" t="str">
        <f>IF(ISERROR(VLOOKUP(A944,Person!M:M,1,FALSE)),"Não","Sim")</f>
        <v>Não</v>
      </c>
      <c r="C944">
        <f>COUNTIF(Person!M:M,UserPersonAudit!A944)</f>
        <v>0</v>
      </c>
    </row>
    <row r="945" spans="1:3" x14ac:dyDescent="0.3">
      <c r="A945" t="s">
        <v>3617</v>
      </c>
      <c r="B945" t="str">
        <f>IF(ISERROR(VLOOKUP(A945,Person!M:M,1,FALSE)),"Não","Sim")</f>
        <v>Não</v>
      </c>
      <c r="C945">
        <f>COUNTIF(Person!M:M,UserPersonAudit!A945)</f>
        <v>0</v>
      </c>
    </row>
    <row r="946" spans="1:3" x14ac:dyDescent="0.3">
      <c r="A946" t="s">
        <v>3618</v>
      </c>
      <c r="B946" t="str">
        <f>IF(ISERROR(VLOOKUP(A946,Person!M:M,1,FALSE)),"Não","Sim")</f>
        <v>Não</v>
      </c>
      <c r="C946">
        <f>COUNTIF(Person!M:M,UserPersonAudit!A946)</f>
        <v>0</v>
      </c>
    </row>
    <row r="947" spans="1:3" x14ac:dyDescent="0.3">
      <c r="A947" t="s">
        <v>3619</v>
      </c>
      <c r="B947" t="str">
        <f>IF(ISERROR(VLOOKUP(A947,Person!M:M,1,FALSE)),"Não","Sim")</f>
        <v>Não</v>
      </c>
      <c r="C947">
        <f>COUNTIF(Person!M:M,UserPersonAudit!A947)</f>
        <v>0</v>
      </c>
    </row>
    <row r="948" spans="1:3" x14ac:dyDescent="0.3">
      <c r="A948" t="s">
        <v>3620</v>
      </c>
      <c r="B948" t="str">
        <f>IF(ISERROR(VLOOKUP(A948,Person!M:M,1,FALSE)),"Não","Sim")</f>
        <v>Não</v>
      </c>
      <c r="C948">
        <f>COUNTIF(Person!M:M,UserPersonAudit!A948)</f>
        <v>0</v>
      </c>
    </row>
    <row r="949" spans="1:3" x14ac:dyDescent="0.3">
      <c r="A949" t="s">
        <v>3621</v>
      </c>
      <c r="B949" t="str">
        <f>IF(ISERROR(VLOOKUP(A949,Person!M:M,1,FALSE)),"Não","Sim")</f>
        <v>Não</v>
      </c>
      <c r="C949">
        <f>COUNTIF(Person!M:M,UserPersonAudit!A949)</f>
        <v>0</v>
      </c>
    </row>
    <row r="950" spans="1:3" x14ac:dyDescent="0.3">
      <c r="A950" t="s">
        <v>3622</v>
      </c>
      <c r="B950" t="str">
        <f>IF(ISERROR(VLOOKUP(A950,Person!M:M,1,FALSE)),"Não","Sim")</f>
        <v>Não</v>
      </c>
      <c r="C950">
        <f>COUNTIF(Person!M:M,UserPersonAudit!A950)</f>
        <v>0</v>
      </c>
    </row>
    <row r="951" spans="1:3" x14ac:dyDescent="0.3">
      <c r="A951" t="s">
        <v>3623</v>
      </c>
      <c r="B951" t="str">
        <f>IF(ISERROR(VLOOKUP(A951,Person!M:M,1,FALSE)),"Não","Sim")</f>
        <v>Não</v>
      </c>
      <c r="C951">
        <f>COUNTIF(Person!M:M,UserPersonAudit!A951)</f>
        <v>0</v>
      </c>
    </row>
    <row r="952" spans="1:3" x14ac:dyDescent="0.3">
      <c r="A952" t="s">
        <v>3624</v>
      </c>
      <c r="B952" t="str">
        <f>IF(ISERROR(VLOOKUP(A952,Person!M:M,1,FALSE)),"Não","Sim")</f>
        <v>Não</v>
      </c>
      <c r="C952">
        <f>COUNTIF(Person!M:M,UserPersonAudit!A952)</f>
        <v>0</v>
      </c>
    </row>
    <row r="953" spans="1:3" x14ac:dyDescent="0.3">
      <c r="A953" t="s">
        <v>3625</v>
      </c>
      <c r="B953" t="str">
        <f>IF(ISERROR(VLOOKUP(A953,Person!M:M,1,FALSE)),"Não","Sim")</f>
        <v>Não</v>
      </c>
      <c r="C953">
        <f>COUNTIF(Person!M:M,UserPersonAudit!A953)</f>
        <v>0</v>
      </c>
    </row>
    <row r="954" spans="1:3" x14ac:dyDescent="0.3">
      <c r="A954" t="s">
        <v>3626</v>
      </c>
      <c r="B954" t="str">
        <f>IF(ISERROR(VLOOKUP(A954,Person!M:M,1,FALSE)),"Não","Sim")</f>
        <v>Não</v>
      </c>
      <c r="C954">
        <f>COUNTIF(Person!M:M,UserPersonAudit!A954)</f>
        <v>0</v>
      </c>
    </row>
    <row r="955" spans="1:3" x14ac:dyDescent="0.3">
      <c r="A955" t="s">
        <v>3627</v>
      </c>
      <c r="B955" t="str">
        <f>IF(ISERROR(VLOOKUP(A955,Person!M:M,1,FALSE)),"Não","Sim")</f>
        <v>Não</v>
      </c>
      <c r="C955">
        <f>COUNTIF(Person!M:M,UserPersonAudit!A955)</f>
        <v>0</v>
      </c>
    </row>
    <row r="956" spans="1:3" x14ac:dyDescent="0.3">
      <c r="A956" t="s">
        <v>3628</v>
      </c>
      <c r="B956" t="str">
        <f>IF(ISERROR(VLOOKUP(A956,Person!M:M,1,FALSE)),"Não","Sim")</f>
        <v>Não</v>
      </c>
      <c r="C956">
        <f>COUNTIF(Person!M:M,UserPersonAudit!A956)</f>
        <v>0</v>
      </c>
    </row>
    <row r="957" spans="1:3" x14ac:dyDescent="0.3">
      <c r="A957" t="s">
        <v>3629</v>
      </c>
      <c r="B957" t="str">
        <f>IF(ISERROR(VLOOKUP(A957,Person!M:M,1,FALSE)),"Não","Sim")</f>
        <v>Não</v>
      </c>
      <c r="C957">
        <f>COUNTIF(Person!M:M,UserPersonAudit!A957)</f>
        <v>0</v>
      </c>
    </row>
    <row r="958" spans="1:3" x14ac:dyDescent="0.3">
      <c r="A958" t="s">
        <v>3630</v>
      </c>
      <c r="B958" t="str">
        <f>IF(ISERROR(VLOOKUP(A958,Person!M:M,1,FALSE)),"Não","Sim")</f>
        <v>Não</v>
      </c>
      <c r="C958">
        <f>COUNTIF(Person!M:M,UserPersonAudit!A958)</f>
        <v>0</v>
      </c>
    </row>
    <row r="959" spans="1:3" x14ac:dyDescent="0.3">
      <c r="A959" t="s">
        <v>3631</v>
      </c>
      <c r="B959" t="str">
        <f>IF(ISERROR(VLOOKUP(A959,Person!M:M,1,FALSE)),"Não","Sim")</f>
        <v>Não</v>
      </c>
      <c r="C959">
        <f>COUNTIF(Person!M:M,UserPersonAudit!A959)</f>
        <v>0</v>
      </c>
    </row>
    <row r="960" spans="1:3" x14ac:dyDescent="0.3">
      <c r="A960" t="s">
        <v>3632</v>
      </c>
      <c r="B960" t="str">
        <f>IF(ISERROR(VLOOKUP(A960,Person!M:M,1,FALSE)),"Não","Sim")</f>
        <v>Não</v>
      </c>
      <c r="C960">
        <f>COUNTIF(Person!M:M,UserPersonAudit!A960)</f>
        <v>0</v>
      </c>
    </row>
    <row r="961" spans="1:3" x14ac:dyDescent="0.3">
      <c r="A961" t="s">
        <v>3633</v>
      </c>
      <c r="B961" t="str">
        <f>IF(ISERROR(VLOOKUP(A961,Person!M:M,1,FALSE)),"Não","Sim")</f>
        <v>Não</v>
      </c>
      <c r="C961">
        <f>COUNTIF(Person!M:M,UserPersonAudit!A961)</f>
        <v>0</v>
      </c>
    </row>
    <row r="962" spans="1:3" x14ac:dyDescent="0.3">
      <c r="A962" t="s">
        <v>3634</v>
      </c>
      <c r="B962" t="str">
        <f>IF(ISERROR(VLOOKUP(A962,Person!M:M,1,FALSE)),"Não","Sim")</f>
        <v>Não</v>
      </c>
      <c r="C962">
        <f>COUNTIF(Person!M:M,UserPersonAudit!A962)</f>
        <v>0</v>
      </c>
    </row>
    <row r="963" spans="1:3" x14ac:dyDescent="0.3">
      <c r="A963" t="s">
        <v>3635</v>
      </c>
      <c r="B963" t="str">
        <f>IF(ISERROR(VLOOKUP(A963,Person!M:M,1,FALSE)),"Não","Sim")</f>
        <v>Não</v>
      </c>
      <c r="C963">
        <f>COUNTIF(Person!M:M,UserPersonAudit!A963)</f>
        <v>0</v>
      </c>
    </row>
    <row r="964" spans="1:3" x14ac:dyDescent="0.3">
      <c r="A964" t="s">
        <v>3636</v>
      </c>
      <c r="B964" t="str">
        <f>IF(ISERROR(VLOOKUP(A964,Person!M:M,1,FALSE)),"Não","Sim")</f>
        <v>Não</v>
      </c>
      <c r="C964">
        <f>COUNTIF(Person!M:M,UserPersonAudit!A964)</f>
        <v>0</v>
      </c>
    </row>
    <row r="965" spans="1:3" x14ac:dyDescent="0.3">
      <c r="A965" t="s">
        <v>3637</v>
      </c>
      <c r="B965" t="str">
        <f>IF(ISERROR(VLOOKUP(A965,Person!M:M,1,FALSE)),"Não","Sim")</f>
        <v>Não</v>
      </c>
      <c r="C965">
        <f>COUNTIF(Person!M:M,UserPersonAudit!A965)</f>
        <v>0</v>
      </c>
    </row>
    <row r="966" spans="1:3" x14ac:dyDescent="0.3">
      <c r="A966" t="s">
        <v>3638</v>
      </c>
      <c r="B966" t="str">
        <f>IF(ISERROR(VLOOKUP(A966,Person!M:M,1,FALSE)),"Não","Sim")</f>
        <v>Não</v>
      </c>
      <c r="C966">
        <f>COUNTIF(Person!M:M,UserPersonAudit!A966)</f>
        <v>0</v>
      </c>
    </row>
    <row r="967" spans="1:3" x14ac:dyDescent="0.3">
      <c r="A967" t="s">
        <v>3639</v>
      </c>
      <c r="B967" t="str">
        <f>IF(ISERROR(VLOOKUP(A967,Person!M:M,1,FALSE)),"Não","Sim")</f>
        <v>Não</v>
      </c>
      <c r="C967">
        <f>COUNTIF(Person!M:M,UserPersonAudit!A967)</f>
        <v>0</v>
      </c>
    </row>
    <row r="968" spans="1:3" x14ac:dyDescent="0.3">
      <c r="A968" t="s">
        <v>3640</v>
      </c>
      <c r="B968" t="str">
        <f>IF(ISERROR(VLOOKUP(A968,Person!M:M,1,FALSE)),"Não","Sim")</f>
        <v>Não</v>
      </c>
      <c r="C968">
        <f>COUNTIF(Person!M:M,UserPersonAudit!A968)</f>
        <v>0</v>
      </c>
    </row>
    <row r="969" spans="1:3" x14ac:dyDescent="0.3">
      <c r="A969" t="s">
        <v>3641</v>
      </c>
      <c r="B969" t="str">
        <f>IF(ISERROR(VLOOKUP(A969,Person!M:M,1,FALSE)),"Não","Sim")</f>
        <v>Não</v>
      </c>
      <c r="C969">
        <f>COUNTIF(Person!M:M,UserPersonAudit!A969)</f>
        <v>0</v>
      </c>
    </row>
    <row r="970" spans="1:3" x14ac:dyDescent="0.3">
      <c r="A970" t="s">
        <v>3642</v>
      </c>
      <c r="B970" t="str">
        <f>IF(ISERROR(VLOOKUP(A970,Person!M:M,1,FALSE)),"Não","Sim")</f>
        <v>Não</v>
      </c>
      <c r="C970">
        <f>COUNTIF(Person!M:M,UserPersonAudit!A970)</f>
        <v>0</v>
      </c>
    </row>
    <row r="971" spans="1:3" x14ac:dyDescent="0.3">
      <c r="A971" t="s">
        <v>3643</v>
      </c>
      <c r="B971" t="str">
        <f>IF(ISERROR(VLOOKUP(A971,Person!M:M,1,FALSE)),"Não","Sim")</f>
        <v>Não</v>
      </c>
      <c r="C971">
        <f>COUNTIF(Person!M:M,UserPersonAudit!A971)</f>
        <v>0</v>
      </c>
    </row>
    <row r="972" spans="1:3" x14ac:dyDescent="0.3">
      <c r="A972" t="s">
        <v>3644</v>
      </c>
      <c r="B972" t="str">
        <f>IF(ISERROR(VLOOKUP(A972,Person!M:M,1,FALSE)),"Não","Sim")</f>
        <v>Não</v>
      </c>
      <c r="C972">
        <f>COUNTIF(Person!M:M,UserPersonAudit!A972)</f>
        <v>0</v>
      </c>
    </row>
    <row r="973" spans="1:3" x14ac:dyDescent="0.3">
      <c r="A973" t="s">
        <v>3645</v>
      </c>
      <c r="B973" t="str">
        <f>IF(ISERROR(VLOOKUP(A973,Person!M:M,1,FALSE)),"Não","Sim")</f>
        <v>Não</v>
      </c>
      <c r="C973">
        <f>COUNTIF(Person!M:M,UserPersonAudit!A973)</f>
        <v>0</v>
      </c>
    </row>
    <row r="974" spans="1:3" x14ac:dyDescent="0.3">
      <c r="A974" t="s">
        <v>3646</v>
      </c>
      <c r="B974" t="str">
        <f>IF(ISERROR(VLOOKUP(A974,Person!M:M,1,FALSE)),"Não","Sim")</f>
        <v>Não</v>
      </c>
      <c r="C974">
        <f>COUNTIF(Person!M:M,UserPersonAudit!A974)</f>
        <v>0</v>
      </c>
    </row>
    <row r="975" spans="1:3" x14ac:dyDescent="0.3">
      <c r="A975" t="s">
        <v>3647</v>
      </c>
      <c r="B975" t="str">
        <f>IF(ISERROR(VLOOKUP(A975,Person!M:M,1,FALSE)),"Não","Sim")</f>
        <v>Não</v>
      </c>
      <c r="C975">
        <f>COUNTIF(Person!M:M,UserPersonAudit!A975)</f>
        <v>0</v>
      </c>
    </row>
    <row r="976" spans="1:3" x14ac:dyDescent="0.3">
      <c r="A976" t="s">
        <v>3648</v>
      </c>
      <c r="B976" t="str">
        <f>IF(ISERROR(VLOOKUP(A976,Person!M:M,1,FALSE)),"Não","Sim")</f>
        <v>Não</v>
      </c>
      <c r="C976">
        <f>COUNTIF(Person!M:M,UserPersonAudit!A976)</f>
        <v>0</v>
      </c>
    </row>
    <row r="977" spans="1:3" x14ac:dyDescent="0.3">
      <c r="A977" t="s">
        <v>3649</v>
      </c>
      <c r="B977" t="str">
        <f>IF(ISERROR(VLOOKUP(A977,Person!M:M,1,FALSE)),"Não","Sim")</f>
        <v>Não</v>
      </c>
      <c r="C977">
        <f>COUNTIF(Person!M:M,UserPersonAudit!A977)</f>
        <v>0</v>
      </c>
    </row>
    <row r="978" spans="1:3" x14ac:dyDescent="0.3">
      <c r="A978" t="s">
        <v>3650</v>
      </c>
      <c r="B978" t="str">
        <f>IF(ISERROR(VLOOKUP(A978,Person!M:M,1,FALSE)),"Não","Sim")</f>
        <v>Não</v>
      </c>
      <c r="C978">
        <f>COUNTIF(Person!M:M,UserPersonAudit!A978)</f>
        <v>0</v>
      </c>
    </row>
    <row r="979" spans="1:3" x14ac:dyDescent="0.3">
      <c r="A979" t="s">
        <v>3651</v>
      </c>
      <c r="B979" t="str">
        <f>IF(ISERROR(VLOOKUP(A979,Person!M:M,1,FALSE)),"Não","Sim")</f>
        <v>Não</v>
      </c>
      <c r="C979">
        <f>COUNTIF(Person!M:M,UserPersonAudit!A979)</f>
        <v>0</v>
      </c>
    </row>
    <row r="980" spans="1:3" x14ac:dyDescent="0.3">
      <c r="A980" t="s">
        <v>3652</v>
      </c>
      <c r="B980" t="str">
        <f>IF(ISERROR(VLOOKUP(A980,Person!M:M,1,FALSE)),"Não","Sim")</f>
        <v>Não</v>
      </c>
      <c r="C980">
        <f>COUNTIF(Person!M:M,UserPersonAudit!A980)</f>
        <v>0</v>
      </c>
    </row>
    <row r="981" spans="1:3" x14ac:dyDescent="0.3">
      <c r="A981" t="s">
        <v>3653</v>
      </c>
      <c r="B981" t="str">
        <f>IF(ISERROR(VLOOKUP(A981,Person!M:M,1,FALSE)),"Não","Sim")</f>
        <v>Não</v>
      </c>
      <c r="C981">
        <f>COUNTIF(Person!M:M,UserPersonAudit!A981)</f>
        <v>0</v>
      </c>
    </row>
    <row r="982" spans="1:3" x14ac:dyDescent="0.3">
      <c r="A982" t="s">
        <v>3654</v>
      </c>
      <c r="B982" t="str">
        <f>IF(ISERROR(VLOOKUP(A982,Person!M:M,1,FALSE)),"Não","Sim")</f>
        <v>Não</v>
      </c>
      <c r="C982">
        <f>COUNTIF(Person!M:M,UserPersonAudit!A982)</f>
        <v>0</v>
      </c>
    </row>
    <row r="983" spans="1:3" x14ac:dyDescent="0.3">
      <c r="A983" t="s">
        <v>3655</v>
      </c>
      <c r="B983" t="str">
        <f>IF(ISERROR(VLOOKUP(A983,Person!M:M,1,FALSE)),"Não","Sim")</f>
        <v>Não</v>
      </c>
      <c r="C983">
        <f>COUNTIF(Person!M:M,UserPersonAudit!A983)</f>
        <v>0</v>
      </c>
    </row>
    <row r="984" spans="1:3" x14ac:dyDescent="0.3">
      <c r="A984" t="s">
        <v>3656</v>
      </c>
      <c r="B984" t="str">
        <f>IF(ISERROR(VLOOKUP(A984,Person!M:M,1,FALSE)),"Não","Sim")</f>
        <v>Não</v>
      </c>
      <c r="C984">
        <f>COUNTIF(Person!M:M,UserPersonAudit!A984)</f>
        <v>0</v>
      </c>
    </row>
    <row r="985" spans="1:3" x14ac:dyDescent="0.3">
      <c r="A985" t="s">
        <v>3657</v>
      </c>
      <c r="B985" t="str">
        <f>IF(ISERROR(VLOOKUP(A985,Person!M:M,1,FALSE)),"Não","Sim")</f>
        <v>Não</v>
      </c>
      <c r="C985">
        <f>COUNTIF(Person!M:M,UserPersonAudit!A985)</f>
        <v>0</v>
      </c>
    </row>
    <row r="986" spans="1:3" x14ac:dyDescent="0.3">
      <c r="A986" t="s">
        <v>3658</v>
      </c>
      <c r="B986" t="str">
        <f>IF(ISERROR(VLOOKUP(A986,Person!M:M,1,FALSE)),"Não","Sim")</f>
        <v>Não</v>
      </c>
      <c r="C986">
        <f>COUNTIF(Person!M:M,UserPersonAudit!A986)</f>
        <v>0</v>
      </c>
    </row>
    <row r="987" spans="1:3" x14ac:dyDescent="0.3">
      <c r="A987" t="s">
        <v>3659</v>
      </c>
      <c r="B987" t="str">
        <f>IF(ISERROR(VLOOKUP(A987,Person!M:M,1,FALSE)),"Não","Sim")</f>
        <v>Não</v>
      </c>
      <c r="C987">
        <f>COUNTIF(Person!M:M,UserPersonAudit!A987)</f>
        <v>0</v>
      </c>
    </row>
    <row r="988" spans="1:3" x14ac:dyDescent="0.3">
      <c r="A988" t="s">
        <v>3660</v>
      </c>
      <c r="B988" t="str">
        <f>IF(ISERROR(VLOOKUP(A988,Person!M:M,1,FALSE)),"Não","Sim")</f>
        <v>Não</v>
      </c>
      <c r="C988">
        <f>COUNTIF(Person!M:M,UserPersonAudit!A988)</f>
        <v>0</v>
      </c>
    </row>
    <row r="989" spans="1:3" x14ac:dyDescent="0.3">
      <c r="A989" t="s">
        <v>3661</v>
      </c>
      <c r="B989" t="str">
        <f>IF(ISERROR(VLOOKUP(A989,Person!M:M,1,FALSE)),"Não","Sim")</f>
        <v>Não</v>
      </c>
      <c r="C989">
        <f>COUNTIF(Person!M:M,UserPersonAudit!A989)</f>
        <v>0</v>
      </c>
    </row>
    <row r="990" spans="1:3" x14ac:dyDescent="0.3">
      <c r="A990" t="s">
        <v>3662</v>
      </c>
      <c r="B990" t="str">
        <f>IF(ISERROR(VLOOKUP(A990,Person!M:M,1,FALSE)),"Não","Sim")</f>
        <v>Não</v>
      </c>
      <c r="C990">
        <f>COUNTIF(Person!M:M,UserPersonAudit!A990)</f>
        <v>0</v>
      </c>
    </row>
    <row r="991" spans="1:3" x14ac:dyDescent="0.3">
      <c r="A991" t="s">
        <v>3663</v>
      </c>
      <c r="B991" t="str">
        <f>IF(ISERROR(VLOOKUP(A991,Person!M:M,1,FALSE)),"Não","Sim")</f>
        <v>Não</v>
      </c>
      <c r="C991">
        <f>COUNTIF(Person!M:M,UserPersonAudit!A991)</f>
        <v>0</v>
      </c>
    </row>
    <row r="992" spans="1:3" x14ac:dyDescent="0.3">
      <c r="A992" t="s">
        <v>3665</v>
      </c>
      <c r="B992" t="str">
        <f>IF(ISERROR(VLOOKUP(A992,Person!M:M,1,FALSE)),"Não","Sim")</f>
        <v>Não</v>
      </c>
      <c r="C992">
        <f>COUNTIF(Person!M:M,UserPersonAudit!A992)</f>
        <v>0</v>
      </c>
    </row>
    <row r="993" spans="1:3" x14ac:dyDescent="0.3">
      <c r="A993" t="s">
        <v>3666</v>
      </c>
      <c r="B993" t="str">
        <f>IF(ISERROR(VLOOKUP(A993,Person!M:M,1,FALSE)),"Não","Sim")</f>
        <v>Não</v>
      </c>
      <c r="C993">
        <f>COUNTIF(Person!M:M,UserPersonAudit!A993)</f>
        <v>0</v>
      </c>
    </row>
    <row r="994" spans="1:3" x14ac:dyDescent="0.3">
      <c r="A994" t="s">
        <v>3667</v>
      </c>
      <c r="B994" t="str">
        <f>IF(ISERROR(VLOOKUP(A994,Person!M:M,1,FALSE)),"Não","Sim")</f>
        <v>Não</v>
      </c>
      <c r="C994">
        <f>COUNTIF(Person!M:M,UserPersonAudit!A994)</f>
        <v>0</v>
      </c>
    </row>
    <row r="995" spans="1:3" x14ac:dyDescent="0.3">
      <c r="A995" t="s">
        <v>3668</v>
      </c>
      <c r="B995" t="str">
        <f>IF(ISERROR(VLOOKUP(A995,Person!M:M,1,FALSE)),"Não","Sim")</f>
        <v>Não</v>
      </c>
      <c r="C995">
        <f>COUNTIF(Person!M:M,UserPersonAudit!A995)</f>
        <v>0</v>
      </c>
    </row>
    <row r="996" spans="1:3" x14ac:dyDescent="0.3">
      <c r="A996" t="s">
        <v>3669</v>
      </c>
      <c r="B996" t="str">
        <f>IF(ISERROR(VLOOKUP(A996,Person!M:M,1,FALSE)),"Não","Sim")</f>
        <v>Não</v>
      </c>
      <c r="C996">
        <f>COUNTIF(Person!M:M,UserPersonAudit!A996)</f>
        <v>0</v>
      </c>
    </row>
    <row r="997" spans="1:3" x14ac:dyDescent="0.3">
      <c r="A997" t="s">
        <v>3670</v>
      </c>
      <c r="B997" t="str">
        <f>IF(ISERROR(VLOOKUP(A997,Person!M:M,1,FALSE)),"Não","Sim")</f>
        <v>Não</v>
      </c>
      <c r="C997">
        <f>COUNTIF(Person!M:M,UserPersonAudit!A997)</f>
        <v>0</v>
      </c>
    </row>
    <row r="998" spans="1:3" x14ac:dyDescent="0.3">
      <c r="A998" t="s">
        <v>3671</v>
      </c>
      <c r="B998" t="str">
        <f>IF(ISERROR(VLOOKUP(A998,Person!M:M,1,FALSE)),"Não","Sim")</f>
        <v>Não</v>
      </c>
      <c r="C998">
        <f>COUNTIF(Person!M:M,UserPersonAudit!A998)</f>
        <v>0</v>
      </c>
    </row>
    <row r="999" spans="1:3" x14ac:dyDescent="0.3">
      <c r="A999" t="s">
        <v>3672</v>
      </c>
      <c r="B999" t="str">
        <f>IF(ISERROR(VLOOKUP(A999,Person!M:M,1,FALSE)),"Não","Sim")</f>
        <v>Não</v>
      </c>
      <c r="C999">
        <f>COUNTIF(Person!M:M,UserPersonAudit!A999)</f>
        <v>0</v>
      </c>
    </row>
    <row r="1000" spans="1:3" x14ac:dyDescent="0.3">
      <c r="A1000" t="s">
        <v>3673</v>
      </c>
      <c r="B1000" t="str">
        <f>IF(ISERROR(VLOOKUP(A1000,Person!M:M,1,FALSE)),"Não","Sim")</f>
        <v>Não</v>
      </c>
      <c r="C1000">
        <f>COUNTIF(Person!M:M,UserPersonAudit!A1000)</f>
        <v>0</v>
      </c>
    </row>
    <row r="1001" spans="1:3" x14ac:dyDescent="0.3">
      <c r="A1001" t="s">
        <v>3674</v>
      </c>
      <c r="B1001" t="str">
        <f>IF(ISERROR(VLOOKUP(A1001,Person!M:M,1,FALSE)),"Não","Sim")</f>
        <v>Não</v>
      </c>
      <c r="C1001">
        <f>COUNTIF(Person!M:M,UserPersonAudit!A1001)</f>
        <v>0</v>
      </c>
    </row>
    <row r="1002" spans="1:3" x14ac:dyDescent="0.3">
      <c r="A1002" t="s">
        <v>3675</v>
      </c>
      <c r="B1002" t="str">
        <f>IF(ISERROR(VLOOKUP(A1002,Person!M:M,1,FALSE)),"Não","Sim")</f>
        <v>Não</v>
      </c>
      <c r="C1002">
        <f>COUNTIF(Person!M:M,UserPersonAudit!A1002)</f>
        <v>0</v>
      </c>
    </row>
    <row r="1003" spans="1:3" x14ac:dyDescent="0.3">
      <c r="A1003" t="s">
        <v>3676</v>
      </c>
      <c r="B1003" t="str">
        <f>IF(ISERROR(VLOOKUP(A1003,Person!M:M,1,FALSE)),"Não","Sim")</f>
        <v>Não</v>
      </c>
      <c r="C1003">
        <f>COUNTIF(Person!M:M,UserPersonAudit!A1003)</f>
        <v>0</v>
      </c>
    </row>
    <row r="1004" spans="1:3" x14ac:dyDescent="0.3">
      <c r="A1004" t="s">
        <v>3677</v>
      </c>
      <c r="B1004" t="str">
        <f>IF(ISERROR(VLOOKUP(A1004,Person!M:M,1,FALSE)),"Não","Sim")</f>
        <v>Não</v>
      </c>
      <c r="C1004">
        <f>COUNTIF(Person!M:M,UserPersonAudit!A1004)</f>
        <v>0</v>
      </c>
    </row>
    <row r="1005" spans="1:3" x14ac:dyDescent="0.3">
      <c r="A1005" t="s">
        <v>3678</v>
      </c>
      <c r="B1005" t="str">
        <f>IF(ISERROR(VLOOKUP(A1005,Person!M:M,1,FALSE)),"Não","Sim")</f>
        <v>Não</v>
      </c>
      <c r="C1005">
        <f>COUNTIF(Person!M:M,UserPersonAudit!A1005)</f>
        <v>0</v>
      </c>
    </row>
    <row r="1006" spans="1:3" x14ac:dyDescent="0.3">
      <c r="A1006" t="s">
        <v>3679</v>
      </c>
      <c r="B1006" t="str">
        <f>IF(ISERROR(VLOOKUP(A1006,Person!M:M,1,FALSE)),"Não","Sim")</f>
        <v>Não</v>
      </c>
      <c r="C1006">
        <f>COUNTIF(Person!M:M,UserPersonAudit!A1006)</f>
        <v>0</v>
      </c>
    </row>
    <row r="1007" spans="1:3" x14ac:dyDescent="0.3">
      <c r="A1007" t="s">
        <v>3680</v>
      </c>
      <c r="B1007" t="str">
        <f>IF(ISERROR(VLOOKUP(A1007,Person!M:M,1,FALSE)),"Não","Sim")</f>
        <v>Não</v>
      </c>
      <c r="C1007">
        <f>COUNTIF(Person!M:M,UserPersonAudit!A1007)</f>
        <v>0</v>
      </c>
    </row>
    <row r="1008" spans="1:3" x14ac:dyDescent="0.3">
      <c r="A1008" t="s">
        <v>3681</v>
      </c>
      <c r="B1008" t="str">
        <f>IF(ISERROR(VLOOKUP(A1008,Person!M:M,1,FALSE)),"Não","Sim")</f>
        <v>Não</v>
      </c>
      <c r="C1008">
        <f>COUNTIF(Person!M:M,UserPersonAudit!A1008)</f>
        <v>0</v>
      </c>
    </row>
    <row r="1009" spans="1:3" x14ac:dyDescent="0.3">
      <c r="A1009" t="s">
        <v>3682</v>
      </c>
      <c r="B1009" t="str">
        <f>IF(ISERROR(VLOOKUP(A1009,Person!M:M,1,FALSE)),"Não","Sim")</f>
        <v>Não</v>
      </c>
      <c r="C1009">
        <f>COUNTIF(Person!M:M,UserPersonAudit!A1009)</f>
        <v>0</v>
      </c>
    </row>
    <row r="1010" spans="1:3" x14ac:dyDescent="0.3">
      <c r="A1010" t="s">
        <v>3683</v>
      </c>
      <c r="B1010" t="str">
        <f>IF(ISERROR(VLOOKUP(A1010,Person!M:M,1,FALSE)),"Não","Sim")</f>
        <v>Não</v>
      </c>
      <c r="C1010">
        <f>COUNTIF(Person!M:M,UserPersonAudit!A1010)</f>
        <v>0</v>
      </c>
    </row>
    <row r="1011" spans="1:3" x14ac:dyDescent="0.3">
      <c r="A1011" t="s">
        <v>3684</v>
      </c>
      <c r="B1011" t="str">
        <f>IF(ISERROR(VLOOKUP(A1011,Person!M:M,1,FALSE)),"Não","Sim")</f>
        <v>Não</v>
      </c>
      <c r="C1011">
        <f>COUNTIF(Person!M:M,UserPersonAudit!A1011)</f>
        <v>0</v>
      </c>
    </row>
    <row r="1012" spans="1:3" x14ac:dyDescent="0.3">
      <c r="A1012" t="s">
        <v>3685</v>
      </c>
      <c r="B1012" t="str">
        <f>IF(ISERROR(VLOOKUP(A1012,Person!M:M,1,FALSE)),"Não","Sim")</f>
        <v>Não</v>
      </c>
      <c r="C1012">
        <f>COUNTIF(Person!M:M,UserPersonAudit!A1012)</f>
        <v>0</v>
      </c>
    </row>
    <row r="1013" spans="1:3" x14ac:dyDescent="0.3">
      <c r="A1013" t="s">
        <v>3686</v>
      </c>
      <c r="B1013" t="str">
        <f>IF(ISERROR(VLOOKUP(A1013,Person!M:M,1,FALSE)),"Não","Sim")</f>
        <v>Não</v>
      </c>
      <c r="C1013">
        <f>COUNTIF(Person!M:M,UserPersonAudit!A1013)</f>
        <v>0</v>
      </c>
    </row>
    <row r="1014" spans="1:3" x14ac:dyDescent="0.3">
      <c r="A1014" t="s">
        <v>3687</v>
      </c>
      <c r="B1014" t="str">
        <f>IF(ISERROR(VLOOKUP(A1014,Person!M:M,1,FALSE)),"Não","Sim")</f>
        <v>Não</v>
      </c>
      <c r="C1014">
        <f>COUNTIF(Person!M:M,UserPersonAudit!A1014)</f>
        <v>0</v>
      </c>
    </row>
    <row r="1015" spans="1:3" x14ac:dyDescent="0.3">
      <c r="A1015" t="s">
        <v>3688</v>
      </c>
      <c r="B1015" t="str">
        <f>IF(ISERROR(VLOOKUP(A1015,Person!M:M,1,FALSE)),"Não","Sim")</f>
        <v>Não</v>
      </c>
      <c r="C1015">
        <f>COUNTIF(Person!M:M,UserPersonAudit!A1015)</f>
        <v>0</v>
      </c>
    </row>
    <row r="1016" spans="1:3" x14ac:dyDescent="0.3">
      <c r="A1016" t="s">
        <v>3689</v>
      </c>
      <c r="B1016" t="str">
        <f>IF(ISERROR(VLOOKUP(A1016,Person!M:M,1,FALSE)),"Não","Sim")</f>
        <v>Não</v>
      </c>
      <c r="C1016">
        <f>COUNTIF(Person!M:M,UserPersonAudit!A1016)</f>
        <v>0</v>
      </c>
    </row>
    <row r="1017" spans="1:3" x14ac:dyDescent="0.3">
      <c r="A1017" t="s">
        <v>3690</v>
      </c>
      <c r="B1017" t="str">
        <f>IF(ISERROR(VLOOKUP(A1017,Person!M:M,1,FALSE)),"Não","Sim")</f>
        <v>Não</v>
      </c>
      <c r="C1017">
        <f>COUNTIF(Person!M:M,UserPersonAudit!A1017)</f>
        <v>0</v>
      </c>
    </row>
    <row r="1018" spans="1:3" x14ac:dyDescent="0.3">
      <c r="A1018" t="s">
        <v>3692</v>
      </c>
      <c r="B1018" t="str">
        <f>IF(ISERROR(VLOOKUP(A1018,Person!M:M,1,FALSE)),"Não","Sim")</f>
        <v>Não</v>
      </c>
      <c r="C1018">
        <f>COUNTIF(Person!M:M,UserPersonAudit!A1018)</f>
        <v>0</v>
      </c>
    </row>
    <row r="1019" spans="1:3" x14ac:dyDescent="0.3">
      <c r="A1019" t="s">
        <v>3693</v>
      </c>
      <c r="B1019" t="str">
        <f>IF(ISERROR(VLOOKUP(A1019,Person!M:M,1,FALSE)),"Não","Sim")</f>
        <v>Não</v>
      </c>
      <c r="C1019">
        <f>COUNTIF(Person!M:M,UserPersonAudit!A1019)</f>
        <v>0</v>
      </c>
    </row>
    <row r="1020" spans="1:3" x14ac:dyDescent="0.3">
      <c r="A1020" t="s">
        <v>3694</v>
      </c>
      <c r="B1020" t="str">
        <f>IF(ISERROR(VLOOKUP(A1020,Person!M:M,1,FALSE)),"Não","Sim")</f>
        <v>Não</v>
      </c>
      <c r="C1020">
        <f>COUNTIF(Person!M:M,UserPersonAudit!A1020)</f>
        <v>0</v>
      </c>
    </row>
    <row r="1021" spans="1:3" x14ac:dyDescent="0.3">
      <c r="A1021" t="s">
        <v>3695</v>
      </c>
      <c r="B1021" t="str">
        <f>IF(ISERROR(VLOOKUP(A1021,Person!M:M,1,FALSE)),"Não","Sim")</f>
        <v>Não</v>
      </c>
      <c r="C1021">
        <f>COUNTIF(Person!M:M,UserPersonAudit!A1021)</f>
        <v>0</v>
      </c>
    </row>
    <row r="1022" spans="1:3" x14ac:dyDescent="0.3">
      <c r="A1022" t="s">
        <v>3696</v>
      </c>
      <c r="B1022" t="str">
        <f>IF(ISERROR(VLOOKUP(A1022,Person!M:M,1,FALSE)),"Não","Sim")</f>
        <v>Não</v>
      </c>
      <c r="C1022">
        <f>COUNTIF(Person!M:M,UserPersonAudit!A1022)</f>
        <v>0</v>
      </c>
    </row>
    <row r="1023" spans="1:3" x14ac:dyDescent="0.3">
      <c r="A1023" t="s">
        <v>3697</v>
      </c>
      <c r="B1023" t="str">
        <f>IF(ISERROR(VLOOKUP(A1023,Person!M:M,1,FALSE)),"Não","Sim")</f>
        <v>Não</v>
      </c>
      <c r="C1023">
        <f>COUNTIF(Person!M:M,UserPersonAudit!A1023)</f>
        <v>0</v>
      </c>
    </row>
    <row r="1024" spans="1:3" x14ac:dyDescent="0.3">
      <c r="A1024" t="s">
        <v>3698</v>
      </c>
      <c r="B1024" t="str">
        <f>IF(ISERROR(VLOOKUP(A1024,Person!M:M,1,FALSE)),"Não","Sim")</f>
        <v>Não</v>
      </c>
      <c r="C1024">
        <f>COUNTIF(Person!M:M,UserPersonAudit!A1024)</f>
        <v>0</v>
      </c>
    </row>
    <row r="1025" spans="1:3" x14ac:dyDescent="0.3">
      <c r="A1025" t="s">
        <v>3699</v>
      </c>
      <c r="B1025" t="str">
        <f>IF(ISERROR(VLOOKUP(A1025,Person!M:M,1,FALSE)),"Não","Sim")</f>
        <v>Não</v>
      </c>
      <c r="C1025">
        <f>COUNTIF(Person!M:M,UserPersonAudit!A1025)</f>
        <v>0</v>
      </c>
    </row>
    <row r="1026" spans="1:3" x14ac:dyDescent="0.3">
      <c r="A1026" t="s">
        <v>3700</v>
      </c>
      <c r="B1026" t="str">
        <f>IF(ISERROR(VLOOKUP(A1026,Person!M:M,1,FALSE)),"Não","Sim")</f>
        <v>Não</v>
      </c>
      <c r="C1026">
        <f>COUNTIF(Person!M:M,UserPersonAudit!A1026)</f>
        <v>0</v>
      </c>
    </row>
    <row r="1027" spans="1:3" x14ac:dyDescent="0.3">
      <c r="A1027" t="s">
        <v>3701</v>
      </c>
      <c r="B1027" t="str">
        <f>IF(ISERROR(VLOOKUP(A1027,Person!M:M,1,FALSE)),"Não","Sim")</f>
        <v>Não</v>
      </c>
      <c r="C1027">
        <f>COUNTIF(Person!M:M,UserPersonAudit!A1027)</f>
        <v>0</v>
      </c>
    </row>
    <row r="1028" spans="1:3" x14ac:dyDescent="0.3">
      <c r="A1028" t="s">
        <v>3702</v>
      </c>
      <c r="B1028" t="str">
        <f>IF(ISERROR(VLOOKUP(A1028,Person!M:M,1,FALSE)),"Não","Sim")</f>
        <v>Não</v>
      </c>
      <c r="C1028">
        <f>COUNTIF(Person!M:M,UserPersonAudit!A1028)</f>
        <v>0</v>
      </c>
    </row>
    <row r="1029" spans="1:3" x14ac:dyDescent="0.3">
      <c r="A1029" t="s">
        <v>3703</v>
      </c>
      <c r="B1029" t="str">
        <f>IF(ISERROR(VLOOKUP(A1029,Person!M:M,1,FALSE)),"Não","Sim")</f>
        <v>Não</v>
      </c>
      <c r="C1029">
        <f>COUNTIF(Person!M:M,UserPersonAudit!A1029)</f>
        <v>0</v>
      </c>
    </row>
    <row r="1030" spans="1:3" x14ac:dyDescent="0.3">
      <c r="A1030" t="s">
        <v>3704</v>
      </c>
      <c r="B1030" t="str">
        <f>IF(ISERROR(VLOOKUP(A1030,Person!M:M,1,FALSE)),"Não","Sim")</f>
        <v>Não</v>
      </c>
      <c r="C1030">
        <f>COUNTIF(Person!M:M,UserPersonAudit!A1030)</f>
        <v>0</v>
      </c>
    </row>
    <row r="1031" spans="1:3" x14ac:dyDescent="0.3">
      <c r="A1031" t="s">
        <v>3705</v>
      </c>
      <c r="B1031" t="str">
        <f>IF(ISERROR(VLOOKUP(A1031,Person!M:M,1,FALSE)),"Não","Sim")</f>
        <v>Não</v>
      </c>
      <c r="C1031">
        <f>COUNTIF(Person!M:M,UserPersonAudit!A1031)</f>
        <v>0</v>
      </c>
    </row>
    <row r="1032" spans="1:3" x14ac:dyDescent="0.3">
      <c r="A1032" t="s">
        <v>3706</v>
      </c>
      <c r="B1032" t="str">
        <f>IF(ISERROR(VLOOKUP(A1032,Person!M:M,1,FALSE)),"Não","Sim")</f>
        <v>Não</v>
      </c>
      <c r="C1032">
        <f>COUNTIF(Person!M:M,UserPersonAudit!A1032)</f>
        <v>0</v>
      </c>
    </row>
    <row r="1033" spans="1:3" x14ac:dyDescent="0.3">
      <c r="A1033" t="s">
        <v>3707</v>
      </c>
      <c r="B1033" t="str">
        <f>IF(ISERROR(VLOOKUP(A1033,Person!M:M,1,FALSE)),"Não","Sim")</f>
        <v>Não</v>
      </c>
      <c r="C1033">
        <f>COUNTIF(Person!M:M,UserPersonAudit!A1033)</f>
        <v>0</v>
      </c>
    </row>
    <row r="1034" spans="1:3" x14ac:dyDescent="0.3">
      <c r="A1034" t="s">
        <v>3708</v>
      </c>
      <c r="B1034" t="str">
        <f>IF(ISERROR(VLOOKUP(A1034,Person!M:M,1,FALSE)),"Não","Sim")</f>
        <v>Não</v>
      </c>
      <c r="C1034">
        <f>COUNTIF(Person!M:M,UserPersonAudit!A1034)</f>
        <v>0</v>
      </c>
    </row>
    <row r="1035" spans="1:3" x14ac:dyDescent="0.3">
      <c r="A1035" t="s">
        <v>3709</v>
      </c>
      <c r="B1035" t="str">
        <f>IF(ISERROR(VLOOKUP(A1035,Person!M:M,1,FALSE)),"Não","Sim")</f>
        <v>Não</v>
      </c>
      <c r="C1035">
        <f>COUNTIF(Person!M:M,UserPersonAudit!A1035)</f>
        <v>0</v>
      </c>
    </row>
    <row r="1036" spans="1:3" x14ac:dyDescent="0.3">
      <c r="A1036" t="s">
        <v>3710</v>
      </c>
      <c r="B1036" t="str">
        <f>IF(ISERROR(VLOOKUP(A1036,Person!M:M,1,FALSE)),"Não","Sim")</f>
        <v>Não</v>
      </c>
      <c r="C1036">
        <f>COUNTIF(Person!M:M,UserPersonAudit!A1036)</f>
        <v>0</v>
      </c>
    </row>
    <row r="1037" spans="1:3" x14ac:dyDescent="0.3">
      <c r="A1037" t="s">
        <v>3711</v>
      </c>
      <c r="B1037" t="str">
        <f>IF(ISERROR(VLOOKUP(A1037,Person!M:M,1,FALSE)),"Não","Sim")</f>
        <v>Não</v>
      </c>
      <c r="C1037">
        <f>COUNTIF(Person!M:M,UserPersonAudit!A1037)</f>
        <v>0</v>
      </c>
    </row>
    <row r="1038" spans="1:3" x14ac:dyDescent="0.3">
      <c r="A1038" t="s">
        <v>3712</v>
      </c>
      <c r="B1038" t="str">
        <f>IF(ISERROR(VLOOKUP(A1038,Person!M:M,1,FALSE)),"Não","Sim")</f>
        <v>Não</v>
      </c>
      <c r="C1038">
        <f>COUNTIF(Person!M:M,UserPersonAudit!A1038)</f>
        <v>0</v>
      </c>
    </row>
    <row r="1039" spans="1:3" x14ac:dyDescent="0.3">
      <c r="A1039" t="s">
        <v>3713</v>
      </c>
      <c r="B1039" t="str">
        <f>IF(ISERROR(VLOOKUP(A1039,Person!M:M,1,FALSE)),"Não","Sim")</f>
        <v>Não</v>
      </c>
      <c r="C1039">
        <f>COUNTIF(Person!M:M,UserPersonAudit!A1039)</f>
        <v>0</v>
      </c>
    </row>
    <row r="1040" spans="1:3" x14ac:dyDescent="0.3">
      <c r="A1040" t="s">
        <v>3714</v>
      </c>
      <c r="B1040" t="str">
        <f>IF(ISERROR(VLOOKUP(A1040,Person!M:M,1,FALSE)),"Não","Sim")</f>
        <v>Não</v>
      </c>
      <c r="C1040">
        <f>COUNTIF(Person!M:M,UserPersonAudit!A1040)</f>
        <v>0</v>
      </c>
    </row>
    <row r="1041" spans="1:3" x14ac:dyDescent="0.3">
      <c r="A1041" t="s">
        <v>3715</v>
      </c>
      <c r="B1041" t="str">
        <f>IF(ISERROR(VLOOKUP(A1041,Person!M:M,1,FALSE)),"Não","Sim")</f>
        <v>Não</v>
      </c>
      <c r="C1041">
        <f>COUNTIF(Person!M:M,UserPersonAudit!A1041)</f>
        <v>0</v>
      </c>
    </row>
    <row r="1042" spans="1:3" x14ac:dyDescent="0.3">
      <c r="A1042" t="s">
        <v>3716</v>
      </c>
      <c r="B1042" t="str">
        <f>IF(ISERROR(VLOOKUP(A1042,Person!M:M,1,FALSE)),"Não","Sim")</f>
        <v>Não</v>
      </c>
      <c r="C1042">
        <f>COUNTIF(Person!M:M,UserPersonAudit!A1042)</f>
        <v>0</v>
      </c>
    </row>
    <row r="1043" spans="1:3" x14ac:dyDescent="0.3">
      <c r="A1043" t="s">
        <v>3717</v>
      </c>
      <c r="B1043" t="str">
        <f>IF(ISERROR(VLOOKUP(A1043,Person!M:M,1,FALSE)),"Não","Sim")</f>
        <v>Não</v>
      </c>
      <c r="C1043">
        <f>COUNTIF(Person!M:M,UserPersonAudit!A1043)</f>
        <v>0</v>
      </c>
    </row>
    <row r="1044" spans="1:3" x14ac:dyDescent="0.3">
      <c r="A1044" t="s">
        <v>3718</v>
      </c>
      <c r="B1044" t="str">
        <f>IF(ISERROR(VLOOKUP(A1044,Person!M:M,1,FALSE)),"Não","Sim")</f>
        <v>Não</v>
      </c>
      <c r="C1044">
        <f>COUNTIF(Person!M:M,UserPersonAudit!A1044)</f>
        <v>0</v>
      </c>
    </row>
    <row r="1045" spans="1:3" x14ac:dyDescent="0.3">
      <c r="A1045" t="s">
        <v>3719</v>
      </c>
      <c r="B1045" t="str">
        <f>IF(ISERROR(VLOOKUP(A1045,Person!M:M,1,FALSE)),"Não","Sim")</f>
        <v>Não</v>
      </c>
      <c r="C1045">
        <f>COUNTIF(Person!M:M,UserPersonAudit!A1045)</f>
        <v>0</v>
      </c>
    </row>
    <row r="1046" spans="1:3" x14ac:dyDescent="0.3">
      <c r="A1046" t="s">
        <v>3720</v>
      </c>
      <c r="B1046" t="str">
        <f>IF(ISERROR(VLOOKUP(A1046,Person!M:M,1,FALSE)),"Não","Sim")</f>
        <v>Não</v>
      </c>
      <c r="C1046">
        <f>COUNTIF(Person!M:M,UserPersonAudit!A1046)</f>
        <v>0</v>
      </c>
    </row>
    <row r="1047" spans="1:3" x14ac:dyDescent="0.3">
      <c r="A1047" t="s">
        <v>3721</v>
      </c>
      <c r="B1047" t="str">
        <f>IF(ISERROR(VLOOKUP(A1047,Person!M:M,1,FALSE)),"Não","Sim")</f>
        <v>Não</v>
      </c>
      <c r="C1047">
        <f>COUNTIF(Person!M:M,UserPersonAudit!A1047)</f>
        <v>0</v>
      </c>
    </row>
    <row r="1048" spans="1:3" x14ac:dyDescent="0.3">
      <c r="A1048" t="s">
        <v>3722</v>
      </c>
      <c r="B1048" t="str">
        <f>IF(ISERROR(VLOOKUP(A1048,Person!M:M,1,FALSE)),"Não","Sim")</f>
        <v>Não</v>
      </c>
      <c r="C1048">
        <f>COUNTIF(Person!M:M,UserPersonAudit!A1048)</f>
        <v>0</v>
      </c>
    </row>
    <row r="1049" spans="1:3" x14ac:dyDescent="0.3">
      <c r="A1049" t="s">
        <v>3723</v>
      </c>
      <c r="B1049" t="str">
        <f>IF(ISERROR(VLOOKUP(A1049,Person!M:M,1,FALSE)),"Não","Sim")</f>
        <v>Não</v>
      </c>
      <c r="C1049">
        <f>COUNTIF(Person!M:M,UserPersonAudit!A1049)</f>
        <v>0</v>
      </c>
    </row>
    <row r="1050" spans="1:3" x14ac:dyDescent="0.3">
      <c r="A1050" t="s">
        <v>3724</v>
      </c>
      <c r="B1050" t="str">
        <f>IF(ISERROR(VLOOKUP(A1050,Person!M:M,1,FALSE)),"Não","Sim")</f>
        <v>Não</v>
      </c>
      <c r="C1050">
        <f>COUNTIF(Person!M:M,UserPersonAudit!A1050)</f>
        <v>0</v>
      </c>
    </row>
    <row r="1051" spans="1:3" x14ac:dyDescent="0.3">
      <c r="A1051" t="s">
        <v>3725</v>
      </c>
      <c r="B1051" t="str">
        <f>IF(ISERROR(VLOOKUP(A1051,Person!M:M,1,FALSE)),"Não","Sim")</f>
        <v>Não</v>
      </c>
      <c r="C1051">
        <f>COUNTIF(Person!M:M,UserPersonAudit!A1051)</f>
        <v>0</v>
      </c>
    </row>
    <row r="1052" spans="1:3" x14ac:dyDescent="0.3">
      <c r="A1052" t="s">
        <v>3726</v>
      </c>
      <c r="B1052" t="str">
        <f>IF(ISERROR(VLOOKUP(A1052,Person!M:M,1,FALSE)),"Não","Sim")</f>
        <v>Não</v>
      </c>
      <c r="C1052">
        <f>COUNTIF(Person!M:M,UserPersonAudit!A1052)</f>
        <v>0</v>
      </c>
    </row>
    <row r="1053" spans="1:3" x14ac:dyDescent="0.3">
      <c r="A1053" t="s">
        <v>3727</v>
      </c>
      <c r="B1053" t="str">
        <f>IF(ISERROR(VLOOKUP(A1053,Person!M:M,1,FALSE)),"Não","Sim")</f>
        <v>Não</v>
      </c>
      <c r="C1053">
        <f>COUNTIF(Person!M:M,UserPersonAudit!A1053)</f>
        <v>0</v>
      </c>
    </row>
    <row r="1054" spans="1:3" x14ac:dyDescent="0.3">
      <c r="A1054" t="s">
        <v>3729</v>
      </c>
      <c r="B1054" t="str">
        <f>IF(ISERROR(VLOOKUP(A1054,Person!M:M,1,FALSE)),"Não","Sim")</f>
        <v>Não</v>
      </c>
      <c r="C1054">
        <f>COUNTIF(Person!M:M,UserPersonAudit!A1054)</f>
        <v>0</v>
      </c>
    </row>
    <row r="1055" spans="1:3" x14ac:dyDescent="0.3">
      <c r="A1055" t="s">
        <v>3730</v>
      </c>
      <c r="B1055" t="str">
        <f>IF(ISERROR(VLOOKUP(A1055,Person!M:M,1,FALSE)),"Não","Sim")</f>
        <v>Não</v>
      </c>
      <c r="C1055">
        <f>COUNTIF(Person!M:M,UserPersonAudit!A1055)</f>
        <v>0</v>
      </c>
    </row>
    <row r="1056" spans="1:3" x14ac:dyDescent="0.3">
      <c r="A1056" t="s">
        <v>3731</v>
      </c>
      <c r="B1056" t="str">
        <f>IF(ISERROR(VLOOKUP(A1056,Person!M:M,1,FALSE)),"Não","Sim")</f>
        <v>Não</v>
      </c>
      <c r="C1056">
        <f>COUNTIF(Person!M:M,UserPersonAudit!A1056)</f>
        <v>0</v>
      </c>
    </row>
    <row r="1057" spans="1:3" x14ac:dyDescent="0.3">
      <c r="A1057" t="s">
        <v>3732</v>
      </c>
      <c r="B1057" t="str">
        <f>IF(ISERROR(VLOOKUP(A1057,Person!M:M,1,FALSE)),"Não","Sim")</f>
        <v>Não</v>
      </c>
      <c r="C1057">
        <f>COUNTIF(Person!M:M,UserPersonAudit!A1057)</f>
        <v>0</v>
      </c>
    </row>
    <row r="1058" spans="1:3" x14ac:dyDescent="0.3">
      <c r="A1058" t="s">
        <v>3733</v>
      </c>
      <c r="B1058" t="str">
        <f>IF(ISERROR(VLOOKUP(A1058,Person!M:M,1,FALSE)),"Não","Sim")</f>
        <v>Não</v>
      </c>
      <c r="C1058">
        <f>COUNTIF(Person!M:M,UserPersonAudit!A1058)</f>
        <v>0</v>
      </c>
    </row>
    <row r="1059" spans="1:3" x14ac:dyDescent="0.3">
      <c r="A1059" t="s">
        <v>3734</v>
      </c>
      <c r="B1059" t="str">
        <f>IF(ISERROR(VLOOKUP(A1059,Person!M:M,1,FALSE)),"Não","Sim")</f>
        <v>Não</v>
      </c>
      <c r="C1059">
        <f>COUNTIF(Person!M:M,UserPersonAudit!A1059)</f>
        <v>0</v>
      </c>
    </row>
    <row r="1060" spans="1:3" x14ac:dyDescent="0.3">
      <c r="A1060" t="s">
        <v>3735</v>
      </c>
      <c r="B1060" t="str">
        <f>IF(ISERROR(VLOOKUP(A1060,Person!M:M,1,FALSE)),"Não","Sim")</f>
        <v>Não</v>
      </c>
      <c r="C1060">
        <f>COUNTIF(Person!M:M,UserPersonAudit!A1060)</f>
        <v>0</v>
      </c>
    </row>
    <row r="1061" spans="1:3" x14ac:dyDescent="0.3">
      <c r="A1061" t="s">
        <v>3736</v>
      </c>
      <c r="B1061" t="str">
        <f>IF(ISERROR(VLOOKUP(A1061,Person!M:M,1,FALSE)),"Não","Sim")</f>
        <v>Não</v>
      </c>
      <c r="C1061">
        <f>COUNTIF(Person!M:M,UserPersonAudit!A1061)</f>
        <v>0</v>
      </c>
    </row>
    <row r="1062" spans="1:3" x14ac:dyDescent="0.3">
      <c r="A1062" t="s">
        <v>3737</v>
      </c>
      <c r="B1062" t="str">
        <f>IF(ISERROR(VLOOKUP(A1062,Person!M:M,1,FALSE)),"Não","Sim")</f>
        <v>Não</v>
      </c>
      <c r="C1062">
        <f>COUNTIF(Person!M:M,UserPersonAudit!A1062)</f>
        <v>0</v>
      </c>
    </row>
    <row r="1063" spans="1:3" x14ac:dyDescent="0.3">
      <c r="A1063" t="s">
        <v>3738</v>
      </c>
      <c r="B1063" t="str">
        <f>IF(ISERROR(VLOOKUP(A1063,Person!M:M,1,FALSE)),"Não","Sim")</f>
        <v>Não</v>
      </c>
      <c r="C1063">
        <f>COUNTIF(Person!M:M,UserPersonAudit!A1063)</f>
        <v>0</v>
      </c>
    </row>
    <row r="1064" spans="1:3" x14ac:dyDescent="0.3">
      <c r="A1064" t="s">
        <v>3739</v>
      </c>
      <c r="B1064" t="str">
        <f>IF(ISERROR(VLOOKUP(A1064,Person!M:M,1,FALSE)),"Não","Sim")</f>
        <v>Não</v>
      </c>
      <c r="C1064">
        <f>COUNTIF(Person!M:M,UserPersonAudit!A1064)</f>
        <v>0</v>
      </c>
    </row>
    <row r="1065" spans="1:3" x14ac:dyDescent="0.3">
      <c r="A1065" t="s">
        <v>3741</v>
      </c>
      <c r="B1065" t="str">
        <f>IF(ISERROR(VLOOKUP(A1065,Person!M:M,1,FALSE)),"Não","Sim")</f>
        <v>Não</v>
      </c>
      <c r="C1065">
        <f>COUNTIF(Person!M:M,UserPersonAudit!A1065)</f>
        <v>0</v>
      </c>
    </row>
    <row r="1066" spans="1:3" x14ac:dyDescent="0.3">
      <c r="A1066" t="s">
        <v>3742</v>
      </c>
      <c r="B1066" t="str">
        <f>IF(ISERROR(VLOOKUP(A1066,Person!M:M,1,FALSE)),"Não","Sim")</f>
        <v>Não</v>
      </c>
      <c r="C1066">
        <f>COUNTIF(Person!M:M,UserPersonAudit!A1066)</f>
        <v>0</v>
      </c>
    </row>
    <row r="1067" spans="1:3" x14ac:dyDescent="0.3">
      <c r="A1067" t="s">
        <v>3743</v>
      </c>
      <c r="B1067" t="str">
        <f>IF(ISERROR(VLOOKUP(A1067,Person!M:M,1,FALSE)),"Não","Sim")</f>
        <v>Não</v>
      </c>
      <c r="C1067">
        <f>COUNTIF(Person!M:M,UserPersonAudit!A1067)</f>
        <v>0</v>
      </c>
    </row>
    <row r="1068" spans="1:3" x14ac:dyDescent="0.3">
      <c r="A1068" t="s">
        <v>3744</v>
      </c>
      <c r="B1068" t="str">
        <f>IF(ISERROR(VLOOKUP(A1068,Person!M:M,1,FALSE)),"Não","Sim")</f>
        <v>Não</v>
      </c>
      <c r="C1068">
        <f>COUNTIF(Person!M:M,UserPersonAudit!A1068)</f>
        <v>0</v>
      </c>
    </row>
    <row r="1069" spans="1:3" x14ac:dyDescent="0.3">
      <c r="A1069" t="s">
        <v>3745</v>
      </c>
      <c r="B1069" t="str">
        <f>IF(ISERROR(VLOOKUP(A1069,Person!M:M,1,FALSE)),"Não","Sim")</f>
        <v>Não</v>
      </c>
      <c r="C1069">
        <f>COUNTIF(Person!M:M,UserPersonAudit!A1069)</f>
        <v>0</v>
      </c>
    </row>
    <row r="1070" spans="1:3" x14ac:dyDescent="0.3">
      <c r="A1070" t="s">
        <v>3746</v>
      </c>
      <c r="B1070" t="str">
        <f>IF(ISERROR(VLOOKUP(A1070,Person!M:M,1,FALSE)),"Não","Sim")</f>
        <v>Não</v>
      </c>
      <c r="C1070">
        <f>COUNTIF(Person!M:M,UserPersonAudit!A1070)</f>
        <v>0</v>
      </c>
    </row>
    <row r="1071" spans="1:3" x14ac:dyDescent="0.3">
      <c r="A1071" t="s">
        <v>3747</v>
      </c>
      <c r="B1071" t="str">
        <f>IF(ISERROR(VLOOKUP(A1071,Person!M:M,1,FALSE)),"Não","Sim")</f>
        <v>Não</v>
      </c>
      <c r="C1071">
        <f>COUNTIF(Person!M:M,UserPersonAudit!A1071)</f>
        <v>0</v>
      </c>
    </row>
    <row r="1072" spans="1:3" x14ac:dyDescent="0.3">
      <c r="A1072" t="s">
        <v>3748</v>
      </c>
      <c r="B1072" t="str">
        <f>IF(ISERROR(VLOOKUP(A1072,Person!M:M,1,FALSE)),"Não","Sim")</f>
        <v>Não</v>
      </c>
      <c r="C1072">
        <f>COUNTIF(Person!M:M,UserPersonAudit!A1072)</f>
        <v>0</v>
      </c>
    </row>
    <row r="1073" spans="1:3" x14ac:dyDescent="0.3">
      <c r="A1073" t="s">
        <v>3749</v>
      </c>
      <c r="B1073" t="str">
        <f>IF(ISERROR(VLOOKUP(A1073,Person!M:M,1,FALSE)),"Não","Sim")</f>
        <v>Não</v>
      </c>
      <c r="C1073">
        <f>COUNTIF(Person!M:M,UserPersonAudit!A1073)</f>
        <v>0</v>
      </c>
    </row>
    <row r="1074" spans="1:3" x14ac:dyDescent="0.3">
      <c r="A1074" t="s">
        <v>3750</v>
      </c>
      <c r="B1074" t="str">
        <f>IF(ISERROR(VLOOKUP(A1074,Person!M:M,1,FALSE)),"Não","Sim")</f>
        <v>Não</v>
      </c>
      <c r="C1074">
        <f>COUNTIF(Person!M:M,UserPersonAudit!A1074)</f>
        <v>0</v>
      </c>
    </row>
    <row r="1075" spans="1:3" x14ac:dyDescent="0.3">
      <c r="A1075" t="s">
        <v>3751</v>
      </c>
      <c r="B1075" t="str">
        <f>IF(ISERROR(VLOOKUP(A1075,Person!M:M,1,FALSE)),"Não","Sim")</f>
        <v>Não</v>
      </c>
      <c r="C1075">
        <f>COUNTIF(Person!M:M,UserPersonAudit!A1075)</f>
        <v>0</v>
      </c>
    </row>
    <row r="1076" spans="1:3" x14ac:dyDescent="0.3">
      <c r="A1076" t="s">
        <v>3752</v>
      </c>
      <c r="B1076" t="str">
        <f>IF(ISERROR(VLOOKUP(A1076,Person!M:M,1,FALSE)),"Não","Sim")</f>
        <v>Não</v>
      </c>
      <c r="C1076">
        <f>COUNTIF(Person!M:M,UserPersonAudit!A1076)</f>
        <v>0</v>
      </c>
    </row>
    <row r="1077" spans="1:3" x14ac:dyDescent="0.3">
      <c r="A1077" t="s">
        <v>3753</v>
      </c>
      <c r="B1077" t="str">
        <f>IF(ISERROR(VLOOKUP(A1077,Person!M:M,1,FALSE)),"Não","Sim")</f>
        <v>Não</v>
      </c>
      <c r="C1077">
        <f>COUNTIF(Person!M:M,UserPersonAudit!A1077)</f>
        <v>0</v>
      </c>
    </row>
    <row r="1078" spans="1:3" x14ac:dyDescent="0.3">
      <c r="A1078" t="s">
        <v>3754</v>
      </c>
      <c r="B1078" t="str">
        <f>IF(ISERROR(VLOOKUP(A1078,Person!M:M,1,FALSE)),"Não","Sim")</f>
        <v>Não</v>
      </c>
      <c r="C1078">
        <f>COUNTIF(Person!M:M,UserPersonAudit!A1078)</f>
        <v>0</v>
      </c>
    </row>
    <row r="1079" spans="1:3" x14ac:dyDescent="0.3">
      <c r="A1079" t="s">
        <v>3755</v>
      </c>
      <c r="B1079" t="str">
        <f>IF(ISERROR(VLOOKUP(A1079,Person!M:M,1,FALSE)),"Não","Sim")</f>
        <v>Não</v>
      </c>
      <c r="C1079">
        <f>COUNTIF(Person!M:M,UserPersonAudit!A1079)</f>
        <v>0</v>
      </c>
    </row>
    <row r="1080" spans="1:3" x14ac:dyDescent="0.3">
      <c r="A1080" t="s">
        <v>3756</v>
      </c>
      <c r="B1080" t="str">
        <f>IF(ISERROR(VLOOKUP(A1080,Person!M:M,1,FALSE)),"Não","Sim")</f>
        <v>Não</v>
      </c>
      <c r="C1080">
        <f>COUNTIF(Person!M:M,UserPersonAudit!A1080)</f>
        <v>0</v>
      </c>
    </row>
    <row r="1081" spans="1:3" x14ac:dyDescent="0.3">
      <c r="A1081" t="s">
        <v>3757</v>
      </c>
      <c r="B1081" t="str">
        <f>IF(ISERROR(VLOOKUP(A1081,Person!M:M,1,FALSE)),"Não","Sim")</f>
        <v>Não</v>
      </c>
      <c r="C1081">
        <f>COUNTIF(Person!M:M,UserPersonAudit!A1081)</f>
        <v>0</v>
      </c>
    </row>
    <row r="1082" spans="1:3" x14ac:dyDescent="0.3">
      <c r="A1082" t="s">
        <v>3758</v>
      </c>
      <c r="B1082" t="str">
        <f>IF(ISERROR(VLOOKUP(A1082,Person!M:M,1,FALSE)),"Não","Sim")</f>
        <v>Não</v>
      </c>
      <c r="C1082">
        <f>COUNTIF(Person!M:M,UserPersonAudit!A1082)</f>
        <v>0</v>
      </c>
    </row>
    <row r="1083" spans="1:3" x14ac:dyDescent="0.3">
      <c r="A1083" t="s">
        <v>3759</v>
      </c>
      <c r="B1083" t="str">
        <f>IF(ISERROR(VLOOKUP(A1083,Person!M:M,1,FALSE)),"Não","Sim")</f>
        <v>Não</v>
      </c>
      <c r="C1083">
        <f>COUNTIF(Person!M:M,UserPersonAudit!A1083)</f>
        <v>0</v>
      </c>
    </row>
    <row r="1084" spans="1:3" x14ac:dyDescent="0.3">
      <c r="A1084" t="s">
        <v>3760</v>
      </c>
      <c r="B1084" t="str">
        <f>IF(ISERROR(VLOOKUP(A1084,Person!M:M,1,FALSE)),"Não","Sim")</f>
        <v>Não</v>
      </c>
      <c r="C1084">
        <f>COUNTIF(Person!M:M,UserPersonAudit!A1084)</f>
        <v>0</v>
      </c>
    </row>
    <row r="1085" spans="1:3" x14ac:dyDescent="0.3">
      <c r="A1085" t="s">
        <v>3761</v>
      </c>
      <c r="B1085" t="str">
        <f>IF(ISERROR(VLOOKUP(A1085,Person!M:M,1,FALSE)),"Não","Sim")</f>
        <v>Não</v>
      </c>
      <c r="C1085">
        <f>COUNTIF(Person!M:M,UserPersonAudit!A1085)</f>
        <v>0</v>
      </c>
    </row>
    <row r="1086" spans="1:3" x14ac:dyDescent="0.3">
      <c r="A1086" t="s">
        <v>3762</v>
      </c>
      <c r="B1086" t="str">
        <f>IF(ISERROR(VLOOKUP(A1086,Person!M:M,1,FALSE)),"Não","Sim")</f>
        <v>Não</v>
      </c>
      <c r="C1086">
        <f>COUNTIF(Person!M:M,UserPersonAudit!A1086)</f>
        <v>0</v>
      </c>
    </row>
    <row r="1087" spans="1:3" x14ac:dyDescent="0.3">
      <c r="A1087" t="s">
        <v>3763</v>
      </c>
      <c r="B1087" t="str">
        <f>IF(ISERROR(VLOOKUP(A1087,Person!M:M,1,FALSE)),"Não","Sim")</f>
        <v>Não</v>
      </c>
      <c r="C1087">
        <f>COUNTIF(Person!M:M,UserPersonAudit!A1087)</f>
        <v>0</v>
      </c>
    </row>
    <row r="1088" spans="1:3" x14ac:dyDescent="0.3">
      <c r="A1088" t="s">
        <v>3764</v>
      </c>
      <c r="B1088" t="str">
        <f>IF(ISERROR(VLOOKUP(A1088,Person!M:M,1,FALSE)),"Não","Sim")</f>
        <v>Não</v>
      </c>
      <c r="C1088">
        <f>COUNTIF(Person!M:M,UserPersonAudit!A1088)</f>
        <v>0</v>
      </c>
    </row>
    <row r="1089" spans="1:3" x14ac:dyDescent="0.3">
      <c r="A1089" t="s">
        <v>3765</v>
      </c>
      <c r="B1089" t="str">
        <f>IF(ISERROR(VLOOKUP(A1089,Person!M:M,1,FALSE)),"Não","Sim")</f>
        <v>Não</v>
      </c>
      <c r="C1089">
        <f>COUNTIF(Person!M:M,UserPersonAudit!A1089)</f>
        <v>0</v>
      </c>
    </row>
    <row r="1090" spans="1:3" x14ac:dyDescent="0.3">
      <c r="A1090" t="s">
        <v>3766</v>
      </c>
      <c r="B1090" t="str">
        <f>IF(ISERROR(VLOOKUP(A1090,Person!M:M,1,FALSE)),"Não","Sim")</f>
        <v>Não</v>
      </c>
      <c r="C1090">
        <f>COUNTIF(Person!M:M,UserPersonAudit!A1090)</f>
        <v>0</v>
      </c>
    </row>
    <row r="1091" spans="1:3" x14ac:dyDescent="0.3">
      <c r="A1091" t="s">
        <v>3767</v>
      </c>
      <c r="B1091" t="str">
        <f>IF(ISERROR(VLOOKUP(A1091,Person!M:M,1,FALSE)),"Não","Sim")</f>
        <v>Não</v>
      </c>
      <c r="C1091">
        <f>COUNTIF(Person!M:M,UserPersonAudit!A1091)</f>
        <v>0</v>
      </c>
    </row>
    <row r="1092" spans="1:3" x14ac:dyDescent="0.3">
      <c r="A1092" t="s">
        <v>3768</v>
      </c>
      <c r="B1092" t="str">
        <f>IF(ISERROR(VLOOKUP(A1092,Person!M:M,1,FALSE)),"Não","Sim")</f>
        <v>Não</v>
      </c>
      <c r="C1092">
        <f>COUNTIF(Person!M:M,UserPersonAudit!A1092)</f>
        <v>0</v>
      </c>
    </row>
    <row r="1093" spans="1:3" x14ac:dyDescent="0.3">
      <c r="A1093" t="s">
        <v>3769</v>
      </c>
      <c r="B1093" t="str">
        <f>IF(ISERROR(VLOOKUP(A1093,Person!M:M,1,FALSE)),"Não","Sim")</f>
        <v>Não</v>
      </c>
      <c r="C1093">
        <f>COUNTIF(Person!M:M,UserPersonAudit!A1093)</f>
        <v>0</v>
      </c>
    </row>
    <row r="1094" spans="1:3" x14ac:dyDescent="0.3">
      <c r="A1094" t="s">
        <v>3770</v>
      </c>
      <c r="B1094" t="str">
        <f>IF(ISERROR(VLOOKUP(A1094,Person!M:M,1,FALSE)),"Não","Sim")</f>
        <v>Não</v>
      </c>
      <c r="C1094">
        <f>COUNTIF(Person!M:M,UserPersonAudit!A1094)</f>
        <v>0</v>
      </c>
    </row>
    <row r="1095" spans="1:3" x14ac:dyDescent="0.3">
      <c r="A1095" t="s">
        <v>3772</v>
      </c>
      <c r="B1095" t="str">
        <f>IF(ISERROR(VLOOKUP(A1095,Person!M:M,1,FALSE)),"Não","Sim")</f>
        <v>Não</v>
      </c>
      <c r="C1095">
        <f>COUNTIF(Person!M:M,UserPersonAudit!A1095)</f>
        <v>0</v>
      </c>
    </row>
    <row r="1096" spans="1:3" x14ac:dyDescent="0.3">
      <c r="A1096" t="s">
        <v>3773</v>
      </c>
      <c r="B1096" t="str">
        <f>IF(ISERROR(VLOOKUP(A1096,Person!M:M,1,FALSE)),"Não","Sim")</f>
        <v>Não</v>
      </c>
      <c r="C1096">
        <f>COUNTIF(Person!M:M,UserPersonAudit!A1096)</f>
        <v>0</v>
      </c>
    </row>
    <row r="1097" spans="1:3" x14ac:dyDescent="0.3">
      <c r="A1097" t="s">
        <v>3774</v>
      </c>
      <c r="B1097" t="str">
        <f>IF(ISERROR(VLOOKUP(A1097,Person!M:M,1,FALSE)),"Não","Sim")</f>
        <v>Não</v>
      </c>
      <c r="C1097">
        <f>COUNTIF(Person!M:M,UserPersonAudit!A1097)</f>
        <v>0</v>
      </c>
    </row>
    <row r="1098" spans="1:3" x14ac:dyDescent="0.3">
      <c r="A1098" t="s">
        <v>3775</v>
      </c>
      <c r="B1098" t="str">
        <f>IF(ISERROR(VLOOKUP(A1098,Person!M:M,1,FALSE)),"Não","Sim")</f>
        <v>Não</v>
      </c>
      <c r="C1098">
        <f>COUNTIF(Person!M:M,UserPersonAudit!A1098)</f>
        <v>0</v>
      </c>
    </row>
    <row r="1099" spans="1:3" x14ac:dyDescent="0.3">
      <c r="A1099" t="s">
        <v>3776</v>
      </c>
      <c r="B1099" t="str">
        <f>IF(ISERROR(VLOOKUP(A1099,Person!M:M,1,FALSE)),"Não","Sim")</f>
        <v>Não</v>
      </c>
      <c r="C1099">
        <f>COUNTIF(Person!M:M,UserPersonAudit!A1099)</f>
        <v>0</v>
      </c>
    </row>
    <row r="1100" spans="1:3" x14ac:dyDescent="0.3">
      <c r="A1100" t="s">
        <v>3777</v>
      </c>
      <c r="B1100" t="str">
        <f>IF(ISERROR(VLOOKUP(A1100,Person!M:M,1,FALSE)),"Não","Sim")</f>
        <v>Não</v>
      </c>
      <c r="C1100">
        <f>COUNTIF(Person!M:M,UserPersonAudit!A1100)</f>
        <v>0</v>
      </c>
    </row>
    <row r="1101" spans="1:3" x14ac:dyDescent="0.3">
      <c r="A1101" t="s">
        <v>3778</v>
      </c>
      <c r="B1101" t="str">
        <f>IF(ISERROR(VLOOKUP(A1101,Person!M:M,1,FALSE)),"Não","Sim")</f>
        <v>Não</v>
      </c>
      <c r="C1101">
        <f>COUNTIF(Person!M:M,UserPersonAudit!A1101)</f>
        <v>0</v>
      </c>
    </row>
    <row r="1102" spans="1:3" x14ac:dyDescent="0.3">
      <c r="A1102" t="s">
        <v>3779</v>
      </c>
      <c r="B1102" t="str">
        <f>IF(ISERROR(VLOOKUP(A1102,Person!M:M,1,FALSE)),"Não","Sim")</f>
        <v>Não</v>
      </c>
      <c r="C1102">
        <f>COUNTIF(Person!M:M,UserPersonAudit!A1102)</f>
        <v>0</v>
      </c>
    </row>
    <row r="1103" spans="1:3" x14ac:dyDescent="0.3">
      <c r="A1103" t="s">
        <v>3780</v>
      </c>
      <c r="B1103" t="str">
        <f>IF(ISERROR(VLOOKUP(A1103,Person!M:M,1,FALSE)),"Não","Sim")</f>
        <v>Não</v>
      </c>
      <c r="C1103">
        <f>COUNTIF(Person!M:M,UserPersonAudit!A1103)</f>
        <v>0</v>
      </c>
    </row>
    <row r="1104" spans="1:3" x14ac:dyDescent="0.3">
      <c r="A1104" t="s">
        <v>3781</v>
      </c>
      <c r="B1104" t="str">
        <f>IF(ISERROR(VLOOKUP(A1104,Person!M:M,1,FALSE)),"Não","Sim")</f>
        <v>Não</v>
      </c>
      <c r="C1104">
        <f>COUNTIF(Person!M:M,UserPersonAudit!A1104)</f>
        <v>0</v>
      </c>
    </row>
    <row r="1105" spans="1:3" x14ac:dyDescent="0.3">
      <c r="A1105" t="s">
        <v>3782</v>
      </c>
      <c r="B1105" t="str">
        <f>IF(ISERROR(VLOOKUP(A1105,Person!M:M,1,FALSE)),"Não","Sim")</f>
        <v>Não</v>
      </c>
      <c r="C1105">
        <f>COUNTIF(Person!M:M,UserPersonAudit!A1105)</f>
        <v>0</v>
      </c>
    </row>
    <row r="1106" spans="1:3" x14ac:dyDescent="0.3">
      <c r="A1106" t="s">
        <v>3783</v>
      </c>
      <c r="B1106" t="str">
        <f>IF(ISERROR(VLOOKUP(A1106,Person!M:M,1,FALSE)),"Não","Sim")</f>
        <v>Não</v>
      </c>
      <c r="C1106">
        <f>COUNTIF(Person!M:M,UserPersonAudit!A1106)</f>
        <v>0</v>
      </c>
    </row>
    <row r="1107" spans="1:3" x14ac:dyDescent="0.3">
      <c r="A1107" t="s">
        <v>3784</v>
      </c>
      <c r="B1107" t="str">
        <f>IF(ISERROR(VLOOKUP(A1107,Person!M:M,1,FALSE)),"Não","Sim")</f>
        <v>Não</v>
      </c>
      <c r="C1107">
        <f>COUNTIF(Person!M:M,UserPersonAudit!A1107)</f>
        <v>0</v>
      </c>
    </row>
    <row r="1108" spans="1:3" x14ac:dyDescent="0.3">
      <c r="A1108" t="s">
        <v>3785</v>
      </c>
      <c r="B1108" t="str">
        <f>IF(ISERROR(VLOOKUP(A1108,Person!M:M,1,FALSE)),"Não","Sim")</f>
        <v>Não</v>
      </c>
      <c r="C1108">
        <f>COUNTIF(Person!M:M,UserPersonAudit!A1108)</f>
        <v>0</v>
      </c>
    </row>
    <row r="1109" spans="1:3" x14ac:dyDescent="0.3">
      <c r="A1109" t="s">
        <v>3786</v>
      </c>
      <c r="B1109" t="str">
        <f>IF(ISERROR(VLOOKUP(A1109,Person!M:M,1,FALSE)),"Não","Sim")</f>
        <v>Não</v>
      </c>
      <c r="C1109">
        <f>COUNTIF(Person!M:M,UserPersonAudit!A1109)</f>
        <v>0</v>
      </c>
    </row>
    <row r="1110" spans="1:3" x14ac:dyDescent="0.3">
      <c r="A1110" t="s">
        <v>3787</v>
      </c>
      <c r="B1110" t="str">
        <f>IF(ISERROR(VLOOKUP(A1110,Person!M:M,1,FALSE)),"Não","Sim")</f>
        <v>Não</v>
      </c>
      <c r="C1110">
        <f>COUNTIF(Person!M:M,UserPersonAudit!A1110)</f>
        <v>0</v>
      </c>
    </row>
    <row r="1111" spans="1:3" x14ac:dyDescent="0.3">
      <c r="A1111" t="s">
        <v>3788</v>
      </c>
      <c r="B1111" t="str">
        <f>IF(ISERROR(VLOOKUP(A1111,Person!M:M,1,FALSE)),"Não","Sim")</f>
        <v>Não</v>
      </c>
      <c r="C1111">
        <f>COUNTIF(Person!M:M,UserPersonAudit!A1111)</f>
        <v>0</v>
      </c>
    </row>
    <row r="1112" spans="1:3" x14ac:dyDescent="0.3">
      <c r="A1112" t="s">
        <v>3789</v>
      </c>
      <c r="B1112" t="str">
        <f>IF(ISERROR(VLOOKUP(A1112,Person!M:M,1,FALSE)),"Não","Sim")</f>
        <v>Não</v>
      </c>
      <c r="C1112">
        <f>COUNTIF(Person!M:M,UserPersonAudit!A1112)</f>
        <v>0</v>
      </c>
    </row>
    <row r="1113" spans="1:3" x14ac:dyDescent="0.3">
      <c r="A1113" t="s">
        <v>3790</v>
      </c>
      <c r="B1113" t="str">
        <f>IF(ISERROR(VLOOKUP(A1113,Person!M:M,1,FALSE)),"Não","Sim")</f>
        <v>Não</v>
      </c>
      <c r="C1113">
        <f>COUNTIF(Person!M:M,UserPersonAudit!A1113)</f>
        <v>0</v>
      </c>
    </row>
    <row r="1114" spans="1:3" x14ac:dyDescent="0.3">
      <c r="A1114" t="s">
        <v>3791</v>
      </c>
      <c r="B1114" t="str">
        <f>IF(ISERROR(VLOOKUP(A1114,Person!M:M,1,FALSE)),"Não","Sim")</f>
        <v>Não</v>
      </c>
      <c r="C1114">
        <f>COUNTIF(Person!M:M,UserPersonAudit!A1114)</f>
        <v>0</v>
      </c>
    </row>
    <row r="1115" spans="1:3" x14ac:dyDescent="0.3">
      <c r="A1115" t="s">
        <v>3792</v>
      </c>
      <c r="B1115" t="str">
        <f>IF(ISERROR(VLOOKUP(A1115,Person!M:M,1,FALSE)),"Não","Sim")</f>
        <v>Não</v>
      </c>
      <c r="C1115">
        <f>COUNTIF(Person!M:M,UserPersonAudit!A1115)</f>
        <v>0</v>
      </c>
    </row>
    <row r="1116" spans="1:3" x14ac:dyDescent="0.3">
      <c r="A1116" t="s">
        <v>3794</v>
      </c>
      <c r="B1116" t="str">
        <f>IF(ISERROR(VLOOKUP(A1116,Person!M:M,1,FALSE)),"Não","Sim")</f>
        <v>Não</v>
      </c>
      <c r="C1116">
        <f>COUNTIF(Person!M:M,UserPersonAudit!A1116)</f>
        <v>0</v>
      </c>
    </row>
    <row r="1117" spans="1:3" x14ac:dyDescent="0.3">
      <c r="A1117" t="s">
        <v>3795</v>
      </c>
      <c r="B1117" t="str">
        <f>IF(ISERROR(VLOOKUP(A1117,Person!M:M,1,FALSE)),"Não","Sim")</f>
        <v>Não</v>
      </c>
      <c r="C1117">
        <f>COUNTIF(Person!M:M,UserPersonAudit!A1117)</f>
        <v>0</v>
      </c>
    </row>
    <row r="1118" spans="1:3" x14ac:dyDescent="0.3">
      <c r="A1118" t="s">
        <v>3796</v>
      </c>
      <c r="B1118" t="str">
        <f>IF(ISERROR(VLOOKUP(A1118,Person!M:M,1,FALSE)),"Não","Sim")</f>
        <v>Não</v>
      </c>
      <c r="C1118">
        <f>COUNTIF(Person!M:M,UserPersonAudit!A1118)</f>
        <v>0</v>
      </c>
    </row>
    <row r="1119" spans="1:3" x14ac:dyDescent="0.3">
      <c r="A1119" t="s">
        <v>3797</v>
      </c>
      <c r="B1119" t="str">
        <f>IF(ISERROR(VLOOKUP(A1119,Person!M:M,1,FALSE)),"Não","Sim")</f>
        <v>Não</v>
      </c>
      <c r="C1119">
        <f>COUNTIF(Person!M:M,UserPersonAudit!A1119)</f>
        <v>0</v>
      </c>
    </row>
    <row r="1120" spans="1:3" x14ac:dyDescent="0.3">
      <c r="A1120" t="s">
        <v>3799</v>
      </c>
      <c r="B1120" t="str">
        <f>IF(ISERROR(VLOOKUP(A1120,Person!M:M,1,FALSE)),"Não","Sim")</f>
        <v>Não</v>
      </c>
      <c r="C1120">
        <f>COUNTIF(Person!M:M,UserPersonAudit!A1120)</f>
        <v>0</v>
      </c>
    </row>
    <row r="1121" spans="1:3" x14ac:dyDescent="0.3">
      <c r="A1121" t="s">
        <v>3800</v>
      </c>
      <c r="B1121" t="str">
        <f>IF(ISERROR(VLOOKUP(A1121,Person!M:M,1,FALSE)),"Não","Sim")</f>
        <v>Não</v>
      </c>
      <c r="C1121">
        <f>COUNTIF(Person!M:M,UserPersonAudit!A1121)</f>
        <v>0</v>
      </c>
    </row>
    <row r="1122" spans="1:3" x14ac:dyDescent="0.3">
      <c r="A1122" t="s">
        <v>3801</v>
      </c>
      <c r="B1122" t="str">
        <f>IF(ISERROR(VLOOKUP(A1122,Person!M:M,1,FALSE)),"Não","Sim")</f>
        <v>Não</v>
      </c>
      <c r="C1122">
        <f>COUNTIF(Person!M:M,UserPersonAudit!A1122)</f>
        <v>0</v>
      </c>
    </row>
    <row r="1123" spans="1:3" x14ac:dyDescent="0.3">
      <c r="A1123" t="s">
        <v>3802</v>
      </c>
      <c r="B1123" t="str">
        <f>IF(ISERROR(VLOOKUP(A1123,Person!M:M,1,FALSE)),"Não","Sim")</f>
        <v>Não</v>
      </c>
      <c r="C1123">
        <f>COUNTIF(Person!M:M,UserPersonAudit!A1123)</f>
        <v>0</v>
      </c>
    </row>
    <row r="1124" spans="1:3" x14ac:dyDescent="0.3">
      <c r="A1124" t="s">
        <v>3803</v>
      </c>
      <c r="B1124" t="str">
        <f>IF(ISERROR(VLOOKUP(A1124,Person!M:M,1,FALSE)),"Não","Sim")</f>
        <v>Não</v>
      </c>
      <c r="C1124">
        <f>COUNTIF(Person!M:M,UserPersonAudit!A1124)</f>
        <v>0</v>
      </c>
    </row>
    <row r="1125" spans="1:3" x14ac:dyDescent="0.3">
      <c r="A1125" t="s">
        <v>3804</v>
      </c>
      <c r="B1125" t="str">
        <f>IF(ISERROR(VLOOKUP(A1125,Person!M:M,1,FALSE)),"Não","Sim")</f>
        <v>Não</v>
      </c>
      <c r="C1125">
        <f>COUNTIF(Person!M:M,UserPersonAudit!A1125)</f>
        <v>0</v>
      </c>
    </row>
    <row r="1126" spans="1:3" x14ac:dyDescent="0.3">
      <c r="A1126" t="s">
        <v>3805</v>
      </c>
      <c r="B1126" t="str">
        <f>IF(ISERROR(VLOOKUP(A1126,Person!M:M,1,FALSE)),"Não","Sim")</f>
        <v>Não</v>
      </c>
      <c r="C1126">
        <f>COUNTIF(Person!M:M,UserPersonAudit!A1126)</f>
        <v>0</v>
      </c>
    </row>
    <row r="1127" spans="1:3" x14ac:dyDescent="0.3">
      <c r="A1127" t="s">
        <v>3806</v>
      </c>
      <c r="B1127" t="str">
        <f>IF(ISERROR(VLOOKUP(A1127,Person!M:M,1,FALSE)),"Não","Sim")</f>
        <v>Não</v>
      </c>
      <c r="C1127">
        <f>COUNTIF(Person!M:M,UserPersonAudit!A1127)</f>
        <v>0</v>
      </c>
    </row>
    <row r="1128" spans="1:3" x14ac:dyDescent="0.3">
      <c r="A1128" t="s">
        <v>3807</v>
      </c>
      <c r="B1128" t="str">
        <f>IF(ISERROR(VLOOKUP(A1128,Person!M:M,1,FALSE)),"Não","Sim")</f>
        <v>Não</v>
      </c>
      <c r="C1128">
        <f>COUNTIF(Person!M:M,UserPersonAudit!A1128)</f>
        <v>0</v>
      </c>
    </row>
    <row r="1129" spans="1:3" x14ac:dyDescent="0.3">
      <c r="A1129" t="s">
        <v>3809</v>
      </c>
      <c r="B1129" t="str">
        <f>IF(ISERROR(VLOOKUP(A1129,Person!M:M,1,FALSE)),"Não","Sim")</f>
        <v>Não</v>
      </c>
      <c r="C1129">
        <f>COUNTIF(Person!M:M,UserPersonAudit!A1129)</f>
        <v>0</v>
      </c>
    </row>
    <row r="1130" spans="1:3" x14ac:dyDescent="0.3">
      <c r="A1130" t="s">
        <v>3810</v>
      </c>
      <c r="B1130" t="str">
        <f>IF(ISERROR(VLOOKUP(A1130,Person!M:M,1,FALSE)),"Não","Sim")</f>
        <v>Não</v>
      </c>
      <c r="C1130">
        <f>COUNTIF(Person!M:M,UserPersonAudit!A1130)</f>
        <v>0</v>
      </c>
    </row>
    <row r="1131" spans="1:3" x14ac:dyDescent="0.3">
      <c r="A1131" t="s">
        <v>3811</v>
      </c>
      <c r="B1131" t="str">
        <f>IF(ISERROR(VLOOKUP(A1131,Person!M:M,1,FALSE)),"Não","Sim")</f>
        <v>Não</v>
      </c>
      <c r="C1131">
        <f>COUNTIF(Person!M:M,UserPersonAudit!A1131)</f>
        <v>0</v>
      </c>
    </row>
    <row r="1132" spans="1:3" x14ac:dyDescent="0.3">
      <c r="A1132" t="s">
        <v>3812</v>
      </c>
      <c r="B1132" t="str">
        <f>IF(ISERROR(VLOOKUP(A1132,Person!M:M,1,FALSE)),"Não","Sim")</f>
        <v>Não</v>
      </c>
      <c r="C1132">
        <f>COUNTIF(Person!M:M,UserPersonAudit!A1132)</f>
        <v>0</v>
      </c>
    </row>
    <row r="1133" spans="1:3" x14ac:dyDescent="0.3">
      <c r="A1133" t="s">
        <v>3813</v>
      </c>
      <c r="B1133" t="str">
        <f>IF(ISERROR(VLOOKUP(A1133,Person!M:M,1,FALSE)),"Não","Sim")</f>
        <v>Não</v>
      </c>
      <c r="C1133">
        <f>COUNTIF(Person!M:M,UserPersonAudit!A1133)</f>
        <v>0</v>
      </c>
    </row>
    <row r="1134" spans="1:3" x14ac:dyDescent="0.3">
      <c r="A1134" t="s">
        <v>3814</v>
      </c>
      <c r="B1134" t="str">
        <f>IF(ISERROR(VLOOKUP(A1134,Person!M:M,1,FALSE)),"Não","Sim")</f>
        <v>Não</v>
      </c>
      <c r="C1134">
        <f>COUNTIF(Person!M:M,UserPersonAudit!A1134)</f>
        <v>0</v>
      </c>
    </row>
    <row r="1135" spans="1:3" x14ac:dyDescent="0.3">
      <c r="A1135" t="s">
        <v>3815</v>
      </c>
      <c r="B1135" t="str">
        <f>IF(ISERROR(VLOOKUP(A1135,Person!M:M,1,FALSE)),"Não","Sim")</f>
        <v>Não</v>
      </c>
      <c r="C1135">
        <f>COUNTIF(Person!M:M,UserPersonAudit!A1135)</f>
        <v>0</v>
      </c>
    </row>
    <row r="1136" spans="1:3" x14ac:dyDescent="0.3">
      <c r="A1136" t="s">
        <v>3816</v>
      </c>
      <c r="B1136" t="str">
        <f>IF(ISERROR(VLOOKUP(A1136,Person!M:M,1,FALSE)),"Não","Sim")</f>
        <v>Não</v>
      </c>
      <c r="C1136">
        <f>COUNTIF(Person!M:M,UserPersonAudit!A1136)</f>
        <v>0</v>
      </c>
    </row>
    <row r="1137" spans="1:3" x14ac:dyDescent="0.3">
      <c r="A1137" t="s">
        <v>3817</v>
      </c>
      <c r="B1137" t="str">
        <f>IF(ISERROR(VLOOKUP(A1137,Person!M:M,1,FALSE)),"Não","Sim")</f>
        <v>Não</v>
      </c>
      <c r="C1137">
        <f>COUNTIF(Person!M:M,UserPersonAudit!A1137)</f>
        <v>0</v>
      </c>
    </row>
    <row r="1138" spans="1:3" x14ac:dyDescent="0.3">
      <c r="A1138" t="s">
        <v>3818</v>
      </c>
      <c r="B1138" t="str">
        <f>IF(ISERROR(VLOOKUP(A1138,Person!M:M,1,FALSE)),"Não","Sim")</f>
        <v>Não</v>
      </c>
      <c r="C1138">
        <f>COUNTIF(Person!M:M,UserPersonAudit!A1138)</f>
        <v>0</v>
      </c>
    </row>
    <row r="1139" spans="1:3" x14ac:dyDescent="0.3">
      <c r="A1139" t="s">
        <v>3819</v>
      </c>
      <c r="B1139" t="str">
        <f>IF(ISERROR(VLOOKUP(A1139,Person!M:M,1,FALSE)),"Não","Sim")</f>
        <v>Não</v>
      </c>
      <c r="C1139">
        <f>COUNTIF(Person!M:M,UserPersonAudit!A1139)</f>
        <v>0</v>
      </c>
    </row>
    <row r="1140" spans="1:3" x14ac:dyDescent="0.3">
      <c r="A1140" t="s">
        <v>3821</v>
      </c>
      <c r="B1140" t="str">
        <f>IF(ISERROR(VLOOKUP(A1140,Person!M:M,1,FALSE)),"Não","Sim")</f>
        <v>Não</v>
      </c>
      <c r="C1140">
        <f>COUNTIF(Person!M:M,UserPersonAudit!A1140)</f>
        <v>0</v>
      </c>
    </row>
    <row r="1141" spans="1:3" x14ac:dyDescent="0.3">
      <c r="A1141" t="s">
        <v>3822</v>
      </c>
      <c r="B1141" t="str">
        <f>IF(ISERROR(VLOOKUP(A1141,Person!M:M,1,FALSE)),"Não","Sim")</f>
        <v>Não</v>
      </c>
      <c r="C1141">
        <f>COUNTIF(Person!M:M,UserPersonAudit!A1141)</f>
        <v>0</v>
      </c>
    </row>
    <row r="1142" spans="1:3" x14ac:dyDescent="0.3">
      <c r="A1142" t="s">
        <v>3823</v>
      </c>
      <c r="B1142" t="str">
        <f>IF(ISERROR(VLOOKUP(A1142,Person!M:M,1,FALSE)),"Não","Sim")</f>
        <v>Não</v>
      </c>
      <c r="C1142">
        <f>COUNTIF(Person!M:M,UserPersonAudit!A1142)</f>
        <v>0</v>
      </c>
    </row>
    <row r="1143" spans="1:3" x14ac:dyDescent="0.3">
      <c r="A1143" t="s">
        <v>3824</v>
      </c>
      <c r="B1143" t="str">
        <f>IF(ISERROR(VLOOKUP(A1143,Person!M:M,1,FALSE)),"Não","Sim")</f>
        <v>Não</v>
      </c>
      <c r="C1143">
        <f>COUNTIF(Person!M:M,UserPersonAudit!A1143)</f>
        <v>0</v>
      </c>
    </row>
    <row r="1144" spans="1:3" x14ac:dyDescent="0.3">
      <c r="A1144" t="s">
        <v>3825</v>
      </c>
      <c r="B1144" t="str">
        <f>IF(ISERROR(VLOOKUP(A1144,Person!M:M,1,FALSE)),"Não","Sim")</f>
        <v>Não</v>
      </c>
      <c r="C1144">
        <f>COUNTIF(Person!M:M,UserPersonAudit!A1144)</f>
        <v>0</v>
      </c>
    </row>
    <row r="1145" spans="1:3" x14ac:dyDescent="0.3">
      <c r="A1145" t="s">
        <v>3826</v>
      </c>
      <c r="B1145" t="str">
        <f>IF(ISERROR(VLOOKUP(A1145,Person!M:M,1,FALSE)),"Não","Sim")</f>
        <v>Não</v>
      </c>
      <c r="C1145">
        <f>COUNTIF(Person!M:M,UserPersonAudit!A1145)</f>
        <v>0</v>
      </c>
    </row>
    <row r="1146" spans="1:3" x14ac:dyDescent="0.3">
      <c r="A1146" t="s">
        <v>3827</v>
      </c>
      <c r="B1146" t="str">
        <f>IF(ISERROR(VLOOKUP(A1146,Person!M:M,1,FALSE)),"Não","Sim")</f>
        <v>Não</v>
      </c>
      <c r="C1146">
        <f>COUNTIF(Person!M:M,UserPersonAudit!A1146)</f>
        <v>0</v>
      </c>
    </row>
    <row r="1147" spans="1:3" x14ac:dyDescent="0.3">
      <c r="A1147" t="s">
        <v>3828</v>
      </c>
      <c r="B1147" t="str">
        <f>IF(ISERROR(VLOOKUP(A1147,Person!M:M,1,FALSE)),"Não","Sim")</f>
        <v>Não</v>
      </c>
      <c r="C1147">
        <f>COUNTIF(Person!M:M,UserPersonAudit!A1147)</f>
        <v>0</v>
      </c>
    </row>
    <row r="1148" spans="1:3" x14ac:dyDescent="0.3">
      <c r="A1148" t="s">
        <v>3829</v>
      </c>
      <c r="B1148" t="str">
        <f>IF(ISERROR(VLOOKUP(A1148,Person!M:M,1,FALSE)),"Não","Sim")</f>
        <v>Não</v>
      </c>
      <c r="C1148">
        <f>COUNTIF(Person!M:M,UserPersonAudit!A1148)</f>
        <v>0</v>
      </c>
    </row>
    <row r="1149" spans="1:3" x14ac:dyDescent="0.3">
      <c r="A1149" t="s">
        <v>3830</v>
      </c>
      <c r="B1149" t="str">
        <f>IF(ISERROR(VLOOKUP(A1149,Person!M:M,1,FALSE)),"Não","Sim")</f>
        <v>Não</v>
      </c>
      <c r="C1149">
        <f>COUNTIF(Person!M:M,UserPersonAudit!A1149)</f>
        <v>0</v>
      </c>
    </row>
    <row r="1150" spans="1:3" x14ac:dyDescent="0.3">
      <c r="A1150" t="s">
        <v>3831</v>
      </c>
      <c r="B1150" t="str">
        <f>IF(ISERROR(VLOOKUP(A1150,Person!M:M,1,FALSE)),"Não","Sim")</f>
        <v>Não</v>
      </c>
      <c r="C1150">
        <f>COUNTIF(Person!M:M,UserPersonAudit!A1150)</f>
        <v>0</v>
      </c>
    </row>
    <row r="1151" spans="1:3" x14ac:dyDescent="0.3">
      <c r="A1151" t="s">
        <v>3832</v>
      </c>
      <c r="B1151" t="str">
        <f>IF(ISERROR(VLOOKUP(A1151,Person!M:M,1,FALSE)),"Não","Sim")</f>
        <v>Não</v>
      </c>
      <c r="C1151">
        <f>COUNTIF(Person!M:M,UserPersonAudit!A1151)</f>
        <v>0</v>
      </c>
    </row>
    <row r="1152" spans="1:3" x14ac:dyDescent="0.3">
      <c r="A1152" t="s">
        <v>3833</v>
      </c>
      <c r="B1152" t="str">
        <f>IF(ISERROR(VLOOKUP(A1152,Person!M:M,1,FALSE)),"Não","Sim")</f>
        <v>Não</v>
      </c>
      <c r="C1152">
        <f>COUNTIF(Person!M:M,UserPersonAudit!A1152)</f>
        <v>0</v>
      </c>
    </row>
    <row r="1153" spans="1:3" x14ac:dyDescent="0.3">
      <c r="A1153" t="s">
        <v>3834</v>
      </c>
      <c r="B1153" t="str">
        <f>IF(ISERROR(VLOOKUP(A1153,Person!M:M,1,FALSE)),"Não","Sim")</f>
        <v>Não</v>
      </c>
      <c r="C1153">
        <f>COUNTIF(Person!M:M,UserPersonAudit!A1153)</f>
        <v>0</v>
      </c>
    </row>
    <row r="1154" spans="1:3" x14ac:dyDescent="0.3">
      <c r="A1154" t="s">
        <v>3835</v>
      </c>
      <c r="B1154" t="str">
        <f>IF(ISERROR(VLOOKUP(A1154,Person!M:M,1,FALSE)),"Não","Sim")</f>
        <v>Não</v>
      </c>
      <c r="C1154">
        <f>COUNTIF(Person!M:M,UserPersonAudit!A1154)</f>
        <v>0</v>
      </c>
    </row>
    <row r="1155" spans="1:3" x14ac:dyDescent="0.3">
      <c r="A1155" t="s">
        <v>3836</v>
      </c>
      <c r="B1155" t="str">
        <f>IF(ISERROR(VLOOKUP(A1155,Person!M:M,1,FALSE)),"Não","Sim")</f>
        <v>Não</v>
      </c>
      <c r="C1155">
        <f>COUNTIF(Person!M:M,UserPersonAudit!A1155)</f>
        <v>0</v>
      </c>
    </row>
    <row r="1156" spans="1:3" x14ac:dyDescent="0.3">
      <c r="A1156" t="s">
        <v>3837</v>
      </c>
      <c r="B1156" t="str">
        <f>IF(ISERROR(VLOOKUP(A1156,Person!M:M,1,FALSE)),"Não","Sim")</f>
        <v>Não</v>
      </c>
      <c r="C1156">
        <f>COUNTIF(Person!M:M,UserPersonAudit!A1156)</f>
        <v>0</v>
      </c>
    </row>
    <row r="1157" spans="1:3" x14ac:dyDescent="0.3">
      <c r="A1157" t="s">
        <v>3838</v>
      </c>
      <c r="B1157" t="str">
        <f>IF(ISERROR(VLOOKUP(A1157,Person!M:M,1,FALSE)),"Não","Sim")</f>
        <v>Não</v>
      </c>
      <c r="C1157">
        <f>COUNTIF(Person!M:M,UserPersonAudit!A1157)</f>
        <v>0</v>
      </c>
    </row>
    <row r="1158" spans="1:3" x14ac:dyDescent="0.3">
      <c r="A1158" t="s">
        <v>3839</v>
      </c>
      <c r="B1158" t="str">
        <f>IF(ISERROR(VLOOKUP(A1158,Person!M:M,1,FALSE)),"Não","Sim")</f>
        <v>Não</v>
      </c>
      <c r="C1158">
        <f>COUNTIF(Person!M:M,UserPersonAudit!A1158)</f>
        <v>0</v>
      </c>
    </row>
    <row r="1159" spans="1:3" x14ac:dyDescent="0.3">
      <c r="A1159" t="s">
        <v>3840</v>
      </c>
      <c r="B1159" t="str">
        <f>IF(ISERROR(VLOOKUP(A1159,Person!M:M,1,FALSE)),"Não","Sim")</f>
        <v>Não</v>
      </c>
      <c r="C1159">
        <f>COUNTIF(Person!M:M,UserPersonAudit!A1159)</f>
        <v>0</v>
      </c>
    </row>
    <row r="1160" spans="1:3" x14ac:dyDescent="0.3">
      <c r="A1160" t="s">
        <v>3841</v>
      </c>
      <c r="B1160" t="str">
        <f>IF(ISERROR(VLOOKUP(A1160,Person!M:M,1,FALSE)),"Não","Sim")</f>
        <v>Não</v>
      </c>
      <c r="C1160">
        <f>COUNTIF(Person!M:M,UserPersonAudit!A1160)</f>
        <v>0</v>
      </c>
    </row>
    <row r="1161" spans="1:3" x14ac:dyDescent="0.3">
      <c r="A1161" t="s">
        <v>3842</v>
      </c>
      <c r="B1161" t="str">
        <f>IF(ISERROR(VLOOKUP(A1161,Person!M:M,1,FALSE)),"Não","Sim")</f>
        <v>Não</v>
      </c>
      <c r="C1161">
        <f>COUNTIF(Person!M:M,UserPersonAudit!A1161)</f>
        <v>0</v>
      </c>
    </row>
    <row r="1162" spans="1:3" x14ac:dyDescent="0.3">
      <c r="A1162" t="s">
        <v>3843</v>
      </c>
      <c r="B1162" t="str">
        <f>IF(ISERROR(VLOOKUP(A1162,Person!M:M,1,FALSE)),"Não","Sim")</f>
        <v>Não</v>
      </c>
      <c r="C1162">
        <f>COUNTIF(Person!M:M,UserPersonAudit!A1162)</f>
        <v>0</v>
      </c>
    </row>
    <row r="1163" spans="1:3" x14ac:dyDescent="0.3">
      <c r="A1163" t="s">
        <v>3844</v>
      </c>
      <c r="B1163" t="str">
        <f>IF(ISERROR(VLOOKUP(A1163,Person!M:M,1,FALSE)),"Não","Sim")</f>
        <v>Não</v>
      </c>
      <c r="C1163">
        <f>COUNTIF(Person!M:M,UserPersonAudit!A1163)</f>
        <v>0</v>
      </c>
    </row>
    <row r="1164" spans="1:3" x14ac:dyDescent="0.3">
      <c r="A1164" t="s">
        <v>3845</v>
      </c>
      <c r="B1164" t="str">
        <f>IF(ISERROR(VLOOKUP(A1164,Person!M:M,1,FALSE)),"Não","Sim")</f>
        <v>Não</v>
      </c>
      <c r="C1164">
        <f>COUNTIF(Person!M:M,UserPersonAudit!A1164)</f>
        <v>0</v>
      </c>
    </row>
    <row r="1165" spans="1:3" x14ac:dyDescent="0.3">
      <c r="A1165" t="s">
        <v>3846</v>
      </c>
      <c r="B1165" t="str">
        <f>IF(ISERROR(VLOOKUP(A1165,Person!M:M,1,FALSE)),"Não","Sim")</f>
        <v>Não</v>
      </c>
      <c r="C1165">
        <f>COUNTIF(Person!M:M,UserPersonAudit!A1165)</f>
        <v>0</v>
      </c>
    </row>
    <row r="1166" spans="1:3" x14ac:dyDescent="0.3">
      <c r="A1166" t="s">
        <v>3847</v>
      </c>
      <c r="B1166" t="str">
        <f>IF(ISERROR(VLOOKUP(A1166,Person!M:M,1,FALSE)),"Não","Sim")</f>
        <v>Não</v>
      </c>
      <c r="C1166">
        <f>COUNTIF(Person!M:M,UserPersonAudit!A1166)</f>
        <v>0</v>
      </c>
    </row>
    <row r="1167" spans="1:3" x14ac:dyDescent="0.3">
      <c r="A1167" t="s">
        <v>3848</v>
      </c>
      <c r="B1167" t="str">
        <f>IF(ISERROR(VLOOKUP(A1167,Person!M:M,1,FALSE)),"Não","Sim")</f>
        <v>Não</v>
      </c>
      <c r="C1167">
        <f>COUNTIF(Person!M:M,UserPersonAudit!A1167)</f>
        <v>0</v>
      </c>
    </row>
    <row r="1168" spans="1:3" x14ac:dyDescent="0.3">
      <c r="A1168" t="s">
        <v>3849</v>
      </c>
      <c r="B1168" t="str">
        <f>IF(ISERROR(VLOOKUP(A1168,Person!M:M,1,FALSE)),"Não","Sim")</f>
        <v>Não</v>
      </c>
      <c r="C1168">
        <f>COUNTIF(Person!M:M,UserPersonAudit!A1168)</f>
        <v>0</v>
      </c>
    </row>
    <row r="1169" spans="1:3" x14ac:dyDescent="0.3">
      <c r="A1169" t="s">
        <v>3851</v>
      </c>
      <c r="B1169" t="str">
        <f>IF(ISERROR(VLOOKUP(A1169,Person!M:M,1,FALSE)),"Não","Sim")</f>
        <v>Não</v>
      </c>
      <c r="C1169">
        <f>COUNTIF(Person!M:M,UserPersonAudit!A1169)</f>
        <v>0</v>
      </c>
    </row>
    <row r="1170" spans="1:3" x14ac:dyDescent="0.3">
      <c r="A1170" t="s">
        <v>3852</v>
      </c>
      <c r="B1170" t="str">
        <f>IF(ISERROR(VLOOKUP(A1170,Person!M:M,1,FALSE)),"Não","Sim")</f>
        <v>Não</v>
      </c>
      <c r="C1170">
        <f>COUNTIF(Person!M:M,UserPersonAudit!A1170)</f>
        <v>0</v>
      </c>
    </row>
    <row r="1171" spans="1:3" x14ac:dyDescent="0.3">
      <c r="A1171" t="s">
        <v>3853</v>
      </c>
      <c r="B1171" t="str">
        <f>IF(ISERROR(VLOOKUP(A1171,Person!M:M,1,FALSE)),"Não","Sim")</f>
        <v>Não</v>
      </c>
      <c r="C1171">
        <f>COUNTIF(Person!M:M,UserPersonAudit!A1171)</f>
        <v>0</v>
      </c>
    </row>
    <row r="1172" spans="1:3" x14ac:dyDescent="0.3">
      <c r="A1172" t="s">
        <v>3855</v>
      </c>
      <c r="B1172" t="str">
        <f>IF(ISERROR(VLOOKUP(A1172,Person!M:M,1,FALSE)),"Não","Sim")</f>
        <v>Não</v>
      </c>
      <c r="C1172">
        <f>COUNTIF(Person!M:M,UserPersonAudit!A1172)</f>
        <v>0</v>
      </c>
    </row>
    <row r="1173" spans="1:3" x14ac:dyDescent="0.3">
      <c r="A1173" t="s">
        <v>3856</v>
      </c>
      <c r="B1173" t="str">
        <f>IF(ISERROR(VLOOKUP(A1173,Person!M:M,1,FALSE)),"Não","Sim")</f>
        <v>Não</v>
      </c>
      <c r="C1173">
        <f>COUNTIF(Person!M:M,UserPersonAudit!A1173)</f>
        <v>0</v>
      </c>
    </row>
    <row r="1174" spans="1:3" x14ac:dyDescent="0.3">
      <c r="A1174" t="s">
        <v>3857</v>
      </c>
      <c r="B1174" t="str">
        <f>IF(ISERROR(VLOOKUP(A1174,Person!M:M,1,FALSE)),"Não","Sim")</f>
        <v>Não</v>
      </c>
      <c r="C1174">
        <f>COUNTIF(Person!M:M,UserPersonAudit!A1174)</f>
        <v>0</v>
      </c>
    </row>
    <row r="1175" spans="1:3" x14ac:dyDescent="0.3">
      <c r="A1175" t="s">
        <v>3858</v>
      </c>
      <c r="B1175" t="str">
        <f>IF(ISERROR(VLOOKUP(A1175,Person!M:M,1,FALSE)),"Não","Sim")</f>
        <v>Não</v>
      </c>
      <c r="C1175">
        <f>COUNTIF(Person!M:M,UserPersonAudit!A1175)</f>
        <v>0</v>
      </c>
    </row>
    <row r="1176" spans="1:3" x14ac:dyDescent="0.3">
      <c r="A1176" t="s">
        <v>3859</v>
      </c>
      <c r="B1176" t="str">
        <f>IF(ISERROR(VLOOKUP(A1176,Person!M:M,1,FALSE)),"Não","Sim")</f>
        <v>Não</v>
      </c>
      <c r="C1176">
        <f>COUNTIF(Person!M:M,UserPersonAudit!A1176)</f>
        <v>0</v>
      </c>
    </row>
    <row r="1177" spans="1:3" x14ac:dyDescent="0.3">
      <c r="A1177" t="s">
        <v>3860</v>
      </c>
      <c r="B1177" t="str">
        <f>IF(ISERROR(VLOOKUP(A1177,Person!M:M,1,FALSE)),"Não","Sim")</f>
        <v>Não</v>
      </c>
      <c r="C1177">
        <f>COUNTIF(Person!M:M,UserPersonAudit!A1177)</f>
        <v>0</v>
      </c>
    </row>
    <row r="1178" spans="1:3" x14ac:dyDescent="0.3">
      <c r="A1178" t="s">
        <v>3861</v>
      </c>
      <c r="B1178" t="str">
        <f>IF(ISERROR(VLOOKUP(A1178,Person!M:M,1,FALSE)),"Não","Sim")</f>
        <v>Não</v>
      </c>
      <c r="C1178">
        <f>COUNTIF(Person!M:M,UserPersonAudit!A1178)</f>
        <v>0</v>
      </c>
    </row>
    <row r="1179" spans="1:3" x14ac:dyDescent="0.3">
      <c r="A1179" t="s">
        <v>3862</v>
      </c>
      <c r="B1179" t="str">
        <f>IF(ISERROR(VLOOKUP(A1179,Person!M:M,1,FALSE)),"Não","Sim")</f>
        <v>Não</v>
      </c>
      <c r="C1179">
        <f>COUNTIF(Person!M:M,UserPersonAudit!A1179)</f>
        <v>0</v>
      </c>
    </row>
    <row r="1180" spans="1:3" x14ac:dyDescent="0.3">
      <c r="A1180" t="s">
        <v>3863</v>
      </c>
      <c r="B1180" t="str">
        <f>IF(ISERROR(VLOOKUP(A1180,Person!M:M,1,FALSE)),"Não","Sim")</f>
        <v>Não</v>
      </c>
      <c r="C1180">
        <f>COUNTIF(Person!M:M,UserPersonAudit!A1180)</f>
        <v>0</v>
      </c>
    </row>
    <row r="1181" spans="1:3" x14ac:dyDescent="0.3">
      <c r="A1181" t="s">
        <v>3864</v>
      </c>
      <c r="B1181" t="str">
        <f>IF(ISERROR(VLOOKUP(A1181,Person!M:M,1,FALSE)),"Não","Sim")</f>
        <v>Não</v>
      </c>
      <c r="C1181">
        <f>COUNTIF(Person!M:M,UserPersonAudit!A1181)</f>
        <v>0</v>
      </c>
    </row>
    <row r="1182" spans="1:3" x14ac:dyDescent="0.3">
      <c r="A1182" t="s">
        <v>3865</v>
      </c>
      <c r="B1182" t="str">
        <f>IF(ISERROR(VLOOKUP(A1182,Person!M:M,1,FALSE)),"Não","Sim")</f>
        <v>Não</v>
      </c>
      <c r="C1182">
        <f>COUNTIF(Person!M:M,UserPersonAudit!A1182)</f>
        <v>0</v>
      </c>
    </row>
    <row r="1183" spans="1:3" x14ac:dyDescent="0.3">
      <c r="A1183" t="s">
        <v>3866</v>
      </c>
      <c r="B1183" t="str">
        <f>IF(ISERROR(VLOOKUP(A1183,Person!M:M,1,FALSE)),"Não","Sim")</f>
        <v>Não</v>
      </c>
      <c r="C1183">
        <f>COUNTIF(Person!M:M,UserPersonAudit!A1183)</f>
        <v>0</v>
      </c>
    </row>
    <row r="1184" spans="1:3" x14ac:dyDescent="0.3">
      <c r="A1184" t="s">
        <v>3867</v>
      </c>
      <c r="B1184" t="str">
        <f>IF(ISERROR(VLOOKUP(A1184,Person!M:M,1,FALSE)),"Não","Sim")</f>
        <v>Não</v>
      </c>
      <c r="C1184">
        <f>COUNTIF(Person!M:M,UserPersonAudit!A1184)</f>
        <v>0</v>
      </c>
    </row>
    <row r="1185" spans="1:3" x14ac:dyDescent="0.3">
      <c r="A1185" t="s">
        <v>3868</v>
      </c>
      <c r="B1185" t="str">
        <f>IF(ISERROR(VLOOKUP(A1185,Person!M:M,1,FALSE)),"Não","Sim")</f>
        <v>Não</v>
      </c>
      <c r="C1185">
        <f>COUNTIF(Person!M:M,UserPersonAudit!A1185)</f>
        <v>0</v>
      </c>
    </row>
    <row r="1186" spans="1:3" x14ac:dyDescent="0.3">
      <c r="A1186" t="s">
        <v>3869</v>
      </c>
      <c r="B1186" t="str">
        <f>IF(ISERROR(VLOOKUP(A1186,Person!M:M,1,FALSE)),"Não","Sim")</f>
        <v>Não</v>
      </c>
      <c r="C1186">
        <f>COUNTIF(Person!M:M,UserPersonAudit!A1186)</f>
        <v>0</v>
      </c>
    </row>
    <row r="1187" spans="1:3" x14ac:dyDescent="0.3">
      <c r="A1187" t="s">
        <v>3870</v>
      </c>
      <c r="B1187" t="str">
        <f>IF(ISERROR(VLOOKUP(A1187,Person!M:M,1,FALSE)),"Não","Sim")</f>
        <v>Não</v>
      </c>
      <c r="C1187">
        <f>COUNTIF(Person!M:M,UserPersonAudit!A1187)</f>
        <v>0</v>
      </c>
    </row>
    <row r="1188" spans="1:3" x14ac:dyDescent="0.3">
      <c r="A1188" t="s">
        <v>3871</v>
      </c>
      <c r="B1188" t="str">
        <f>IF(ISERROR(VLOOKUP(A1188,Person!M:M,1,FALSE)),"Não","Sim")</f>
        <v>Não</v>
      </c>
      <c r="C1188">
        <f>COUNTIF(Person!M:M,UserPersonAudit!A1188)</f>
        <v>0</v>
      </c>
    </row>
    <row r="1189" spans="1:3" x14ac:dyDescent="0.3">
      <c r="A1189" t="s">
        <v>3872</v>
      </c>
      <c r="B1189" t="str">
        <f>IF(ISERROR(VLOOKUP(A1189,Person!M:M,1,FALSE)),"Não","Sim")</f>
        <v>Não</v>
      </c>
      <c r="C1189">
        <f>COUNTIF(Person!M:M,UserPersonAudit!A1189)</f>
        <v>0</v>
      </c>
    </row>
    <row r="1190" spans="1:3" x14ac:dyDescent="0.3">
      <c r="A1190" t="s">
        <v>3873</v>
      </c>
      <c r="B1190" t="str">
        <f>IF(ISERROR(VLOOKUP(A1190,Person!M:M,1,FALSE)),"Não","Sim")</f>
        <v>Não</v>
      </c>
      <c r="C1190">
        <f>COUNTIF(Person!M:M,UserPersonAudit!A1190)</f>
        <v>0</v>
      </c>
    </row>
    <row r="1191" spans="1:3" x14ac:dyDescent="0.3">
      <c r="A1191" t="s">
        <v>3874</v>
      </c>
      <c r="B1191" t="str">
        <f>IF(ISERROR(VLOOKUP(A1191,Person!M:M,1,FALSE)),"Não","Sim")</f>
        <v>Não</v>
      </c>
      <c r="C1191">
        <f>COUNTIF(Person!M:M,UserPersonAudit!A1191)</f>
        <v>0</v>
      </c>
    </row>
    <row r="1192" spans="1:3" x14ac:dyDescent="0.3">
      <c r="A1192" t="s">
        <v>3875</v>
      </c>
      <c r="B1192" t="str">
        <f>IF(ISERROR(VLOOKUP(A1192,Person!M:M,1,FALSE)),"Não","Sim")</f>
        <v>Não</v>
      </c>
      <c r="C1192">
        <f>COUNTIF(Person!M:M,UserPersonAudit!A1192)</f>
        <v>0</v>
      </c>
    </row>
    <row r="1193" spans="1:3" x14ac:dyDescent="0.3">
      <c r="A1193" t="s">
        <v>3876</v>
      </c>
      <c r="B1193" t="str">
        <f>IF(ISERROR(VLOOKUP(A1193,Person!M:M,1,FALSE)),"Não","Sim")</f>
        <v>Não</v>
      </c>
      <c r="C1193">
        <f>COUNTIF(Person!M:M,UserPersonAudit!A1193)</f>
        <v>0</v>
      </c>
    </row>
    <row r="1194" spans="1:3" x14ac:dyDescent="0.3">
      <c r="A1194" t="s">
        <v>3877</v>
      </c>
      <c r="B1194" t="str">
        <f>IF(ISERROR(VLOOKUP(A1194,Person!M:M,1,FALSE)),"Não","Sim")</f>
        <v>Não</v>
      </c>
      <c r="C1194">
        <f>COUNTIF(Person!M:M,UserPersonAudit!A1194)</f>
        <v>0</v>
      </c>
    </row>
    <row r="1195" spans="1:3" x14ac:dyDescent="0.3">
      <c r="A1195" t="s">
        <v>3878</v>
      </c>
      <c r="B1195" t="str">
        <f>IF(ISERROR(VLOOKUP(A1195,Person!M:M,1,FALSE)),"Não","Sim")</f>
        <v>Não</v>
      </c>
      <c r="C1195">
        <f>COUNTIF(Person!M:M,UserPersonAudit!A1195)</f>
        <v>0</v>
      </c>
    </row>
    <row r="1196" spans="1:3" x14ac:dyDescent="0.3">
      <c r="A1196" t="s">
        <v>3879</v>
      </c>
      <c r="B1196" t="str">
        <f>IF(ISERROR(VLOOKUP(A1196,Person!M:M,1,FALSE)),"Não","Sim")</f>
        <v>Não</v>
      </c>
      <c r="C1196">
        <f>COUNTIF(Person!M:M,UserPersonAudit!A1196)</f>
        <v>0</v>
      </c>
    </row>
    <row r="1197" spans="1:3" x14ac:dyDescent="0.3">
      <c r="A1197" t="s">
        <v>3880</v>
      </c>
      <c r="B1197" t="str">
        <f>IF(ISERROR(VLOOKUP(A1197,Person!M:M,1,FALSE)),"Não","Sim")</f>
        <v>Não</v>
      </c>
      <c r="C1197">
        <f>COUNTIF(Person!M:M,UserPersonAudit!A1197)</f>
        <v>0</v>
      </c>
    </row>
    <row r="1198" spans="1:3" x14ac:dyDescent="0.3">
      <c r="A1198" t="s">
        <v>3881</v>
      </c>
      <c r="B1198" t="str">
        <f>IF(ISERROR(VLOOKUP(A1198,Person!M:M,1,FALSE)),"Não","Sim")</f>
        <v>Não</v>
      </c>
      <c r="C1198">
        <f>COUNTIF(Person!M:M,UserPersonAudit!A1198)</f>
        <v>0</v>
      </c>
    </row>
    <row r="1199" spans="1:3" x14ac:dyDescent="0.3">
      <c r="A1199" t="s">
        <v>3882</v>
      </c>
      <c r="B1199" t="str">
        <f>IF(ISERROR(VLOOKUP(A1199,Person!M:M,1,FALSE)),"Não","Sim")</f>
        <v>Não</v>
      </c>
      <c r="C1199">
        <f>COUNTIF(Person!M:M,UserPersonAudit!A1199)</f>
        <v>0</v>
      </c>
    </row>
    <row r="1200" spans="1:3" x14ac:dyDescent="0.3">
      <c r="A1200" t="s">
        <v>3883</v>
      </c>
      <c r="B1200" t="str">
        <f>IF(ISERROR(VLOOKUP(A1200,Person!M:M,1,FALSE)),"Não","Sim")</f>
        <v>Não</v>
      </c>
      <c r="C1200">
        <f>COUNTIF(Person!M:M,UserPersonAudit!A1200)</f>
        <v>0</v>
      </c>
    </row>
    <row r="1201" spans="1:3" x14ac:dyDescent="0.3">
      <c r="A1201" t="s">
        <v>3884</v>
      </c>
      <c r="B1201" t="str">
        <f>IF(ISERROR(VLOOKUP(A1201,Person!M:M,1,FALSE)),"Não","Sim")</f>
        <v>Não</v>
      </c>
      <c r="C1201">
        <f>COUNTIF(Person!M:M,UserPersonAudit!A1201)</f>
        <v>0</v>
      </c>
    </row>
    <row r="1202" spans="1:3" x14ac:dyDescent="0.3">
      <c r="A1202" t="s">
        <v>3885</v>
      </c>
      <c r="B1202" t="str">
        <f>IF(ISERROR(VLOOKUP(A1202,Person!M:M,1,FALSE)),"Não","Sim")</f>
        <v>Não</v>
      </c>
      <c r="C1202">
        <f>COUNTIF(Person!M:M,UserPersonAudit!A1202)</f>
        <v>0</v>
      </c>
    </row>
    <row r="1203" spans="1:3" x14ac:dyDescent="0.3">
      <c r="A1203" t="s">
        <v>3886</v>
      </c>
      <c r="B1203" t="str">
        <f>IF(ISERROR(VLOOKUP(A1203,Person!M:M,1,FALSE)),"Não","Sim")</f>
        <v>Não</v>
      </c>
      <c r="C1203">
        <f>COUNTIF(Person!M:M,UserPersonAudit!A1203)</f>
        <v>0</v>
      </c>
    </row>
    <row r="1204" spans="1:3" x14ac:dyDescent="0.3">
      <c r="A1204" t="s">
        <v>3887</v>
      </c>
      <c r="B1204" t="str">
        <f>IF(ISERROR(VLOOKUP(A1204,Person!M:M,1,FALSE)),"Não","Sim")</f>
        <v>Não</v>
      </c>
      <c r="C1204">
        <f>COUNTIF(Person!M:M,UserPersonAudit!A1204)</f>
        <v>0</v>
      </c>
    </row>
    <row r="1205" spans="1:3" x14ac:dyDescent="0.3">
      <c r="A1205" t="s">
        <v>3888</v>
      </c>
      <c r="B1205" t="str">
        <f>IF(ISERROR(VLOOKUP(A1205,Person!M:M,1,FALSE)),"Não","Sim")</f>
        <v>Não</v>
      </c>
      <c r="C1205">
        <f>COUNTIF(Person!M:M,UserPersonAudit!A1205)</f>
        <v>0</v>
      </c>
    </row>
    <row r="1206" spans="1:3" x14ac:dyDescent="0.3">
      <c r="A1206" t="s">
        <v>3889</v>
      </c>
      <c r="B1206" t="str">
        <f>IF(ISERROR(VLOOKUP(A1206,Person!M:M,1,FALSE)),"Não","Sim")</f>
        <v>Não</v>
      </c>
      <c r="C1206">
        <f>COUNTIF(Person!M:M,UserPersonAudit!A1206)</f>
        <v>0</v>
      </c>
    </row>
    <row r="1207" spans="1:3" x14ac:dyDescent="0.3">
      <c r="A1207" t="s">
        <v>3890</v>
      </c>
      <c r="B1207" t="str">
        <f>IF(ISERROR(VLOOKUP(A1207,Person!M:M,1,FALSE)),"Não","Sim")</f>
        <v>Não</v>
      </c>
      <c r="C1207">
        <f>COUNTIF(Person!M:M,UserPersonAudit!A1207)</f>
        <v>0</v>
      </c>
    </row>
    <row r="1208" spans="1:3" x14ac:dyDescent="0.3">
      <c r="A1208" t="s">
        <v>3891</v>
      </c>
      <c r="B1208" t="str">
        <f>IF(ISERROR(VLOOKUP(A1208,Person!M:M,1,FALSE)),"Não","Sim")</f>
        <v>Não</v>
      </c>
      <c r="C1208">
        <f>COUNTIF(Person!M:M,UserPersonAudit!A1208)</f>
        <v>0</v>
      </c>
    </row>
    <row r="1209" spans="1:3" x14ac:dyDescent="0.3">
      <c r="A1209" t="s">
        <v>3892</v>
      </c>
      <c r="B1209" t="str">
        <f>IF(ISERROR(VLOOKUP(A1209,Person!M:M,1,FALSE)),"Não","Sim")</f>
        <v>Não</v>
      </c>
      <c r="C1209">
        <f>COUNTIF(Person!M:M,UserPersonAudit!A1209)</f>
        <v>0</v>
      </c>
    </row>
    <row r="1210" spans="1:3" x14ac:dyDescent="0.3">
      <c r="A1210" t="s">
        <v>3893</v>
      </c>
      <c r="B1210" t="str">
        <f>IF(ISERROR(VLOOKUP(A1210,Person!M:M,1,FALSE)),"Não","Sim")</f>
        <v>Não</v>
      </c>
      <c r="C1210">
        <f>COUNTIF(Person!M:M,UserPersonAudit!A1210)</f>
        <v>0</v>
      </c>
    </row>
    <row r="1211" spans="1:3" x14ac:dyDescent="0.3">
      <c r="A1211" t="s">
        <v>3894</v>
      </c>
      <c r="B1211" t="str">
        <f>IF(ISERROR(VLOOKUP(A1211,Person!M:M,1,FALSE)),"Não","Sim")</f>
        <v>Não</v>
      </c>
      <c r="C1211">
        <f>COUNTIF(Person!M:M,UserPersonAudit!A1211)</f>
        <v>0</v>
      </c>
    </row>
    <row r="1212" spans="1:3" x14ac:dyDescent="0.3">
      <c r="A1212" t="s">
        <v>3895</v>
      </c>
      <c r="B1212" t="str">
        <f>IF(ISERROR(VLOOKUP(A1212,Person!M:M,1,FALSE)),"Não","Sim")</f>
        <v>Não</v>
      </c>
      <c r="C1212">
        <f>COUNTIF(Person!M:M,UserPersonAudit!A1212)</f>
        <v>0</v>
      </c>
    </row>
    <row r="1213" spans="1:3" x14ac:dyDescent="0.3">
      <c r="A1213" t="s">
        <v>3896</v>
      </c>
      <c r="B1213" t="str">
        <f>IF(ISERROR(VLOOKUP(A1213,Person!M:M,1,FALSE)),"Não","Sim")</f>
        <v>Não</v>
      </c>
      <c r="C1213">
        <f>COUNTIF(Person!M:M,UserPersonAudit!A1213)</f>
        <v>0</v>
      </c>
    </row>
    <row r="1214" spans="1:3" x14ac:dyDescent="0.3">
      <c r="A1214" t="s">
        <v>3897</v>
      </c>
      <c r="B1214" t="str">
        <f>IF(ISERROR(VLOOKUP(A1214,Person!M:M,1,FALSE)),"Não","Sim")</f>
        <v>Não</v>
      </c>
      <c r="C1214">
        <f>COUNTIF(Person!M:M,UserPersonAudit!A1214)</f>
        <v>0</v>
      </c>
    </row>
    <row r="1215" spans="1:3" x14ac:dyDescent="0.3">
      <c r="A1215" t="s">
        <v>3898</v>
      </c>
      <c r="B1215" t="str">
        <f>IF(ISERROR(VLOOKUP(A1215,Person!M:M,1,FALSE)),"Não","Sim")</f>
        <v>Não</v>
      </c>
      <c r="C1215">
        <f>COUNTIF(Person!M:M,UserPersonAudit!A1215)</f>
        <v>0</v>
      </c>
    </row>
    <row r="1216" spans="1:3" x14ac:dyDescent="0.3">
      <c r="A1216" t="s">
        <v>3899</v>
      </c>
      <c r="B1216" t="str">
        <f>IF(ISERROR(VLOOKUP(A1216,Person!M:M,1,FALSE)),"Não","Sim")</f>
        <v>Não</v>
      </c>
      <c r="C1216">
        <f>COUNTIF(Person!M:M,UserPersonAudit!A1216)</f>
        <v>0</v>
      </c>
    </row>
    <row r="1217" spans="1:3" x14ac:dyDescent="0.3">
      <c r="A1217" t="s">
        <v>3900</v>
      </c>
      <c r="B1217" t="str">
        <f>IF(ISERROR(VLOOKUP(A1217,Person!M:M,1,FALSE)),"Não","Sim")</f>
        <v>Não</v>
      </c>
      <c r="C1217">
        <f>COUNTIF(Person!M:M,UserPersonAudit!A1217)</f>
        <v>0</v>
      </c>
    </row>
    <row r="1218" spans="1:3" x14ac:dyDescent="0.3">
      <c r="A1218" t="s">
        <v>3901</v>
      </c>
      <c r="B1218" t="str">
        <f>IF(ISERROR(VLOOKUP(A1218,Person!M:M,1,FALSE)),"Não","Sim")</f>
        <v>Não</v>
      </c>
      <c r="C1218">
        <f>COUNTIF(Person!M:M,UserPersonAudit!A1218)</f>
        <v>0</v>
      </c>
    </row>
    <row r="1219" spans="1:3" x14ac:dyDescent="0.3">
      <c r="A1219" t="s">
        <v>3902</v>
      </c>
      <c r="B1219" t="str">
        <f>IF(ISERROR(VLOOKUP(A1219,Person!M:M,1,FALSE)),"Não","Sim")</f>
        <v>Não</v>
      </c>
      <c r="C1219">
        <f>COUNTIF(Person!M:M,UserPersonAudit!A1219)</f>
        <v>0</v>
      </c>
    </row>
    <row r="1220" spans="1:3" x14ac:dyDescent="0.3">
      <c r="A1220" t="s">
        <v>3903</v>
      </c>
      <c r="B1220" t="str">
        <f>IF(ISERROR(VLOOKUP(A1220,Person!M:M,1,FALSE)),"Não","Sim")</f>
        <v>Não</v>
      </c>
      <c r="C1220">
        <f>COUNTIF(Person!M:M,UserPersonAudit!A1220)</f>
        <v>0</v>
      </c>
    </row>
    <row r="1221" spans="1:3" x14ac:dyDescent="0.3">
      <c r="A1221" t="s">
        <v>3904</v>
      </c>
      <c r="B1221" t="str">
        <f>IF(ISERROR(VLOOKUP(A1221,Person!M:M,1,FALSE)),"Não","Sim")</f>
        <v>Não</v>
      </c>
      <c r="C1221">
        <f>COUNTIF(Person!M:M,UserPersonAudit!A1221)</f>
        <v>0</v>
      </c>
    </row>
    <row r="1222" spans="1:3" x14ac:dyDescent="0.3">
      <c r="A1222" t="s">
        <v>3905</v>
      </c>
      <c r="B1222" t="str">
        <f>IF(ISERROR(VLOOKUP(A1222,Person!M:M,1,FALSE)),"Não","Sim")</f>
        <v>Não</v>
      </c>
      <c r="C1222">
        <f>COUNTIF(Person!M:M,UserPersonAudit!A1222)</f>
        <v>0</v>
      </c>
    </row>
    <row r="1223" spans="1:3" x14ac:dyDescent="0.3">
      <c r="A1223" t="s">
        <v>3906</v>
      </c>
      <c r="B1223" t="str">
        <f>IF(ISERROR(VLOOKUP(A1223,Person!M:M,1,FALSE)),"Não","Sim")</f>
        <v>Não</v>
      </c>
      <c r="C1223">
        <f>COUNTIF(Person!M:M,UserPersonAudit!A1223)</f>
        <v>0</v>
      </c>
    </row>
    <row r="1224" spans="1:3" x14ac:dyDescent="0.3">
      <c r="A1224" t="s">
        <v>3907</v>
      </c>
      <c r="B1224" t="str">
        <f>IF(ISERROR(VLOOKUP(A1224,Person!M:M,1,FALSE)),"Não","Sim")</f>
        <v>Não</v>
      </c>
      <c r="C1224">
        <f>COUNTIF(Person!M:M,UserPersonAudit!A1224)</f>
        <v>0</v>
      </c>
    </row>
    <row r="1225" spans="1:3" x14ac:dyDescent="0.3">
      <c r="A1225" t="s">
        <v>3908</v>
      </c>
      <c r="B1225" t="str">
        <f>IF(ISERROR(VLOOKUP(A1225,Person!M:M,1,FALSE)),"Não","Sim")</f>
        <v>Não</v>
      </c>
      <c r="C1225">
        <f>COUNTIF(Person!M:M,UserPersonAudit!A1225)</f>
        <v>0</v>
      </c>
    </row>
    <row r="1226" spans="1:3" x14ac:dyDescent="0.3">
      <c r="A1226" t="s">
        <v>3909</v>
      </c>
      <c r="B1226" t="str">
        <f>IF(ISERROR(VLOOKUP(A1226,Person!M:M,1,FALSE)),"Não","Sim")</f>
        <v>Não</v>
      </c>
      <c r="C1226">
        <f>COUNTIF(Person!M:M,UserPersonAudit!A1226)</f>
        <v>0</v>
      </c>
    </row>
    <row r="1227" spans="1:3" x14ac:dyDescent="0.3">
      <c r="A1227" t="s">
        <v>3910</v>
      </c>
      <c r="B1227" t="str">
        <f>IF(ISERROR(VLOOKUP(A1227,Person!M:M,1,FALSE)),"Não","Sim")</f>
        <v>Não</v>
      </c>
      <c r="C1227">
        <f>COUNTIF(Person!M:M,UserPersonAudit!A1227)</f>
        <v>0</v>
      </c>
    </row>
    <row r="1228" spans="1:3" x14ac:dyDescent="0.3">
      <c r="A1228" t="s">
        <v>3911</v>
      </c>
      <c r="B1228" t="str">
        <f>IF(ISERROR(VLOOKUP(A1228,Person!M:M,1,FALSE)),"Não","Sim")</f>
        <v>Não</v>
      </c>
      <c r="C1228">
        <f>COUNTIF(Person!M:M,UserPersonAudit!A1228)</f>
        <v>0</v>
      </c>
    </row>
    <row r="1229" spans="1:3" x14ac:dyDescent="0.3">
      <c r="A1229" t="s">
        <v>3912</v>
      </c>
      <c r="B1229" t="str">
        <f>IF(ISERROR(VLOOKUP(A1229,Person!M:M,1,FALSE)),"Não","Sim")</f>
        <v>Não</v>
      </c>
      <c r="C1229">
        <f>COUNTIF(Person!M:M,UserPersonAudit!A1229)</f>
        <v>0</v>
      </c>
    </row>
    <row r="1230" spans="1:3" x14ac:dyDescent="0.3">
      <c r="A1230" t="s">
        <v>3913</v>
      </c>
      <c r="B1230" t="str">
        <f>IF(ISERROR(VLOOKUP(A1230,Person!M:M,1,FALSE)),"Não","Sim")</f>
        <v>Não</v>
      </c>
      <c r="C1230">
        <f>COUNTIF(Person!M:M,UserPersonAudit!A1230)</f>
        <v>0</v>
      </c>
    </row>
    <row r="1231" spans="1:3" x14ac:dyDescent="0.3">
      <c r="A1231" t="s">
        <v>3914</v>
      </c>
      <c r="B1231" t="str">
        <f>IF(ISERROR(VLOOKUP(A1231,Person!M:M,1,FALSE)),"Não","Sim")</f>
        <v>Não</v>
      </c>
      <c r="C1231">
        <f>COUNTIF(Person!M:M,UserPersonAudit!A1231)</f>
        <v>0</v>
      </c>
    </row>
    <row r="1232" spans="1:3" x14ac:dyDescent="0.3">
      <c r="A1232" t="s">
        <v>3915</v>
      </c>
      <c r="B1232" t="str">
        <f>IF(ISERROR(VLOOKUP(A1232,Person!M:M,1,FALSE)),"Não","Sim")</f>
        <v>Não</v>
      </c>
      <c r="C1232">
        <f>COUNTIF(Person!M:M,UserPersonAudit!A1232)</f>
        <v>0</v>
      </c>
    </row>
    <row r="1233" spans="1:3" x14ac:dyDescent="0.3">
      <c r="A1233" t="s">
        <v>3916</v>
      </c>
      <c r="B1233" t="str">
        <f>IF(ISERROR(VLOOKUP(A1233,Person!M:M,1,FALSE)),"Não","Sim")</f>
        <v>Não</v>
      </c>
      <c r="C1233">
        <f>COUNTIF(Person!M:M,UserPersonAudit!A1233)</f>
        <v>0</v>
      </c>
    </row>
    <row r="1234" spans="1:3" x14ac:dyDescent="0.3">
      <c r="A1234" t="s">
        <v>3917</v>
      </c>
      <c r="B1234" t="str">
        <f>IF(ISERROR(VLOOKUP(A1234,Person!M:M,1,FALSE)),"Não","Sim")</f>
        <v>Não</v>
      </c>
      <c r="C1234">
        <f>COUNTIF(Person!M:M,UserPersonAudit!A1234)</f>
        <v>0</v>
      </c>
    </row>
    <row r="1235" spans="1:3" x14ac:dyDescent="0.3">
      <c r="A1235" t="s">
        <v>3918</v>
      </c>
      <c r="B1235" t="str">
        <f>IF(ISERROR(VLOOKUP(A1235,Person!M:M,1,FALSE)),"Não","Sim")</f>
        <v>Não</v>
      </c>
      <c r="C1235">
        <f>COUNTIF(Person!M:M,UserPersonAudit!A1235)</f>
        <v>0</v>
      </c>
    </row>
    <row r="1236" spans="1:3" x14ac:dyDescent="0.3">
      <c r="A1236" t="s">
        <v>3919</v>
      </c>
      <c r="B1236" t="str">
        <f>IF(ISERROR(VLOOKUP(A1236,Person!M:M,1,FALSE)),"Não","Sim")</f>
        <v>Não</v>
      </c>
      <c r="C1236">
        <f>COUNTIF(Person!M:M,UserPersonAudit!A1236)</f>
        <v>0</v>
      </c>
    </row>
    <row r="1237" spans="1:3" x14ac:dyDescent="0.3">
      <c r="A1237" t="s">
        <v>3920</v>
      </c>
      <c r="B1237" t="str">
        <f>IF(ISERROR(VLOOKUP(A1237,Person!M:M,1,FALSE)),"Não","Sim")</f>
        <v>Não</v>
      </c>
      <c r="C1237">
        <f>COUNTIF(Person!M:M,UserPersonAudit!A1237)</f>
        <v>0</v>
      </c>
    </row>
    <row r="1238" spans="1:3" x14ac:dyDescent="0.3">
      <c r="A1238" t="s">
        <v>3921</v>
      </c>
      <c r="B1238" t="str">
        <f>IF(ISERROR(VLOOKUP(A1238,Person!M:M,1,FALSE)),"Não","Sim")</f>
        <v>Não</v>
      </c>
      <c r="C1238">
        <f>COUNTIF(Person!M:M,UserPersonAudit!A1238)</f>
        <v>0</v>
      </c>
    </row>
    <row r="1239" spans="1:3" x14ac:dyDescent="0.3">
      <c r="A1239" t="s">
        <v>3922</v>
      </c>
      <c r="B1239" t="str">
        <f>IF(ISERROR(VLOOKUP(A1239,Person!M:M,1,FALSE)),"Não","Sim")</f>
        <v>Não</v>
      </c>
      <c r="C1239">
        <f>COUNTIF(Person!M:M,UserPersonAudit!A1239)</f>
        <v>0</v>
      </c>
    </row>
    <row r="1240" spans="1:3" x14ac:dyDescent="0.3">
      <c r="A1240" t="s">
        <v>3923</v>
      </c>
      <c r="B1240" t="str">
        <f>IF(ISERROR(VLOOKUP(A1240,Person!M:M,1,FALSE)),"Não","Sim")</f>
        <v>Não</v>
      </c>
      <c r="C1240">
        <f>COUNTIF(Person!M:M,UserPersonAudit!A1240)</f>
        <v>0</v>
      </c>
    </row>
    <row r="1241" spans="1:3" x14ac:dyDescent="0.3">
      <c r="A1241" t="s">
        <v>3924</v>
      </c>
      <c r="B1241" t="str">
        <f>IF(ISERROR(VLOOKUP(A1241,Person!M:M,1,FALSE)),"Não","Sim")</f>
        <v>Não</v>
      </c>
      <c r="C1241">
        <f>COUNTIF(Person!M:M,UserPersonAudit!A1241)</f>
        <v>0</v>
      </c>
    </row>
    <row r="1242" spans="1:3" x14ac:dyDescent="0.3">
      <c r="A1242" t="s">
        <v>3925</v>
      </c>
      <c r="B1242" t="str">
        <f>IF(ISERROR(VLOOKUP(A1242,Person!M:M,1,FALSE)),"Não","Sim")</f>
        <v>Não</v>
      </c>
      <c r="C1242">
        <f>COUNTIF(Person!M:M,UserPersonAudit!A1242)</f>
        <v>0</v>
      </c>
    </row>
    <row r="1243" spans="1:3" x14ac:dyDescent="0.3">
      <c r="A1243" t="s">
        <v>3926</v>
      </c>
      <c r="B1243" t="str">
        <f>IF(ISERROR(VLOOKUP(A1243,Person!M:M,1,FALSE)),"Não","Sim")</f>
        <v>Não</v>
      </c>
      <c r="C1243">
        <f>COUNTIF(Person!M:M,UserPersonAudit!A1243)</f>
        <v>0</v>
      </c>
    </row>
    <row r="1244" spans="1:3" x14ac:dyDescent="0.3">
      <c r="A1244" t="s">
        <v>3927</v>
      </c>
      <c r="B1244" t="str">
        <f>IF(ISERROR(VLOOKUP(A1244,Person!M:M,1,FALSE)),"Não","Sim")</f>
        <v>Não</v>
      </c>
      <c r="C1244">
        <f>COUNTIF(Person!M:M,UserPersonAudit!A1244)</f>
        <v>0</v>
      </c>
    </row>
    <row r="1245" spans="1:3" x14ac:dyDescent="0.3">
      <c r="A1245" t="s">
        <v>3928</v>
      </c>
      <c r="B1245" t="str">
        <f>IF(ISERROR(VLOOKUP(A1245,Person!M:M,1,FALSE)),"Não","Sim")</f>
        <v>Não</v>
      </c>
      <c r="C1245">
        <f>COUNTIF(Person!M:M,UserPersonAudit!A1245)</f>
        <v>0</v>
      </c>
    </row>
    <row r="1246" spans="1:3" x14ac:dyDescent="0.3">
      <c r="A1246" t="s">
        <v>3929</v>
      </c>
      <c r="B1246" t="str">
        <f>IF(ISERROR(VLOOKUP(A1246,Person!M:M,1,FALSE)),"Não","Sim")</f>
        <v>Não</v>
      </c>
      <c r="C1246">
        <f>COUNTIF(Person!M:M,UserPersonAudit!A1246)</f>
        <v>0</v>
      </c>
    </row>
    <row r="1247" spans="1:3" x14ac:dyDescent="0.3">
      <c r="A1247" t="s">
        <v>3930</v>
      </c>
      <c r="B1247" t="str">
        <f>IF(ISERROR(VLOOKUP(A1247,Person!M:M,1,FALSE)),"Não","Sim")</f>
        <v>Não</v>
      </c>
      <c r="C1247">
        <f>COUNTIF(Person!M:M,UserPersonAudit!A1247)</f>
        <v>0</v>
      </c>
    </row>
    <row r="1248" spans="1:3" x14ac:dyDescent="0.3">
      <c r="A1248" t="s">
        <v>3931</v>
      </c>
      <c r="B1248" t="str">
        <f>IF(ISERROR(VLOOKUP(A1248,Person!M:M,1,FALSE)),"Não","Sim")</f>
        <v>Não</v>
      </c>
      <c r="C1248">
        <f>COUNTIF(Person!M:M,UserPersonAudit!A1248)</f>
        <v>0</v>
      </c>
    </row>
    <row r="1249" spans="1:3" x14ac:dyDescent="0.3">
      <c r="A1249" t="s">
        <v>3932</v>
      </c>
      <c r="B1249" t="str">
        <f>IF(ISERROR(VLOOKUP(A1249,Person!M:M,1,FALSE)),"Não","Sim")</f>
        <v>Não</v>
      </c>
      <c r="C1249">
        <f>COUNTIF(Person!M:M,UserPersonAudit!A1249)</f>
        <v>0</v>
      </c>
    </row>
    <row r="1250" spans="1:3" x14ac:dyDescent="0.3">
      <c r="A1250" t="s">
        <v>3933</v>
      </c>
      <c r="B1250" t="str">
        <f>IF(ISERROR(VLOOKUP(A1250,Person!M:M,1,FALSE)),"Não","Sim")</f>
        <v>Não</v>
      </c>
      <c r="C1250">
        <f>COUNTIF(Person!M:M,UserPersonAudit!A1250)</f>
        <v>0</v>
      </c>
    </row>
    <row r="1251" spans="1:3" x14ac:dyDescent="0.3">
      <c r="A1251" t="s">
        <v>3934</v>
      </c>
      <c r="B1251" t="str">
        <f>IF(ISERROR(VLOOKUP(A1251,Person!M:M,1,FALSE)),"Não","Sim")</f>
        <v>Não</v>
      </c>
      <c r="C1251">
        <f>COUNTIF(Person!M:M,UserPersonAudit!A1251)</f>
        <v>0</v>
      </c>
    </row>
    <row r="1252" spans="1:3" x14ac:dyDescent="0.3">
      <c r="A1252" t="s">
        <v>3935</v>
      </c>
      <c r="B1252" t="str">
        <f>IF(ISERROR(VLOOKUP(A1252,Person!M:M,1,FALSE)),"Não","Sim")</f>
        <v>Não</v>
      </c>
      <c r="C1252">
        <f>COUNTIF(Person!M:M,UserPersonAudit!A1252)</f>
        <v>0</v>
      </c>
    </row>
    <row r="1253" spans="1:3" x14ac:dyDescent="0.3">
      <c r="A1253" t="s">
        <v>3936</v>
      </c>
      <c r="B1253" t="str">
        <f>IF(ISERROR(VLOOKUP(A1253,Person!M:M,1,FALSE)),"Não","Sim")</f>
        <v>Não</v>
      </c>
      <c r="C1253">
        <f>COUNTIF(Person!M:M,UserPersonAudit!A1253)</f>
        <v>0</v>
      </c>
    </row>
    <row r="1254" spans="1:3" x14ac:dyDescent="0.3">
      <c r="A1254" t="s">
        <v>3937</v>
      </c>
      <c r="B1254" t="str">
        <f>IF(ISERROR(VLOOKUP(A1254,Person!M:M,1,FALSE)),"Não","Sim")</f>
        <v>Não</v>
      </c>
      <c r="C1254">
        <f>COUNTIF(Person!M:M,UserPersonAudit!A1254)</f>
        <v>0</v>
      </c>
    </row>
    <row r="1255" spans="1:3" x14ac:dyDescent="0.3">
      <c r="A1255" t="s">
        <v>3938</v>
      </c>
      <c r="B1255" t="str">
        <f>IF(ISERROR(VLOOKUP(A1255,Person!M:M,1,FALSE)),"Não","Sim")</f>
        <v>Não</v>
      </c>
      <c r="C1255">
        <f>COUNTIF(Person!M:M,UserPersonAudit!A1255)</f>
        <v>0</v>
      </c>
    </row>
    <row r="1256" spans="1:3" x14ac:dyDescent="0.3">
      <c r="A1256" t="s">
        <v>3939</v>
      </c>
      <c r="B1256" t="str">
        <f>IF(ISERROR(VLOOKUP(A1256,Person!M:M,1,FALSE)),"Não","Sim")</f>
        <v>Não</v>
      </c>
      <c r="C1256">
        <f>COUNTIF(Person!M:M,UserPersonAudit!A1256)</f>
        <v>0</v>
      </c>
    </row>
    <row r="1257" spans="1:3" x14ac:dyDescent="0.3">
      <c r="A1257" t="s">
        <v>3940</v>
      </c>
      <c r="B1257" t="str">
        <f>IF(ISERROR(VLOOKUP(A1257,Person!M:M,1,FALSE)),"Não","Sim")</f>
        <v>Não</v>
      </c>
      <c r="C1257">
        <f>COUNTIF(Person!M:M,UserPersonAudit!A1257)</f>
        <v>0</v>
      </c>
    </row>
    <row r="1258" spans="1:3" x14ac:dyDescent="0.3">
      <c r="A1258" t="s">
        <v>3941</v>
      </c>
      <c r="B1258" t="str">
        <f>IF(ISERROR(VLOOKUP(A1258,Person!M:M,1,FALSE)),"Não","Sim")</f>
        <v>Não</v>
      </c>
      <c r="C1258">
        <f>COUNTIF(Person!M:M,UserPersonAudit!A1258)</f>
        <v>0</v>
      </c>
    </row>
    <row r="1259" spans="1:3" x14ac:dyDescent="0.3">
      <c r="A1259" t="s">
        <v>3942</v>
      </c>
      <c r="B1259" t="str">
        <f>IF(ISERROR(VLOOKUP(A1259,Person!M:M,1,FALSE)),"Não","Sim")</f>
        <v>Não</v>
      </c>
      <c r="C1259">
        <f>COUNTIF(Person!M:M,UserPersonAudit!A1259)</f>
        <v>0</v>
      </c>
    </row>
    <row r="1260" spans="1:3" x14ac:dyDescent="0.3">
      <c r="A1260" t="s">
        <v>3943</v>
      </c>
      <c r="B1260" t="str">
        <f>IF(ISERROR(VLOOKUP(A1260,Person!M:M,1,FALSE)),"Não","Sim")</f>
        <v>Não</v>
      </c>
      <c r="C1260">
        <f>COUNTIF(Person!M:M,UserPersonAudit!A1260)</f>
        <v>0</v>
      </c>
    </row>
    <row r="1261" spans="1:3" x14ac:dyDescent="0.3">
      <c r="A1261" t="s">
        <v>3944</v>
      </c>
      <c r="B1261" t="str">
        <f>IF(ISERROR(VLOOKUP(A1261,Person!M:M,1,FALSE)),"Não","Sim")</f>
        <v>Não</v>
      </c>
      <c r="C1261">
        <f>COUNTIF(Person!M:M,UserPersonAudit!A1261)</f>
        <v>0</v>
      </c>
    </row>
    <row r="1262" spans="1:3" x14ac:dyDescent="0.3">
      <c r="A1262" t="s">
        <v>3945</v>
      </c>
      <c r="B1262" t="str">
        <f>IF(ISERROR(VLOOKUP(A1262,Person!M:M,1,FALSE)),"Não","Sim")</f>
        <v>Não</v>
      </c>
      <c r="C1262">
        <f>COUNTIF(Person!M:M,UserPersonAudit!A1262)</f>
        <v>0</v>
      </c>
    </row>
    <row r="1263" spans="1:3" x14ac:dyDescent="0.3">
      <c r="A1263" t="s">
        <v>3946</v>
      </c>
      <c r="B1263" t="str">
        <f>IF(ISERROR(VLOOKUP(A1263,Person!M:M,1,FALSE)),"Não","Sim")</f>
        <v>Não</v>
      </c>
      <c r="C1263">
        <f>COUNTIF(Person!M:M,UserPersonAudit!A1263)</f>
        <v>0</v>
      </c>
    </row>
    <row r="1264" spans="1:3" x14ac:dyDescent="0.3">
      <c r="A1264" t="s">
        <v>3947</v>
      </c>
      <c r="B1264" t="str">
        <f>IF(ISERROR(VLOOKUP(A1264,Person!M:M,1,FALSE)),"Não","Sim")</f>
        <v>Não</v>
      </c>
      <c r="C1264">
        <f>COUNTIF(Person!M:M,UserPersonAudit!A1264)</f>
        <v>0</v>
      </c>
    </row>
    <row r="1265" spans="1:3" x14ac:dyDescent="0.3">
      <c r="A1265" t="s">
        <v>3948</v>
      </c>
      <c r="B1265" t="str">
        <f>IF(ISERROR(VLOOKUP(A1265,Person!M:M,1,FALSE)),"Não","Sim")</f>
        <v>Não</v>
      </c>
      <c r="C1265">
        <f>COUNTIF(Person!M:M,UserPersonAudit!A1265)</f>
        <v>0</v>
      </c>
    </row>
    <row r="1266" spans="1:3" x14ac:dyDescent="0.3">
      <c r="A1266" t="s">
        <v>3949</v>
      </c>
      <c r="B1266" t="str">
        <f>IF(ISERROR(VLOOKUP(A1266,Person!M:M,1,FALSE)),"Não","Sim")</f>
        <v>Não</v>
      </c>
      <c r="C1266">
        <f>COUNTIF(Person!M:M,UserPersonAudit!A1266)</f>
        <v>0</v>
      </c>
    </row>
    <row r="1267" spans="1:3" x14ac:dyDescent="0.3">
      <c r="A1267" t="s">
        <v>3950</v>
      </c>
      <c r="B1267" t="str">
        <f>IF(ISERROR(VLOOKUP(A1267,Person!M:M,1,FALSE)),"Não","Sim")</f>
        <v>Não</v>
      </c>
      <c r="C1267">
        <f>COUNTIF(Person!M:M,UserPersonAudit!A1267)</f>
        <v>0</v>
      </c>
    </row>
    <row r="1268" spans="1:3" x14ac:dyDescent="0.3">
      <c r="A1268" t="s">
        <v>3951</v>
      </c>
      <c r="B1268" t="str">
        <f>IF(ISERROR(VLOOKUP(A1268,Person!M:M,1,FALSE)),"Não","Sim")</f>
        <v>Não</v>
      </c>
      <c r="C1268">
        <f>COUNTIF(Person!M:M,UserPersonAudit!A1268)</f>
        <v>0</v>
      </c>
    </row>
    <row r="1269" spans="1:3" x14ac:dyDescent="0.3">
      <c r="A1269" t="s">
        <v>3952</v>
      </c>
      <c r="B1269" t="str">
        <f>IF(ISERROR(VLOOKUP(A1269,Person!M:M,1,FALSE)),"Não","Sim")</f>
        <v>Não</v>
      </c>
      <c r="C1269">
        <f>COUNTIF(Person!M:M,UserPersonAudit!A1269)</f>
        <v>0</v>
      </c>
    </row>
    <row r="1270" spans="1:3" x14ac:dyDescent="0.3">
      <c r="A1270" t="s">
        <v>3953</v>
      </c>
      <c r="B1270" t="str">
        <f>IF(ISERROR(VLOOKUP(A1270,Person!M:M,1,FALSE)),"Não","Sim")</f>
        <v>Não</v>
      </c>
      <c r="C1270">
        <f>COUNTIF(Person!M:M,UserPersonAudit!A1270)</f>
        <v>0</v>
      </c>
    </row>
    <row r="1271" spans="1:3" x14ac:dyDescent="0.3">
      <c r="A1271" t="s">
        <v>3954</v>
      </c>
      <c r="B1271" t="str">
        <f>IF(ISERROR(VLOOKUP(A1271,Person!M:M,1,FALSE)),"Não","Sim")</f>
        <v>Não</v>
      </c>
      <c r="C1271">
        <f>COUNTIF(Person!M:M,UserPersonAudit!A1271)</f>
        <v>0</v>
      </c>
    </row>
    <row r="1272" spans="1:3" x14ac:dyDescent="0.3">
      <c r="A1272" t="s">
        <v>3955</v>
      </c>
      <c r="B1272" t="str">
        <f>IF(ISERROR(VLOOKUP(A1272,Person!M:M,1,FALSE)),"Não","Sim")</f>
        <v>Não</v>
      </c>
      <c r="C1272">
        <f>COUNTIF(Person!M:M,UserPersonAudit!A1272)</f>
        <v>0</v>
      </c>
    </row>
    <row r="1273" spans="1:3" x14ac:dyDescent="0.3">
      <c r="A1273" t="s">
        <v>3956</v>
      </c>
      <c r="B1273" t="str">
        <f>IF(ISERROR(VLOOKUP(A1273,Person!M:M,1,FALSE)),"Não","Sim")</f>
        <v>Não</v>
      </c>
      <c r="C1273">
        <f>COUNTIF(Person!M:M,UserPersonAudit!A1273)</f>
        <v>0</v>
      </c>
    </row>
    <row r="1274" spans="1:3" x14ac:dyDescent="0.3">
      <c r="A1274" t="s">
        <v>3957</v>
      </c>
      <c r="B1274" t="str">
        <f>IF(ISERROR(VLOOKUP(A1274,Person!M:M,1,FALSE)),"Não","Sim")</f>
        <v>Não</v>
      </c>
      <c r="C1274">
        <f>COUNTIF(Person!M:M,UserPersonAudit!A1274)</f>
        <v>0</v>
      </c>
    </row>
    <row r="1275" spans="1:3" x14ac:dyDescent="0.3">
      <c r="A1275" t="s">
        <v>3958</v>
      </c>
      <c r="B1275" t="str">
        <f>IF(ISERROR(VLOOKUP(A1275,Person!M:M,1,FALSE)),"Não","Sim")</f>
        <v>Não</v>
      </c>
      <c r="C1275">
        <f>COUNTIF(Person!M:M,UserPersonAudit!A1275)</f>
        <v>0</v>
      </c>
    </row>
    <row r="1276" spans="1:3" x14ac:dyDescent="0.3">
      <c r="A1276" t="s">
        <v>3959</v>
      </c>
      <c r="B1276" t="str">
        <f>IF(ISERROR(VLOOKUP(A1276,Person!M:M,1,FALSE)),"Não","Sim")</f>
        <v>Não</v>
      </c>
      <c r="C1276">
        <f>COUNTIF(Person!M:M,UserPersonAudit!A1276)</f>
        <v>0</v>
      </c>
    </row>
    <row r="1277" spans="1:3" x14ac:dyDescent="0.3">
      <c r="A1277" t="s">
        <v>3960</v>
      </c>
      <c r="B1277" t="str">
        <f>IF(ISERROR(VLOOKUP(A1277,Person!M:M,1,FALSE)),"Não","Sim")</f>
        <v>Não</v>
      </c>
      <c r="C1277">
        <f>COUNTIF(Person!M:M,UserPersonAudit!A1277)</f>
        <v>0</v>
      </c>
    </row>
    <row r="1278" spans="1:3" x14ac:dyDescent="0.3">
      <c r="A1278" t="s">
        <v>3961</v>
      </c>
      <c r="B1278" t="str">
        <f>IF(ISERROR(VLOOKUP(A1278,Person!M:M,1,FALSE)),"Não","Sim")</f>
        <v>Não</v>
      </c>
      <c r="C1278">
        <f>COUNTIF(Person!M:M,UserPersonAudit!A1278)</f>
        <v>0</v>
      </c>
    </row>
    <row r="1279" spans="1:3" x14ac:dyDescent="0.3">
      <c r="A1279" t="s">
        <v>3963</v>
      </c>
      <c r="B1279" t="str">
        <f>IF(ISERROR(VLOOKUP(A1279,Person!M:M,1,FALSE)),"Não","Sim")</f>
        <v>Não</v>
      </c>
      <c r="C1279">
        <f>COUNTIF(Person!M:M,UserPersonAudit!A1279)</f>
        <v>0</v>
      </c>
    </row>
    <row r="1280" spans="1:3" x14ac:dyDescent="0.3">
      <c r="A1280" t="s">
        <v>3964</v>
      </c>
      <c r="B1280" t="str">
        <f>IF(ISERROR(VLOOKUP(A1280,Person!M:M,1,FALSE)),"Não","Sim")</f>
        <v>Não</v>
      </c>
      <c r="C1280">
        <f>COUNTIF(Person!M:M,UserPersonAudit!A1280)</f>
        <v>0</v>
      </c>
    </row>
    <row r="1281" spans="1:3" x14ac:dyDescent="0.3">
      <c r="A1281" t="s">
        <v>3965</v>
      </c>
      <c r="B1281" t="str">
        <f>IF(ISERROR(VLOOKUP(A1281,Person!M:M,1,FALSE)),"Não","Sim")</f>
        <v>Não</v>
      </c>
      <c r="C1281">
        <f>COUNTIF(Person!M:M,UserPersonAudit!A1281)</f>
        <v>0</v>
      </c>
    </row>
    <row r="1282" spans="1:3" x14ac:dyDescent="0.3">
      <c r="A1282" t="s">
        <v>3966</v>
      </c>
      <c r="B1282" t="str">
        <f>IF(ISERROR(VLOOKUP(A1282,Person!M:M,1,FALSE)),"Não","Sim")</f>
        <v>Não</v>
      </c>
      <c r="C1282">
        <f>COUNTIF(Person!M:M,UserPersonAudit!A1282)</f>
        <v>0</v>
      </c>
    </row>
    <row r="1283" spans="1:3" x14ac:dyDescent="0.3">
      <c r="A1283" t="s">
        <v>3967</v>
      </c>
      <c r="B1283" t="str">
        <f>IF(ISERROR(VLOOKUP(A1283,Person!M:M,1,FALSE)),"Não","Sim")</f>
        <v>Não</v>
      </c>
      <c r="C1283">
        <f>COUNTIF(Person!M:M,UserPersonAudit!A1283)</f>
        <v>0</v>
      </c>
    </row>
    <row r="1284" spans="1:3" x14ac:dyDescent="0.3">
      <c r="A1284" t="s">
        <v>3968</v>
      </c>
      <c r="B1284" t="str">
        <f>IF(ISERROR(VLOOKUP(A1284,Person!M:M,1,FALSE)),"Não","Sim")</f>
        <v>Não</v>
      </c>
      <c r="C1284">
        <f>COUNTIF(Person!M:M,UserPersonAudit!A1284)</f>
        <v>0</v>
      </c>
    </row>
    <row r="1285" spans="1:3" x14ac:dyDescent="0.3">
      <c r="A1285" t="s">
        <v>3969</v>
      </c>
      <c r="B1285" t="str">
        <f>IF(ISERROR(VLOOKUP(A1285,Person!M:M,1,FALSE)),"Não","Sim")</f>
        <v>Não</v>
      </c>
      <c r="C1285">
        <f>COUNTIF(Person!M:M,UserPersonAudit!A1285)</f>
        <v>0</v>
      </c>
    </row>
    <row r="1286" spans="1:3" x14ac:dyDescent="0.3">
      <c r="A1286" t="s">
        <v>3970</v>
      </c>
      <c r="B1286" t="str">
        <f>IF(ISERROR(VLOOKUP(A1286,Person!M:M,1,FALSE)),"Não","Sim")</f>
        <v>Não</v>
      </c>
      <c r="C1286">
        <f>COUNTIF(Person!M:M,UserPersonAudit!A1286)</f>
        <v>0</v>
      </c>
    </row>
    <row r="1287" spans="1:3" x14ac:dyDescent="0.3">
      <c r="A1287" t="s">
        <v>3971</v>
      </c>
      <c r="B1287" t="str">
        <f>IF(ISERROR(VLOOKUP(A1287,Person!M:M,1,FALSE)),"Não","Sim")</f>
        <v>Não</v>
      </c>
      <c r="C1287">
        <f>COUNTIF(Person!M:M,UserPersonAudit!A1287)</f>
        <v>0</v>
      </c>
    </row>
    <row r="1288" spans="1:3" x14ac:dyDescent="0.3">
      <c r="A1288" t="s">
        <v>3972</v>
      </c>
      <c r="B1288" t="str">
        <f>IF(ISERROR(VLOOKUP(A1288,Person!M:M,1,FALSE)),"Não","Sim")</f>
        <v>Não</v>
      </c>
      <c r="C1288">
        <f>COUNTIF(Person!M:M,UserPersonAudit!A1288)</f>
        <v>0</v>
      </c>
    </row>
    <row r="1289" spans="1:3" x14ac:dyDescent="0.3">
      <c r="A1289" t="s">
        <v>3973</v>
      </c>
      <c r="B1289" t="str">
        <f>IF(ISERROR(VLOOKUP(A1289,Person!M:M,1,FALSE)),"Não","Sim")</f>
        <v>Não</v>
      </c>
      <c r="C1289">
        <f>COUNTIF(Person!M:M,UserPersonAudit!A1289)</f>
        <v>0</v>
      </c>
    </row>
    <row r="1290" spans="1:3" x14ac:dyDescent="0.3">
      <c r="A1290" t="s">
        <v>3975</v>
      </c>
      <c r="B1290" t="str">
        <f>IF(ISERROR(VLOOKUP(A1290,Person!M:M,1,FALSE)),"Não","Sim")</f>
        <v>Não</v>
      </c>
      <c r="C1290">
        <f>COUNTIF(Person!M:M,UserPersonAudit!A1290)</f>
        <v>0</v>
      </c>
    </row>
    <row r="1291" spans="1:3" x14ac:dyDescent="0.3">
      <c r="A1291" t="s">
        <v>3976</v>
      </c>
      <c r="B1291" t="str">
        <f>IF(ISERROR(VLOOKUP(A1291,Person!M:M,1,FALSE)),"Não","Sim")</f>
        <v>Não</v>
      </c>
      <c r="C1291">
        <f>COUNTIF(Person!M:M,UserPersonAudit!A1291)</f>
        <v>0</v>
      </c>
    </row>
    <row r="1292" spans="1:3" x14ac:dyDescent="0.3">
      <c r="A1292" t="s">
        <v>3977</v>
      </c>
      <c r="B1292" t="str">
        <f>IF(ISERROR(VLOOKUP(A1292,Person!M:M,1,FALSE)),"Não","Sim")</f>
        <v>Não</v>
      </c>
      <c r="C1292">
        <f>COUNTIF(Person!M:M,UserPersonAudit!A1292)</f>
        <v>0</v>
      </c>
    </row>
    <row r="1293" spans="1:3" x14ac:dyDescent="0.3">
      <c r="A1293" t="s">
        <v>3978</v>
      </c>
      <c r="B1293" t="str">
        <f>IF(ISERROR(VLOOKUP(A1293,Person!M:M,1,FALSE)),"Não","Sim")</f>
        <v>Não</v>
      </c>
      <c r="C1293">
        <f>COUNTIF(Person!M:M,UserPersonAudit!A1293)</f>
        <v>0</v>
      </c>
    </row>
    <row r="1294" spans="1:3" x14ac:dyDescent="0.3">
      <c r="A1294" t="s">
        <v>3979</v>
      </c>
      <c r="B1294" t="str">
        <f>IF(ISERROR(VLOOKUP(A1294,Person!M:M,1,FALSE)),"Não","Sim")</f>
        <v>Não</v>
      </c>
      <c r="C1294">
        <f>COUNTIF(Person!M:M,UserPersonAudit!A1294)</f>
        <v>0</v>
      </c>
    </row>
    <row r="1295" spans="1:3" x14ac:dyDescent="0.3">
      <c r="A1295" t="s">
        <v>3980</v>
      </c>
      <c r="B1295" t="str">
        <f>IF(ISERROR(VLOOKUP(A1295,Person!M:M,1,FALSE)),"Não","Sim")</f>
        <v>Não</v>
      </c>
      <c r="C1295">
        <f>COUNTIF(Person!M:M,UserPersonAudit!A1295)</f>
        <v>0</v>
      </c>
    </row>
    <row r="1296" spans="1:3" x14ac:dyDescent="0.3">
      <c r="A1296" t="s">
        <v>3981</v>
      </c>
      <c r="B1296" t="str">
        <f>IF(ISERROR(VLOOKUP(A1296,Person!M:M,1,FALSE)),"Não","Sim")</f>
        <v>Não</v>
      </c>
      <c r="C1296">
        <f>COUNTIF(Person!M:M,UserPersonAudit!A1296)</f>
        <v>0</v>
      </c>
    </row>
    <row r="1297" spans="1:3" x14ac:dyDescent="0.3">
      <c r="A1297" t="s">
        <v>3982</v>
      </c>
      <c r="B1297" t="str">
        <f>IF(ISERROR(VLOOKUP(A1297,Person!M:M,1,FALSE)),"Não","Sim")</f>
        <v>Não</v>
      </c>
      <c r="C1297">
        <f>COUNTIF(Person!M:M,UserPersonAudit!A1297)</f>
        <v>0</v>
      </c>
    </row>
    <row r="1298" spans="1:3" x14ac:dyDescent="0.3">
      <c r="A1298" t="s">
        <v>3983</v>
      </c>
      <c r="B1298" t="str">
        <f>IF(ISERROR(VLOOKUP(A1298,Person!M:M,1,FALSE)),"Não","Sim")</f>
        <v>Não</v>
      </c>
      <c r="C1298">
        <f>COUNTIF(Person!M:M,UserPersonAudit!A1298)</f>
        <v>0</v>
      </c>
    </row>
    <row r="1299" spans="1:3" x14ac:dyDescent="0.3">
      <c r="A1299" t="s">
        <v>3984</v>
      </c>
      <c r="B1299" t="str">
        <f>IF(ISERROR(VLOOKUP(A1299,Person!M:M,1,FALSE)),"Não","Sim")</f>
        <v>Não</v>
      </c>
      <c r="C1299">
        <f>COUNTIF(Person!M:M,UserPersonAudit!A1299)</f>
        <v>0</v>
      </c>
    </row>
    <row r="1300" spans="1:3" x14ac:dyDescent="0.3">
      <c r="A1300" t="s">
        <v>3985</v>
      </c>
      <c r="B1300" t="str">
        <f>IF(ISERROR(VLOOKUP(A1300,Person!M:M,1,FALSE)),"Não","Sim")</f>
        <v>Não</v>
      </c>
      <c r="C1300">
        <f>COUNTIF(Person!M:M,UserPersonAudit!A1300)</f>
        <v>0</v>
      </c>
    </row>
    <row r="1301" spans="1:3" x14ac:dyDescent="0.3">
      <c r="A1301" t="s">
        <v>3986</v>
      </c>
      <c r="B1301" t="str">
        <f>IF(ISERROR(VLOOKUP(A1301,Person!M:M,1,FALSE)),"Não","Sim")</f>
        <v>Não</v>
      </c>
      <c r="C1301">
        <f>COUNTIF(Person!M:M,UserPersonAudit!A1301)</f>
        <v>0</v>
      </c>
    </row>
    <row r="1302" spans="1:3" x14ac:dyDescent="0.3">
      <c r="A1302" t="s">
        <v>3987</v>
      </c>
      <c r="B1302" t="str">
        <f>IF(ISERROR(VLOOKUP(A1302,Person!M:M,1,FALSE)),"Não","Sim")</f>
        <v>Não</v>
      </c>
      <c r="C1302">
        <f>COUNTIF(Person!M:M,UserPersonAudit!A1302)</f>
        <v>0</v>
      </c>
    </row>
    <row r="1303" spans="1:3" x14ac:dyDescent="0.3">
      <c r="A1303" t="s">
        <v>3988</v>
      </c>
      <c r="B1303" t="str">
        <f>IF(ISERROR(VLOOKUP(A1303,Person!M:M,1,FALSE)),"Não","Sim")</f>
        <v>Não</v>
      </c>
      <c r="C1303">
        <f>COUNTIF(Person!M:M,UserPersonAudit!A1303)</f>
        <v>0</v>
      </c>
    </row>
    <row r="1304" spans="1:3" x14ac:dyDescent="0.3">
      <c r="A1304" t="s">
        <v>3989</v>
      </c>
      <c r="B1304" t="str">
        <f>IF(ISERROR(VLOOKUP(A1304,Person!M:M,1,FALSE)),"Não","Sim")</f>
        <v>Não</v>
      </c>
      <c r="C1304">
        <f>COUNTIF(Person!M:M,UserPersonAudit!A1304)</f>
        <v>0</v>
      </c>
    </row>
    <row r="1305" spans="1:3" x14ac:dyDescent="0.3">
      <c r="A1305" t="s">
        <v>3990</v>
      </c>
      <c r="B1305" t="str">
        <f>IF(ISERROR(VLOOKUP(A1305,Person!M:M,1,FALSE)),"Não","Sim")</f>
        <v>Não</v>
      </c>
      <c r="C1305">
        <f>COUNTIF(Person!M:M,UserPersonAudit!A1305)</f>
        <v>0</v>
      </c>
    </row>
    <row r="1306" spans="1:3" x14ac:dyDescent="0.3">
      <c r="A1306" t="s">
        <v>3991</v>
      </c>
      <c r="B1306" t="str">
        <f>IF(ISERROR(VLOOKUP(A1306,Person!M:M,1,FALSE)),"Não","Sim")</f>
        <v>Não</v>
      </c>
      <c r="C1306">
        <f>COUNTIF(Person!M:M,UserPersonAudit!A1306)</f>
        <v>0</v>
      </c>
    </row>
    <row r="1307" spans="1:3" x14ac:dyDescent="0.3">
      <c r="A1307" t="s">
        <v>3993</v>
      </c>
      <c r="B1307" t="str">
        <f>IF(ISERROR(VLOOKUP(A1307,Person!M:M,1,FALSE)),"Não","Sim")</f>
        <v>Não</v>
      </c>
      <c r="C1307">
        <f>COUNTIF(Person!M:M,UserPersonAudit!A1307)</f>
        <v>0</v>
      </c>
    </row>
    <row r="1308" spans="1:3" x14ac:dyDescent="0.3">
      <c r="A1308" t="s">
        <v>3994</v>
      </c>
      <c r="B1308" t="str">
        <f>IF(ISERROR(VLOOKUP(A1308,Person!M:M,1,FALSE)),"Não","Sim")</f>
        <v>Não</v>
      </c>
      <c r="C1308">
        <f>COUNTIF(Person!M:M,UserPersonAudit!A1308)</f>
        <v>0</v>
      </c>
    </row>
    <row r="1309" spans="1:3" x14ac:dyDescent="0.3">
      <c r="A1309" t="s">
        <v>3995</v>
      </c>
      <c r="B1309" t="str">
        <f>IF(ISERROR(VLOOKUP(A1309,Person!M:M,1,FALSE)),"Não","Sim")</f>
        <v>Não</v>
      </c>
      <c r="C1309">
        <f>COUNTIF(Person!M:M,UserPersonAudit!A1309)</f>
        <v>0</v>
      </c>
    </row>
    <row r="1310" spans="1:3" x14ac:dyDescent="0.3">
      <c r="A1310" t="s">
        <v>3996</v>
      </c>
      <c r="B1310" t="str">
        <f>IF(ISERROR(VLOOKUP(A1310,Person!M:M,1,FALSE)),"Não","Sim")</f>
        <v>Não</v>
      </c>
      <c r="C1310">
        <f>COUNTIF(Person!M:M,UserPersonAudit!A1310)</f>
        <v>0</v>
      </c>
    </row>
    <row r="1311" spans="1:3" x14ac:dyDescent="0.3">
      <c r="A1311" t="s">
        <v>3997</v>
      </c>
      <c r="B1311" t="str">
        <f>IF(ISERROR(VLOOKUP(A1311,Person!M:M,1,FALSE)),"Não","Sim")</f>
        <v>Não</v>
      </c>
      <c r="C1311">
        <f>COUNTIF(Person!M:M,UserPersonAudit!A1311)</f>
        <v>0</v>
      </c>
    </row>
    <row r="1312" spans="1:3" x14ac:dyDescent="0.3">
      <c r="A1312" t="s">
        <v>3998</v>
      </c>
      <c r="B1312" t="str">
        <f>IF(ISERROR(VLOOKUP(A1312,Person!M:M,1,FALSE)),"Não","Sim")</f>
        <v>Não</v>
      </c>
      <c r="C1312">
        <f>COUNTIF(Person!M:M,UserPersonAudit!A1312)</f>
        <v>0</v>
      </c>
    </row>
    <row r="1313" spans="1:3" x14ac:dyDescent="0.3">
      <c r="A1313" t="s">
        <v>3999</v>
      </c>
      <c r="B1313" t="str">
        <f>IF(ISERROR(VLOOKUP(A1313,Person!M:M,1,FALSE)),"Não","Sim")</f>
        <v>Não</v>
      </c>
      <c r="C1313">
        <f>COUNTIF(Person!M:M,UserPersonAudit!A1313)</f>
        <v>0</v>
      </c>
    </row>
    <row r="1314" spans="1:3" x14ac:dyDescent="0.3">
      <c r="A1314" t="s">
        <v>4000</v>
      </c>
      <c r="B1314" t="str">
        <f>IF(ISERROR(VLOOKUP(A1314,Person!M:M,1,FALSE)),"Não","Sim")</f>
        <v>Não</v>
      </c>
      <c r="C1314">
        <f>COUNTIF(Person!M:M,UserPersonAudit!A1314)</f>
        <v>0</v>
      </c>
    </row>
    <row r="1315" spans="1:3" x14ac:dyDescent="0.3">
      <c r="A1315" t="s">
        <v>4001</v>
      </c>
      <c r="B1315" t="str">
        <f>IF(ISERROR(VLOOKUP(A1315,Person!M:M,1,FALSE)),"Não","Sim")</f>
        <v>Não</v>
      </c>
      <c r="C1315">
        <f>COUNTIF(Person!M:M,UserPersonAudit!A1315)</f>
        <v>0</v>
      </c>
    </row>
    <row r="1316" spans="1:3" x14ac:dyDescent="0.3">
      <c r="A1316" t="s">
        <v>4002</v>
      </c>
      <c r="B1316" t="str">
        <f>IF(ISERROR(VLOOKUP(A1316,Person!M:M,1,FALSE)),"Não","Sim")</f>
        <v>Não</v>
      </c>
      <c r="C1316">
        <f>COUNTIF(Person!M:M,UserPersonAudit!A1316)</f>
        <v>0</v>
      </c>
    </row>
    <row r="1317" spans="1:3" x14ac:dyDescent="0.3">
      <c r="A1317" t="s">
        <v>4003</v>
      </c>
      <c r="B1317" t="str">
        <f>IF(ISERROR(VLOOKUP(A1317,Person!M:M,1,FALSE)),"Não","Sim")</f>
        <v>Não</v>
      </c>
      <c r="C1317">
        <f>COUNTIF(Person!M:M,UserPersonAudit!A1317)</f>
        <v>0</v>
      </c>
    </row>
    <row r="1318" spans="1:3" x14ac:dyDescent="0.3">
      <c r="A1318" t="s">
        <v>4004</v>
      </c>
      <c r="B1318" t="str">
        <f>IF(ISERROR(VLOOKUP(A1318,Person!M:M,1,FALSE)),"Não","Sim")</f>
        <v>Não</v>
      </c>
      <c r="C1318">
        <f>COUNTIF(Person!M:M,UserPersonAudit!A1318)</f>
        <v>0</v>
      </c>
    </row>
    <row r="1319" spans="1:3" x14ac:dyDescent="0.3">
      <c r="A1319" t="s">
        <v>4005</v>
      </c>
      <c r="B1319" t="str">
        <f>IF(ISERROR(VLOOKUP(A1319,Person!M:M,1,FALSE)),"Não","Sim")</f>
        <v>Não</v>
      </c>
      <c r="C1319">
        <f>COUNTIF(Person!M:M,UserPersonAudit!A1319)</f>
        <v>0</v>
      </c>
    </row>
    <row r="1320" spans="1:3" x14ac:dyDescent="0.3">
      <c r="A1320" t="s">
        <v>4006</v>
      </c>
      <c r="B1320" t="str">
        <f>IF(ISERROR(VLOOKUP(A1320,Person!M:M,1,FALSE)),"Não","Sim")</f>
        <v>Não</v>
      </c>
      <c r="C1320">
        <f>COUNTIF(Person!M:M,UserPersonAudit!A1320)</f>
        <v>0</v>
      </c>
    </row>
    <row r="1321" spans="1:3" x14ac:dyDescent="0.3">
      <c r="A1321" t="s">
        <v>4007</v>
      </c>
      <c r="B1321" t="str">
        <f>IF(ISERROR(VLOOKUP(A1321,Person!M:M,1,FALSE)),"Não","Sim")</f>
        <v>Não</v>
      </c>
      <c r="C1321">
        <f>COUNTIF(Person!M:M,UserPersonAudit!A1321)</f>
        <v>0</v>
      </c>
    </row>
    <row r="1322" spans="1:3" x14ac:dyDescent="0.3">
      <c r="A1322" t="s">
        <v>4008</v>
      </c>
      <c r="B1322" t="str">
        <f>IF(ISERROR(VLOOKUP(A1322,Person!M:M,1,FALSE)),"Não","Sim")</f>
        <v>Não</v>
      </c>
      <c r="C1322">
        <f>COUNTIF(Person!M:M,UserPersonAudit!A1322)</f>
        <v>0</v>
      </c>
    </row>
    <row r="1323" spans="1:3" x14ac:dyDescent="0.3">
      <c r="A1323" t="s">
        <v>4010</v>
      </c>
      <c r="B1323" t="str">
        <f>IF(ISERROR(VLOOKUP(A1323,Person!M:M,1,FALSE)),"Não","Sim")</f>
        <v>Não</v>
      </c>
      <c r="C1323">
        <f>COUNTIF(Person!M:M,UserPersonAudit!A1323)</f>
        <v>0</v>
      </c>
    </row>
    <row r="1324" spans="1:3" x14ac:dyDescent="0.3">
      <c r="A1324" t="s">
        <v>4011</v>
      </c>
      <c r="B1324" t="str">
        <f>IF(ISERROR(VLOOKUP(A1324,Person!M:M,1,FALSE)),"Não","Sim")</f>
        <v>Não</v>
      </c>
      <c r="C1324">
        <f>COUNTIF(Person!M:M,UserPersonAudit!A1324)</f>
        <v>0</v>
      </c>
    </row>
    <row r="1325" spans="1:3" x14ac:dyDescent="0.3">
      <c r="A1325" t="s">
        <v>4012</v>
      </c>
      <c r="B1325" t="str">
        <f>IF(ISERROR(VLOOKUP(A1325,Person!M:M,1,FALSE)),"Não","Sim")</f>
        <v>Não</v>
      </c>
      <c r="C1325">
        <f>COUNTIF(Person!M:M,UserPersonAudit!A1325)</f>
        <v>0</v>
      </c>
    </row>
    <row r="1326" spans="1:3" x14ac:dyDescent="0.3">
      <c r="A1326" t="s">
        <v>4014</v>
      </c>
      <c r="B1326" t="str">
        <f>IF(ISERROR(VLOOKUP(A1326,Person!M:M,1,FALSE)),"Não","Sim")</f>
        <v>Não</v>
      </c>
      <c r="C1326">
        <f>COUNTIF(Person!M:M,UserPersonAudit!A1326)</f>
        <v>0</v>
      </c>
    </row>
    <row r="1327" spans="1:3" x14ac:dyDescent="0.3">
      <c r="A1327" t="s">
        <v>4015</v>
      </c>
      <c r="B1327" t="str">
        <f>IF(ISERROR(VLOOKUP(A1327,Person!M:M,1,FALSE)),"Não","Sim")</f>
        <v>Não</v>
      </c>
      <c r="C1327">
        <f>COUNTIF(Person!M:M,UserPersonAudit!A1327)</f>
        <v>0</v>
      </c>
    </row>
    <row r="1328" spans="1:3" x14ac:dyDescent="0.3">
      <c r="A1328" t="s">
        <v>4016</v>
      </c>
      <c r="B1328" t="str">
        <f>IF(ISERROR(VLOOKUP(A1328,Person!M:M,1,FALSE)),"Não","Sim")</f>
        <v>Não</v>
      </c>
      <c r="C1328">
        <f>COUNTIF(Person!M:M,UserPersonAudit!A1328)</f>
        <v>0</v>
      </c>
    </row>
    <row r="1329" spans="1:3" x14ac:dyDescent="0.3">
      <c r="A1329" t="s">
        <v>4017</v>
      </c>
      <c r="B1329" t="str">
        <f>IF(ISERROR(VLOOKUP(A1329,Person!M:M,1,FALSE)),"Não","Sim")</f>
        <v>Não</v>
      </c>
      <c r="C1329">
        <f>COUNTIF(Person!M:M,UserPersonAudit!A1329)</f>
        <v>0</v>
      </c>
    </row>
    <row r="1330" spans="1:3" x14ac:dyDescent="0.3">
      <c r="A1330" t="s">
        <v>4018</v>
      </c>
      <c r="B1330" t="str">
        <f>IF(ISERROR(VLOOKUP(A1330,Person!M:M,1,FALSE)),"Não","Sim")</f>
        <v>Não</v>
      </c>
      <c r="C1330">
        <f>COUNTIF(Person!M:M,UserPersonAudit!A1330)</f>
        <v>0</v>
      </c>
    </row>
    <row r="1331" spans="1:3" x14ac:dyDescent="0.3">
      <c r="A1331" t="s">
        <v>4019</v>
      </c>
      <c r="B1331" t="str">
        <f>IF(ISERROR(VLOOKUP(A1331,Person!M:M,1,FALSE)),"Não","Sim")</f>
        <v>Não</v>
      </c>
      <c r="C1331">
        <f>COUNTIF(Person!M:M,UserPersonAudit!A1331)</f>
        <v>0</v>
      </c>
    </row>
    <row r="1332" spans="1:3" x14ac:dyDescent="0.3">
      <c r="A1332" t="s">
        <v>4020</v>
      </c>
      <c r="B1332" t="str">
        <f>IF(ISERROR(VLOOKUP(A1332,Person!M:M,1,FALSE)),"Não","Sim")</f>
        <v>Não</v>
      </c>
      <c r="C1332">
        <f>COUNTIF(Person!M:M,UserPersonAudit!A1332)</f>
        <v>0</v>
      </c>
    </row>
    <row r="1333" spans="1:3" x14ac:dyDescent="0.3">
      <c r="A1333" t="s">
        <v>4021</v>
      </c>
      <c r="B1333" t="str">
        <f>IF(ISERROR(VLOOKUP(A1333,Person!M:M,1,FALSE)),"Não","Sim")</f>
        <v>Não</v>
      </c>
      <c r="C1333">
        <f>COUNTIF(Person!M:M,UserPersonAudit!A1333)</f>
        <v>0</v>
      </c>
    </row>
    <row r="1334" spans="1:3" x14ac:dyDescent="0.3">
      <c r="A1334" t="s">
        <v>4022</v>
      </c>
      <c r="B1334" t="str">
        <f>IF(ISERROR(VLOOKUP(A1334,Person!M:M,1,FALSE)),"Não","Sim")</f>
        <v>Não</v>
      </c>
      <c r="C1334">
        <f>COUNTIF(Person!M:M,UserPersonAudit!A1334)</f>
        <v>0</v>
      </c>
    </row>
    <row r="1335" spans="1:3" x14ac:dyDescent="0.3">
      <c r="A1335" t="s">
        <v>4023</v>
      </c>
      <c r="B1335" t="str">
        <f>IF(ISERROR(VLOOKUP(A1335,Person!M:M,1,FALSE)),"Não","Sim")</f>
        <v>Não</v>
      </c>
      <c r="C1335">
        <f>COUNTIF(Person!M:M,UserPersonAudit!A1335)</f>
        <v>0</v>
      </c>
    </row>
    <row r="1336" spans="1:3" x14ac:dyDescent="0.3">
      <c r="A1336" t="s">
        <v>4024</v>
      </c>
      <c r="B1336" t="str">
        <f>IF(ISERROR(VLOOKUP(A1336,Person!M:M,1,FALSE)),"Não","Sim")</f>
        <v>Não</v>
      </c>
      <c r="C1336">
        <f>COUNTIF(Person!M:M,UserPersonAudit!A1336)</f>
        <v>0</v>
      </c>
    </row>
    <row r="1337" spans="1:3" x14ac:dyDescent="0.3">
      <c r="A1337" t="s">
        <v>4025</v>
      </c>
      <c r="B1337" t="str">
        <f>IF(ISERROR(VLOOKUP(A1337,Person!M:M,1,FALSE)),"Não","Sim")</f>
        <v>Não</v>
      </c>
      <c r="C1337">
        <f>COUNTIF(Person!M:M,UserPersonAudit!A1337)</f>
        <v>0</v>
      </c>
    </row>
    <row r="1338" spans="1:3" x14ac:dyDescent="0.3">
      <c r="A1338" t="s">
        <v>4026</v>
      </c>
      <c r="B1338" t="str">
        <f>IF(ISERROR(VLOOKUP(A1338,Person!M:M,1,FALSE)),"Não","Sim")</f>
        <v>Não</v>
      </c>
      <c r="C1338">
        <f>COUNTIF(Person!M:M,UserPersonAudit!A1338)</f>
        <v>0</v>
      </c>
    </row>
    <row r="1339" spans="1:3" x14ac:dyDescent="0.3">
      <c r="A1339" t="s">
        <v>4027</v>
      </c>
      <c r="B1339" t="str">
        <f>IF(ISERROR(VLOOKUP(A1339,Person!M:M,1,FALSE)),"Não","Sim")</f>
        <v>Não</v>
      </c>
      <c r="C1339">
        <f>COUNTIF(Person!M:M,UserPersonAudit!A1339)</f>
        <v>0</v>
      </c>
    </row>
    <row r="1340" spans="1:3" x14ac:dyDescent="0.3">
      <c r="A1340" t="s">
        <v>4028</v>
      </c>
      <c r="B1340" t="str">
        <f>IF(ISERROR(VLOOKUP(A1340,Person!M:M,1,FALSE)),"Não","Sim")</f>
        <v>Não</v>
      </c>
      <c r="C1340">
        <f>COUNTIF(Person!M:M,UserPersonAudit!A1340)</f>
        <v>0</v>
      </c>
    </row>
    <row r="1341" spans="1:3" x14ac:dyDescent="0.3">
      <c r="A1341" t="s">
        <v>4029</v>
      </c>
      <c r="B1341" t="str">
        <f>IF(ISERROR(VLOOKUP(A1341,Person!M:M,1,FALSE)),"Não","Sim")</f>
        <v>Não</v>
      </c>
      <c r="C1341">
        <f>COUNTIF(Person!M:M,UserPersonAudit!A1341)</f>
        <v>0</v>
      </c>
    </row>
    <row r="1342" spans="1:3" x14ac:dyDescent="0.3">
      <c r="A1342" t="s">
        <v>4030</v>
      </c>
      <c r="B1342" t="str">
        <f>IF(ISERROR(VLOOKUP(A1342,Person!M:M,1,FALSE)),"Não","Sim")</f>
        <v>Não</v>
      </c>
      <c r="C1342">
        <f>COUNTIF(Person!M:M,UserPersonAudit!A1342)</f>
        <v>0</v>
      </c>
    </row>
    <row r="1343" spans="1:3" x14ac:dyDescent="0.3">
      <c r="A1343" t="s">
        <v>4031</v>
      </c>
      <c r="B1343" t="str">
        <f>IF(ISERROR(VLOOKUP(A1343,Person!M:M,1,FALSE)),"Não","Sim")</f>
        <v>Não</v>
      </c>
      <c r="C1343">
        <f>COUNTIF(Person!M:M,UserPersonAudit!A1343)</f>
        <v>0</v>
      </c>
    </row>
    <row r="1344" spans="1:3" x14ac:dyDescent="0.3">
      <c r="A1344" t="s">
        <v>4032</v>
      </c>
      <c r="B1344" t="str">
        <f>IF(ISERROR(VLOOKUP(A1344,Person!M:M,1,FALSE)),"Não","Sim")</f>
        <v>Não</v>
      </c>
      <c r="C1344">
        <f>COUNTIF(Person!M:M,UserPersonAudit!A1344)</f>
        <v>0</v>
      </c>
    </row>
    <row r="1345" spans="1:3" x14ac:dyDescent="0.3">
      <c r="A1345" t="s">
        <v>4033</v>
      </c>
      <c r="B1345" t="str">
        <f>IF(ISERROR(VLOOKUP(A1345,Person!M:M,1,FALSE)),"Não","Sim")</f>
        <v>Não</v>
      </c>
      <c r="C1345">
        <f>COUNTIF(Person!M:M,UserPersonAudit!A1345)</f>
        <v>0</v>
      </c>
    </row>
    <row r="1346" spans="1:3" x14ac:dyDescent="0.3">
      <c r="A1346" t="s">
        <v>4034</v>
      </c>
      <c r="B1346" t="str">
        <f>IF(ISERROR(VLOOKUP(A1346,Person!M:M,1,FALSE)),"Não","Sim")</f>
        <v>Não</v>
      </c>
      <c r="C1346">
        <f>COUNTIF(Person!M:M,UserPersonAudit!A1346)</f>
        <v>0</v>
      </c>
    </row>
    <row r="1347" spans="1:3" x14ac:dyDescent="0.3">
      <c r="A1347" t="s">
        <v>4035</v>
      </c>
      <c r="B1347" t="str">
        <f>IF(ISERROR(VLOOKUP(A1347,Person!M:M,1,FALSE)),"Não","Sim")</f>
        <v>Não</v>
      </c>
      <c r="C1347">
        <f>COUNTIF(Person!M:M,UserPersonAudit!A1347)</f>
        <v>0</v>
      </c>
    </row>
    <row r="1348" spans="1:3" x14ac:dyDescent="0.3">
      <c r="A1348" t="s">
        <v>4036</v>
      </c>
      <c r="B1348" t="str">
        <f>IF(ISERROR(VLOOKUP(A1348,Person!M:M,1,FALSE)),"Não","Sim")</f>
        <v>Não</v>
      </c>
      <c r="C1348">
        <f>COUNTIF(Person!M:M,UserPersonAudit!A1348)</f>
        <v>0</v>
      </c>
    </row>
    <row r="1349" spans="1:3" x14ac:dyDescent="0.3">
      <c r="A1349" t="s">
        <v>4037</v>
      </c>
      <c r="B1349" t="str">
        <f>IF(ISERROR(VLOOKUP(A1349,Person!M:M,1,FALSE)),"Não","Sim")</f>
        <v>Não</v>
      </c>
      <c r="C1349">
        <f>COUNTIF(Person!M:M,UserPersonAudit!A1349)</f>
        <v>0</v>
      </c>
    </row>
    <row r="1350" spans="1:3" x14ac:dyDescent="0.3">
      <c r="A1350" t="s">
        <v>4038</v>
      </c>
      <c r="B1350" t="str">
        <f>IF(ISERROR(VLOOKUP(A1350,Person!M:M,1,FALSE)),"Não","Sim")</f>
        <v>Não</v>
      </c>
      <c r="C1350">
        <f>COUNTIF(Person!M:M,UserPersonAudit!A1350)</f>
        <v>0</v>
      </c>
    </row>
    <row r="1351" spans="1:3" x14ac:dyDescent="0.3">
      <c r="A1351" t="s">
        <v>4039</v>
      </c>
      <c r="B1351" t="str">
        <f>IF(ISERROR(VLOOKUP(A1351,Person!M:M,1,FALSE)),"Não","Sim")</f>
        <v>Não</v>
      </c>
      <c r="C1351">
        <f>COUNTIF(Person!M:M,UserPersonAudit!A1351)</f>
        <v>0</v>
      </c>
    </row>
    <row r="1352" spans="1:3" x14ac:dyDescent="0.3">
      <c r="A1352" t="s">
        <v>4040</v>
      </c>
      <c r="B1352" t="str">
        <f>IF(ISERROR(VLOOKUP(A1352,Person!M:M,1,FALSE)),"Não","Sim")</f>
        <v>Não</v>
      </c>
      <c r="C1352">
        <f>COUNTIF(Person!M:M,UserPersonAudit!A1352)</f>
        <v>0</v>
      </c>
    </row>
    <row r="1353" spans="1:3" x14ac:dyDescent="0.3">
      <c r="A1353" t="s">
        <v>4041</v>
      </c>
      <c r="B1353" t="str">
        <f>IF(ISERROR(VLOOKUP(A1353,Person!M:M,1,FALSE)),"Não","Sim")</f>
        <v>Não</v>
      </c>
      <c r="C1353">
        <f>COUNTIF(Person!M:M,UserPersonAudit!A1353)</f>
        <v>0</v>
      </c>
    </row>
    <row r="1354" spans="1:3" x14ac:dyDescent="0.3">
      <c r="A1354" t="s">
        <v>4042</v>
      </c>
      <c r="B1354" t="str">
        <f>IF(ISERROR(VLOOKUP(A1354,Person!M:M,1,FALSE)),"Não","Sim")</f>
        <v>Não</v>
      </c>
      <c r="C1354">
        <f>COUNTIF(Person!M:M,UserPersonAudit!A1354)</f>
        <v>0</v>
      </c>
    </row>
    <row r="1355" spans="1:3" x14ac:dyDescent="0.3">
      <c r="A1355" t="s">
        <v>4044</v>
      </c>
      <c r="B1355" t="str">
        <f>IF(ISERROR(VLOOKUP(A1355,Person!M:M,1,FALSE)),"Não","Sim")</f>
        <v>Não</v>
      </c>
      <c r="C1355">
        <f>COUNTIF(Person!M:M,UserPersonAudit!A1355)</f>
        <v>0</v>
      </c>
    </row>
    <row r="1356" spans="1:3" x14ac:dyDescent="0.3">
      <c r="A1356" t="s">
        <v>4045</v>
      </c>
      <c r="B1356" t="str">
        <f>IF(ISERROR(VLOOKUP(A1356,Person!M:M,1,FALSE)),"Não","Sim")</f>
        <v>Não</v>
      </c>
      <c r="C1356">
        <f>COUNTIF(Person!M:M,UserPersonAudit!A1356)</f>
        <v>0</v>
      </c>
    </row>
    <row r="1357" spans="1:3" x14ac:dyDescent="0.3">
      <c r="A1357" t="s">
        <v>4046</v>
      </c>
      <c r="B1357" t="str">
        <f>IF(ISERROR(VLOOKUP(A1357,Person!M:M,1,FALSE)),"Não","Sim")</f>
        <v>Não</v>
      </c>
      <c r="C1357">
        <f>COUNTIF(Person!M:M,UserPersonAudit!A1357)</f>
        <v>0</v>
      </c>
    </row>
    <row r="1358" spans="1:3" x14ac:dyDescent="0.3">
      <c r="A1358" t="s">
        <v>4047</v>
      </c>
      <c r="B1358" t="str">
        <f>IF(ISERROR(VLOOKUP(A1358,Person!M:M,1,FALSE)),"Não","Sim")</f>
        <v>Não</v>
      </c>
      <c r="C1358">
        <f>COUNTIF(Person!M:M,UserPersonAudit!A1358)</f>
        <v>0</v>
      </c>
    </row>
    <row r="1359" spans="1:3" x14ac:dyDescent="0.3">
      <c r="A1359" t="s">
        <v>4048</v>
      </c>
      <c r="B1359" t="str">
        <f>IF(ISERROR(VLOOKUP(A1359,Person!M:M,1,FALSE)),"Não","Sim")</f>
        <v>Não</v>
      </c>
      <c r="C1359">
        <f>COUNTIF(Person!M:M,UserPersonAudit!A1359)</f>
        <v>0</v>
      </c>
    </row>
    <row r="1360" spans="1:3" x14ac:dyDescent="0.3">
      <c r="A1360" t="s">
        <v>4049</v>
      </c>
      <c r="B1360" t="str">
        <f>IF(ISERROR(VLOOKUP(A1360,Person!M:M,1,FALSE)),"Não","Sim")</f>
        <v>Não</v>
      </c>
      <c r="C1360">
        <f>COUNTIF(Person!M:M,UserPersonAudit!A1360)</f>
        <v>0</v>
      </c>
    </row>
    <row r="1361" spans="1:3" x14ac:dyDescent="0.3">
      <c r="A1361" t="s">
        <v>4050</v>
      </c>
      <c r="B1361" t="str">
        <f>IF(ISERROR(VLOOKUP(A1361,Person!M:M,1,FALSE)),"Não","Sim")</f>
        <v>Não</v>
      </c>
      <c r="C1361">
        <f>COUNTIF(Person!M:M,UserPersonAudit!A1361)</f>
        <v>0</v>
      </c>
    </row>
    <row r="1362" spans="1:3" x14ac:dyDescent="0.3">
      <c r="A1362" t="s">
        <v>4051</v>
      </c>
      <c r="B1362" t="str">
        <f>IF(ISERROR(VLOOKUP(A1362,Person!M:M,1,FALSE)),"Não","Sim")</f>
        <v>Não</v>
      </c>
      <c r="C1362">
        <f>COUNTIF(Person!M:M,UserPersonAudit!A1362)</f>
        <v>0</v>
      </c>
    </row>
    <row r="1363" spans="1:3" x14ac:dyDescent="0.3">
      <c r="A1363" t="s">
        <v>4052</v>
      </c>
      <c r="B1363" t="str">
        <f>IF(ISERROR(VLOOKUP(A1363,Person!M:M,1,FALSE)),"Não","Sim")</f>
        <v>Não</v>
      </c>
      <c r="C1363">
        <f>COUNTIF(Person!M:M,UserPersonAudit!A1363)</f>
        <v>0</v>
      </c>
    </row>
    <row r="1364" spans="1:3" x14ac:dyDescent="0.3">
      <c r="A1364" t="s">
        <v>4053</v>
      </c>
      <c r="B1364" t="str">
        <f>IF(ISERROR(VLOOKUP(A1364,Person!M:M,1,FALSE)),"Não","Sim")</f>
        <v>Não</v>
      </c>
      <c r="C1364">
        <f>COUNTIF(Person!M:M,UserPersonAudit!A1364)</f>
        <v>0</v>
      </c>
    </row>
    <row r="1365" spans="1:3" x14ac:dyDescent="0.3">
      <c r="A1365" t="s">
        <v>4054</v>
      </c>
      <c r="B1365" t="str">
        <f>IF(ISERROR(VLOOKUP(A1365,Person!M:M,1,FALSE)),"Não","Sim")</f>
        <v>Não</v>
      </c>
      <c r="C1365">
        <f>COUNTIF(Person!M:M,UserPersonAudit!A1365)</f>
        <v>0</v>
      </c>
    </row>
    <row r="1366" spans="1:3" x14ac:dyDescent="0.3">
      <c r="A1366" t="s">
        <v>4055</v>
      </c>
      <c r="B1366" t="str">
        <f>IF(ISERROR(VLOOKUP(A1366,Person!M:M,1,FALSE)),"Não","Sim")</f>
        <v>Não</v>
      </c>
      <c r="C1366">
        <f>COUNTIF(Person!M:M,UserPersonAudit!A1366)</f>
        <v>0</v>
      </c>
    </row>
    <row r="1367" spans="1:3" x14ac:dyDescent="0.3">
      <c r="A1367" t="s">
        <v>4056</v>
      </c>
      <c r="B1367" t="str">
        <f>IF(ISERROR(VLOOKUP(A1367,Person!M:M,1,FALSE)),"Não","Sim")</f>
        <v>Não</v>
      </c>
      <c r="C1367">
        <f>COUNTIF(Person!M:M,UserPersonAudit!A1367)</f>
        <v>0</v>
      </c>
    </row>
    <row r="1368" spans="1:3" x14ac:dyDescent="0.3">
      <c r="A1368" t="s">
        <v>4057</v>
      </c>
      <c r="B1368" t="str">
        <f>IF(ISERROR(VLOOKUP(A1368,Person!M:M,1,FALSE)),"Não","Sim")</f>
        <v>Não</v>
      </c>
      <c r="C1368">
        <f>COUNTIF(Person!M:M,UserPersonAudit!A1368)</f>
        <v>0</v>
      </c>
    </row>
    <row r="1369" spans="1:3" x14ac:dyDescent="0.3">
      <c r="A1369" t="s">
        <v>4058</v>
      </c>
      <c r="B1369" t="str">
        <f>IF(ISERROR(VLOOKUP(A1369,Person!M:M,1,FALSE)),"Não","Sim")</f>
        <v>Não</v>
      </c>
      <c r="C1369">
        <f>COUNTIF(Person!M:M,UserPersonAudit!A1369)</f>
        <v>0</v>
      </c>
    </row>
    <row r="1370" spans="1:3" x14ac:dyDescent="0.3">
      <c r="A1370" t="s">
        <v>4059</v>
      </c>
      <c r="B1370" t="str">
        <f>IF(ISERROR(VLOOKUP(A1370,Person!M:M,1,FALSE)),"Não","Sim")</f>
        <v>Não</v>
      </c>
      <c r="C1370">
        <f>COUNTIF(Person!M:M,UserPersonAudit!A1370)</f>
        <v>0</v>
      </c>
    </row>
    <row r="1371" spans="1:3" x14ac:dyDescent="0.3">
      <c r="A1371" t="s">
        <v>4060</v>
      </c>
      <c r="B1371" t="str">
        <f>IF(ISERROR(VLOOKUP(A1371,Person!M:M,1,FALSE)),"Não","Sim")</f>
        <v>Não</v>
      </c>
      <c r="C1371">
        <f>COUNTIF(Person!M:M,UserPersonAudit!A1371)</f>
        <v>0</v>
      </c>
    </row>
    <row r="1372" spans="1:3" x14ac:dyDescent="0.3">
      <c r="A1372" t="s">
        <v>4061</v>
      </c>
      <c r="B1372" t="str">
        <f>IF(ISERROR(VLOOKUP(A1372,Person!M:M,1,FALSE)),"Não","Sim")</f>
        <v>Não</v>
      </c>
      <c r="C1372">
        <f>COUNTIF(Person!M:M,UserPersonAudit!A1372)</f>
        <v>0</v>
      </c>
    </row>
    <row r="1373" spans="1:3" x14ac:dyDescent="0.3">
      <c r="A1373" t="s">
        <v>4062</v>
      </c>
      <c r="B1373" t="str">
        <f>IF(ISERROR(VLOOKUP(A1373,Person!M:M,1,FALSE)),"Não","Sim")</f>
        <v>Não</v>
      </c>
      <c r="C1373">
        <f>COUNTIF(Person!M:M,UserPersonAudit!A1373)</f>
        <v>0</v>
      </c>
    </row>
    <row r="1374" spans="1:3" x14ac:dyDescent="0.3">
      <c r="A1374" t="s">
        <v>4063</v>
      </c>
      <c r="B1374" t="str">
        <f>IF(ISERROR(VLOOKUP(A1374,Person!M:M,1,FALSE)),"Não","Sim")</f>
        <v>Não</v>
      </c>
      <c r="C1374">
        <f>COUNTIF(Person!M:M,UserPersonAudit!A1374)</f>
        <v>0</v>
      </c>
    </row>
    <row r="1375" spans="1:3" x14ac:dyDescent="0.3">
      <c r="A1375" t="s">
        <v>4064</v>
      </c>
      <c r="B1375" t="str">
        <f>IF(ISERROR(VLOOKUP(A1375,Person!M:M,1,FALSE)),"Não","Sim")</f>
        <v>Não</v>
      </c>
      <c r="C1375">
        <f>COUNTIF(Person!M:M,UserPersonAudit!A1375)</f>
        <v>0</v>
      </c>
    </row>
    <row r="1376" spans="1:3" x14ac:dyDescent="0.3">
      <c r="A1376" t="s">
        <v>4065</v>
      </c>
      <c r="B1376" t="str">
        <f>IF(ISERROR(VLOOKUP(A1376,Person!M:M,1,FALSE)),"Não","Sim")</f>
        <v>Não</v>
      </c>
      <c r="C1376">
        <f>COUNTIF(Person!M:M,UserPersonAudit!A1376)</f>
        <v>0</v>
      </c>
    </row>
    <row r="1377" spans="1:3" x14ac:dyDescent="0.3">
      <c r="A1377" t="s">
        <v>4066</v>
      </c>
      <c r="B1377" t="str">
        <f>IF(ISERROR(VLOOKUP(A1377,Person!M:M,1,FALSE)),"Não","Sim")</f>
        <v>Não</v>
      </c>
      <c r="C1377">
        <f>COUNTIF(Person!M:M,UserPersonAudit!A1377)</f>
        <v>0</v>
      </c>
    </row>
    <row r="1378" spans="1:3" x14ac:dyDescent="0.3">
      <c r="A1378" t="s">
        <v>4067</v>
      </c>
      <c r="B1378" t="str">
        <f>IF(ISERROR(VLOOKUP(A1378,Person!M:M,1,FALSE)),"Não","Sim")</f>
        <v>Não</v>
      </c>
      <c r="C1378">
        <f>COUNTIF(Person!M:M,UserPersonAudit!A1378)</f>
        <v>0</v>
      </c>
    </row>
    <row r="1379" spans="1:3" x14ac:dyDescent="0.3">
      <c r="A1379" t="s">
        <v>4068</v>
      </c>
      <c r="B1379" t="str">
        <f>IF(ISERROR(VLOOKUP(A1379,Person!M:M,1,FALSE)),"Não","Sim")</f>
        <v>Não</v>
      </c>
      <c r="C1379">
        <f>COUNTIF(Person!M:M,UserPersonAudit!A1379)</f>
        <v>0</v>
      </c>
    </row>
    <row r="1380" spans="1:3" x14ac:dyDescent="0.3">
      <c r="A1380" t="s">
        <v>4069</v>
      </c>
      <c r="B1380" t="str">
        <f>IF(ISERROR(VLOOKUP(A1380,Person!M:M,1,FALSE)),"Não","Sim")</f>
        <v>Não</v>
      </c>
      <c r="C1380">
        <f>COUNTIF(Person!M:M,UserPersonAudit!A1380)</f>
        <v>0</v>
      </c>
    </row>
    <row r="1381" spans="1:3" x14ac:dyDescent="0.3">
      <c r="A1381" t="s">
        <v>4070</v>
      </c>
      <c r="B1381" t="str">
        <f>IF(ISERROR(VLOOKUP(A1381,Person!M:M,1,FALSE)),"Não","Sim")</f>
        <v>Não</v>
      </c>
      <c r="C1381">
        <f>COUNTIF(Person!M:M,UserPersonAudit!A1381)</f>
        <v>0</v>
      </c>
    </row>
    <row r="1382" spans="1:3" x14ac:dyDescent="0.3">
      <c r="A1382" t="s">
        <v>4071</v>
      </c>
      <c r="B1382" t="str">
        <f>IF(ISERROR(VLOOKUP(A1382,Person!M:M,1,FALSE)),"Não","Sim")</f>
        <v>Não</v>
      </c>
      <c r="C1382">
        <f>COUNTIF(Person!M:M,UserPersonAudit!A1382)</f>
        <v>0</v>
      </c>
    </row>
    <row r="1383" spans="1:3" x14ac:dyDescent="0.3">
      <c r="A1383" t="s">
        <v>4072</v>
      </c>
      <c r="B1383" t="str">
        <f>IF(ISERROR(VLOOKUP(A1383,Person!M:M,1,FALSE)),"Não","Sim")</f>
        <v>Não</v>
      </c>
      <c r="C1383">
        <f>COUNTIF(Person!M:M,UserPersonAudit!A1383)</f>
        <v>0</v>
      </c>
    </row>
    <row r="1384" spans="1:3" x14ac:dyDescent="0.3">
      <c r="A1384" t="s">
        <v>4073</v>
      </c>
      <c r="B1384" t="str">
        <f>IF(ISERROR(VLOOKUP(A1384,Person!M:M,1,FALSE)),"Não","Sim")</f>
        <v>Não</v>
      </c>
      <c r="C1384">
        <f>COUNTIF(Person!M:M,UserPersonAudit!A1384)</f>
        <v>0</v>
      </c>
    </row>
    <row r="1385" spans="1:3" x14ac:dyDescent="0.3">
      <c r="A1385" t="s">
        <v>4074</v>
      </c>
      <c r="B1385" t="str">
        <f>IF(ISERROR(VLOOKUP(A1385,Person!M:M,1,FALSE)),"Não","Sim")</f>
        <v>Não</v>
      </c>
      <c r="C1385">
        <f>COUNTIF(Person!M:M,UserPersonAudit!A1385)</f>
        <v>0</v>
      </c>
    </row>
    <row r="1386" spans="1:3" x14ac:dyDescent="0.3">
      <c r="A1386" t="s">
        <v>4075</v>
      </c>
      <c r="B1386" t="str">
        <f>IF(ISERROR(VLOOKUP(A1386,Person!M:M,1,FALSE)),"Não","Sim")</f>
        <v>Não</v>
      </c>
      <c r="C1386">
        <f>COUNTIF(Person!M:M,UserPersonAudit!A1386)</f>
        <v>0</v>
      </c>
    </row>
    <row r="1387" spans="1:3" x14ac:dyDescent="0.3">
      <c r="A1387" t="s">
        <v>4077</v>
      </c>
      <c r="B1387" t="str">
        <f>IF(ISERROR(VLOOKUP(A1387,Person!M:M,1,FALSE)),"Não","Sim")</f>
        <v>Não</v>
      </c>
      <c r="C1387">
        <f>COUNTIF(Person!M:M,UserPersonAudit!A1387)</f>
        <v>0</v>
      </c>
    </row>
    <row r="1388" spans="1:3" x14ac:dyDescent="0.3">
      <c r="A1388" t="s">
        <v>4078</v>
      </c>
      <c r="B1388" t="str">
        <f>IF(ISERROR(VLOOKUP(A1388,Person!M:M,1,FALSE)),"Não","Sim")</f>
        <v>Não</v>
      </c>
      <c r="C1388">
        <f>COUNTIF(Person!M:M,UserPersonAudit!A1388)</f>
        <v>0</v>
      </c>
    </row>
    <row r="1389" spans="1:3" x14ac:dyDescent="0.3">
      <c r="A1389" t="s">
        <v>4079</v>
      </c>
      <c r="B1389" t="str">
        <f>IF(ISERROR(VLOOKUP(A1389,Person!M:M,1,FALSE)),"Não","Sim")</f>
        <v>Não</v>
      </c>
      <c r="C1389">
        <f>COUNTIF(Person!M:M,UserPersonAudit!A1389)</f>
        <v>0</v>
      </c>
    </row>
    <row r="1390" spans="1:3" x14ac:dyDescent="0.3">
      <c r="A1390" t="s">
        <v>4080</v>
      </c>
      <c r="B1390" t="str">
        <f>IF(ISERROR(VLOOKUP(A1390,Person!M:M,1,FALSE)),"Não","Sim")</f>
        <v>Não</v>
      </c>
      <c r="C1390">
        <f>COUNTIF(Person!M:M,UserPersonAudit!A1390)</f>
        <v>0</v>
      </c>
    </row>
    <row r="1391" spans="1:3" x14ac:dyDescent="0.3">
      <c r="A1391" t="s">
        <v>4081</v>
      </c>
      <c r="B1391" t="str">
        <f>IF(ISERROR(VLOOKUP(A1391,Person!M:M,1,FALSE)),"Não","Sim")</f>
        <v>Não</v>
      </c>
      <c r="C1391">
        <f>COUNTIF(Person!M:M,UserPersonAudit!A1391)</f>
        <v>0</v>
      </c>
    </row>
    <row r="1392" spans="1:3" x14ac:dyDescent="0.3">
      <c r="A1392" t="s">
        <v>4082</v>
      </c>
      <c r="B1392" t="str">
        <f>IF(ISERROR(VLOOKUP(A1392,Person!M:M,1,FALSE)),"Não","Sim")</f>
        <v>Não</v>
      </c>
      <c r="C1392">
        <f>COUNTIF(Person!M:M,UserPersonAudit!A1392)</f>
        <v>0</v>
      </c>
    </row>
    <row r="1393" spans="1:3" x14ac:dyDescent="0.3">
      <c r="A1393" t="s">
        <v>4083</v>
      </c>
      <c r="B1393" t="str">
        <f>IF(ISERROR(VLOOKUP(A1393,Person!M:M,1,FALSE)),"Não","Sim")</f>
        <v>Não</v>
      </c>
      <c r="C1393">
        <f>COUNTIF(Person!M:M,UserPersonAudit!A1393)</f>
        <v>0</v>
      </c>
    </row>
    <row r="1394" spans="1:3" x14ac:dyDescent="0.3">
      <c r="A1394" t="s">
        <v>4084</v>
      </c>
      <c r="B1394" t="str">
        <f>IF(ISERROR(VLOOKUP(A1394,Person!M:M,1,FALSE)),"Não","Sim")</f>
        <v>Não</v>
      </c>
      <c r="C1394">
        <f>COUNTIF(Person!M:M,UserPersonAudit!A1394)</f>
        <v>0</v>
      </c>
    </row>
    <row r="1395" spans="1:3" x14ac:dyDescent="0.3">
      <c r="A1395" t="s">
        <v>4085</v>
      </c>
      <c r="B1395" t="str">
        <f>IF(ISERROR(VLOOKUP(A1395,Person!M:M,1,FALSE)),"Não","Sim")</f>
        <v>Não</v>
      </c>
      <c r="C1395">
        <f>COUNTIF(Person!M:M,UserPersonAudit!A1395)</f>
        <v>0</v>
      </c>
    </row>
    <row r="1396" spans="1:3" x14ac:dyDescent="0.3">
      <c r="A1396" t="s">
        <v>4086</v>
      </c>
      <c r="B1396" t="str">
        <f>IF(ISERROR(VLOOKUP(A1396,Person!M:M,1,FALSE)),"Não","Sim")</f>
        <v>Não</v>
      </c>
      <c r="C1396">
        <f>COUNTIF(Person!M:M,UserPersonAudit!A1396)</f>
        <v>0</v>
      </c>
    </row>
    <row r="1397" spans="1:3" x14ac:dyDescent="0.3">
      <c r="A1397" t="s">
        <v>4088</v>
      </c>
      <c r="B1397" t="str">
        <f>IF(ISERROR(VLOOKUP(A1397,Person!M:M,1,FALSE)),"Não","Sim")</f>
        <v>Não</v>
      </c>
      <c r="C1397">
        <f>COUNTIF(Person!M:M,UserPersonAudit!A1397)</f>
        <v>0</v>
      </c>
    </row>
    <row r="1398" spans="1:3" x14ac:dyDescent="0.3">
      <c r="A1398" t="s">
        <v>4089</v>
      </c>
      <c r="B1398" t="str">
        <f>IF(ISERROR(VLOOKUP(A1398,Person!M:M,1,FALSE)),"Não","Sim")</f>
        <v>Não</v>
      </c>
      <c r="C1398">
        <f>COUNTIF(Person!M:M,UserPersonAudit!A1398)</f>
        <v>0</v>
      </c>
    </row>
    <row r="1399" spans="1:3" x14ac:dyDescent="0.3">
      <c r="A1399" t="s">
        <v>4090</v>
      </c>
      <c r="B1399" t="str">
        <f>IF(ISERROR(VLOOKUP(A1399,Person!M:M,1,FALSE)),"Não","Sim")</f>
        <v>Não</v>
      </c>
      <c r="C1399">
        <f>COUNTIF(Person!M:M,UserPersonAudit!A1399)</f>
        <v>0</v>
      </c>
    </row>
    <row r="1400" spans="1:3" x14ac:dyDescent="0.3">
      <c r="A1400" t="s">
        <v>4091</v>
      </c>
      <c r="B1400" t="str">
        <f>IF(ISERROR(VLOOKUP(A1400,Person!M:M,1,FALSE)),"Não","Sim")</f>
        <v>Não</v>
      </c>
      <c r="C1400">
        <f>COUNTIF(Person!M:M,UserPersonAudit!A1400)</f>
        <v>0</v>
      </c>
    </row>
    <row r="1401" spans="1:3" x14ac:dyDescent="0.3">
      <c r="A1401" t="s">
        <v>4092</v>
      </c>
      <c r="B1401" t="str">
        <f>IF(ISERROR(VLOOKUP(A1401,Person!M:M,1,FALSE)),"Não","Sim")</f>
        <v>Não</v>
      </c>
      <c r="C1401">
        <f>COUNTIF(Person!M:M,UserPersonAudit!A1401)</f>
        <v>0</v>
      </c>
    </row>
    <row r="1402" spans="1:3" x14ac:dyDescent="0.3">
      <c r="A1402" t="s">
        <v>4093</v>
      </c>
      <c r="B1402" t="str">
        <f>IF(ISERROR(VLOOKUP(A1402,Person!M:M,1,FALSE)),"Não","Sim")</f>
        <v>Não</v>
      </c>
      <c r="C1402">
        <f>COUNTIF(Person!M:M,UserPersonAudit!A1402)</f>
        <v>0</v>
      </c>
    </row>
    <row r="1403" spans="1:3" x14ac:dyDescent="0.3">
      <c r="A1403" t="s">
        <v>5461</v>
      </c>
      <c r="B1403" t="str">
        <f>IF(ISERROR(VLOOKUP(A1403,Person!M:M,1,FALSE)),"Não","Sim")</f>
        <v>Não</v>
      </c>
      <c r="C1403">
        <f>COUNTIF(Person!M:M,UserPersonAudit!A1403)</f>
        <v>0</v>
      </c>
    </row>
    <row r="1404" spans="1:3" x14ac:dyDescent="0.3">
      <c r="A1404" t="s">
        <v>5463</v>
      </c>
      <c r="B1404" t="str">
        <f>IF(ISERROR(VLOOKUP(A1404,Person!M:M,1,FALSE)),"Não","Sim")</f>
        <v>Não</v>
      </c>
      <c r="C1404">
        <f>COUNTIF(Person!M:M,UserPersonAudit!A1404)</f>
        <v>0</v>
      </c>
    </row>
    <row r="1405" spans="1:3" x14ac:dyDescent="0.3">
      <c r="A1405" t="s">
        <v>5466</v>
      </c>
      <c r="B1405" t="str">
        <f>IF(ISERROR(VLOOKUP(A1405,Person!M:M,1,FALSE)),"Não","Sim")</f>
        <v>Não</v>
      </c>
      <c r="C1405">
        <f>COUNTIF(Person!M:M,UserPersonAudit!A1405)</f>
        <v>0</v>
      </c>
    </row>
    <row r="1406" spans="1:3" x14ac:dyDescent="0.3">
      <c r="A1406" t="s">
        <v>5468</v>
      </c>
      <c r="B1406" t="str">
        <f>IF(ISERROR(VLOOKUP(A1406,Person!M:M,1,FALSE)),"Não","Sim")</f>
        <v>Não</v>
      </c>
      <c r="C1406">
        <f>COUNTIF(Person!M:M,UserPersonAudit!A1406)</f>
        <v>0</v>
      </c>
    </row>
    <row r="1407" spans="1:3" x14ac:dyDescent="0.3">
      <c r="A1407" t="s">
        <v>5471</v>
      </c>
      <c r="B1407" t="str">
        <f>IF(ISERROR(VLOOKUP(A1407,Person!M:M,1,FALSE)),"Não","Sim")</f>
        <v>Não</v>
      </c>
      <c r="C1407">
        <f>COUNTIF(Person!M:M,UserPersonAudit!A1407)</f>
        <v>0</v>
      </c>
    </row>
    <row r="1408" spans="1:3" x14ac:dyDescent="0.3">
      <c r="A1408" t="s">
        <v>5474</v>
      </c>
      <c r="B1408" t="str">
        <f>IF(ISERROR(VLOOKUP(A1408,Person!M:M,1,FALSE)),"Não","Sim")</f>
        <v>Não</v>
      </c>
      <c r="C1408">
        <f>COUNTIF(Person!M:M,UserPersonAudit!A1408)</f>
        <v>0</v>
      </c>
    </row>
    <row r="1409" spans="1:3" x14ac:dyDescent="0.3">
      <c r="A1409" t="s">
        <v>5477</v>
      </c>
      <c r="B1409" t="str">
        <f>IF(ISERROR(VLOOKUP(A1409,Person!M:M,1,FALSE)),"Não","Sim")</f>
        <v>Não</v>
      </c>
      <c r="C1409">
        <f>COUNTIF(Person!M:M,UserPersonAudit!A1409)</f>
        <v>0</v>
      </c>
    </row>
    <row r="1410" spans="1:3" x14ac:dyDescent="0.3">
      <c r="A1410" t="s">
        <v>5480</v>
      </c>
      <c r="B1410" t="str">
        <f>IF(ISERROR(VLOOKUP(A1410,Person!M:M,1,FALSE)),"Não","Sim")</f>
        <v>Não</v>
      </c>
      <c r="C1410">
        <f>COUNTIF(Person!M:M,UserPersonAudit!A1410)</f>
        <v>0</v>
      </c>
    </row>
    <row r="1411" spans="1:3" x14ac:dyDescent="0.3">
      <c r="A1411" t="s">
        <v>5483</v>
      </c>
      <c r="B1411" t="str">
        <f>IF(ISERROR(VLOOKUP(A1411,Person!M:M,1,FALSE)),"Não","Sim")</f>
        <v>Não</v>
      </c>
      <c r="C1411">
        <f>COUNTIF(Person!M:M,UserPersonAudit!A1411)</f>
        <v>0</v>
      </c>
    </row>
    <row r="1412" spans="1:3" x14ac:dyDescent="0.3">
      <c r="A1412" t="s">
        <v>5486</v>
      </c>
      <c r="B1412" t="str">
        <f>IF(ISERROR(VLOOKUP(A1412,Person!M:M,1,FALSE)),"Não","Sim")</f>
        <v>Não</v>
      </c>
      <c r="C1412">
        <f>COUNTIF(Person!M:M,UserPersonAudit!A1412)</f>
        <v>0</v>
      </c>
    </row>
    <row r="1413" spans="1:3" x14ac:dyDescent="0.3">
      <c r="A1413" t="s">
        <v>5489</v>
      </c>
      <c r="B1413" t="str">
        <f>IF(ISERROR(VLOOKUP(A1413,Person!M:M,1,FALSE)),"Não","Sim")</f>
        <v>Não</v>
      </c>
      <c r="C1413">
        <f>COUNTIF(Person!M:M,UserPersonAudit!A1413)</f>
        <v>0</v>
      </c>
    </row>
    <row r="1414" spans="1:3" x14ac:dyDescent="0.3">
      <c r="A1414" t="s">
        <v>5492</v>
      </c>
      <c r="B1414" t="str">
        <f>IF(ISERROR(VLOOKUP(A1414,Person!M:M,1,FALSE)),"Não","Sim")</f>
        <v>Não</v>
      </c>
      <c r="C1414">
        <f>COUNTIF(Person!M:M,UserPersonAudit!A1414)</f>
        <v>0</v>
      </c>
    </row>
    <row r="1415" spans="1:3" x14ac:dyDescent="0.3">
      <c r="A1415" t="s">
        <v>5495</v>
      </c>
      <c r="B1415" t="str">
        <f>IF(ISERROR(VLOOKUP(A1415,Person!M:M,1,FALSE)),"Não","Sim")</f>
        <v>Não</v>
      </c>
      <c r="C1415">
        <f>COUNTIF(Person!M:M,UserPersonAudit!A1415)</f>
        <v>0</v>
      </c>
    </row>
    <row r="1416" spans="1:3" x14ac:dyDescent="0.3">
      <c r="A1416" t="s">
        <v>5498</v>
      </c>
      <c r="B1416" t="str">
        <f>IF(ISERROR(VLOOKUP(A1416,Person!M:M,1,FALSE)),"Não","Sim")</f>
        <v>Não</v>
      </c>
      <c r="C1416">
        <f>COUNTIF(Person!M:M,UserPersonAudit!A1416)</f>
        <v>0</v>
      </c>
    </row>
    <row r="1417" spans="1:3" x14ac:dyDescent="0.3">
      <c r="A1417" t="s">
        <v>5501</v>
      </c>
      <c r="B1417" t="str">
        <f>IF(ISERROR(VLOOKUP(A1417,Person!M:M,1,FALSE)),"Não","Sim")</f>
        <v>Não</v>
      </c>
      <c r="C1417">
        <f>COUNTIF(Person!M:M,UserPersonAudit!A1417)</f>
        <v>0</v>
      </c>
    </row>
    <row r="1418" spans="1:3" x14ac:dyDescent="0.3">
      <c r="A1418" t="s">
        <v>5503</v>
      </c>
      <c r="B1418" t="str">
        <f>IF(ISERROR(VLOOKUP(A1418,Person!M:M,1,FALSE)),"Não","Sim")</f>
        <v>Não</v>
      </c>
      <c r="C1418">
        <f>COUNTIF(Person!M:M,UserPersonAudit!A1418)</f>
        <v>0</v>
      </c>
    </row>
    <row r="1419" spans="1:3" x14ac:dyDescent="0.3">
      <c r="A1419" t="s">
        <v>5506</v>
      </c>
      <c r="B1419" t="str">
        <f>IF(ISERROR(VLOOKUP(A1419,Person!M:M,1,FALSE)),"Não","Sim")</f>
        <v>Não</v>
      </c>
      <c r="C1419">
        <f>COUNTIF(Person!M:M,UserPersonAudit!A1419)</f>
        <v>0</v>
      </c>
    </row>
    <row r="1420" spans="1:3" x14ac:dyDescent="0.3">
      <c r="A1420" t="s">
        <v>5509</v>
      </c>
      <c r="B1420" t="str">
        <f>IF(ISERROR(VLOOKUP(A1420,Person!M:M,1,FALSE)),"Não","Sim")</f>
        <v>Não</v>
      </c>
      <c r="C1420">
        <f>COUNTIF(Person!M:M,UserPersonAudit!A1420)</f>
        <v>0</v>
      </c>
    </row>
    <row r="1421" spans="1:3" x14ac:dyDescent="0.3">
      <c r="A1421" t="s">
        <v>5512</v>
      </c>
      <c r="B1421" t="str">
        <f>IF(ISERROR(VLOOKUP(A1421,Person!M:M,1,FALSE)),"Não","Sim")</f>
        <v>Não</v>
      </c>
      <c r="C1421">
        <f>COUNTIF(Person!M:M,UserPersonAudit!A1421)</f>
        <v>0</v>
      </c>
    </row>
    <row r="1422" spans="1:3" x14ac:dyDescent="0.3">
      <c r="A1422" t="s">
        <v>5515</v>
      </c>
      <c r="B1422" t="str">
        <f>IF(ISERROR(VLOOKUP(A1422,Person!M:M,1,FALSE)),"Não","Sim")</f>
        <v>Não</v>
      </c>
      <c r="C1422">
        <f>COUNTIF(Person!M:M,UserPersonAudit!A1422)</f>
        <v>0</v>
      </c>
    </row>
    <row r="1423" spans="1:3" x14ac:dyDescent="0.3">
      <c r="A1423" t="s">
        <v>5518</v>
      </c>
      <c r="B1423" t="str">
        <f>IF(ISERROR(VLOOKUP(A1423,Person!M:M,1,FALSE)),"Não","Sim")</f>
        <v>Não</v>
      </c>
      <c r="C1423">
        <f>COUNTIF(Person!M:M,UserPersonAudit!A1423)</f>
        <v>0</v>
      </c>
    </row>
    <row r="1424" spans="1:3" x14ac:dyDescent="0.3">
      <c r="A1424" t="s">
        <v>5521</v>
      </c>
      <c r="B1424" t="str">
        <f>IF(ISERROR(VLOOKUP(A1424,Person!M:M,1,FALSE)),"Não","Sim")</f>
        <v>Não</v>
      </c>
      <c r="C1424">
        <f>COUNTIF(Person!M:M,UserPersonAudit!A1424)</f>
        <v>0</v>
      </c>
    </row>
    <row r="1425" spans="1:3" x14ac:dyDescent="0.3">
      <c r="A1425" t="s">
        <v>5524</v>
      </c>
      <c r="B1425" t="str">
        <f>IF(ISERROR(VLOOKUP(A1425,Person!M:M,1,FALSE)),"Não","Sim")</f>
        <v>Não</v>
      </c>
      <c r="C1425">
        <f>COUNTIF(Person!M:M,UserPersonAudit!A1425)</f>
        <v>0</v>
      </c>
    </row>
    <row r="1426" spans="1:3" x14ac:dyDescent="0.3">
      <c r="A1426" t="s">
        <v>5527</v>
      </c>
      <c r="B1426" t="str">
        <f>IF(ISERROR(VLOOKUP(A1426,Person!M:M,1,FALSE)),"Não","Sim")</f>
        <v>Não</v>
      </c>
      <c r="C1426">
        <f>COUNTIF(Person!M:M,UserPersonAudit!A1426)</f>
        <v>0</v>
      </c>
    </row>
    <row r="1427" spans="1:3" x14ac:dyDescent="0.3">
      <c r="A1427" t="s">
        <v>5530</v>
      </c>
      <c r="B1427" t="str">
        <f>IF(ISERROR(VLOOKUP(A1427,Person!M:M,1,FALSE)),"Não","Sim")</f>
        <v>Não</v>
      </c>
      <c r="C1427">
        <f>COUNTIF(Person!M:M,UserPersonAudit!A1427)</f>
        <v>0</v>
      </c>
    </row>
    <row r="1428" spans="1:3" x14ac:dyDescent="0.3">
      <c r="A1428" t="s">
        <v>5533</v>
      </c>
      <c r="B1428" t="str">
        <f>IF(ISERROR(VLOOKUP(A1428,Person!M:M,1,FALSE)),"Não","Sim")</f>
        <v>Não</v>
      </c>
      <c r="C1428">
        <f>COUNTIF(Person!M:M,UserPersonAudit!A1428)</f>
        <v>0</v>
      </c>
    </row>
    <row r="1429" spans="1:3" x14ac:dyDescent="0.3">
      <c r="A1429" t="s">
        <v>5536</v>
      </c>
      <c r="B1429" t="str">
        <f>IF(ISERROR(VLOOKUP(A1429,Person!M:M,1,FALSE)),"Não","Sim")</f>
        <v>Não</v>
      </c>
      <c r="C1429">
        <f>COUNTIF(Person!M:M,UserPersonAudit!A1429)</f>
        <v>0</v>
      </c>
    </row>
    <row r="1430" spans="1:3" x14ac:dyDescent="0.3">
      <c r="A1430" t="s">
        <v>5539</v>
      </c>
      <c r="B1430" t="str">
        <f>IF(ISERROR(VLOOKUP(A1430,Person!M:M,1,FALSE)),"Não","Sim")</f>
        <v>Não</v>
      </c>
      <c r="C1430">
        <f>COUNTIF(Person!M:M,UserPersonAudit!A1430)</f>
        <v>0</v>
      </c>
    </row>
    <row r="1431" spans="1:3" x14ac:dyDescent="0.3">
      <c r="A1431" t="s">
        <v>5542</v>
      </c>
      <c r="B1431" t="str">
        <f>IF(ISERROR(VLOOKUP(A1431,Person!M:M,1,FALSE)),"Não","Sim")</f>
        <v>Não</v>
      </c>
      <c r="C1431">
        <f>COUNTIF(Person!M:M,UserPersonAudit!A1431)</f>
        <v>0</v>
      </c>
    </row>
    <row r="1432" spans="1:3" x14ac:dyDescent="0.3">
      <c r="A1432" t="s">
        <v>5545</v>
      </c>
      <c r="B1432" t="str">
        <f>IF(ISERROR(VLOOKUP(A1432,Person!M:M,1,FALSE)),"Não","Sim")</f>
        <v>Não</v>
      </c>
      <c r="C1432">
        <f>COUNTIF(Person!M:M,UserPersonAudit!A1432)</f>
        <v>0</v>
      </c>
    </row>
    <row r="1433" spans="1:3" x14ac:dyDescent="0.3">
      <c r="A1433" t="s">
        <v>5548</v>
      </c>
      <c r="B1433" t="str">
        <f>IF(ISERROR(VLOOKUP(A1433,Person!M:M,1,FALSE)),"Não","Sim")</f>
        <v>Não</v>
      </c>
      <c r="C1433">
        <f>COUNTIF(Person!M:M,UserPersonAudit!A1433)</f>
        <v>0</v>
      </c>
    </row>
    <row r="1434" spans="1:3" x14ac:dyDescent="0.3">
      <c r="A1434" t="s">
        <v>5551</v>
      </c>
      <c r="B1434" t="str">
        <f>IF(ISERROR(VLOOKUP(A1434,Person!M:M,1,FALSE)),"Não","Sim")</f>
        <v>Não</v>
      </c>
      <c r="C1434">
        <f>COUNTIF(Person!M:M,UserPersonAudit!A1434)</f>
        <v>0</v>
      </c>
    </row>
    <row r="1435" spans="1:3" x14ac:dyDescent="0.3">
      <c r="A1435" t="s">
        <v>5554</v>
      </c>
      <c r="B1435" t="str">
        <f>IF(ISERROR(VLOOKUP(A1435,Person!M:M,1,FALSE)),"Não","Sim")</f>
        <v>Não</v>
      </c>
      <c r="C1435">
        <f>COUNTIF(Person!M:M,UserPersonAudit!A1435)</f>
        <v>0</v>
      </c>
    </row>
    <row r="1436" spans="1:3" x14ac:dyDescent="0.3">
      <c r="A1436" t="s">
        <v>5557</v>
      </c>
      <c r="B1436" t="str">
        <f>IF(ISERROR(VLOOKUP(A1436,Person!M:M,1,FALSE)),"Não","Sim")</f>
        <v>Não</v>
      </c>
      <c r="C1436">
        <f>COUNTIF(Person!M:M,UserPersonAudit!A1436)</f>
        <v>0</v>
      </c>
    </row>
    <row r="1437" spans="1:3" x14ac:dyDescent="0.3">
      <c r="A1437" t="s">
        <v>5559</v>
      </c>
      <c r="B1437" t="str">
        <f>IF(ISERROR(VLOOKUP(A1437,Person!M:M,1,FALSE)),"Não","Sim")</f>
        <v>Não</v>
      </c>
      <c r="C1437">
        <f>COUNTIF(Person!M:M,UserPersonAudit!A1437)</f>
        <v>0</v>
      </c>
    </row>
    <row r="1438" spans="1:3" x14ac:dyDescent="0.3">
      <c r="A1438" t="s">
        <v>5562</v>
      </c>
      <c r="B1438" t="str">
        <f>IF(ISERROR(VLOOKUP(A1438,Person!M:M,1,FALSE)),"Não","Sim")</f>
        <v>Não</v>
      </c>
      <c r="C1438">
        <f>COUNTIF(Person!M:M,UserPersonAudit!A1438)</f>
        <v>0</v>
      </c>
    </row>
    <row r="1439" spans="1:3" x14ac:dyDescent="0.3">
      <c r="A1439" t="s">
        <v>5564</v>
      </c>
      <c r="B1439" t="str">
        <f>IF(ISERROR(VLOOKUP(A1439,Person!M:M,1,FALSE)),"Não","Sim")</f>
        <v>Não</v>
      </c>
      <c r="C1439">
        <f>COUNTIF(Person!M:M,UserPersonAudit!A1439)</f>
        <v>0</v>
      </c>
    </row>
    <row r="1440" spans="1:3" x14ac:dyDescent="0.3">
      <c r="A1440" t="s">
        <v>5567</v>
      </c>
      <c r="B1440" t="str">
        <f>IF(ISERROR(VLOOKUP(A1440,Person!M:M,1,FALSE)),"Não","Sim")</f>
        <v>Não</v>
      </c>
      <c r="C1440">
        <f>COUNTIF(Person!M:M,UserPersonAudit!A1440)</f>
        <v>0</v>
      </c>
    </row>
    <row r="1441" spans="1:3" x14ac:dyDescent="0.3">
      <c r="A1441" t="s">
        <v>5569</v>
      </c>
      <c r="B1441" t="str">
        <f>IF(ISERROR(VLOOKUP(A1441,Person!M:M,1,FALSE)),"Não","Sim")</f>
        <v>Não</v>
      </c>
      <c r="C1441">
        <f>COUNTIF(Person!M:M,UserPersonAudit!A1441)</f>
        <v>0</v>
      </c>
    </row>
    <row r="1442" spans="1:3" x14ac:dyDescent="0.3">
      <c r="A1442" t="s">
        <v>5572</v>
      </c>
      <c r="B1442" t="str">
        <f>IF(ISERROR(VLOOKUP(A1442,Person!M:M,1,FALSE)),"Não","Sim")</f>
        <v>Não</v>
      </c>
      <c r="C1442">
        <f>COUNTIF(Person!M:M,UserPersonAudit!A1442)</f>
        <v>0</v>
      </c>
    </row>
    <row r="1443" spans="1:3" x14ac:dyDescent="0.3">
      <c r="A1443" t="s">
        <v>5574</v>
      </c>
      <c r="B1443" t="str">
        <f>IF(ISERROR(VLOOKUP(A1443,Person!M:M,1,FALSE)),"Não","Sim")</f>
        <v>Não</v>
      </c>
      <c r="C1443">
        <f>COUNTIF(Person!M:M,UserPersonAudit!A1443)</f>
        <v>0</v>
      </c>
    </row>
    <row r="1444" spans="1:3" x14ac:dyDescent="0.3">
      <c r="A1444" t="s">
        <v>5577</v>
      </c>
      <c r="B1444" t="str">
        <f>IF(ISERROR(VLOOKUP(A1444,Person!M:M,1,FALSE)),"Não","Sim")</f>
        <v>Não</v>
      </c>
      <c r="C1444">
        <f>COUNTIF(Person!M:M,UserPersonAudit!A1444)</f>
        <v>0</v>
      </c>
    </row>
    <row r="1445" spans="1:3" x14ac:dyDescent="0.3">
      <c r="A1445" t="s">
        <v>5580</v>
      </c>
      <c r="B1445" t="str">
        <f>IF(ISERROR(VLOOKUP(A1445,Person!M:M,1,FALSE)),"Não","Sim")</f>
        <v>Não</v>
      </c>
      <c r="C1445">
        <f>COUNTIF(Person!M:M,UserPersonAudit!A1445)</f>
        <v>0</v>
      </c>
    </row>
    <row r="1446" spans="1:3" x14ac:dyDescent="0.3">
      <c r="A1446" t="s">
        <v>5583</v>
      </c>
      <c r="B1446" t="str">
        <f>IF(ISERROR(VLOOKUP(A1446,Person!M:M,1,FALSE)),"Não","Sim")</f>
        <v>Não</v>
      </c>
      <c r="C1446">
        <f>COUNTIF(Person!M:M,UserPersonAudit!A1446)</f>
        <v>0</v>
      </c>
    </row>
    <row r="1447" spans="1:3" x14ac:dyDescent="0.3">
      <c r="A1447" t="s">
        <v>5586</v>
      </c>
      <c r="B1447" t="str">
        <f>IF(ISERROR(VLOOKUP(A1447,Person!M:M,1,FALSE)),"Não","Sim")</f>
        <v>Não</v>
      </c>
      <c r="C1447">
        <f>COUNTIF(Person!M:M,UserPersonAudit!A1447)</f>
        <v>0</v>
      </c>
    </row>
    <row r="1448" spans="1:3" x14ac:dyDescent="0.3">
      <c r="A1448" t="s">
        <v>5589</v>
      </c>
      <c r="B1448" t="str">
        <f>IF(ISERROR(VLOOKUP(A1448,Person!M:M,1,FALSE)),"Não","Sim")</f>
        <v>Não</v>
      </c>
      <c r="C1448">
        <f>COUNTIF(Person!M:M,UserPersonAudit!A1448)</f>
        <v>0</v>
      </c>
    </row>
    <row r="1449" spans="1:3" x14ac:dyDescent="0.3">
      <c r="A1449" t="s">
        <v>5592</v>
      </c>
      <c r="B1449" t="str">
        <f>IF(ISERROR(VLOOKUP(A1449,Person!M:M,1,FALSE)),"Não","Sim")</f>
        <v>Não</v>
      </c>
      <c r="C1449">
        <f>COUNTIF(Person!M:M,UserPersonAudit!A1449)</f>
        <v>0</v>
      </c>
    </row>
    <row r="1450" spans="1:3" x14ac:dyDescent="0.3">
      <c r="A1450" t="s">
        <v>5595</v>
      </c>
      <c r="B1450" t="str">
        <f>IF(ISERROR(VLOOKUP(A1450,Person!M:M,1,FALSE)),"Não","Sim")</f>
        <v>Não</v>
      </c>
      <c r="C1450">
        <f>COUNTIF(Person!M:M,UserPersonAudit!A1450)</f>
        <v>0</v>
      </c>
    </row>
    <row r="1451" spans="1:3" x14ac:dyDescent="0.3">
      <c r="A1451" t="s">
        <v>5598</v>
      </c>
      <c r="B1451" t="str">
        <f>IF(ISERROR(VLOOKUP(A1451,Person!M:M,1,FALSE)),"Não","Sim")</f>
        <v>Não</v>
      </c>
      <c r="C1451">
        <f>COUNTIF(Person!M:M,UserPersonAudit!A1451)</f>
        <v>0</v>
      </c>
    </row>
    <row r="1452" spans="1:3" x14ac:dyDescent="0.3">
      <c r="A1452" t="s">
        <v>5601</v>
      </c>
      <c r="B1452" t="str">
        <f>IF(ISERROR(VLOOKUP(A1452,Person!M:M,1,FALSE)),"Não","Sim")</f>
        <v>Não</v>
      </c>
      <c r="C1452">
        <f>COUNTIF(Person!M:M,UserPersonAudit!A1452)</f>
        <v>0</v>
      </c>
    </row>
    <row r="1453" spans="1:3" x14ac:dyDescent="0.3">
      <c r="A1453" t="s">
        <v>5604</v>
      </c>
      <c r="B1453" t="str">
        <f>IF(ISERROR(VLOOKUP(A1453,Person!M:M,1,FALSE)),"Não","Sim")</f>
        <v>Não</v>
      </c>
      <c r="C1453">
        <f>COUNTIF(Person!M:M,UserPersonAudit!A1453)</f>
        <v>0</v>
      </c>
    </row>
    <row r="1454" spans="1:3" x14ac:dyDescent="0.3">
      <c r="A1454" t="s">
        <v>5607</v>
      </c>
      <c r="B1454" t="str">
        <f>IF(ISERROR(VLOOKUP(A1454,Person!M:M,1,FALSE)),"Não","Sim")</f>
        <v>Não</v>
      </c>
      <c r="C1454">
        <f>COUNTIF(Person!M:M,UserPersonAudit!A1454)</f>
        <v>0</v>
      </c>
    </row>
    <row r="1455" spans="1:3" x14ac:dyDescent="0.3">
      <c r="A1455" t="s">
        <v>5610</v>
      </c>
      <c r="B1455" t="str">
        <f>IF(ISERROR(VLOOKUP(A1455,Person!M:M,1,FALSE)),"Não","Sim")</f>
        <v>Não</v>
      </c>
      <c r="C1455">
        <f>COUNTIF(Person!M:M,UserPersonAudit!A1455)</f>
        <v>0</v>
      </c>
    </row>
    <row r="1456" spans="1:3" x14ac:dyDescent="0.3">
      <c r="A1456" t="s">
        <v>5613</v>
      </c>
      <c r="B1456" t="str">
        <f>IF(ISERROR(VLOOKUP(A1456,Person!M:M,1,FALSE)),"Não","Sim")</f>
        <v>Não</v>
      </c>
      <c r="C1456">
        <f>COUNTIF(Person!M:M,UserPersonAudit!A1456)</f>
        <v>0</v>
      </c>
    </row>
    <row r="1457" spans="1:3" x14ac:dyDescent="0.3">
      <c r="A1457" t="s">
        <v>5616</v>
      </c>
      <c r="B1457" t="str">
        <f>IF(ISERROR(VLOOKUP(A1457,Person!M:M,1,FALSE)),"Não","Sim")</f>
        <v>Não</v>
      </c>
      <c r="C1457">
        <f>COUNTIF(Person!M:M,UserPersonAudit!A1457)</f>
        <v>0</v>
      </c>
    </row>
    <row r="1458" spans="1:3" x14ac:dyDescent="0.3">
      <c r="A1458" t="s">
        <v>5619</v>
      </c>
      <c r="B1458" t="str">
        <f>IF(ISERROR(VLOOKUP(A1458,Person!M:M,1,FALSE)),"Não","Sim")</f>
        <v>Não</v>
      </c>
      <c r="C1458">
        <f>COUNTIF(Person!M:M,UserPersonAudit!A1458)</f>
        <v>0</v>
      </c>
    </row>
    <row r="1459" spans="1:3" x14ac:dyDescent="0.3">
      <c r="A1459" t="s">
        <v>5622</v>
      </c>
      <c r="B1459" t="str">
        <f>IF(ISERROR(VLOOKUP(A1459,Person!M:M,1,FALSE)),"Não","Sim")</f>
        <v>Não</v>
      </c>
      <c r="C1459">
        <f>COUNTIF(Person!M:M,UserPersonAudit!A1459)</f>
        <v>0</v>
      </c>
    </row>
    <row r="1460" spans="1:3" x14ac:dyDescent="0.3">
      <c r="A1460" t="s">
        <v>5625</v>
      </c>
      <c r="B1460" t="str">
        <f>IF(ISERROR(VLOOKUP(A1460,Person!M:M,1,FALSE)),"Não","Sim")</f>
        <v>Não</v>
      </c>
      <c r="C1460">
        <f>COUNTIF(Person!M:M,UserPersonAudit!A1460)</f>
        <v>0</v>
      </c>
    </row>
    <row r="1461" spans="1:3" x14ac:dyDescent="0.3">
      <c r="A1461" t="s">
        <v>5628</v>
      </c>
      <c r="B1461" t="str">
        <f>IF(ISERROR(VLOOKUP(A1461,Person!M:M,1,FALSE)),"Não","Sim")</f>
        <v>Não</v>
      </c>
      <c r="C1461">
        <f>COUNTIF(Person!M:M,UserPersonAudit!A1461)</f>
        <v>0</v>
      </c>
    </row>
    <row r="1462" spans="1:3" x14ac:dyDescent="0.3">
      <c r="A1462" t="s">
        <v>5631</v>
      </c>
      <c r="B1462" t="str">
        <f>IF(ISERROR(VLOOKUP(A1462,Person!M:M,1,FALSE)),"Não","Sim")</f>
        <v>Não</v>
      </c>
      <c r="C1462">
        <f>COUNTIF(Person!M:M,UserPersonAudit!A1462)</f>
        <v>0</v>
      </c>
    </row>
    <row r="1463" spans="1:3" x14ac:dyDescent="0.3">
      <c r="A1463" t="s">
        <v>5634</v>
      </c>
      <c r="B1463" t="str">
        <f>IF(ISERROR(VLOOKUP(A1463,Person!M:M,1,FALSE)),"Não","Sim")</f>
        <v>Não</v>
      </c>
      <c r="C1463">
        <f>COUNTIF(Person!M:M,UserPersonAudit!A1463)</f>
        <v>0</v>
      </c>
    </row>
    <row r="1464" spans="1:3" x14ac:dyDescent="0.3">
      <c r="A1464" t="s">
        <v>5636</v>
      </c>
      <c r="B1464" t="str">
        <f>IF(ISERROR(VLOOKUP(A1464,Person!M:M,1,FALSE)),"Não","Sim")</f>
        <v>Não</v>
      </c>
      <c r="C1464">
        <f>COUNTIF(Person!M:M,UserPersonAudit!A1464)</f>
        <v>0</v>
      </c>
    </row>
    <row r="1465" spans="1:3" x14ac:dyDescent="0.3">
      <c r="A1465" t="s">
        <v>5639</v>
      </c>
      <c r="B1465" t="str">
        <f>IF(ISERROR(VLOOKUP(A1465,Person!M:M,1,FALSE)),"Não","Sim")</f>
        <v>Não</v>
      </c>
      <c r="C1465">
        <f>COUNTIF(Person!M:M,UserPersonAudit!A1465)</f>
        <v>0</v>
      </c>
    </row>
    <row r="1466" spans="1:3" x14ac:dyDescent="0.3">
      <c r="A1466" t="s">
        <v>5642</v>
      </c>
      <c r="B1466" t="str">
        <f>IF(ISERROR(VLOOKUP(A1466,Person!M:M,1,FALSE)),"Não","Sim")</f>
        <v>Não</v>
      </c>
      <c r="C1466">
        <f>COUNTIF(Person!M:M,UserPersonAudit!A1466)</f>
        <v>0</v>
      </c>
    </row>
    <row r="1467" spans="1:3" x14ac:dyDescent="0.3">
      <c r="A1467" t="s">
        <v>5645</v>
      </c>
      <c r="B1467" t="str">
        <f>IF(ISERROR(VLOOKUP(A1467,Person!M:M,1,FALSE)),"Não","Sim")</f>
        <v>Não</v>
      </c>
      <c r="C1467">
        <f>COUNTIF(Person!M:M,UserPersonAudit!A1467)</f>
        <v>0</v>
      </c>
    </row>
    <row r="1468" spans="1:3" x14ac:dyDescent="0.3">
      <c r="A1468" t="s">
        <v>5648</v>
      </c>
      <c r="B1468" t="str">
        <f>IF(ISERROR(VLOOKUP(A1468,Person!M:M,1,FALSE)),"Não","Sim")</f>
        <v>Não</v>
      </c>
      <c r="C1468">
        <f>COUNTIF(Person!M:M,UserPersonAudit!A1468)</f>
        <v>0</v>
      </c>
    </row>
    <row r="1469" spans="1:3" x14ac:dyDescent="0.3">
      <c r="A1469" t="s">
        <v>5650</v>
      </c>
      <c r="B1469" t="str">
        <f>IF(ISERROR(VLOOKUP(A1469,Person!M:M,1,FALSE)),"Não","Sim")</f>
        <v>Não</v>
      </c>
      <c r="C1469">
        <f>COUNTIF(Person!M:M,UserPersonAudit!A1469)</f>
        <v>0</v>
      </c>
    </row>
    <row r="1470" spans="1:3" x14ac:dyDescent="0.3">
      <c r="A1470" t="s">
        <v>5652</v>
      </c>
      <c r="B1470" t="str">
        <f>IF(ISERROR(VLOOKUP(A1470,Person!M:M,1,FALSE)),"Não","Sim")</f>
        <v>Não</v>
      </c>
      <c r="C1470">
        <f>COUNTIF(Person!M:M,UserPersonAudit!A1470)</f>
        <v>0</v>
      </c>
    </row>
    <row r="1471" spans="1:3" x14ac:dyDescent="0.3">
      <c r="A1471" t="s">
        <v>5655</v>
      </c>
      <c r="B1471" t="str">
        <f>IF(ISERROR(VLOOKUP(A1471,Person!M:M,1,FALSE)),"Não","Sim")</f>
        <v>Não</v>
      </c>
      <c r="C1471">
        <f>COUNTIF(Person!M:M,UserPersonAudit!A1471)</f>
        <v>0</v>
      </c>
    </row>
    <row r="1472" spans="1:3" x14ac:dyDescent="0.3">
      <c r="A1472" t="s">
        <v>5658</v>
      </c>
      <c r="B1472" t="str">
        <f>IF(ISERROR(VLOOKUP(A1472,Person!M:M,1,FALSE)),"Não","Sim")</f>
        <v>Não</v>
      </c>
      <c r="C1472">
        <f>COUNTIF(Person!M:M,UserPersonAudit!A1472)</f>
        <v>0</v>
      </c>
    </row>
    <row r="1473" spans="1:3" x14ac:dyDescent="0.3">
      <c r="A1473" t="s">
        <v>5661</v>
      </c>
      <c r="B1473" t="str">
        <f>IF(ISERROR(VLOOKUP(A1473,Person!M:M,1,FALSE)),"Não","Sim")</f>
        <v>Não</v>
      </c>
      <c r="C1473">
        <f>COUNTIF(Person!M:M,UserPersonAudit!A1473)</f>
        <v>0</v>
      </c>
    </row>
    <row r="1474" spans="1:3" x14ac:dyDescent="0.3">
      <c r="A1474" t="s">
        <v>5664</v>
      </c>
      <c r="B1474" t="str">
        <f>IF(ISERROR(VLOOKUP(A1474,Person!M:M,1,FALSE)),"Não","Sim")</f>
        <v>Não</v>
      </c>
      <c r="C1474">
        <f>COUNTIF(Person!M:M,UserPersonAudit!A1474)</f>
        <v>0</v>
      </c>
    </row>
    <row r="1475" spans="1:3" x14ac:dyDescent="0.3">
      <c r="A1475" t="s">
        <v>5667</v>
      </c>
      <c r="B1475" t="str">
        <f>IF(ISERROR(VLOOKUP(A1475,Person!M:M,1,FALSE)),"Não","Sim")</f>
        <v>Não</v>
      </c>
      <c r="C1475">
        <f>COUNTIF(Person!M:M,UserPersonAudit!A1475)</f>
        <v>0</v>
      </c>
    </row>
    <row r="1476" spans="1:3" x14ac:dyDescent="0.3">
      <c r="A1476" t="s">
        <v>5669</v>
      </c>
      <c r="B1476" t="str">
        <f>IF(ISERROR(VLOOKUP(A1476,Person!M:M,1,FALSE)),"Não","Sim")</f>
        <v>Não</v>
      </c>
      <c r="C1476">
        <f>COUNTIF(Person!M:M,UserPersonAudit!A1476)</f>
        <v>0</v>
      </c>
    </row>
    <row r="1477" spans="1:3" x14ac:dyDescent="0.3">
      <c r="A1477" t="s">
        <v>5672</v>
      </c>
      <c r="B1477" t="str">
        <f>IF(ISERROR(VLOOKUP(A1477,Person!M:M,1,FALSE)),"Não","Sim")</f>
        <v>Não</v>
      </c>
      <c r="C1477">
        <f>COUNTIF(Person!M:M,UserPersonAudit!A1477)</f>
        <v>0</v>
      </c>
    </row>
    <row r="1478" spans="1:3" x14ac:dyDescent="0.3">
      <c r="A1478" t="s">
        <v>5675</v>
      </c>
      <c r="B1478" t="str">
        <f>IF(ISERROR(VLOOKUP(A1478,Person!M:M,1,FALSE)),"Não","Sim")</f>
        <v>Não</v>
      </c>
      <c r="C1478">
        <f>COUNTIF(Person!M:M,UserPersonAudit!A1478)</f>
        <v>0</v>
      </c>
    </row>
    <row r="1479" spans="1:3" x14ac:dyDescent="0.3">
      <c r="A1479" t="s">
        <v>5678</v>
      </c>
      <c r="B1479" t="str">
        <f>IF(ISERROR(VLOOKUP(A1479,Person!M:M,1,FALSE)),"Não","Sim")</f>
        <v>Não</v>
      </c>
      <c r="C1479">
        <f>COUNTIF(Person!M:M,UserPersonAudit!A1479)</f>
        <v>0</v>
      </c>
    </row>
    <row r="1480" spans="1:3" x14ac:dyDescent="0.3">
      <c r="A1480" t="s">
        <v>5681</v>
      </c>
      <c r="B1480" t="str">
        <f>IF(ISERROR(VLOOKUP(A1480,Person!M:M,1,FALSE)),"Não","Sim")</f>
        <v>Não</v>
      </c>
      <c r="C1480">
        <f>COUNTIF(Person!M:M,UserPersonAudit!A1480)</f>
        <v>0</v>
      </c>
    </row>
    <row r="1481" spans="1:3" x14ac:dyDescent="0.3">
      <c r="A1481" t="s">
        <v>5683</v>
      </c>
      <c r="B1481" t="str">
        <f>IF(ISERROR(VLOOKUP(A1481,Person!M:M,1,FALSE)),"Não","Sim")</f>
        <v>Não</v>
      </c>
      <c r="C1481">
        <f>COUNTIF(Person!M:M,UserPersonAudit!A1481)</f>
        <v>0</v>
      </c>
    </row>
    <row r="1482" spans="1:3" x14ac:dyDescent="0.3">
      <c r="A1482" t="s">
        <v>5686</v>
      </c>
      <c r="B1482" t="str">
        <f>IF(ISERROR(VLOOKUP(A1482,Person!M:M,1,FALSE)),"Não","Sim")</f>
        <v>Não</v>
      </c>
      <c r="C1482">
        <f>COUNTIF(Person!M:M,UserPersonAudit!A1482)</f>
        <v>0</v>
      </c>
    </row>
    <row r="1483" spans="1:3" x14ac:dyDescent="0.3">
      <c r="A1483" t="s">
        <v>5689</v>
      </c>
      <c r="B1483" t="str">
        <f>IF(ISERROR(VLOOKUP(A1483,Person!M:M,1,FALSE)),"Não","Sim")</f>
        <v>Não</v>
      </c>
      <c r="C1483">
        <f>COUNTIF(Person!M:M,UserPersonAudit!A1483)</f>
        <v>0</v>
      </c>
    </row>
    <row r="1484" spans="1:3" x14ac:dyDescent="0.3">
      <c r="A1484" t="s">
        <v>5691</v>
      </c>
      <c r="B1484" t="str">
        <f>IF(ISERROR(VLOOKUP(A1484,Person!M:M,1,FALSE)),"Não","Sim")</f>
        <v>Não</v>
      </c>
      <c r="C1484">
        <f>COUNTIF(Person!M:M,UserPersonAudit!A1484)</f>
        <v>0</v>
      </c>
    </row>
    <row r="1485" spans="1:3" x14ac:dyDescent="0.3">
      <c r="A1485" t="s">
        <v>5694</v>
      </c>
      <c r="B1485" t="str">
        <f>IF(ISERROR(VLOOKUP(A1485,Person!M:M,1,FALSE)),"Não","Sim")</f>
        <v>Não</v>
      </c>
      <c r="C1485">
        <f>COUNTIF(Person!M:M,UserPersonAudit!A1485)</f>
        <v>0</v>
      </c>
    </row>
    <row r="1486" spans="1:3" x14ac:dyDescent="0.3">
      <c r="A1486" t="s">
        <v>5696</v>
      </c>
      <c r="B1486" t="str">
        <f>IF(ISERROR(VLOOKUP(A1486,Person!M:M,1,FALSE)),"Não","Sim")</f>
        <v>Não</v>
      </c>
      <c r="C1486">
        <f>COUNTIF(Person!M:M,UserPersonAudit!A1486)</f>
        <v>0</v>
      </c>
    </row>
    <row r="1487" spans="1:3" x14ac:dyDescent="0.3">
      <c r="A1487" t="s">
        <v>5698</v>
      </c>
      <c r="B1487" t="str">
        <f>IF(ISERROR(VLOOKUP(A1487,Person!M:M,1,FALSE)),"Não","Sim")</f>
        <v>Não</v>
      </c>
      <c r="C1487">
        <f>COUNTIF(Person!M:M,UserPersonAudit!A1487)</f>
        <v>0</v>
      </c>
    </row>
    <row r="1488" spans="1:3" x14ac:dyDescent="0.3">
      <c r="A1488" t="s">
        <v>5701</v>
      </c>
      <c r="B1488" t="str">
        <f>IF(ISERROR(VLOOKUP(A1488,Person!M:M,1,FALSE)),"Não","Sim")</f>
        <v>Não</v>
      </c>
      <c r="C1488">
        <f>COUNTIF(Person!M:M,UserPersonAudit!A1488)</f>
        <v>0</v>
      </c>
    </row>
    <row r="1489" spans="1:3" x14ac:dyDescent="0.3">
      <c r="A1489" t="s">
        <v>5704</v>
      </c>
      <c r="B1489" t="str">
        <f>IF(ISERROR(VLOOKUP(A1489,Person!M:M,1,FALSE)),"Não","Sim")</f>
        <v>Não</v>
      </c>
      <c r="C1489">
        <f>COUNTIF(Person!M:M,UserPersonAudit!A1489)</f>
        <v>0</v>
      </c>
    </row>
    <row r="1490" spans="1:3" x14ac:dyDescent="0.3">
      <c r="A1490" t="s">
        <v>5706</v>
      </c>
      <c r="B1490" t="str">
        <f>IF(ISERROR(VLOOKUP(A1490,Person!M:M,1,FALSE)),"Não","Sim")</f>
        <v>Não</v>
      </c>
      <c r="C1490">
        <f>COUNTIF(Person!M:M,UserPersonAudit!A1490)</f>
        <v>0</v>
      </c>
    </row>
    <row r="1491" spans="1:3" x14ac:dyDescent="0.3">
      <c r="A1491" t="s">
        <v>5708</v>
      </c>
      <c r="B1491" t="str">
        <f>IF(ISERROR(VLOOKUP(A1491,Person!M:M,1,FALSE)),"Não","Sim")</f>
        <v>Não</v>
      </c>
      <c r="C1491">
        <f>COUNTIF(Person!M:M,UserPersonAudit!A1491)</f>
        <v>0</v>
      </c>
    </row>
    <row r="1492" spans="1:3" x14ac:dyDescent="0.3">
      <c r="A1492" t="s">
        <v>5711</v>
      </c>
      <c r="B1492" t="str">
        <f>IF(ISERROR(VLOOKUP(A1492,Person!M:M,1,FALSE)),"Não","Sim")</f>
        <v>Não</v>
      </c>
      <c r="C1492">
        <f>COUNTIF(Person!M:M,UserPersonAudit!A1492)</f>
        <v>0</v>
      </c>
    </row>
    <row r="1493" spans="1:3" x14ac:dyDescent="0.3">
      <c r="A1493" t="s">
        <v>5714</v>
      </c>
      <c r="B1493" t="str">
        <f>IF(ISERROR(VLOOKUP(A1493,Person!M:M,1,FALSE)),"Não","Sim")</f>
        <v>Não</v>
      </c>
      <c r="C1493">
        <f>COUNTIF(Person!M:M,UserPersonAudit!A1493)</f>
        <v>0</v>
      </c>
    </row>
    <row r="1494" spans="1:3" x14ac:dyDescent="0.3">
      <c r="A1494" t="s">
        <v>5716</v>
      </c>
      <c r="B1494" t="str">
        <f>IF(ISERROR(VLOOKUP(A1494,Person!M:M,1,FALSE)),"Não","Sim")</f>
        <v>Não</v>
      </c>
      <c r="C1494">
        <f>COUNTIF(Person!M:M,UserPersonAudit!A1494)</f>
        <v>0</v>
      </c>
    </row>
    <row r="1495" spans="1:3" x14ac:dyDescent="0.3">
      <c r="A1495" t="s">
        <v>5718</v>
      </c>
      <c r="B1495" t="str">
        <f>IF(ISERROR(VLOOKUP(A1495,Person!M:M,1,FALSE)),"Não","Sim")</f>
        <v>Não</v>
      </c>
      <c r="C1495">
        <f>COUNTIF(Person!M:M,UserPersonAudit!A1495)</f>
        <v>0</v>
      </c>
    </row>
    <row r="1496" spans="1:3" x14ac:dyDescent="0.3">
      <c r="A1496" t="s">
        <v>5720</v>
      </c>
      <c r="B1496" t="str">
        <f>IF(ISERROR(VLOOKUP(A1496,Person!M:M,1,FALSE)),"Não","Sim")</f>
        <v>Não</v>
      </c>
      <c r="C1496">
        <f>COUNTIF(Person!M:M,UserPersonAudit!A1496)</f>
        <v>0</v>
      </c>
    </row>
    <row r="1497" spans="1:3" x14ac:dyDescent="0.3">
      <c r="A1497" t="s">
        <v>5723</v>
      </c>
      <c r="B1497" t="str">
        <f>IF(ISERROR(VLOOKUP(A1497,Person!M:M,1,FALSE)),"Não","Sim")</f>
        <v>Não</v>
      </c>
      <c r="C1497">
        <f>COUNTIF(Person!M:M,UserPersonAudit!A1497)</f>
        <v>0</v>
      </c>
    </row>
    <row r="1498" spans="1:3" x14ac:dyDescent="0.3">
      <c r="A1498" t="s">
        <v>5726</v>
      </c>
      <c r="B1498" t="str">
        <f>IF(ISERROR(VLOOKUP(A1498,Person!M:M,1,FALSE)),"Não","Sim")</f>
        <v>Não</v>
      </c>
      <c r="C1498">
        <f>COUNTIF(Person!M:M,UserPersonAudit!A1498)</f>
        <v>0</v>
      </c>
    </row>
    <row r="1499" spans="1:3" x14ac:dyDescent="0.3">
      <c r="A1499" t="s">
        <v>5729</v>
      </c>
      <c r="B1499" t="str">
        <f>IF(ISERROR(VLOOKUP(A1499,Person!M:M,1,FALSE)),"Não","Sim")</f>
        <v>Não</v>
      </c>
      <c r="C1499">
        <f>COUNTIF(Person!M:M,UserPersonAudit!A1499)</f>
        <v>0</v>
      </c>
    </row>
    <row r="1500" spans="1:3" x14ac:dyDescent="0.3">
      <c r="A1500" t="s">
        <v>5731</v>
      </c>
      <c r="B1500" t="str">
        <f>IF(ISERROR(VLOOKUP(A1500,Person!M:M,1,FALSE)),"Não","Sim")</f>
        <v>Não</v>
      </c>
      <c r="C1500">
        <f>COUNTIF(Person!M:M,UserPersonAudit!A1500)</f>
        <v>0</v>
      </c>
    </row>
    <row r="1501" spans="1:3" x14ac:dyDescent="0.3">
      <c r="A1501" t="s">
        <v>5733</v>
      </c>
      <c r="B1501" t="str">
        <f>IF(ISERROR(VLOOKUP(A1501,Person!M:M,1,FALSE)),"Não","Sim")</f>
        <v>Não</v>
      </c>
      <c r="C1501">
        <f>COUNTIF(Person!M:M,UserPersonAudit!A1501)</f>
        <v>0</v>
      </c>
    </row>
    <row r="1502" spans="1:3" x14ac:dyDescent="0.3">
      <c r="A1502" t="s">
        <v>5736</v>
      </c>
      <c r="B1502" t="str">
        <f>IF(ISERROR(VLOOKUP(A1502,Person!M:M,1,FALSE)),"Não","Sim")</f>
        <v>Não</v>
      </c>
      <c r="C1502">
        <f>COUNTIF(Person!M:M,UserPersonAudit!A1502)</f>
        <v>0</v>
      </c>
    </row>
    <row r="1503" spans="1:3" x14ac:dyDescent="0.3">
      <c r="A1503" t="s">
        <v>5738</v>
      </c>
      <c r="B1503" t="str">
        <f>IF(ISERROR(VLOOKUP(A1503,Person!M:M,1,FALSE)),"Não","Sim")</f>
        <v>Não</v>
      </c>
      <c r="C1503">
        <f>COUNTIF(Person!M:M,UserPersonAudit!A1503)</f>
        <v>0</v>
      </c>
    </row>
    <row r="1504" spans="1:3" x14ac:dyDescent="0.3">
      <c r="A1504" t="s">
        <v>5741</v>
      </c>
      <c r="B1504" t="str">
        <f>IF(ISERROR(VLOOKUP(A1504,Person!M:M,1,FALSE)),"Não","Sim")</f>
        <v>Não</v>
      </c>
      <c r="C1504">
        <f>COUNTIF(Person!M:M,UserPersonAudit!A1504)</f>
        <v>0</v>
      </c>
    </row>
    <row r="1505" spans="1:3" x14ac:dyDescent="0.3">
      <c r="A1505" t="s">
        <v>5744</v>
      </c>
      <c r="B1505" t="str">
        <f>IF(ISERROR(VLOOKUP(A1505,Person!M:M,1,FALSE)),"Não","Sim")</f>
        <v>Não</v>
      </c>
      <c r="C1505">
        <f>COUNTIF(Person!M:M,UserPersonAudit!A1505)</f>
        <v>0</v>
      </c>
    </row>
    <row r="1506" spans="1:3" x14ac:dyDescent="0.3">
      <c r="A1506" t="s">
        <v>5747</v>
      </c>
      <c r="B1506" t="str">
        <f>IF(ISERROR(VLOOKUP(A1506,Person!M:M,1,FALSE)),"Não","Sim")</f>
        <v>Não</v>
      </c>
      <c r="C1506">
        <f>COUNTIF(Person!M:M,UserPersonAudit!A1506)</f>
        <v>0</v>
      </c>
    </row>
    <row r="1507" spans="1:3" x14ac:dyDescent="0.3">
      <c r="A1507" t="s">
        <v>5750</v>
      </c>
      <c r="B1507" t="str">
        <f>IF(ISERROR(VLOOKUP(A1507,Person!M:M,1,FALSE)),"Não","Sim")</f>
        <v>Não</v>
      </c>
      <c r="C1507">
        <f>COUNTIF(Person!M:M,UserPersonAudit!A1507)</f>
        <v>0</v>
      </c>
    </row>
    <row r="1508" spans="1:3" x14ac:dyDescent="0.3">
      <c r="A1508" t="s">
        <v>5752</v>
      </c>
      <c r="B1508" t="str">
        <f>IF(ISERROR(VLOOKUP(A1508,Person!M:M,1,FALSE)),"Não","Sim")</f>
        <v>Não</v>
      </c>
      <c r="C1508">
        <f>COUNTIF(Person!M:M,UserPersonAudit!A1508)</f>
        <v>0</v>
      </c>
    </row>
    <row r="1509" spans="1:3" x14ac:dyDescent="0.3">
      <c r="A1509" t="s">
        <v>5754</v>
      </c>
      <c r="B1509" t="str">
        <f>IF(ISERROR(VLOOKUP(A1509,Person!M:M,1,FALSE)),"Não","Sim")</f>
        <v>Não</v>
      </c>
      <c r="C1509">
        <f>COUNTIF(Person!M:M,UserPersonAudit!A1509)</f>
        <v>0</v>
      </c>
    </row>
    <row r="1510" spans="1:3" x14ac:dyDescent="0.3">
      <c r="A1510" t="s">
        <v>5757</v>
      </c>
      <c r="B1510" t="str">
        <f>IF(ISERROR(VLOOKUP(A1510,Person!M:M,1,FALSE)),"Não","Sim")</f>
        <v>Não</v>
      </c>
      <c r="C1510">
        <f>COUNTIF(Person!M:M,UserPersonAudit!A1510)</f>
        <v>0</v>
      </c>
    </row>
    <row r="1511" spans="1:3" x14ac:dyDescent="0.3">
      <c r="A1511" t="s">
        <v>5760</v>
      </c>
      <c r="B1511" t="str">
        <f>IF(ISERROR(VLOOKUP(A1511,Person!M:M,1,FALSE)),"Não","Sim")</f>
        <v>Não</v>
      </c>
      <c r="C1511">
        <f>COUNTIF(Person!M:M,UserPersonAudit!A1511)</f>
        <v>0</v>
      </c>
    </row>
    <row r="1512" spans="1:3" x14ac:dyDescent="0.3">
      <c r="A1512" t="s">
        <v>5763</v>
      </c>
      <c r="B1512" t="str">
        <f>IF(ISERROR(VLOOKUP(A1512,Person!M:M,1,FALSE)),"Não","Sim")</f>
        <v>Não</v>
      </c>
      <c r="C1512">
        <f>COUNTIF(Person!M:M,UserPersonAudit!A1512)</f>
        <v>0</v>
      </c>
    </row>
    <row r="1513" spans="1:3" x14ac:dyDescent="0.3">
      <c r="A1513" t="s">
        <v>5766</v>
      </c>
      <c r="B1513" t="str">
        <f>IF(ISERROR(VLOOKUP(A1513,Person!M:M,1,FALSE)),"Não","Sim")</f>
        <v>Não</v>
      </c>
      <c r="C1513">
        <f>COUNTIF(Person!M:M,UserPersonAudit!A1513)</f>
        <v>0</v>
      </c>
    </row>
    <row r="1514" spans="1:3" x14ac:dyDescent="0.3">
      <c r="A1514" t="s">
        <v>5769</v>
      </c>
      <c r="B1514" t="str">
        <f>IF(ISERROR(VLOOKUP(A1514,Person!M:M,1,FALSE)),"Não","Sim")</f>
        <v>Não</v>
      </c>
      <c r="C1514">
        <f>COUNTIF(Person!M:M,UserPersonAudit!A1514)</f>
        <v>0</v>
      </c>
    </row>
    <row r="1515" spans="1:3" x14ac:dyDescent="0.3">
      <c r="A1515" t="s">
        <v>5772</v>
      </c>
      <c r="B1515" t="str">
        <f>IF(ISERROR(VLOOKUP(A1515,Person!M:M,1,FALSE)),"Não","Sim")</f>
        <v>Não</v>
      </c>
      <c r="C1515">
        <f>COUNTIF(Person!M:M,UserPersonAudit!A1515)</f>
        <v>0</v>
      </c>
    </row>
    <row r="1516" spans="1:3" x14ac:dyDescent="0.3">
      <c r="A1516" t="s">
        <v>5775</v>
      </c>
      <c r="B1516" t="str">
        <f>IF(ISERROR(VLOOKUP(A1516,Person!M:M,1,FALSE)),"Não","Sim")</f>
        <v>Não</v>
      </c>
      <c r="C1516">
        <f>COUNTIF(Person!M:M,UserPersonAudit!A1516)</f>
        <v>0</v>
      </c>
    </row>
    <row r="1517" spans="1:3" x14ac:dyDescent="0.3">
      <c r="A1517" t="s">
        <v>5778</v>
      </c>
      <c r="B1517" t="str">
        <f>IF(ISERROR(VLOOKUP(A1517,Person!M:M,1,FALSE)),"Não","Sim")</f>
        <v>Não</v>
      </c>
      <c r="C1517">
        <f>COUNTIF(Person!M:M,UserPersonAudit!A1517)</f>
        <v>0</v>
      </c>
    </row>
    <row r="1518" spans="1:3" x14ac:dyDescent="0.3">
      <c r="A1518" t="s">
        <v>5781</v>
      </c>
      <c r="B1518" t="str">
        <f>IF(ISERROR(VLOOKUP(A1518,Person!M:M,1,FALSE)),"Não","Sim")</f>
        <v>Não</v>
      </c>
      <c r="C1518">
        <f>COUNTIF(Person!M:M,UserPersonAudit!A1518)</f>
        <v>0</v>
      </c>
    </row>
    <row r="1519" spans="1:3" x14ac:dyDescent="0.3">
      <c r="A1519" t="s">
        <v>5783</v>
      </c>
      <c r="B1519" t="str">
        <f>IF(ISERROR(VLOOKUP(A1519,Person!M:M,1,FALSE)),"Não","Sim")</f>
        <v>Não</v>
      </c>
      <c r="C1519">
        <f>COUNTIF(Person!M:M,UserPersonAudit!A1519)</f>
        <v>0</v>
      </c>
    </row>
    <row r="1520" spans="1:3" x14ac:dyDescent="0.3">
      <c r="A1520" t="s">
        <v>5785</v>
      </c>
      <c r="B1520" t="str">
        <f>IF(ISERROR(VLOOKUP(A1520,Person!M:M,1,FALSE)),"Não","Sim")</f>
        <v>Não</v>
      </c>
      <c r="C1520">
        <f>COUNTIF(Person!M:M,UserPersonAudit!A1520)</f>
        <v>0</v>
      </c>
    </row>
    <row r="1521" spans="1:3" x14ac:dyDescent="0.3">
      <c r="A1521" t="s">
        <v>5787</v>
      </c>
      <c r="B1521" t="str">
        <f>IF(ISERROR(VLOOKUP(A1521,Person!M:M,1,FALSE)),"Não","Sim")</f>
        <v>Não</v>
      </c>
      <c r="C1521">
        <f>COUNTIF(Person!M:M,UserPersonAudit!A1521)</f>
        <v>0</v>
      </c>
    </row>
    <row r="1522" spans="1:3" x14ac:dyDescent="0.3">
      <c r="A1522" t="s">
        <v>5790</v>
      </c>
      <c r="B1522" t="str">
        <f>IF(ISERROR(VLOOKUP(A1522,Person!M:M,1,FALSE)),"Não","Sim")</f>
        <v>Não</v>
      </c>
      <c r="C1522">
        <f>COUNTIF(Person!M:M,UserPersonAudit!A1522)</f>
        <v>0</v>
      </c>
    </row>
    <row r="1523" spans="1:3" x14ac:dyDescent="0.3">
      <c r="A1523" t="s">
        <v>5792</v>
      </c>
      <c r="B1523" t="str">
        <f>IF(ISERROR(VLOOKUP(A1523,Person!M:M,1,FALSE)),"Não","Sim")</f>
        <v>Não</v>
      </c>
      <c r="C1523">
        <f>COUNTIF(Person!M:M,UserPersonAudit!A1523)</f>
        <v>0</v>
      </c>
    </row>
    <row r="1524" spans="1:3" x14ac:dyDescent="0.3">
      <c r="A1524" t="s">
        <v>5794</v>
      </c>
      <c r="B1524" t="str">
        <f>IF(ISERROR(VLOOKUP(A1524,Person!M:M,1,FALSE)),"Não","Sim")</f>
        <v>Não</v>
      </c>
      <c r="C1524">
        <f>COUNTIF(Person!M:M,UserPersonAudit!A1524)</f>
        <v>0</v>
      </c>
    </row>
    <row r="1525" spans="1:3" x14ac:dyDescent="0.3">
      <c r="A1525" t="s">
        <v>5797</v>
      </c>
      <c r="B1525" t="str">
        <f>IF(ISERROR(VLOOKUP(A1525,Person!M:M,1,FALSE)),"Não","Sim")</f>
        <v>Não</v>
      </c>
      <c r="C1525">
        <f>COUNTIF(Person!M:M,UserPersonAudit!A1525)</f>
        <v>0</v>
      </c>
    </row>
    <row r="1526" spans="1:3" x14ac:dyDescent="0.3">
      <c r="A1526" t="s">
        <v>5799</v>
      </c>
      <c r="B1526" t="str">
        <f>IF(ISERROR(VLOOKUP(A1526,Person!M:M,1,FALSE)),"Não","Sim")</f>
        <v>Não</v>
      </c>
      <c r="C1526">
        <f>COUNTIF(Person!M:M,UserPersonAudit!A1526)</f>
        <v>0</v>
      </c>
    </row>
    <row r="1527" spans="1:3" x14ac:dyDescent="0.3">
      <c r="A1527" t="s">
        <v>5801</v>
      </c>
      <c r="B1527" t="str">
        <f>IF(ISERROR(VLOOKUP(A1527,Person!M:M,1,FALSE)),"Não","Sim")</f>
        <v>Não</v>
      </c>
      <c r="C1527">
        <f>COUNTIF(Person!M:M,UserPersonAudit!A1527)</f>
        <v>0</v>
      </c>
    </row>
    <row r="1528" spans="1:3" x14ac:dyDescent="0.3">
      <c r="A1528" t="s">
        <v>5803</v>
      </c>
      <c r="B1528" t="str">
        <f>IF(ISERROR(VLOOKUP(A1528,Person!M:M,1,FALSE)),"Não","Sim")</f>
        <v>Não</v>
      </c>
      <c r="C1528">
        <f>COUNTIF(Person!M:M,UserPersonAudit!A1528)</f>
        <v>0</v>
      </c>
    </row>
    <row r="1529" spans="1:3" x14ac:dyDescent="0.3">
      <c r="A1529" t="s">
        <v>5806</v>
      </c>
      <c r="B1529" t="str">
        <f>IF(ISERROR(VLOOKUP(A1529,Person!M:M,1,FALSE)),"Não","Sim")</f>
        <v>Não</v>
      </c>
      <c r="C1529">
        <f>COUNTIF(Person!M:M,UserPersonAudit!A1529)</f>
        <v>0</v>
      </c>
    </row>
    <row r="1530" spans="1:3" x14ac:dyDescent="0.3">
      <c r="A1530" t="s">
        <v>5809</v>
      </c>
      <c r="B1530" t="str">
        <f>IF(ISERROR(VLOOKUP(A1530,Person!M:M,1,FALSE)),"Não","Sim")</f>
        <v>Não</v>
      </c>
      <c r="C1530">
        <f>COUNTIF(Person!M:M,UserPersonAudit!A1530)</f>
        <v>0</v>
      </c>
    </row>
    <row r="1531" spans="1:3" x14ac:dyDescent="0.3">
      <c r="A1531" t="s">
        <v>5812</v>
      </c>
      <c r="B1531" t="str">
        <f>IF(ISERROR(VLOOKUP(A1531,Person!M:M,1,FALSE)),"Não","Sim")</f>
        <v>Não</v>
      </c>
      <c r="C1531">
        <f>COUNTIF(Person!M:M,UserPersonAudit!A1531)</f>
        <v>0</v>
      </c>
    </row>
    <row r="1532" spans="1:3" x14ac:dyDescent="0.3">
      <c r="A1532" t="s">
        <v>5814</v>
      </c>
      <c r="B1532" t="str">
        <f>IF(ISERROR(VLOOKUP(A1532,Person!M:M,1,FALSE)),"Não","Sim")</f>
        <v>Não</v>
      </c>
      <c r="C1532">
        <f>COUNTIF(Person!M:M,UserPersonAudit!A1532)</f>
        <v>0</v>
      </c>
    </row>
    <row r="1533" spans="1:3" x14ac:dyDescent="0.3">
      <c r="A1533" t="s">
        <v>5817</v>
      </c>
      <c r="B1533" t="str">
        <f>IF(ISERROR(VLOOKUP(A1533,Person!M:M,1,FALSE)),"Não","Sim")</f>
        <v>Não</v>
      </c>
      <c r="C1533">
        <f>COUNTIF(Person!M:M,UserPersonAudit!A1533)</f>
        <v>0</v>
      </c>
    </row>
    <row r="1534" spans="1:3" x14ac:dyDescent="0.3">
      <c r="A1534" t="s">
        <v>5819</v>
      </c>
      <c r="B1534" t="str">
        <f>IF(ISERROR(VLOOKUP(A1534,Person!M:M,1,FALSE)),"Não","Sim")</f>
        <v>Não</v>
      </c>
      <c r="C1534">
        <f>COUNTIF(Person!M:M,UserPersonAudit!A1534)</f>
        <v>0</v>
      </c>
    </row>
    <row r="1535" spans="1:3" x14ac:dyDescent="0.3">
      <c r="A1535" t="s">
        <v>5821</v>
      </c>
      <c r="B1535" t="str">
        <f>IF(ISERROR(VLOOKUP(A1535,Person!M:M,1,FALSE)),"Não","Sim")</f>
        <v>Não</v>
      </c>
      <c r="C1535">
        <f>COUNTIF(Person!M:M,UserPersonAudit!A1535)</f>
        <v>0</v>
      </c>
    </row>
    <row r="1536" spans="1:3" x14ac:dyDescent="0.3">
      <c r="A1536" t="s">
        <v>5824</v>
      </c>
      <c r="B1536" t="str">
        <f>IF(ISERROR(VLOOKUP(A1536,Person!M:M,1,FALSE)),"Não","Sim")</f>
        <v>Não</v>
      </c>
      <c r="C1536">
        <f>COUNTIF(Person!M:M,UserPersonAudit!A1536)</f>
        <v>0</v>
      </c>
    </row>
    <row r="1537" spans="1:3" x14ac:dyDescent="0.3">
      <c r="A1537" t="s">
        <v>5827</v>
      </c>
      <c r="B1537" t="str">
        <f>IF(ISERROR(VLOOKUP(A1537,Person!M:M,1,FALSE)),"Não","Sim")</f>
        <v>Não</v>
      </c>
      <c r="C1537">
        <f>COUNTIF(Person!M:M,UserPersonAudit!A1537)</f>
        <v>0</v>
      </c>
    </row>
    <row r="1538" spans="1:3" x14ac:dyDescent="0.3">
      <c r="A1538" t="s">
        <v>5830</v>
      </c>
      <c r="B1538" t="str">
        <f>IF(ISERROR(VLOOKUP(A1538,Person!M:M,1,FALSE)),"Não","Sim")</f>
        <v>Não</v>
      </c>
      <c r="C1538">
        <f>COUNTIF(Person!M:M,UserPersonAudit!A1538)</f>
        <v>0</v>
      </c>
    </row>
    <row r="1539" spans="1:3" x14ac:dyDescent="0.3">
      <c r="A1539" t="s">
        <v>5833</v>
      </c>
      <c r="B1539" t="str">
        <f>IF(ISERROR(VLOOKUP(A1539,Person!M:M,1,FALSE)),"Não","Sim")</f>
        <v>Não</v>
      </c>
      <c r="C1539">
        <f>COUNTIF(Person!M:M,UserPersonAudit!A1539)</f>
        <v>0</v>
      </c>
    </row>
    <row r="1540" spans="1:3" x14ac:dyDescent="0.3">
      <c r="A1540" t="s">
        <v>5835</v>
      </c>
      <c r="B1540" t="str">
        <f>IF(ISERROR(VLOOKUP(A1540,Person!M:M,1,FALSE)),"Não","Sim")</f>
        <v>Não</v>
      </c>
      <c r="C1540">
        <f>COUNTIF(Person!M:M,UserPersonAudit!A1540)</f>
        <v>0</v>
      </c>
    </row>
    <row r="1541" spans="1:3" x14ac:dyDescent="0.3">
      <c r="A1541" t="s">
        <v>5838</v>
      </c>
      <c r="B1541" t="str">
        <f>IF(ISERROR(VLOOKUP(A1541,Person!M:M,1,FALSE)),"Não","Sim")</f>
        <v>Não</v>
      </c>
      <c r="C1541">
        <f>COUNTIF(Person!M:M,UserPersonAudit!A1541)</f>
        <v>0</v>
      </c>
    </row>
    <row r="1542" spans="1:3" x14ac:dyDescent="0.3">
      <c r="A1542" t="s">
        <v>5841</v>
      </c>
      <c r="B1542" t="str">
        <f>IF(ISERROR(VLOOKUP(A1542,Person!M:M,1,FALSE)),"Não","Sim")</f>
        <v>Não</v>
      </c>
      <c r="C1542">
        <f>COUNTIF(Person!M:M,UserPersonAudit!A1542)</f>
        <v>0</v>
      </c>
    </row>
    <row r="1543" spans="1:3" x14ac:dyDescent="0.3">
      <c r="A1543" t="s">
        <v>5844</v>
      </c>
      <c r="B1543" t="str">
        <f>IF(ISERROR(VLOOKUP(A1543,Person!M:M,1,FALSE)),"Não","Sim")</f>
        <v>Não</v>
      </c>
      <c r="C1543">
        <f>COUNTIF(Person!M:M,UserPersonAudit!A1543)</f>
        <v>0</v>
      </c>
    </row>
    <row r="1544" spans="1:3" x14ac:dyDescent="0.3">
      <c r="A1544" t="s">
        <v>5846</v>
      </c>
      <c r="B1544" t="str">
        <f>IF(ISERROR(VLOOKUP(A1544,Person!M:M,1,FALSE)),"Não","Sim")</f>
        <v>Não</v>
      </c>
      <c r="C1544">
        <f>COUNTIF(Person!M:M,UserPersonAudit!A1544)</f>
        <v>0</v>
      </c>
    </row>
    <row r="1545" spans="1:3" x14ac:dyDescent="0.3">
      <c r="A1545" t="s">
        <v>5849</v>
      </c>
      <c r="B1545" t="str">
        <f>IF(ISERROR(VLOOKUP(A1545,Person!M:M,1,FALSE)),"Não","Sim")</f>
        <v>Não</v>
      </c>
      <c r="C1545">
        <f>COUNTIF(Person!M:M,UserPersonAudit!A1545)</f>
        <v>0</v>
      </c>
    </row>
    <row r="1546" spans="1:3" x14ac:dyDescent="0.3">
      <c r="A1546" t="s">
        <v>5851</v>
      </c>
      <c r="B1546" t="str">
        <f>IF(ISERROR(VLOOKUP(A1546,Person!M:M,1,FALSE)),"Não","Sim")</f>
        <v>Não</v>
      </c>
      <c r="C1546">
        <f>COUNTIF(Person!M:M,UserPersonAudit!A1546)</f>
        <v>0</v>
      </c>
    </row>
    <row r="1547" spans="1:3" x14ac:dyDescent="0.3">
      <c r="A1547" t="s">
        <v>5853</v>
      </c>
      <c r="B1547" t="str">
        <f>IF(ISERROR(VLOOKUP(A1547,Person!M:M,1,FALSE)),"Não","Sim")</f>
        <v>Não</v>
      </c>
      <c r="C1547">
        <f>COUNTIF(Person!M:M,UserPersonAudit!A1547)</f>
        <v>0</v>
      </c>
    </row>
    <row r="1548" spans="1:3" x14ac:dyDescent="0.3">
      <c r="A1548" t="s">
        <v>5855</v>
      </c>
      <c r="B1548" t="str">
        <f>IF(ISERROR(VLOOKUP(A1548,Person!M:M,1,FALSE)),"Não","Sim")</f>
        <v>Não</v>
      </c>
      <c r="C1548">
        <f>COUNTIF(Person!M:M,UserPersonAudit!A1548)</f>
        <v>0</v>
      </c>
    </row>
    <row r="1549" spans="1:3" x14ac:dyDescent="0.3">
      <c r="A1549" t="s">
        <v>5858</v>
      </c>
      <c r="B1549" t="str">
        <f>IF(ISERROR(VLOOKUP(A1549,Person!M:M,1,FALSE)),"Não","Sim")</f>
        <v>Não</v>
      </c>
      <c r="C1549">
        <f>COUNTIF(Person!M:M,UserPersonAudit!A1549)</f>
        <v>0</v>
      </c>
    </row>
    <row r="1550" spans="1:3" x14ac:dyDescent="0.3">
      <c r="A1550" t="s">
        <v>5861</v>
      </c>
      <c r="B1550" t="str">
        <f>IF(ISERROR(VLOOKUP(A1550,Person!M:M,1,FALSE)),"Não","Sim")</f>
        <v>Não</v>
      </c>
      <c r="C1550">
        <f>COUNTIF(Person!M:M,UserPersonAudit!A1550)</f>
        <v>0</v>
      </c>
    </row>
    <row r="1551" spans="1:3" x14ac:dyDescent="0.3">
      <c r="A1551" t="s">
        <v>5864</v>
      </c>
      <c r="B1551" t="str">
        <f>IF(ISERROR(VLOOKUP(A1551,Person!M:M,1,FALSE)),"Não","Sim")</f>
        <v>Não</v>
      </c>
      <c r="C1551">
        <f>COUNTIF(Person!M:M,UserPersonAudit!A1551)</f>
        <v>0</v>
      </c>
    </row>
    <row r="1552" spans="1:3" x14ac:dyDescent="0.3">
      <c r="A1552" t="s">
        <v>5867</v>
      </c>
      <c r="B1552" t="str">
        <f>IF(ISERROR(VLOOKUP(A1552,Person!M:M,1,FALSE)),"Não","Sim")</f>
        <v>Não</v>
      </c>
      <c r="C1552">
        <f>COUNTIF(Person!M:M,UserPersonAudit!A1552)</f>
        <v>0</v>
      </c>
    </row>
    <row r="1553" spans="1:3" x14ac:dyDescent="0.3">
      <c r="A1553" t="s">
        <v>5870</v>
      </c>
      <c r="B1553" t="str">
        <f>IF(ISERROR(VLOOKUP(A1553,Person!M:M,1,FALSE)),"Não","Sim")</f>
        <v>Não</v>
      </c>
      <c r="C1553">
        <f>COUNTIF(Person!M:M,UserPersonAudit!A1553)</f>
        <v>0</v>
      </c>
    </row>
    <row r="1554" spans="1:3" x14ac:dyDescent="0.3">
      <c r="A1554" t="s">
        <v>5872</v>
      </c>
      <c r="B1554" t="str">
        <f>IF(ISERROR(VLOOKUP(A1554,Person!M:M,1,FALSE)),"Não","Sim")</f>
        <v>Não</v>
      </c>
      <c r="C1554">
        <f>COUNTIF(Person!M:M,UserPersonAudit!A1554)</f>
        <v>0</v>
      </c>
    </row>
    <row r="1555" spans="1:3" x14ac:dyDescent="0.3">
      <c r="A1555" t="s">
        <v>5875</v>
      </c>
      <c r="B1555" t="str">
        <f>IF(ISERROR(VLOOKUP(A1555,Person!M:M,1,FALSE)),"Não","Sim")</f>
        <v>Não</v>
      </c>
      <c r="C1555">
        <f>COUNTIF(Person!M:M,UserPersonAudit!A1555)</f>
        <v>0</v>
      </c>
    </row>
    <row r="1556" spans="1:3" x14ac:dyDescent="0.3">
      <c r="A1556" t="s">
        <v>5878</v>
      </c>
      <c r="B1556" t="str">
        <f>IF(ISERROR(VLOOKUP(A1556,Person!M:M,1,FALSE)),"Não","Sim")</f>
        <v>Não</v>
      </c>
      <c r="C1556">
        <f>COUNTIF(Person!M:M,UserPersonAudit!A1556)</f>
        <v>0</v>
      </c>
    </row>
    <row r="1557" spans="1:3" x14ac:dyDescent="0.3">
      <c r="A1557" t="s">
        <v>5881</v>
      </c>
      <c r="B1557" t="str">
        <f>IF(ISERROR(VLOOKUP(A1557,Person!M:M,1,FALSE)),"Não","Sim")</f>
        <v>Não</v>
      </c>
      <c r="C1557">
        <f>COUNTIF(Person!M:M,UserPersonAudit!A1557)</f>
        <v>0</v>
      </c>
    </row>
    <row r="1558" spans="1:3" x14ac:dyDescent="0.3">
      <c r="A1558" t="s">
        <v>5884</v>
      </c>
      <c r="B1558" t="str">
        <f>IF(ISERROR(VLOOKUP(A1558,Person!M:M,1,FALSE)),"Não","Sim")</f>
        <v>Não</v>
      </c>
      <c r="C1558">
        <f>COUNTIF(Person!M:M,UserPersonAudit!A1558)</f>
        <v>0</v>
      </c>
    </row>
    <row r="1559" spans="1:3" x14ac:dyDescent="0.3">
      <c r="A1559" t="s">
        <v>5887</v>
      </c>
      <c r="B1559" t="str">
        <f>IF(ISERROR(VLOOKUP(A1559,Person!M:M,1,FALSE)),"Não","Sim")</f>
        <v>Não</v>
      </c>
      <c r="C1559">
        <f>COUNTIF(Person!M:M,UserPersonAudit!A1559)</f>
        <v>0</v>
      </c>
    </row>
    <row r="1560" spans="1:3" x14ac:dyDescent="0.3">
      <c r="A1560" t="s">
        <v>5890</v>
      </c>
      <c r="B1560" t="str">
        <f>IF(ISERROR(VLOOKUP(A1560,Person!M:M,1,FALSE)),"Não","Sim")</f>
        <v>Não</v>
      </c>
      <c r="C1560">
        <f>COUNTIF(Person!M:M,UserPersonAudit!A1560)</f>
        <v>0</v>
      </c>
    </row>
    <row r="1561" spans="1:3" x14ac:dyDescent="0.3">
      <c r="A1561" t="s">
        <v>5893</v>
      </c>
      <c r="B1561" t="str">
        <f>IF(ISERROR(VLOOKUP(A1561,Person!M:M,1,FALSE)),"Não","Sim")</f>
        <v>Não</v>
      </c>
      <c r="C1561">
        <f>COUNTIF(Person!M:M,UserPersonAudit!A1561)</f>
        <v>0</v>
      </c>
    </row>
    <row r="1562" spans="1:3" x14ac:dyDescent="0.3">
      <c r="A1562" t="s">
        <v>5896</v>
      </c>
      <c r="B1562" t="str">
        <f>IF(ISERROR(VLOOKUP(A1562,Person!M:M,1,FALSE)),"Não","Sim")</f>
        <v>Não</v>
      </c>
      <c r="C1562">
        <f>COUNTIF(Person!M:M,UserPersonAudit!A1562)</f>
        <v>0</v>
      </c>
    </row>
    <row r="1563" spans="1:3" x14ac:dyDescent="0.3">
      <c r="A1563" t="s">
        <v>5899</v>
      </c>
      <c r="B1563" t="str">
        <f>IF(ISERROR(VLOOKUP(A1563,Person!M:M,1,FALSE)),"Não","Sim")</f>
        <v>Não</v>
      </c>
      <c r="C1563">
        <f>COUNTIF(Person!M:M,UserPersonAudit!A1563)</f>
        <v>0</v>
      </c>
    </row>
    <row r="1564" spans="1:3" x14ac:dyDescent="0.3">
      <c r="A1564" t="s">
        <v>5902</v>
      </c>
      <c r="B1564" t="str">
        <f>IF(ISERROR(VLOOKUP(A1564,Person!M:M,1,FALSE)),"Não","Sim")</f>
        <v>Não</v>
      </c>
      <c r="C1564">
        <f>COUNTIF(Person!M:M,UserPersonAudit!A1564)</f>
        <v>0</v>
      </c>
    </row>
    <row r="1565" spans="1:3" x14ac:dyDescent="0.3">
      <c r="A1565" t="s">
        <v>5905</v>
      </c>
      <c r="B1565" t="str">
        <f>IF(ISERROR(VLOOKUP(A1565,Person!M:M,1,FALSE)),"Não","Sim")</f>
        <v>Não</v>
      </c>
      <c r="C1565">
        <f>COUNTIF(Person!M:M,UserPersonAudit!A1565)</f>
        <v>0</v>
      </c>
    </row>
    <row r="1566" spans="1:3" x14ac:dyDescent="0.3">
      <c r="A1566" t="s">
        <v>5908</v>
      </c>
      <c r="B1566" t="str">
        <f>IF(ISERROR(VLOOKUP(A1566,Person!M:M,1,FALSE)),"Não","Sim")</f>
        <v>Não</v>
      </c>
      <c r="C1566">
        <f>COUNTIF(Person!M:M,UserPersonAudit!A1566)</f>
        <v>0</v>
      </c>
    </row>
    <row r="1567" spans="1:3" x14ac:dyDescent="0.3">
      <c r="A1567" t="s">
        <v>5911</v>
      </c>
      <c r="B1567" t="str">
        <f>IF(ISERROR(VLOOKUP(A1567,Person!M:M,1,FALSE)),"Não","Sim")</f>
        <v>Não</v>
      </c>
      <c r="C1567">
        <f>COUNTIF(Person!M:M,UserPersonAudit!A1567)</f>
        <v>0</v>
      </c>
    </row>
    <row r="1568" spans="1:3" x14ac:dyDescent="0.3">
      <c r="A1568" t="s">
        <v>5914</v>
      </c>
      <c r="B1568" t="str">
        <f>IF(ISERROR(VLOOKUP(A1568,Person!M:M,1,FALSE)),"Não","Sim")</f>
        <v>Não</v>
      </c>
      <c r="C1568">
        <f>COUNTIF(Person!M:M,UserPersonAudit!A1568)</f>
        <v>0</v>
      </c>
    </row>
    <row r="1569" spans="1:3" x14ac:dyDescent="0.3">
      <c r="A1569" t="s">
        <v>5917</v>
      </c>
      <c r="B1569" t="str">
        <f>IF(ISERROR(VLOOKUP(A1569,Person!M:M,1,FALSE)),"Não","Sim")</f>
        <v>Não</v>
      </c>
      <c r="C1569">
        <f>COUNTIF(Person!M:M,UserPersonAudit!A1569)</f>
        <v>0</v>
      </c>
    </row>
    <row r="1570" spans="1:3" x14ac:dyDescent="0.3">
      <c r="A1570" t="s">
        <v>5920</v>
      </c>
      <c r="B1570" t="str">
        <f>IF(ISERROR(VLOOKUP(A1570,Person!M:M,1,FALSE)),"Não","Sim")</f>
        <v>Não</v>
      </c>
      <c r="C1570">
        <f>COUNTIF(Person!M:M,UserPersonAudit!A1570)</f>
        <v>0</v>
      </c>
    </row>
    <row r="1571" spans="1:3" x14ac:dyDescent="0.3">
      <c r="A1571" t="s">
        <v>5923</v>
      </c>
      <c r="B1571" t="str">
        <f>IF(ISERROR(VLOOKUP(A1571,Person!M:M,1,FALSE)),"Não","Sim")</f>
        <v>Não</v>
      </c>
      <c r="C1571">
        <f>COUNTIF(Person!M:M,UserPersonAudit!A1571)</f>
        <v>0</v>
      </c>
    </row>
    <row r="1572" spans="1:3" x14ac:dyDescent="0.3">
      <c r="A1572" t="s">
        <v>5926</v>
      </c>
      <c r="B1572" t="str">
        <f>IF(ISERROR(VLOOKUP(A1572,Person!M:M,1,FALSE)),"Não","Sim")</f>
        <v>Não</v>
      </c>
      <c r="C1572">
        <f>COUNTIF(Person!M:M,UserPersonAudit!A1572)</f>
        <v>0</v>
      </c>
    </row>
    <row r="1573" spans="1:3" x14ac:dyDescent="0.3">
      <c r="A1573" t="s">
        <v>5929</v>
      </c>
      <c r="B1573" t="str">
        <f>IF(ISERROR(VLOOKUP(A1573,Person!M:M,1,FALSE)),"Não","Sim")</f>
        <v>Não</v>
      </c>
      <c r="C1573">
        <f>COUNTIF(Person!M:M,UserPersonAudit!A1573)</f>
        <v>0</v>
      </c>
    </row>
    <row r="1574" spans="1:3" x14ac:dyDescent="0.3">
      <c r="A1574" t="s">
        <v>5932</v>
      </c>
      <c r="B1574" t="str">
        <f>IF(ISERROR(VLOOKUP(A1574,Person!M:M,1,FALSE)),"Não","Sim")</f>
        <v>Não</v>
      </c>
      <c r="C1574">
        <f>COUNTIF(Person!M:M,UserPersonAudit!A1574)</f>
        <v>0</v>
      </c>
    </row>
    <row r="1575" spans="1:3" x14ac:dyDescent="0.3">
      <c r="A1575" t="s">
        <v>5935</v>
      </c>
      <c r="B1575" t="str">
        <f>IF(ISERROR(VLOOKUP(A1575,Person!M:M,1,FALSE)),"Não","Sim")</f>
        <v>Não</v>
      </c>
      <c r="C1575">
        <f>COUNTIF(Person!M:M,UserPersonAudit!A1575)</f>
        <v>0</v>
      </c>
    </row>
    <row r="1576" spans="1:3" x14ac:dyDescent="0.3">
      <c r="A1576" t="s">
        <v>5938</v>
      </c>
      <c r="B1576" t="str">
        <f>IF(ISERROR(VLOOKUP(A1576,Person!M:M,1,FALSE)),"Não","Sim")</f>
        <v>Não</v>
      </c>
      <c r="C1576">
        <f>COUNTIF(Person!M:M,UserPersonAudit!A1576)</f>
        <v>0</v>
      </c>
    </row>
    <row r="1577" spans="1:3" x14ac:dyDescent="0.3">
      <c r="A1577" t="s">
        <v>5941</v>
      </c>
      <c r="B1577" t="str">
        <f>IF(ISERROR(VLOOKUP(A1577,Person!M:M,1,FALSE)),"Não","Sim")</f>
        <v>Não</v>
      </c>
      <c r="C1577">
        <f>COUNTIF(Person!M:M,UserPersonAudit!A1577)</f>
        <v>0</v>
      </c>
    </row>
    <row r="1578" spans="1:3" x14ac:dyDescent="0.3">
      <c r="A1578" t="s">
        <v>5944</v>
      </c>
      <c r="B1578" t="str">
        <f>IF(ISERROR(VLOOKUP(A1578,Person!M:M,1,FALSE)),"Não","Sim")</f>
        <v>Não</v>
      </c>
      <c r="C1578">
        <f>COUNTIF(Person!M:M,UserPersonAudit!A1578)</f>
        <v>0</v>
      </c>
    </row>
    <row r="1579" spans="1:3" x14ac:dyDescent="0.3">
      <c r="A1579" t="s">
        <v>5947</v>
      </c>
      <c r="B1579" t="str">
        <f>IF(ISERROR(VLOOKUP(A1579,Person!M:M,1,FALSE)),"Não","Sim")</f>
        <v>Não</v>
      </c>
      <c r="C1579">
        <f>COUNTIF(Person!M:M,UserPersonAudit!A1579)</f>
        <v>0</v>
      </c>
    </row>
    <row r="1580" spans="1:3" x14ac:dyDescent="0.3">
      <c r="A1580" t="s">
        <v>5950</v>
      </c>
      <c r="B1580" t="str">
        <f>IF(ISERROR(VLOOKUP(A1580,Person!M:M,1,FALSE)),"Não","Sim")</f>
        <v>Não</v>
      </c>
      <c r="C1580">
        <f>COUNTIF(Person!M:M,UserPersonAudit!A1580)</f>
        <v>0</v>
      </c>
    </row>
    <row r="1581" spans="1:3" x14ac:dyDescent="0.3">
      <c r="A1581" t="s">
        <v>5953</v>
      </c>
      <c r="B1581" t="str">
        <f>IF(ISERROR(VLOOKUP(A1581,Person!M:M,1,FALSE)),"Não","Sim")</f>
        <v>Não</v>
      </c>
      <c r="C1581">
        <f>COUNTIF(Person!M:M,UserPersonAudit!A1581)</f>
        <v>0</v>
      </c>
    </row>
    <row r="1582" spans="1:3" x14ac:dyDescent="0.3">
      <c r="A1582" t="s">
        <v>5956</v>
      </c>
      <c r="B1582" t="str">
        <f>IF(ISERROR(VLOOKUP(A1582,Person!M:M,1,FALSE)),"Não","Sim")</f>
        <v>Não</v>
      </c>
      <c r="C1582">
        <f>COUNTIF(Person!M:M,UserPersonAudit!A1582)</f>
        <v>0</v>
      </c>
    </row>
    <row r="1583" spans="1:3" x14ac:dyDescent="0.3">
      <c r="A1583" t="s">
        <v>5959</v>
      </c>
      <c r="B1583" t="str">
        <f>IF(ISERROR(VLOOKUP(A1583,Person!M:M,1,FALSE)),"Não","Sim")</f>
        <v>Não</v>
      </c>
      <c r="C1583">
        <f>COUNTIF(Person!M:M,UserPersonAudit!A1583)</f>
        <v>0</v>
      </c>
    </row>
    <row r="1584" spans="1:3" x14ac:dyDescent="0.3">
      <c r="A1584" t="s">
        <v>5962</v>
      </c>
      <c r="B1584" t="str">
        <f>IF(ISERROR(VLOOKUP(A1584,Person!M:M,1,FALSE)),"Não","Sim")</f>
        <v>Não</v>
      </c>
      <c r="C1584">
        <f>COUNTIF(Person!M:M,UserPersonAudit!A1584)</f>
        <v>0</v>
      </c>
    </row>
    <row r="1585" spans="1:3" x14ac:dyDescent="0.3">
      <c r="A1585" t="s">
        <v>5965</v>
      </c>
      <c r="B1585" t="str">
        <f>IF(ISERROR(VLOOKUP(A1585,Person!M:M,1,FALSE)),"Não","Sim")</f>
        <v>Não</v>
      </c>
      <c r="C1585">
        <f>COUNTIF(Person!M:M,UserPersonAudit!A1585)</f>
        <v>0</v>
      </c>
    </row>
    <row r="1586" spans="1:3" x14ac:dyDescent="0.3">
      <c r="A1586" t="s">
        <v>5968</v>
      </c>
      <c r="B1586" t="str">
        <f>IF(ISERROR(VLOOKUP(A1586,Person!M:M,1,FALSE)),"Não","Sim")</f>
        <v>Não</v>
      </c>
      <c r="C1586">
        <f>COUNTIF(Person!M:M,UserPersonAudit!A1586)</f>
        <v>0</v>
      </c>
    </row>
    <row r="1587" spans="1:3" x14ac:dyDescent="0.3">
      <c r="A1587" t="s">
        <v>5971</v>
      </c>
      <c r="B1587" t="str">
        <f>IF(ISERROR(VLOOKUP(A1587,Person!M:M,1,FALSE)),"Não","Sim")</f>
        <v>Não</v>
      </c>
      <c r="C1587">
        <f>COUNTIF(Person!M:M,UserPersonAudit!A1587)</f>
        <v>0</v>
      </c>
    </row>
    <row r="1588" spans="1:3" x14ac:dyDescent="0.3">
      <c r="A1588" t="s">
        <v>5974</v>
      </c>
      <c r="B1588" t="str">
        <f>IF(ISERROR(VLOOKUP(A1588,Person!M:M,1,FALSE)),"Não","Sim")</f>
        <v>Não</v>
      </c>
      <c r="C1588">
        <f>COUNTIF(Person!M:M,UserPersonAudit!A1588)</f>
        <v>0</v>
      </c>
    </row>
    <row r="1589" spans="1:3" x14ac:dyDescent="0.3">
      <c r="A1589" t="s">
        <v>5977</v>
      </c>
      <c r="B1589" t="str">
        <f>IF(ISERROR(VLOOKUP(A1589,Person!M:M,1,FALSE)),"Não","Sim")</f>
        <v>Não</v>
      </c>
      <c r="C1589">
        <f>COUNTIF(Person!M:M,UserPersonAudit!A1589)</f>
        <v>0</v>
      </c>
    </row>
    <row r="1590" spans="1:3" x14ac:dyDescent="0.3">
      <c r="A1590" t="s">
        <v>5980</v>
      </c>
      <c r="B1590" t="str">
        <f>IF(ISERROR(VLOOKUP(A1590,Person!M:M,1,FALSE)),"Não","Sim")</f>
        <v>Não</v>
      </c>
      <c r="C1590">
        <f>COUNTIF(Person!M:M,UserPersonAudit!A1590)</f>
        <v>0</v>
      </c>
    </row>
    <row r="1591" spans="1:3" x14ac:dyDescent="0.3">
      <c r="A1591" t="s">
        <v>5983</v>
      </c>
      <c r="B1591" t="str">
        <f>IF(ISERROR(VLOOKUP(A1591,Person!M:M,1,FALSE)),"Não","Sim")</f>
        <v>Não</v>
      </c>
      <c r="C1591">
        <f>COUNTIF(Person!M:M,UserPersonAudit!A1591)</f>
        <v>0</v>
      </c>
    </row>
    <row r="1592" spans="1:3" x14ac:dyDescent="0.3">
      <c r="A1592" t="s">
        <v>5986</v>
      </c>
      <c r="B1592" t="str">
        <f>IF(ISERROR(VLOOKUP(A1592,Person!M:M,1,FALSE)),"Não","Sim")</f>
        <v>Não</v>
      </c>
      <c r="C1592">
        <f>COUNTIF(Person!M:M,UserPersonAudit!A1592)</f>
        <v>0</v>
      </c>
    </row>
    <row r="1593" spans="1:3" x14ac:dyDescent="0.3">
      <c r="A1593" t="s">
        <v>5989</v>
      </c>
      <c r="B1593" t="str">
        <f>IF(ISERROR(VLOOKUP(A1593,Person!M:M,1,FALSE)),"Não","Sim")</f>
        <v>Não</v>
      </c>
      <c r="C1593">
        <f>COUNTIF(Person!M:M,UserPersonAudit!A1593)</f>
        <v>0</v>
      </c>
    </row>
    <row r="1594" spans="1:3" x14ac:dyDescent="0.3">
      <c r="A1594" t="s">
        <v>5992</v>
      </c>
      <c r="B1594" t="str">
        <f>IF(ISERROR(VLOOKUP(A1594,Person!M:M,1,FALSE)),"Não","Sim")</f>
        <v>Não</v>
      </c>
      <c r="C1594">
        <f>COUNTIF(Person!M:M,UserPersonAudit!A1594)</f>
        <v>0</v>
      </c>
    </row>
    <row r="1595" spans="1:3" x14ac:dyDescent="0.3">
      <c r="A1595" t="s">
        <v>5995</v>
      </c>
      <c r="B1595" t="str">
        <f>IF(ISERROR(VLOOKUP(A1595,Person!M:M,1,FALSE)),"Não","Sim")</f>
        <v>Não</v>
      </c>
      <c r="C1595">
        <f>COUNTIF(Person!M:M,UserPersonAudit!A1595)</f>
        <v>0</v>
      </c>
    </row>
    <row r="1596" spans="1:3" x14ac:dyDescent="0.3">
      <c r="A1596" t="s">
        <v>5998</v>
      </c>
      <c r="B1596" t="str">
        <f>IF(ISERROR(VLOOKUP(A1596,Person!M:M,1,FALSE)),"Não","Sim")</f>
        <v>Não</v>
      </c>
      <c r="C1596">
        <f>COUNTIF(Person!M:M,UserPersonAudit!A1596)</f>
        <v>0</v>
      </c>
    </row>
    <row r="1597" spans="1:3" x14ac:dyDescent="0.3">
      <c r="A1597" t="s">
        <v>6001</v>
      </c>
      <c r="B1597" t="str">
        <f>IF(ISERROR(VLOOKUP(A1597,Person!M:M,1,FALSE)),"Não","Sim")</f>
        <v>Não</v>
      </c>
      <c r="C1597">
        <f>COUNTIF(Person!M:M,UserPersonAudit!A1597)</f>
        <v>0</v>
      </c>
    </row>
    <row r="1598" spans="1:3" x14ac:dyDescent="0.3">
      <c r="A1598" t="s">
        <v>6004</v>
      </c>
      <c r="B1598" t="str">
        <f>IF(ISERROR(VLOOKUP(A1598,Person!M:M,1,FALSE)),"Não","Sim")</f>
        <v>Não</v>
      </c>
      <c r="C1598">
        <f>COUNTIF(Person!M:M,UserPersonAudit!A1598)</f>
        <v>0</v>
      </c>
    </row>
    <row r="1599" spans="1:3" x14ac:dyDescent="0.3">
      <c r="A1599" t="s">
        <v>6007</v>
      </c>
      <c r="B1599" t="str">
        <f>IF(ISERROR(VLOOKUP(A1599,Person!M:M,1,FALSE)),"Não","Sim")</f>
        <v>Não</v>
      </c>
      <c r="C1599">
        <f>COUNTIF(Person!M:M,UserPersonAudit!A1599)</f>
        <v>0</v>
      </c>
    </row>
    <row r="1600" spans="1:3" x14ac:dyDescent="0.3">
      <c r="A1600" t="s">
        <v>6010</v>
      </c>
      <c r="B1600" t="str">
        <f>IF(ISERROR(VLOOKUP(A1600,Person!M:M,1,FALSE)),"Não","Sim")</f>
        <v>Não</v>
      </c>
      <c r="C1600">
        <f>COUNTIF(Person!M:M,UserPersonAudit!A1600)</f>
        <v>0</v>
      </c>
    </row>
    <row r="1601" spans="1:3" x14ac:dyDescent="0.3">
      <c r="A1601" t="s">
        <v>6013</v>
      </c>
      <c r="B1601" t="str">
        <f>IF(ISERROR(VLOOKUP(A1601,Person!M:M,1,FALSE)),"Não","Sim")</f>
        <v>Não</v>
      </c>
      <c r="C1601">
        <f>COUNTIF(Person!M:M,UserPersonAudit!A1601)</f>
        <v>0</v>
      </c>
    </row>
    <row r="1602" spans="1:3" x14ac:dyDescent="0.3">
      <c r="A1602" t="s">
        <v>6016</v>
      </c>
      <c r="B1602" t="str">
        <f>IF(ISERROR(VLOOKUP(A1602,Person!M:M,1,FALSE)),"Não","Sim")</f>
        <v>Não</v>
      </c>
      <c r="C1602">
        <f>COUNTIF(Person!M:M,UserPersonAudit!A1602)</f>
        <v>0</v>
      </c>
    </row>
    <row r="1603" spans="1:3" x14ac:dyDescent="0.3">
      <c r="A1603" t="s">
        <v>6019</v>
      </c>
      <c r="B1603" t="str">
        <f>IF(ISERROR(VLOOKUP(A1603,Person!M:M,1,FALSE)),"Não","Sim")</f>
        <v>Não</v>
      </c>
      <c r="C1603">
        <f>COUNTIF(Person!M:M,UserPersonAudit!A1603)</f>
        <v>0</v>
      </c>
    </row>
    <row r="1604" spans="1:3" x14ac:dyDescent="0.3">
      <c r="A1604" t="s">
        <v>6022</v>
      </c>
      <c r="B1604" t="str">
        <f>IF(ISERROR(VLOOKUP(A1604,Person!M:M,1,FALSE)),"Não","Sim")</f>
        <v>Não</v>
      </c>
      <c r="C1604">
        <f>COUNTIF(Person!M:M,UserPersonAudit!A1604)</f>
        <v>0</v>
      </c>
    </row>
    <row r="1605" spans="1:3" x14ac:dyDescent="0.3">
      <c r="A1605" t="s">
        <v>6025</v>
      </c>
      <c r="B1605" t="str">
        <f>IF(ISERROR(VLOOKUP(A1605,Person!M:M,1,FALSE)),"Não","Sim")</f>
        <v>Não</v>
      </c>
      <c r="C1605">
        <f>COUNTIF(Person!M:M,UserPersonAudit!A1605)</f>
        <v>0</v>
      </c>
    </row>
    <row r="1606" spans="1:3" x14ac:dyDescent="0.3">
      <c r="A1606" t="s">
        <v>6028</v>
      </c>
      <c r="B1606" t="str">
        <f>IF(ISERROR(VLOOKUP(A1606,Person!M:M,1,FALSE)),"Não","Sim")</f>
        <v>Não</v>
      </c>
      <c r="C1606">
        <f>COUNTIF(Person!M:M,UserPersonAudit!A1606)</f>
        <v>0</v>
      </c>
    </row>
    <row r="1607" spans="1:3" x14ac:dyDescent="0.3">
      <c r="A1607" t="s">
        <v>6031</v>
      </c>
      <c r="B1607" t="str">
        <f>IF(ISERROR(VLOOKUP(A1607,Person!M:M,1,FALSE)),"Não","Sim")</f>
        <v>Não</v>
      </c>
      <c r="C1607">
        <f>COUNTIF(Person!M:M,UserPersonAudit!A1607)</f>
        <v>0</v>
      </c>
    </row>
    <row r="1608" spans="1:3" x14ac:dyDescent="0.3">
      <c r="A1608" t="s">
        <v>6034</v>
      </c>
      <c r="B1608" t="str">
        <f>IF(ISERROR(VLOOKUP(A1608,Person!M:M,1,FALSE)),"Não","Sim")</f>
        <v>Não</v>
      </c>
      <c r="C1608">
        <f>COUNTIF(Person!M:M,UserPersonAudit!A1608)</f>
        <v>0</v>
      </c>
    </row>
    <row r="1609" spans="1:3" x14ac:dyDescent="0.3">
      <c r="A1609" t="s">
        <v>6037</v>
      </c>
      <c r="B1609" t="str">
        <f>IF(ISERROR(VLOOKUP(A1609,Person!M:M,1,FALSE)),"Não","Sim")</f>
        <v>Não</v>
      </c>
      <c r="C1609">
        <f>COUNTIF(Person!M:M,UserPersonAudit!A1609)</f>
        <v>0</v>
      </c>
    </row>
    <row r="1610" spans="1:3" x14ac:dyDescent="0.3">
      <c r="A1610" t="s">
        <v>6040</v>
      </c>
      <c r="B1610" t="str">
        <f>IF(ISERROR(VLOOKUP(A1610,Person!M:M,1,FALSE)),"Não","Sim")</f>
        <v>Não</v>
      </c>
      <c r="C1610">
        <f>COUNTIF(Person!M:M,UserPersonAudit!A1610)</f>
        <v>0</v>
      </c>
    </row>
    <row r="1611" spans="1:3" x14ac:dyDescent="0.3">
      <c r="A1611" t="s">
        <v>6043</v>
      </c>
      <c r="B1611" t="str">
        <f>IF(ISERROR(VLOOKUP(A1611,Person!M:M,1,FALSE)),"Não","Sim")</f>
        <v>Não</v>
      </c>
      <c r="C1611">
        <f>COUNTIF(Person!M:M,UserPersonAudit!A1611)</f>
        <v>0</v>
      </c>
    </row>
    <row r="1612" spans="1:3" x14ac:dyDescent="0.3">
      <c r="A1612" t="s">
        <v>6046</v>
      </c>
      <c r="B1612" t="str">
        <f>IF(ISERROR(VLOOKUP(A1612,Person!M:M,1,FALSE)),"Não","Sim")</f>
        <v>Não</v>
      </c>
      <c r="C1612">
        <f>COUNTIF(Person!M:M,UserPersonAudit!A1612)</f>
        <v>0</v>
      </c>
    </row>
    <row r="1613" spans="1:3" x14ac:dyDescent="0.3">
      <c r="A1613" t="s">
        <v>6049</v>
      </c>
      <c r="B1613" t="str">
        <f>IF(ISERROR(VLOOKUP(A1613,Person!M:M,1,FALSE)),"Não","Sim")</f>
        <v>Não</v>
      </c>
      <c r="C1613">
        <f>COUNTIF(Person!M:M,UserPersonAudit!A1613)</f>
        <v>0</v>
      </c>
    </row>
    <row r="1614" spans="1:3" x14ac:dyDescent="0.3">
      <c r="A1614" t="s">
        <v>6052</v>
      </c>
      <c r="B1614" t="str">
        <f>IF(ISERROR(VLOOKUP(A1614,Person!M:M,1,FALSE)),"Não","Sim")</f>
        <v>Não</v>
      </c>
      <c r="C1614">
        <f>COUNTIF(Person!M:M,UserPersonAudit!A1614)</f>
        <v>0</v>
      </c>
    </row>
    <row r="1615" spans="1:3" x14ac:dyDescent="0.3">
      <c r="A1615" t="s">
        <v>6055</v>
      </c>
      <c r="B1615" t="str">
        <f>IF(ISERROR(VLOOKUP(A1615,Person!M:M,1,FALSE)),"Não","Sim")</f>
        <v>Não</v>
      </c>
      <c r="C1615">
        <f>COUNTIF(Person!M:M,UserPersonAudit!A1615)</f>
        <v>0</v>
      </c>
    </row>
    <row r="1616" spans="1:3" x14ac:dyDescent="0.3">
      <c r="A1616" t="s">
        <v>6057</v>
      </c>
      <c r="B1616" t="str">
        <f>IF(ISERROR(VLOOKUP(A1616,Person!M:M,1,FALSE)),"Não","Sim")</f>
        <v>Não</v>
      </c>
      <c r="C1616">
        <f>COUNTIF(Person!M:M,UserPersonAudit!A1616)</f>
        <v>0</v>
      </c>
    </row>
    <row r="1617" spans="1:3" x14ac:dyDescent="0.3">
      <c r="A1617" t="s">
        <v>6060</v>
      </c>
      <c r="B1617" t="str">
        <f>IF(ISERROR(VLOOKUP(A1617,Person!M:M,1,FALSE)),"Não","Sim")</f>
        <v>Não</v>
      </c>
      <c r="C1617">
        <f>COUNTIF(Person!M:M,UserPersonAudit!A1617)</f>
        <v>0</v>
      </c>
    </row>
    <row r="1618" spans="1:3" x14ac:dyDescent="0.3">
      <c r="A1618" t="s">
        <v>6063</v>
      </c>
      <c r="B1618" t="str">
        <f>IF(ISERROR(VLOOKUP(A1618,Person!M:M,1,FALSE)),"Não","Sim")</f>
        <v>Não</v>
      </c>
      <c r="C1618">
        <f>COUNTIF(Person!M:M,UserPersonAudit!A1618)</f>
        <v>0</v>
      </c>
    </row>
    <row r="1619" spans="1:3" x14ac:dyDescent="0.3">
      <c r="A1619" t="s">
        <v>6066</v>
      </c>
      <c r="B1619" t="str">
        <f>IF(ISERROR(VLOOKUP(A1619,Person!M:M,1,FALSE)),"Não","Sim")</f>
        <v>Não</v>
      </c>
      <c r="C1619">
        <f>COUNTIF(Person!M:M,UserPersonAudit!A1619)</f>
        <v>0</v>
      </c>
    </row>
    <row r="1620" spans="1:3" x14ac:dyDescent="0.3">
      <c r="A1620" t="s">
        <v>6069</v>
      </c>
      <c r="B1620" t="str">
        <f>IF(ISERROR(VLOOKUP(A1620,Person!M:M,1,FALSE)),"Não","Sim")</f>
        <v>Não</v>
      </c>
      <c r="C1620">
        <f>COUNTIF(Person!M:M,UserPersonAudit!A1620)</f>
        <v>0</v>
      </c>
    </row>
    <row r="1621" spans="1:3" x14ac:dyDescent="0.3">
      <c r="A1621" t="s">
        <v>6072</v>
      </c>
      <c r="B1621" t="str">
        <f>IF(ISERROR(VLOOKUP(A1621,Person!M:M,1,FALSE)),"Não","Sim")</f>
        <v>Não</v>
      </c>
      <c r="C1621">
        <f>COUNTIF(Person!M:M,UserPersonAudit!A1621)</f>
        <v>0</v>
      </c>
    </row>
    <row r="1622" spans="1:3" x14ac:dyDescent="0.3">
      <c r="A1622" t="s">
        <v>6075</v>
      </c>
      <c r="B1622" t="str">
        <f>IF(ISERROR(VLOOKUP(A1622,Person!M:M,1,FALSE)),"Não","Sim")</f>
        <v>Não</v>
      </c>
      <c r="C1622">
        <f>COUNTIF(Person!M:M,UserPersonAudit!A1622)</f>
        <v>0</v>
      </c>
    </row>
    <row r="1623" spans="1:3" x14ac:dyDescent="0.3">
      <c r="A1623" t="s">
        <v>6078</v>
      </c>
      <c r="B1623" t="str">
        <f>IF(ISERROR(VLOOKUP(A1623,Person!M:M,1,FALSE)),"Não","Sim")</f>
        <v>Não</v>
      </c>
      <c r="C1623">
        <f>COUNTIF(Person!M:M,UserPersonAudit!A1623)</f>
        <v>0</v>
      </c>
    </row>
    <row r="1624" spans="1:3" x14ac:dyDescent="0.3">
      <c r="A1624" t="s">
        <v>6081</v>
      </c>
      <c r="B1624" t="str">
        <f>IF(ISERROR(VLOOKUP(A1624,Person!M:M,1,FALSE)),"Não","Sim")</f>
        <v>Não</v>
      </c>
      <c r="C1624">
        <f>COUNTIF(Person!M:M,UserPersonAudit!A1624)</f>
        <v>0</v>
      </c>
    </row>
    <row r="1625" spans="1:3" x14ac:dyDescent="0.3">
      <c r="A1625" t="s">
        <v>6084</v>
      </c>
      <c r="B1625" t="str">
        <f>IF(ISERROR(VLOOKUP(A1625,Person!M:M,1,FALSE)),"Não","Sim")</f>
        <v>Não</v>
      </c>
      <c r="C1625">
        <f>COUNTIF(Person!M:M,UserPersonAudit!A1625)</f>
        <v>0</v>
      </c>
    </row>
    <row r="1626" spans="1:3" x14ac:dyDescent="0.3">
      <c r="A1626" t="s">
        <v>6087</v>
      </c>
      <c r="B1626" t="str">
        <f>IF(ISERROR(VLOOKUP(A1626,Person!M:M,1,FALSE)),"Não","Sim")</f>
        <v>Não</v>
      </c>
      <c r="C1626">
        <f>COUNTIF(Person!M:M,UserPersonAudit!A1626)</f>
        <v>0</v>
      </c>
    </row>
    <row r="1627" spans="1:3" x14ac:dyDescent="0.3">
      <c r="A1627" t="s">
        <v>6090</v>
      </c>
      <c r="B1627" t="str">
        <f>IF(ISERROR(VLOOKUP(A1627,Person!M:M,1,FALSE)),"Não","Sim")</f>
        <v>Não</v>
      </c>
      <c r="C1627">
        <f>COUNTIF(Person!M:M,UserPersonAudit!A1627)</f>
        <v>0</v>
      </c>
    </row>
    <row r="1628" spans="1:3" x14ac:dyDescent="0.3">
      <c r="A1628" t="s">
        <v>6093</v>
      </c>
      <c r="B1628" t="str">
        <f>IF(ISERROR(VLOOKUP(A1628,Person!M:M,1,FALSE)),"Não","Sim")</f>
        <v>Não</v>
      </c>
      <c r="C1628">
        <f>COUNTIF(Person!M:M,UserPersonAudit!A1628)</f>
        <v>0</v>
      </c>
    </row>
    <row r="1629" spans="1:3" x14ac:dyDescent="0.3">
      <c r="A1629" t="s">
        <v>6096</v>
      </c>
      <c r="B1629" t="str">
        <f>IF(ISERROR(VLOOKUP(A1629,Person!M:M,1,FALSE)),"Não","Sim")</f>
        <v>Não</v>
      </c>
      <c r="C1629">
        <f>COUNTIF(Person!M:M,UserPersonAudit!A1629)</f>
        <v>0</v>
      </c>
    </row>
    <row r="1630" spans="1:3" x14ac:dyDescent="0.3">
      <c r="A1630" t="s">
        <v>6099</v>
      </c>
      <c r="B1630" t="str">
        <f>IF(ISERROR(VLOOKUP(A1630,Person!M:M,1,FALSE)),"Não","Sim")</f>
        <v>Não</v>
      </c>
      <c r="C1630">
        <f>COUNTIF(Person!M:M,UserPersonAudit!A1630)</f>
        <v>0</v>
      </c>
    </row>
    <row r="1631" spans="1:3" x14ac:dyDescent="0.3">
      <c r="A1631" t="s">
        <v>6101</v>
      </c>
      <c r="B1631" t="str">
        <f>IF(ISERROR(VLOOKUP(A1631,Person!M:M,1,FALSE)),"Não","Sim")</f>
        <v>Não</v>
      </c>
      <c r="C1631">
        <f>COUNTIF(Person!M:M,UserPersonAudit!A1631)</f>
        <v>0</v>
      </c>
    </row>
    <row r="1632" spans="1:3" x14ac:dyDescent="0.3">
      <c r="A1632" t="s">
        <v>6103</v>
      </c>
      <c r="B1632" t="str">
        <f>IF(ISERROR(VLOOKUP(A1632,Person!M:M,1,FALSE)),"Não","Sim")</f>
        <v>Não</v>
      </c>
      <c r="C1632">
        <f>COUNTIF(Person!M:M,UserPersonAudit!A1632)</f>
        <v>0</v>
      </c>
    </row>
    <row r="1633" spans="1:3" x14ac:dyDescent="0.3">
      <c r="A1633" t="s">
        <v>6106</v>
      </c>
      <c r="B1633" t="str">
        <f>IF(ISERROR(VLOOKUP(A1633,Person!M:M,1,FALSE)),"Não","Sim")</f>
        <v>Não</v>
      </c>
      <c r="C1633">
        <f>COUNTIF(Person!M:M,UserPersonAudit!A1633)</f>
        <v>0</v>
      </c>
    </row>
    <row r="1634" spans="1:3" x14ac:dyDescent="0.3">
      <c r="A1634" t="s">
        <v>6108</v>
      </c>
      <c r="B1634" t="str">
        <f>IF(ISERROR(VLOOKUP(A1634,Person!M:M,1,FALSE)),"Não","Sim")</f>
        <v>Não</v>
      </c>
      <c r="C1634">
        <f>COUNTIF(Person!M:M,UserPersonAudit!A1634)</f>
        <v>0</v>
      </c>
    </row>
    <row r="1635" spans="1:3" x14ac:dyDescent="0.3">
      <c r="A1635" t="s">
        <v>6111</v>
      </c>
      <c r="B1635" t="str">
        <f>IF(ISERROR(VLOOKUP(A1635,Person!M:M,1,FALSE)),"Não","Sim")</f>
        <v>Não</v>
      </c>
      <c r="C1635">
        <f>COUNTIF(Person!M:M,UserPersonAudit!A1635)</f>
        <v>0</v>
      </c>
    </row>
    <row r="1636" spans="1:3" x14ac:dyDescent="0.3">
      <c r="A1636" t="s">
        <v>6113</v>
      </c>
      <c r="B1636" t="str">
        <f>IF(ISERROR(VLOOKUP(A1636,Person!M:M,1,FALSE)),"Não","Sim")</f>
        <v>Não</v>
      </c>
      <c r="C1636">
        <f>COUNTIF(Person!M:M,UserPersonAudit!A1636)</f>
        <v>0</v>
      </c>
    </row>
    <row r="1637" spans="1:3" x14ac:dyDescent="0.3">
      <c r="A1637" t="s">
        <v>6116</v>
      </c>
      <c r="B1637" t="str">
        <f>IF(ISERROR(VLOOKUP(A1637,Person!M:M,1,FALSE)),"Não","Sim")</f>
        <v>Não</v>
      </c>
      <c r="C1637">
        <f>COUNTIF(Person!M:M,UserPersonAudit!A1637)</f>
        <v>0</v>
      </c>
    </row>
    <row r="1638" spans="1:3" x14ac:dyDescent="0.3">
      <c r="A1638" t="s">
        <v>6119</v>
      </c>
      <c r="B1638" t="str">
        <f>IF(ISERROR(VLOOKUP(A1638,Person!M:M,1,FALSE)),"Não","Sim")</f>
        <v>Não</v>
      </c>
      <c r="C1638">
        <f>COUNTIF(Person!M:M,UserPersonAudit!A1638)</f>
        <v>0</v>
      </c>
    </row>
    <row r="1639" spans="1:3" x14ac:dyDescent="0.3">
      <c r="A1639" t="s">
        <v>6121</v>
      </c>
      <c r="B1639" t="str">
        <f>IF(ISERROR(VLOOKUP(A1639,Person!M:M,1,FALSE)),"Não","Sim")</f>
        <v>Não</v>
      </c>
      <c r="C1639">
        <f>COUNTIF(Person!M:M,UserPersonAudit!A1639)</f>
        <v>0</v>
      </c>
    </row>
    <row r="1640" spans="1:3" x14ac:dyDescent="0.3">
      <c r="A1640" t="s">
        <v>6123</v>
      </c>
      <c r="B1640" t="str">
        <f>IF(ISERROR(VLOOKUP(A1640,Person!M:M,1,FALSE)),"Não","Sim")</f>
        <v>Não</v>
      </c>
      <c r="C1640">
        <f>COUNTIF(Person!M:M,UserPersonAudit!A1640)</f>
        <v>0</v>
      </c>
    </row>
    <row r="1641" spans="1:3" x14ac:dyDescent="0.3">
      <c r="A1641" t="s">
        <v>6126</v>
      </c>
      <c r="B1641" t="str">
        <f>IF(ISERROR(VLOOKUP(A1641,Person!M:M,1,FALSE)),"Não","Sim")</f>
        <v>Não</v>
      </c>
      <c r="C1641">
        <f>COUNTIF(Person!M:M,UserPersonAudit!A1641)</f>
        <v>0</v>
      </c>
    </row>
    <row r="1642" spans="1:3" x14ac:dyDescent="0.3">
      <c r="A1642" t="s">
        <v>6129</v>
      </c>
      <c r="B1642" t="str">
        <f>IF(ISERROR(VLOOKUP(A1642,Person!M:M,1,FALSE)),"Não","Sim")</f>
        <v>Não</v>
      </c>
      <c r="C1642">
        <f>COUNTIF(Person!M:M,UserPersonAudit!A1642)</f>
        <v>0</v>
      </c>
    </row>
    <row r="1643" spans="1:3" x14ac:dyDescent="0.3">
      <c r="A1643" t="s">
        <v>6132</v>
      </c>
      <c r="B1643" t="str">
        <f>IF(ISERROR(VLOOKUP(A1643,Person!M:M,1,FALSE)),"Não","Sim")</f>
        <v>Não</v>
      </c>
      <c r="C1643">
        <f>COUNTIF(Person!M:M,UserPersonAudit!A1643)</f>
        <v>0</v>
      </c>
    </row>
    <row r="1644" spans="1:3" x14ac:dyDescent="0.3">
      <c r="A1644" t="s">
        <v>6135</v>
      </c>
      <c r="B1644" t="str">
        <f>IF(ISERROR(VLOOKUP(A1644,Person!M:M,1,FALSE)),"Não","Sim")</f>
        <v>Não</v>
      </c>
      <c r="C1644">
        <f>COUNTIF(Person!M:M,UserPersonAudit!A1644)</f>
        <v>0</v>
      </c>
    </row>
    <row r="1645" spans="1:3" x14ac:dyDescent="0.3">
      <c r="A1645" t="s">
        <v>6138</v>
      </c>
      <c r="B1645" t="str">
        <f>IF(ISERROR(VLOOKUP(A1645,Person!M:M,1,FALSE)),"Não","Sim")</f>
        <v>Não</v>
      </c>
      <c r="C1645">
        <f>COUNTIF(Person!M:M,UserPersonAudit!A1645)</f>
        <v>0</v>
      </c>
    </row>
    <row r="1646" spans="1:3" x14ac:dyDescent="0.3">
      <c r="A1646" t="s">
        <v>6141</v>
      </c>
      <c r="B1646" t="str">
        <f>IF(ISERROR(VLOOKUP(A1646,Person!M:M,1,FALSE)),"Não","Sim")</f>
        <v>Não</v>
      </c>
      <c r="C1646">
        <f>COUNTIF(Person!M:M,UserPersonAudit!A1646)</f>
        <v>0</v>
      </c>
    </row>
    <row r="1647" spans="1:3" x14ac:dyDescent="0.3">
      <c r="A1647" t="s">
        <v>6143</v>
      </c>
      <c r="B1647" t="str">
        <f>IF(ISERROR(VLOOKUP(A1647,Person!M:M,1,FALSE)),"Não","Sim")</f>
        <v>Não</v>
      </c>
      <c r="C1647">
        <f>COUNTIF(Person!M:M,UserPersonAudit!A1647)</f>
        <v>0</v>
      </c>
    </row>
    <row r="1648" spans="1:3" x14ac:dyDescent="0.3">
      <c r="A1648" t="s">
        <v>6146</v>
      </c>
      <c r="B1648" t="str">
        <f>IF(ISERROR(VLOOKUP(A1648,Person!M:M,1,FALSE)),"Não","Sim")</f>
        <v>Não</v>
      </c>
      <c r="C1648">
        <f>COUNTIF(Person!M:M,UserPersonAudit!A1648)</f>
        <v>0</v>
      </c>
    </row>
    <row r="1649" spans="1:3" x14ac:dyDescent="0.3">
      <c r="A1649" t="s">
        <v>6149</v>
      </c>
      <c r="B1649" t="str">
        <f>IF(ISERROR(VLOOKUP(A1649,Person!M:M,1,FALSE)),"Não","Sim")</f>
        <v>Não</v>
      </c>
      <c r="C1649">
        <f>COUNTIF(Person!M:M,UserPersonAudit!A1649)</f>
        <v>0</v>
      </c>
    </row>
    <row r="1650" spans="1:3" x14ac:dyDescent="0.3">
      <c r="A1650" t="s">
        <v>6151</v>
      </c>
      <c r="B1650" t="str">
        <f>IF(ISERROR(VLOOKUP(A1650,Person!M:M,1,FALSE)),"Não","Sim")</f>
        <v>Não</v>
      </c>
      <c r="C1650">
        <f>COUNTIF(Person!M:M,UserPersonAudit!A1650)</f>
        <v>0</v>
      </c>
    </row>
    <row r="1651" spans="1:3" x14ac:dyDescent="0.3">
      <c r="A1651" t="s">
        <v>6153</v>
      </c>
      <c r="B1651" t="str">
        <f>IF(ISERROR(VLOOKUP(A1651,Person!M:M,1,FALSE)),"Não","Sim")</f>
        <v>Não</v>
      </c>
      <c r="C1651">
        <f>COUNTIF(Person!M:M,UserPersonAudit!A1651)</f>
        <v>0</v>
      </c>
    </row>
    <row r="1652" spans="1:3" x14ac:dyDescent="0.3">
      <c r="A1652" t="s">
        <v>6155</v>
      </c>
      <c r="B1652" t="str">
        <f>IF(ISERROR(VLOOKUP(A1652,Person!M:M,1,FALSE)),"Não","Sim")</f>
        <v>Não</v>
      </c>
      <c r="C1652">
        <f>COUNTIF(Person!M:M,UserPersonAudit!A1652)</f>
        <v>0</v>
      </c>
    </row>
    <row r="1653" spans="1:3" x14ac:dyDescent="0.3">
      <c r="A1653" t="s">
        <v>6157</v>
      </c>
      <c r="B1653" t="str">
        <f>IF(ISERROR(VLOOKUP(A1653,Person!M:M,1,FALSE)),"Não","Sim")</f>
        <v>Não</v>
      </c>
      <c r="C1653">
        <f>COUNTIF(Person!M:M,UserPersonAudit!A1653)</f>
        <v>0</v>
      </c>
    </row>
    <row r="1654" spans="1:3" x14ac:dyDescent="0.3">
      <c r="A1654" t="s">
        <v>6160</v>
      </c>
      <c r="B1654" t="str">
        <f>IF(ISERROR(VLOOKUP(A1654,Person!M:M,1,FALSE)),"Não","Sim")</f>
        <v>Não</v>
      </c>
      <c r="C1654">
        <f>COUNTIF(Person!M:M,UserPersonAudit!A1654)</f>
        <v>0</v>
      </c>
    </row>
    <row r="1655" spans="1:3" x14ac:dyDescent="0.3">
      <c r="A1655" t="s">
        <v>6162</v>
      </c>
      <c r="B1655" t="str">
        <f>IF(ISERROR(VLOOKUP(A1655,Person!M:M,1,FALSE)),"Não","Sim")</f>
        <v>Não</v>
      </c>
      <c r="C1655">
        <f>COUNTIF(Person!M:M,UserPersonAudit!A1655)</f>
        <v>0</v>
      </c>
    </row>
    <row r="1656" spans="1:3" x14ac:dyDescent="0.3">
      <c r="A1656" t="s">
        <v>6165</v>
      </c>
      <c r="B1656" t="str">
        <f>IF(ISERROR(VLOOKUP(A1656,Person!M:M,1,FALSE)),"Não","Sim")</f>
        <v>Não</v>
      </c>
      <c r="C1656">
        <f>COUNTIF(Person!M:M,UserPersonAudit!A1656)</f>
        <v>0</v>
      </c>
    </row>
    <row r="1657" spans="1:3" x14ac:dyDescent="0.3">
      <c r="A1657" t="s">
        <v>6167</v>
      </c>
      <c r="B1657" t="str">
        <f>IF(ISERROR(VLOOKUP(A1657,Person!M:M,1,FALSE)),"Não","Sim")</f>
        <v>Não</v>
      </c>
      <c r="C1657">
        <f>COUNTIF(Person!M:M,UserPersonAudit!A1657)</f>
        <v>0</v>
      </c>
    </row>
    <row r="1658" spans="1:3" x14ac:dyDescent="0.3">
      <c r="A1658" t="s">
        <v>6169</v>
      </c>
      <c r="B1658" t="str">
        <f>IF(ISERROR(VLOOKUP(A1658,Person!M:M,1,FALSE)),"Não","Sim")</f>
        <v>Não</v>
      </c>
      <c r="C1658">
        <f>COUNTIF(Person!M:M,UserPersonAudit!A1658)</f>
        <v>0</v>
      </c>
    </row>
    <row r="1659" spans="1:3" x14ac:dyDescent="0.3">
      <c r="A1659" t="s">
        <v>6172</v>
      </c>
      <c r="B1659" t="str">
        <f>IF(ISERROR(VLOOKUP(A1659,Person!M:M,1,FALSE)),"Não","Sim")</f>
        <v>Não</v>
      </c>
      <c r="C1659">
        <f>COUNTIF(Person!M:M,UserPersonAudit!A1659)</f>
        <v>0</v>
      </c>
    </row>
    <row r="1660" spans="1:3" x14ac:dyDescent="0.3">
      <c r="A1660" t="s">
        <v>6174</v>
      </c>
      <c r="B1660" t="str">
        <f>IF(ISERROR(VLOOKUP(A1660,Person!M:M,1,FALSE)),"Não","Sim")</f>
        <v>Não</v>
      </c>
      <c r="C1660">
        <f>COUNTIF(Person!M:M,UserPersonAudit!A1660)</f>
        <v>0</v>
      </c>
    </row>
    <row r="1661" spans="1:3" x14ac:dyDescent="0.3">
      <c r="A1661" t="s">
        <v>6176</v>
      </c>
      <c r="B1661" t="str">
        <f>IF(ISERROR(VLOOKUP(A1661,Person!M:M,1,FALSE)),"Não","Sim")</f>
        <v>Não</v>
      </c>
      <c r="C1661">
        <f>COUNTIF(Person!M:M,UserPersonAudit!A1661)</f>
        <v>0</v>
      </c>
    </row>
    <row r="1662" spans="1:3" x14ac:dyDescent="0.3">
      <c r="A1662" t="s">
        <v>6178</v>
      </c>
      <c r="B1662" t="str">
        <f>IF(ISERROR(VLOOKUP(A1662,Person!M:M,1,FALSE)),"Não","Sim")</f>
        <v>Não</v>
      </c>
      <c r="C1662">
        <f>COUNTIF(Person!M:M,UserPersonAudit!A1662)</f>
        <v>0</v>
      </c>
    </row>
    <row r="1663" spans="1:3" x14ac:dyDescent="0.3">
      <c r="A1663" t="s">
        <v>6180</v>
      </c>
      <c r="B1663" t="str">
        <f>IF(ISERROR(VLOOKUP(A1663,Person!M:M,1,FALSE)),"Não","Sim")</f>
        <v>Não</v>
      </c>
      <c r="C1663">
        <f>COUNTIF(Person!M:M,UserPersonAudit!A1663)</f>
        <v>0</v>
      </c>
    </row>
    <row r="1664" spans="1:3" x14ac:dyDescent="0.3">
      <c r="A1664" t="s">
        <v>6182</v>
      </c>
      <c r="B1664" t="str">
        <f>IF(ISERROR(VLOOKUP(A1664,Person!M:M,1,FALSE)),"Não","Sim")</f>
        <v>Não</v>
      </c>
      <c r="C1664">
        <f>COUNTIF(Person!M:M,UserPersonAudit!A1664)</f>
        <v>0</v>
      </c>
    </row>
    <row r="1665" spans="1:3" x14ac:dyDescent="0.3">
      <c r="A1665" t="s">
        <v>6184</v>
      </c>
      <c r="B1665" t="str">
        <f>IF(ISERROR(VLOOKUP(A1665,Person!M:M,1,FALSE)),"Não","Sim")</f>
        <v>Não</v>
      </c>
      <c r="C1665">
        <f>COUNTIF(Person!M:M,UserPersonAudit!A1665)</f>
        <v>0</v>
      </c>
    </row>
    <row r="1666" spans="1:3" x14ac:dyDescent="0.3">
      <c r="A1666" t="s">
        <v>6186</v>
      </c>
      <c r="B1666" t="str">
        <f>IF(ISERROR(VLOOKUP(A1666,Person!M:M,1,FALSE)),"Não","Sim")</f>
        <v>Não</v>
      </c>
      <c r="C1666">
        <f>COUNTIF(Person!M:M,UserPersonAudit!A1666)</f>
        <v>0</v>
      </c>
    </row>
    <row r="1667" spans="1:3" x14ac:dyDescent="0.3">
      <c r="A1667" t="s">
        <v>6188</v>
      </c>
      <c r="B1667" t="str">
        <f>IF(ISERROR(VLOOKUP(A1667,Person!M:M,1,FALSE)),"Não","Sim")</f>
        <v>Não</v>
      </c>
      <c r="C1667">
        <f>COUNTIF(Person!M:M,UserPersonAudit!A1667)</f>
        <v>0</v>
      </c>
    </row>
    <row r="1668" spans="1:3" x14ac:dyDescent="0.3">
      <c r="A1668" t="s">
        <v>6190</v>
      </c>
      <c r="B1668" t="str">
        <f>IF(ISERROR(VLOOKUP(A1668,Person!M:M,1,FALSE)),"Não","Sim")</f>
        <v>Não</v>
      </c>
      <c r="C1668">
        <f>COUNTIF(Person!M:M,UserPersonAudit!A1668)</f>
        <v>0</v>
      </c>
    </row>
    <row r="1669" spans="1:3" x14ac:dyDescent="0.3">
      <c r="A1669" t="s">
        <v>6192</v>
      </c>
      <c r="B1669" t="str">
        <f>IF(ISERROR(VLOOKUP(A1669,Person!M:M,1,FALSE)),"Não","Sim")</f>
        <v>Não</v>
      </c>
      <c r="C1669">
        <f>COUNTIF(Person!M:M,UserPersonAudit!A1669)</f>
        <v>0</v>
      </c>
    </row>
    <row r="1670" spans="1:3" x14ac:dyDescent="0.3">
      <c r="A1670" t="s">
        <v>6194</v>
      </c>
      <c r="B1670" t="str">
        <f>IF(ISERROR(VLOOKUP(A1670,Person!M:M,1,FALSE)),"Não","Sim")</f>
        <v>Não</v>
      </c>
      <c r="C1670">
        <f>COUNTIF(Person!M:M,UserPersonAudit!A1670)</f>
        <v>0</v>
      </c>
    </row>
    <row r="1671" spans="1:3" x14ac:dyDescent="0.3">
      <c r="A1671" t="s">
        <v>6196</v>
      </c>
      <c r="B1671" t="str">
        <f>IF(ISERROR(VLOOKUP(A1671,Person!M:M,1,FALSE)),"Não","Sim")</f>
        <v>Não</v>
      </c>
      <c r="C1671">
        <f>COUNTIF(Person!M:M,UserPersonAudit!A1671)</f>
        <v>0</v>
      </c>
    </row>
    <row r="1672" spans="1:3" x14ac:dyDescent="0.3">
      <c r="A1672" t="s">
        <v>6198</v>
      </c>
      <c r="B1672" t="str">
        <f>IF(ISERROR(VLOOKUP(A1672,Person!M:M,1,FALSE)),"Não","Sim")</f>
        <v>Não</v>
      </c>
      <c r="C1672">
        <f>COUNTIF(Person!M:M,UserPersonAudit!A1672)</f>
        <v>0</v>
      </c>
    </row>
    <row r="1673" spans="1:3" x14ac:dyDescent="0.3">
      <c r="A1673" t="s">
        <v>6201</v>
      </c>
      <c r="B1673" t="str">
        <f>IF(ISERROR(VLOOKUP(A1673,Person!M:M,1,FALSE)),"Não","Sim")</f>
        <v>Não</v>
      </c>
      <c r="C1673">
        <f>COUNTIF(Person!M:M,UserPersonAudit!A1673)</f>
        <v>0</v>
      </c>
    </row>
    <row r="1674" spans="1:3" x14ac:dyDescent="0.3">
      <c r="A1674" t="s">
        <v>6204</v>
      </c>
      <c r="B1674" t="str">
        <f>IF(ISERROR(VLOOKUP(A1674,Person!M:M,1,FALSE)),"Não","Sim")</f>
        <v>Não</v>
      </c>
      <c r="C1674">
        <f>COUNTIF(Person!M:M,UserPersonAudit!A1674)</f>
        <v>0</v>
      </c>
    </row>
    <row r="1675" spans="1:3" x14ac:dyDescent="0.3">
      <c r="A1675" t="s">
        <v>6207</v>
      </c>
      <c r="B1675" t="str">
        <f>IF(ISERROR(VLOOKUP(A1675,Person!M:M,1,FALSE)),"Não","Sim")</f>
        <v>Não</v>
      </c>
      <c r="C1675">
        <f>COUNTIF(Person!M:M,UserPersonAudit!A1675)</f>
        <v>0</v>
      </c>
    </row>
    <row r="1676" spans="1:3" x14ac:dyDescent="0.3">
      <c r="A1676" t="s">
        <v>6210</v>
      </c>
      <c r="B1676" t="str">
        <f>IF(ISERROR(VLOOKUP(A1676,Person!M:M,1,FALSE)),"Não","Sim")</f>
        <v>Não</v>
      </c>
      <c r="C1676">
        <f>COUNTIF(Person!M:M,UserPersonAudit!A1676)</f>
        <v>0</v>
      </c>
    </row>
    <row r="1677" spans="1:3" x14ac:dyDescent="0.3">
      <c r="A1677" t="s">
        <v>6213</v>
      </c>
      <c r="B1677" t="str">
        <f>IF(ISERROR(VLOOKUP(A1677,Person!M:M,1,FALSE)),"Não","Sim")</f>
        <v>Não</v>
      </c>
      <c r="C1677">
        <f>COUNTIF(Person!M:M,UserPersonAudit!A1677)</f>
        <v>0</v>
      </c>
    </row>
    <row r="1678" spans="1:3" x14ac:dyDescent="0.3">
      <c r="A1678" t="s">
        <v>6216</v>
      </c>
      <c r="B1678" t="str">
        <f>IF(ISERROR(VLOOKUP(A1678,Person!M:M,1,FALSE)),"Não","Sim")</f>
        <v>Não</v>
      </c>
      <c r="C1678">
        <f>COUNTIF(Person!M:M,UserPersonAudit!A1678)</f>
        <v>0</v>
      </c>
    </row>
    <row r="1679" spans="1:3" x14ac:dyDescent="0.3">
      <c r="A1679" t="s">
        <v>6219</v>
      </c>
      <c r="B1679" t="str">
        <f>IF(ISERROR(VLOOKUP(A1679,Person!M:M,1,FALSE)),"Não","Sim")</f>
        <v>Não</v>
      </c>
      <c r="C1679">
        <f>COUNTIF(Person!M:M,UserPersonAudit!A1679)</f>
        <v>0</v>
      </c>
    </row>
    <row r="1680" spans="1:3" x14ac:dyDescent="0.3">
      <c r="A1680" t="s">
        <v>6222</v>
      </c>
      <c r="B1680" t="str">
        <f>IF(ISERROR(VLOOKUP(A1680,Person!M:M,1,FALSE)),"Não","Sim")</f>
        <v>Não</v>
      </c>
      <c r="C1680">
        <f>COUNTIF(Person!M:M,UserPersonAudit!A1680)</f>
        <v>0</v>
      </c>
    </row>
    <row r="1681" spans="1:3" x14ac:dyDescent="0.3">
      <c r="A1681" t="s">
        <v>6225</v>
      </c>
      <c r="B1681" t="str">
        <f>IF(ISERROR(VLOOKUP(A1681,Person!M:M,1,FALSE)),"Não","Sim")</f>
        <v>Não</v>
      </c>
      <c r="C1681">
        <f>COUNTIF(Person!M:M,UserPersonAudit!A1681)</f>
        <v>0</v>
      </c>
    </row>
    <row r="1682" spans="1:3" x14ac:dyDescent="0.3">
      <c r="A1682" t="s">
        <v>6228</v>
      </c>
      <c r="B1682" t="str">
        <f>IF(ISERROR(VLOOKUP(A1682,Person!M:M,1,FALSE)),"Não","Sim")</f>
        <v>Não</v>
      </c>
      <c r="C1682">
        <f>COUNTIF(Person!M:M,UserPersonAudit!A1682)</f>
        <v>0</v>
      </c>
    </row>
    <row r="1683" spans="1:3" x14ac:dyDescent="0.3">
      <c r="A1683" t="s">
        <v>6231</v>
      </c>
      <c r="B1683" t="str">
        <f>IF(ISERROR(VLOOKUP(A1683,Person!M:M,1,FALSE)),"Não","Sim")</f>
        <v>Não</v>
      </c>
      <c r="C1683">
        <f>COUNTIF(Person!M:M,UserPersonAudit!A1683)</f>
        <v>0</v>
      </c>
    </row>
    <row r="1684" spans="1:3" x14ac:dyDescent="0.3">
      <c r="A1684" t="s">
        <v>6234</v>
      </c>
      <c r="B1684" t="str">
        <f>IF(ISERROR(VLOOKUP(A1684,Person!M:M,1,FALSE)),"Não","Sim")</f>
        <v>Não</v>
      </c>
      <c r="C1684">
        <f>COUNTIF(Person!M:M,UserPersonAudit!A1684)</f>
        <v>0</v>
      </c>
    </row>
    <row r="1685" spans="1:3" x14ac:dyDescent="0.3">
      <c r="A1685" t="s">
        <v>6236</v>
      </c>
      <c r="B1685" t="str">
        <f>IF(ISERROR(VLOOKUP(A1685,Person!M:M,1,FALSE)),"Não","Sim")</f>
        <v>Não</v>
      </c>
      <c r="C1685">
        <f>COUNTIF(Person!M:M,UserPersonAudit!A1685)</f>
        <v>0</v>
      </c>
    </row>
    <row r="1686" spans="1:3" x14ac:dyDescent="0.3">
      <c r="A1686" t="s">
        <v>6239</v>
      </c>
      <c r="B1686" t="str">
        <f>IF(ISERROR(VLOOKUP(A1686,Person!M:M,1,FALSE)),"Não","Sim")</f>
        <v>Não</v>
      </c>
      <c r="C1686">
        <f>COUNTIF(Person!M:M,UserPersonAudit!A1686)</f>
        <v>0</v>
      </c>
    </row>
    <row r="1687" spans="1:3" x14ac:dyDescent="0.3">
      <c r="A1687" t="s">
        <v>6242</v>
      </c>
      <c r="B1687" t="str">
        <f>IF(ISERROR(VLOOKUP(A1687,Person!M:M,1,FALSE)),"Não","Sim")</f>
        <v>Não</v>
      </c>
      <c r="C1687">
        <f>COUNTIF(Person!M:M,UserPersonAudit!A1687)</f>
        <v>0</v>
      </c>
    </row>
    <row r="1688" spans="1:3" x14ac:dyDescent="0.3">
      <c r="A1688" t="s">
        <v>6245</v>
      </c>
      <c r="B1688" t="str">
        <f>IF(ISERROR(VLOOKUP(A1688,Person!M:M,1,FALSE)),"Não","Sim")</f>
        <v>Não</v>
      </c>
      <c r="C1688">
        <f>COUNTIF(Person!M:M,UserPersonAudit!A1688)</f>
        <v>0</v>
      </c>
    </row>
    <row r="1689" spans="1:3" x14ac:dyDescent="0.3">
      <c r="A1689" t="s">
        <v>6248</v>
      </c>
      <c r="B1689" t="str">
        <f>IF(ISERROR(VLOOKUP(A1689,Person!M:M,1,FALSE)),"Não","Sim")</f>
        <v>Não</v>
      </c>
      <c r="C1689">
        <f>COUNTIF(Person!M:M,UserPersonAudit!A1689)</f>
        <v>0</v>
      </c>
    </row>
    <row r="1690" spans="1:3" x14ac:dyDescent="0.3">
      <c r="A1690" t="s">
        <v>6251</v>
      </c>
      <c r="B1690" t="str">
        <f>IF(ISERROR(VLOOKUP(A1690,Person!M:M,1,FALSE)),"Não","Sim")</f>
        <v>Não</v>
      </c>
      <c r="C1690">
        <f>COUNTIF(Person!M:M,UserPersonAudit!A1690)</f>
        <v>0</v>
      </c>
    </row>
    <row r="1691" spans="1:3" x14ac:dyDescent="0.3">
      <c r="A1691" t="s">
        <v>6254</v>
      </c>
      <c r="B1691" t="str">
        <f>IF(ISERROR(VLOOKUP(A1691,Person!M:M,1,FALSE)),"Não","Sim")</f>
        <v>Não</v>
      </c>
      <c r="C1691">
        <f>COUNTIF(Person!M:M,UserPersonAudit!A1691)</f>
        <v>0</v>
      </c>
    </row>
    <row r="1692" spans="1:3" x14ac:dyDescent="0.3">
      <c r="A1692" t="s">
        <v>6257</v>
      </c>
      <c r="B1692" t="str">
        <f>IF(ISERROR(VLOOKUP(A1692,Person!M:M,1,FALSE)),"Não","Sim")</f>
        <v>Não</v>
      </c>
      <c r="C1692">
        <f>COUNTIF(Person!M:M,UserPersonAudit!A1692)</f>
        <v>0</v>
      </c>
    </row>
    <row r="1693" spans="1:3" x14ac:dyDescent="0.3">
      <c r="A1693" t="s">
        <v>6260</v>
      </c>
      <c r="B1693" t="str">
        <f>IF(ISERROR(VLOOKUP(A1693,Person!M:M,1,FALSE)),"Não","Sim")</f>
        <v>Não</v>
      </c>
      <c r="C1693">
        <f>COUNTIF(Person!M:M,UserPersonAudit!A1693)</f>
        <v>0</v>
      </c>
    </row>
    <row r="1694" spans="1:3" x14ac:dyDescent="0.3">
      <c r="A1694" t="s">
        <v>6263</v>
      </c>
      <c r="B1694" t="str">
        <f>IF(ISERROR(VLOOKUP(A1694,Person!M:M,1,FALSE)),"Não","Sim")</f>
        <v>Não</v>
      </c>
      <c r="C1694">
        <f>COUNTIF(Person!M:M,UserPersonAudit!A1694)</f>
        <v>0</v>
      </c>
    </row>
    <row r="1695" spans="1:3" x14ac:dyDescent="0.3">
      <c r="A1695" t="s">
        <v>6266</v>
      </c>
      <c r="B1695" t="str">
        <f>IF(ISERROR(VLOOKUP(A1695,Person!M:M,1,FALSE)),"Não","Sim")</f>
        <v>Não</v>
      </c>
      <c r="C1695">
        <f>COUNTIF(Person!M:M,UserPersonAudit!A1695)</f>
        <v>0</v>
      </c>
    </row>
    <row r="1696" spans="1:3" x14ac:dyDescent="0.3">
      <c r="A1696" t="s">
        <v>6269</v>
      </c>
      <c r="B1696" t="str">
        <f>IF(ISERROR(VLOOKUP(A1696,Person!M:M,1,FALSE)),"Não","Sim")</f>
        <v>Não</v>
      </c>
      <c r="C1696">
        <f>COUNTIF(Person!M:M,UserPersonAudit!A1696)</f>
        <v>0</v>
      </c>
    </row>
    <row r="1697" spans="1:3" x14ac:dyDescent="0.3">
      <c r="A1697" t="s">
        <v>6272</v>
      </c>
      <c r="B1697" t="str">
        <f>IF(ISERROR(VLOOKUP(A1697,Person!M:M,1,FALSE)),"Não","Sim")</f>
        <v>Não</v>
      </c>
      <c r="C1697">
        <f>COUNTIF(Person!M:M,UserPersonAudit!A1697)</f>
        <v>0</v>
      </c>
    </row>
    <row r="1698" spans="1:3" x14ac:dyDescent="0.3">
      <c r="A1698" t="s">
        <v>6275</v>
      </c>
      <c r="B1698" t="str">
        <f>IF(ISERROR(VLOOKUP(A1698,Person!M:M,1,FALSE)),"Não","Sim")</f>
        <v>Não</v>
      </c>
      <c r="C1698">
        <f>COUNTIF(Person!M:M,UserPersonAudit!A1698)</f>
        <v>0</v>
      </c>
    </row>
    <row r="1699" spans="1:3" x14ac:dyDescent="0.3">
      <c r="A1699" t="s">
        <v>6277</v>
      </c>
      <c r="B1699" t="str">
        <f>IF(ISERROR(VLOOKUP(A1699,Person!M:M,1,FALSE)),"Não","Sim")</f>
        <v>Não</v>
      </c>
      <c r="C1699">
        <f>COUNTIF(Person!M:M,UserPersonAudit!A1699)</f>
        <v>0</v>
      </c>
    </row>
    <row r="1700" spans="1:3" x14ac:dyDescent="0.3">
      <c r="A1700" t="s">
        <v>6279</v>
      </c>
      <c r="B1700" t="str">
        <f>IF(ISERROR(VLOOKUP(A1700,Person!M:M,1,FALSE)),"Não","Sim")</f>
        <v>Não</v>
      </c>
      <c r="C1700">
        <f>COUNTIF(Person!M:M,UserPersonAudit!A1700)</f>
        <v>0</v>
      </c>
    </row>
    <row r="1701" spans="1:3" x14ac:dyDescent="0.3">
      <c r="A1701" t="s">
        <v>6282</v>
      </c>
      <c r="B1701" t="str">
        <f>IF(ISERROR(VLOOKUP(A1701,Person!M:M,1,FALSE)),"Não","Sim")</f>
        <v>Não</v>
      </c>
      <c r="C1701">
        <f>COUNTIF(Person!M:M,UserPersonAudit!A1701)</f>
        <v>0</v>
      </c>
    </row>
    <row r="1702" spans="1:3" x14ac:dyDescent="0.3">
      <c r="A1702" t="s">
        <v>6284</v>
      </c>
      <c r="B1702" t="str">
        <f>IF(ISERROR(VLOOKUP(A1702,Person!M:M,1,FALSE)),"Não","Sim")</f>
        <v>Não</v>
      </c>
      <c r="C1702">
        <f>COUNTIF(Person!M:M,UserPersonAudit!A1702)</f>
        <v>0</v>
      </c>
    </row>
    <row r="1703" spans="1:3" x14ac:dyDescent="0.3">
      <c r="A1703" t="s">
        <v>6287</v>
      </c>
      <c r="B1703" t="str">
        <f>IF(ISERROR(VLOOKUP(A1703,Person!M:M,1,FALSE)),"Não","Sim")</f>
        <v>Não</v>
      </c>
      <c r="C1703">
        <f>COUNTIF(Person!M:M,UserPersonAudit!A1703)</f>
        <v>0</v>
      </c>
    </row>
    <row r="1704" spans="1:3" x14ac:dyDescent="0.3">
      <c r="A1704" t="s">
        <v>6289</v>
      </c>
      <c r="B1704" t="str">
        <f>IF(ISERROR(VLOOKUP(A1704,Person!M:M,1,FALSE)),"Não","Sim")</f>
        <v>Não</v>
      </c>
      <c r="C1704">
        <f>COUNTIF(Person!M:M,UserPersonAudit!A1704)</f>
        <v>0</v>
      </c>
    </row>
    <row r="1705" spans="1:3" x14ac:dyDescent="0.3">
      <c r="A1705" t="s">
        <v>6292</v>
      </c>
      <c r="B1705" t="str">
        <f>IF(ISERROR(VLOOKUP(A1705,Person!M:M,1,FALSE)),"Não","Sim")</f>
        <v>Não</v>
      </c>
      <c r="C1705">
        <f>COUNTIF(Person!M:M,UserPersonAudit!A1705)</f>
        <v>0</v>
      </c>
    </row>
    <row r="1706" spans="1:3" x14ac:dyDescent="0.3">
      <c r="A1706" t="s">
        <v>6295</v>
      </c>
      <c r="B1706" t="str">
        <f>IF(ISERROR(VLOOKUP(A1706,Person!M:M,1,FALSE)),"Não","Sim")</f>
        <v>Não</v>
      </c>
      <c r="C1706">
        <f>COUNTIF(Person!M:M,UserPersonAudit!A1706)</f>
        <v>0</v>
      </c>
    </row>
    <row r="1707" spans="1:3" x14ac:dyDescent="0.3">
      <c r="A1707" t="s">
        <v>6298</v>
      </c>
      <c r="B1707" t="str">
        <f>IF(ISERROR(VLOOKUP(A1707,Person!M:M,1,FALSE)),"Não","Sim")</f>
        <v>Não</v>
      </c>
      <c r="C1707">
        <f>COUNTIF(Person!M:M,UserPersonAudit!A1707)</f>
        <v>0</v>
      </c>
    </row>
    <row r="1708" spans="1:3" x14ac:dyDescent="0.3">
      <c r="A1708" t="s">
        <v>6301</v>
      </c>
      <c r="B1708" t="str">
        <f>IF(ISERROR(VLOOKUP(A1708,Person!M:M,1,FALSE)),"Não","Sim")</f>
        <v>Não</v>
      </c>
      <c r="C1708">
        <f>COUNTIF(Person!M:M,UserPersonAudit!A1708)</f>
        <v>0</v>
      </c>
    </row>
    <row r="1709" spans="1:3" x14ac:dyDescent="0.3">
      <c r="A1709" t="s">
        <v>6304</v>
      </c>
      <c r="B1709" t="str">
        <f>IF(ISERROR(VLOOKUP(A1709,Person!M:M,1,FALSE)),"Não","Sim")</f>
        <v>Não</v>
      </c>
      <c r="C1709">
        <f>COUNTIF(Person!M:M,UserPersonAudit!A1709)</f>
        <v>0</v>
      </c>
    </row>
    <row r="1710" spans="1:3" x14ac:dyDescent="0.3">
      <c r="A1710" t="s">
        <v>6307</v>
      </c>
      <c r="B1710" t="str">
        <f>IF(ISERROR(VLOOKUP(A1710,Person!M:M,1,FALSE)),"Não","Sim")</f>
        <v>Não</v>
      </c>
      <c r="C1710">
        <f>COUNTIF(Person!M:M,UserPersonAudit!A1710)</f>
        <v>0</v>
      </c>
    </row>
    <row r="1711" spans="1:3" x14ac:dyDescent="0.3">
      <c r="A1711" t="s">
        <v>6310</v>
      </c>
      <c r="B1711" t="str">
        <f>IF(ISERROR(VLOOKUP(A1711,Person!M:M,1,FALSE)),"Não","Sim")</f>
        <v>Não</v>
      </c>
      <c r="C1711">
        <f>COUNTIF(Person!M:M,UserPersonAudit!A1711)</f>
        <v>0</v>
      </c>
    </row>
    <row r="1712" spans="1:3" x14ac:dyDescent="0.3">
      <c r="A1712" t="s">
        <v>6313</v>
      </c>
      <c r="B1712" t="str">
        <f>IF(ISERROR(VLOOKUP(A1712,Person!M:M,1,FALSE)),"Não","Sim")</f>
        <v>Não</v>
      </c>
      <c r="C1712">
        <f>COUNTIF(Person!M:M,UserPersonAudit!A1712)</f>
        <v>0</v>
      </c>
    </row>
    <row r="1713" spans="1:3" x14ac:dyDescent="0.3">
      <c r="A1713" t="s">
        <v>6316</v>
      </c>
      <c r="B1713" t="str">
        <f>IF(ISERROR(VLOOKUP(A1713,Person!M:M,1,FALSE)),"Não","Sim")</f>
        <v>Não</v>
      </c>
      <c r="C1713">
        <f>COUNTIF(Person!M:M,UserPersonAudit!A1713)</f>
        <v>0</v>
      </c>
    </row>
    <row r="1714" spans="1:3" x14ac:dyDescent="0.3">
      <c r="A1714" t="s">
        <v>6319</v>
      </c>
      <c r="B1714" t="str">
        <f>IF(ISERROR(VLOOKUP(A1714,Person!M:M,1,FALSE)),"Não","Sim")</f>
        <v>Não</v>
      </c>
      <c r="C1714">
        <f>COUNTIF(Person!M:M,UserPersonAudit!A1714)</f>
        <v>0</v>
      </c>
    </row>
    <row r="1715" spans="1:3" x14ac:dyDescent="0.3">
      <c r="A1715" t="s">
        <v>6322</v>
      </c>
      <c r="B1715" t="str">
        <f>IF(ISERROR(VLOOKUP(A1715,Person!M:M,1,FALSE)),"Não","Sim")</f>
        <v>Não</v>
      </c>
      <c r="C1715">
        <f>COUNTIF(Person!M:M,UserPersonAudit!A1715)</f>
        <v>0</v>
      </c>
    </row>
    <row r="1716" spans="1:3" x14ac:dyDescent="0.3">
      <c r="A1716" t="s">
        <v>6325</v>
      </c>
      <c r="B1716" t="str">
        <f>IF(ISERROR(VLOOKUP(A1716,Person!M:M,1,FALSE)),"Não","Sim")</f>
        <v>Não</v>
      </c>
      <c r="C1716">
        <f>COUNTIF(Person!M:M,UserPersonAudit!A1716)</f>
        <v>0</v>
      </c>
    </row>
    <row r="1717" spans="1:3" x14ac:dyDescent="0.3">
      <c r="A1717" t="s">
        <v>6328</v>
      </c>
      <c r="B1717" t="str">
        <f>IF(ISERROR(VLOOKUP(A1717,Person!M:M,1,FALSE)),"Não","Sim")</f>
        <v>Não</v>
      </c>
      <c r="C1717">
        <f>COUNTIF(Person!M:M,UserPersonAudit!A1717)</f>
        <v>0</v>
      </c>
    </row>
    <row r="1718" spans="1:3" x14ac:dyDescent="0.3">
      <c r="A1718" t="s">
        <v>6331</v>
      </c>
      <c r="B1718" t="str">
        <f>IF(ISERROR(VLOOKUP(A1718,Person!M:M,1,FALSE)),"Não","Sim")</f>
        <v>Não</v>
      </c>
      <c r="C1718">
        <f>COUNTIF(Person!M:M,UserPersonAudit!A1718)</f>
        <v>0</v>
      </c>
    </row>
    <row r="1719" spans="1:3" x14ac:dyDescent="0.3">
      <c r="A1719" t="s">
        <v>6334</v>
      </c>
      <c r="B1719" t="str">
        <f>IF(ISERROR(VLOOKUP(A1719,Person!M:M,1,FALSE)),"Não","Sim")</f>
        <v>Não</v>
      </c>
      <c r="C1719">
        <f>COUNTIF(Person!M:M,UserPersonAudit!A1719)</f>
        <v>0</v>
      </c>
    </row>
    <row r="1720" spans="1:3" x14ac:dyDescent="0.3">
      <c r="A1720" t="s">
        <v>6337</v>
      </c>
      <c r="B1720" t="str">
        <f>IF(ISERROR(VLOOKUP(A1720,Person!M:M,1,FALSE)),"Não","Sim")</f>
        <v>Não</v>
      </c>
      <c r="C1720">
        <f>COUNTIF(Person!M:M,UserPersonAudit!A1720)</f>
        <v>0</v>
      </c>
    </row>
    <row r="1721" spans="1:3" x14ac:dyDescent="0.3">
      <c r="A1721" t="s">
        <v>6340</v>
      </c>
      <c r="B1721" t="str">
        <f>IF(ISERROR(VLOOKUP(A1721,Person!M:M,1,FALSE)),"Não","Sim")</f>
        <v>Não</v>
      </c>
      <c r="C1721">
        <f>COUNTIF(Person!M:M,UserPersonAudit!A1721)</f>
        <v>0</v>
      </c>
    </row>
    <row r="1722" spans="1:3" x14ac:dyDescent="0.3">
      <c r="A1722" t="s">
        <v>6343</v>
      </c>
      <c r="B1722" t="str">
        <f>IF(ISERROR(VLOOKUP(A1722,Person!M:M,1,FALSE)),"Não","Sim")</f>
        <v>Não</v>
      </c>
      <c r="C1722">
        <f>COUNTIF(Person!M:M,UserPersonAudit!A1722)</f>
        <v>0</v>
      </c>
    </row>
    <row r="1723" spans="1:3" x14ac:dyDescent="0.3">
      <c r="A1723" t="s">
        <v>6346</v>
      </c>
      <c r="B1723" t="str">
        <f>IF(ISERROR(VLOOKUP(A1723,Person!M:M,1,FALSE)),"Não","Sim")</f>
        <v>Não</v>
      </c>
      <c r="C1723">
        <f>COUNTIF(Person!M:M,UserPersonAudit!A1723)</f>
        <v>0</v>
      </c>
    </row>
    <row r="1724" spans="1:3" x14ac:dyDescent="0.3">
      <c r="A1724" t="s">
        <v>6349</v>
      </c>
      <c r="B1724" t="str">
        <f>IF(ISERROR(VLOOKUP(A1724,Person!M:M,1,FALSE)),"Não","Sim")</f>
        <v>Não</v>
      </c>
      <c r="C1724">
        <f>COUNTIF(Person!M:M,UserPersonAudit!A1724)</f>
        <v>0</v>
      </c>
    </row>
    <row r="1725" spans="1:3" x14ac:dyDescent="0.3">
      <c r="A1725" t="s">
        <v>6352</v>
      </c>
      <c r="B1725" t="str">
        <f>IF(ISERROR(VLOOKUP(A1725,Person!M:M,1,FALSE)),"Não","Sim")</f>
        <v>Não</v>
      </c>
      <c r="C1725">
        <f>COUNTIF(Person!M:M,UserPersonAudit!A1725)</f>
        <v>0</v>
      </c>
    </row>
    <row r="1726" spans="1:3" x14ac:dyDescent="0.3">
      <c r="A1726" t="s">
        <v>6355</v>
      </c>
      <c r="B1726" t="str">
        <f>IF(ISERROR(VLOOKUP(A1726,Person!M:M,1,FALSE)),"Não","Sim")</f>
        <v>Não</v>
      </c>
      <c r="C1726">
        <f>COUNTIF(Person!M:M,UserPersonAudit!A1726)</f>
        <v>0</v>
      </c>
    </row>
    <row r="1727" spans="1:3" x14ac:dyDescent="0.3">
      <c r="A1727" t="s">
        <v>6357</v>
      </c>
      <c r="B1727" t="str">
        <f>IF(ISERROR(VLOOKUP(A1727,Person!M:M,1,FALSE)),"Não","Sim")</f>
        <v>Não</v>
      </c>
      <c r="C1727">
        <f>COUNTIF(Person!M:M,UserPersonAudit!A1727)</f>
        <v>0</v>
      </c>
    </row>
    <row r="1728" spans="1:3" x14ac:dyDescent="0.3">
      <c r="A1728" t="s">
        <v>6359</v>
      </c>
      <c r="B1728" t="str">
        <f>IF(ISERROR(VLOOKUP(A1728,Person!M:M,1,FALSE)),"Não","Sim")</f>
        <v>Não</v>
      </c>
      <c r="C1728">
        <f>COUNTIF(Person!M:M,UserPersonAudit!A1728)</f>
        <v>0</v>
      </c>
    </row>
    <row r="1729" spans="1:3" x14ac:dyDescent="0.3">
      <c r="A1729" t="s">
        <v>6361</v>
      </c>
      <c r="B1729" t="str">
        <f>IF(ISERROR(VLOOKUP(A1729,Person!M:M,1,FALSE)),"Não","Sim")</f>
        <v>Não</v>
      </c>
      <c r="C1729">
        <f>COUNTIF(Person!M:M,UserPersonAudit!A1729)</f>
        <v>0</v>
      </c>
    </row>
    <row r="1730" spans="1:3" x14ac:dyDescent="0.3">
      <c r="A1730" t="s">
        <v>6364</v>
      </c>
      <c r="B1730" t="str">
        <f>IF(ISERROR(VLOOKUP(A1730,Person!M:M,1,FALSE)),"Não","Sim")</f>
        <v>Não</v>
      </c>
      <c r="C1730">
        <f>COUNTIF(Person!M:M,UserPersonAudit!A1730)</f>
        <v>0</v>
      </c>
    </row>
    <row r="1731" spans="1:3" x14ac:dyDescent="0.3">
      <c r="A1731" t="s">
        <v>6366</v>
      </c>
      <c r="B1731" t="str">
        <f>IF(ISERROR(VLOOKUP(A1731,Person!M:M,1,FALSE)),"Não","Sim")</f>
        <v>Não</v>
      </c>
      <c r="C1731">
        <f>COUNTIF(Person!M:M,UserPersonAudit!A1731)</f>
        <v>0</v>
      </c>
    </row>
    <row r="1732" spans="1:3" x14ac:dyDescent="0.3">
      <c r="A1732" t="s">
        <v>6369</v>
      </c>
      <c r="B1732" t="str">
        <f>IF(ISERROR(VLOOKUP(A1732,Person!M:M,1,FALSE)),"Não","Sim")</f>
        <v>Não</v>
      </c>
      <c r="C1732">
        <f>COUNTIF(Person!M:M,UserPersonAudit!A1732)</f>
        <v>0</v>
      </c>
    </row>
    <row r="1733" spans="1:3" x14ac:dyDescent="0.3">
      <c r="A1733" t="s">
        <v>6372</v>
      </c>
      <c r="B1733" t="str">
        <f>IF(ISERROR(VLOOKUP(A1733,Person!M:M,1,FALSE)),"Não","Sim")</f>
        <v>Não</v>
      </c>
      <c r="C1733">
        <f>COUNTIF(Person!M:M,UserPersonAudit!A1733)</f>
        <v>0</v>
      </c>
    </row>
    <row r="1734" spans="1:3" x14ac:dyDescent="0.3">
      <c r="A1734" t="s">
        <v>6374</v>
      </c>
      <c r="B1734" t="str">
        <f>IF(ISERROR(VLOOKUP(A1734,Person!M:M,1,FALSE)),"Não","Sim")</f>
        <v>Não</v>
      </c>
      <c r="C1734">
        <f>COUNTIF(Person!M:M,UserPersonAudit!A1734)</f>
        <v>0</v>
      </c>
    </row>
    <row r="1735" spans="1:3" x14ac:dyDescent="0.3">
      <c r="A1735" t="s">
        <v>6377</v>
      </c>
      <c r="B1735" t="str">
        <f>IF(ISERROR(VLOOKUP(A1735,Person!M:M,1,FALSE)),"Não","Sim")</f>
        <v>Não</v>
      </c>
      <c r="C1735">
        <f>COUNTIF(Person!M:M,UserPersonAudit!A1735)</f>
        <v>0</v>
      </c>
    </row>
    <row r="1736" spans="1:3" x14ac:dyDescent="0.3">
      <c r="A1736" t="s">
        <v>6379</v>
      </c>
      <c r="B1736" t="str">
        <f>IF(ISERROR(VLOOKUP(A1736,Person!M:M,1,FALSE)),"Não","Sim")</f>
        <v>Não</v>
      </c>
      <c r="C1736">
        <f>COUNTIF(Person!M:M,UserPersonAudit!A1736)</f>
        <v>0</v>
      </c>
    </row>
    <row r="1737" spans="1:3" x14ac:dyDescent="0.3">
      <c r="A1737" t="s">
        <v>6382</v>
      </c>
      <c r="B1737" t="str">
        <f>IF(ISERROR(VLOOKUP(A1737,Person!M:M,1,FALSE)),"Não","Sim")</f>
        <v>Não</v>
      </c>
      <c r="C1737">
        <f>COUNTIF(Person!M:M,UserPersonAudit!A1737)</f>
        <v>0</v>
      </c>
    </row>
    <row r="1738" spans="1:3" x14ac:dyDescent="0.3">
      <c r="A1738" t="s">
        <v>6385</v>
      </c>
      <c r="B1738" t="str">
        <f>IF(ISERROR(VLOOKUP(A1738,Person!M:M,1,FALSE)),"Não","Sim")</f>
        <v>Não</v>
      </c>
      <c r="C1738">
        <f>COUNTIF(Person!M:M,UserPersonAudit!A1738)</f>
        <v>0</v>
      </c>
    </row>
    <row r="1739" spans="1:3" x14ac:dyDescent="0.3">
      <c r="A1739" t="s">
        <v>6388</v>
      </c>
      <c r="B1739" t="str">
        <f>IF(ISERROR(VLOOKUP(A1739,Person!M:M,1,FALSE)),"Não","Sim")</f>
        <v>Não</v>
      </c>
      <c r="C1739">
        <f>COUNTIF(Person!M:M,UserPersonAudit!A1739)</f>
        <v>0</v>
      </c>
    </row>
    <row r="1740" spans="1:3" x14ac:dyDescent="0.3">
      <c r="A1740" t="s">
        <v>6390</v>
      </c>
      <c r="B1740" t="str">
        <f>IF(ISERROR(VLOOKUP(A1740,Person!M:M,1,FALSE)),"Não","Sim")</f>
        <v>Não</v>
      </c>
      <c r="C1740">
        <f>COUNTIF(Person!M:M,UserPersonAudit!A1740)</f>
        <v>0</v>
      </c>
    </row>
    <row r="1741" spans="1:3" x14ac:dyDescent="0.3">
      <c r="A1741" t="s">
        <v>6393</v>
      </c>
      <c r="B1741" t="str">
        <f>IF(ISERROR(VLOOKUP(A1741,Person!M:M,1,FALSE)),"Não","Sim")</f>
        <v>Não</v>
      </c>
      <c r="C1741">
        <f>COUNTIF(Person!M:M,UserPersonAudit!A1741)</f>
        <v>0</v>
      </c>
    </row>
    <row r="1742" spans="1:3" x14ac:dyDescent="0.3">
      <c r="A1742" t="s">
        <v>6396</v>
      </c>
      <c r="B1742" t="str">
        <f>IF(ISERROR(VLOOKUP(A1742,Person!M:M,1,FALSE)),"Não","Sim")</f>
        <v>Não</v>
      </c>
      <c r="C1742">
        <f>COUNTIF(Person!M:M,UserPersonAudit!A1742)</f>
        <v>0</v>
      </c>
    </row>
    <row r="1743" spans="1:3" x14ac:dyDescent="0.3">
      <c r="A1743" t="s">
        <v>6398</v>
      </c>
      <c r="B1743" t="str">
        <f>IF(ISERROR(VLOOKUP(A1743,Person!M:M,1,FALSE)),"Não","Sim")</f>
        <v>Não</v>
      </c>
      <c r="C1743">
        <f>COUNTIF(Person!M:M,UserPersonAudit!A1743)</f>
        <v>0</v>
      </c>
    </row>
    <row r="1744" spans="1:3" x14ac:dyDescent="0.3">
      <c r="A1744" t="s">
        <v>6400</v>
      </c>
      <c r="B1744" t="str">
        <f>IF(ISERROR(VLOOKUP(A1744,Person!M:M,1,FALSE)),"Não","Sim")</f>
        <v>Não</v>
      </c>
      <c r="C1744">
        <f>COUNTIF(Person!M:M,UserPersonAudit!A1744)</f>
        <v>0</v>
      </c>
    </row>
    <row r="1745" spans="1:3" x14ac:dyDescent="0.3">
      <c r="A1745" t="s">
        <v>6403</v>
      </c>
      <c r="B1745" t="str">
        <f>IF(ISERROR(VLOOKUP(A1745,Person!M:M,1,FALSE)),"Não","Sim")</f>
        <v>Não</v>
      </c>
      <c r="C1745">
        <f>COUNTIF(Person!M:M,UserPersonAudit!A1745)</f>
        <v>0</v>
      </c>
    </row>
    <row r="1746" spans="1:3" x14ac:dyDescent="0.3">
      <c r="A1746" t="s">
        <v>6406</v>
      </c>
      <c r="B1746" t="str">
        <f>IF(ISERROR(VLOOKUP(A1746,Person!M:M,1,FALSE)),"Não","Sim")</f>
        <v>Não</v>
      </c>
      <c r="C1746">
        <f>COUNTIF(Person!M:M,UserPersonAudit!A1746)</f>
        <v>0</v>
      </c>
    </row>
    <row r="1747" spans="1:3" x14ac:dyDescent="0.3">
      <c r="A1747" t="s">
        <v>6409</v>
      </c>
      <c r="B1747" t="str">
        <f>IF(ISERROR(VLOOKUP(A1747,Person!M:M,1,FALSE)),"Não","Sim")</f>
        <v>Não</v>
      </c>
      <c r="C1747">
        <f>COUNTIF(Person!M:M,UserPersonAudit!A1747)</f>
        <v>0</v>
      </c>
    </row>
    <row r="1748" spans="1:3" x14ac:dyDescent="0.3">
      <c r="A1748" t="s">
        <v>6412</v>
      </c>
      <c r="B1748" t="str">
        <f>IF(ISERROR(VLOOKUP(A1748,Person!M:M,1,FALSE)),"Não","Sim")</f>
        <v>Não</v>
      </c>
      <c r="C1748">
        <f>COUNTIF(Person!M:M,UserPersonAudit!A1748)</f>
        <v>0</v>
      </c>
    </row>
    <row r="1749" spans="1:3" x14ac:dyDescent="0.3">
      <c r="A1749" t="s">
        <v>6415</v>
      </c>
      <c r="B1749" t="str">
        <f>IF(ISERROR(VLOOKUP(A1749,Person!M:M,1,FALSE)),"Não","Sim")</f>
        <v>Não</v>
      </c>
      <c r="C1749">
        <f>COUNTIF(Person!M:M,UserPersonAudit!A1749)</f>
        <v>0</v>
      </c>
    </row>
    <row r="1750" spans="1:3" x14ac:dyDescent="0.3">
      <c r="A1750" t="s">
        <v>6418</v>
      </c>
      <c r="B1750" t="str">
        <f>IF(ISERROR(VLOOKUP(A1750,Person!M:M,1,FALSE)),"Não","Sim")</f>
        <v>Não</v>
      </c>
      <c r="C1750">
        <f>COUNTIF(Person!M:M,UserPersonAudit!A1750)</f>
        <v>0</v>
      </c>
    </row>
    <row r="1751" spans="1:3" x14ac:dyDescent="0.3">
      <c r="A1751" t="s">
        <v>6421</v>
      </c>
      <c r="B1751" t="str">
        <f>IF(ISERROR(VLOOKUP(A1751,Person!M:M,1,FALSE)),"Não","Sim")</f>
        <v>Não</v>
      </c>
      <c r="C1751">
        <f>COUNTIF(Person!M:M,UserPersonAudit!A1751)</f>
        <v>0</v>
      </c>
    </row>
    <row r="1752" spans="1:3" x14ac:dyDescent="0.3">
      <c r="A1752" t="s">
        <v>6424</v>
      </c>
      <c r="B1752" t="str">
        <f>IF(ISERROR(VLOOKUP(A1752,Person!M:M,1,FALSE)),"Não","Sim")</f>
        <v>Não</v>
      </c>
      <c r="C1752">
        <f>COUNTIF(Person!M:M,UserPersonAudit!A1752)</f>
        <v>0</v>
      </c>
    </row>
    <row r="1753" spans="1:3" x14ac:dyDescent="0.3">
      <c r="A1753" t="s">
        <v>6426</v>
      </c>
      <c r="B1753" t="str">
        <f>IF(ISERROR(VLOOKUP(A1753,Person!M:M,1,FALSE)),"Não","Sim")</f>
        <v>Não</v>
      </c>
      <c r="C1753">
        <f>COUNTIF(Person!M:M,UserPersonAudit!A1753)</f>
        <v>0</v>
      </c>
    </row>
    <row r="1754" spans="1:3" x14ac:dyDescent="0.3">
      <c r="A1754" t="s">
        <v>6429</v>
      </c>
      <c r="B1754" t="str">
        <f>IF(ISERROR(VLOOKUP(A1754,Person!M:M,1,FALSE)),"Não","Sim")</f>
        <v>Não</v>
      </c>
      <c r="C1754">
        <f>COUNTIF(Person!M:M,UserPersonAudit!A1754)</f>
        <v>0</v>
      </c>
    </row>
    <row r="1755" spans="1:3" x14ac:dyDescent="0.3">
      <c r="A1755" t="s">
        <v>6432</v>
      </c>
      <c r="B1755" t="str">
        <f>IF(ISERROR(VLOOKUP(A1755,Person!M:M,1,FALSE)),"Não","Sim")</f>
        <v>Não</v>
      </c>
      <c r="C1755">
        <f>COUNTIF(Person!M:M,UserPersonAudit!A1755)</f>
        <v>0</v>
      </c>
    </row>
    <row r="1756" spans="1:3" x14ac:dyDescent="0.3">
      <c r="A1756" t="s">
        <v>6435</v>
      </c>
      <c r="B1756" t="str">
        <f>IF(ISERROR(VLOOKUP(A1756,Person!M:M,1,FALSE)),"Não","Sim")</f>
        <v>Não</v>
      </c>
      <c r="C1756">
        <f>COUNTIF(Person!M:M,UserPersonAudit!A1756)</f>
        <v>0</v>
      </c>
    </row>
    <row r="1757" spans="1:3" x14ac:dyDescent="0.3">
      <c r="A1757" t="s">
        <v>6438</v>
      </c>
      <c r="B1757" t="str">
        <f>IF(ISERROR(VLOOKUP(A1757,Person!M:M,1,FALSE)),"Não","Sim")</f>
        <v>Não</v>
      </c>
      <c r="C1757">
        <f>COUNTIF(Person!M:M,UserPersonAudit!A1757)</f>
        <v>0</v>
      </c>
    </row>
    <row r="1758" spans="1:3" x14ac:dyDescent="0.3">
      <c r="A1758" t="s">
        <v>6441</v>
      </c>
      <c r="B1758" t="str">
        <f>IF(ISERROR(VLOOKUP(A1758,Person!M:M,1,FALSE)),"Não","Sim")</f>
        <v>Não</v>
      </c>
      <c r="C1758">
        <f>COUNTIF(Person!M:M,UserPersonAudit!A1758)</f>
        <v>0</v>
      </c>
    </row>
    <row r="1759" spans="1:3" x14ac:dyDescent="0.3">
      <c r="A1759" t="s">
        <v>6444</v>
      </c>
      <c r="B1759" t="str">
        <f>IF(ISERROR(VLOOKUP(A1759,Person!M:M,1,FALSE)),"Não","Sim")</f>
        <v>Não</v>
      </c>
      <c r="C1759">
        <f>COUNTIF(Person!M:M,UserPersonAudit!A1759)</f>
        <v>0</v>
      </c>
    </row>
    <row r="1760" spans="1:3" x14ac:dyDescent="0.3">
      <c r="A1760" t="s">
        <v>6447</v>
      </c>
      <c r="B1760" t="str">
        <f>IF(ISERROR(VLOOKUP(A1760,Person!M:M,1,FALSE)),"Não","Sim")</f>
        <v>Não</v>
      </c>
      <c r="C1760">
        <f>COUNTIF(Person!M:M,UserPersonAudit!A1760)</f>
        <v>0</v>
      </c>
    </row>
    <row r="1761" spans="1:3" x14ac:dyDescent="0.3">
      <c r="A1761" t="s">
        <v>6450</v>
      </c>
      <c r="B1761" t="str">
        <f>IF(ISERROR(VLOOKUP(A1761,Person!M:M,1,FALSE)),"Não","Sim")</f>
        <v>Não</v>
      </c>
      <c r="C1761">
        <f>COUNTIF(Person!M:M,UserPersonAudit!A1761)</f>
        <v>0</v>
      </c>
    </row>
    <row r="1762" spans="1:3" x14ac:dyDescent="0.3">
      <c r="A1762" t="s">
        <v>6453</v>
      </c>
      <c r="B1762" t="str">
        <f>IF(ISERROR(VLOOKUP(A1762,Person!M:M,1,FALSE)),"Não","Sim")</f>
        <v>Não</v>
      </c>
      <c r="C1762">
        <f>COUNTIF(Person!M:M,UserPersonAudit!A1762)</f>
        <v>0</v>
      </c>
    </row>
    <row r="1763" spans="1:3" x14ac:dyDescent="0.3">
      <c r="A1763" t="s">
        <v>6456</v>
      </c>
      <c r="B1763" t="str">
        <f>IF(ISERROR(VLOOKUP(A1763,Person!M:M,1,FALSE)),"Não","Sim")</f>
        <v>Não</v>
      </c>
      <c r="C1763">
        <f>COUNTIF(Person!M:M,UserPersonAudit!A1763)</f>
        <v>0</v>
      </c>
    </row>
    <row r="1764" spans="1:3" x14ac:dyDescent="0.3">
      <c r="A1764" t="s">
        <v>6459</v>
      </c>
      <c r="B1764" t="str">
        <f>IF(ISERROR(VLOOKUP(A1764,Person!M:M,1,FALSE)),"Não","Sim")</f>
        <v>Não</v>
      </c>
      <c r="C1764">
        <f>COUNTIF(Person!M:M,UserPersonAudit!A1764)</f>
        <v>0</v>
      </c>
    </row>
    <row r="1765" spans="1:3" x14ac:dyDescent="0.3">
      <c r="A1765" t="s">
        <v>6462</v>
      </c>
      <c r="B1765" t="str">
        <f>IF(ISERROR(VLOOKUP(A1765,Person!M:M,1,FALSE)),"Não","Sim")</f>
        <v>Não</v>
      </c>
      <c r="C1765">
        <f>COUNTIF(Person!M:M,UserPersonAudit!A1765)</f>
        <v>0</v>
      </c>
    </row>
    <row r="1766" spans="1:3" x14ac:dyDescent="0.3">
      <c r="A1766" t="s">
        <v>6465</v>
      </c>
      <c r="B1766" t="str">
        <f>IF(ISERROR(VLOOKUP(A1766,Person!M:M,1,FALSE)),"Não","Sim")</f>
        <v>Não</v>
      </c>
      <c r="C1766">
        <f>COUNTIF(Person!M:M,UserPersonAudit!A1766)</f>
        <v>0</v>
      </c>
    </row>
    <row r="1767" spans="1:3" x14ac:dyDescent="0.3">
      <c r="A1767" t="s">
        <v>6468</v>
      </c>
      <c r="B1767" t="str">
        <f>IF(ISERROR(VLOOKUP(A1767,Person!M:M,1,FALSE)),"Não","Sim")</f>
        <v>Não</v>
      </c>
      <c r="C1767">
        <f>COUNTIF(Person!M:M,UserPersonAudit!A1767)</f>
        <v>0</v>
      </c>
    </row>
    <row r="1768" spans="1:3" x14ac:dyDescent="0.3">
      <c r="A1768" t="s">
        <v>6471</v>
      </c>
      <c r="B1768" t="str">
        <f>IF(ISERROR(VLOOKUP(A1768,Person!M:M,1,FALSE)),"Não","Sim")</f>
        <v>Não</v>
      </c>
      <c r="C1768">
        <f>COUNTIF(Person!M:M,UserPersonAudit!A1768)</f>
        <v>0</v>
      </c>
    </row>
    <row r="1769" spans="1:3" x14ac:dyDescent="0.3">
      <c r="A1769" t="s">
        <v>6474</v>
      </c>
      <c r="B1769" t="str">
        <f>IF(ISERROR(VLOOKUP(A1769,Person!M:M,1,FALSE)),"Não","Sim")</f>
        <v>Não</v>
      </c>
      <c r="C1769">
        <f>COUNTIF(Person!M:M,UserPersonAudit!A1769)</f>
        <v>0</v>
      </c>
    </row>
    <row r="1770" spans="1:3" x14ac:dyDescent="0.3">
      <c r="A1770" t="s">
        <v>6477</v>
      </c>
      <c r="B1770" t="str">
        <f>IF(ISERROR(VLOOKUP(A1770,Person!M:M,1,FALSE)),"Não","Sim")</f>
        <v>Não</v>
      </c>
      <c r="C1770">
        <f>COUNTIF(Person!M:M,UserPersonAudit!A1770)</f>
        <v>0</v>
      </c>
    </row>
    <row r="1771" spans="1:3" x14ac:dyDescent="0.3">
      <c r="A1771" t="s">
        <v>6480</v>
      </c>
      <c r="B1771" t="str">
        <f>IF(ISERROR(VLOOKUP(A1771,Person!M:M,1,FALSE)),"Não","Sim")</f>
        <v>Não</v>
      </c>
      <c r="C1771">
        <f>COUNTIF(Person!M:M,UserPersonAudit!A1771)</f>
        <v>0</v>
      </c>
    </row>
    <row r="1772" spans="1:3" x14ac:dyDescent="0.3">
      <c r="A1772" t="s">
        <v>6482</v>
      </c>
      <c r="B1772" t="str">
        <f>IF(ISERROR(VLOOKUP(A1772,Person!M:M,1,FALSE)),"Não","Sim")</f>
        <v>Não</v>
      </c>
      <c r="C1772">
        <f>COUNTIF(Person!M:M,UserPersonAudit!A1772)</f>
        <v>0</v>
      </c>
    </row>
    <row r="1773" spans="1:3" x14ac:dyDescent="0.3">
      <c r="A1773" t="s">
        <v>6485</v>
      </c>
      <c r="B1773" t="str">
        <f>IF(ISERROR(VLOOKUP(A1773,Person!M:M,1,FALSE)),"Não","Sim")</f>
        <v>Não</v>
      </c>
      <c r="C1773">
        <f>COUNTIF(Person!M:M,UserPersonAudit!A1773)</f>
        <v>0</v>
      </c>
    </row>
    <row r="1774" spans="1:3" x14ac:dyDescent="0.3">
      <c r="A1774" t="s">
        <v>6488</v>
      </c>
      <c r="B1774" t="str">
        <f>IF(ISERROR(VLOOKUP(A1774,Person!M:M,1,FALSE)),"Não","Sim")</f>
        <v>Não</v>
      </c>
      <c r="C1774">
        <f>COUNTIF(Person!M:M,UserPersonAudit!A1774)</f>
        <v>0</v>
      </c>
    </row>
    <row r="1775" spans="1:3" x14ac:dyDescent="0.3">
      <c r="A1775" t="s">
        <v>6491</v>
      </c>
      <c r="B1775" t="str">
        <f>IF(ISERROR(VLOOKUP(A1775,Person!M:M,1,FALSE)),"Não","Sim")</f>
        <v>Não</v>
      </c>
      <c r="C1775">
        <f>COUNTIF(Person!M:M,UserPersonAudit!A1775)</f>
        <v>0</v>
      </c>
    </row>
    <row r="1776" spans="1:3" x14ac:dyDescent="0.3">
      <c r="A1776" t="s">
        <v>6494</v>
      </c>
      <c r="B1776" t="str">
        <f>IF(ISERROR(VLOOKUP(A1776,Person!M:M,1,FALSE)),"Não","Sim")</f>
        <v>Não</v>
      </c>
      <c r="C1776">
        <f>COUNTIF(Person!M:M,UserPersonAudit!A1776)</f>
        <v>0</v>
      </c>
    </row>
    <row r="1777" spans="1:3" x14ac:dyDescent="0.3">
      <c r="A1777" t="s">
        <v>6497</v>
      </c>
      <c r="B1777" t="str">
        <f>IF(ISERROR(VLOOKUP(A1777,Person!M:M,1,FALSE)),"Não","Sim")</f>
        <v>Não</v>
      </c>
      <c r="C1777">
        <f>COUNTIF(Person!M:M,UserPersonAudit!A1777)</f>
        <v>0</v>
      </c>
    </row>
    <row r="1778" spans="1:3" x14ac:dyDescent="0.3">
      <c r="A1778" t="s">
        <v>6500</v>
      </c>
      <c r="B1778" t="str">
        <f>IF(ISERROR(VLOOKUP(A1778,Person!M:M,1,FALSE)),"Não","Sim")</f>
        <v>Não</v>
      </c>
      <c r="C1778">
        <f>COUNTIF(Person!M:M,UserPersonAudit!A1778)</f>
        <v>0</v>
      </c>
    </row>
    <row r="1779" spans="1:3" x14ac:dyDescent="0.3">
      <c r="A1779" t="s">
        <v>6503</v>
      </c>
      <c r="B1779" t="str">
        <f>IF(ISERROR(VLOOKUP(A1779,Person!M:M,1,FALSE)),"Não","Sim")</f>
        <v>Não</v>
      </c>
      <c r="C1779">
        <f>COUNTIF(Person!M:M,UserPersonAudit!A1779)</f>
        <v>0</v>
      </c>
    </row>
    <row r="1780" spans="1:3" x14ac:dyDescent="0.3">
      <c r="A1780" t="s">
        <v>6506</v>
      </c>
      <c r="B1780" t="str">
        <f>IF(ISERROR(VLOOKUP(A1780,Person!M:M,1,FALSE)),"Não","Sim")</f>
        <v>Não</v>
      </c>
      <c r="C1780">
        <f>COUNTIF(Person!M:M,UserPersonAudit!A1780)</f>
        <v>0</v>
      </c>
    </row>
    <row r="1781" spans="1:3" x14ac:dyDescent="0.3">
      <c r="A1781" t="s">
        <v>6509</v>
      </c>
      <c r="B1781" t="str">
        <f>IF(ISERROR(VLOOKUP(A1781,Person!M:M,1,FALSE)),"Não","Sim")</f>
        <v>Não</v>
      </c>
      <c r="C1781">
        <f>COUNTIF(Person!M:M,UserPersonAudit!A1781)</f>
        <v>0</v>
      </c>
    </row>
    <row r="1782" spans="1:3" x14ac:dyDescent="0.3">
      <c r="A1782" t="s">
        <v>6512</v>
      </c>
      <c r="B1782" t="str">
        <f>IF(ISERROR(VLOOKUP(A1782,Person!M:M,1,FALSE)),"Não","Sim")</f>
        <v>Não</v>
      </c>
      <c r="C1782">
        <f>COUNTIF(Person!M:M,UserPersonAudit!A1782)</f>
        <v>0</v>
      </c>
    </row>
    <row r="1783" spans="1:3" x14ac:dyDescent="0.3">
      <c r="A1783" t="s">
        <v>6515</v>
      </c>
      <c r="B1783" t="str">
        <f>IF(ISERROR(VLOOKUP(A1783,Person!M:M,1,FALSE)),"Não","Sim")</f>
        <v>Não</v>
      </c>
      <c r="C1783">
        <f>COUNTIF(Person!M:M,UserPersonAudit!A1783)</f>
        <v>0</v>
      </c>
    </row>
    <row r="1784" spans="1:3" x14ac:dyDescent="0.3">
      <c r="A1784" t="s">
        <v>6517</v>
      </c>
      <c r="B1784" t="str">
        <f>IF(ISERROR(VLOOKUP(A1784,Person!M:M,1,FALSE)),"Não","Sim")</f>
        <v>Não</v>
      </c>
      <c r="C1784">
        <f>COUNTIF(Person!M:M,UserPersonAudit!A1784)</f>
        <v>0</v>
      </c>
    </row>
    <row r="1785" spans="1:3" x14ac:dyDescent="0.3">
      <c r="A1785" t="s">
        <v>6519</v>
      </c>
      <c r="B1785" t="str">
        <f>IF(ISERROR(VLOOKUP(A1785,Person!M:M,1,FALSE)),"Não","Sim")</f>
        <v>Não</v>
      </c>
      <c r="C1785">
        <f>COUNTIF(Person!M:M,UserPersonAudit!A1785)</f>
        <v>0</v>
      </c>
    </row>
    <row r="1786" spans="1:3" x14ac:dyDescent="0.3">
      <c r="A1786" t="s">
        <v>6521</v>
      </c>
      <c r="B1786" t="str">
        <f>IF(ISERROR(VLOOKUP(A1786,Person!M:M,1,FALSE)),"Não","Sim")</f>
        <v>Não</v>
      </c>
      <c r="C1786">
        <f>COUNTIF(Person!M:M,UserPersonAudit!A1786)</f>
        <v>0</v>
      </c>
    </row>
    <row r="1787" spans="1:3" x14ac:dyDescent="0.3">
      <c r="A1787" t="s">
        <v>6523</v>
      </c>
      <c r="B1787" t="str">
        <f>IF(ISERROR(VLOOKUP(A1787,Person!M:M,1,FALSE)),"Não","Sim")</f>
        <v>Não</v>
      </c>
      <c r="C1787">
        <f>COUNTIF(Person!M:M,UserPersonAudit!A1787)</f>
        <v>0</v>
      </c>
    </row>
    <row r="1788" spans="1:3" x14ac:dyDescent="0.3">
      <c r="A1788" t="s">
        <v>6525</v>
      </c>
      <c r="B1788" t="str">
        <f>IF(ISERROR(VLOOKUP(A1788,Person!M:M,1,FALSE)),"Não","Sim")</f>
        <v>Não</v>
      </c>
      <c r="C1788">
        <f>COUNTIF(Person!M:M,UserPersonAudit!A1788)</f>
        <v>0</v>
      </c>
    </row>
    <row r="1789" spans="1:3" x14ac:dyDescent="0.3">
      <c r="A1789" t="s">
        <v>6527</v>
      </c>
      <c r="B1789" t="str">
        <f>IF(ISERROR(VLOOKUP(A1789,Person!M:M,1,FALSE)),"Não","Sim")</f>
        <v>Não</v>
      </c>
      <c r="C1789">
        <f>COUNTIF(Person!M:M,UserPersonAudit!A1789)</f>
        <v>0</v>
      </c>
    </row>
    <row r="1790" spans="1:3" x14ac:dyDescent="0.3">
      <c r="A1790" t="s">
        <v>6530</v>
      </c>
      <c r="B1790" t="str">
        <f>IF(ISERROR(VLOOKUP(A1790,Person!M:M,1,FALSE)),"Não","Sim")</f>
        <v>Não</v>
      </c>
      <c r="C1790">
        <f>COUNTIF(Person!M:M,UserPersonAudit!A1790)</f>
        <v>0</v>
      </c>
    </row>
    <row r="1791" spans="1:3" x14ac:dyDescent="0.3">
      <c r="A1791" t="s">
        <v>6532</v>
      </c>
      <c r="B1791" t="str">
        <f>IF(ISERROR(VLOOKUP(A1791,Person!M:M,1,FALSE)),"Não","Sim")</f>
        <v>Não</v>
      </c>
      <c r="C1791">
        <f>COUNTIF(Person!M:M,UserPersonAudit!A1791)</f>
        <v>0</v>
      </c>
    </row>
    <row r="1792" spans="1:3" x14ac:dyDescent="0.3">
      <c r="A1792" t="s">
        <v>6534</v>
      </c>
      <c r="B1792" t="str">
        <f>IF(ISERROR(VLOOKUP(A1792,Person!M:M,1,FALSE)),"Não","Sim")</f>
        <v>Não</v>
      </c>
      <c r="C1792">
        <f>COUNTIF(Person!M:M,UserPersonAudit!A1792)</f>
        <v>0</v>
      </c>
    </row>
    <row r="1793" spans="1:3" x14ac:dyDescent="0.3">
      <c r="A1793" t="s">
        <v>6536</v>
      </c>
      <c r="B1793" t="str">
        <f>IF(ISERROR(VLOOKUP(A1793,Person!M:M,1,FALSE)),"Não","Sim")</f>
        <v>Não</v>
      </c>
      <c r="C1793">
        <f>COUNTIF(Person!M:M,UserPersonAudit!A1793)</f>
        <v>0</v>
      </c>
    </row>
    <row r="1794" spans="1:3" x14ac:dyDescent="0.3">
      <c r="A1794" t="s">
        <v>6538</v>
      </c>
      <c r="B1794" t="str">
        <f>IF(ISERROR(VLOOKUP(A1794,Person!M:M,1,FALSE)),"Não","Sim")</f>
        <v>Não</v>
      </c>
      <c r="C1794">
        <f>COUNTIF(Person!M:M,UserPersonAudit!A1794)</f>
        <v>0</v>
      </c>
    </row>
    <row r="1795" spans="1:3" x14ac:dyDescent="0.3">
      <c r="A1795" t="s">
        <v>6540</v>
      </c>
      <c r="B1795" t="str">
        <f>IF(ISERROR(VLOOKUP(A1795,Person!M:M,1,FALSE)),"Não","Sim")</f>
        <v>Não</v>
      </c>
      <c r="C1795">
        <f>COUNTIF(Person!M:M,UserPersonAudit!A1795)</f>
        <v>0</v>
      </c>
    </row>
    <row r="1796" spans="1:3" x14ac:dyDescent="0.3">
      <c r="A1796" t="s">
        <v>6543</v>
      </c>
      <c r="B1796" t="str">
        <f>IF(ISERROR(VLOOKUP(A1796,Person!M:M,1,FALSE)),"Não","Sim")</f>
        <v>Não</v>
      </c>
      <c r="C1796">
        <f>COUNTIF(Person!M:M,UserPersonAudit!A1796)</f>
        <v>0</v>
      </c>
    </row>
    <row r="1797" spans="1:3" x14ac:dyDescent="0.3">
      <c r="A1797" t="s">
        <v>6546</v>
      </c>
      <c r="B1797" t="str">
        <f>IF(ISERROR(VLOOKUP(A1797,Person!M:M,1,FALSE)),"Não","Sim")</f>
        <v>Não</v>
      </c>
      <c r="C1797">
        <f>COUNTIF(Person!M:M,UserPersonAudit!A1797)</f>
        <v>0</v>
      </c>
    </row>
    <row r="1798" spans="1:3" x14ac:dyDescent="0.3">
      <c r="A1798" t="s">
        <v>6549</v>
      </c>
      <c r="B1798" t="str">
        <f>IF(ISERROR(VLOOKUP(A1798,Person!M:M,1,FALSE)),"Não","Sim")</f>
        <v>Não</v>
      </c>
      <c r="C1798">
        <f>COUNTIF(Person!M:M,UserPersonAudit!A1798)</f>
        <v>0</v>
      </c>
    </row>
    <row r="1799" spans="1:3" x14ac:dyDescent="0.3">
      <c r="A1799" t="s">
        <v>6552</v>
      </c>
      <c r="B1799" t="str">
        <f>IF(ISERROR(VLOOKUP(A1799,Person!M:M,1,FALSE)),"Não","Sim")</f>
        <v>Não</v>
      </c>
      <c r="C1799">
        <f>COUNTIF(Person!M:M,UserPersonAudit!A1799)</f>
        <v>0</v>
      </c>
    </row>
    <row r="1800" spans="1:3" x14ac:dyDescent="0.3">
      <c r="A1800" t="s">
        <v>6555</v>
      </c>
      <c r="B1800" t="str">
        <f>IF(ISERROR(VLOOKUP(A1800,Person!M:M,1,FALSE)),"Não","Sim")</f>
        <v>Não</v>
      </c>
      <c r="C1800">
        <f>COUNTIF(Person!M:M,UserPersonAudit!A1800)</f>
        <v>0</v>
      </c>
    </row>
    <row r="1801" spans="1:3" x14ac:dyDescent="0.3">
      <c r="A1801" t="s">
        <v>6558</v>
      </c>
      <c r="B1801" t="str">
        <f>IF(ISERROR(VLOOKUP(A1801,Person!M:M,1,FALSE)),"Não","Sim")</f>
        <v>Não</v>
      </c>
      <c r="C1801">
        <f>COUNTIF(Person!M:M,UserPersonAudit!A1801)</f>
        <v>0</v>
      </c>
    </row>
    <row r="1802" spans="1:3" x14ac:dyDescent="0.3">
      <c r="A1802" t="s">
        <v>6560</v>
      </c>
      <c r="B1802" t="str">
        <f>IF(ISERROR(VLOOKUP(A1802,Person!M:M,1,FALSE)),"Não","Sim")</f>
        <v>Não</v>
      </c>
      <c r="C1802">
        <f>COUNTIF(Person!M:M,UserPersonAudit!A1802)</f>
        <v>0</v>
      </c>
    </row>
    <row r="1803" spans="1:3" x14ac:dyDescent="0.3">
      <c r="A1803" t="s">
        <v>6562</v>
      </c>
      <c r="B1803" t="str">
        <f>IF(ISERROR(VLOOKUP(A1803,Person!M:M,1,FALSE)),"Não","Sim")</f>
        <v>Não</v>
      </c>
      <c r="C1803">
        <f>COUNTIF(Person!M:M,UserPersonAudit!A1803)</f>
        <v>0</v>
      </c>
    </row>
    <row r="1804" spans="1:3" x14ac:dyDescent="0.3">
      <c r="A1804" t="s">
        <v>6565</v>
      </c>
      <c r="B1804" t="str">
        <f>IF(ISERROR(VLOOKUP(A1804,Person!M:M,1,FALSE)),"Não","Sim")</f>
        <v>Não</v>
      </c>
      <c r="C1804">
        <f>COUNTIF(Person!M:M,UserPersonAudit!A1804)</f>
        <v>0</v>
      </c>
    </row>
    <row r="1805" spans="1:3" x14ac:dyDescent="0.3">
      <c r="A1805" t="s">
        <v>6568</v>
      </c>
      <c r="B1805" t="str">
        <f>IF(ISERROR(VLOOKUP(A1805,Person!M:M,1,FALSE)),"Não","Sim")</f>
        <v>Não</v>
      </c>
      <c r="C1805">
        <f>COUNTIF(Person!M:M,UserPersonAudit!A1805)</f>
        <v>0</v>
      </c>
    </row>
    <row r="1806" spans="1:3" x14ac:dyDescent="0.3">
      <c r="A1806" t="s">
        <v>6571</v>
      </c>
      <c r="B1806" t="str">
        <f>IF(ISERROR(VLOOKUP(A1806,Person!M:M,1,FALSE)),"Não","Sim")</f>
        <v>Não</v>
      </c>
      <c r="C1806">
        <f>COUNTIF(Person!M:M,UserPersonAudit!A1806)</f>
        <v>0</v>
      </c>
    </row>
    <row r="1807" spans="1:3" x14ac:dyDescent="0.3">
      <c r="A1807" t="s">
        <v>6573</v>
      </c>
      <c r="B1807" t="str">
        <f>IF(ISERROR(VLOOKUP(A1807,Person!M:M,1,FALSE)),"Não","Sim")</f>
        <v>Não</v>
      </c>
      <c r="C1807">
        <f>COUNTIF(Person!M:M,UserPersonAudit!A1807)</f>
        <v>0</v>
      </c>
    </row>
    <row r="1808" spans="1:3" x14ac:dyDescent="0.3">
      <c r="A1808" t="s">
        <v>6576</v>
      </c>
      <c r="B1808" t="str">
        <f>IF(ISERROR(VLOOKUP(A1808,Person!M:M,1,FALSE)),"Não","Sim")</f>
        <v>Não</v>
      </c>
      <c r="C1808">
        <f>COUNTIF(Person!M:M,UserPersonAudit!A1808)</f>
        <v>0</v>
      </c>
    </row>
    <row r="1809" spans="1:3" x14ac:dyDescent="0.3">
      <c r="A1809" t="s">
        <v>6578</v>
      </c>
      <c r="B1809" t="str">
        <f>IF(ISERROR(VLOOKUP(A1809,Person!M:M,1,FALSE)),"Não","Sim")</f>
        <v>Não</v>
      </c>
      <c r="C1809">
        <f>COUNTIF(Person!M:M,UserPersonAudit!A1809)</f>
        <v>0</v>
      </c>
    </row>
    <row r="1810" spans="1:3" x14ac:dyDescent="0.3">
      <c r="A1810" t="s">
        <v>6581</v>
      </c>
      <c r="B1810" t="str">
        <f>IF(ISERROR(VLOOKUP(A1810,Person!M:M,1,FALSE)),"Não","Sim")</f>
        <v>Não</v>
      </c>
      <c r="C1810">
        <f>COUNTIF(Person!M:M,UserPersonAudit!A1810)</f>
        <v>0</v>
      </c>
    </row>
    <row r="1811" spans="1:3" x14ac:dyDescent="0.3">
      <c r="A1811" t="s">
        <v>6584</v>
      </c>
      <c r="B1811" t="str">
        <f>IF(ISERROR(VLOOKUP(A1811,Person!M:M,1,FALSE)),"Não","Sim")</f>
        <v>Não</v>
      </c>
      <c r="C1811">
        <f>COUNTIF(Person!M:M,UserPersonAudit!A1811)</f>
        <v>0</v>
      </c>
    </row>
    <row r="1812" spans="1:3" x14ac:dyDescent="0.3">
      <c r="A1812" t="s">
        <v>6587</v>
      </c>
      <c r="B1812" t="str">
        <f>IF(ISERROR(VLOOKUP(A1812,Person!M:M,1,FALSE)),"Não","Sim")</f>
        <v>Não</v>
      </c>
      <c r="C1812">
        <f>COUNTIF(Person!M:M,UserPersonAudit!A1812)</f>
        <v>0</v>
      </c>
    </row>
    <row r="1813" spans="1:3" x14ac:dyDescent="0.3">
      <c r="A1813" t="s">
        <v>6589</v>
      </c>
      <c r="B1813" t="str">
        <f>IF(ISERROR(VLOOKUP(A1813,Person!M:M,1,FALSE)),"Não","Sim")</f>
        <v>Não</v>
      </c>
      <c r="C1813">
        <f>COUNTIF(Person!M:M,UserPersonAudit!A1813)</f>
        <v>0</v>
      </c>
    </row>
    <row r="1814" spans="1:3" x14ac:dyDescent="0.3">
      <c r="A1814" t="s">
        <v>6591</v>
      </c>
      <c r="B1814" t="str">
        <f>IF(ISERROR(VLOOKUP(A1814,Person!M:M,1,FALSE)),"Não","Sim")</f>
        <v>Não</v>
      </c>
      <c r="C1814">
        <f>COUNTIF(Person!M:M,UserPersonAudit!A1814)</f>
        <v>0</v>
      </c>
    </row>
    <row r="1815" spans="1:3" x14ac:dyDescent="0.3">
      <c r="A1815" t="s">
        <v>6594</v>
      </c>
      <c r="B1815" t="str">
        <f>IF(ISERROR(VLOOKUP(A1815,Person!M:M,1,FALSE)),"Não","Sim")</f>
        <v>Não</v>
      </c>
      <c r="C1815">
        <f>COUNTIF(Person!M:M,UserPersonAudit!A1815)</f>
        <v>0</v>
      </c>
    </row>
    <row r="1816" spans="1:3" x14ac:dyDescent="0.3">
      <c r="A1816" t="s">
        <v>6597</v>
      </c>
      <c r="B1816" t="str">
        <f>IF(ISERROR(VLOOKUP(A1816,Person!M:M,1,FALSE)),"Não","Sim")</f>
        <v>Não</v>
      </c>
      <c r="C1816">
        <f>COUNTIF(Person!M:M,UserPersonAudit!A1816)</f>
        <v>0</v>
      </c>
    </row>
    <row r="1817" spans="1:3" x14ac:dyDescent="0.3">
      <c r="A1817" t="s">
        <v>6600</v>
      </c>
      <c r="B1817" t="str">
        <f>IF(ISERROR(VLOOKUP(A1817,Person!M:M,1,FALSE)),"Não","Sim")</f>
        <v>Não</v>
      </c>
      <c r="C1817">
        <f>COUNTIF(Person!M:M,UserPersonAudit!A1817)</f>
        <v>0</v>
      </c>
    </row>
    <row r="1818" spans="1:3" x14ac:dyDescent="0.3">
      <c r="A1818" t="s">
        <v>6603</v>
      </c>
      <c r="B1818" t="str">
        <f>IF(ISERROR(VLOOKUP(A1818,Person!M:M,1,FALSE)),"Não","Sim")</f>
        <v>Não</v>
      </c>
      <c r="C1818">
        <f>COUNTIF(Person!M:M,UserPersonAudit!A1818)</f>
        <v>0</v>
      </c>
    </row>
    <row r="1819" spans="1:3" x14ac:dyDescent="0.3">
      <c r="A1819" t="s">
        <v>6605</v>
      </c>
      <c r="B1819" t="str">
        <f>IF(ISERROR(VLOOKUP(A1819,Person!M:M,1,FALSE)),"Não","Sim")</f>
        <v>Não</v>
      </c>
      <c r="C1819">
        <f>COUNTIF(Person!M:M,UserPersonAudit!A1819)</f>
        <v>0</v>
      </c>
    </row>
    <row r="1820" spans="1:3" x14ac:dyDescent="0.3">
      <c r="A1820" t="s">
        <v>6608</v>
      </c>
      <c r="B1820" t="str">
        <f>IF(ISERROR(VLOOKUP(A1820,Person!M:M,1,FALSE)),"Não","Sim")</f>
        <v>Não</v>
      </c>
      <c r="C1820">
        <f>COUNTIF(Person!M:M,UserPersonAudit!A1820)</f>
        <v>0</v>
      </c>
    </row>
    <row r="1821" spans="1:3" x14ac:dyDescent="0.3">
      <c r="A1821" t="s">
        <v>6610</v>
      </c>
      <c r="B1821" t="str">
        <f>IF(ISERROR(VLOOKUP(A1821,Person!M:M,1,FALSE)),"Não","Sim")</f>
        <v>Não</v>
      </c>
      <c r="C1821">
        <f>COUNTIF(Person!M:M,UserPersonAudit!A1821)</f>
        <v>0</v>
      </c>
    </row>
    <row r="1822" spans="1:3" x14ac:dyDescent="0.3">
      <c r="A1822" t="s">
        <v>6612</v>
      </c>
      <c r="B1822" t="str">
        <f>IF(ISERROR(VLOOKUP(A1822,Person!M:M,1,FALSE)),"Não","Sim")</f>
        <v>Não</v>
      </c>
      <c r="C1822">
        <f>COUNTIF(Person!M:M,UserPersonAudit!A1822)</f>
        <v>0</v>
      </c>
    </row>
    <row r="1823" spans="1:3" x14ac:dyDescent="0.3">
      <c r="A1823" t="s">
        <v>6614</v>
      </c>
      <c r="B1823" t="str">
        <f>IF(ISERROR(VLOOKUP(A1823,Person!M:M,1,FALSE)),"Não","Sim")</f>
        <v>Não</v>
      </c>
      <c r="C1823">
        <f>COUNTIF(Person!M:M,UserPersonAudit!A1823)</f>
        <v>0</v>
      </c>
    </row>
    <row r="1824" spans="1:3" x14ac:dyDescent="0.3">
      <c r="A1824" t="s">
        <v>6617</v>
      </c>
      <c r="B1824" t="str">
        <f>IF(ISERROR(VLOOKUP(A1824,Person!M:M,1,FALSE)),"Não","Sim")</f>
        <v>Não</v>
      </c>
      <c r="C1824">
        <f>COUNTIF(Person!M:M,UserPersonAudit!A1824)</f>
        <v>0</v>
      </c>
    </row>
    <row r="1825" spans="1:3" x14ac:dyDescent="0.3">
      <c r="A1825" t="s">
        <v>6619</v>
      </c>
      <c r="B1825" t="str">
        <f>IF(ISERROR(VLOOKUP(A1825,Person!M:M,1,FALSE)),"Não","Sim")</f>
        <v>Não</v>
      </c>
      <c r="C1825">
        <f>COUNTIF(Person!M:M,UserPersonAudit!A1825)</f>
        <v>0</v>
      </c>
    </row>
    <row r="1826" spans="1:3" x14ac:dyDescent="0.3">
      <c r="A1826" t="s">
        <v>6621</v>
      </c>
      <c r="B1826" t="str">
        <f>IF(ISERROR(VLOOKUP(A1826,Person!M:M,1,FALSE)),"Não","Sim")</f>
        <v>Não</v>
      </c>
      <c r="C1826">
        <f>COUNTIF(Person!M:M,UserPersonAudit!A1826)</f>
        <v>0</v>
      </c>
    </row>
    <row r="1827" spans="1:3" x14ac:dyDescent="0.3">
      <c r="A1827" t="s">
        <v>6623</v>
      </c>
      <c r="B1827" t="str">
        <f>IF(ISERROR(VLOOKUP(A1827,Person!M:M,1,FALSE)),"Não","Sim")</f>
        <v>Não</v>
      </c>
      <c r="C1827">
        <f>COUNTIF(Person!M:M,UserPersonAudit!A1827)</f>
        <v>0</v>
      </c>
    </row>
    <row r="1828" spans="1:3" x14ac:dyDescent="0.3">
      <c r="A1828" t="s">
        <v>6625</v>
      </c>
      <c r="B1828" t="str">
        <f>IF(ISERROR(VLOOKUP(A1828,Person!M:M,1,FALSE)),"Não","Sim")</f>
        <v>Não</v>
      </c>
      <c r="C1828">
        <f>COUNTIF(Person!M:M,UserPersonAudit!A1828)</f>
        <v>0</v>
      </c>
    </row>
    <row r="1829" spans="1:3" x14ac:dyDescent="0.3">
      <c r="A1829" t="s">
        <v>6627</v>
      </c>
      <c r="B1829" t="str">
        <f>IF(ISERROR(VLOOKUP(A1829,Person!M:M,1,FALSE)),"Não","Sim")</f>
        <v>Não</v>
      </c>
      <c r="C1829">
        <f>COUNTIF(Person!M:M,UserPersonAudit!A1829)</f>
        <v>0</v>
      </c>
    </row>
    <row r="1830" spans="1:3" x14ac:dyDescent="0.3">
      <c r="A1830" t="s">
        <v>6629</v>
      </c>
      <c r="B1830" t="str">
        <f>IF(ISERROR(VLOOKUP(A1830,Person!M:M,1,FALSE)),"Não","Sim")</f>
        <v>Não</v>
      </c>
      <c r="C1830">
        <f>COUNTIF(Person!M:M,UserPersonAudit!A1830)</f>
        <v>0</v>
      </c>
    </row>
    <row r="1831" spans="1:3" x14ac:dyDescent="0.3">
      <c r="A1831" t="s">
        <v>6631</v>
      </c>
      <c r="B1831" t="str">
        <f>IF(ISERROR(VLOOKUP(A1831,Person!M:M,1,FALSE)),"Não","Sim")</f>
        <v>Não</v>
      </c>
      <c r="C1831">
        <f>COUNTIF(Person!M:M,UserPersonAudit!A1831)</f>
        <v>0</v>
      </c>
    </row>
    <row r="1832" spans="1:3" x14ac:dyDescent="0.3">
      <c r="A1832" t="s">
        <v>6633</v>
      </c>
      <c r="B1832" t="str">
        <f>IF(ISERROR(VLOOKUP(A1832,Person!M:M,1,FALSE)),"Não","Sim")</f>
        <v>Não</v>
      </c>
      <c r="C1832">
        <f>COUNTIF(Person!M:M,UserPersonAudit!A1832)</f>
        <v>0</v>
      </c>
    </row>
    <row r="1833" spans="1:3" x14ac:dyDescent="0.3">
      <c r="A1833" t="s">
        <v>6636</v>
      </c>
      <c r="B1833" t="str">
        <f>IF(ISERROR(VLOOKUP(A1833,Person!M:M,1,FALSE)),"Não","Sim")</f>
        <v>Não</v>
      </c>
      <c r="C1833">
        <f>COUNTIF(Person!M:M,UserPersonAudit!A1833)</f>
        <v>0</v>
      </c>
    </row>
    <row r="1834" spans="1:3" x14ac:dyDescent="0.3">
      <c r="A1834" t="s">
        <v>6638</v>
      </c>
      <c r="B1834" t="str">
        <f>IF(ISERROR(VLOOKUP(A1834,Person!M:M,1,FALSE)),"Não","Sim")</f>
        <v>Não</v>
      </c>
      <c r="C1834">
        <f>COUNTIF(Person!M:M,UserPersonAudit!A1834)</f>
        <v>0</v>
      </c>
    </row>
    <row r="1835" spans="1:3" x14ac:dyDescent="0.3">
      <c r="A1835" t="s">
        <v>6641</v>
      </c>
      <c r="B1835" t="str">
        <f>IF(ISERROR(VLOOKUP(A1835,Person!M:M,1,FALSE)),"Não","Sim")</f>
        <v>Não</v>
      </c>
      <c r="C1835">
        <f>COUNTIF(Person!M:M,UserPersonAudit!A1835)</f>
        <v>0</v>
      </c>
    </row>
    <row r="1836" spans="1:3" x14ac:dyDescent="0.3">
      <c r="A1836" t="s">
        <v>6644</v>
      </c>
      <c r="B1836" t="str">
        <f>IF(ISERROR(VLOOKUP(A1836,Person!M:M,1,FALSE)),"Não","Sim")</f>
        <v>Não</v>
      </c>
      <c r="C1836">
        <f>COUNTIF(Person!M:M,UserPersonAudit!A1836)</f>
        <v>0</v>
      </c>
    </row>
    <row r="1837" spans="1:3" x14ac:dyDescent="0.3">
      <c r="A1837" t="s">
        <v>6647</v>
      </c>
      <c r="B1837" t="str">
        <f>IF(ISERROR(VLOOKUP(A1837,Person!M:M,1,FALSE)),"Não","Sim")</f>
        <v>Não</v>
      </c>
      <c r="C1837">
        <f>COUNTIF(Person!M:M,UserPersonAudit!A1837)</f>
        <v>0</v>
      </c>
    </row>
    <row r="1838" spans="1:3" x14ac:dyDescent="0.3">
      <c r="A1838" t="s">
        <v>6650</v>
      </c>
      <c r="B1838" t="str">
        <f>IF(ISERROR(VLOOKUP(A1838,Person!M:M,1,FALSE)),"Não","Sim")</f>
        <v>Não</v>
      </c>
      <c r="C1838">
        <f>COUNTIF(Person!M:M,UserPersonAudit!A1838)</f>
        <v>0</v>
      </c>
    </row>
    <row r="1839" spans="1:3" x14ac:dyDescent="0.3">
      <c r="A1839" t="s">
        <v>6652</v>
      </c>
      <c r="B1839" t="str">
        <f>IF(ISERROR(VLOOKUP(A1839,Person!M:M,1,FALSE)),"Não","Sim")</f>
        <v>Não</v>
      </c>
      <c r="C1839">
        <f>COUNTIF(Person!M:M,UserPersonAudit!A1839)</f>
        <v>0</v>
      </c>
    </row>
    <row r="1840" spans="1:3" x14ac:dyDescent="0.3">
      <c r="A1840" t="s">
        <v>6654</v>
      </c>
      <c r="B1840" t="str">
        <f>IF(ISERROR(VLOOKUP(A1840,Person!M:M,1,FALSE)),"Não","Sim")</f>
        <v>Não</v>
      </c>
      <c r="C1840">
        <f>COUNTIF(Person!M:M,UserPersonAudit!A1840)</f>
        <v>0</v>
      </c>
    </row>
    <row r="1841" spans="1:3" x14ac:dyDescent="0.3">
      <c r="A1841" t="s">
        <v>6656</v>
      </c>
      <c r="B1841" t="str">
        <f>IF(ISERROR(VLOOKUP(A1841,Person!M:M,1,FALSE)),"Não","Sim")</f>
        <v>Não</v>
      </c>
      <c r="C1841">
        <f>COUNTIF(Person!M:M,UserPersonAudit!A1841)</f>
        <v>0</v>
      </c>
    </row>
    <row r="1842" spans="1:3" x14ac:dyDescent="0.3">
      <c r="A1842" t="s">
        <v>6659</v>
      </c>
      <c r="B1842" t="str">
        <f>IF(ISERROR(VLOOKUP(A1842,Person!M:M,1,FALSE)),"Não","Sim")</f>
        <v>Não</v>
      </c>
      <c r="C1842">
        <f>COUNTIF(Person!M:M,UserPersonAudit!A1842)</f>
        <v>0</v>
      </c>
    </row>
    <row r="1843" spans="1:3" x14ac:dyDescent="0.3">
      <c r="A1843" t="s">
        <v>6662</v>
      </c>
      <c r="B1843" t="str">
        <f>IF(ISERROR(VLOOKUP(A1843,Person!M:M,1,FALSE)),"Não","Sim")</f>
        <v>Não</v>
      </c>
      <c r="C1843">
        <f>COUNTIF(Person!M:M,UserPersonAudit!A1843)</f>
        <v>0</v>
      </c>
    </row>
    <row r="1844" spans="1:3" x14ac:dyDescent="0.3">
      <c r="A1844" t="s">
        <v>6665</v>
      </c>
      <c r="B1844" t="str">
        <f>IF(ISERROR(VLOOKUP(A1844,Person!M:M,1,FALSE)),"Não","Sim")</f>
        <v>Não</v>
      </c>
      <c r="C1844">
        <f>COUNTIF(Person!M:M,UserPersonAudit!A1844)</f>
        <v>0</v>
      </c>
    </row>
    <row r="1845" spans="1:3" x14ac:dyDescent="0.3">
      <c r="A1845" t="s">
        <v>6667</v>
      </c>
      <c r="B1845" t="str">
        <f>IF(ISERROR(VLOOKUP(A1845,Person!M:M,1,FALSE)),"Não","Sim")</f>
        <v>Não</v>
      </c>
      <c r="C1845">
        <f>COUNTIF(Person!M:M,UserPersonAudit!A1845)</f>
        <v>0</v>
      </c>
    </row>
    <row r="1846" spans="1:3" x14ac:dyDescent="0.3">
      <c r="A1846" t="s">
        <v>6670</v>
      </c>
      <c r="B1846" t="str">
        <f>IF(ISERROR(VLOOKUP(A1846,Person!M:M,1,FALSE)),"Não","Sim")</f>
        <v>Não</v>
      </c>
      <c r="C1846">
        <f>COUNTIF(Person!M:M,UserPersonAudit!A1846)</f>
        <v>0</v>
      </c>
    </row>
    <row r="1847" spans="1:3" x14ac:dyDescent="0.3">
      <c r="A1847" t="s">
        <v>6673</v>
      </c>
      <c r="B1847" t="str">
        <f>IF(ISERROR(VLOOKUP(A1847,Person!M:M,1,FALSE)),"Não","Sim")</f>
        <v>Não</v>
      </c>
      <c r="C1847">
        <f>COUNTIF(Person!M:M,UserPersonAudit!A1847)</f>
        <v>0</v>
      </c>
    </row>
    <row r="1848" spans="1:3" x14ac:dyDescent="0.3">
      <c r="A1848" t="s">
        <v>6676</v>
      </c>
      <c r="B1848" t="str">
        <f>IF(ISERROR(VLOOKUP(A1848,Person!M:M,1,FALSE)),"Não","Sim")</f>
        <v>Não</v>
      </c>
      <c r="C1848">
        <f>COUNTIF(Person!M:M,UserPersonAudit!A1848)</f>
        <v>0</v>
      </c>
    </row>
    <row r="1849" spans="1:3" x14ac:dyDescent="0.3">
      <c r="A1849" t="s">
        <v>6679</v>
      </c>
      <c r="B1849" t="str">
        <f>IF(ISERROR(VLOOKUP(A1849,Person!M:M,1,FALSE)),"Não","Sim")</f>
        <v>Não</v>
      </c>
      <c r="C1849">
        <f>COUNTIF(Person!M:M,UserPersonAudit!A1849)</f>
        <v>0</v>
      </c>
    </row>
    <row r="1850" spans="1:3" x14ac:dyDescent="0.3">
      <c r="A1850" t="s">
        <v>6682</v>
      </c>
      <c r="B1850" t="str">
        <f>IF(ISERROR(VLOOKUP(A1850,Person!M:M,1,FALSE)),"Não","Sim")</f>
        <v>Não</v>
      </c>
      <c r="C1850">
        <f>COUNTIF(Person!M:M,UserPersonAudit!A1850)</f>
        <v>0</v>
      </c>
    </row>
    <row r="1851" spans="1:3" x14ac:dyDescent="0.3">
      <c r="A1851" t="s">
        <v>6685</v>
      </c>
      <c r="B1851" t="str">
        <f>IF(ISERROR(VLOOKUP(A1851,Person!M:M,1,FALSE)),"Não","Sim")</f>
        <v>Não</v>
      </c>
      <c r="C1851">
        <f>COUNTIF(Person!M:M,UserPersonAudit!A1851)</f>
        <v>0</v>
      </c>
    </row>
    <row r="1852" spans="1:3" x14ac:dyDescent="0.3">
      <c r="A1852" t="s">
        <v>6688</v>
      </c>
      <c r="B1852" t="str">
        <f>IF(ISERROR(VLOOKUP(A1852,Person!M:M,1,FALSE)),"Não","Sim")</f>
        <v>Não</v>
      </c>
      <c r="C1852">
        <f>COUNTIF(Person!M:M,UserPersonAudit!A1852)</f>
        <v>0</v>
      </c>
    </row>
    <row r="1853" spans="1:3" x14ac:dyDescent="0.3">
      <c r="A1853" t="s">
        <v>6691</v>
      </c>
      <c r="B1853" t="str">
        <f>IF(ISERROR(VLOOKUP(A1853,Person!M:M,1,FALSE)),"Não","Sim")</f>
        <v>Não</v>
      </c>
      <c r="C1853">
        <f>COUNTIF(Person!M:M,UserPersonAudit!A1853)</f>
        <v>0</v>
      </c>
    </row>
    <row r="1854" spans="1:3" x14ac:dyDescent="0.3">
      <c r="A1854" t="s">
        <v>6694</v>
      </c>
      <c r="B1854" t="str">
        <f>IF(ISERROR(VLOOKUP(A1854,Person!M:M,1,FALSE)),"Não","Sim")</f>
        <v>Não</v>
      </c>
      <c r="C1854">
        <f>COUNTIF(Person!M:M,UserPersonAudit!A1854)</f>
        <v>0</v>
      </c>
    </row>
    <row r="1855" spans="1:3" x14ac:dyDescent="0.3">
      <c r="A1855" t="s">
        <v>6696</v>
      </c>
      <c r="B1855" t="str">
        <f>IF(ISERROR(VLOOKUP(A1855,Person!M:M,1,FALSE)),"Não","Sim")</f>
        <v>Não</v>
      </c>
      <c r="C1855">
        <f>COUNTIF(Person!M:M,UserPersonAudit!A1855)</f>
        <v>0</v>
      </c>
    </row>
    <row r="1856" spans="1:3" x14ac:dyDescent="0.3">
      <c r="A1856" t="s">
        <v>6699</v>
      </c>
      <c r="B1856" t="str">
        <f>IF(ISERROR(VLOOKUP(A1856,Person!M:M,1,FALSE)),"Não","Sim")</f>
        <v>Não</v>
      </c>
      <c r="C1856">
        <f>COUNTIF(Person!M:M,UserPersonAudit!A1856)</f>
        <v>0</v>
      </c>
    </row>
    <row r="1857" spans="1:3" x14ac:dyDescent="0.3">
      <c r="A1857" t="s">
        <v>6702</v>
      </c>
      <c r="B1857" t="str">
        <f>IF(ISERROR(VLOOKUP(A1857,Person!M:M,1,FALSE)),"Não","Sim")</f>
        <v>Não</v>
      </c>
      <c r="C1857">
        <f>COUNTIF(Person!M:M,UserPersonAudit!A1857)</f>
        <v>0</v>
      </c>
    </row>
    <row r="1858" spans="1:3" x14ac:dyDescent="0.3">
      <c r="A1858" t="s">
        <v>6705</v>
      </c>
      <c r="B1858" t="str">
        <f>IF(ISERROR(VLOOKUP(A1858,Person!M:M,1,FALSE)),"Não","Sim")</f>
        <v>Não</v>
      </c>
      <c r="C1858">
        <f>COUNTIF(Person!M:M,UserPersonAudit!A1858)</f>
        <v>0</v>
      </c>
    </row>
    <row r="1859" spans="1:3" x14ac:dyDescent="0.3">
      <c r="A1859" t="s">
        <v>6708</v>
      </c>
      <c r="B1859" t="str">
        <f>IF(ISERROR(VLOOKUP(A1859,Person!M:M,1,FALSE)),"Não","Sim")</f>
        <v>Não</v>
      </c>
      <c r="C1859">
        <f>COUNTIF(Person!M:M,UserPersonAudit!A1859)</f>
        <v>0</v>
      </c>
    </row>
    <row r="1860" spans="1:3" x14ac:dyDescent="0.3">
      <c r="A1860" t="s">
        <v>6711</v>
      </c>
      <c r="B1860" t="str">
        <f>IF(ISERROR(VLOOKUP(A1860,Person!M:M,1,FALSE)),"Não","Sim")</f>
        <v>Não</v>
      </c>
      <c r="C1860">
        <f>COUNTIF(Person!M:M,UserPersonAudit!A1860)</f>
        <v>0</v>
      </c>
    </row>
    <row r="1861" spans="1:3" x14ac:dyDescent="0.3">
      <c r="A1861" t="s">
        <v>6713</v>
      </c>
      <c r="B1861" t="str">
        <f>IF(ISERROR(VLOOKUP(A1861,Person!M:M,1,FALSE)),"Não","Sim")</f>
        <v>Não</v>
      </c>
      <c r="C1861">
        <f>COUNTIF(Person!M:M,UserPersonAudit!A1861)</f>
        <v>0</v>
      </c>
    </row>
    <row r="1862" spans="1:3" x14ac:dyDescent="0.3">
      <c r="A1862" t="s">
        <v>6715</v>
      </c>
      <c r="B1862" t="str">
        <f>IF(ISERROR(VLOOKUP(A1862,Person!M:M,1,FALSE)),"Não","Sim")</f>
        <v>Não</v>
      </c>
      <c r="C1862">
        <f>COUNTIF(Person!M:M,UserPersonAudit!A1862)</f>
        <v>0</v>
      </c>
    </row>
    <row r="1863" spans="1:3" x14ac:dyDescent="0.3">
      <c r="A1863" t="s">
        <v>6717</v>
      </c>
      <c r="B1863" t="str">
        <f>IF(ISERROR(VLOOKUP(A1863,Person!M:M,1,FALSE)),"Não","Sim")</f>
        <v>Não</v>
      </c>
      <c r="C1863">
        <f>COUNTIF(Person!M:M,UserPersonAudit!A1863)</f>
        <v>0</v>
      </c>
    </row>
    <row r="1864" spans="1:3" x14ac:dyDescent="0.3">
      <c r="A1864" t="s">
        <v>6720</v>
      </c>
      <c r="B1864" t="str">
        <f>IF(ISERROR(VLOOKUP(A1864,Person!M:M,1,FALSE)),"Não","Sim")</f>
        <v>Não</v>
      </c>
      <c r="C1864">
        <f>COUNTIF(Person!M:M,UserPersonAudit!A1864)</f>
        <v>0</v>
      </c>
    </row>
    <row r="1865" spans="1:3" x14ac:dyDescent="0.3">
      <c r="A1865" t="s">
        <v>6722</v>
      </c>
      <c r="B1865" t="str">
        <f>IF(ISERROR(VLOOKUP(A1865,Person!M:M,1,FALSE)),"Não","Sim")</f>
        <v>Não</v>
      </c>
      <c r="C1865">
        <f>COUNTIF(Person!M:M,UserPersonAudit!A1865)</f>
        <v>0</v>
      </c>
    </row>
    <row r="1866" spans="1:3" x14ac:dyDescent="0.3">
      <c r="A1866" t="s">
        <v>6724</v>
      </c>
      <c r="B1866" t="str">
        <f>IF(ISERROR(VLOOKUP(A1866,Person!M:M,1,FALSE)),"Não","Sim")</f>
        <v>Não</v>
      </c>
      <c r="C1866">
        <f>COUNTIF(Person!M:M,UserPersonAudit!A1866)</f>
        <v>0</v>
      </c>
    </row>
    <row r="1867" spans="1:3" x14ac:dyDescent="0.3">
      <c r="A1867" t="s">
        <v>6727</v>
      </c>
      <c r="B1867" t="str">
        <f>IF(ISERROR(VLOOKUP(A1867,Person!M:M,1,FALSE)),"Não","Sim")</f>
        <v>Não</v>
      </c>
      <c r="C1867">
        <f>COUNTIF(Person!M:M,UserPersonAudit!A1867)</f>
        <v>0</v>
      </c>
    </row>
    <row r="1868" spans="1:3" x14ac:dyDescent="0.3">
      <c r="A1868" t="s">
        <v>6730</v>
      </c>
      <c r="B1868" t="str">
        <f>IF(ISERROR(VLOOKUP(A1868,Person!M:M,1,FALSE)),"Não","Sim")</f>
        <v>Não</v>
      </c>
      <c r="C1868">
        <f>COUNTIF(Person!M:M,UserPersonAudit!A1868)</f>
        <v>0</v>
      </c>
    </row>
    <row r="1869" spans="1:3" x14ac:dyDescent="0.3">
      <c r="A1869" t="s">
        <v>6732</v>
      </c>
      <c r="B1869" t="str">
        <f>IF(ISERROR(VLOOKUP(A1869,Person!M:M,1,FALSE)),"Não","Sim")</f>
        <v>Não</v>
      </c>
      <c r="C1869">
        <f>COUNTIF(Person!M:M,UserPersonAudit!A1869)</f>
        <v>0</v>
      </c>
    </row>
    <row r="1870" spans="1:3" x14ac:dyDescent="0.3">
      <c r="A1870" t="s">
        <v>6735</v>
      </c>
      <c r="B1870" t="str">
        <f>IF(ISERROR(VLOOKUP(A1870,Person!M:M,1,FALSE)),"Não","Sim")</f>
        <v>Não</v>
      </c>
      <c r="C1870">
        <f>COUNTIF(Person!M:M,UserPersonAudit!A1870)</f>
        <v>0</v>
      </c>
    </row>
    <row r="1871" spans="1:3" x14ac:dyDescent="0.3">
      <c r="A1871" t="s">
        <v>6738</v>
      </c>
      <c r="B1871" t="str">
        <f>IF(ISERROR(VLOOKUP(A1871,Person!M:M,1,FALSE)),"Não","Sim")</f>
        <v>Não</v>
      </c>
      <c r="C1871">
        <f>COUNTIF(Person!M:M,UserPersonAudit!A1871)</f>
        <v>0</v>
      </c>
    </row>
    <row r="1872" spans="1:3" x14ac:dyDescent="0.3">
      <c r="A1872" t="s">
        <v>6741</v>
      </c>
      <c r="B1872" t="str">
        <f>IF(ISERROR(VLOOKUP(A1872,Person!M:M,1,FALSE)),"Não","Sim")</f>
        <v>Não</v>
      </c>
      <c r="C1872">
        <f>COUNTIF(Person!M:M,UserPersonAudit!A1872)</f>
        <v>0</v>
      </c>
    </row>
    <row r="1873" spans="1:3" x14ac:dyDescent="0.3">
      <c r="A1873" t="s">
        <v>6744</v>
      </c>
      <c r="B1873" t="str">
        <f>IF(ISERROR(VLOOKUP(A1873,Person!M:M,1,FALSE)),"Não","Sim")</f>
        <v>Não</v>
      </c>
      <c r="C1873">
        <f>COUNTIF(Person!M:M,UserPersonAudit!A1873)</f>
        <v>0</v>
      </c>
    </row>
    <row r="1874" spans="1:3" x14ac:dyDescent="0.3">
      <c r="A1874" t="s">
        <v>6747</v>
      </c>
      <c r="B1874" t="str">
        <f>IF(ISERROR(VLOOKUP(A1874,Person!M:M,1,FALSE)),"Não","Sim")</f>
        <v>Não</v>
      </c>
      <c r="C1874">
        <f>COUNTIF(Person!M:M,UserPersonAudit!A1874)</f>
        <v>0</v>
      </c>
    </row>
    <row r="1875" spans="1:3" x14ac:dyDescent="0.3">
      <c r="A1875" t="s">
        <v>6750</v>
      </c>
      <c r="B1875" t="str">
        <f>IF(ISERROR(VLOOKUP(A1875,Person!M:M,1,FALSE)),"Não","Sim")</f>
        <v>Não</v>
      </c>
      <c r="C1875">
        <f>COUNTIF(Person!M:M,UserPersonAudit!A1875)</f>
        <v>0</v>
      </c>
    </row>
    <row r="1876" spans="1:3" x14ac:dyDescent="0.3">
      <c r="A1876" t="s">
        <v>6752</v>
      </c>
      <c r="B1876" t="str">
        <f>IF(ISERROR(VLOOKUP(A1876,Person!M:M,1,FALSE)),"Não","Sim")</f>
        <v>Não</v>
      </c>
      <c r="C1876">
        <f>COUNTIF(Person!M:M,UserPersonAudit!A1876)</f>
        <v>0</v>
      </c>
    </row>
    <row r="1877" spans="1:3" x14ac:dyDescent="0.3">
      <c r="A1877" t="s">
        <v>6755</v>
      </c>
      <c r="B1877" t="str">
        <f>IF(ISERROR(VLOOKUP(A1877,Person!M:M,1,FALSE)),"Não","Sim")</f>
        <v>Não</v>
      </c>
      <c r="C1877">
        <f>COUNTIF(Person!M:M,UserPersonAudit!A1877)</f>
        <v>0</v>
      </c>
    </row>
    <row r="1878" spans="1:3" x14ac:dyDescent="0.3">
      <c r="A1878" t="s">
        <v>6757</v>
      </c>
      <c r="B1878" t="str">
        <f>IF(ISERROR(VLOOKUP(A1878,Person!M:M,1,FALSE)),"Não","Sim")</f>
        <v>Não</v>
      </c>
      <c r="C1878">
        <f>COUNTIF(Person!M:M,UserPersonAudit!A1878)</f>
        <v>0</v>
      </c>
    </row>
    <row r="1879" spans="1:3" x14ac:dyDescent="0.3">
      <c r="A1879" t="s">
        <v>6760</v>
      </c>
      <c r="B1879" t="str">
        <f>IF(ISERROR(VLOOKUP(A1879,Person!M:M,1,FALSE)),"Não","Sim")</f>
        <v>Não</v>
      </c>
      <c r="C1879">
        <f>COUNTIF(Person!M:M,UserPersonAudit!A1879)</f>
        <v>0</v>
      </c>
    </row>
    <row r="1880" spans="1:3" x14ac:dyDescent="0.3">
      <c r="A1880" t="s">
        <v>6762</v>
      </c>
      <c r="B1880" t="str">
        <f>IF(ISERROR(VLOOKUP(A1880,Person!M:M,1,FALSE)),"Não","Sim")</f>
        <v>Não</v>
      </c>
      <c r="C1880">
        <f>COUNTIF(Person!M:M,UserPersonAudit!A1880)</f>
        <v>0</v>
      </c>
    </row>
    <row r="1881" spans="1:3" x14ac:dyDescent="0.3">
      <c r="A1881" t="s">
        <v>6765</v>
      </c>
      <c r="B1881" t="str">
        <f>IF(ISERROR(VLOOKUP(A1881,Person!M:M,1,FALSE)),"Não","Sim")</f>
        <v>Não</v>
      </c>
      <c r="C1881">
        <f>COUNTIF(Person!M:M,UserPersonAudit!A1881)</f>
        <v>0</v>
      </c>
    </row>
    <row r="1882" spans="1:3" x14ac:dyDescent="0.3">
      <c r="A1882" t="s">
        <v>6768</v>
      </c>
      <c r="B1882" t="str">
        <f>IF(ISERROR(VLOOKUP(A1882,Person!M:M,1,FALSE)),"Não","Sim")</f>
        <v>Não</v>
      </c>
      <c r="C1882">
        <f>COUNTIF(Person!M:M,UserPersonAudit!A1882)</f>
        <v>0</v>
      </c>
    </row>
    <row r="1883" spans="1:3" x14ac:dyDescent="0.3">
      <c r="A1883" t="s">
        <v>6771</v>
      </c>
      <c r="B1883" t="str">
        <f>IF(ISERROR(VLOOKUP(A1883,Person!M:M,1,FALSE)),"Não","Sim")</f>
        <v>Não</v>
      </c>
      <c r="C1883">
        <f>COUNTIF(Person!M:M,UserPersonAudit!A1883)</f>
        <v>0</v>
      </c>
    </row>
    <row r="1884" spans="1:3" x14ac:dyDescent="0.3">
      <c r="A1884" t="s">
        <v>6774</v>
      </c>
      <c r="B1884" t="str">
        <f>IF(ISERROR(VLOOKUP(A1884,Person!M:M,1,FALSE)),"Não","Sim")</f>
        <v>Não</v>
      </c>
      <c r="C1884">
        <f>COUNTIF(Person!M:M,UserPersonAudit!A1884)</f>
        <v>0</v>
      </c>
    </row>
    <row r="1885" spans="1:3" x14ac:dyDescent="0.3">
      <c r="A1885" t="s">
        <v>6777</v>
      </c>
      <c r="B1885" t="str">
        <f>IF(ISERROR(VLOOKUP(A1885,Person!M:M,1,FALSE)),"Não","Sim")</f>
        <v>Não</v>
      </c>
      <c r="C1885">
        <f>COUNTIF(Person!M:M,UserPersonAudit!A1885)</f>
        <v>0</v>
      </c>
    </row>
    <row r="1886" spans="1:3" x14ac:dyDescent="0.3">
      <c r="A1886" t="s">
        <v>6780</v>
      </c>
      <c r="B1886" t="str">
        <f>IF(ISERROR(VLOOKUP(A1886,Person!M:M,1,FALSE)),"Não","Sim")</f>
        <v>Não</v>
      </c>
      <c r="C1886">
        <f>COUNTIF(Person!M:M,UserPersonAudit!A1886)</f>
        <v>0</v>
      </c>
    </row>
    <row r="1887" spans="1:3" x14ac:dyDescent="0.3">
      <c r="A1887" t="s">
        <v>6782</v>
      </c>
      <c r="B1887" t="str">
        <f>IF(ISERROR(VLOOKUP(A1887,Person!M:M,1,FALSE)),"Não","Sim")</f>
        <v>Não</v>
      </c>
      <c r="C1887">
        <f>COUNTIF(Person!M:M,UserPersonAudit!A1887)</f>
        <v>0</v>
      </c>
    </row>
    <row r="1888" spans="1:3" x14ac:dyDescent="0.3">
      <c r="A1888" t="s">
        <v>6784</v>
      </c>
      <c r="B1888" t="str">
        <f>IF(ISERROR(VLOOKUP(A1888,Person!M:M,1,FALSE)),"Não","Sim")</f>
        <v>Não</v>
      </c>
      <c r="C1888">
        <f>COUNTIF(Person!M:M,UserPersonAudit!A1888)</f>
        <v>0</v>
      </c>
    </row>
    <row r="1889" spans="1:3" x14ac:dyDescent="0.3">
      <c r="A1889" t="s">
        <v>6787</v>
      </c>
      <c r="B1889" t="str">
        <f>IF(ISERROR(VLOOKUP(A1889,Person!M:M,1,FALSE)),"Não","Sim")</f>
        <v>Não</v>
      </c>
      <c r="C1889">
        <f>COUNTIF(Person!M:M,UserPersonAudit!A1889)</f>
        <v>0</v>
      </c>
    </row>
    <row r="1890" spans="1:3" x14ac:dyDescent="0.3">
      <c r="A1890" t="s">
        <v>6790</v>
      </c>
      <c r="B1890" t="str">
        <f>IF(ISERROR(VLOOKUP(A1890,Person!M:M,1,FALSE)),"Não","Sim")</f>
        <v>Não</v>
      </c>
      <c r="C1890">
        <f>COUNTIF(Person!M:M,UserPersonAudit!A1890)</f>
        <v>0</v>
      </c>
    </row>
    <row r="1891" spans="1:3" x14ac:dyDescent="0.3">
      <c r="A1891" t="s">
        <v>6792</v>
      </c>
      <c r="B1891" t="str">
        <f>IF(ISERROR(VLOOKUP(A1891,Person!M:M,1,FALSE)),"Não","Sim")</f>
        <v>Não</v>
      </c>
      <c r="C1891">
        <f>COUNTIF(Person!M:M,UserPersonAudit!A1891)</f>
        <v>0</v>
      </c>
    </row>
    <row r="1892" spans="1:3" x14ac:dyDescent="0.3">
      <c r="A1892" t="s">
        <v>6795</v>
      </c>
      <c r="B1892" t="str">
        <f>IF(ISERROR(VLOOKUP(A1892,Person!M:M,1,FALSE)),"Não","Sim")</f>
        <v>Não</v>
      </c>
      <c r="C1892">
        <f>COUNTIF(Person!M:M,UserPersonAudit!A1892)</f>
        <v>0</v>
      </c>
    </row>
    <row r="1893" spans="1:3" x14ac:dyDescent="0.3">
      <c r="A1893" t="s">
        <v>6797</v>
      </c>
      <c r="B1893" t="str">
        <f>IF(ISERROR(VLOOKUP(A1893,Person!M:M,1,FALSE)),"Não","Sim")</f>
        <v>Não</v>
      </c>
      <c r="C1893">
        <f>COUNTIF(Person!M:M,UserPersonAudit!A1893)</f>
        <v>0</v>
      </c>
    </row>
    <row r="1894" spans="1:3" x14ac:dyDescent="0.3">
      <c r="A1894" t="s">
        <v>6799</v>
      </c>
      <c r="B1894" t="str">
        <f>IF(ISERROR(VLOOKUP(A1894,Person!M:M,1,FALSE)),"Não","Sim")</f>
        <v>Não</v>
      </c>
      <c r="C1894">
        <f>COUNTIF(Person!M:M,UserPersonAudit!A1894)</f>
        <v>0</v>
      </c>
    </row>
    <row r="1895" spans="1:3" x14ac:dyDescent="0.3">
      <c r="A1895" t="s">
        <v>6801</v>
      </c>
      <c r="B1895" t="str">
        <f>IF(ISERROR(VLOOKUP(A1895,Person!M:M,1,FALSE)),"Não","Sim")</f>
        <v>Não</v>
      </c>
      <c r="C1895">
        <f>COUNTIF(Person!M:M,UserPersonAudit!A1895)</f>
        <v>0</v>
      </c>
    </row>
    <row r="1896" spans="1:3" x14ac:dyDescent="0.3">
      <c r="A1896" t="s">
        <v>6804</v>
      </c>
      <c r="B1896" t="str">
        <f>IF(ISERROR(VLOOKUP(A1896,Person!M:M,1,FALSE)),"Não","Sim")</f>
        <v>Não</v>
      </c>
      <c r="C1896">
        <f>COUNTIF(Person!M:M,UserPersonAudit!A1896)</f>
        <v>0</v>
      </c>
    </row>
    <row r="1897" spans="1:3" x14ac:dyDescent="0.3">
      <c r="A1897" t="s">
        <v>6806</v>
      </c>
      <c r="B1897" t="str">
        <f>IF(ISERROR(VLOOKUP(A1897,Person!M:M,1,FALSE)),"Não","Sim")</f>
        <v>Não</v>
      </c>
      <c r="C1897">
        <f>COUNTIF(Person!M:M,UserPersonAudit!A1897)</f>
        <v>0</v>
      </c>
    </row>
    <row r="1898" spans="1:3" x14ac:dyDescent="0.3">
      <c r="A1898" t="s">
        <v>6809</v>
      </c>
      <c r="B1898" t="str">
        <f>IF(ISERROR(VLOOKUP(A1898,Person!M:M,1,FALSE)),"Não","Sim")</f>
        <v>Não</v>
      </c>
      <c r="C1898">
        <f>COUNTIF(Person!M:M,UserPersonAudit!A1898)</f>
        <v>0</v>
      </c>
    </row>
    <row r="1899" spans="1:3" x14ac:dyDescent="0.3">
      <c r="A1899" t="s">
        <v>6812</v>
      </c>
      <c r="B1899" t="str">
        <f>IF(ISERROR(VLOOKUP(A1899,Person!M:M,1,FALSE)),"Não","Sim")</f>
        <v>Não</v>
      </c>
      <c r="C1899">
        <f>COUNTIF(Person!M:M,UserPersonAudit!A1899)</f>
        <v>0</v>
      </c>
    </row>
    <row r="1900" spans="1:3" x14ac:dyDescent="0.3">
      <c r="A1900" t="s">
        <v>6815</v>
      </c>
      <c r="B1900" t="str">
        <f>IF(ISERROR(VLOOKUP(A1900,Person!M:M,1,FALSE)),"Não","Sim")</f>
        <v>Não</v>
      </c>
      <c r="C1900">
        <f>COUNTIF(Person!M:M,UserPersonAudit!A1900)</f>
        <v>0</v>
      </c>
    </row>
    <row r="1901" spans="1:3" x14ac:dyDescent="0.3">
      <c r="A1901" t="s">
        <v>6818</v>
      </c>
      <c r="B1901" t="str">
        <f>IF(ISERROR(VLOOKUP(A1901,Person!M:M,1,FALSE)),"Não","Sim")</f>
        <v>Não</v>
      </c>
      <c r="C1901">
        <f>COUNTIF(Person!M:M,UserPersonAudit!A1901)</f>
        <v>0</v>
      </c>
    </row>
    <row r="1902" spans="1:3" x14ac:dyDescent="0.3">
      <c r="A1902" t="s">
        <v>6821</v>
      </c>
      <c r="B1902" t="str">
        <f>IF(ISERROR(VLOOKUP(A1902,Person!M:M,1,FALSE)),"Não","Sim")</f>
        <v>Não</v>
      </c>
      <c r="C1902">
        <f>COUNTIF(Person!M:M,UserPersonAudit!A1902)</f>
        <v>0</v>
      </c>
    </row>
    <row r="1903" spans="1:3" x14ac:dyDescent="0.3">
      <c r="A1903" t="s">
        <v>6824</v>
      </c>
      <c r="B1903" t="str">
        <f>IF(ISERROR(VLOOKUP(A1903,Person!M:M,1,FALSE)),"Não","Sim")</f>
        <v>Não</v>
      </c>
      <c r="C1903">
        <f>COUNTIF(Person!M:M,UserPersonAudit!A1903)</f>
        <v>0</v>
      </c>
    </row>
    <row r="1904" spans="1:3" x14ac:dyDescent="0.3">
      <c r="A1904" t="s">
        <v>6827</v>
      </c>
      <c r="B1904" t="str">
        <f>IF(ISERROR(VLOOKUP(A1904,Person!M:M,1,FALSE)),"Não","Sim")</f>
        <v>Não</v>
      </c>
      <c r="C1904">
        <f>COUNTIF(Person!M:M,UserPersonAudit!A1904)</f>
        <v>0</v>
      </c>
    </row>
    <row r="1905" spans="1:3" x14ac:dyDescent="0.3">
      <c r="A1905" t="s">
        <v>6829</v>
      </c>
      <c r="B1905" t="str">
        <f>IF(ISERROR(VLOOKUP(A1905,Person!M:M,1,FALSE)),"Não","Sim")</f>
        <v>Não</v>
      </c>
      <c r="C1905">
        <f>COUNTIF(Person!M:M,UserPersonAudit!A1905)</f>
        <v>0</v>
      </c>
    </row>
    <row r="1906" spans="1:3" x14ac:dyDescent="0.3">
      <c r="A1906" t="s">
        <v>6832</v>
      </c>
      <c r="B1906" t="str">
        <f>IF(ISERROR(VLOOKUP(A1906,Person!M:M,1,FALSE)),"Não","Sim")</f>
        <v>Não</v>
      </c>
      <c r="C1906">
        <f>COUNTIF(Person!M:M,UserPersonAudit!A1906)</f>
        <v>0</v>
      </c>
    </row>
    <row r="1907" spans="1:3" x14ac:dyDescent="0.3">
      <c r="A1907" t="s">
        <v>6835</v>
      </c>
      <c r="B1907" t="str">
        <f>IF(ISERROR(VLOOKUP(A1907,Person!M:M,1,FALSE)),"Não","Sim")</f>
        <v>Não</v>
      </c>
      <c r="C1907">
        <f>COUNTIF(Person!M:M,UserPersonAudit!A1907)</f>
        <v>0</v>
      </c>
    </row>
    <row r="1908" spans="1:3" x14ac:dyDescent="0.3">
      <c r="A1908" t="s">
        <v>6837</v>
      </c>
      <c r="B1908" t="str">
        <f>IF(ISERROR(VLOOKUP(A1908,Person!M:M,1,FALSE)),"Não","Sim")</f>
        <v>Não</v>
      </c>
      <c r="C1908">
        <f>COUNTIF(Person!M:M,UserPersonAudit!A1908)</f>
        <v>0</v>
      </c>
    </row>
    <row r="1909" spans="1:3" x14ac:dyDescent="0.3">
      <c r="A1909" t="s">
        <v>6839</v>
      </c>
      <c r="B1909" t="str">
        <f>IF(ISERROR(VLOOKUP(A1909,Person!M:M,1,FALSE)),"Não","Sim")</f>
        <v>Não</v>
      </c>
      <c r="C1909">
        <f>COUNTIF(Person!M:M,UserPersonAudit!A1909)</f>
        <v>0</v>
      </c>
    </row>
    <row r="1910" spans="1:3" x14ac:dyDescent="0.3">
      <c r="A1910" t="s">
        <v>6841</v>
      </c>
      <c r="B1910" t="str">
        <f>IF(ISERROR(VLOOKUP(A1910,Person!M:M,1,FALSE)),"Não","Sim")</f>
        <v>Não</v>
      </c>
      <c r="C1910">
        <f>COUNTIF(Person!M:M,UserPersonAudit!A1910)</f>
        <v>0</v>
      </c>
    </row>
    <row r="1911" spans="1:3" x14ac:dyDescent="0.3">
      <c r="A1911" t="s">
        <v>6843</v>
      </c>
      <c r="B1911" t="str">
        <f>IF(ISERROR(VLOOKUP(A1911,Person!M:M,1,FALSE)),"Não","Sim")</f>
        <v>Não</v>
      </c>
      <c r="C1911">
        <f>COUNTIF(Person!M:M,UserPersonAudit!A1911)</f>
        <v>0</v>
      </c>
    </row>
    <row r="1912" spans="1:3" x14ac:dyDescent="0.3">
      <c r="A1912" t="s">
        <v>6845</v>
      </c>
      <c r="B1912" t="str">
        <f>IF(ISERROR(VLOOKUP(A1912,Person!M:M,1,FALSE)),"Não","Sim")</f>
        <v>Não</v>
      </c>
      <c r="C1912">
        <f>COUNTIF(Person!M:M,UserPersonAudit!A1912)</f>
        <v>0</v>
      </c>
    </row>
    <row r="1913" spans="1:3" x14ac:dyDescent="0.3">
      <c r="A1913" t="s">
        <v>6847</v>
      </c>
      <c r="B1913" t="str">
        <f>IF(ISERROR(VLOOKUP(A1913,Person!M:M,1,FALSE)),"Não","Sim")</f>
        <v>Não</v>
      </c>
      <c r="C1913">
        <f>COUNTIF(Person!M:M,UserPersonAudit!A1913)</f>
        <v>0</v>
      </c>
    </row>
    <row r="1914" spans="1:3" x14ac:dyDescent="0.3">
      <c r="A1914" t="s">
        <v>6850</v>
      </c>
      <c r="B1914" t="str">
        <f>IF(ISERROR(VLOOKUP(A1914,Person!M:M,1,FALSE)),"Não","Sim")</f>
        <v>Não</v>
      </c>
      <c r="C1914">
        <f>COUNTIF(Person!M:M,UserPersonAudit!A1914)</f>
        <v>0</v>
      </c>
    </row>
    <row r="1915" spans="1:3" x14ac:dyDescent="0.3">
      <c r="A1915" t="s">
        <v>6852</v>
      </c>
      <c r="B1915" t="str">
        <f>IF(ISERROR(VLOOKUP(A1915,Person!M:M,1,FALSE)),"Não","Sim")</f>
        <v>Não</v>
      </c>
      <c r="C1915">
        <f>COUNTIF(Person!M:M,UserPersonAudit!A1915)</f>
        <v>0</v>
      </c>
    </row>
    <row r="1916" spans="1:3" x14ac:dyDescent="0.3">
      <c r="A1916" t="s">
        <v>6855</v>
      </c>
      <c r="B1916" t="str">
        <f>IF(ISERROR(VLOOKUP(A1916,Person!M:M,1,FALSE)),"Não","Sim")</f>
        <v>Não</v>
      </c>
      <c r="C1916">
        <f>COUNTIF(Person!M:M,UserPersonAudit!A1916)</f>
        <v>0</v>
      </c>
    </row>
    <row r="1917" spans="1:3" x14ac:dyDescent="0.3">
      <c r="A1917" t="s">
        <v>6858</v>
      </c>
      <c r="B1917" t="str">
        <f>IF(ISERROR(VLOOKUP(A1917,Person!M:M,1,FALSE)),"Não","Sim")</f>
        <v>Não</v>
      </c>
      <c r="C1917">
        <f>COUNTIF(Person!M:M,UserPersonAudit!A1917)</f>
        <v>0</v>
      </c>
    </row>
    <row r="1918" spans="1:3" x14ac:dyDescent="0.3">
      <c r="A1918" t="s">
        <v>6861</v>
      </c>
      <c r="B1918" t="str">
        <f>IF(ISERROR(VLOOKUP(A1918,Person!M:M,1,FALSE)),"Não","Sim")</f>
        <v>Não</v>
      </c>
      <c r="C1918">
        <f>COUNTIF(Person!M:M,UserPersonAudit!A1918)</f>
        <v>0</v>
      </c>
    </row>
    <row r="1919" spans="1:3" x14ac:dyDescent="0.3">
      <c r="A1919" t="s">
        <v>6864</v>
      </c>
      <c r="B1919" t="str">
        <f>IF(ISERROR(VLOOKUP(A1919,Person!M:M,1,FALSE)),"Não","Sim")</f>
        <v>Não</v>
      </c>
      <c r="C1919">
        <f>COUNTIF(Person!M:M,UserPersonAudit!A1919)</f>
        <v>0</v>
      </c>
    </row>
    <row r="1920" spans="1:3" x14ac:dyDescent="0.3">
      <c r="A1920" t="s">
        <v>6866</v>
      </c>
      <c r="B1920" t="str">
        <f>IF(ISERROR(VLOOKUP(A1920,Person!M:M,1,FALSE)),"Não","Sim")</f>
        <v>Não</v>
      </c>
      <c r="C1920">
        <f>COUNTIF(Person!M:M,UserPersonAudit!A1920)</f>
        <v>0</v>
      </c>
    </row>
    <row r="1921" spans="1:3" x14ac:dyDescent="0.3">
      <c r="A1921" t="s">
        <v>6869</v>
      </c>
      <c r="B1921" t="str">
        <f>IF(ISERROR(VLOOKUP(A1921,Person!M:M,1,FALSE)),"Não","Sim")</f>
        <v>Não</v>
      </c>
      <c r="C1921">
        <f>COUNTIF(Person!M:M,UserPersonAudit!A1921)</f>
        <v>0</v>
      </c>
    </row>
    <row r="1922" spans="1:3" x14ac:dyDescent="0.3">
      <c r="A1922" t="s">
        <v>6872</v>
      </c>
      <c r="B1922" t="str">
        <f>IF(ISERROR(VLOOKUP(A1922,Person!M:M,1,FALSE)),"Não","Sim")</f>
        <v>Não</v>
      </c>
      <c r="C1922">
        <f>COUNTIF(Person!M:M,UserPersonAudit!A1922)</f>
        <v>0</v>
      </c>
    </row>
    <row r="1923" spans="1:3" x14ac:dyDescent="0.3">
      <c r="A1923" t="s">
        <v>6875</v>
      </c>
      <c r="B1923" t="str">
        <f>IF(ISERROR(VLOOKUP(A1923,Person!M:M,1,FALSE)),"Não","Sim")</f>
        <v>Não</v>
      </c>
      <c r="C1923">
        <f>COUNTIF(Person!M:M,UserPersonAudit!A1923)</f>
        <v>0</v>
      </c>
    </row>
    <row r="1924" spans="1:3" x14ac:dyDescent="0.3">
      <c r="A1924" t="s">
        <v>6878</v>
      </c>
      <c r="B1924" t="str">
        <f>IF(ISERROR(VLOOKUP(A1924,Person!M:M,1,FALSE)),"Não","Sim")</f>
        <v>Não</v>
      </c>
      <c r="C1924">
        <f>COUNTIF(Person!M:M,UserPersonAudit!A1924)</f>
        <v>0</v>
      </c>
    </row>
    <row r="1925" spans="1:3" x14ac:dyDescent="0.3">
      <c r="A1925" t="s">
        <v>6881</v>
      </c>
      <c r="B1925" t="str">
        <f>IF(ISERROR(VLOOKUP(A1925,Person!M:M,1,FALSE)),"Não","Sim")</f>
        <v>Não</v>
      </c>
      <c r="C1925">
        <f>COUNTIF(Person!M:M,UserPersonAudit!A1925)</f>
        <v>0</v>
      </c>
    </row>
    <row r="1926" spans="1:3" x14ac:dyDescent="0.3">
      <c r="A1926" t="s">
        <v>6884</v>
      </c>
      <c r="B1926" t="str">
        <f>IF(ISERROR(VLOOKUP(A1926,Person!M:M,1,FALSE)),"Não","Sim")</f>
        <v>Não</v>
      </c>
      <c r="C1926">
        <f>COUNTIF(Person!M:M,UserPersonAudit!A1926)</f>
        <v>0</v>
      </c>
    </row>
    <row r="1927" spans="1:3" x14ac:dyDescent="0.3">
      <c r="A1927" t="s">
        <v>6887</v>
      </c>
      <c r="B1927" t="str">
        <f>IF(ISERROR(VLOOKUP(A1927,Person!M:M,1,FALSE)),"Não","Sim")</f>
        <v>Não</v>
      </c>
      <c r="C1927">
        <f>COUNTIF(Person!M:M,UserPersonAudit!A1927)</f>
        <v>0</v>
      </c>
    </row>
    <row r="1928" spans="1:3" x14ac:dyDescent="0.3">
      <c r="A1928" t="s">
        <v>6890</v>
      </c>
      <c r="B1928" t="str">
        <f>IF(ISERROR(VLOOKUP(A1928,Person!M:M,1,FALSE)),"Não","Sim")</f>
        <v>Não</v>
      </c>
      <c r="C1928">
        <f>COUNTIF(Person!M:M,UserPersonAudit!A1928)</f>
        <v>0</v>
      </c>
    </row>
    <row r="1929" spans="1:3" x14ac:dyDescent="0.3">
      <c r="A1929" t="s">
        <v>6893</v>
      </c>
      <c r="B1929" t="str">
        <f>IF(ISERROR(VLOOKUP(A1929,Person!M:M,1,FALSE)),"Não","Sim")</f>
        <v>Não</v>
      </c>
      <c r="C1929">
        <f>COUNTIF(Person!M:M,UserPersonAudit!A1929)</f>
        <v>0</v>
      </c>
    </row>
    <row r="1930" spans="1:3" x14ac:dyDescent="0.3">
      <c r="A1930" t="s">
        <v>6896</v>
      </c>
      <c r="B1930" t="str">
        <f>IF(ISERROR(VLOOKUP(A1930,Person!M:M,1,FALSE)),"Não","Sim")</f>
        <v>Não</v>
      </c>
      <c r="C1930">
        <f>COUNTIF(Person!M:M,UserPersonAudit!A1930)</f>
        <v>0</v>
      </c>
    </row>
    <row r="1931" spans="1:3" x14ac:dyDescent="0.3">
      <c r="A1931" t="s">
        <v>6899</v>
      </c>
      <c r="B1931" t="str">
        <f>IF(ISERROR(VLOOKUP(A1931,Person!M:M,1,FALSE)),"Não","Sim")</f>
        <v>Não</v>
      </c>
      <c r="C1931">
        <f>COUNTIF(Person!M:M,UserPersonAudit!A1931)</f>
        <v>0</v>
      </c>
    </row>
    <row r="1932" spans="1:3" x14ac:dyDescent="0.3">
      <c r="A1932" t="s">
        <v>6901</v>
      </c>
      <c r="B1932" t="str">
        <f>IF(ISERROR(VLOOKUP(A1932,Person!M:M,1,FALSE)),"Não","Sim")</f>
        <v>Não</v>
      </c>
      <c r="C1932">
        <f>COUNTIF(Person!M:M,UserPersonAudit!A1932)</f>
        <v>0</v>
      </c>
    </row>
    <row r="1933" spans="1:3" x14ac:dyDescent="0.3">
      <c r="A1933" t="s">
        <v>6904</v>
      </c>
      <c r="B1933" t="str">
        <f>IF(ISERROR(VLOOKUP(A1933,Person!M:M,1,FALSE)),"Não","Sim")</f>
        <v>Não</v>
      </c>
      <c r="C1933">
        <f>COUNTIF(Person!M:M,UserPersonAudit!A1933)</f>
        <v>0</v>
      </c>
    </row>
    <row r="1934" spans="1:3" x14ac:dyDescent="0.3">
      <c r="A1934" t="s">
        <v>6907</v>
      </c>
      <c r="B1934" t="str">
        <f>IF(ISERROR(VLOOKUP(A1934,Person!M:M,1,FALSE)),"Não","Sim")</f>
        <v>Não</v>
      </c>
      <c r="C1934">
        <f>COUNTIF(Person!M:M,UserPersonAudit!A1934)</f>
        <v>0</v>
      </c>
    </row>
    <row r="1935" spans="1:3" x14ac:dyDescent="0.3">
      <c r="A1935" t="s">
        <v>6909</v>
      </c>
      <c r="B1935" t="str">
        <f>IF(ISERROR(VLOOKUP(A1935,Person!M:M,1,FALSE)),"Não","Sim")</f>
        <v>Não</v>
      </c>
      <c r="C1935">
        <f>COUNTIF(Person!M:M,UserPersonAudit!A1935)</f>
        <v>0</v>
      </c>
    </row>
    <row r="1936" spans="1:3" x14ac:dyDescent="0.3">
      <c r="A1936" t="s">
        <v>6911</v>
      </c>
      <c r="B1936" t="str">
        <f>IF(ISERROR(VLOOKUP(A1936,Person!M:M,1,FALSE)),"Não","Sim")</f>
        <v>Não</v>
      </c>
      <c r="C1936">
        <f>COUNTIF(Person!M:M,UserPersonAudit!A1936)</f>
        <v>0</v>
      </c>
    </row>
    <row r="1937" spans="1:3" x14ac:dyDescent="0.3">
      <c r="A1937" t="s">
        <v>6913</v>
      </c>
      <c r="B1937" t="str">
        <f>IF(ISERROR(VLOOKUP(A1937,Person!M:M,1,FALSE)),"Não","Sim")</f>
        <v>Não</v>
      </c>
      <c r="C1937">
        <f>COUNTIF(Person!M:M,UserPersonAudit!A1937)</f>
        <v>0</v>
      </c>
    </row>
    <row r="1938" spans="1:3" x14ac:dyDescent="0.3">
      <c r="A1938" t="s">
        <v>6916</v>
      </c>
      <c r="B1938" t="str">
        <f>IF(ISERROR(VLOOKUP(A1938,Person!M:M,1,FALSE)),"Não","Sim")</f>
        <v>Não</v>
      </c>
      <c r="C1938">
        <f>COUNTIF(Person!M:M,UserPersonAudit!A1938)</f>
        <v>0</v>
      </c>
    </row>
    <row r="1939" spans="1:3" x14ac:dyDescent="0.3">
      <c r="A1939" t="s">
        <v>6919</v>
      </c>
      <c r="B1939" t="str">
        <f>IF(ISERROR(VLOOKUP(A1939,Person!M:M,1,FALSE)),"Não","Sim")</f>
        <v>Não</v>
      </c>
      <c r="C1939">
        <f>COUNTIF(Person!M:M,UserPersonAudit!A1939)</f>
        <v>0</v>
      </c>
    </row>
    <row r="1940" spans="1:3" x14ac:dyDescent="0.3">
      <c r="A1940" t="s">
        <v>6921</v>
      </c>
      <c r="B1940" t="str">
        <f>IF(ISERROR(VLOOKUP(A1940,Person!M:M,1,FALSE)),"Não","Sim")</f>
        <v>Não</v>
      </c>
      <c r="C1940">
        <f>COUNTIF(Person!M:M,UserPersonAudit!A1940)</f>
        <v>0</v>
      </c>
    </row>
    <row r="1941" spans="1:3" x14ac:dyDescent="0.3">
      <c r="A1941" t="s">
        <v>6924</v>
      </c>
      <c r="B1941" t="str">
        <f>IF(ISERROR(VLOOKUP(A1941,Person!M:M,1,FALSE)),"Não","Sim")</f>
        <v>Não</v>
      </c>
      <c r="C1941">
        <f>COUNTIF(Person!M:M,UserPersonAudit!A1941)</f>
        <v>0</v>
      </c>
    </row>
    <row r="1942" spans="1:3" x14ac:dyDescent="0.3">
      <c r="A1942" t="s">
        <v>6926</v>
      </c>
      <c r="B1942" t="str">
        <f>IF(ISERROR(VLOOKUP(A1942,Person!M:M,1,FALSE)),"Não","Sim")</f>
        <v>Não</v>
      </c>
      <c r="C1942">
        <f>COUNTIF(Person!M:M,UserPersonAudit!A1942)</f>
        <v>0</v>
      </c>
    </row>
    <row r="1943" spans="1:3" x14ac:dyDescent="0.3">
      <c r="A1943" t="s">
        <v>6928</v>
      </c>
      <c r="B1943" t="str">
        <f>IF(ISERROR(VLOOKUP(A1943,Person!M:M,1,FALSE)),"Não","Sim")</f>
        <v>Não</v>
      </c>
      <c r="C1943">
        <f>COUNTIF(Person!M:M,UserPersonAudit!A1943)</f>
        <v>0</v>
      </c>
    </row>
    <row r="1944" spans="1:3" x14ac:dyDescent="0.3">
      <c r="A1944" t="s">
        <v>6930</v>
      </c>
      <c r="B1944" t="str">
        <f>IF(ISERROR(VLOOKUP(A1944,Person!M:M,1,FALSE)),"Não","Sim")</f>
        <v>Não</v>
      </c>
      <c r="C1944">
        <f>COUNTIF(Person!M:M,UserPersonAudit!A1944)</f>
        <v>0</v>
      </c>
    </row>
    <row r="1945" spans="1:3" x14ac:dyDescent="0.3">
      <c r="A1945" t="s">
        <v>6932</v>
      </c>
      <c r="B1945" t="str">
        <f>IF(ISERROR(VLOOKUP(A1945,Person!M:M,1,FALSE)),"Não","Sim")</f>
        <v>Não</v>
      </c>
      <c r="C1945">
        <f>COUNTIF(Person!M:M,UserPersonAudit!A1945)</f>
        <v>0</v>
      </c>
    </row>
    <row r="1946" spans="1:3" x14ac:dyDescent="0.3">
      <c r="A1946" t="s">
        <v>6934</v>
      </c>
      <c r="B1946" t="str">
        <f>IF(ISERROR(VLOOKUP(A1946,Person!M:M,1,FALSE)),"Não","Sim")</f>
        <v>Não</v>
      </c>
      <c r="C1946">
        <f>COUNTIF(Person!M:M,UserPersonAudit!A1946)</f>
        <v>0</v>
      </c>
    </row>
    <row r="1947" spans="1:3" x14ac:dyDescent="0.3">
      <c r="A1947" t="s">
        <v>6937</v>
      </c>
      <c r="B1947" t="str">
        <f>IF(ISERROR(VLOOKUP(A1947,Person!M:M,1,FALSE)),"Não","Sim")</f>
        <v>Não</v>
      </c>
      <c r="C1947">
        <f>COUNTIF(Person!M:M,UserPersonAudit!A1947)</f>
        <v>0</v>
      </c>
    </row>
    <row r="1948" spans="1:3" x14ac:dyDescent="0.3">
      <c r="A1948" t="s">
        <v>6939</v>
      </c>
      <c r="B1948" t="str">
        <f>IF(ISERROR(VLOOKUP(A1948,Person!M:M,1,FALSE)),"Não","Sim")</f>
        <v>Não</v>
      </c>
      <c r="C1948">
        <f>COUNTIF(Person!M:M,UserPersonAudit!A1948)</f>
        <v>0</v>
      </c>
    </row>
    <row r="1949" spans="1:3" x14ac:dyDescent="0.3">
      <c r="A1949" t="s">
        <v>6941</v>
      </c>
      <c r="B1949" t="str">
        <f>IF(ISERROR(VLOOKUP(A1949,Person!M:M,1,FALSE)),"Não","Sim")</f>
        <v>Não</v>
      </c>
      <c r="C1949">
        <f>COUNTIF(Person!M:M,UserPersonAudit!A1949)</f>
        <v>0</v>
      </c>
    </row>
    <row r="1950" spans="1:3" x14ac:dyDescent="0.3">
      <c r="A1950" t="s">
        <v>6943</v>
      </c>
      <c r="B1950" t="str">
        <f>IF(ISERROR(VLOOKUP(A1950,Person!M:M,1,FALSE)),"Não","Sim")</f>
        <v>Não</v>
      </c>
      <c r="C1950">
        <f>COUNTIF(Person!M:M,UserPersonAudit!A1950)</f>
        <v>0</v>
      </c>
    </row>
    <row r="1951" spans="1:3" x14ac:dyDescent="0.3">
      <c r="A1951" t="s">
        <v>6945</v>
      </c>
      <c r="B1951" t="str">
        <f>IF(ISERROR(VLOOKUP(A1951,Person!M:M,1,FALSE)),"Não","Sim")</f>
        <v>Não</v>
      </c>
      <c r="C1951">
        <f>COUNTIF(Person!M:M,UserPersonAudit!A1951)</f>
        <v>0</v>
      </c>
    </row>
    <row r="1952" spans="1:3" x14ac:dyDescent="0.3">
      <c r="A1952" t="s">
        <v>6947</v>
      </c>
      <c r="B1952" t="str">
        <f>IF(ISERROR(VLOOKUP(A1952,Person!M:M,1,FALSE)),"Não","Sim")</f>
        <v>Não</v>
      </c>
      <c r="C1952">
        <f>COUNTIF(Person!M:M,UserPersonAudit!A1952)</f>
        <v>0</v>
      </c>
    </row>
    <row r="1953" spans="1:3" x14ac:dyDescent="0.3">
      <c r="A1953" t="s">
        <v>6949</v>
      </c>
      <c r="B1953" t="str">
        <f>IF(ISERROR(VLOOKUP(A1953,Person!M:M,1,FALSE)),"Não","Sim")</f>
        <v>Não</v>
      </c>
      <c r="C1953">
        <f>COUNTIF(Person!M:M,UserPersonAudit!A1953)</f>
        <v>0</v>
      </c>
    </row>
    <row r="1954" spans="1:3" x14ac:dyDescent="0.3">
      <c r="A1954" t="s">
        <v>6951</v>
      </c>
      <c r="B1954" t="str">
        <f>IF(ISERROR(VLOOKUP(A1954,Person!M:M,1,FALSE)),"Não","Sim")</f>
        <v>Não</v>
      </c>
      <c r="C1954">
        <f>COUNTIF(Person!M:M,UserPersonAudit!A1954)</f>
        <v>0</v>
      </c>
    </row>
    <row r="1955" spans="1:3" x14ac:dyDescent="0.3">
      <c r="A1955" t="s">
        <v>6954</v>
      </c>
      <c r="B1955" t="str">
        <f>IF(ISERROR(VLOOKUP(A1955,Person!M:M,1,FALSE)),"Não","Sim")</f>
        <v>Não</v>
      </c>
      <c r="C1955">
        <f>COUNTIF(Person!M:M,UserPersonAudit!A1955)</f>
        <v>0</v>
      </c>
    </row>
    <row r="1956" spans="1:3" x14ac:dyDescent="0.3">
      <c r="A1956" t="s">
        <v>6956</v>
      </c>
      <c r="B1956" t="str">
        <f>IF(ISERROR(VLOOKUP(A1956,Person!M:M,1,FALSE)),"Não","Sim")</f>
        <v>Não</v>
      </c>
      <c r="C1956">
        <f>COUNTIF(Person!M:M,UserPersonAudit!A1956)</f>
        <v>0</v>
      </c>
    </row>
    <row r="1957" spans="1:3" x14ac:dyDescent="0.3">
      <c r="A1957" t="s">
        <v>6958</v>
      </c>
      <c r="B1957" t="str">
        <f>IF(ISERROR(VLOOKUP(A1957,Person!M:M,1,FALSE)),"Não","Sim")</f>
        <v>Não</v>
      </c>
      <c r="C1957">
        <f>COUNTIF(Person!M:M,UserPersonAudit!A1957)</f>
        <v>0</v>
      </c>
    </row>
    <row r="1958" spans="1:3" x14ac:dyDescent="0.3">
      <c r="A1958" t="s">
        <v>6961</v>
      </c>
      <c r="B1958" t="str">
        <f>IF(ISERROR(VLOOKUP(A1958,Person!M:M,1,FALSE)),"Não","Sim")</f>
        <v>Não</v>
      </c>
      <c r="C1958">
        <f>COUNTIF(Person!M:M,UserPersonAudit!A1958)</f>
        <v>0</v>
      </c>
    </row>
    <row r="1959" spans="1:3" x14ac:dyDescent="0.3">
      <c r="A1959" t="s">
        <v>6964</v>
      </c>
      <c r="B1959" t="str">
        <f>IF(ISERROR(VLOOKUP(A1959,Person!M:M,1,FALSE)),"Não","Sim")</f>
        <v>Não</v>
      </c>
      <c r="C1959">
        <f>COUNTIF(Person!M:M,UserPersonAudit!A1959)</f>
        <v>0</v>
      </c>
    </row>
    <row r="1960" spans="1:3" x14ac:dyDescent="0.3">
      <c r="A1960" t="s">
        <v>6967</v>
      </c>
      <c r="B1960" t="str">
        <f>IF(ISERROR(VLOOKUP(A1960,Person!M:M,1,FALSE)),"Não","Sim")</f>
        <v>Não</v>
      </c>
      <c r="C1960">
        <f>COUNTIF(Person!M:M,UserPersonAudit!A1960)</f>
        <v>0</v>
      </c>
    </row>
    <row r="1961" spans="1:3" x14ac:dyDescent="0.3">
      <c r="A1961" t="s">
        <v>6969</v>
      </c>
      <c r="B1961" t="str">
        <f>IF(ISERROR(VLOOKUP(A1961,Person!M:M,1,FALSE)),"Não","Sim")</f>
        <v>Não</v>
      </c>
      <c r="C1961">
        <f>COUNTIF(Person!M:M,UserPersonAudit!A1961)</f>
        <v>0</v>
      </c>
    </row>
    <row r="1962" spans="1:3" x14ac:dyDescent="0.3">
      <c r="A1962" t="s">
        <v>6971</v>
      </c>
      <c r="B1962" t="str">
        <f>IF(ISERROR(VLOOKUP(A1962,Person!M:M,1,FALSE)),"Não","Sim")</f>
        <v>Não</v>
      </c>
      <c r="C1962">
        <f>COUNTIF(Person!M:M,UserPersonAudit!A1962)</f>
        <v>0</v>
      </c>
    </row>
    <row r="1963" spans="1:3" x14ac:dyDescent="0.3">
      <c r="A1963" t="s">
        <v>6973</v>
      </c>
      <c r="B1963" t="str">
        <f>IF(ISERROR(VLOOKUP(A1963,Person!M:M,1,FALSE)),"Não","Sim")</f>
        <v>Não</v>
      </c>
      <c r="C1963">
        <f>COUNTIF(Person!M:M,UserPersonAudit!A1963)</f>
        <v>0</v>
      </c>
    </row>
    <row r="1964" spans="1:3" x14ac:dyDescent="0.3">
      <c r="A1964" t="s">
        <v>6976</v>
      </c>
      <c r="B1964" t="str">
        <f>IF(ISERROR(VLOOKUP(A1964,Person!M:M,1,FALSE)),"Não","Sim")</f>
        <v>Não</v>
      </c>
      <c r="C1964">
        <f>COUNTIF(Person!M:M,UserPersonAudit!A1964)</f>
        <v>0</v>
      </c>
    </row>
    <row r="1965" spans="1:3" x14ac:dyDescent="0.3">
      <c r="A1965" t="s">
        <v>6979</v>
      </c>
      <c r="B1965" t="str">
        <f>IF(ISERROR(VLOOKUP(A1965,Person!M:M,1,FALSE)),"Não","Sim")</f>
        <v>Não</v>
      </c>
      <c r="C1965">
        <f>COUNTIF(Person!M:M,UserPersonAudit!A1965)</f>
        <v>0</v>
      </c>
    </row>
    <row r="1966" spans="1:3" x14ac:dyDescent="0.3">
      <c r="A1966" t="s">
        <v>6982</v>
      </c>
      <c r="B1966" t="str">
        <f>IF(ISERROR(VLOOKUP(A1966,Person!M:M,1,FALSE)),"Não","Sim")</f>
        <v>Não</v>
      </c>
      <c r="C1966">
        <f>COUNTIF(Person!M:M,UserPersonAudit!A1966)</f>
        <v>0</v>
      </c>
    </row>
    <row r="1967" spans="1:3" x14ac:dyDescent="0.3">
      <c r="A1967" t="s">
        <v>6985</v>
      </c>
      <c r="B1967" t="str">
        <f>IF(ISERROR(VLOOKUP(A1967,Person!M:M,1,FALSE)),"Não","Sim")</f>
        <v>Não</v>
      </c>
      <c r="C1967">
        <f>COUNTIF(Person!M:M,UserPersonAudit!A1967)</f>
        <v>0</v>
      </c>
    </row>
    <row r="1968" spans="1:3" x14ac:dyDescent="0.3">
      <c r="A1968" t="s">
        <v>6988</v>
      </c>
      <c r="B1968" t="str">
        <f>IF(ISERROR(VLOOKUP(A1968,Person!M:M,1,FALSE)),"Não","Sim")</f>
        <v>Não</v>
      </c>
      <c r="C1968">
        <f>COUNTIF(Person!M:M,UserPersonAudit!A1968)</f>
        <v>0</v>
      </c>
    </row>
    <row r="1969" spans="1:3" x14ac:dyDescent="0.3">
      <c r="A1969" t="s">
        <v>6991</v>
      </c>
      <c r="B1969" t="str">
        <f>IF(ISERROR(VLOOKUP(A1969,Person!M:M,1,FALSE)),"Não","Sim")</f>
        <v>Não</v>
      </c>
      <c r="C1969">
        <f>COUNTIF(Person!M:M,UserPersonAudit!A1969)</f>
        <v>0</v>
      </c>
    </row>
    <row r="1970" spans="1:3" x14ac:dyDescent="0.3">
      <c r="A1970" t="s">
        <v>6993</v>
      </c>
      <c r="B1970" t="str">
        <f>IF(ISERROR(VLOOKUP(A1970,Person!M:M,1,FALSE)),"Não","Sim")</f>
        <v>Não</v>
      </c>
      <c r="C1970">
        <f>COUNTIF(Person!M:M,UserPersonAudit!A1970)</f>
        <v>0</v>
      </c>
    </row>
    <row r="1971" spans="1:3" x14ac:dyDescent="0.3">
      <c r="A1971" t="s">
        <v>6995</v>
      </c>
      <c r="B1971" t="str">
        <f>IF(ISERROR(VLOOKUP(A1971,Person!M:M,1,FALSE)),"Não","Sim")</f>
        <v>Não</v>
      </c>
      <c r="C1971">
        <f>COUNTIF(Person!M:M,UserPersonAudit!A1971)</f>
        <v>0</v>
      </c>
    </row>
    <row r="1972" spans="1:3" x14ac:dyDescent="0.3">
      <c r="A1972" t="s">
        <v>6998</v>
      </c>
      <c r="B1972" t="str">
        <f>IF(ISERROR(VLOOKUP(A1972,Person!M:M,1,FALSE)),"Não","Sim")</f>
        <v>Não</v>
      </c>
      <c r="C1972">
        <f>COUNTIF(Person!M:M,UserPersonAudit!A1972)</f>
        <v>0</v>
      </c>
    </row>
    <row r="1973" spans="1:3" x14ac:dyDescent="0.3">
      <c r="A1973" t="s">
        <v>7001</v>
      </c>
      <c r="B1973" t="str">
        <f>IF(ISERROR(VLOOKUP(A1973,Person!M:M,1,FALSE)),"Não","Sim")</f>
        <v>Não</v>
      </c>
      <c r="C1973">
        <f>COUNTIF(Person!M:M,UserPersonAudit!A1973)</f>
        <v>0</v>
      </c>
    </row>
    <row r="1974" spans="1:3" x14ac:dyDescent="0.3">
      <c r="A1974" t="s">
        <v>7003</v>
      </c>
      <c r="B1974" t="str">
        <f>IF(ISERROR(VLOOKUP(A1974,Person!M:M,1,FALSE)),"Não","Sim")</f>
        <v>Não</v>
      </c>
      <c r="C1974">
        <f>COUNTIF(Person!M:M,UserPersonAudit!A1974)</f>
        <v>0</v>
      </c>
    </row>
    <row r="1975" spans="1:3" x14ac:dyDescent="0.3">
      <c r="A1975" t="s">
        <v>7005</v>
      </c>
      <c r="B1975" t="str">
        <f>IF(ISERROR(VLOOKUP(A1975,Person!M:M,1,FALSE)),"Não","Sim")</f>
        <v>Não</v>
      </c>
      <c r="C1975">
        <f>COUNTIF(Person!M:M,UserPersonAudit!A1975)</f>
        <v>0</v>
      </c>
    </row>
    <row r="1976" spans="1:3" x14ac:dyDescent="0.3">
      <c r="A1976" t="s">
        <v>7008</v>
      </c>
      <c r="B1976" t="str">
        <f>IF(ISERROR(VLOOKUP(A1976,Person!M:M,1,FALSE)),"Não","Sim")</f>
        <v>Não</v>
      </c>
      <c r="C1976">
        <f>COUNTIF(Person!M:M,UserPersonAudit!A1976)</f>
        <v>0</v>
      </c>
    </row>
    <row r="1977" spans="1:3" x14ac:dyDescent="0.3">
      <c r="A1977" t="s">
        <v>7011</v>
      </c>
      <c r="B1977" t="str">
        <f>IF(ISERROR(VLOOKUP(A1977,Person!M:M,1,FALSE)),"Não","Sim")</f>
        <v>Não</v>
      </c>
      <c r="C1977">
        <f>COUNTIF(Person!M:M,UserPersonAudit!A1977)</f>
        <v>0</v>
      </c>
    </row>
    <row r="1978" spans="1:3" x14ac:dyDescent="0.3">
      <c r="A1978" t="s">
        <v>7013</v>
      </c>
      <c r="B1978" t="str">
        <f>IF(ISERROR(VLOOKUP(A1978,Person!M:M,1,FALSE)),"Não","Sim")</f>
        <v>Não</v>
      </c>
      <c r="C1978">
        <f>COUNTIF(Person!M:M,UserPersonAudit!A1978)</f>
        <v>0</v>
      </c>
    </row>
    <row r="1979" spans="1:3" x14ac:dyDescent="0.3">
      <c r="A1979" t="s">
        <v>7015</v>
      </c>
      <c r="B1979" t="str">
        <f>IF(ISERROR(VLOOKUP(A1979,Person!M:M,1,FALSE)),"Não","Sim")</f>
        <v>Não</v>
      </c>
      <c r="C1979">
        <f>COUNTIF(Person!M:M,UserPersonAudit!A1979)</f>
        <v>0</v>
      </c>
    </row>
    <row r="1980" spans="1:3" x14ac:dyDescent="0.3">
      <c r="A1980" t="s">
        <v>7018</v>
      </c>
      <c r="B1980" t="str">
        <f>IF(ISERROR(VLOOKUP(A1980,Person!M:M,1,FALSE)),"Não","Sim")</f>
        <v>Não</v>
      </c>
      <c r="C1980">
        <f>COUNTIF(Person!M:M,UserPersonAudit!A1980)</f>
        <v>0</v>
      </c>
    </row>
    <row r="1981" spans="1:3" x14ac:dyDescent="0.3">
      <c r="A1981" t="s">
        <v>7021</v>
      </c>
      <c r="B1981" t="str">
        <f>IF(ISERROR(VLOOKUP(A1981,Person!M:M,1,FALSE)),"Não","Sim")</f>
        <v>Não</v>
      </c>
      <c r="C1981">
        <f>COUNTIF(Person!M:M,UserPersonAudit!A1981)</f>
        <v>0</v>
      </c>
    </row>
    <row r="1982" spans="1:3" x14ac:dyDescent="0.3">
      <c r="A1982" t="s">
        <v>7024</v>
      </c>
      <c r="B1982" t="str">
        <f>IF(ISERROR(VLOOKUP(A1982,Person!M:M,1,FALSE)),"Não","Sim")</f>
        <v>Não</v>
      </c>
      <c r="C1982">
        <f>COUNTIF(Person!M:M,UserPersonAudit!A1982)</f>
        <v>0</v>
      </c>
    </row>
    <row r="1983" spans="1:3" x14ac:dyDescent="0.3">
      <c r="A1983" t="s">
        <v>7027</v>
      </c>
      <c r="B1983" t="str">
        <f>IF(ISERROR(VLOOKUP(A1983,Person!M:M,1,FALSE)),"Não","Sim")</f>
        <v>Não</v>
      </c>
      <c r="C1983">
        <f>COUNTIF(Person!M:M,UserPersonAudit!A1983)</f>
        <v>0</v>
      </c>
    </row>
    <row r="1984" spans="1:3" x14ac:dyDescent="0.3">
      <c r="A1984" t="s">
        <v>7030</v>
      </c>
      <c r="B1984" t="str">
        <f>IF(ISERROR(VLOOKUP(A1984,Person!M:M,1,FALSE)),"Não","Sim")</f>
        <v>Não</v>
      </c>
      <c r="C1984">
        <f>COUNTIF(Person!M:M,UserPersonAudit!A1984)</f>
        <v>0</v>
      </c>
    </row>
    <row r="1985" spans="1:3" x14ac:dyDescent="0.3">
      <c r="A1985" t="s">
        <v>7033</v>
      </c>
      <c r="B1985" t="str">
        <f>IF(ISERROR(VLOOKUP(A1985,Person!M:M,1,FALSE)),"Não","Sim")</f>
        <v>Não</v>
      </c>
      <c r="C1985">
        <f>COUNTIF(Person!M:M,UserPersonAudit!A1985)</f>
        <v>0</v>
      </c>
    </row>
    <row r="1986" spans="1:3" x14ac:dyDescent="0.3">
      <c r="A1986" t="s">
        <v>7036</v>
      </c>
      <c r="B1986" t="str">
        <f>IF(ISERROR(VLOOKUP(A1986,Person!M:M,1,FALSE)),"Não","Sim")</f>
        <v>Não</v>
      </c>
      <c r="C1986">
        <f>COUNTIF(Person!M:M,UserPersonAudit!A1986)</f>
        <v>0</v>
      </c>
    </row>
    <row r="1987" spans="1:3" x14ac:dyDescent="0.3">
      <c r="A1987" t="s">
        <v>7039</v>
      </c>
      <c r="B1987" t="str">
        <f>IF(ISERROR(VLOOKUP(A1987,Person!M:M,1,FALSE)),"Não","Sim")</f>
        <v>Não</v>
      </c>
      <c r="C1987">
        <f>COUNTIF(Person!M:M,UserPersonAudit!A1987)</f>
        <v>0</v>
      </c>
    </row>
    <row r="1988" spans="1:3" x14ac:dyDescent="0.3">
      <c r="A1988" t="s">
        <v>7042</v>
      </c>
      <c r="B1988" t="str">
        <f>IF(ISERROR(VLOOKUP(A1988,Person!M:M,1,FALSE)),"Não","Sim")</f>
        <v>Não</v>
      </c>
      <c r="C1988">
        <f>COUNTIF(Person!M:M,UserPersonAudit!A1988)</f>
        <v>0</v>
      </c>
    </row>
    <row r="1989" spans="1:3" x14ac:dyDescent="0.3">
      <c r="A1989" t="s">
        <v>7045</v>
      </c>
      <c r="B1989" t="str">
        <f>IF(ISERROR(VLOOKUP(A1989,Person!M:M,1,FALSE)),"Não","Sim")</f>
        <v>Não</v>
      </c>
      <c r="C1989">
        <f>COUNTIF(Person!M:M,UserPersonAudit!A1989)</f>
        <v>0</v>
      </c>
    </row>
    <row r="1990" spans="1:3" x14ac:dyDescent="0.3">
      <c r="A1990" t="s">
        <v>7048</v>
      </c>
      <c r="B1990" t="str">
        <f>IF(ISERROR(VLOOKUP(A1990,Person!M:M,1,FALSE)),"Não","Sim")</f>
        <v>Não</v>
      </c>
      <c r="C1990">
        <f>COUNTIF(Person!M:M,UserPersonAudit!A1990)</f>
        <v>0</v>
      </c>
    </row>
    <row r="1991" spans="1:3" x14ac:dyDescent="0.3">
      <c r="A1991" t="s">
        <v>7050</v>
      </c>
      <c r="B1991" t="str">
        <f>IF(ISERROR(VLOOKUP(A1991,Person!M:M,1,FALSE)),"Não","Sim")</f>
        <v>Não</v>
      </c>
      <c r="C1991">
        <f>COUNTIF(Person!M:M,UserPersonAudit!A1991)</f>
        <v>0</v>
      </c>
    </row>
    <row r="1992" spans="1:3" x14ac:dyDescent="0.3">
      <c r="A1992" t="s">
        <v>7052</v>
      </c>
      <c r="B1992" t="str">
        <f>IF(ISERROR(VLOOKUP(A1992,Person!M:M,1,FALSE)),"Não","Sim")</f>
        <v>Não</v>
      </c>
      <c r="C1992">
        <f>COUNTIF(Person!M:M,UserPersonAudit!A1992)</f>
        <v>0</v>
      </c>
    </row>
    <row r="1993" spans="1:3" x14ac:dyDescent="0.3">
      <c r="A1993" t="s">
        <v>7054</v>
      </c>
      <c r="B1993" t="str">
        <f>IF(ISERROR(VLOOKUP(A1993,Person!M:M,1,FALSE)),"Não","Sim")</f>
        <v>Não</v>
      </c>
      <c r="C1993">
        <f>COUNTIF(Person!M:M,UserPersonAudit!A1993)</f>
        <v>0</v>
      </c>
    </row>
    <row r="1994" spans="1:3" x14ac:dyDescent="0.3">
      <c r="A1994" t="s">
        <v>7057</v>
      </c>
      <c r="B1994" t="str">
        <f>IF(ISERROR(VLOOKUP(A1994,Person!M:M,1,FALSE)),"Não","Sim")</f>
        <v>Não</v>
      </c>
      <c r="C1994">
        <f>COUNTIF(Person!M:M,UserPersonAudit!A1994)</f>
        <v>0</v>
      </c>
    </row>
    <row r="1995" spans="1:3" x14ac:dyDescent="0.3">
      <c r="A1995" t="s">
        <v>7060</v>
      </c>
      <c r="B1995" t="str">
        <f>IF(ISERROR(VLOOKUP(A1995,Person!M:M,1,FALSE)),"Não","Sim")</f>
        <v>Não</v>
      </c>
      <c r="C1995">
        <f>COUNTIF(Person!M:M,UserPersonAudit!A1995)</f>
        <v>0</v>
      </c>
    </row>
    <row r="1996" spans="1:3" x14ac:dyDescent="0.3">
      <c r="A1996" t="s">
        <v>7063</v>
      </c>
      <c r="B1996" t="str">
        <f>IF(ISERROR(VLOOKUP(A1996,Person!M:M,1,FALSE)),"Não","Sim")</f>
        <v>Não</v>
      </c>
      <c r="C1996">
        <f>COUNTIF(Person!M:M,UserPersonAudit!A1996)</f>
        <v>0</v>
      </c>
    </row>
    <row r="1997" spans="1:3" x14ac:dyDescent="0.3">
      <c r="A1997" t="s">
        <v>7066</v>
      </c>
      <c r="B1997" t="str">
        <f>IF(ISERROR(VLOOKUP(A1997,Person!M:M,1,FALSE)),"Não","Sim")</f>
        <v>Não</v>
      </c>
      <c r="C1997">
        <f>COUNTIF(Person!M:M,UserPersonAudit!A1997)</f>
        <v>0</v>
      </c>
    </row>
    <row r="1998" spans="1:3" x14ac:dyDescent="0.3">
      <c r="A1998" t="s">
        <v>7068</v>
      </c>
      <c r="B1998" t="str">
        <f>IF(ISERROR(VLOOKUP(A1998,Person!M:M,1,FALSE)),"Não","Sim")</f>
        <v>Não</v>
      </c>
      <c r="C1998">
        <f>COUNTIF(Person!M:M,UserPersonAudit!A1998)</f>
        <v>0</v>
      </c>
    </row>
    <row r="1999" spans="1:3" x14ac:dyDescent="0.3">
      <c r="A1999" t="s">
        <v>7071</v>
      </c>
      <c r="B1999" t="str">
        <f>IF(ISERROR(VLOOKUP(A1999,Person!M:M,1,FALSE)),"Não","Sim")</f>
        <v>Não</v>
      </c>
      <c r="C1999">
        <f>COUNTIF(Person!M:M,UserPersonAudit!A1999)</f>
        <v>0</v>
      </c>
    </row>
    <row r="2000" spans="1:3" x14ac:dyDescent="0.3">
      <c r="A2000" t="s">
        <v>7074</v>
      </c>
      <c r="B2000" t="str">
        <f>IF(ISERROR(VLOOKUP(A2000,Person!M:M,1,FALSE)),"Não","Sim")</f>
        <v>Não</v>
      </c>
      <c r="C2000">
        <f>COUNTIF(Person!M:M,UserPersonAudit!A2000)</f>
        <v>0</v>
      </c>
    </row>
    <row r="2001" spans="1:3" x14ac:dyDescent="0.3">
      <c r="A2001" t="s">
        <v>7076</v>
      </c>
      <c r="B2001" t="str">
        <f>IF(ISERROR(VLOOKUP(A2001,Person!M:M,1,FALSE)),"Não","Sim")</f>
        <v>Não</v>
      </c>
      <c r="C2001">
        <f>COUNTIF(Person!M:M,UserPersonAudit!A2001)</f>
        <v>0</v>
      </c>
    </row>
    <row r="2002" spans="1:3" x14ac:dyDescent="0.3">
      <c r="A2002" t="s">
        <v>7078</v>
      </c>
      <c r="B2002" t="str">
        <f>IF(ISERROR(VLOOKUP(A2002,Person!M:M,1,FALSE)),"Não","Sim")</f>
        <v>Não</v>
      </c>
      <c r="C2002">
        <f>COUNTIF(Person!M:M,UserPersonAudit!A2002)</f>
        <v>0</v>
      </c>
    </row>
    <row r="2003" spans="1:3" x14ac:dyDescent="0.3">
      <c r="A2003" t="s">
        <v>7080</v>
      </c>
      <c r="B2003" t="str">
        <f>IF(ISERROR(VLOOKUP(A2003,Person!M:M,1,FALSE)),"Não","Sim")</f>
        <v>Não</v>
      </c>
      <c r="C2003">
        <f>COUNTIF(Person!M:M,UserPersonAudit!A2003)</f>
        <v>0</v>
      </c>
    </row>
    <row r="2004" spans="1:3" x14ac:dyDescent="0.3">
      <c r="A2004" t="s">
        <v>7082</v>
      </c>
      <c r="B2004" t="str">
        <f>IF(ISERROR(VLOOKUP(A2004,Person!M:M,1,FALSE)),"Não","Sim")</f>
        <v>Não</v>
      </c>
      <c r="C2004">
        <f>COUNTIF(Person!M:M,UserPersonAudit!A2004)</f>
        <v>0</v>
      </c>
    </row>
    <row r="2005" spans="1:3" x14ac:dyDescent="0.3">
      <c r="A2005" t="s">
        <v>7084</v>
      </c>
      <c r="B2005" t="str">
        <f>IF(ISERROR(VLOOKUP(A2005,Person!M:M,1,FALSE)),"Não","Sim")</f>
        <v>Não</v>
      </c>
      <c r="C2005">
        <f>COUNTIF(Person!M:M,UserPersonAudit!A2005)</f>
        <v>0</v>
      </c>
    </row>
    <row r="2006" spans="1:3" x14ac:dyDescent="0.3">
      <c r="A2006" t="s">
        <v>7086</v>
      </c>
      <c r="B2006" t="str">
        <f>IF(ISERROR(VLOOKUP(A2006,Person!M:M,1,FALSE)),"Não","Sim")</f>
        <v>Não</v>
      </c>
      <c r="C2006">
        <f>COUNTIF(Person!M:M,UserPersonAudit!A2006)</f>
        <v>0</v>
      </c>
    </row>
    <row r="2007" spans="1:3" x14ac:dyDescent="0.3">
      <c r="A2007" t="s">
        <v>7088</v>
      </c>
      <c r="B2007" t="str">
        <f>IF(ISERROR(VLOOKUP(A2007,Person!M:M,1,FALSE)),"Não","Sim")</f>
        <v>Não</v>
      </c>
      <c r="C2007">
        <f>COUNTIF(Person!M:M,UserPersonAudit!A2007)</f>
        <v>0</v>
      </c>
    </row>
    <row r="2008" spans="1:3" x14ac:dyDescent="0.3">
      <c r="A2008" t="s">
        <v>7090</v>
      </c>
      <c r="B2008" t="str">
        <f>IF(ISERROR(VLOOKUP(A2008,Person!M:M,1,FALSE)),"Não","Sim")</f>
        <v>Não</v>
      </c>
      <c r="C2008">
        <f>COUNTIF(Person!M:M,UserPersonAudit!A2008)</f>
        <v>0</v>
      </c>
    </row>
    <row r="2009" spans="1:3" x14ac:dyDescent="0.3">
      <c r="A2009" t="s">
        <v>7092</v>
      </c>
      <c r="B2009" t="str">
        <f>IF(ISERROR(VLOOKUP(A2009,Person!M:M,1,FALSE)),"Não","Sim")</f>
        <v>Não</v>
      </c>
      <c r="C2009">
        <f>COUNTIF(Person!M:M,UserPersonAudit!A2009)</f>
        <v>0</v>
      </c>
    </row>
    <row r="2010" spans="1:3" x14ac:dyDescent="0.3">
      <c r="A2010" t="s">
        <v>7094</v>
      </c>
      <c r="B2010" t="str">
        <f>IF(ISERROR(VLOOKUP(A2010,Person!M:M,1,FALSE)),"Não","Sim")</f>
        <v>Não</v>
      </c>
      <c r="C2010">
        <f>COUNTIF(Person!M:M,UserPersonAudit!A2010)</f>
        <v>0</v>
      </c>
    </row>
    <row r="2011" spans="1:3" x14ac:dyDescent="0.3">
      <c r="A2011" t="s">
        <v>7096</v>
      </c>
      <c r="B2011" t="str">
        <f>IF(ISERROR(VLOOKUP(A2011,Person!M:M,1,FALSE)),"Não","Sim")</f>
        <v>Não</v>
      </c>
      <c r="C2011">
        <f>COUNTIF(Person!M:M,UserPersonAudit!A2011)</f>
        <v>0</v>
      </c>
    </row>
    <row r="2012" spans="1:3" x14ac:dyDescent="0.3">
      <c r="A2012" t="s">
        <v>7098</v>
      </c>
      <c r="B2012" t="str">
        <f>IF(ISERROR(VLOOKUP(A2012,Person!M:M,1,FALSE)),"Não","Sim")</f>
        <v>Não</v>
      </c>
      <c r="C2012">
        <f>COUNTIF(Person!M:M,UserPersonAudit!A2012)</f>
        <v>0</v>
      </c>
    </row>
    <row r="2013" spans="1:3" x14ac:dyDescent="0.3">
      <c r="A2013" t="s">
        <v>7100</v>
      </c>
      <c r="B2013" t="str">
        <f>IF(ISERROR(VLOOKUP(A2013,Person!M:M,1,FALSE)),"Não","Sim")</f>
        <v>Não</v>
      </c>
      <c r="C2013">
        <f>COUNTIF(Person!M:M,UserPersonAudit!A2013)</f>
        <v>0</v>
      </c>
    </row>
    <row r="2014" spans="1:3" x14ac:dyDescent="0.3">
      <c r="A2014" t="s">
        <v>7102</v>
      </c>
      <c r="B2014" t="str">
        <f>IF(ISERROR(VLOOKUP(A2014,Person!M:M,1,FALSE)),"Não","Sim")</f>
        <v>Não</v>
      </c>
      <c r="C2014">
        <f>COUNTIF(Person!M:M,UserPersonAudit!A2014)</f>
        <v>0</v>
      </c>
    </row>
    <row r="2015" spans="1:3" x14ac:dyDescent="0.3">
      <c r="A2015" t="s">
        <v>7104</v>
      </c>
      <c r="B2015" t="str">
        <f>IF(ISERROR(VLOOKUP(A2015,Person!M:M,1,FALSE)),"Não","Sim")</f>
        <v>Não</v>
      </c>
      <c r="C2015">
        <f>COUNTIF(Person!M:M,UserPersonAudit!A2015)</f>
        <v>0</v>
      </c>
    </row>
    <row r="2016" spans="1:3" x14ac:dyDescent="0.3">
      <c r="A2016" t="s">
        <v>7106</v>
      </c>
      <c r="B2016" t="str">
        <f>IF(ISERROR(VLOOKUP(A2016,Person!M:M,1,FALSE)),"Não","Sim")</f>
        <v>Não</v>
      </c>
      <c r="C2016">
        <f>COUNTIF(Person!M:M,UserPersonAudit!A2016)</f>
        <v>0</v>
      </c>
    </row>
    <row r="2017" spans="1:3" x14ac:dyDescent="0.3">
      <c r="A2017" t="s">
        <v>7108</v>
      </c>
      <c r="B2017" t="str">
        <f>IF(ISERROR(VLOOKUP(A2017,Person!M:M,1,FALSE)),"Não","Sim")</f>
        <v>Não</v>
      </c>
      <c r="C2017">
        <f>COUNTIF(Person!M:M,UserPersonAudit!A2017)</f>
        <v>0</v>
      </c>
    </row>
    <row r="2018" spans="1:3" x14ac:dyDescent="0.3">
      <c r="A2018" t="s">
        <v>7110</v>
      </c>
      <c r="B2018" t="str">
        <f>IF(ISERROR(VLOOKUP(A2018,Person!M:M,1,FALSE)),"Não","Sim")</f>
        <v>Não</v>
      </c>
      <c r="C2018">
        <f>COUNTIF(Person!M:M,UserPersonAudit!A2018)</f>
        <v>0</v>
      </c>
    </row>
    <row r="2019" spans="1:3" x14ac:dyDescent="0.3">
      <c r="A2019" t="s">
        <v>7112</v>
      </c>
      <c r="B2019" t="str">
        <f>IF(ISERROR(VLOOKUP(A2019,Person!M:M,1,FALSE)),"Não","Sim")</f>
        <v>Não</v>
      </c>
      <c r="C2019">
        <f>COUNTIF(Person!M:M,UserPersonAudit!A2019)</f>
        <v>0</v>
      </c>
    </row>
    <row r="2020" spans="1:3" x14ac:dyDescent="0.3">
      <c r="A2020" t="s">
        <v>7114</v>
      </c>
      <c r="B2020" t="str">
        <f>IF(ISERROR(VLOOKUP(A2020,Person!M:M,1,FALSE)),"Não","Sim")</f>
        <v>Não</v>
      </c>
      <c r="C2020">
        <f>COUNTIF(Person!M:M,UserPersonAudit!A2020)</f>
        <v>0</v>
      </c>
    </row>
    <row r="2021" spans="1:3" x14ac:dyDescent="0.3">
      <c r="A2021" t="s">
        <v>7116</v>
      </c>
      <c r="B2021" t="str">
        <f>IF(ISERROR(VLOOKUP(A2021,Person!M:M,1,FALSE)),"Não","Sim")</f>
        <v>Não</v>
      </c>
      <c r="C2021">
        <f>COUNTIF(Person!M:M,UserPersonAudit!A2021)</f>
        <v>0</v>
      </c>
    </row>
    <row r="2022" spans="1:3" x14ac:dyDescent="0.3">
      <c r="A2022" t="s">
        <v>7118</v>
      </c>
      <c r="B2022" t="str">
        <f>IF(ISERROR(VLOOKUP(A2022,Person!M:M,1,FALSE)),"Não","Sim")</f>
        <v>Não</v>
      </c>
      <c r="C2022">
        <f>COUNTIF(Person!M:M,UserPersonAudit!A2022)</f>
        <v>0</v>
      </c>
    </row>
    <row r="2023" spans="1:3" x14ac:dyDescent="0.3">
      <c r="A2023" t="s">
        <v>7120</v>
      </c>
      <c r="B2023" t="str">
        <f>IF(ISERROR(VLOOKUP(A2023,Person!M:M,1,FALSE)),"Não","Sim")</f>
        <v>Não</v>
      </c>
      <c r="C2023">
        <f>COUNTIF(Person!M:M,UserPersonAudit!A2023)</f>
        <v>0</v>
      </c>
    </row>
    <row r="2024" spans="1:3" x14ac:dyDescent="0.3">
      <c r="A2024" t="s">
        <v>7123</v>
      </c>
      <c r="B2024" t="str">
        <f>IF(ISERROR(VLOOKUP(A2024,Person!M:M,1,FALSE)),"Não","Sim")</f>
        <v>Não</v>
      </c>
      <c r="C2024">
        <f>COUNTIF(Person!M:M,UserPersonAudit!A2024)</f>
        <v>0</v>
      </c>
    </row>
    <row r="2025" spans="1:3" x14ac:dyDescent="0.3">
      <c r="A2025" t="s">
        <v>7126</v>
      </c>
      <c r="B2025" t="str">
        <f>IF(ISERROR(VLOOKUP(A2025,Person!M:M,1,FALSE)),"Não","Sim")</f>
        <v>Não</v>
      </c>
      <c r="C2025">
        <f>COUNTIF(Person!M:M,UserPersonAudit!A2025)</f>
        <v>0</v>
      </c>
    </row>
    <row r="2026" spans="1:3" x14ac:dyDescent="0.3">
      <c r="A2026" t="s">
        <v>7129</v>
      </c>
      <c r="B2026" t="str">
        <f>IF(ISERROR(VLOOKUP(A2026,Person!M:M,1,FALSE)),"Não","Sim")</f>
        <v>Não</v>
      </c>
      <c r="C2026">
        <f>COUNTIF(Person!M:M,UserPersonAudit!A2026)</f>
        <v>0</v>
      </c>
    </row>
    <row r="2027" spans="1:3" x14ac:dyDescent="0.3">
      <c r="A2027" t="s">
        <v>7132</v>
      </c>
      <c r="B2027" t="str">
        <f>IF(ISERROR(VLOOKUP(A2027,Person!M:M,1,FALSE)),"Não","Sim")</f>
        <v>Não</v>
      </c>
      <c r="C2027">
        <f>COUNTIF(Person!M:M,UserPersonAudit!A2027)</f>
        <v>0</v>
      </c>
    </row>
    <row r="2028" spans="1:3" x14ac:dyDescent="0.3">
      <c r="A2028" t="s">
        <v>7134</v>
      </c>
      <c r="B2028" t="str">
        <f>IF(ISERROR(VLOOKUP(A2028,Person!M:M,1,FALSE)),"Não","Sim")</f>
        <v>Não</v>
      </c>
      <c r="C2028">
        <f>COUNTIF(Person!M:M,UserPersonAudit!A2028)</f>
        <v>0</v>
      </c>
    </row>
    <row r="2029" spans="1:3" x14ac:dyDescent="0.3">
      <c r="A2029" t="s">
        <v>7136</v>
      </c>
      <c r="B2029" t="str">
        <f>IF(ISERROR(VLOOKUP(A2029,Person!M:M,1,FALSE)),"Não","Sim")</f>
        <v>Não</v>
      </c>
      <c r="C2029">
        <f>COUNTIF(Person!M:M,UserPersonAudit!A2029)</f>
        <v>0</v>
      </c>
    </row>
    <row r="2030" spans="1:3" x14ac:dyDescent="0.3">
      <c r="A2030" t="s">
        <v>7138</v>
      </c>
      <c r="B2030" t="str">
        <f>IF(ISERROR(VLOOKUP(A2030,Person!M:M,1,FALSE)),"Não","Sim")</f>
        <v>Não</v>
      </c>
      <c r="C2030">
        <f>COUNTIF(Person!M:M,UserPersonAudit!A2030)</f>
        <v>0</v>
      </c>
    </row>
    <row r="2031" spans="1:3" x14ac:dyDescent="0.3">
      <c r="A2031" t="s">
        <v>7140</v>
      </c>
      <c r="B2031" t="str">
        <f>IF(ISERROR(VLOOKUP(A2031,Person!M:M,1,FALSE)),"Não","Sim")</f>
        <v>Não</v>
      </c>
      <c r="C2031">
        <f>COUNTIF(Person!M:M,UserPersonAudit!A2031)</f>
        <v>0</v>
      </c>
    </row>
    <row r="2032" spans="1:3" x14ac:dyDescent="0.3">
      <c r="A2032" t="s">
        <v>7142</v>
      </c>
      <c r="B2032" t="str">
        <f>IF(ISERROR(VLOOKUP(A2032,Person!M:M,1,FALSE)),"Não","Sim")</f>
        <v>Não</v>
      </c>
      <c r="C2032">
        <f>COUNTIF(Person!M:M,UserPersonAudit!A2032)</f>
        <v>0</v>
      </c>
    </row>
    <row r="2033" spans="1:3" x14ac:dyDescent="0.3">
      <c r="A2033" t="s">
        <v>7144</v>
      </c>
      <c r="B2033" t="str">
        <f>IF(ISERROR(VLOOKUP(A2033,Person!M:M,1,FALSE)),"Não","Sim")</f>
        <v>Não</v>
      </c>
      <c r="C2033">
        <f>COUNTIF(Person!M:M,UserPersonAudit!A2033)</f>
        <v>0</v>
      </c>
    </row>
    <row r="2034" spans="1:3" x14ac:dyDescent="0.3">
      <c r="A2034" t="s">
        <v>7146</v>
      </c>
      <c r="B2034" t="str">
        <f>IF(ISERROR(VLOOKUP(A2034,Person!M:M,1,FALSE)),"Não","Sim")</f>
        <v>Não</v>
      </c>
      <c r="C2034">
        <f>COUNTIF(Person!M:M,UserPersonAudit!A2034)</f>
        <v>0</v>
      </c>
    </row>
    <row r="2035" spans="1:3" x14ac:dyDescent="0.3">
      <c r="A2035" t="s">
        <v>7148</v>
      </c>
      <c r="B2035" t="str">
        <f>IF(ISERROR(VLOOKUP(A2035,Person!M:M,1,FALSE)),"Não","Sim")</f>
        <v>Não</v>
      </c>
      <c r="C2035">
        <f>COUNTIF(Person!M:M,UserPersonAudit!A2035)</f>
        <v>0</v>
      </c>
    </row>
    <row r="2036" spans="1:3" x14ac:dyDescent="0.3">
      <c r="A2036" t="s">
        <v>7150</v>
      </c>
      <c r="B2036" t="str">
        <f>IF(ISERROR(VLOOKUP(A2036,Person!M:M,1,FALSE)),"Não","Sim")</f>
        <v>Não</v>
      </c>
      <c r="C2036">
        <f>COUNTIF(Person!M:M,UserPersonAudit!A2036)</f>
        <v>0</v>
      </c>
    </row>
    <row r="2037" spans="1:3" x14ac:dyDescent="0.3">
      <c r="A2037" t="s">
        <v>7152</v>
      </c>
      <c r="B2037" t="str">
        <f>IF(ISERROR(VLOOKUP(A2037,Person!M:M,1,FALSE)),"Não","Sim")</f>
        <v>Não</v>
      </c>
      <c r="C2037">
        <f>COUNTIF(Person!M:M,UserPersonAudit!A2037)</f>
        <v>0</v>
      </c>
    </row>
    <row r="2038" spans="1:3" x14ac:dyDescent="0.3">
      <c r="A2038" t="s">
        <v>7154</v>
      </c>
      <c r="B2038" t="str">
        <f>IF(ISERROR(VLOOKUP(A2038,Person!M:M,1,FALSE)),"Não","Sim")</f>
        <v>Não</v>
      </c>
      <c r="C2038">
        <f>COUNTIF(Person!M:M,UserPersonAudit!A2038)</f>
        <v>0</v>
      </c>
    </row>
    <row r="2039" spans="1:3" x14ac:dyDescent="0.3">
      <c r="A2039" t="s">
        <v>7156</v>
      </c>
      <c r="B2039" t="str">
        <f>IF(ISERROR(VLOOKUP(A2039,Person!M:M,1,FALSE)),"Não","Sim")</f>
        <v>Não</v>
      </c>
      <c r="C2039">
        <f>COUNTIF(Person!M:M,UserPersonAudit!A2039)</f>
        <v>0</v>
      </c>
    </row>
    <row r="2040" spans="1:3" x14ac:dyDescent="0.3">
      <c r="A2040" t="s">
        <v>7158</v>
      </c>
      <c r="B2040" t="str">
        <f>IF(ISERROR(VLOOKUP(A2040,Person!M:M,1,FALSE)),"Não","Sim")</f>
        <v>Não</v>
      </c>
      <c r="C2040">
        <f>COUNTIF(Person!M:M,UserPersonAudit!A2040)</f>
        <v>0</v>
      </c>
    </row>
    <row r="2041" spans="1:3" x14ac:dyDescent="0.3">
      <c r="A2041" t="s">
        <v>7160</v>
      </c>
      <c r="B2041" t="str">
        <f>IF(ISERROR(VLOOKUP(A2041,Person!M:M,1,FALSE)),"Não","Sim")</f>
        <v>Não</v>
      </c>
      <c r="C2041">
        <f>COUNTIF(Person!M:M,UserPersonAudit!A2041)</f>
        <v>0</v>
      </c>
    </row>
    <row r="2042" spans="1:3" x14ac:dyDescent="0.3">
      <c r="A2042" t="s">
        <v>7162</v>
      </c>
      <c r="B2042" t="str">
        <f>IF(ISERROR(VLOOKUP(A2042,Person!M:M,1,FALSE)),"Não","Sim")</f>
        <v>Não</v>
      </c>
      <c r="C2042">
        <f>COUNTIF(Person!M:M,UserPersonAudit!A2042)</f>
        <v>0</v>
      </c>
    </row>
    <row r="2043" spans="1:3" x14ac:dyDescent="0.3">
      <c r="A2043" t="s">
        <v>7164</v>
      </c>
      <c r="B2043" t="str">
        <f>IF(ISERROR(VLOOKUP(A2043,Person!M:M,1,FALSE)),"Não","Sim")</f>
        <v>Não</v>
      </c>
      <c r="C2043">
        <f>COUNTIF(Person!M:M,UserPersonAudit!A2043)</f>
        <v>0</v>
      </c>
    </row>
    <row r="2044" spans="1:3" x14ac:dyDescent="0.3">
      <c r="A2044" t="s">
        <v>7166</v>
      </c>
      <c r="B2044" t="str">
        <f>IF(ISERROR(VLOOKUP(A2044,Person!M:M,1,FALSE)),"Não","Sim")</f>
        <v>Não</v>
      </c>
      <c r="C2044">
        <f>COUNTIF(Person!M:M,UserPersonAudit!A2044)</f>
        <v>0</v>
      </c>
    </row>
    <row r="2045" spans="1:3" x14ac:dyDescent="0.3">
      <c r="A2045" t="s">
        <v>7168</v>
      </c>
      <c r="B2045" t="str">
        <f>IF(ISERROR(VLOOKUP(A2045,Person!M:M,1,FALSE)),"Não","Sim")</f>
        <v>Não</v>
      </c>
      <c r="C2045">
        <f>COUNTIF(Person!M:M,UserPersonAudit!A2045)</f>
        <v>0</v>
      </c>
    </row>
    <row r="2046" spans="1:3" x14ac:dyDescent="0.3">
      <c r="A2046" t="s">
        <v>7170</v>
      </c>
      <c r="B2046" t="str">
        <f>IF(ISERROR(VLOOKUP(A2046,Person!M:M,1,FALSE)),"Não","Sim")</f>
        <v>Não</v>
      </c>
      <c r="C2046">
        <f>COUNTIF(Person!M:M,UserPersonAudit!A2046)</f>
        <v>0</v>
      </c>
    </row>
    <row r="2047" spans="1:3" x14ac:dyDescent="0.3">
      <c r="A2047" t="s">
        <v>7172</v>
      </c>
      <c r="B2047" t="str">
        <f>IF(ISERROR(VLOOKUP(A2047,Person!M:M,1,FALSE)),"Não","Sim")</f>
        <v>Não</v>
      </c>
      <c r="C2047">
        <f>COUNTIF(Person!M:M,UserPersonAudit!A2047)</f>
        <v>0</v>
      </c>
    </row>
    <row r="2048" spans="1:3" x14ac:dyDescent="0.3">
      <c r="A2048" t="s">
        <v>7174</v>
      </c>
      <c r="B2048" t="str">
        <f>IF(ISERROR(VLOOKUP(A2048,Person!M:M,1,FALSE)),"Não","Sim")</f>
        <v>Não</v>
      </c>
      <c r="C2048">
        <f>COUNTIF(Person!M:M,UserPersonAudit!A2048)</f>
        <v>0</v>
      </c>
    </row>
    <row r="2049" spans="1:3" x14ac:dyDescent="0.3">
      <c r="A2049" t="s">
        <v>7176</v>
      </c>
      <c r="B2049" t="str">
        <f>IF(ISERROR(VLOOKUP(A2049,Person!M:M,1,FALSE)),"Não","Sim")</f>
        <v>Não</v>
      </c>
      <c r="C2049">
        <f>COUNTIF(Person!M:M,UserPersonAudit!A2049)</f>
        <v>0</v>
      </c>
    </row>
    <row r="2050" spans="1:3" x14ac:dyDescent="0.3">
      <c r="A2050" t="s">
        <v>7178</v>
      </c>
      <c r="B2050" t="str">
        <f>IF(ISERROR(VLOOKUP(A2050,Person!M:M,1,FALSE)),"Não","Sim")</f>
        <v>Não</v>
      </c>
      <c r="C2050">
        <f>COUNTIF(Person!M:M,UserPersonAudit!A2050)</f>
        <v>0</v>
      </c>
    </row>
    <row r="2051" spans="1:3" x14ac:dyDescent="0.3">
      <c r="A2051" t="s">
        <v>7180</v>
      </c>
      <c r="B2051" t="str">
        <f>IF(ISERROR(VLOOKUP(A2051,Person!M:M,1,FALSE)),"Não","Sim")</f>
        <v>Não</v>
      </c>
      <c r="C2051">
        <f>COUNTIF(Person!M:M,UserPersonAudit!A2051)</f>
        <v>0</v>
      </c>
    </row>
    <row r="2052" spans="1:3" x14ac:dyDescent="0.3">
      <c r="A2052" t="s">
        <v>7182</v>
      </c>
      <c r="B2052" t="str">
        <f>IF(ISERROR(VLOOKUP(A2052,Person!M:M,1,FALSE)),"Não","Sim")</f>
        <v>Não</v>
      </c>
      <c r="C2052">
        <f>COUNTIF(Person!M:M,UserPersonAudit!A2052)</f>
        <v>0</v>
      </c>
    </row>
    <row r="2053" spans="1:3" x14ac:dyDescent="0.3">
      <c r="A2053" t="s">
        <v>7184</v>
      </c>
      <c r="B2053" t="str">
        <f>IF(ISERROR(VLOOKUP(A2053,Person!M:M,1,FALSE)),"Não","Sim")</f>
        <v>Não</v>
      </c>
      <c r="C2053">
        <f>COUNTIF(Person!M:M,UserPersonAudit!A2053)</f>
        <v>0</v>
      </c>
    </row>
    <row r="2054" spans="1:3" x14ac:dyDescent="0.3">
      <c r="A2054" t="s">
        <v>7186</v>
      </c>
      <c r="B2054" t="str">
        <f>IF(ISERROR(VLOOKUP(A2054,Person!M:M,1,FALSE)),"Não","Sim")</f>
        <v>Não</v>
      </c>
      <c r="C2054">
        <f>COUNTIF(Person!M:M,UserPersonAudit!A2054)</f>
        <v>0</v>
      </c>
    </row>
    <row r="2055" spans="1:3" x14ac:dyDescent="0.3">
      <c r="A2055" t="s">
        <v>7188</v>
      </c>
      <c r="B2055" t="str">
        <f>IF(ISERROR(VLOOKUP(A2055,Person!M:M,1,FALSE)),"Não","Sim")</f>
        <v>Não</v>
      </c>
      <c r="C2055">
        <f>COUNTIF(Person!M:M,UserPersonAudit!A2055)</f>
        <v>0</v>
      </c>
    </row>
    <row r="2056" spans="1:3" x14ac:dyDescent="0.3">
      <c r="A2056" t="s">
        <v>7190</v>
      </c>
      <c r="B2056" t="str">
        <f>IF(ISERROR(VLOOKUP(A2056,Person!M:M,1,FALSE)),"Não","Sim")</f>
        <v>Não</v>
      </c>
      <c r="C2056">
        <f>COUNTIF(Person!M:M,UserPersonAudit!A2056)</f>
        <v>0</v>
      </c>
    </row>
    <row r="2057" spans="1:3" x14ac:dyDescent="0.3">
      <c r="A2057" t="s">
        <v>7192</v>
      </c>
      <c r="B2057" t="str">
        <f>IF(ISERROR(VLOOKUP(A2057,Person!M:M,1,FALSE)),"Não","Sim")</f>
        <v>Não</v>
      </c>
      <c r="C2057">
        <f>COUNTIF(Person!M:M,UserPersonAudit!A2057)</f>
        <v>0</v>
      </c>
    </row>
    <row r="2058" spans="1:3" x14ac:dyDescent="0.3">
      <c r="A2058" t="s">
        <v>7194</v>
      </c>
      <c r="B2058" t="str">
        <f>IF(ISERROR(VLOOKUP(A2058,Person!M:M,1,FALSE)),"Não","Sim")</f>
        <v>Não</v>
      </c>
      <c r="C2058">
        <f>COUNTIF(Person!M:M,UserPersonAudit!A2058)</f>
        <v>0</v>
      </c>
    </row>
    <row r="2059" spans="1:3" x14ac:dyDescent="0.3">
      <c r="A2059" t="s">
        <v>7196</v>
      </c>
      <c r="B2059" t="str">
        <f>IF(ISERROR(VLOOKUP(A2059,Person!M:M,1,FALSE)),"Não","Sim")</f>
        <v>Não</v>
      </c>
      <c r="C2059">
        <f>COUNTIF(Person!M:M,UserPersonAudit!A2059)</f>
        <v>0</v>
      </c>
    </row>
    <row r="2060" spans="1:3" x14ac:dyDescent="0.3">
      <c r="A2060" t="s">
        <v>7198</v>
      </c>
      <c r="B2060" t="str">
        <f>IF(ISERROR(VLOOKUP(A2060,Person!M:M,1,FALSE)),"Não","Sim")</f>
        <v>Não</v>
      </c>
      <c r="C2060">
        <f>COUNTIF(Person!M:M,UserPersonAudit!A2060)</f>
        <v>0</v>
      </c>
    </row>
    <row r="2061" spans="1:3" x14ac:dyDescent="0.3">
      <c r="A2061" t="s">
        <v>7200</v>
      </c>
      <c r="B2061" t="str">
        <f>IF(ISERROR(VLOOKUP(A2061,Person!M:M,1,FALSE)),"Não","Sim")</f>
        <v>Não</v>
      </c>
      <c r="C2061">
        <f>COUNTIF(Person!M:M,UserPersonAudit!A2061)</f>
        <v>0</v>
      </c>
    </row>
    <row r="2062" spans="1:3" x14ac:dyDescent="0.3">
      <c r="A2062" t="s">
        <v>7202</v>
      </c>
      <c r="B2062" t="str">
        <f>IF(ISERROR(VLOOKUP(A2062,Person!M:M,1,FALSE)),"Não","Sim")</f>
        <v>Não</v>
      </c>
      <c r="C2062">
        <f>COUNTIF(Person!M:M,UserPersonAudit!A2062)</f>
        <v>0</v>
      </c>
    </row>
    <row r="2063" spans="1:3" x14ac:dyDescent="0.3">
      <c r="A2063" t="s">
        <v>7204</v>
      </c>
      <c r="B2063" t="str">
        <f>IF(ISERROR(VLOOKUP(A2063,Person!M:M,1,FALSE)),"Não","Sim")</f>
        <v>Não</v>
      </c>
      <c r="C2063">
        <f>COUNTIF(Person!M:M,UserPersonAudit!A2063)</f>
        <v>0</v>
      </c>
    </row>
    <row r="2064" spans="1:3" x14ac:dyDescent="0.3">
      <c r="A2064" t="s">
        <v>7206</v>
      </c>
      <c r="B2064" t="str">
        <f>IF(ISERROR(VLOOKUP(A2064,Person!M:M,1,FALSE)),"Não","Sim")</f>
        <v>Não</v>
      </c>
      <c r="C2064">
        <f>COUNTIF(Person!M:M,UserPersonAudit!A2064)</f>
        <v>0</v>
      </c>
    </row>
    <row r="2065" spans="1:3" x14ac:dyDescent="0.3">
      <c r="A2065" t="s">
        <v>7209</v>
      </c>
      <c r="B2065" t="str">
        <f>IF(ISERROR(VLOOKUP(A2065,Person!M:M,1,FALSE)),"Não","Sim")</f>
        <v>Não</v>
      </c>
      <c r="C2065">
        <f>COUNTIF(Person!M:M,UserPersonAudit!A2065)</f>
        <v>0</v>
      </c>
    </row>
    <row r="2066" spans="1:3" x14ac:dyDescent="0.3">
      <c r="A2066" t="s">
        <v>7211</v>
      </c>
      <c r="B2066" t="str">
        <f>IF(ISERROR(VLOOKUP(A2066,Person!M:M,1,FALSE)),"Não","Sim")</f>
        <v>Não</v>
      </c>
      <c r="C2066">
        <f>COUNTIF(Person!M:M,UserPersonAudit!A2066)</f>
        <v>0</v>
      </c>
    </row>
    <row r="2067" spans="1:3" x14ac:dyDescent="0.3">
      <c r="A2067" t="s">
        <v>7213</v>
      </c>
      <c r="B2067" t="str">
        <f>IF(ISERROR(VLOOKUP(A2067,Person!M:M,1,FALSE)),"Não","Sim")</f>
        <v>Não</v>
      </c>
      <c r="C2067">
        <f>COUNTIF(Person!M:M,UserPersonAudit!A2067)</f>
        <v>0</v>
      </c>
    </row>
    <row r="2068" spans="1:3" x14ac:dyDescent="0.3">
      <c r="A2068" t="s">
        <v>7215</v>
      </c>
      <c r="B2068" t="str">
        <f>IF(ISERROR(VLOOKUP(A2068,Person!M:M,1,FALSE)),"Não","Sim")</f>
        <v>Não</v>
      </c>
      <c r="C2068">
        <f>COUNTIF(Person!M:M,UserPersonAudit!A2068)</f>
        <v>0</v>
      </c>
    </row>
    <row r="2069" spans="1:3" x14ac:dyDescent="0.3">
      <c r="A2069" t="s">
        <v>7217</v>
      </c>
      <c r="B2069" t="str">
        <f>IF(ISERROR(VLOOKUP(A2069,Person!M:M,1,FALSE)),"Não","Sim")</f>
        <v>Não</v>
      </c>
      <c r="C2069">
        <f>COUNTIF(Person!M:M,UserPersonAudit!A2069)</f>
        <v>0</v>
      </c>
    </row>
    <row r="2070" spans="1:3" x14ac:dyDescent="0.3">
      <c r="A2070" t="s">
        <v>7219</v>
      </c>
      <c r="B2070" t="str">
        <f>IF(ISERROR(VLOOKUP(A2070,Person!M:M,1,FALSE)),"Não","Sim")</f>
        <v>Não</v>
      </c>
      <c r="C2070">
        <f>COUNTIF(Person!M:M,UserPersonAudit!A2070)</f>
        <v>0</v>
      </c>
    </row>
    <row r="2071" spans="1:3" x14ac:dyDescent="0.3">
      <c r="A2071" t="s">
        <v>7221</v>
      </c>
      <c r="B2071" t="str">
        <f>IF(ISERROR(VLOOKUP(A2071,Person!M:M,1,FALSE)),"Não","Sim")</f>
        <v>Não</v>
      </c>
      <c r="C2071">
        <f>COUNTIF(Person!M:M,UserPersonAudit!A2071)</f>
        <v>0</v>
      </c>
    </row>
    <row r="2072" spans="1:3" x14ac:dyDescent="0.3">
      <c r="A2072" t="s">
        <v>7223</v>
      </c>
      <c r="B2072" t="str">
        <f>IF(ISERROR(VLOOKUP(A2072,Person!M:M,1,FALSE)),"Não","Sim")</f>
        <v>Não</v>
      </c>
      <c r="C2072">
        <f>COUNTIF(Person!M:M,UserPersonAudit!A2072)</f>
        <v>0</v>
      </c>
    </row>
    <row r="2073" spans="1:3" x14ac:dyDescent="0.3">
      <c r="A2073" t="s">
        <v>7225</v>
      </c>
      <c r="B2073" t="str">
        <f>IF(ISERROR(VLOOKUP(A2073,Person!M:M,1,FALSE)),"Não","Sim")</f>
        <v>Não</v>
      </c>
      <c r="C2073">
        <f>COUNTIF(Person!M:M,UserPersonAudit!A2073)</f>
        <v>0</v>
      </c>
    </row>
    <row r="2074" spans="1:3" x14ac:dyDescent="0.3">
      <c r="A2074" t="s">
        <v>7227</v>
      </c>
      <c r="B2074" t="str">
        <f>IF(ISERROR(VLOOKUP(A2074,Person!M:M,1,FALSE)),"Não","Sim")</f>
        <v>Não</v>
      </c>
      <c r="C2074">
        <f>COUNTIF(Person!M:M,UserPersonAudit!A2074)</f>
        <v>0</v>
      </c>
    </row>
    <row r="2075" spans="1:3" x14ac:dyDescent="0.3">
      <c r="A2075" t="s">
        <v>7229</v>
      </c>
      <c r="B2075" t="str">
        <f>IF(ISERROR(VLOOKUP(A2075,Person!M:M,1,FALSE)),"Não","Sim")</f>
        <v>Não</v>
      </c>
      <c r="C2075">
        <f>COUNTIF(Person!M:M,UserPersonAudit!A2075)</f>
        <v>0</v>
      </c>
    </row>
    <row r="2076" spans="1:3" x14ac:dyDescent="0.3">
      <c r="A2076" t="s">
        <v>7231</v>
      </c>
      <c r="B2076" t="str">
        <f>IF(ISERROR(VLOOKUP(A2076,Person!M:M,1,FALSE)),"Não","Sim")</f>
        <v>Não</v>
      </c>
      <c r="C2076">
        <f>COUNTIF(Person!M:M,UserPersonAudit!A2076)</f>
        <v>0</v>
      </c>
    </row>
    <row r="2077" spans="1:3" x14ac:dyDescent="0.3">
      <c r="A2077" t="s">
        <v>7233</v>
      </c>
      <c r="B2077" t="str">
        <f>IF(ISERROR(VLOOKUP(A2077,Person!M:M,1,FALSE)),"Não","Sim")</f>
        <v>Não</v>
      </c>
      <c r="C2077">
        <f>COUNTIF(Person!M:M,UserPersonAudit!A2077)</f>
        <v>0</v>
      </c>
    </row>
    <row r="2078" spans="1:3" x14ac:dyDescent="0.3">
      <c r="A2078" t="s">
        <v>7235</v>
      </c>
      <c r="B2078" t="str">
        <f>IF(ISERROR(VLOOKUP(A2078,Person!M:M,1,FALSE)),"Não","Sim")</f>
        <v>Não</v>
      </c>
      <c r="C2078">
        <f>COUNTIF(Person!M:M,UserPersonAudit!A2078)</f>
        <v>0</v>
      </c>
    </row>
    <row r="2079" spans="1:3" x14ac:dyDescent="0.3">
      <c r="A2079" t="s">
        <v>7237</v>
      </c>
      <c r="B2079" t="str">
        <f>IF(ISERROR(VLOOKUP(A2079,Person!M:M,1,FALSE)),"Não","Sim")</f>
        <v>Não</v>
      </c>
      <c r="C2079">
        <f>COUNTIF(Person!M:M,UserPersonAudit!A2079)</f>
        <v>0</v>
      </c>
    </row>
    <row r="2080" spans="1:3" x14ac:dyDescent="0.3">
      <c r="A2080" t="s">
        <v>7239</v>
      </c>
      <c r="B2080" t="str">
        <f>IF(ISERROR(VLOOKUP(A2080,Person!M:M,1,FALSE)),"Não","Sim")</f>
        <v>Não</v>
      </c>
      <c r="C2080">
        <f>COUNTIF(Person!M:M,UserPersonAudit!A2080)</f>
        <v>0</v>
      </c>
    </row>
    <row r="2081" spans="1:3" x14ac:dyDescent="0.3">
      <c r="A2081" t="s">
        <v>7241</v>
      </c>
      <c r="B2081" t="str">
        <f>IF(ISERROR(VLOOKUP(A2081,Person!M:M,1,FALSE)),"Não","Sim")</f>
        <v>Não</v>
      </c>
      <c r="C2081">
        <f>COUNTIF(Person!M:M,UserPersonAudit!A2081)</f>
        <v>0</v>
      </c>
    </row>
    <row r="2082" spans="1:3" x14ac:dyDescent="0.3">
      <c r="A2082" t="s">
        <v>7243</v>
      </c>
      <c r="B2082" t="str">
        <f>IF(ISERROR(VLOOKUP(A2082,Person!M:M,1,FALSE)),"Não","Sim")</f>
        <v>Não</v>
      </c>
      <c r="C2082">
        <f>COUNTIF(Person!M:M,UserPersonAudit!A2082)</f>
        <v>0</v>
      </c>
    </row>
    <row r="2083" spans="1:3" x14ac:dyDescent="0.3">
      <c r="A2083" t="s">
        <v>7245</v>
      </c>
      <c r="B2083" t="str">
        <f>IF(ISERROR(VLOOKUP(A2083,Person!M:M,1,FALSE)),"Não","Sim")</f>
        <v>Não</v>
      </c>
      <c r="C2083">
        <f>COUNTIF(Person!M:M,UserPersonAudit!A2083)</f>
        <v>0</v>
      </c>
    </row>
    <row r="2084" spans="1:3" x14ac:dyDescent="0.3">
      <c r="A2084" t="s">
        <v>7247</v>
      </c>
      <c r="B2084" t="str">
        <f>IF(ISERROR(VLOOKUP(A2084,Person!M:M,1,FALSE)),"Não","Sim")</f>
        <v>Não</v>
      </c>
      <c r="C2084">
        <f>COUNTIF(Person!M:M,UserPersonAudit!A2084)</f>
        <v>0</v>
      </c>
    </row>
    <row r="2085" spans="1:3" x14ac:dyDescent="0.3">
      <c r="A2085" t="s">
        <v>7249</v>
      </c>
      <c r="B2085" t="str">
        <f>IF(ISERROR(VLOOKUP(A2085,Person!M:M,1,FALSE)),"Não","Sim")</f>
        <v>Não</v>
      </c>
      <c r="C2085">
        <f>COUNTIF(Person!M:M,UserPersonAudit!A2085)</f>
        <v>0</v>
      </c>
    </row>
    <row r="2086" spans="1:3" x14ac:dyDescent="0.3">
      <c r="A2086" t="s">
        <v>7251</v>
      </c>
      <c r="B2086" t="str">
        <f>IF(ISERROR(VLOOKUP(A2086,Person!M:M,1,FALSE)),"Não","Sim")</f>
        <v>Não</v>
      </c>
      <c r="C2086">
        <f>COUNTIF(Person!M:M,UserPersonAudit!A2086)</f>
        <v>0</v>
      </c>
    </row>
    <row r="2087" spans="1:3" x14ac:dyDescent="0.3">
      <c r="A2087" t="s">
        <v>7253</v>
      </c>
      <c r="B2087" t="str">
        <f>IF(ISERROR(VLOOKUP(A2087,Person!M:M,1,FALSE)),"Não","Sim")</f>
        <v>Não</v>
      </c>
      <c r="C2087">
        <f>COUNTIF(Person!M:M,UserPersonAudit!A2087)</f>
        <v>0</v>
      </c>
    </row>
    <row r="2088" spans="1:3" x14ac:dyDescent="0.3">
      <c r="A2088" t="s">
        <v>7256</v>
      </c>
      <c r="B2088" t="str">
        <f>IF(ISERROR(VLOOKUP(A2088,Person!M:M,1,FALSE)),"Não","Sim")</f>
        <v>Não</v>
      </c>
      <c r="C2088">
        <f>COUNTIF(Person!M:M,UserPersonAudit!A2088)</f>
        <v>0</v>
      </c>
    </row>
    <row r="2089" spans="1:3" x14ac:dyDescent="0.3">
      <c r="A2089" t="s">
        <v>7259</v>
      </c>
      <c r="B2089" t="str">
        <f>IF(ISERROR(VLOOKUP(A2089,Person!M:M,1,FALSE)),"Não","Sim")</f>
        <v>Não</v>
      </c>
      <c r="C2089">
        <f>COUNTIF(Person!M:M,UserPersonAudit!A2089)</f>
        <v>0</v>
      </c>
    </row>
    <row r="2090" spans="1:3" x14ac:dyDescent="0.3">
      <c r="A2090" t="s">
        <v>7261</v>
      </c>
      <c r="B2090" t="str">
        <f>IF(ISERROR(VLOOKUP(A2090,Person!M:M,1,FALSE)),"Não","Sim")</f>
        <v>Não</v>
      </c>
      <c r="C2090">
        <f>COUNTIF(Person!M:M,UserPersonAudit!A2090)</f>
        <v>0</v>
      </c>
    </row>
    <row r="2091" spans="1:3" x14ac:dyDescent="0.3">
      <c r="A2091" t="s">
        <v>7263</v>
      </c>
      <c r="B2091" t="str">
        <f>IF(ISERROR(VLOOKUP(A2091,Person!M:M,1,FALSE)),"Não","Sim")</f>
        <v>Não</v>
      </c>
      <c r="C2091">
        <f>COUNTIF(Person!M:M,UserPersonAudit!A2091)</f>
        <v>0</v>
      </c>
    </row>
    <row r="2092" spans="1:3" x14ac:dyDescent="0.3">
      <c r="A2092" t="s">
        <v>7266</v>
      </c>
      <c r="B2092" t="str">
        <f>IF(ISERROR(VLOOKUP(A2092,Person!M:M,1,FALSE)),"Não","Sim")</f>
        <v>Não</v>
      </c>
      <c r="C2092">
        <f>COUNTIF(Person!M:M,UserPersonAudit!A2092)</f>
        <v>0</v>
      </c>
    </row>
    <row r="2093" spans="1:3" x14ac:dyDescent="0.3">
      <c r="A2093" t="s">
        <v>7269</v>
      </c>
      <c r="B2093" t="str">
        <f>IF(ISERROR(VLOOKUP(A2093,Person!M:M,1,FALSE)),"Não","Sim")</f>
        <v>Não</v>
      </c>
      <c r="C2093">
        <f>COUNTIF(Person!M:M,UserPersonAudit!A2093)</f>
        <v>0</v>
      </c>
    </row>
    <row r="2094" spans="1:3" x14ac:dyDescent="0.3">
      <c r="A2094" t="s">
        <v>7271</v>
      </c>
      <c r="B2094" t="str">
        <f>IF(ISERROR(VLOOKUP(A2094,Person!M:M,1,FALSE)),"Não","Sim")</f>
        <v>Não</v>
      </c>
      <c r="C2094">
        <f>COUNTIF(Person!M:M,UserPersonAudit!A2094)</f>
        <v>0</v>
      </c>
    </row>
    <row r="2095" spans="1:3" x14ac:dyDescent="0.3">
      <c r="A2095" t="s">
        <v>7273</v>
      </c>
      <c r="B2095" t="str">
        <f>IF(ISERROR(VLOOKUP(A2095,Person!M:M,1,FALSE)),"Não","Sim")</f>
        <v>Não</v>
      </c>
      <c r="C2095">
        <f>COUNTIF(Person!M:M,UserPersonAudit!A2095)</f>
        <v>0</v>
      </c>
    </row>
    <row r="2096" spans="1:3" x14ac:dyDescent="0.3">
      <c r="A2096" t="s">
        <v>7275</v>
      </c>
      <c r="B2096" t="str">
        <f>IF(ISERROR(VLOOKUP(A2096,Person!M:M,1,FALSE)),"Não","Sim")</f>
        <v>Não</v>
      </c>
      <c r="C2096">
        <f>COUNTIF(Person!M:M,UserPersonAudit!A2096)</f>
        <v>0</v>
      </c>
    </row>
    <row r="2097" spans="1:3" x14ac:dyDescent="0.3">
      <c r="A2097" t="s">
        <v>7277</v>
      </c>
      <c r="B2097" t="str">
        <f>IF(ISERROR(VLOOKUP(A2097,Person!M:M,1,FALSE)),"Não","Sim")</f>
        <v>Não</v>
      </c>
      <c r="C2097">
        <f>COUNTIF(Person!M:M,UserPersonAudit!A2097)</f>
        <v>0</v>
      </c>
    </row>
    <row r="2098" spans="1:3" x14ac:dyDescent="0.3">
      <c r="A2098" t="s">
        <v>7280</v>
      </c>
      <c r="B2098" t="str">
        <f>IF(ISERROR(VLOOKUP(A2098,Person!M:M,1,FALSE)),"Não","Sim")</f>
        <v>Não</v>
      </c>
      <c r="C2098">
        <f>COUNTIF(Person!M:M,UserPersonAudit!A2098)</f>
        <v>0</v>
      </c>
    </row>
    <row r="2099" spans="1:3" x14ac:dyDescent="0.3">
      <c r="A2099" t="s">
        <v>7283</v>
      </c>
      <c r="B2099" t="str">
        <f>IF(ISERROR(VLOOKUP(A2099,Person!M:M,1,FALSE)),"Não","Sim")</f>
        <v>Não</v>
      </c>
      <c r="C2099">
        <f>COUNTIF(Person!M:M,UserPersonAudit!A2099)</f>
        <v>0</v>
      </c>
    </row>
    <row r="2100" spans="1:3" x14ac:dyDescent="0.3">
      <c r="A2100" t="s">
        <v>7285</v>
      </c>
      <c r="B2100" t="str">
        <f>IF(ISERROR(VLOOKUP(A2100,Person!M:M,1,FALSE)),"Não","Sim")</f>
        <v>Não</v>
      </c>
      <c r="C2100">
        <f>COUNTIF(Person!M:M,UserPersonAudit!A2100)</f>
        <v>0</v>
      </c>
    </row>
    <row r="2101" spans="1:3" x14ac:dyDescent="0.3">
      <c r="A2101" t="s">
        <v>7288</v>
      </c>
      <c r="B2101" t="str">
        <f>IF(ISERROR(VLOOKUP(A2101,Person!M:M,1,FALSE)),"Não","Sim")</f>
        <v>Não</v>
      </c>
      <c r="C2101">
        <f>COUNTIF(Person!M:M,UserPersonAudit!A2101)</f>
        <v>0</v>
      </c>
    </row>
    <row r="2102" spans="1:3" x14ac:dyDescent="0.3">
      <c r="A2102" t="s">
        <v>7290</v>
      </c>
      <c r="B2102" t="str">
        <f>IF(ISERROR(VLOOKUP(A2102,Person!M:M,1,FALSE)),"Não","Sim")</f>
        <v>Não</v>
      </c>
      <c r="C2102">
        <f>COUNTIF(Person!M:M,UserPersonAudit!A2102)</f>
        <v>0</v>
      </c>
    </row>
  </sheetData>
  <autoFilter ref="A1:C2102" xr:uid="{CD176C00-D5A6-41B5-BF70-DBAF20926969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5F2C-0906-4709-A89C-F99E8BDC8727}">
  <dimension ref="A1:H2193"/>
  <sheetViews>
    <sheetView topLeftCell="C1" workbookViewId="0">
      <selection activeCell="C1" sqref="A1:XFD1048576"/>
    </sheetView>
  </sheetViews>
  <sheetFormatPr defaultRowHeight="14.4" x14ac:dyDescent="0.3"/>
  <cols>
    <col min="1" max="1" width="25.21875" bestFit="1" customWidth="1"/>
    <col min="2" max="2" width="37" bestFit="1" customWidth="1"/>
    <col min="3" max="3" width="34.33203125" bestFit="1" customWidth="1"/>
    <col min="4" max="4" width="37.21875" bestFit="1" customWidth="1"/>
    <col min="5" max="5" width="9" bestFit="1" customWidth="1"/>
    <col min="6" max="6" width="49" bestFit="1" customWidth="1"/>
    <col min="7" max="7" width="32.33203125" bestFit="1" customWidth="1"/>
    <col min="8" max="8" width="20" bestFit="1" customWidth="1"/>
  </cols>
  <sheetData>
    <row r="1" spans="1:8" x14ac:dyDescent="0.3">
      <c r="A1" s="1" t="s">
        <v>417</v>
      </c>
      <c r="B1" s="1" t="s">
        <v>8459</v>
      </c>
      <c r="C1" s="1" t="s">
        <v>569</v>
      </c>
      <c r="D1" s="1" t="s">
        <v>8458</v>
      </c>
      <c r="E1" s="1" t="s">
        <v>8460</v>
      </c>
      <c r="F1" s="1" t="s">
        <v>8055</v>
      </c>
      <c r="G1" s="1" t="s">
        <v>8461</v>
      </c>
      <c r="H1" s="1" t="s">
        <v>8467</v>
      </c>
    </row>
    <row r="2" spans="1:8" x14ac:dyDescent="0.3">
      <c r="A2" t="s">
        <v>4754</v>
      </c>
      <c r="B2" t="str">
        <f ca="1">VLOOKUP(A2,Person!A:R,ROW(INDIRECT(ADDRESS(MATCH("NameUser",Person!$1:$1,0),4,4))),FALSE)</f>
        <v>Abilio Barbosa de Morais</v>
      </c>
      <c r="C2" t="str">
        <f ca="1">IF(VLOOKUP(A2,Person!A:R,ROW(INDIRECT(ADDRESS(MATCH("Mail",Person!$1:$1,0),4,4))),FALSE)="","",VLOOKUP(A2,Person!A:R,ROW(INDIRECT(ADDRESS(MATCH("Mail",Person!$1:$1,0),4,4))),FALSE))</f>
        <v>abilio.barbosa@maristas.org.br</v>
      </c>
      <c r="D2" t="str">
        <f ca="1">VLOOKUP(A2,Person!A:R,ROW(INDIRECT(ADDRESS(MATCH("NameEstablishment",Person!$1:$1,0),4,4))),FALSE)</f>
        <v>Colégio Marista João Paulo II</v>
      </c>
      <c r="E2">
        <f ca="1">VLOOKUP(A2,Person!A:R,ROW(INDIRECT(ADDRESS(MATCH("Registration",Person!$1:$1,0),4,4))),FALSE)</f>
        <v>61321001</v>
      </c>
      <c r="F2" t="str">
        <f ca="1">VLOOKUP(A2,Person!A:R,ROW(INDIRECT(ADDRESS(MATCH("NameOccupation",Person!$1:$1,0),4,4))),FALSE)</f>
        <v>Auxiliar Administrativo</v>
      </c>
      <c r="G2" t="str">
        <f ca="1">IF(VLOOKUP(A2,Person!A:R,ROW(INDIRECT(ADDRESS(MATCH("NameManager",Person!$1:$1,0),4,4))),FALSE)="","",VLOOKUP(A2,Person!A:R,ROW(INDIRECT(ADDRESS(MATCH("NameManager",Person!$1:$1,0),4,4))),FALSE))</f>
        <v>Marcos Andre Scussel</v>
      </c>
      <c r="H2" t="str">
        <f ca="1">IF(VLOOKUP(A2,Person!A:R,ROW(INDIRECT(ADDRESS(MATCH("TypeJorney",Person!$1:$1,0),4,4))),FALSE)="OnBoarding","Embarque",IF(VLOOKUP(A2,Person!A:R,ROW(INDIRECT(ADDRESS(MATCH("TypeJorney",Person!$1:$1,0),4,4))),FALSE)="OnBoardingOccupation","Embarque implantação",IF(VLOOKUP(A2,Person!A:R,ROW(INDIRECT(ADDRESS(MATCH("TypeJorney",Person!$1:$1,0),4,4))),FALSE)="Monitoring","Monitoramento","Decisão de Efetivação")))</f>
        <v>Embarque implantação</v>
      </c>
    </row>
    <row r="3" spans="1:8" x14ac:dyDescent="0.3">
      <c r="A3" t="s">
        <v>7792</v>
      </c>
      <c r="B3" t="str">
        <f ca="1">VLOOKUP(A3,Person!A:R,ROW(INDIRECT(ADDRESS(MATCH("NameUser",Person!$1:$1,0),4,4))),FALSE)</f>
        <v>Adalberto Borges da Fonseca</v>
      </c>
      <c r="C3" t="str">
        <f ca="1">IF(VLOOKUP(A3,Person!A:R,ROW(INDIRECT(ADDRESS(MATCH("Mail",Person!$1:$1,0),4,4))),FALSE)="","",VLOOKUP(A3,Person!A:R,ROW(INDIRECT(ADDRESS(MATCH("Mail",Person!$1:$1,0),4,4))),FALSE))</f>
        <v/>
      </c>
      <c r="D3" t="str">
        <f ca="1">VLOOKUP(A3,Person!A:R,ROW(INDIRECT(ADDRESS(MATCH("NameEstablishment",Person!$1:$1,0),4,4))),FALSE)</f>
        <v>Colégio Marista Assunção</v>
      </c>
      <c r="E3">
        <f ca="1">VLOOKUP(A3,Person!A:R,ROW(INDIRECT(ADDRESS(MATCH("Registration",Person!$1:$1,0),4,4))),FALSE)</f>
        <v>911005</v>
      </c>
      <c r="F3" t="str">
        <f ca="1">VLOOKUP(A3,Person!A:R,ROW(INDIRECT(ADDRESS(MATCH("NameOccupation",Person!$1:$1,0),4,4))),FALSE)</f>
        <v>Auxiliar de Música</v>
      </c>
      <c r="G3" t="str">
        <f ca="1">IF(VLOOKUP(A3,Person!A:R,ROW(INDIRECT(ADDRESS(MATCH("NameManager",Person!$1:$1,0),4,4))),FALSE)="","",VLOOKUP(A3,Person!A:R,ROW(INDIRECT(ADDRESS(MATCH("NameManager",Person!$1:$1,0),4,4))),FALSE))</f>
        <v>Rui Antonio Piassini</v>
      </c>
      <c r="H3" t="str">
        <f ca="1">IF(VLOOKUP(A3,Person!A:R,ROW(INDIRECT(ADDRESS(MATCH("TypeJorney",Person!$1:$1,0),4,4))),FALSE)="OnBoarding","Embarque",IF(VLOOKUP(A3,Person!A:R,ROW(INDIRECT(ADDRESS(MATCH("TypeJorney",Person!$1:$1,0),4,4))),FALSE)="OnBoardingOccupation","Embarque implantação",IF(VLOOKUP(A3,Person!A:R,ROW(INDIRECT(ADDRESS(MATCH("TypeJorney",Person!$1:$1,0),4,4))),FALSE)="Monitoring","Monitoramento","Decisão de Efetivação")))</f>
        <v>Embarque implantação</v>
      </c>
    </row>
    <row r="4" spans="1:8" x14ac:dyDescent="0.3">
      <c r="A4" t="s">
        <v>7757</v>
      </c>
      <c r="B4" t="str">
        <f ca="1">VLOOKUP(A4,Person!A:R,ROW(INDIRECT(ADDRESS(MATCH("NameUser",Person!$1:$1,0),4,4))),FALSE)</f>
        <v>Adao de Assuncao</v>
      </c>
      <c r="C4" t="str">
        <f ca="1">IF(VLOOKUP(A4,Person!A:R,ROW(INDIRECT(ADDRESS(MATCH("Mail",Person!$1:$1,0),4,4))),FALSE)="","",VLOOKUP(A4,Person!A:R,ROW(INDIRECT(ADDRESS(MATCH("Mail",Person!$1:$1,0),4,4))),FALSE))</f>
        <v>adao.assuncao@maristas.org.br</v>
      </c>
      <c r="D4" t="str">
        <f ca="1">VLOOKUP(A4,Person!A:R,ROW(INDIRECT(ADDRESS(MATCH("NameEstablishment",Person!$1:$1,0),4,4))),FALSE)</f>
        <v>Colegio Marista Champagnat</v>
      </c>
      <c r="E4">
        <f ca="1">VLOOKUP(A4,Person!A:R,ROW(INDIRECT(ADDRESS(MATCH("Registration",Person!$1:$1,0),4,4))),FALSE)</f>
        <v>90000282</v>
      </c>
      <c r="F4" t="str">
        <f ca="1">VLOOKUP(A4,Person!A:R,ROW(INDIRECT(ADDRESS(MATCH("NameOccupation",Person!$1:$1,0),4,4))),FALSE)</f>
        <v>Auxiliar de Manutencao</v>
      </c>
      <c r="G4" t="str">
        <f ca="1">IF(VLOOKUP(A4,Person!A:R,ROW(INDIRECT(ADDRESS(MATCH("NameManager",Person!$1:$1,0),4,4))),FALSE)="","",VLOOKUP(A4,Person!A:R,ROW(INDIRECT(ADDRESS(MATCH("NameManager",Person!$1:$1,0),4,4))),FALSE))</f>
        <v>Vera Lucia de Mattos Galafassi</v>
      </c>
      <c r="H4" t="str">
        <f ca="1">IF(VLOOKUP(A4,Person!A:R,ROW(INDIRECT(ADDRESS(MATCH("TypeJorney",Person!$1:$1,0),4,4))),FALSE)="OnBoarding","Embarque",IF(VLOOKUP(A4,Person!A:R,ROW(INDIRECT(ADDRESS(MATCH("TypeJorney",Person!$1:$1,0),4,4))),FALSE)="OnBoardingOccupation","Embarque implantação",IF(VLOOKUP(A4,Person!A:R,ROW(INDIRECT(ADDRESS(MATCH("TypeJorney",Person!$1:$1,0),4,4))),FALSE)="Monitoring","Monitoramento","Decisão de Efetivação")))</f>
        <v>Embarque implantação</v>
      </c>
    </row>
    <row r="5" spans="1:8" x14ac:dyDescent="0.3">
      <c r="A5" t="s">
        <v>7878</v>
      </c>
      <c r="B5" t="str">
        <f ca="1">VLOOKUP(A5,Person!A:R,ROW(INDIRECT(ADDRESS(MATCH("NameUser",Person!$1:$1,0),4,4))),FALSE)</f>
        <v>Adão Paulo da Silva</v>
      </c>
      <c r="C5" t="str">
        <f ca="1">IF(VLOOKUP(A5,Person!A:R,ROW(INDIRECT(ADDRESS(MATCH("Mail",Person!$1:$1,0),4,4))),FALSE)="","",VLOOKUP(A5,Person!A:R,ROW(INDIRECT(ADDRESS(MATCH("Mail",Person!$1:$1,0),4,4))),FALSE))</f>
        <v/>
      </c>
      <c r="D5" t="str">
        <f ca="1">VLOOKUP(A5,Person!A:R,ROW(INDIRECT(ADDRESS(MATCH("NameEstablishment",Person!$1:$1,0),4,4))),FALSE)</f>
        <v>Colegio Marista Champagnat</v>
      </c>
      <c r="E5">
        <f ca="1">VLOOKUP(A5,Person!A:R,ROW(INDIRECT(ADDRESS(MATCH("Registration",Person!$1:$1,0),4,4))),FALSE)</f>
        <v>90000060</v>
      </c>
      <c r="F5" t="str">
        <f ca="1">VLOOKUP(A5,Person!A:R,ROW(INDIRECT(ADDRESS(MATCH("NameOccupation",Person!$1:$1,0),4,4))),FALSE)</f>
        <v>Manutenção E Conservação</v>
      </c>
      <c r="G5" t="str">
        <f ca="1">IF(VLOOKUP(A5,Person!A:R,ROW(INDIRECT(ADDRESS(MATCH("NameManager",Person!$1:$1,0),4,4))),FALSE)="","",VLOOKUP(A5,Person!A:R,ROW(INDIRECT(ADDRESS(MATCH("NameManager",Person!$1:$1,0),4,4))),FALSE))</f>
        <v/>
      </c>
      <c r="H5" t="str">
        <f ca="1">IF(VLOOKUP(A5,Person!A:R,ROW(INDIRECT(ADDRESS(MATCH("TypeJorney",Person!$1:$1,0),4,4))),FALSE)="OnBoarding","Embarque",IF(VLOOKUP(A5,Person!A:R,ROW(INDIRECT(ADDRESS(MATCH("TypeJorney",Person!$1:$1,0),4,4))),FALSE)="OnBoardingOccupation","Embarque implantação",IF(VLOOKUP(A5,Person!A:R,ROW(INDIRECT(ADDRESS(MATCH("TypeJorney",Person!$1:$1,0),4,4))),FALSE)="Monitoring","Monitoramento","Decisão de Efetivação")))</f>
        <v>Embarque implantação</v>
      </c>
    </row>
    <row r="6" spans="1:8" x14ac:dyDescent="0.3">
      <c r="A6" t="s">
        <v>4145</v>
      </c>
      <c r="B6" t="str">
        <f ca="1">VLOOKUP(A6,Person!A:R,ROW(INDIRECT(ADDRESS(MATCH("NameUser",Person!$1:$1,0),4,4))),FALSE)</f>
        <v>Adao Pereira dos Reis</v>
      </c>
      <c r="C6" t="str">
        <f ca="1">IF(VLOOKUP(A6,Person!A:R,ROW(INDIRECT(ADDRESS(MATCH("Mail",Person!$1:$1,0),4,4))),FALSE)="","",VLOOKUP(A6,Person!A:R,ROW(INDIRECT(ADDRESS(MATCH("Mail",Person!$1:$1,0),4,4))),FALSE))</f>
        <v>adao.reis@maristas.org.br</v>
      </c>
      <c r="D6" t="str">
        <f ca="1">VLOOKUP(A6,Person!A:R,ROW(INDIRECT(ADDRESS(MATCH("NameEstablishment",Person!$1:$1,0),4,4))),FALSE)</f>
        <v>Colégio Marista João Paulo II</v>
      </c>
      <c r="E6">
        <f ca="1">VLOOKUP(A6,Person!A:R,ROW(INDIRECT(ADDRESS(MATCH("Registration",Person!$1:$1,0),4,4))),FALSE)</f>
        <v>61034001</v>
      </c>
      <c r="F6" t="str">
        <f ca="1">VLOOKUP(A6,Person!A:R,ROW(INDIRECT(ADDRESS(MATCH("NameOccupation",Person!$1:$1,0),4,4))),FALSE)</f>
        <v>Auxiliar de Manutenção</v>
      </c>
      <c r="G6" t="str">
        <f ca="1">IF(VLOOKUP(A6,Person!A:R,ROW(INDIRECT(ADDRESS(MATCH("NameManager",Person!$1:$1,0),4,4))),FALSE)="","",VLOOKUP(A6,Person!A:R,ROW(INDIRECT(ADDRESS(MATCH("NameManager",Person!$1:$1,0),4,4))),FALSE))</f>
        <v>Marcos Andre Scussel</v>
      </c>
      <c r="H6" t="str">
        <f ca="1">IF(VLOOKUP(A6,Person!A:R,ROW(INDIRECT(ADDRESS(MATCH("TypeJorney",Person!$1:$1,0),4,4))),FALSE)="OnBoarding","Embarque",IF(VLOOKUP(A6,Person!A:R,ROW(INDIRECT(ADDRESS(MATCH("TypeJorney",Person!$1:$1,0),4,4))),FALSE)="OnBoardingOccupation","Embarque implantação",IF(VLOOKUP(A6,Person!A:R,ROW(INDIRECT(ADDRESS(MATCH("TypeJorney",Person!$1:$1,0),4,4))),FALSE)="Monitoring","Monitoramento","Decisão de Efetivação")))</f>
        <v>Embarque implantação</v>
      </c>
    </row>
    <row r="7" spans="1:8" x14ac:dyDescent="0.3">
      <c r="A7" t="s">
        <v>7669</v>
      </c>
      <c r="B7" t="str">
        <f ca="1">VLOOKUP(A7,Person!A:R,ROW(INDIRECT(ADDRESS(MATCH("NameUser",Person!$1:$1,0),4,4))),FALSE)</f>
        <v>Adelar Jose Antonini</v>
      </c>
      <c r="C7" t="str">
        <f ca="1">IF(VLOOKUP(A7,Person!A:R,ROW(INDIRECT(ADDRESS(MATCH("Mail",Person!$1:$1,0),4,4))),FALSE)="","",VLOOKUP(A7,Person!A:R,ROW(INDIRECT(ADDRESS(MATCH("Mail",Person!$1:$1,0),4,4))),FALSE))</f>
        <v/>
      </c>
      <c r="D7" t="str">
        <f ca="1">VLOOKUP(A7,Person!A:R,ROW(INDIRECT(ADDRESS(MATCH("NameEstablishment",Person!$1:$1,0),4,4))),FALSE)</f>
        <v>Colegio Marista Ipanema</v>
      </c>
      <c r="E7">
        <f ca="1">VLOOKUP(A7,Person!A:R,ROW(INDIRECT(ADDRESS(MATCH("Registration",Person!$1:$1,0),4,4))),FALSE)</f>
        <v>91510685</v>
      </c>
      <c r="F7" t="str">
        <f ca="1">VLOOKUP(A7,Person!A:R,ROW(INDIRECT(ADDRESS(MATCH("NameOccupation",Person!$1:$1,0),4,4))),FALSE)</f>
        <v>Auxiliar de Pastoral</v>
      </c>
      <c r="G7" t="str">
        <f ca="1">IF(VLOOKUP(A7,Person!A:R,ROW(INDIRECT(ADDRESS(MATCH("NameManager",Person!$1:$1,0),4,4))),FALSE)="","",VLOOKUP(A7,Person!A:R,ROW(INDIRECT(ADDRESS(MATCH("NameManager",Person!$1:$1,0),4,4))),FALSE))</f>
        <v>Fernando Degrandis</v>
      </c>
      <c r="H7" t="str">
        <f ca="1">IF(VLOOKUP(A7,Person!A:R,ROW(INDIRECT(ADDRESS(MATCH("TypeJorney",Person!$1:$1,0),4,4))),FALSE)="OnBoarding","Embarque",IF(VLOOKUP(A7,Person!A:R,ROW(INDIRECT(ADDRESS(MATCH("TypeJorney",Person!$1:$1,0),4,4))),FALSE)="OnBoardingOccupation","Embarque implantação",IF(VLOOKUP(A7,Person!A:R,ROW(INDIRECT(ADDRESS(MATCH("TypeJorney",Person!$1:$1,0),4,4))),FALSE)="Monitoring","Monitoramento","Decisão de Efetivação")))</f>
        <v>Embarque implantação</v>
      </c>
    </row>
    <row r="8" spans="1:8" x14ac:dyDescent="0.3">
      <c r="A8" t="s">
        <v>433</v>
      </c>
      <c r="B8" t="str">
        <f ca="1">VLOOKUP(A8,Person!A:R,ROW(INDIRECT(ADDRESS(MATCH("NameUser",Person!$1:$1,0),4,4))),FALSE)</f>
        <v>Adelia Kervalt Costa Atti</v>
      </c>
      <c r="C8" t="str">
        <f ca="1">IF(VLOOKUP(A8,Person!A:R,ROW(INDIRECT(ADDRESS(MATCH("Mail",Person!$1:$1,0),4,4))),FALSE)="","",VLOOKUP(A8,Person!A:R,ROW(INDIRECT(ADDRESS(MATCH("Mail",Person!$1:$1,0),4,4))),FALSE))</f>
        <v>adelia.atti@maristas.org.br</v>
      </c>
      <c r="D8" t="str">
        <f ca="1">VLOOKUP(A8,Person!A:R,ROW(INDIRECT(ADDRESS(MATCH("NameEstablishment",Person!$1:$1,0),4,4))),FALSE)</f>
        <v>Colégio Marista Nossa Senhora do Rosário</v>
      </c>
      <c r="E8">
        <f ca="1">VLOOKUP(A8,Person!A:R,ROW(INDIRECT(ADDRESS(MATCH("Registration",Person!$1:$1,0),4,4))),FALSE)</f>
        <v>90512768</v>
      </c>
      <c r="F8" t="str">
        <f ca="1">VLOOKUP(A8,Person!A:R,ROW(INDIRECT(ADDRESS(MATCH("NameOccupation",Person!$1:$1,0),4,4))),FALSE)</f>
        <v>Instrutor de Aprendizagem</v>
      </c>
      <c r="G8" t="str">
        <f ca="1">IF(VLOOKUP(A8,Person!A:R,ROW(INDIRECT(ADDRESS(MATCH("NameManager",Person!$1:$1,0),4,4))),FALSE)="","",VLOOKUP(A8,Person!A:R,ROW(INDIRECT(ADDRESS(MATCH("NameManager",Person!$1:$1,0),4,4))),FALSE))</f>
        <v>Leia Raquel de Almeida</v>
      </c>
      <c r="H8" t="str">
        <f ca="1">IF(VLOOKUP(A8,Person!A:R,ROW(INDIRECT(ADDRESS(MATCH("TypeJorney",Person!$1:$1,0),4,4))),FALSE)="OnBoarding","Embarque",IF(VLOOKUP(A8,Person!A:R,ROW(INDIRECT(ADDRESS(MATCH("TypeJorney",Person!$1:$1,0),4,4))),FALSE)="OnBoardingOccupation","Embarque implantação",IF(VLOOKUP(A8,Person!A:R,ROW(INDIRECT(ADDRESS(MATCH("TypeJorney",Person!$1:$1,0),4,4))),FALSE)="Monitoring","Monitoramento","Decisão de Efetivação")))</f>
        <v>Monitoramento</v>
      </c>
    </row>
    <row r="9" spans="1:8" x14ac:dyDescent="0.3">
      <c r="A9" t="s">
        <v>5047</v>
      </c>
      <c r="B9" t="str">
        <f ca="1">VLOOKUP(A9,Person!A:R,ROW(INDIRECT(ADDRESS(MATCH("NameUser",Person!$1:$1,0),4,4))),FALSE)</f>
        <v>Adelita Giovana Becker Stulp</v>
      </c>
      <c r="C9" t="str">
        <f ca="1">IF(VLOOKUP(A9,Person!A:R,ROW(INDIRECT(ADDRESS(MATCH("Mail",Person!$1:$1,0),4,4))),FALSE)="","",VLOOKUP(A9,Person!A:R,ROW(INDIRECT(ADDRESS(MATCH("Mail",Person!$1:$1,0),4,4))),FALSE))</f>
        <v>adelita.stulp@maristas.org.br</v>
      </c>
      <c r="D9" t="str">
        <f ca="1">VLOOKUP(A9,Person!A:R,ROW(INDIRECT(ADDRESS(MATCH("NameEstablishment",Person!$1:$1,0),4,4))),FALSE)</f>
        <v>Colégio Marista São Luis</v>
      </c>
      <c r="E9">
        <f ca="1">VLOOKUP(A9,Person!A:R,ROW(INDIRECT(ADDRESS(MATCH("Registration",Person!$1:$1,0),4,4))),FALSE)</f>
        <v>90511845</v>
      </c>
      <c r="F9" t="str">
        <f ca="1">VLOOKUP(A9,Person!A:R,ROW(INDIRECT(ADDRESS(MATCH("NameOccupation",Person!$1:$1,0),4,4))),FALSE)</f>
        <v>Recepcionista</v>
      </c>
      <c r="G9" t="str">
        <f ca="1">IF(VLOOKUP(A9,Person!A:R,ROW(INDIRECT(ADDRESS(MATCH("NameManager",Person!$1:$1,0),4,4))),FALSE)="","",VLOOKUP(A9,Person!A:R,ROW(INDIRECT(ADDRESS(MATCH("NameManager",Person!$1:$1,0),4,4))),FALSE))</f>
        <v>Nei Cesar Morsch</v>
      </c>
      <c r="H9" t="str">
        <f ca="1">IF(VLOOKUP(A9,Person!A:R,ROW(INDIRECT(ADDRESS(MATCH("TypeJorney",Person!$1:$1,0),4,4))),FALSE)="OnBoarding","Embarque",IF(VLOOKUP(A9,Person!A:R,ROW(INDIRECT(ADDRESS(MATCH("TypeJorney",Person!$1:$1,0),4,4))),FALSE)="OnBoardingOccupation","Embarque implantação",IF(VLOOKUP(A9,Person!A:R,ROW(INDIRECT(ADDRESS(MATCH("TypeJorney",Person!$1:$1,0),4,4))),FALSE)="Monitoring","Monitoramento","Decisão de Efetivação")))</f>
        <v>Embarque implantação</v>
      </c>
    </row>
    <row r="10" spans="1:8" x14ac:dyDescent="0.3">
      <c r="A10" t="s">
        <v>4890</v>
      </c>
      <c r="B10" t="str">
        <f ca="1">VLOOKUP(A10,Person!A:R,ROW(INDIRECT(ADDRESS(MATCH("NameUser",Person!$1:$1,0),4,4))),FALSE)</f>
        <v>Ademar Carvalho Rossini</v>
      </c>
      <c r="C10" t="str">
        <f ca="1">IF(VLOOKUP(A10,Person!A:R,ROW(INDIRECT(ADDRESS(MATCH("Mail",Person!$1:$1,0),4,4))),FALSE)="","",VLOOKUP(A10,Person!A:R,ROW(INDIRECT(ADDRESS(MATCH("Mail",Person!$1:$1,0),4,4))),FALSE))</f>
        <v/>
      </c>
      <c r="D10" t="str">
        <f ca="1">VLOOKUP(A10,Person!A:R,ROW(INDIRECT(ADDRESS(MATCH("NameEstablishment",Person!$1:$1,0),4,4))),FALSE)</f>
        <v>Colégio Marista Sant'ana</v>
      </c>
      <c r="E10">
        <f ca="1">VLOOKUP(A10,Person!A:R,ROW(INDIRECT(ADDRESS(MATCH("Registration",Person!$1:$1,0),4,4))),FALSE)</f>
        <v>80701240</v>
      </c>
      <c r="F10" t="str">
        <f ca="1">VLOOKUP(A10,Person!A:R,ROW(INDIRECT(ADDRESS(MATCH("NameOccupation",Person!$1:$1,0),4,4))),FALSE)</f>
        <v>Auxiliar de Serviços Gerais</v>
      </c>
      <c r="G10" t="str">
        <f ca="1">IF(VLOOKUP(A10,Person!A:R,ROW(INDIRECT(ADDRESS(MATCH("NameManager",Person!$1:$1,0),4,4))),FALSE)="","",VLOOKUP(A10,Person!A:R,ROW(INDIRECT(ADDRESS(MATCH("NameManager",Person!$1:$1,0),4,4))),FALSE))</f>
        <v>Isabel Cristina Simonetti Azcue</v>
      </c>
      <c r="H10" t="str">
        <f ca="1">IF(VLOOKUP(A10,Person!A:R,ROW(INDIRECT(ADDRESS(MATCH("TypeJorney",Person!$1:$1,0),4,4))),FALSE)="OnBoarding","Embarque",IF(VLOOKUP(A10,Person!A:R,ROW(INDIRECT(ADDRESS(MATCH("TypeJorney",Person!$1:$1,0),4,4))),FALSE)="OnBoardingOccupation","Embarque implantação",IF(VLOOKUP(A10,Person!A:R,ROW(INDIRECT(ADDRESS(MATCH("TypeJorney",Person!$1:$1,0),4,4))),FALSE)="Monitoring","Monitoramento","Decisão de Efetivação")))</f>
        <v>Embarque implantação</v>
      </c>
    </row>
    <row r="11" spans="1:8" x14ac:dyDescent="0.3">
      <c r="A11" t="s">
        <v>5416</v>
      </c>
      <c r="B11" t="str">
        <f ca="1">VLOOKUP(A11,Person!A:R,ROW(INDIRECT(ADDRESS(MATCH("NameUser",Person!$1:$1,0),4,4))),FALSE)</f>
        <v>Ademir Correa da Silva</v>
      </c>
      <c r="C11" t="str">
        <f ca="1">IF(VLOOKUP(A11,Person!A:R,ROW(INDIRECT(ADDRESS(MATCH("Mail",Person!$1:$1,0),4,4))),FALSE)="","",VLOOKUP(A11,Person!A:R,ROW(INDIRECT(ADDRESS(MATCH("Mail",Person!$1:$1,0),4,4))),FALSE))</f>
        <v>ademir.silva@maristas.org.br</v>
      </c>
      <c r="D11" t="str">
        <f ca="1">VLOOKUP(A11,Person!A:R,ROW(INDIRECT(ADDRESS(MATCH("NameEstablishment",Person!$1:$1,0),4,4))),FALSE)</f>
        <v>Colégio Marista São Marcelino Champagnat</v>
      </c>
      <c r="E11">
        <f ca="1">VLOOKUP(A11,Person!A:R,ROW(INDIRECT(ADDRESS(MATCH("Registration",Person!$1:$1,0),4,4))),FALSE)</f>
        <v>68061654</v>
      </c>
      <c r="F11" t="str">
        <f ca="1">VLOOKUP(A11,Person!A:R,ROW(INDIRECT(ADDRESS(MATCH("NameOccupation",Person!$1:$1,0),4,4))),FALSE)</f>
        <v>Porteiro</v>
      </c>
      <c r="G11" t="str">
        <f ca="1">IF(VLOOKUP(A11,Person!A:R,ROW(INDIRECT(ADDRESS(MATCH("NameManager",Person!$1:$1,0),4,4))),FALSE)="","",VLOOKUP(A11,Person!A:R,ROW(INDIRECT(ADDRESS(MATCH("NameManager",Person!$1:$1,0),4,4))),FALSE))</f>
        <v/>
      </c>
      <c r="H11" t="str">
        <f ca="1">IF(VLOOKUP(A11,Person!A:R,ROW(INDIRECT(ADDRESS(MATCH("TypeJorney",Person!$1:$1,0),4,4))),FALSE)="OnBoarding","Embarque",IF(VLOOKUP(A11,Person!A:R,ROW(INDIRECT(ADDRESS(MATCH("TypeJorney",Person!$1:$1,0),4,4))),FALSE)="OnBoardingOccupation","Embarque implantação",IF(VLOOKUP(A11,Person!A:R,ROW(INDIRECT(ADDRESS(MATCH("TypeJorney",Person!$1:$1,0),4,4))),FALSE)="Monitoring","Monitoramento","Decisão de Efetivação")))</f>
        <v>Embarque implantação</v>
      </c>
    </row>
    <row r="12" spans="1:8" x14ac:dyDescent="0.3">
      <c r="A12" t="s">
        <v>4456</v>
      </c>
      <c r="B12" t="str">
        <f ca="1">VLOOKUP(A12,Person!A:R,ROW(INDIRECT(ADDRESS(MATCH("NameUser",Person!$1:$1,0),4,4))),FALSE)</f>
        <v>Adenir Sebastiao de Britto</v>
      </c>
      <c r="C12" t="str">
        <f ca="1">IF(VLOOKUP(A12,Person!A:R,ROW(INDIRECT(ADDRESS(MATCH("Mail",Person!$1:$1,0),4,4))),FALSE)="","",VLOOKUP(A12,Person!A:R,ROW(INDIRECT(ADDRESS(MATCH("Mail",Person!$1:$1,0),4,4))),FALSE))</f>
        <v>adenir.britto@maristas.org.br</v>
      </c>
      <c r="D12" t="str">
        <f ca="1">VLOOKUP(A12,Person!A:R,ROW(INDIRECT(ADDRESS(MATCH("NameEstablishment",Person!$1:$1,0),4,4))),FALSE)</f>
        <v>Colégio Marista N Senhora da Conceição</v>
      </c>
      <c r="E12">
        <f ca="1">VLOOKUP(A12,Person!A:R,ROW(INDIRECT(ADDRESS(MATCH("Registration",Person!$1:$1,0),4,4))),FALSE)</f>
        <v>1635003</v>
      </c>
      <c r="F12" t="str">
        <f ca="1">VLOOKUP(A12,Person!A:R,ROW(INDIRECT(ADDRESS(MATCH("NameOccupation",Person!$1:$1,0),4,4))),FALSE)</f>
        <v>Vice-Diretor Geral</v>
      </c>
      <c r="G12" t="str">
        <f ca="1">IF(VLOOKUP(A12,Person!A:R,ROW(INDIRECT(ADDRESS(MATCH("NameManager",Person!$1:$1,0),4,4))),FALSE)="","",VLOOKUP(A12,Person!A:R,ROW(INDIRECT(ADDRESS(MATCH("NameManager",Person!$1:$1,0),4,4))),FALSE))</f>
        <v/>
      </c>
      <c r="H12" t="str">
        <f ca="1">IF(VLOOKUP(A12,Person!A:R,ROW(INDIRECT(ADDRESS(MATCH("TypeJorney",Person!$1:$1,0),4,4))),FALSE)="OnBoarding","Embarque",IF(VLOOKUP(A12,Person!A:R,ROW(INDIRECT(ADDRESS(MATCH("TypeJorney",Person!$1:$1,0),4,4))),FALSE)="OnBoardingOccupation","Embarque implantação",IF(VLOOKUP(A12,Person!A:R,ROW(INDIRECT(ADDRESS(MATCH("TypeJorney",Person!$1:$1,0),4,4))),FALSE)="Monitoring","Monitoramento","Decisão de Efetivação")))</f>
        <v>Embarque implantação</v>
      </c>
    </row>
    <row r="13" spans="1:8" x14ac:dyDescent="0.3">
      <c r="A13" t="s">
        <v>7548</v>
      </c>
      <c r="B13" t="str">
        <f ca="1">VLOOKUP(A13,Person!A:R,ROW(INDIRECT(ADDRESS(MATCH("NameUser",Person!$1:$1,0),4,4))),FALSE)</f>
        <v>Adilson da Silva Motta</v>
      </c>
      <c r="C13" t="str">
        <f ca="1">IF(VLOOKUP(A13,Person!A:R,ROW(INDIRECT(ADDRESS(MATCH("Mail",Person!$1:$1,0),4,4))),FALSE)="","",VLOOKUP(A13,Person!A:R,ROW(INDIRECT(ADDRESS(MATCH("Mail",Person!$1:$1,0),4,4))),FALSE))</f>
        <v/>
      </c>
      <c r="D13" t="str">
        <f ca="1">VLOOKUP(A13,Person!A:R,ROW(INDIRECT(ADDRESS(MATCH("NameEstablishment",Person!$1:$1,0),4,4))),FALSE)</f>
        <v>Colégio Marista Pio Xii</v>
      </c>
      <c r="E13">
        <f ca="1">VLOOKUP(A13,Person!A:R,ROW(INDIRECT(ADDRESS(MATCH("Registration",Person!$1:$1,0),4,4))),FALSE)</f>
        <v>50792001</v>
      </c>
      <c r="F13" t="str">
        <f ca="1">VLOOKUP(A13,Person!A:R,ROW(INDIRECT(ADDRESS(MATCH("NameOccupation",Person!$1:$1,0),4,4))),FALSE)</f>
        <v>Auxiliar de Manutenção E Limpeza</v>
      </c>
      <c r="G13" t="str">
        <f ca="1">IF(VLOOKUP(A13,Person!A:R,ROW(INDIRECT(ADDRESS(MATCH("NameManager",Person!$1:$1,0),4,4))),FALSE)="","",VLOOKUP(A13,Person!A:R,ROW(INDIRECT(ADDRESS(MATCH("NameManager",Person!$1:$1,0),4,4))),FALSE))</f>
        <v/>
      </c>
      <c r="H13" t="str">
        <f ca="1">IF(VLOOKUP(A13,Person!A:R,ROW(INDIRECT(ADDRESS(MATCH("TypeJorney",Person!$1:$1,0),4,4))),FALSE)="OnBoarding","Embarque",IF(VLOOKUP(A13,Person!A:R,ROW(INDIRECT(ADDRESS(MATCH("TypeJorney",Person!$1:$1,0),4,4))),FALSE)="OnBoardingOccupation","Embarque implantação",IF(VLOOKUP(A13,Person!A:R,ROW(INDIRECT(ADDRESS(MATCH("TypeJorney",Person!$1:$1,0),4,4))),FALSE)="Monitoring","Monitoramento","Decisão de Efetivação")))</f>
        <v>Embarque implantação</v>
      </c>
    </row>
    <row r="14" spans="1:8" x14ac:dyDescent="0.3">
      <c r="A14" t="s">
        <v>4939</v>
      </c>
      <c r="B14" t="str">
        <f ca="1">VLOOKUP(A14,Person!A:R,ROW(INDIRECT(ADDRESS(MATCH("NameUser",Person!$1:$1,0),4,4))),FALSE)</f>
        <v>Adilson de Souza Peres</v>
      </c>
      <c r="C14" t="str">
        <f ca="1">IF(VLOOKUP(A14,Person!A:R,ROW(INDIRECT(ADDRESS(MATCH("Mail",Person!$1:$1,0),4,4))),FALSE)="","",VLOOKUP(A14,Person!A:R,ROW(INDIRECT(ADDRESS(MATCH("Mail",Person!$1:$1,0),4,4))),FALSE))</f>
        <v/>
      </c>
      <c r="D14" t="str">
        <f ca="1">VLOOKUP(A14,Person!A:R,ROW(INDIRECT(ADDRESS(MATCH("NameEstablishment",Person!$1:$1,0),4,4))),FALSE)</f>
        <v>Colégio Marista Santa Maria</v>
      </c>
      <c r="E14">
        <f ca="1">VLOOKUP(A14,Person!A:R,ROW(INDIRECT(ADDRESS(MATCH("Registration",Person!$1:$1,0),4,4))),FALSE)</f>
        <v>3705001</v>
      </c>
      <c r="F14" t="str">
        <f ca="1">VLOOKUP(A14,Person!A:R,ROW(INDIRECT(ADDRESS(MATCH("NameOccupation",Person!$1:$1,0),4,4))),FALSE)</f>
        <v>Coordenador de Turno</v>
      </c>
      <c r="G14" t="str">
        <f ca="1">IF(VLOOKUP(A14,Person!A:R,ROW(INDIRECT(ADDRESS(MATCH("NameManager",Person!$1:$1,0),4,4))),FALSE)="","",VLOOKUP(A14,Person!A:R,ROW(INDIRECT(ADDRESS(MATCH("NameManager",Person!$1:$1,0),4,4))),FALSE))</f>
        <v>Edemir Joao Dal Bem</v>
      </c>
      <c r="H14" t="str">
        <f ca="1">IF(VLOOKUP(A14,Person!A:R,ROW(INDIRECT(ADDRESS(MATCH("TypeJorney",Person!$1:$1,0),4,4))),FALSE)="OnBoarding","Embarque",IF(VLOOKUP(A14,Person!A:R,ROW(INDIRECT(ADDRESS(MATCH("TypeJorney",Person!$1:$1,0),4,4))),FALSE)="OnBoardingOccupation","Embarque implantação",IF(VLOOKUP(A14,Person!A:R,ROW(INDIRECT(ADDRESS(MATCH("TypeJorney",Person!$1:$1,0),4,4))),FALSE)="Monitoring","Monitoramento","Decisão de Efetivação")))</f>
        <v>Embarque implantação</v>
      </c>
    </row>
    <row r="15" spans="1:8" x14ac:dyDescent="0.3">
      <c r="A15" t="s">
        <v>5116</v>
      </c>
      <c r="B15" t="str">
        <f ca="1">VLOOKUP(A15,Person!A:R,ROW(INDIRECT(ADDRESS(MATCH("NameUser",Person!$1:$1,0),4,4))),FALSE)</f>
        <v>Adline Miguel Peres</v>
      </c>
      <c r="C15" t="str">
        <f ca="1">IF(VLOOKUP(A15,Person!A:R,ROW(INDIRECT(ADDRESS(MATCH("Mail",Person!$1:$1,0),4,4))),FALSE)="","",VLOOKUP(A15,Person!A:R,ROW(INDIRECT(ADDRESS(MATCH("Mail",Person!$1:$1,0),4,4))),FALSE))</f>
        <v>adline.peres@maristas.org.br</v>
      </c>
      <c r="D15" t="str">
        <f ca="1">VLOOKUP(A15,Person!A:R,ROW(INDIRECT(ADDRESS(MATCH("NameEstablishment",Person!$1:$1,0),4,4))),FALSE)</f>
        <v>Sociedade Meridional de Educação</v>
      </c>
      <c r="E15">
        <f ca="1">VLOOKUP(A15,Person!A:R,ROW(INDIRECT(ADDRESS(MATCH("Registration",Person!$1:$1,0),4,4))),FALSE)</f>
        <v>80711259</v>
      </c>
      <c r="F15" t="str">
        <f ca="1">VLOOKUP(A15,Person!A:R,ROW(INDIRECT(ADDRESS(MATCH("NameOccupation",Person!$1:$1,0),4,4))),FALSE)</f>
        <v>Analista de Negócio</v>
      </c>
      <c r="G15" t="str">
        <f ca="1">IF(VLOOKUP(A15,Person!A:R,ROW(INDIRECT(ADDRESS(MATCH("NameManager",Person!$1:$1,0),4,4))),FALSE)="","",VLOOKUP(A15,Person!A:R,ROW(INDIRECT(ADDRESS(MATCH("NameManager",Person!$1:$1,0),4,4))),FALSE))</f>
        <v/>
      </c>
      <c r="H15" t="str">
        <f ca="1">IF(VLOOKUP(A15,Person!A:R,ROW(INDIRECT(ADDRESS(MATCH("TypeJorney",Person!$1:$1,0),4,4))),FALSE)="OnBoarding","Embarque",IF(VLOOKUP(A15,Person!A:R,ROW(INDIRECT(ADDRESS(MATCH("TypeJorney",Person!$1:$1,0),4,4))),FALSE)="OnBoardingOccupation","Embarque implantação",IF(VLOOKUP(A15,Person!A:R,ROW(INDIRECT(ADDRESS(MATCH("TypeJorney",Person!$1:$1,0),4,4))),FALSE)="Monitoring","Monitoramento","Decisão de Efetivação")))</f>
        <v>Embarque implantação</v>
      </c>
    </row>
    <row r="16" spans="1:8" x14ac:dyDescent="0.3">
      <c r="A16" t="s">
        <v>4879</v>
      </c>
      <c r="B16" t="str">
        <f ca="1">VLOOKUP(A16,Person!A:R,ROW(INDIRECT(ADDRESS(MATCH("NameUser",Person!$1:$1,0),4,4))),FALSE)</f>
        <v>Adolfo Reschwamm</v>
      </c>
      <c r="C16" t="str">
        <f ca="1">IF(VLOOKUP(A16,Person!A:R,ROW(INDIRECT(ADDRESS(MATCH("Mail",Person!$1:$1,0),4,4))),FALSE)="","",VLOOKUP(A16,Person!A:R,ROW(INDIRECT(ADDRESS(MATCH("Mail",Person!$1:$1,0),4,4))),FALSE))</f>
        <v>adolfo.reschwamm@maristas.org.br</v>
      </c>
      <c r="D16" t="str">
        <f ca="1">VLOOKUP(A16,Person!A:R,ROW(INDIRECT(ADDRESS(MATCH("NameEstablishment",Person!$1:$1,0),4,4))),FALSE)</f>
        <v>Colégio Marista Santo Ângelo</v>
      </c>
      <c r="E16">
        <f ca="1">VLOOKUP(A16,Person!A:R,ROW(INDIRECT(ADDRESS(MATCH("Registration",Person!$1:$1,0),4,4))),FALSE)</f>
        <v>3684001</v>
      </c>
      <c r="F16" t="str">
        <f ca="1">VLOOKUP(A16,Person!A:R,ROW(INDIRECT(ADDRESS(MATCH("NameOccupation",Person!$1:$1,0),4,4))),FALSE)</f>
        <v>Auxiliar de Serviços Gerais</v>
      </c>
      <c r="G16" t="str">
        <f ca="1">IF(VLOOKUP(A16,Person!A:R,ROW(INDIRECT(ADDRESS(MATCH("NameManager",Person!$1:$1,0),4,4))),FALSE)="","",VLOOKUP(A16,Person!A:R,ROW(INDIRECT(ADDRESS(MATCH("NameManager",Person!$1:$1,0),4,4))),FALSE))</f>
        <v>Jerry Luis Diel Barth</v>
      </c>
      <c r="H16" t="str">
        <f ca="1">IF(VLOOKUP(A16,Person!A:R,ROW(INDIRECT(ADDRESS(MATCH("TypeJorney",Person!$1:$1,0),4,4))),FALSE)="OnBoarding","Embarque",IF(VLOOKUP(A16,Person!A:R,ROW(INDIRECT(ADDRESS(MATCH("TypeJorney",Person!$1:$1,0),4,4))),FALSE)="OnBoardingOccupation","Embarque implantação",IF(VLOOKUP(A16,Person!A:R,ROW(INDIRECT(ADDRESS(MATCH("TypeJorney",Person!$1:$1,0),4,4))),FALSE)="Monitoring","Monitoramento","Decisão de Efetivação")))</f>
        <v>Embarque implantação</v>
      </c>
    </row>
    <row r="17" spans="1:8" x14ac:dyDescent="0.3">
      <c r="A17" t="s">
        <v>7603</v>
      </c>
      <c r="B17" t="str">
        <f ca="1">VLOOKUP(A17,Person!A:R,ROW(INDIRECT(ADDRESS(MATCH("NameUser",Person!$1:$1,0),4,4))),FALSE)</f>
        <v>Adriana Batista da Silva Lima Alves</v>
      </c>
      <c r="C17" t="str">
        <f ca="1">IF(VLOOKUP(A17,Person!A:R,ROW(INDIRECT(ADDRESS(MATCH("Mail",Person!$1:$1,0),4,4))),FALSE)="","",VLOOKUP(A17,Person!A:R,ROW(INDIRECT(ADDRESS(MATCH("Mail",Person!$1:$1,0),4,4))),FALSE))</f>
        <v>adriana.lima@maristas.org.br</v>
      </c>
      <c r="D17" t="str">
        <f ca="1">VLOOKUP(A17,Person!A:R,ROW(INDIRECT(ADDRESS(MATCH("NameEstablishment",Person!$1:$1,0),4,4))),FALSE)</f>
        <v>Colégio Marista João Paulo II</v>
      </c>
      <c r="E17">
        <f ca="1">VLOOKUP(A17,Person!A:R,ROW(INDIRECT(ADDRESS(MATCH("Registration",Person!$1:$1,0),4,4))),FALSE)</f>
        <v>61729007</v>
      </c>
      <c r="F17" t="str">
        <f ca="1">VLOOKUP(A17,Person!A:R,ROW(INDIRECT(ADDRESS(MATCH("NameOccupation",Person!$1:$1,0),4,4))),FALSE)</f>
        <v>Auxiliar de Disciplina</v>
      </c>
      <c r="G17" t="str">
        <f ca="1">IF(VLOOKUP(A17,Person!A:R,ROW(INDIRECT(ADDRESS(MATCH("NameManager",Person!$1:$1,0),4,4))),FALSE)="","",VLOOKUP(A17,Person!A:R,ROW(INDIRECT(ADDRESS(MATCH("NameManager",Person!$1:$1,0),4,4))),FALSE))</f>
        <v>Luiz Gustavo Mendes</v>
      </c>
      <c r="H17" t="str">
        <f ca="1">IF(VLOOKUP(A17,Person!A:R,ROW(INDIRECT(ADDRESS(MATCH("TypeJorney",Person!$1:$1,0),4,4))),FALSE)="OnBoarding","Embarque",IF(VLOOKUP(A17,Person!A:R,ROW(INDIRECT(ADDRESS(MATCH("TypeJorney",Person!$1:$1,0),4,4))),FALSE)="OnBoardingOccupation","Embarque implantação",IF(VLOOKUP(A17,Person!A:R,ROW(INDIRECT(ADDRESS(MATCH("TypeJorney",Person!$1:$1,0),4,4))),FALSE)="Monitoring","Monitoramento","Decisão de Efetivação")))</f>
        <v>Embarque implantação</v>
      </c>
    </row>
    <row r="18" spans="1:8" x14ac:dyDescent="0.3">
      <c r="A18" t="s">
        <v>7754</v>
      </c>
      <c r="B18" t="str">
        <f ca="1">VLOOKUP(A18,Person!A:R,ROW(INDIRECT(ADDRESS(MATCH("NameUser",Person!$1:$1,0),4,4))),FALSE)</f>
        <v>Adriana Borges Alves</v>
      </c>
      <c r="C18" t="str">
        <f ca="1">IF(VLOOKUP(A18,Person!A:R,ROW(INDIRECT(ADDRESS(MATCH("Mail",Person!$1:$1,0),4,4))),FALSE)="","",VLOOKUP(A18,Person!A:R,ROW(INDIRECT(ADDRESS(MATCH("Mail",Person!$1:$1,0),4,4))),FALSE))</f>
        <v/>
      </c>
      <c r="D18" t="str">
        <f ca="1">VLOOKUP(A18,Person!A:R,ROW(INDIRECT(ADDRESS(MATCH("NameEstablishment",Person!$1:$1,0),4,4))),FALSE)</f>
        <v>Eimj - Educ. Inf-Marista Menino Jesus</v>
      </c>
      <c r="E18">
        <f ca="1">VLOOKUP(A18,Person!A:R,ROW(INDIRECT(ADDRESS(MATCH("Registration",Person!$1:$1,0),4,4))),FALSE)</f>
        <v>6</v>
      </c>
      <c r="F18" t="str">
        <f ca="1">VLOOKUP(A18,Person!A:R,ROW(INDIRECT(ADDRESS(MATCH("NameOccupation",Person!$1:$1,0),4,4))),FALSE)</f>
        <v>Técnico de Desenvolvimento Infantil</v>
      </c>
      <c r="G18" t="str">
        <f ca="1">IF(VLOOKUP(A18,Person!A:R,ROW(INDIRECT(ADDRESS(MATCH("NameManager",Person!$1:$1,0),4,4))),FALSE)="","",VLOOKUP(A18,Person!A:R,ROW(INDIRECT(ADDRESS(MATCH("NameManager",Person!$1:$1,0),4,4))),FALSE))</f>
        <v/>
      </c>
      <c r="H18" t="str">
        <f ca="1">IF(VLOOKUP(A18,Person!A:R,ROW(INDIRECT(ADDRESS(MATCH("TypeJorney",Person!$1:$1,0),4,4))),FALSE)="OnBoarding","Embarque",IF(VLOOKUP(A18,Person!A:R,ROW(INDIRECT(ADDRESS(MATCH("TypeJorney",Person!$1:$1,0),4,4))),FALSE)="OnBoardingOccupation","Embarque implantação",IF(VLOOKUP(A18,Person!A:R,ROW(INDIRECT(ADDRESS(MATCH("TypeJorney",Person!$1:$1,0),4,4))),FALSE)="Monitoring","Monitoramento","Decisão de Efetivação")))</f>
        <v>Embarque implantação</v>
      </c>
    </row>
    <row r="19" spans="1:8" x14ac:dyDescent="0.3">
      <c r="A19" t="s">
        <v>7872</v>
      </c>
      <c r="B19" t="str">
        <f ca="1">VLOOKUP(A19,Person!A:R,ROW(INDIRECT(ADDRESS(MATCH("NameUser",Person!$1:$1,0),4,4))),FALSE)</f>
        <v>Adriana Casarotto</v>
      </c>
      <c r="C19" t="str">
        <f ca="1">IF(VLOOKUP(A19,Person!A:R,ROW(INDIRECT(ADDRESS(MATCH("Mail",Person!$1:$1,0),4,4))),FALSE)="","",VLOOKUP(A19,Person!A:R,ROW(INDIRECT(ADDRESS(MATCH("Mail",Person!$1:$1,0),4,4))),FALSE))</f>
        <v/>
      </c>
      <c r="D19" t="str">
        <f ca="1">VLOOKUP(A19,Person!A:R,ROW(INDIRECT(ADDRESS(MATCH("NameEstablishment",Person!$1:$1,0),4,4))),FALSE)</f>
        <v>Colégio Marista Sant'ana</v>
      </c>
      <c r="E19">
        <f ca="1">VLOOKUP(A19,Person!A:R,ROW(INDIRECT(ADDRESS(MATCH("Registration",Person!$1:$1,0),4,4))),FALSE)</f>
        <v>80700029</v>
      </c>
      <c r="F19" t="str">
        <f ca="1">VLOOKUP(A19,Person!A:R,ROW(INDIRECT(ADDRESS(MATCH("NameOccupation",Person!$1:$1,0),4,4))),FALSE)</f>
        <v>Arquiteto</v>
      </c>
      <c r="G19" t="str">
        <f ca="1">IF(VLOOKUP(A19,Person!A:R,ROW(INDIRECT(ADDRESS(MATCH("NameManager",Person!$1:$1,0),4,4))),FALSE)="","",VLOOKUP(A19,Person!A:R,ROW(INDIRECT(ADDRESS(MATCH("NameManager",Person!$1:$1,0),4,4))),FALSE))</f>
        <v/>
      </c>
      <c r="H19" t="str">
        <f ca="1">IF(VLOOKUP(A19,Person!A:R,ROW(INDIRECT(ADDRESS(MATCH("TypeJorney",Person!$1:$1,0),4,4))),FALSE)="OnBoarding","Embarque",IF(VLOOKUP(A19,Person!A:R,ROW(INDIRECT(ADDRESS(MATCH("TypeJorney",Person!$1:$1,0),4,4))),FALSE)="OnBoardingOccupation","Embarque implantação",IF(VLOOKUP(A19,Person!A:R,ROW(INDIRECT(ADDRESS(MATCH("TypeJorney",Person!$1:$1,0),4,4))),FALSE)="Monitoring","Monitoramento","Decisão de Efetivação")))</f>
        <v>Embarque implantação</v>
      </c>
    </row>
    <row r="20" spans="1:8" x14ac:dyDescent="0.3">
      <c r="A20" t="s">
        <v>4240</v>
      </c>
      <c r="B20" t="str">
        <f ca="1">VLOOKUP(A20,Person!A:R,ROW(INDIRECT(ADDRESS(MATCH("NameUser",Person!$1:$1,0),4,4))),FALSE)</f>
        <v>Adriana Cezar da Rosa</v>
      </c>
      <c r="C20" t="str">
        <f ca="1">IF(VLOOKUP(A20,Person!A:R,ROW(INDIRECT(ADDRESS(MATCH("Mail",Person!$1:$1,0),4,4))),FALSE)="","",VLOOKUP(A20,Person!A:R,ROW(INDIRECT(ADDRESS(MATCH("Mail",Person!$1:$1,0),4,4))),FALSE))</f>
        <v>adriana.rosa@maristas.org.br</v>
      </c>
      <c r="D20" t="str">
        <f ca="1">VLOOKUP(A20,Person!A:R,ROW(INDIRECT(ADDRESS(MATCH("NameEstablishment",Person!$1:$1,0),4,4))),FALSE)</f>
        <v>Colegio Marista Ipanema</v>
      </c>
      <c r="E20">
        <f ca="1">VLOOKUP(A20,Person!A:R,ROW(INDIRECT(ADDRESS(MATCH("Registration",Person!$1:$1,0),4,4))),FALSE)</f>
        <v>91510617</v>
      </c>
      <c r="F20" t="str">
        <f ca="1">VLOOKUP(A20,Person!A:R,ROW(INDIRECT(ADDRESS(MATCH("NameOccupation",Person!$1:$1,0),4,4))),FALSE)</f>
        <v>Auxiliar de Serviços Gerais</v>
      </c>
      <c r="G20" t="str">
        <f ca="1">IF(VLOOKUP(A20,Person!A:R,ROW(INDIRECT(ADDRESS(MATCH("NameManager",Person!$1:$1,0),4,4))),FALSE)="","",VLOOKUP(A20,Person!A:R,ROW(INDIRECT(ADDRESS(MATCH("NameManager",Person!$1:$1,0),4,4))),FALSE))</f>
        <v>Clovis Inacio Seibert</v>
      </c>
      <c r="H20" t="str">
        <f ca="1">IF(VLOOKUP(A20,Person!A:R,ROW(INDIRECT(ADDRESS(MATCH("TypeJorney",Person!$1:$1,0),4,4))),FALSE)="OnBoarding","Embarque",IF(VLOOKUP(A20,Person!A:R,ROW(INDIRECT(ADDRESS(MATCH("TypeJorney",Person!$1:$1,0),4,4))),FALSE)="OnBoardingOccupation","Embarque implantação",IF(VLOOKUP(A20,Person!A:R,ROW(INDIRECT(ADDRESS(MATCH("TypeJorney",Person!$1:$1,0),4,4))),FALSE)="Monitoring","Monitoramento","Decisão de Efetivação")))</f>
        <v>Embarque implantação</v>
      </c>
    </row>
    <row r="21" spans="1:8" x14ac:dyDescent="0.3">
      <c r="A21" t="s">
        <v>4989</v>
      </c>
      <c r="B21" t="str">
        <f ca="1">VLOOKUP(A21,Person!A:R,ROW(INDIRECT(ADDRESS(MATCH("NameUser",Person!$1:$1,0),4,4))),FALSE)</f>
        <v>Adriana Correa Leão</v>
      </c>
      <c r="C21" t="str">
        <f ca="1">IF(VLOOKUP(A21,Person!A:R,ROW(INDIRECT(ADDRESS(MATCH("Mail",Person!$1:$1,0),4,4))),FALSE)="","",VLOOKUP(A21,Person!A:R,ROW(INDIRECT(ADDRESS(MATCH("Mail",Person!$1:$1,0),4,4))),FALSE))</f>
        <v>adriana.leao@maristas.org.br</v>
      </c>
      <c r="D21" t="str">
        <f ca="1">VLOOKUP(A21,Person!A:R,ROW(INDIRECT(ADDRESS(MATCH("NameEstablishment",Person!$1:$1,0),4,4))),FALSE)</f>
        <v>Colégio Marista Roque Gonçalves</v>
      </c>
      <c r="E21">
        <f ca="1">VLOOKUP(A21,Person!A:R,ROW(INDIRECT(ADDRESS(MATCH("Registration",Person!$1:$1,0),4,4))),FALSE)</f>
        <v>3681001</v>
      </c>
      <c r="F21" t="str">
        <f ca="1">VLOOKUP(A21,Person!A:R,ROW(INDIRECT(ADDRESS(MATCH("NameOccupation",Person!$1:$1,0),4,4))),FALSE)</f>
        <v>Operador de Impressão</v>
      </c>
      <c r="G21" t="str">
        <f ca="1">IF(VLOOKUP(A21,Person!A:R,ROW(INDIRECT(ADDRESS(MATCH("NameManager",Person!$1:$1,0),4,4))),FALSE)="","",VLOOKUP(A21,Person!A:R,ROW(INDIRECT(ADDRESS(MATCH("NameManager",Person!$1:$1,0),4,4))),FALSE))</f>
        <v>Samir Elias Miguel</v>
      </c>
      <c r="H21" t="str">
        <f ca="1">IF(VLOOKUP(A21,Person!A:R,ROW(INDIRECT(ADDRESS(MATCH("TypeJorney",Person!$1:$1,0),4,4))),FALSE)="OnBoarding","Embarque",IF(VLOOKUP(A21,Person!A:R,ROW(INDIRECT(ADDRESS(MATCH("TypeJorney",Person!$1:$1,0),4,4))),FALSE)="OnBoardingOccupation","Embarque implantação",IF(VLOOKUP(A21,Person!A:R,ROW(INDIRECT(ADDRESS(MATCH("TypeJorney",Person!$1:$1,0),4,4))),FALSE)="Monitoring","Monitoramento","Decisão de Efetivação")))</f>
        <v>Embarque implantação</v>
      </c>
    </row>
    <row r="22" spans="1:8" x14ac:dyDescent="0.3">
      <c r="A22" t="s">
        <v>4421</v>
      </c>
      <c r="B22" t="str">
        <f ca="1">VLOOKUP(A22,Person!A:R,ROW(INDIRECT(ADDRESS(MATCH("NameUser",Person!$1:$1,0),4,4))),FALSE)</f>
        <v>Adriana de Fatima Barbosa</v>
      </c>
      <c r="C22" t="str">
        <f ca="1">IF(VLOOKUP(A22,Person!A:R,ROW(INDIRECT(ADDRESS(MATCH("Mail",Person!$1:$1,0),4,4))),FALSE)="","",VLOOKUP(A22,Person!A:R,ROW(INDIRECT(ADDRESS(MATCH("Mail",Person!$1:$1,0),4,4))),FALSE))</f>
        <v>adriana.barbosa@maristas.org.br</v>
      </c>
      <c r="D22" t="str">
        <f ca="1">VLOOKUP(A22,Person!A:R,ROW(INDIRECT(ADDRESS(MATCH("NameEstablishment",Person!$1:$1,0),4,4))),FALSE)</f>
        <v>Colégio Marista N Senhora da Conceição</v>
      </c>
      <c r="E22">
        <f ca="1">VLOOKUP(A22,Person!A:R,ROW(INDIRECT(ADDRESS(MATCH("Registration",Person!$1:$1,0),4,4))),FALSE)</f>
        <v>20110069</v>
      </c>
      <c r="F22" t="str">
        <f ca="1">VLOOKUP(A22,Person!A:R,ROW(INDIRECT(ADDRESS(MATCH("NameOccupation",Person!$1:$1,0),4,4))),FALSE)</f>
        <v>Recepcionista</v>
      </c>
      <c r="G22" t="str">
        <f ca="1">IF(VLOOKUP(A22,Person!A:R,ROW(INDIRECT(ADDRESS(MATCH("NameManager",Person!$1:$1,0),4,4))),FALSE)="","",VLOOKUP(A22,Person!A:R,ROW(INDIRECT(ADDRESS(MATCH("NameManager",Person!$1:$1,0),4,4))),FALSE))</f>
        <v>Adenir Sebastiao de Britto</v>
      </c>
      <c r="H22" t="str">
        <f ca="1">IF(VLOOKUP(A22,Person!A:R,ROW(INDIRECT(ADDRESS(MATCH("TypeJorney",Person!$1:$1,0),4,4))),FALSE)="OnBoarding","Embarque",IF(VLOOKUP(A22,Person!A:R,ROW(INDIRECT(ADDRESS(MATCH("TypeJorney",Person!$1:$1,0),4,4))),FALSE)="OnBoardingOccupation","Embarque implantação",IF(VLOOKUP(A22,Person!A:R,ROW(INDIRECT(ADDRESS(MATCH("TypeJorney",Person!$1:$1,0),4,4))),FALSE)="Monitoring","Monitoramento","Decisão de Efetivação")))</f>
        <v>Embarque implantação</v>
      </c>
    </row>
    <row r="23" spans="1:8" x14ac:dyDescent="0.3">
      <c r="A23" t="s">
        <v>5083</v>
      </c>
      <c r="B23" t="str">
        <f ca="1">VLOOKUP(A23,Person!A:R,ROW(INDIRECT(ADDRESS(MATCH("NameUser",Person!$1:$1,0),4,4))),FALSE)</f>
        <v>Adriana Kerschner Cemin</v>
      </c>
      <c r="C23" t="str">
        <f ca="1">IF(VLOOKUP(A23,Person!A:R,ROW(INDIRECT(ADDRESS(MATCH("Mail",Person!$1:$1,0),4,4))),FALSE)="","",VLOOKUP(A23,Person!A:R,ROW(INDIRECT(ADDRESS(MATCH("Mail",Person!$1:$1,0),4,4))),FALSE))</f>
        <v>adriana.cemin@maristas.org.br</v>
      </c>
      <c r="D23" t="str">
        <f ca="1">VLOOKUP(A23,Person!A:R,ROW(INDIRECT(ADDRESS(MATCH("NameEstablishment",Person!$1:$1,0),4,4))),FALSE)</f>
        <v>Colégio Marista Prof. Ivone Vettorello</v>
      </c>
      <c r="E23">
        <f ca="1">VLOOKUP(A23,Person!A:R,ROW(INDIRECT(ADDRESS(MATCH("Registration",Person!$1:$1,0),4,4))),FALSE)</f>
        <v>90512861</v>
      </c>
      <c r="F23" t="str">
        <f ca="1">VLOOKUP(A23,Person!A:R,ROW(INDIRECT(ADDRESS(MATCH("NameOccupation",Person!$1:$1,0),4,4))),FALSE)</f>
        <v>Secretário(a) Escolar</v>
      </c>
      <c r="G23" t="str">
        <f ca="1">IF(VLOOKUP(A23,Person!A:R,ROW(INDIRECT(ADDRESS(MATCH("NameManager",Person!$1:$1,0),4,4))),FALSE)="","",VLOOKUP(A23,Person!A:R,ROW(INDIRECT(ADDRESS(MATCH("NameManager",Person!$1:$1,0),4,4))),FALSE))</f>
        <v/>
      </c>
      <c r="H23" t="str">
        <f ca="1">IF(VLOOKUP(A23,Person!A:R,ROW(INDIRECT(ADDRESS(MATCH("TypeJorney",Person!$1:$1,0),4,4))),FALSE)="OnBoarding","Embarque",IF(VLOOKUP(A23,Person!A:R,ROW(INDIRECT(ADDRESS(MATCH("TypeJorney",Person!$1:$1,0),4,4))),FALSE)="OnBoardingOccupation","Embarque implantação",IF(VLOOKUP(A23,Person!A:R,ROW(INDIRECT(ADDRESS(MATCH("TypeJorney",Person!$1:$1,0),4,4))),FALSE)="Monitoring","Monitoramento","Decisão de Efetivação")))</f>
        <v>Embarque implantação</v>
      </c>
    </row>
    <row r="24" spans="1:8" x14ac:dyDescent="0.3">
      <c r="A24" t="s">
        <v>5187</v>
      </c>
      <c r="B24" t="str">
        <f ca="1">VLOOKUP(A24,Person!A:R,ROW(INDIRECT(ADDRESS(MATCH("NameUser",Person!$1:$1,0),4,4))),FALSE)</f>
        <v>Adriana Machado Ferreira</v>
      </c>
      <c r="C24" t="str">
        <f ca="1">IF(VLOOKUP(A24,Person!A:R,ROW(INDIRECT(ADDRESS(MATCH("Mail",Person!$1:$1,0),4,4))),FALSE)="","",VLOOKUP(A24,Person!A:R,ROW(INDIRECT(ADDRESS(MATCH("Mail",Person!$1:$1,0),4,4))),FALSE))</f>
        <v>adriana.machado@maristas.org.br</v>
      </c>
      <c r="D24" t="str">
        <f ca="1">VLOOKUP(A24,Person!A:R,ROW(INDIRECT(ADDRESS(MATCH("NameEstablishment",Person!$1:$1,0),4,4))),FALSE)</f>
        <v>Colégio Marista Prof. Ivone Vettorello</v>
      </c>
      <c r="E24">
        <f ca="1">VLOOKUP(A24,Person!A:R,ROW(INDIRECT(ADDRESS(MATCH("Registration",Person!$1:$1,0),4,4))),FALSE)</f>
        <v>90512836</v>
      </c>
      <c r="F24" t="str">
        <f ca="1">VLOOKUP(A24,Person!A:R,ROW(INDIRECT(ADDRESS(MATCH("NameOccupation",Person!$1:$1,0),4,4))),FALSE)</f>
        <v>Assistente de Coordenação de Turno</v>
      </c>
      <c r="G24" t="str">
        <f ca="1">IF(VLOOKUP(A24,Person!A:R,ROW(INDIRECT(ADDRESS(MATCH("NameManager",Person!$1:$1,0),4,4))),FALSE)="","",VLOOKUP(A24,Person!A:R,ROW(INDIRECT(ADDRESS(MATCH("NameManager",Person!$1:$1,0),4,4))),FALSE))</f>
        <v/>
      </c>
      <c r="H24" t="str">
        <f ca="1">IF(VLOOKUP(A24,Person!A:R,ROW(INDIRECT(ADDRESS(MATCH("TypeJorney",Person!$1:$1,0),4,4))),FALSE)="OnBoarding","Embarque",IF(VLOOKUP(A24,Person!A:R,ROW(INDIRECT(ADDRESS(MATCH("TypeJorney",Person!$1:$1,0),4,4))),FALSE)="OnBoardingOccupation","Embarque implantação",IF(VLOOKUP(A24,Person!A:R,ROW(INDIRECT(ADDRESS(MATCH("TypeJorney",Person!$1:$1,0),4,4))),FALSE)="Monitoring","Monitoramento","Decisão de Efetivação")))</f>
        <v>Embarque implantação</v>
      </c>
    </row>
    <row r="25" spans="1:8" x14ac:dyDescent="0.3">
      <c r="A25" t="s">
        <v>4857</v>
      </c>
      <c r="B25" t="str">
        <f ca="1">VLOOKUP(A25,Person!A:R,ROW(INDIRECT(ADDRESS(MATCH("NameUser",Person!$1:$1,0),4,4))),FALSE)</f>
        <v>Adriana Pacheco da Silva</v>
      </c>
      <c r="C25" t="str">
        <f ca="1">IF(VLOOKUP(A25,Person!A:R,ROW(INDIRECT(ADDRESS(MATCH("Mail",Person!$1:$1,0),4,4))),FALSE)="","",VLOOKUP(A25,Person!A:R,ROW(INDIRECT(ADDRESS(MATCH("Mail",Person!$1:$1,0),4,4))),FALSE))</f>
        <v/>
      </c>
      <c r="D25" t="str">
        <f ca="1">VLOOKUP(A25,Person!A:R,ROW(INDIRECT(ADDRESS(MATCH("NameEstablishment",Person!$1:$1,0),4,4))),FALSE)</f>
        <v>Colégio Marista São Pedro</v>
      </c>
      <c r="E25">
        <f ca="1">VLOOKUP(A25,Person!A:R,ROW(INDIRECT(ADDRESS(MATCH("Registration",Person!$1:$1,0),4,4))),FALSE)</f>
        <v>3695001</v>
      </c>
      <c r="F25" t="str">
        <f ca="1">VLOOKUP(A25,Person!A:R,ROW(INDIRECT(ADDRESS(MATCH("NameOccupation",Person!$1:$1,0),4,4))),FALSE)</f>
        <v>Auxiliar de Serviços Gerais</v>
      </c>
      <c r="G25" t="str">
        <f ca="1">IF(VLOOKUP(A25,Person!A:R,ROW(INDIRECT(ADDRESS(MATCH("NameManager",Person!$1:$1,0),4,4))),FALSE)="","",VLOOKUP(A25,Person!A:R,ROW(INDIRECT(ADDRESS(MATCH("NameManager",Person!$1:$1,0),4,4))),FALSE))</f>
        <v/>
      </c>
      <c r="H25" t="str">
        <f ca="1">IF(VLOOKUP(A25,Person!A:R,ROW(INDIRECT(ADDRESS(MATCH("TypeJorney",Person!$1:$1,0),4,4))),FALSE)="OnBoarding","Embarque",IF(VLOOKUP(A25,Person!A:R,ROW(INDIRECT(ADDRESS(MATCH("TypeJorney",Person!$1:$1,0),4,4))),FALSE)="OnBoardingOccupation","Embarque implantação",IF(VLOOKUP(A25,Person!A:R,ROW(INDIRECT(ADDRESS(MATCH("TypeJorney",Person!$1:$1,0),4,4))),FALSE)="Monitoring","Monitoramento","Decisão de Efetivação")))</f>
        <v>Embarque implantação</v>
      </c>
    </row>
    <row r="26" spans="1:8" x14ac:dyDescent="0.3">
      <c r="A26" t="s">
        <v>4993</v>
      </c>
      <c r="B26" t="str">
        <f ca="1">VLOOKUP(A26,Person!A:R,ROW(INDIRECT(ADDRESS(MATCH("NameUser",Person!$1:$1,0),4,4))),FALSE)</f>
        <v>Adriana Rodrigues Lopes</v>
      </c>
      <c r="C26" t="str">
        <f ca="1">IF(VLOOKUP(A26,Person!A:R,ROW(INDIRECT(ADDRESS(MATCH("Mail",Person!$1:$1,0),4,4))),FALSE)="","",VLOOKUP(A26,Person!A:R,ROW(INDIRECT(ADDRESS(MATCH("Mail",Person!$1:$1,0),4,4))),FALSE))</f>
        <v>adriana.lopes@maristas.org.br</v>
      </c>
      <c r="D26" t="str">
        <f ca="1">VLOOKUP(A26,Person!A:R,ROW(INDIRECT(ADDRESS(MATCH("NameEstablishment",Person!$1:$1,0),4,4))),FALSE)</f>
        <v>Colégio Marista Sant'ana</v>
      </c>
      <c r="E26">
        <f ca="1">VLOOKUP(A26,Person!A:R,ROW(INDIRECT(ADDRESS(MATCH("Registration",Person!$1:$1,0),4,4))),FALSE)</f>
        <v>80702766</v>
      </c>
      <c r="F26" t="str">
        <f ca="1">VLOOKUP(A26,Person!A:R,ROW(INDIRECT(ADDRESS(MATCH("NameOccupation",Person!$1:$1,0),4,4))),FALSE)</f>
        <v>Operador de Impressão</v>
      </c>
      <c r="G26" t="str">
        <f ca="1">IF(VLOOKUP(A26,Person!A:R,ROW(INDIRECT(ADDRESS(MATCH("NameManager",Person!$1:$1,0),4,4))),FALSE)="","",VLOOKUP(A26,Person!A:R,ROW(INDIRECT(ADDRESS(MATCH("NameManager",Person!$1:$1,0),4,4))),FALSE))</f>
        <v>Isabel Cristina Simonetti Azcue</v>
      </c>
      <c r="H26" t="str">
        <f ca="1">IF(VLOOKUP(A26,Person!A:R,ROW(INDIRECT(ADDRESS(MATCH("TypeJorney",Person!$1:$1,0),4,4))),FALSE)="OnBoarding","Embarque",IF(VLOOKUP(A26,Person!A:R,ROW(INDIRECT(ADDRESS(MATCH("TypeJorney",Person!$1:$1,0),4,4))),FALSE)="OnBoardingOccupation","Embarque implantação",IF(VLOOKUP(A26,Person!A:R,ROW(INDIRECT(ADDRESS(MATCH("TypeJorney",Person!$1:$1,0),4,4))),FALSE)="Monitoring","Monitoramento","Decisão de Efetivação")))</f>
        <v>Embarque</v>
      </c>
    </row>
    <row r="27" spans="1:8" x14ac:dyDescent="0.3">
      <c r="A27" t="s">
        <v>7475</v>
      </c>
      <c r="B27" t="str">
        <f ca="1">VLOOKUP(A27,Person!A:R,ROW(INDIRECT(ADDRESS(MATCH("NameUser",Person!$1:$1,0),4,4))),FALSE)</f>
        <v>Adriana Selau Evaldt</v>
      </c>
      <c r="C27" t="str">
        <f ca="1">IF(VLOOKUP(A27,Person!A:R,ROW(INDIRECT(ADDRESS(MATCH("Mail",Person!$1:$1,0),4,4))),FALSE)="","",VLOOKUP(A27,Person!A:R,ROW(INDIRECT(ADDRESS(MATCH("Mail",Person!$1:$1,0),4,4))),FALSE))</f>
        <v>adriana.evaldt@maristas.org.br</v>
      </c>
      <c r="D27" t="str">
        <f ca="1">VLOOKUP(A27,Person!A:R,ROW(INDIRECT(ADDRESS(MATCH("NameEstablishment",Person!$1:$1,0),4,4))),FALSE)</f>
        <v>Colégio Marista São Pedro</v>
      </c>
      <c r="E27">
        <f ca="1">VLOOKUP(A27,Person!A:R,ROW(INDIRECT(ADDRESS(MATCH("Registration",Person!$1:$1,0),4,4))),FALSE)</f>
        <v>90701850</v>
      </c>
      <c r="F27" t="str">
        <f ca="1">VLOOKUP(A27,Person!A:R,ROW(INDIRECT(ADDRESS(MATCH("NameOccupation",Person!$1:$1,0),4,4))),FALSE)</f>
        <v>Monitor de Aprendizagem Turno Regular</v>
      </c>
      <c r="G27" t="str">
        <f ca="1">IF(VLOOKUP(A27,Person!A:R,ROW(INDIRECT(ADDRESS(MATCH("NameManager",Person!$1:$1,0),4,4))),FALSE)="","",VLOOKUP(A27,Person!A:R,ROW(INDIRECT(ADDRESS(MATCH("NameManager",Person!$1:$1,0),4,4))),FALSE))</f>
        <v>Fabiane Kohler</v>
      </c>
      <c r="H27" t="str">
        <f ca="1">IF(VLOOKUP(A27,Person!A:R,ROW(INDIRECT(ADDRESS(MATCH("TypeJorney",Person!$1:$1,0),4,4))),FALSE)="OnBoarding","Embarque",IF(VLOOKUP(A27,Person!A:R,ROW(INDIRECT(ADDRESS(MATCH("TypeJorney",Person!$1:$1,0),4,4))),FALSE)="OnBoardingOccupation","Embarque implantação",IF(VLOOKUP(A27,Person!A:R,ROW(INDIRECT(ADDRESS(MATCH("TypeJorney",Person!$1:$1,0),4,4))),FALSE)="Monitoring","Monitoramento","Decisão de Efetivação")))</f>
        <v>Embarque implantação</v>
      </c>
    </row>
    <row r="28" spans="1:8" x14ac:dyDescent="0.3">
      <c r="A28" t="s">
        <v>7715</v>
      </c>
      <c r="B28" t="str">
        <f ca="1">VLOOKUP(A28,Person!A:R,ROW(INDIRECT(ADDRESS(MATCH("NameUser",Person!$1:$1,0),4,4))),FALSE)</f>
        <v>Adriane Baldissera Carollo</v>
      </c>
      <c r="C28" t="str">
        <f ca="1">IF(VLOOKUP(A28,Person!A:R,ROW(INDIRECT(ADDRESS(MATCH("Mail",Person!$1:$1,0),4,4))),FALSE)="","",VLOOKUP(A28,Person!A:R,ROW(INDIRECT(ADDRESS(MATCH("Mail",Person!$1:$1,0),4,4))),FALSE))</f>
        <v/>
      </c>
      <c r="D28" t="str">
        <f ca="1">VLOOKUP(A28,Person!A:R,ROW(INDIRECT(ADDRESS(MATCH("NameEstablishment",Person!$1:$1,0),4,4))),FALSE)</f>
        <v>Colégio Marista Santa Maria</v>
      </c>
      <c r="E28">
        <f ca="1">VLOOKUP(A28,Person!A:R,ROW(INDIRECT(ADDRESS(MATCH("Registration",Person!$1:$1,0),4,4))),FALSE)</f>
        <v>80700303</v>
      </c>
      <c r="F28" t="str">
        <f ca="1">VLOOKUP(A28,Person!A:R,ROW(INDIRECT(ADDRESS(MATCH("NameOccupation",Person!$1:$1,0),4,4))),FALSE)</f>
        <v>Auxiliar de Pastoral</v>
      </c>
      <c r="G28" t="str">
        <f ca="1">IF(VLOOKUP(A28,Person!A:R,ROW(INDIRECT(ADDRESS(MATCH("NameManager",Person!$1:$1,0),4,4))),FALSE)="","",VLOOKUP(A28,Person!A:R,ROW(INDIRECT(ADDRESS(MATCH("NameManager",Person!$1:$1,0),4,4))),FALSE))</f>
        <v/>
      </c>
      <c r="H28" t="str">
        <f ca="1">IF(VLOOKUP(A28,Person!A:R,ROW(INDIRECT(ADDRESS(MATCH("TypeJorney",Person!$1:$1,0),4,4))),FALSE)="OnBoarding","Embarque",IF(VLOOKUP(A28,Person!A:R,ROW(INDIRECT(ADDRESS(MATCH("TypeJorney",Person!$1:$1,0),4,4))),FALSE)="OnBoardingOccupation","Embarque implantação",IF(VLOOKUP(A28,Person!A:R,ROW(INDIRECT(ADDRESS(MATCH("TypeJorney",Person!$1:$1,0),4,4))),FALSE)="Monitoring","Monitoramento","Decisão de Efetivação")))</f>
        <v>Embarque implantação</v>
      </c>
    </row>
    <row r="29" spans="1:8" x14ac:dyDescent="0.3">
      <c r="A29" t="s">
        <v>4954</v>
      </c>
      <c r="B29" t="str">
        <f ca="1">VLOOKUP(A29,Person!A:R,ROW(INDIRECT(ADDRESS(MATCH("NameUser",Person!$1:$1,0),4,4))),FALSE)</f>
        <v>Adriane Claucia Fuhr Schwade Bussolotto</v>
      </c>
      <c r="C29" t="str">
        <f ca="1">IF(VLOOKUP(A29,Person!A:R,ROW(INDIRECT(ADDRESS(MATCH("Mail",Person!$1:$1,0),4,4))),FALSE)="","",VLOOKUP(A29,Person!A:R,ROW(INDIRECT(ADDRESS(MATCH("Mail",Person!$1:$1,0),4,4))),FALSE))</f>
        <v>adriane.bussolotto@maristas.org.br</v>
      </c>
      <c r="D29" t="str">
        <f ca="1">VLOOKUP(A29,Person!A:R,ROW(INDIRECT(ADDRESS(MATCH("NameEstablishment",Person!$1:$1,0),4,4))),FALSE)</f>
        <v>Colégio Marista Nossa Senhora Aparecida</v>
      </c>
      <c r="E29">
        <f ca="1">VLOOKUP(A29,Person!A:R,ROW(INDIRECT(ADDRESS(MATCH("Registration",Person!$1:$1,0),4,4))),FALSE)</f>
        <v>68061693</v>
      </c>
      <c r="F29" t="str">
        <f ca="1">VLOOKUP(A29,Person!A:R,ROW(INDIRECT(ADDRESS(MATCH("NameOccupation",Person!$1:$1,0),4,4))),FALSE)</f>
        <v>Coordenador Pedagógico</v>
      </c>
      <c r="G29" t="str">
        <f ca="1">IF(VLOOKUP(A29,Person!A:R,ROW(INDIRECT(ADDRESS(MATCH("NameManager",Person!$1:$1,0),4,4))),FALSE)="","",VLOOKUP(A29,Person!A:R,ROW(INDIRECT(ADDRESS(MATCH("NameManager",Person!$1:$1,0),4,4))),FALSE))</f>
        <v>Silvia Pagot Marodin</v>
      </c>
      <c r="H29" t="str">
        <f ca="1">IF(VLOOKUP(A29,Person!A:R,ROW(INDIRECT(ADDRESS(MATCH("TypeJorney",Person!$1:$1,0),4,4))),FALSE)="OnBoarding","Embarque",IF(VLOOKUP(A29,Person!A:R,ROW(INDIRECT(ADDRESS(MATCH("TypeJorney",Person!$1:$1,0),4,4))),FALSE)="OnBoardingOccupation","Embarque implantação",IF(VLOOKUP(A29,Person!A:R,ROW(INDIRECT(ADDRESS(MATCH("TypeJorney",Person!$1:$1,0),4,4))),FALSE)="Monitoring","Monitoramento","Decisão de Efetivação")))</f>
        <v>Embarque implantação</v>
      </c>
    </row>
    <row r="30" spans="1:8" x14ac:dyDescent="0.3">
      <c r="A30" t="s">
        <v>5304</v>
      </c>
      <c r="B30" t="str">
        <f ca="1">VLOOKUP(A30,Person!A:R,ROW(INDIRECT(ADDRESS(MATCH("NameUser",Person!$1:$1,0),4,4))),FALSE)</f>
        <v>Adriano Ramos</v>
      </c>
      <c r="C30" t="str">
        <f ca="1">IF(VLOOKUP(A30,Person!A:R,ROW(INDIRECT(ADDRESS(MATCH("Mail",Person!$1:$1,0),4,4))),FALSE)="","",VLOOKUP(A30,Person!A:R,ROW(INDIRECT(ADDRESS(MATCH("Mail",Person!$1:$1,0),4,4))),FALSE))</f>
        <v/>
      </c>
      <c r="D30" t="str">
        <f ca="1">VLOOKUP(A30,Person!A:R,ROW(INDIRECT(ADDRESS(MATCH("NameEstablishment",Person!$1:$1,0),4,4))),FALSE)</f>
        <v>Centro Marista N.Sra Aparecida Das Aguas</v>
      </c>
      <c r="E30">
        <f ca="1">VLOOKUP(A30,Person!A:R,ROW(INDIRECT(ADDRESS(MATCH("Registration",Person!$1:$1,0),4,4))),FALSE)</f>
        <v>61416009</v>
      </c>
      <c r="F30" t="str">
        <f ca="1">VLOOKUP(A30,Person!A:R,ROW(INDIRECT(ADDRESS(MATCH("NameOccupation",Person!$1:$1,0),4,4))),FALSE)</f>
        <v>Auxiliar de Serviços Gerais</v>
      </c>
      <c r="G30" t="str">
        <f ca="1">IF(VLOOKUP(A30,Person!A:R,ROW(INDIRECT(ADDRESS(MATCH("NameManager",Person!$1:$1,0),4,4))),FALSE)="","",VLOOKUP(A30,Person!A:R,ROW(INDIRECT(ADDRESS(MATCH("NameManager",Person!$1:$1,0),4,4))),FALSE))</f>
        <v/>
      </c>
      <c r="H30" t="str">
        <f ca="1">IF(VLOOKUP(A30,Person!A:R,ROW(INDIRECT(ADDRESS(MATCH("TypeJorney",Person!$1:$1,0),4,4))),FALSE)="OnBoarding","Embarque",IF(VLOOKUP(A30,Person!A:R,ROW(INDIRECT(ADDRESS(MATCH("TypeJorney",Person!$1:$1,0),4,4))),FALSE)="OnBoardingOccupation","Embarque implantação",IF(VLOOKUP(A30,Person!A:R,ROW(INDIRECT(ADDRESS(MATCH("TypeJorney",Person!$1:$1,0),4,4))),FALSE)="Monitoring","Monitoramento","Decisão de Efetivação")))</f>
        <v>Embarque implantação</v>
      </c>
    </row>
    <row r="31" spans="1:8" x14ac:dyDescent="0.3">
      <c r="A31" t="s">
        <v>4128</v>
      </c>
      <c r="B31" t="str">
        <f ca="1">VLOOKUP(A31,Person!A:R,ROW(INDIRECT(ADDRESS(MATCH("NameUser",Person!$1:$1,0),4,4))),FALSE)</f>
        <v>Adriano Roberto Rodrigues Fernandes</v>
      </c>
      <c r="C31" t="str">
        <f ca="1">IF(VLOOKUP(A31,Person!A:R,ROW(INDIRECT(ADDRESS(MATCH("Mail",Person!$1:$1,0),4,4))),FALSE)="","",VLOOKUP(A31,Person!A:R,ROW(INDIRECT(ADDRESS(MATCH("Mail",Person!$1:$1,0),4,4))),FALSE))</f>
        <v>adriano.rodrigues@maristas.org.br</v>
      </c>
      <c r="D31" t="str">
        <f ca="1">VLOOKUP(A31,Person!A:R,ROW(INDIRECT(ADDRESS(MATCH("NameEstablishment",Person!$1:$1,0),4,4))),FALSE)</f>
        <v>União Sul Brasileira de Educação e Ensin</v>
      </c>
      <c r="E31">
        <f ca="1">VLOOKUP(A31,Person!A:R,ROW(INDIRECT(ADDRESS(MATCH("Registration",Person!$1:$1,0),4,4))),FALSE)</f>
        <v>90512079</v>
      </c>
      <c r="F31" t="str">
        <f ca="1">VLOOKUP(A31,Person!A:R,ROW(INDIRECT(ADDRESS(MATCH("NameOccupation",Person!$1:$1,0),4,4))),FALSE)</f>
        <v>Auxiliar de Manutenção</v>
      </c>
      <c r="G31" t="str">
        <f ca="1">IF(VLOOKUP(A31,Person!A:R,ROW(INDIRECT(ADDRESS(MATCH("NameManager",Person!$1:$1,0),4,4))),FALSE)="","",VLOOKUP(A31,Person!A:R,ROW(INDIRECT(ADDRESS(MATCH("NameManager",Person!$1:$1,0),4,4))),FALSE))</f>
        <v>Regis Passos da Silva</v>
      </c>
      <c r="H31" t="str">
        <f ca="1">IF(VLOOKUP(A31,Person!A:R,ROW(INDIRECT(ADDRESS(MATCH("TypeJorney",Person!$1:$1,0),4,4))),FALSE)="OnBoarding","Embarque",IF(VLOOKUP(A31,Person!A:R,ROW(INDIRECT(ADDRESS(MATCH("TypeJorney",Person!$1:$1,0),4,4))),FALSE)="OnBoardingOccupation","Embarque implantação",IF(VLOOKUP(A31,Person!A:R,ROW(INDIRECT(ADDRESS(MATCH("TypeJorney",Person!$1:$1,0),4,4))),FALSE)="Monitoring","Monitoramento","Decisão de Efetivação")))</f>
        <v>Embarque implantação</v>
      </c>
    </row>
    <row r="32" spans="1:8" x14ac:dyDescent="0.3">
      <c r="A32" t="s">
        <v>4398</v>
      </c>
      <c r="B32" t="str">
        <f ca="1">VLOOKUP(A32,Person!A:R,ROW(INDIRECT(ADDRESS(MATCH("NameUser",Person!$1:$1,0),4,4))),FALSE)</f>
        <v>Adriano Silva do Carmo</v>
      </c>
      <c r="C32" t="str">
        <f ca="1">IF(VLOOKUP(A32,Person!A:R,ROW(INDIRECT(ADDRESS(MATCH("Mail",Person!$1:$1,0),4,4))),FALSE)="","",VLOOKUP(A32,Person!A:R,ROW(INDIRECT(ADDRESS(MATCH("Mail",Person!$1:$1,0),4,4))),FALSE))</f>
        <v>adriano.carmo@maristas.org.br</v>
      </c>
      <c r="D32" t="str">
        <f ca="1">VLOOKUP(A32,Person!A:R,ROW(INDIRECT(ADDRESS(MATCH("NameEstablishment",Person!$1:$1,0),4,4))),FALSE)</f>
        <v>Colegio Marista Ipanema</v>
      </c>
      <c r="E32">
        <f ca="1">VLOOKUP(A32,Person!A:R,ROW(INDIRECT(ADDRESS(MATCH("Registration",Person!$1:$1,0),4,4))),FALSE)</f>
        <v>91510734</v>
      </c>
      <c r="F32" t="str">
        <f ca="1">VLOOKUP(A32,Person!A:R,ROW(INDIRECT(ADDRESS(MATCH("NameOccupation",Person!$1:$1,0),4,4))),FALSE)</f>
        <v>Porteiro</v>
      </c>
      <c r="G32" t="str">
        <f ca="1">IF(VLOOKUP(A32,Person!A:R,ROW(INDIRECT(ADDRESS(MATCH("NameManager",Person!$1:$1,0),4,4))),FALSE)="","",VLOOKUP(A32,Person!A:R,ROW(INDIRECT(ADDRESS(MATCH("NameManager",Person!$1:$1,0),4,4))),FALSE))</f>
        <v>Clovis Inacio Seibert</v>
      </c>
      <c r="H32" t="str">
        <f ca="1">IF(VLOOKUP(A32,Person!A:R,ROW(INDIRECT(ADDRESS(MATCH("TypeJorney",Person!$1:$1,0),4,4))),FALSE)="OnBoarding","Embarque",IF(VLOOKUP(A32,Person!A:R,ROW(INDIRECT(ADDRESS(MATCH("TypeJorney",Person!$1:$1,0),4,4))),FALSE)="OnBoardingOccupation","Embarque implantação",IF(VLOOKUP(A32,Person!A:R,ROW(INDIRECT(ADDRESS(MATCH("TypeJorney",Person!$1:$1,0),4,4))),FALSE)="Monitoring","Monitoramento","Decisão de Efetivação")))</f>
        <v>Embarque implantação</v>
      </c>
    </row>
    <row r="33" spans="1:8" x14ac:dyDescent="0.3">
      <c r="A33" t="s">
        <v>5072</v>
      </c>
      <c r="B33" t="str">
        <f ca="1">VLOOKUP(A33,Person!A:R,ROW(INDIRECT(ADDRESS(MATCH("NameUser",Person!$1:$1,0),4,4))),FALSE)</f>
        <v>Adriene Maria Costa Rodrigues</v>
      </c>
      <c r="C33" t="str">
        <f ca="1">IF(VLOOKUP(A33,Person!A:R,ROW(INDIRECT(ADDRESS(MATCH("Mail",Person!$1:$1,0),4,4))),FALSE)="","",VLOOKUP(A33,Person!A:R,ROW(INDIRECT(ADDRESS(MATCH("Mail",Person!$1:$1,0),4,4))),FALSE))</f>
        <v>adriene.rodrigues@maristas.org.br</v>
      </c>
      <c r="D33" t="str">
        <f ca="1">VLOOKUP(A33,Person!A:R,ROW(INDIRECT(ADDRESS(MATCH("NameEstablishment",Person!$1:$1,0),4,4))),FALSE)</f>
        <v>Colégio Marista João Paulo II</v>
      </c>
      <c r="E33">
        <f ca="1">VLOOKUP(A33,Person!A:R,ROW(INDIRECT(ADDRESS(MATCH("Registration",Person!$1:$1,0),4,4))),FALSE)</f>
        <v>90000159</v>
      </c>
      <c r="F33" t="str">
        <f ca="1">VLOOKUP(A33,Person!A:R,ROW(INDIRECT(ADDRESS(MATCH("NameOccupation",Person!$1:$1,0),4,4))),FALSE)</f>
        <v>Revisor de Texto</v>
      </c>
      <c r="G33" t="str">
        <f ca="1">IF(VLOOKUP(A33,Person!A:R,ROW(INDIRECT(ADDRESS(MATCH("NameManager",Person!$1:$1,0),4,4))),FALSE)="","",VLOOKUP(A33,Person!A:R,ROW(INDIRECT(ADDRESS(MATCH("NameManager",Person!$1:$1,0),4,4))),FALSE))</f>
        <v>Luiz Gustavo Mendes</v>
      </c>
      <c r="H33" t="str">
        <f ca="1">IF(VLOOKUP(A33,Person!A:R,ROW(INDIRECT(ADDRESS(MATCH("TypeJorney",Person!$1:$1,0),4,4))),FALSE)="OnBoarding","Embarque",IF(VLOOKUP(A33,Person!A:R,ROW(INDIRECT(ADDRESS(MATCH("TypeJorney",Person!$1:$1,0),4,4))),FALSE)="OnBoardingOccupation","Embarque implantação",IF(VLOOKUP(A33,Person!A:R,ROW(INDIRECT(ADDRESS(MATCH("TypeJorney",Person!$1:$1,0),4,4))),FALSE)="Monitoring","Monitoramento","Decisão de Efetivação")))</f>
        <v>Embarque implantação</v>
      </c>
    </row>
    <row r="34" spans="1:8" x14ac:dyDescent="0.3">
      <c r="A34" t="s">
        <v>7322</v>
      </c>
      <c r="B34" t="str">
        <f ca="1">VLOOKUP(A34,Person!A:R,ROW(INDIRECT(ADDRESS(MATCH("NameUser",Person!$1:$1,0),4,4))),FALSE)</f>
        <v>Adryana Kluczukouski Bittencourt</v>
      </c>
      <c r="C34" t="str">
        <f ca="1">IF(VLOOKUP(A34,Person!A:R,ROW(INDIRECT(ADDRESS(MATCH("Mail",Person!$1:$1,0),4,4))),FALSE)="","",VLOOKUP(A34,Person!A:R,ROW(INDIRECT(ADDRESS(MATCH("Mail",Person!$1:$1,0),4,4))),FALSE))</f>
        <v>adryana.bittencourt@maristas.org.br</v>
      </c>
      <c r="D34" t="str">
        <f ca="1">VLOOKUP(A34,Person!A:R,ROW(INDIRECT(ADDRESS(MATCH("NameEstablishment",Person!$1:$1,0),4,4))),FALSE)</f>
        <v>Colégio Marista Nossa Senhora do Rosário</v>
      </c>
      <c r="E34">
        <f ca="1">VLOOKUP(A34,Person!A:R,ROW(INDIRECT(ADDRESS(MATCH("Registration",Person!$1:$1,0),4,4))),FALSE)</f>
        <v>91514217</v>
      </c>
      <c r="F34" t="str">
        <f ca="1">VLOOKUP(A34,Person!A:R,ROW(INDIRECT(ADDRESS(MATCH("NameOccupation",Person!$1:$1,0),4,4))),FALSE)</f>
        <v>Monitor de Tecnologia Educacional</v>
      </c>
      <c r="G34" t="str">
        <f ca="1">IF(VLOOKUP(A34,Person!A:R,ROW(INDIRECT(ADDRESS(MATCH("NameManager",Person!$1:$1,0),4,4))),FALSE)="","",VLOOKUP(A34,Person!A:R,ROW(INDIRECT(ADDRESS(MATCH("NameManager",Person!$1:$1,0),4,4))),FALSE))</f>
        <v>Leia Raquel de Almeida</v>
      </c>
      <c r="H34" t="str">
        <f ca="1">IF(VLOOKUP(A34,Person!A:R,ROW(INDIRECT(ADDRESS(MATCH("TypeJorney",Person!$1:$1,0),4,4))),FALSE)="OnBoarding","Embarque",IF(VLOOKUP(A34,Person!A:R,ROW(INDIRECT(ADDRESS(MATCH("TypeJorney",Person!$1:$1,0),4,4))),FALSE)="OnBoardingOccupation","Embarque implantação",IF(VLOOKUP(A34,Person!A:R,ROW(INDIRECT(ADDRESS(MATCH("TypeJorney",Person!$1:$1,0),4,4))),FALSE)="Monitoring","Monitoramento","Decisão de Efetivação")))</f>
        <v>Embarque implantação</v>
      </c>
    </row>
    <row r="35" spans="1:8" x14ac:dyDescent="0.3">
      <c r="A35" t="s">
        <v>7581</v>
      </c>
      <c r="B35" t="str">
        <f ca="1">VLOOKUP(A35,Person!A:R,ROW(INDIRECT(ADDRESS(MATCH("NameUser",Person!$1:$1,0),4,4))),FALSE)</f>
        <v>Agnes Bender Bitencourt</v>
      </c>
      <c r="C35" t="str">
        <f ca="1">IF(VLOOKUP(A35,Person!A:R,ROW(INDIRECT(ADDRESS(MATCH("Mail",Person!$1:$1,0),4,4))),FALSE)="","",VLOOKUP(A35,Person!A:R,ROW(INDIRECT(ADDRESS(MATCH("Mail",Person!$1:$1,0),4,4))),FALSE))</f>
        <v/>
      </c>
      <c r="D35" t="str">
        <f ca="1">VLOOKUP(A35,Person!A:R,ROW(INDIRECT(ADDRESS(MATCH("NameEstablishment",Person!$1:$1,0),4,4))),FALSE)</f>
        <v>Colégio Marista N.Sra. Das Graças</v>
      </c>
      <c r="E35">
        <f ca="1">VLOOKUP(A35,Person!A:R,ROW(INDIRECT(ADDRESS(MATCH("Registration",Person!$1:$1,0),4,4))),FALSE)</f>
        <v>90511041</v>
      </c>
      <c r="F35" t="str">
        <f ca="1">VLOOKUP(A35,Person!A:R,ROW(INDIRECT(ADDRESS(MATCH("NameOccupation",Person!$1:$1,0),4,4))),FALSE)</f>
        <v>Recreacionista</v>
      </c>
      <c r="G35" t="str">
        <f ca="1">IF(VLOOKUP(A35,Person!A:R,ROW(INDIRECT(ADDRESS(MATCH("NameManager",Person!$1:$1,0),4,4))),FALSE)="","",VLOOKUP(A35,Person!A:R,ROW(INDIRECT(ADDRESS(MATCH("NameManager",Person!$1:$1,0),4,4))),FALSE))</f>
        <v>Luciana Winck Correa</v>
      </c>
      <c r="H35" t="str">
        <f ca="1">IF(VLOOKUP(A35,Person!A:R,ROW(INDIRECT(ADDRESS(MATCH("TypeJorney",Person!$1:$1,0),4,4))),FALSE)="OnBoarding","Embarque",IF(VLOOKUP(A35,Person!A:R,ROW(INDIRECT(ADDRESS(MATCH("TypeJorney",Person!$1:$1,0),4,4))),FALSE)="OnBoardingOccupation","Embarque implantação",IF(VLOOKUP(A35,Person!A:R,ROW(INDIRECT(ADDRESS(MATCH("TypeJorney",Person!$1:$1,0),4,4))),FALSE)="Monitoring","Monitoramento","Decisão de Efetivação")))</f>
        <v>Embarque implantação</v>
      </c>
    </row>
    <row r="36" spans="1:8" x14ac:dyDescent="0.3">
      <c r="A36" t="s">
        <v>4865</v>
      </c>
      <c r="B36" t="str">
        <f ca="1">VLOOKUP(A36,Person!A:R,ROW(INDIRECT(ADDRESS(MATCH("NameUser",Person!$1:$1,0),4,4))),FALSE)</f>
        <v>Agostin Benites de Campos</v>
      </c>
      <c r="C36" t="str">
        <f ca="1">IF(VLOOKUP(A36,Person!A:R,ROW(INDIRECT(ADDRESS(MATCH("Mail",Person!$1:$1,0),4,4))),FALSE)="","",VLOOKUP(A36,Person!A:R,ROW(INDIRECT(ADDRESS(MATCH("Mail",Person!$1:$1,0),4,4))),FALSE))</f>
        <v/>
      </c>
      <c r="D36" t="str">
        <f ca="1">VLOOKUP(A36,Person!A:R,ROW(INDIRECT(ADDRESS(MATCH("NameEstablishment",Person!$1:$1,0),4,4))),FALSE)</f>
        <v>Colégio Marista Santa Maria</v>
      </c>
      <c r="E36">
        <f ca="1">VLOOKUP(A36,Person!A:R,ROW(INDIRECT(ADDRESS(MATCH("Registration",Person!$1:$1,0),4,4))),FALSE)</f>
        <v>80702319</v>
      </c>
      <c r="F36" t="str">
        <f ca="1">VLOOKUP(A36,Person!A:R,ROW(INDIRECT(ADDRESS(MATCH("NameOccupation",Person!$1:$1,0),4,4))),FALSE)</f>
        <v>Auxiliar de Serviços Gerais</v>
      </c>
      <c r="G36" t="str">
        <f ca="1">IF(VLOOKUP(A36,Person!A:R,ROW(INDIRECT(ADDRESS(MATCH("NameManager",Person!$1:$1,0),4,4))),FALSE)="","",VLOOKUP(A36,Person!A:R,ROW(INDIRECT(ADDRESS(MATCH("NameManager",Person!$1:$1,0),4,4))),FALSE))</f>
        <v>Carlos Henrique Pires Sardi</v>
      </c>
      <c r="H36" t="str">
        <f ca="1">IF(VLOOKUP(A36,Person!A:R,ROW(INDIRECT(ADDRESS(MATCH("TypeJorney",Person!$1:$1,0),4,4))),FALSE)="OnBoarding","Embarque",IF(VLOOKUP(A36,Person!A:R,ROW(INDIRECT(ADDRESS(MATCH("TypeJorney",Person!$1:$1,0),4,4))),FALSE)="OnBoardingOccupation","Embarque implantação",IF(VLOOKUP(A36,Person!A:R,ROW(INDIRECT(ADDRESS(MATCH("TypeJorney",Person!$1:$1,0),4,4))),FALSE)="Monitoring","Monitoramento","Decisão de Efetivação")))</f>
        <v>Embarque implantação</v>
      </c>
    </row>
    <row r="37" spans="1:8" x14ac:dyDescent="0.3">
      <c r="A37" t="s">
        <v>4830</v>
      </c>
      <c r="B37" t="str">
        <f ca="1">VLOOKUP(A37,Person!A:R,ROW(INDIRECT(ADDRESS(MATCH("NameUser",Person!$1:$1,0),4,4))),FALSE)</f>
        <v>Aguida Fernandes</v>
      </c>
      <c r="C37" t="str">
        <f ca="1">IF(VLOOKUP(A37,Person!A:R,ROW(INDIRECT(ADDRESS(MATCH("Mail",Person!$1:$1,0),4,4))),FALSE)="","",VLOOKUP(A37,Person!A:R,ROW(INDIRECT(ADDRESS(MATCH("Mail",Person!$1:$1,0),4,4))),FALSE))</f>
        <v/>
      </c>
      <c r="D37" t="str">
        <f ca="1">VLOOKUP(A37,Person!A:R,ROW(INDIRECT(ADDRESS(MATCH("NameEstablishment",Person!$1:$1,0),4,4))),FALSE)</f>
        <v>Colégio Marista Nossa Senhora Aparecida</v>
      </c>
      <c r="E37">
        <f ca="1">VLOOKUP(A37,Person!A:R,ROW(INDIRECT(ADDRESS(MATCH("Registration",Person!$1:$1,0),4,4))),FALSE)</f>
        <v>90512703</v>
      </c>
      <c r="F37" t="str">
        <f ca="1">VLOOKUP(A37,Person!A:R,ROW(INDIRECT(ADDRESS(MATCH("NameOccupation",Person!$1:$1,0),4,4))),FALSE)</f>
        <v>Auxiliar de Serviços Gerais</v>
      </c>
      <c r="G37" t="str">
        <f ca="1">IF(VLOOKUP(A37,Person!A:R,ROW(INDIRECT(ADDRESS(MATCH("NameManager",Person!$1:$1,0),4,4))),FALSE)="","",VLOOKUP(A37,Person!A:R,ROW(INDIRECT(ADDRESS(MATCH("NameManager",Person!$1:$1,0),4,4))),FALSE))</f>
        <v/>
      </c>
      <c r="H37" t="str">
        <f ca="1">IF(VLOOKUP(A37,Person!A:R,ROW(INDIRECT(ADDRESS(MATCH("TypeJorney",Person!$1:$1,0),4,4))),FALSE)="OnBoarding","Embarque",IF(VLOOKUP(A37,Person!A:R,ROW(INDIRECT(ADDRESS(MATCH("TypeJorney",Person!$1:$1,0),4,4))),FALSE)="OnBoardingOccupation","Embarque implantação",IF(VLOOKUP(A37,Person!A:R,ROW(INDIRECT(ADDRESS(MATCH("TypeJorney",Person!$1:$1,0),4,4))),FALSE)="Monitoring","Monitoramento","Decisão de Efetivação")))</f>
        <v>Embarque</v>
      </c>
    </row>
    <row r="38" spans="1:8" x14ac:dyDescent="0.3">
      <c r="A38" t="s">
        <v>5430</v>
      </c>
      <c r="B38" t="str">
        <f ca="1">VLOOKUP(A38,Person!A:R,ROW(INDIRECT(ADDRESS(MATCH("NameUser",Person!$1:$1,0),4,4))),FALSE)</f>
        <v>Aguinaldo Batista da Silva</v>
      </c>
      <c r="C38" t="str">
        <f ca="1">IF(VLOOKUP(A38,Person!A:R,ROW(INDIRECT(ADDRESS(MATCH("Mail",Person!$1:$1,0),4,4))),FALSE)="","",VLOOKUP(A38,Person!A:R,ROW(INDIRECT(ADDRESS(MATCH("Mail",Person!$1:$1,0),4,4))),FALSE))</f>
        <v>aguinaldo.silva@maristas.org.br</v>
      </c>
      <c r="D38" t="str">
        <f ca="1">VLOOKUP(A38,Person!A:R,ROW(INDIRECT(ADDRESS(MATCH("NameEstablishment",Person!$1:$1,0),4,4))),FALSE)</f>
        <v>Colégio Marista São Marcelino Champagnat</v>
      </c>
      <c r="E38">
        <f ca="1">VLOOKUP(A38,Person!A:R,ROW(INDIRECT(ADDRESS(MATCH("Registration",Person!$1:$1,0),4,4))),FALSE)</f>
        <v>90511597</v>
      </c>
      <c r="F38" t="str">
        <f ca="1">VLOOKUP(A38,Person!A:R,ROW(INDIRECT(ADDRESS(MATCH("NameOccupation",Person!$1:$1,0),4,4))),FALSE)</f>
        <v>Vigia</v>
      </c>
      <c r="G38" t="str">
        <f ca="1">IF(VLOOKUP(A38,Person!A:R,ROW(INDIRECT(ADDRESS(MATCH("NameManager",Person!$1:$1,0),4,4))),FALSE)="","",VLOOKUP(A38,Person!A:R,ROW(INDIRECT(ADDRESS(MATCH("NameManager",Person!$1:$1,0),4,4))),FALSE))</f>
        <v/>
      </c>
      <c r="H38" t="str">
        <f ca="1">IF(VLOOKUP(A38,Person!A:R,ROW(INDIRECT(ADDRESS(MATCH("TypeJorney",Person!$1:$1,0),4,4))),FALSE)="OnBoarding","Embarque",IF(VLOOKUP(A38,Person!A:R,ROW(INDIRECT(ADDRESS(MATCH("TypeJorney",Person!$1:$1,0),4,4))),FALSE)="OnBoardingOccupation","Embarque implantação",IF(VLOOKUP(A38,Person!A:R,ROW(INDIRECT(ADDRESS(MATCH("TypeJorney",Person!$1:$1,0),4,4))),FALSE)="Monitoring","Monitoramento","Decisão de Efetivação")))</f>
        <v>Embarque implantação</v>
      </c>
    </row>
    <row r="39" spans="1:8" x14ac:dyDescent="0.3">
      <c r="A39" t="s">
        <v>4466</v>
      </c>
      <c r="B39" t="str">
        <f ca="1">VLOOKUP(A39,Person!A:R,ROW(INDIRECT(ADDRESS(MATCH("NameUser",Person!$1:$1,0),4,4))),FALSE)</f>
        <v>Airton Jose Rambo</v>
      </c>
      <c r="C39" t="str">
        <f ca="1">IF(VLOOKUP(A39,Person!A:R,ROW(INDIRECT(ADDRESS(MATCH("Mail",Person!$1:$1,0),4,4))),FALSE)="","",VLOOKUP(A39,Person!A:R,ROW(INDIRECT(ADDRESS(MATCH("Mail",Person!$1:$1,0),4,4))),FALSE))</f>
        <v>airton.rambo@maristas.org.br</v>
      </c>
      <c r="D39" t="str">
        <f ca="1">VLOOKUP(A39,Person!A:R,ROW(INDIRECT(ADDRESS(MATCH("NameEstablishment",Person!$1:$1,0),4,4))),FALSE)</f>
        <v>Colégio Marista Pio Xii</v>
      </c>
      <c r="E39">
        <f ca="1">VLOOKUP(A39,Person!A:R,ROW(INDIRECT(ADDRESS(MATCH("Registration",Person!$1:$1,0),4,4))),FALSE)</f>
        <v>91515419</v>
      </c>
      <c r="F39" t="str">
        <f ca="1">VLOOKUP(A39,Person!A:R,ROW(INDIRECT(ADDRESS(MATCH("NameOccupation",Person!$1:$1,0),4,4))),FALSE)</f>
        <v>Agente de Pastoral</v>
      </c>
      <c r="G39" t="str">
        <f ca="1">IF(VLOOKUP(A39,Person!A:R,ROW(INDIRECT(ADDRESS(MATCH("NameManager",Person!$1:$1,0),4,4))),FALSE)="","",VLOOKUP(A39,Person!A:R,ROW(INDIRECT(ADDRESS(MATCH("NameManager",Person!$1:$1,0),4,4))),FALSE))</f>
        <v>Maria Angela Baldi</v>
      </c>
      <c r="H39" t="str">
        <f ca="1">IF(VLOOKUP(A39,Person!A:R,ROW(INDIRECT(ADDRESS(MATCH("TypeJorney",Person!$1:$1,0),4,4))),FALSE)="OnBoarding","Embarque",IF(VLOOKUP(A39,Person!A:R,ROW(INDIRECT(ADDRESS(MATCH("TypeJorney",Person!$1:$1,0),4,4))),FALSE)="OnBoardingOccupation","Embarque implantação",IF(VLOOKUP(A39,Person!A:R,ROW(INDIRECT(ADDRESS(MATCH("TypeJorney",Person!$1:$1,0),4,4))),FALSE)="Monitoring","Monitoramento","Decisão de Efetivação")))</f>
        <v>Embarque implantação</v>
      </c>
    </row>
    <row r="40" spans="1:8" x14ac:dyDescent="0.3">
      <c r="A40" t="s">
        <v>5033</v>
      </c>
      <c r="B40" t="str">
        <f ca="1">VLOOKUP(A40,Person!A:R,ROW(INDIRECT(ADDRESS(MATCH("NameUser",Person!$1:$1,0),4,4))),FALSE)</f>
        <v>Alan Paulo Rakaloski</v>
      </c>
      <c r="C40" t="str">
        <f ca="1">IF(VLOOKUP(A40,Person!A:R,ROW(INDIRECT(ADDRESS(MATCH("Mail",Person!$1:$1,0),4,4))),FALSE)="","",VLOOKUP(A40,Person!A:R,ROW(INDIRECT(ADDRESS(MATCH("Mail",Person!$1:$1,0),4,4))),FALSE))</f>
        <v>alan.rakaloski@maristas.org.br</v>
      </c>
      <c r="D40" t="str">
        <f ca="1">VLOOKUP(A40,Person!A:R,ROW(INDIRECT(ADDRESS(MATCH("NameEstablishment",Person!$1:$1,0),4,4))),FALSE)</f>
        <v>Colégio Marista Nossa Senhora Medianeira</v>
      </c>
      <c r="E40">
        <f ca="1">VLOOKUP(A40,Person!A:R,ROW(INDIRECT(ADDRESS(MATCH("Registration",Person!$1:$1,0),4,4))),FALSE)</f>
        <v>90701859</v>
      </c>
      <c r="F40" t="str">
        <f ca="1">VLOOKUP(A40,Person!A:R,ROW(INDIRECT(ADDRESS(MATCH("NameOccupation",Person!$1:$1,0),4,4))),FALSE)</f>
        <v>Porteiro</v>
      </c>
      <c r="G40" t="str">
        <f ca="1">IF(VLOOKUP(A40,Person!A:R,ROW(INDIRECT(ADDRESS(MATCH("NameManager",Person!$1:$1,0),4,4))),FALSE)="","",VLOOKUP(A40,Person!A:R,ROW(INDIRECT(ADDRESS(MATCH("NameManager",Person!$1:$1,0),4,4))),FALSE))</f>
        <v>Lizandra Aline Molossi Passini</v>
      </c>
      <c r="H40" t="str">
        <f ca="1">IF(VLOOKUP(A40,Person!A:R,ROW(INDIRECT(ADDRESS(MATCH("TypeJorney",Person!$1:$1,0),4,4))),FALSE)="OnBoarding","Embarque",IF(VLOOKUP(A40,Person!A:R,ROW(INDIRECT(ADDRESS(MATCH("TypeJorney",Person!$1:$1,0),4,4))),FALSE)="OnBoardingOccupation","Embarque implantação",IF(VLOOKUP(A40,Person!A:R,ROW(INDIRECT(ADDRESS(MATCH("TypeJorney",Person!$1:$1,0),4,4))),FALSE)="Monitoring","Monitoramento","Decisão de Efetivação")))</f>
        <v>Embarque implantação</v>
      </c>
    </row>
    <row r="41" spans="1:8" x14ac:dyDescent="0.3">
      <c r="A41" t="s">
        <v>5045</v>
      </c>
      <c r="B41" t="str">
        <f ca="1">VLOOKUP(A41,Person!A:R,ROW(INDIRECT(ADDRESS(MATCH("NameUser",Person!$1:$1,0),4,4))),FALSE)</f>
        <v>Alan Samarone Vargas</v>
      </c>
      <c r="C41" t="str">
        <f ca="1">IF(VLOOKUP(A41,Person!A:R,ROW(INDIRECT(ADDRESS(MATCH("Mail",Person!$1:$1,0),4,4))),FALSE)="","",VLOOKUP(A41,Person!A:R,ROW(INDIRECT(ADDRESS(MATCH("Mail",Person!$1:$1,0),4,4))),FALSE))</f>
        <v>alan.vargas@maristas.org.br</v>
      </c>
      <c r="D41" t="str">
        <f ca="1">VLOOKUP(A41,Person!A:R,ROW(INDIRECT(ADDRESS(MATCH("NameEstablishment",Person!$1:$1,0),4,4))),FALSE)</f>
        <v>Colégio Marista Pio Xii</v>
      </c>
      <c r="E41">
        <f ca="1">VLOOKUP(A41,Person!A:R,ROW(INDIRECT(ADDRESS(MATCH("Registration",Person!$1:$1,0),4,4))),FALSE)</f>
        <v>90512019</v>
      </c>
      <c r="F41" t="str">
        <f ca="1">VLOOKUP(A41,Person!A:R,ROW(INDIRECT(ADDRESS(MATCH("NameOccupation",Person!$1:$1,0),4,4))),FALSE)</f>
        <v>Recepcionista</v>
      </c>
      <c r="G41" t="str">
        <f ca="1">IF(VLOOKUP(A41,Person!A:R,ROW(INDIRECT(ADDRESS(MATCH("NameManager",Person!$1:$1,0),4,4))),FALSE)="","",VLOOKUP(A41,Person!A:R,ROW(INDIRECT(ADDRESS(MATCH("NameManager",Person!$1:$1,0),4,4))),FALSE))</f>
        <v>Katia Celestina Bossa Antoniolli</v>
      </c>
      <c r="H41" t="str">
        <f ca="1">IF(VLOOKUP(A41,Person!A:R,ROW(INDIRECT(ADDRESS(MATCH("TypeJorney",Person!$1:$1,0),4,4))),FALSE)="OnBoarding","Embarque",IF(VLOOKUP(A41,Person!A:R,ROW(INDIRECT(ADDRESS(MATCH("TypeJorney",Person!$1:$1,0),4,4))),FALSE)="OnBoardingOccupation","Embarque implantação",IF(VLOOKUP(A41,Person!A:R,ROW(INDIRECT(ADDRESS(MATCH("TypeJorney",Person!$1:$1,0),4,4))),FALSE)="Monitoring","Monitoramento","Decisão de Efetivação")))</f>
        <v>Embarque implantação</v>
      </c>
    </row>
    <row r="42" spans="1:8" x14ac:dyDescent="0.3">
      <c r="A42" t="s">
        <v>7540</v>
      </c>
      <c r="B42" t="str">
        <f ca="1">VLOOKUP(A42,Person!A:R,ROW(INDIRECT(ADDRESS(MATCH("NameUser",Person!$1:$1,0),4,4))),FALSE)</f>
        <v>Alana de Souza dos Santos</v>
      </c>
      <c r="C42" t="str">
        <f ca="1">IF(VLOOKUP(A42,Person!A:R,ROW(INDIRECT(ADDRESS(MATCH("Mail",Person!$1:$1,0),4,4))),FALSE)="","",VLOOKUP(A42,Person!A:R,ROW(INDIRECT(ADDRESS(MATCH("Mail",Person!$1:$1,0),4,4))),FALSE))</f>
        <v/>
      </c>
      <c r="D42" t="str">
        <f ca="1">VLOOKUP(A42,Person!A:R,ROW(INDIRECT(ADDRESS(MATCH("NameEstablishment",Person!$1:$1,0),4,4))),FALSE)</f>
        <v>Colégio Marista Assunção</v>
      </c>
      <c r="E42">
        <f ca="1">VLOOKUP(A42,Person!A:R,ROW(INDIRECT(ADDRESS(MATCH("Registration",Person!$1:$1,0),4,4))),FALSE)</f>
        <v>900041</v>
      </c>
      <c r="F42" t="str">
        <f ca="1">VLOOKUP(A42,Person!A:R,ROW(INDIRECT(ADDRESS(MATCH("NameOccupation",Person!$1:$1,0),4,4))),FALSE)</f>
        <v>Auxiliar de Instrutores - Monitores</v>
      </c>
      <c r="G42" t="str">
        <f ca="1">IF(VLOOKUP(A42,Person!A:R,ROW(INDIRECT(ADDRESS(MATCH("NameManager",Person!$1:$1,0),4,4))),FALSE)="","",VLOOKUP(A42,Person!A:R,ROW(INDIRECT(ADDRESS(MATCH("NameManager",Person!$1:$1,0),4,4))),FALSE))</f>
        <v>Rui Antonio Piassini</v>
      </c>
      <c r="H42" t="str">
        <f ca="1">IF(VLOOKUP(A42,Person!A:R,ROW(INDIRECT(ADDRESS(MATCH("TypeJorney",Person!$1:$1,0),4,4))),FALSE)="OnBoarding","Embarque",IF(VLOOKUP(A42,Person!A:R,ROW(INDIRECT(ADDRESS(MATCH("TypeJorney",Person!$1:$1,0),4,4))),FALSE)="OnBoardingOccupation","Embarque implantação",IF(VLOOKUP(A42,Person!A:R,ROW(INDIRECT(ADDRESS(MATCH("TypeJorney",Person!$1:$1,0),4,4))),FALSE)="Monitoring","Monitoramento","Decisão de Efetivação")))</f>
        <v>Embarque implantação</v>
      </c>
    </row>
    <row r="43" spans="1:8" x14ac:dyDescent="0.3">
      <c r="A43" t="s">
        <v>4983</v>
      </c>
      <c r="B43" t="str">
        <f ca="1">VLOOKUP(A43,Person!A:R,ROW(INDIRECT(ADDRESS(MATCH("NameUser",Person!$1:$1,0),4,4))),FALSE)</f>
        <v>Alcione Olivotto</v>
      </c>
      <c r="C43" t="str">
        <f ca="1">IF(VLOOKUP(A43,Person!A:R,ROW(INDIRECT(ADDRESS(MATCH("Mail",Person!$1:$1,0),4,4))),FALSE)="","",VLOOKUP(A43,Person!A:R,ROW(INDIRECT(ADDRESS(MATCH("Mail",Person!$1:$1,0),4,4))),FALSE))</f>
        <v/>
      </c>
      <c r="D43" t="str">
        <f ca="1">VLOOKUP(A43,Person!A:R,ROW(INDIRECT(ADDRESS(MATCH("NameEstablishment",Person!$1:$1,0),4,4))),FALSE)</f>
        <v>Colégio Marista Nossa Senhora Aparecida</v>
      </c>
      <c r="E43">
        <f ca="1">VLOOKUP(A43,Person!A:R,ROW(INDIRECT(ADDRESS(MATCH("Registration",Person!$1:$1,0),4,4))),FALSE)</f>
        <v>68161834</v>
      </c>
      <c r="F43" t="str">
        <f ca="1">VLOOKUP(A43,Person!A:R,ROW(INDIRECT(ADDRESS(MATCH("NameOccupation",Person!$1:$1,0),4,4))),FALSE)</f>
        <v>Encarregado de Manutenção</v>
      </c>
      <c r="G43" t="str">
        <f ca="1">IF(VLOOKUP(A43,Person!A:R,ROW(INDIRECT(ADDRESS(MATCH("NameManager",Person!$1:$1,0),4,4))),FALSE)="","",VLOOKUP(A43,Person!A:R,ROW(INDIRECT(ADDRESS(MATCH("NameManager",Person!$1:$1,0),4,4))),FALSE))</f>
        <v/>
      </c>
      <c r="H43" t="str">
        <f ca="1">IF(VLOOKUP(A43,Person!A:R,ROW(INDIRECT(ADDRESS(MATCH("TypeJorney",Person!$1:$1,0),4,4))),FALSE)="OnBoarding","Embarque",IF(VLOOKUP(A43,Person!A:R,ROW(INDIRECT(ADDRESS(MATCH("TypeJorney",Person!$1:$1,0),4,4))),FALSE)="OnBoardingOccupation","Embarque implantação",IF(VLOOKUP(A43,Person!A:R,ROW(INDIRECT(ADDRESS(MATCH("TypeJorney",Person!$1:$1,0),4,4))),FALSE)="Monitoring","Monitoramento","Decisão de Efetivação")))</f>
        <v>Embarque implantação</v>
      </c>
    </row>
    <row r="44" spans="1:8" x14ac:dyDescent="0.3">
      <c r="A44" t="s">
        <v>4793</v>
      </c>
      <c r="B44" t="str">
        <f ca="1">VLOOKUP(A44,Person!A:R,ROW(INDIRECT(ADDRESS(MATCH("NameUser",Person!$1:$1,0),4,4))),FALSE)</f>
        <v>Aldecir Marques dos Santos</v>
      </c>
      <c r="C44" t="str">
        <f ca="1">IF(VLOOKUP(A44,Person!A:R,ROW(INDIRECT(ADDRESS(MATCH("Mail",Person!$1:$1,0),4,4))),FALSE)="","",VLOOKUP(A44,Person!A:R,ROW(INDIRECT(ADDRESS(MATCH("Mail",Person!$1:$1,0),4,4))),FALSE))</f>
        <v/>
      </c>
      <c r="D44" t="str">
        <f ca="1">VLOOKUP(A44,Person!A:R,ROW(INDIRECT(ADDRESS(MATCH("NameEstablishment",Person!$1:$1,0),4,4))),FALSE)</f>
        <v>Colégio Marista São Pedro</v>
      </c>
      <c r="E44">
        <f ca="1">VLOOKUP(A44,Person!A:R,ROW(INDIRECT(ADDRESS(MATCH("Registration",Person!$1:$1,0),4,4))),FALSE)</f>
        <v>90701859</v>
      </c>
      <c r="F44" t="str">
        <f ca="1">VLOOKUP(A44,Person!A:R,ROW(INDIRECT(ADDRESS(MATCH("NameOccupation",Person!$1:$1,0),4,4))),FALSE)</f>
        <v>Auxiliar de Manutenção</v>
      </c>
      <c r="G44" t="str">
        <f ca="1">IF(VLOOKUP(A44,Person!A:R,ROW(INDIRECT(ADDRESS(MATCH("NameManager",Person!$1:$1,0),4,4))),FALSE)="","",VLOOKUP(A44,Person!A:R,ROW(INDIRECT(ADDRESS(MATCH("NameManager",Person!$1:$1,0),4,4))),FALSE))</f>
        <v/>
      </c>
      <c r="H44" t="str">
        <f ca="1">IF(VLOOKUP(A44,Person!A:R,ROW(INDIRECT(ADDRESS(MATCH("TypeJorney",Person!$1:$1,0),4,4))),FALSE)="OnBoarding","Embarque",IF(VLOOKUP(A44,Person!A:R,ROW(INDIRECT(ADDRESS(MATCH("TypeJorney",Person!$1:$1,0),4,4))),FALSE)="OnBoardingOccupation","Embarque implantação",IF(VLOOKUP(A44,Person!A:R,ROW(INDIRECT(ADDRESS(MATCH("TypeJorney",Person!$1:$1,0),4,4))),FALSE)="Monitoring","Monitoramento","Decisão de Efetivação")))</f>
        <v>Embarque implantação</v>
      </c>
    </row>
    <row r="45" spans="1:8" x14ac:dyDescent="0.3">
      <c r="A45" t="s">
        <v>5432</v>
      </c>
      <c r="B45" t="str">
        <f ca="1">VLOOKUP(A45,Person!A:R,ROW(INDIRECT(ADDRESS(MATCH("NameUser",Person!$1:$1,0),4,4))),FALSE)</f>
        <v>Aldo Cipriano Silveira Penteado</v>
      </c>
      <c r="C45" t="str">
        <f ca="1">IF(VLOOKUP(A45,Person!A:R,ROW(INDIRECT(ADDRESS(MATCH("Mail",Person!$1:$1,0),4,4))),FALSE)="","",VLOOKUP(A45,Person!A:R,ROW(INDIRECT(ADDRESS(MATCH("Mail",Person!$1:$1,0),4,4))),FALSE))</f>
        <v/>
      </c>
      <c r="D45" t="str">
        <f ca="1">VLOOKUP(A45,Person!A:R,ROW(INDIRECT(ADDRESS(MATCH("NameEstablishment",Person!$1:$1,0),4,4))),FALSE)</f>
        <v>Colégio Marista Prof. Ivone Vettorello</v>
      </c>
      <c r="E45">
        <f ca="1">VLOOKUP(A45,Person!A:R,ROW(INDIRECT(ADDRESS(MATCH("Registration",Person!$1:$1,0),4,4))),FALSE)</f>
        <v>91510522</v>
      </c>
      <c r="F45" t="str">
        <f ca="1">VLOOKUP(A45,Person!A:R,ROW(INDIRECT(ADDRESS(MATCH("NameOccupation",Person!$1:$1,0),4,4))),FALSE)</f>
        <v>Vigia</v>
      </c>
      <c r="G45" t="str">
        <f ca="1">IF(VLOOKUP(A45,Person!A:R,ROW(INDIRECT(ADDRESS(MATCH("NameManager",Person!$1:$1,0),4,4))),FALSE)="","",VLOOKUP(A45,Person!A:R,ROW(INDIRECT(ADDRESS(MATCH("NameManager",Person!$1:$1,0),4,4))),FALSE))</f>
        <v/>
      </c>
      <c r="H45" t="str">
        <f ca="1">IF(VLOOKUP(A45,Person!A:R,ROW(INDIRECT(ADDRESS(MATCH("TypeJorney",Person!$1:$1,0),4,4))),FALSE)="OnBoarding","Embarque",IF(VLOOKUP(A45,Person!A:R,ROW(INDIRECT(ADDRESS(MATCH("TypeJorney",Person!$1:$1,0),4,4))),FALSE)="OnBoardingOccupation","Embarque implantação",IF(VLOOKUP(A45,Person!A:R,ROW(INDIRECT(ADDRESS(MATCH("TypeJorney",Person!$1:$1,0),4,4))),FALSE)="Monitoring","Monitoramento","Decisão de Efetivação")))</f>
        <v>Embarque implantação</v>
      </c>
    </row>
    <row r="46" spans="1:8" x14ac:dyDescent="0.3">
      <c r="A46" t="s">
        <v>7873</v>
      </c>
      <c r="B46" t="str">
        <f ca="1">VLOOKUP(A46,Person!A:R,ROW(INDIRECT(ADDRESS(MATCH("NameUser",Person!$1:$1,0),4,4))),FALSE)</f>
        <v>Aldo Silviio Monteiro dos Santos</v>
      </c>
      <c r="C46" t="str">
        <f ca="1">IF(VLOOKUP(A46,Person!A:R,ROW(INDIRECT(ADDRESS(MATCH("Mail",Person!$1:$1,0),4,4))),FALSE)="","",VLOOKUP(A46,Person!A:R,ROW(INDIRECT(ADDRESS(MATCH("Mail",Person!$1:$1,0),4,4))),FALSE))</f>
        <v/>
      </c>
      <c r="D46" t="str">
        <f ca="1">VLOOKUP(A46,Person!A:R,ROW(INDIRECT(ADDRESS(MATCH("NameEstablishment",Person!$1:$1,0),4,4))),FALSE)</f>
        <v>Colégio Marista Sant'ana</v>
      </c>
      <c r="E46">
        <f ca="1">VLOOKUP(A46,Person!A:R,ROW(INDIRECT(ADDRESS(MATCH("Registration",Person!$1:$1,0),4,4))),FALSE)</f>
        <v>90003</v>
      </c>
      <c r="F46" t="str">
        <f ca="1">VLOOKUP(A46,Person!A:R,ROW(INDIRECT(ADDRESS(MATCH("NameOccupation",Person!$1:$1,0),4,4))),FALSE)</f>
        <v>Auxiliar de Serviços Gerais</v>
      </c>
      <c r="G46" t="str">
        <f ca="1">IF(VLOOKUP(A46,Person!A:R,ROW(INDIRECT(ADDRESS(MATCH("NameManager",Person!$1:$1,0),4,4))),FALSE)="","",VLOOKUP(A46,Person!A:R,ROW(INDIRECT(ADDRESS(MATCH("NameManager",Person!$1:$1,0),4,4))),FALSE))</f>
        <v>Isabel Cristina Simonetti Azcue</v>
      </c>
      <c r="H46" t="str">
        <f ca="1">IF(VLOOKUP(A46,Person!A:R,ROW(INDIRECT(ADDRESS(MATCH("TypeJorney",Person!$1:$1,0),4,4))),FALSE)="OnBoarding","Embarque",IF(VLOOKUP(A46,Person!A:R,ROW(INDIRECT(ADDRESS(MATCH("TypeJorney",Person!$1:$1,0),4,4))),FALSE)="OnBoardingOccupation","Embarque implantação",IF(VLOOKUP(A46,Person!A:R,ROW(INDIRECT(ADDRESS(MATCH("TypeJorney",Person!$1:$1,0),4,4))),FALSE)="Monitoring","Monitoramento","Decisão de Efetivação")))</f>
        <v>Embarque implantação</v>
      </c>
    </row>
    <row r="47" spans="1:8" x14ac:dyDescent="0.3">
      <c r="A47" t="s">
        <v>435</v>
      </c>
      <c r="B47" t="str">
        <f ca="1">VLOOKUP(A47,Person!A:R,ROW(INDIRECT(ADDRESS(MATCH("NameUser",Person!$1:$1,0),4,4))),FALSE)</f>
        <v>Alecsandro Luis de Siqueira</v>
      </c>
      <c r="C47" t="str">
        <f ca="1">IF(VLOOKUP(A47,Person!A:R,ROW(INDIRECT(ADDRESS(MATCH("Mail",Person!$1:$1,0),4,4))),FALSE)="","",VLOOKUP(A47,Person!A:R,ROW(INDIRECT(ADDRESS(MATCH("Mail",Person!$1:$1,0),4,4))),FALSE))</f>
        <v>alecsandro.siqueira@maristas.org.br</v>
      </c>
      <c r="D47" t="str">
        <f ca="1">VLOOKUP(A47,Person!A:R,ROW(INDIRECT(ADDRESS(MATCH("NameEstablishment",Person!$1:$1,0),4,4))),FALSE)</f>
        <v>Colégio Marista Nossa Senhora do Rosário</v>
      </c>
      <c r="E47">
        <f ca="1">VLOOKUP(A47,Person!A:R,ROW(INDIRECT(ADDRESS(MATCH("Registration",Person!$1:$1,0),4,4))),FALSE)</f>
        <v>61389001</v>
      </c>
      <c r="F47" t="str">
        <f ca="1">VLOOKUP(A47,Person!A:R,ROW(INDIRECT(ADDRESS(MATCH("NameOccupation",Person!$1:$1,0),4,4))),FALSE)</f>
        <v>Instrutor de Aprendizagem</v>
      </c>
      <c r="G47" t="str">
        <f ca="1">IF(VLOOKUP(A47,Person!A:R,ROW(INDIRECT(ADDRESS(MATCH("NameManager",Person!$1:$1,0),4,4))),FALSE)="","",VLOOKUP(A47,Person!A:R,ROW(INDIRECT(ADDRESS(MATCH("NameManager",Person!$1:$1,0),4,4))),FALSE))</f>
        <v>Leia Raquel de Almeida</v>
      </c>
      <c r="H47" t="str">
        <f ca="1">IF(VLOOKUP(A47,Person!A:R,ROW(INDIRECT(ADDRESS(MATCH("TypeJorney",Person!$1:$1,0),4,4))),FALSE)="OnBoarding","Embarque",IF(VLOOKUP(A47,Person!A:R,ROW(INDIRECT(ADDRESS(MATCH("TypeJorney",Person!$1:$1,0),4,4))),FALSE)="OnBoardingOccupation","Embarque implantação",IF(VLOOKUP(A47,Person!A:R,ROW(INDIRECT(ADDRESS(MATCH("TypeJorney",Person!$1:$1,0),4,4))),FALSE)="Monitoring","Monitoramento","Decisão de Efetivação")))</f>
        <v>Monitoramento</v>
      </c>
    </row>
    <row r="48" spans="1:8" x14ac:dyDescent="0.3">
      <c r="A48" t="s">
        <v>4923</v>
      </c>
      <c r="B48" t="str">
        <f ca="1">VLOOKUP(A48,Person!A:R,ROW(INDIRECT(ADDRESS(MATCH("NameUser",Person!$1:$1,0),4,4))),FALSE)</f>
        <v>Alecson Marcon</v>
      </c>
      <c r="C48" t="str">
        <f ca="1">IF(VLOOKUP(A48,Person!A:R,ROW(INDIRECT(ADDRESS(MATCH("Mail",Person!$1:$1,0),4,4))),FALSE)="","",VLOOKUP(A48,Person!A:R,ROW(INDIRECT(ADDRESS(MATCH("Mail",Person!$1:$1,0),4,4))),FALSE))</f>
        <v>alecson.marcon@maristas.org.br</v>
      </c>
      <c r="D48" t="str">
        <f ca="1">VLOOKUP(A48,Person!A:R,ROW(INDIRECT(ADDRESS(MATCH("NameEstablishment",Person!$1:$1,0),4,4))),FALSE)</f>
        <v>Colégio Marista Nossa Senhora Medianeira</v>
      </c>
      <c r="E48">
        <f ca="1">VLOOKUP(A48,Person!A:R,ROW(INDIRECT(ADDRESS(MATCH("Registration",Person!$1:$1,0),4,4))),FALSE)</f>
        <v>90701851</v>
      </c>
      <c r="F48" t="str">
        <f ca="1">VLOOKUP(A48,Person!A:R,ROW(INDIRECT(ADDRESS(MATCH("NameOccupation",Person!$1:$1,0),4,4))),FALSE)</f>
        <v>Coordenador de Pastoral</v>
      </c>
      <c r="G48" t="str">
        <f ca="1">IF(VLOOKUP(A48,Person!A:R,ROW(INDIRECT(ADDRESS(MATCH("NameManager",Person!$1:$1,0),4,4))),FALSE)="","",VLOOKUP(A48,Person!A:R,ROW(INDIRECT(ADDRESS(MATCH("NameManager",Person!$1:$1,0),4,4))),FALSE))</f>
        <v>Cheila Daniane Marianof Milczarek</v>
      </c>
      <c r="H48" t="str">
        <f ca="1">IF(VLOOKUP(A48,Person!A:R,ROW(INDIRECT(ADDRESS(MATCH("TypeJorney",Person!$1:$1,0),4,4))),FALSE)="OnBoarding","Embarque",IF(VLOOKUP(A48,Person!A:R,ROW(INDIRECT(ADDRESS(MATCH("TypeJorney",Person!$1:$1,0),4,4))),FALSE)="OnBoardingOccupation","Embarque implantação",IF(VLOOKUP(A48,Person!A:R,ROW(INDIRECT(ADDRESS(MATCH("TypeJorney",Person!$1:$1,0),4,4))),FALSE)="Monitoring","Monitoramento","Decisão de Efetivação")))</f>
        <v>Embarque implantação</v>
      </c>
    </row>
    <row r="49" spans="1:8" x14ac:dyDescent="0.3">
      <c r="A49" t="s">
        <v>7972</v>
      </c>
      <c r="B49" t="str">
        <f ca="1">VLOOKUP(A49,Person!A:R,ROW(INDIRECT(ADDRESS(MATCH("NameUser",Person!$1:$1,0),4,4))),FALSE)</f>
        <v>Alefe Junior Sutil da Trindade</v>
      </c>
      <c r="C49" t="str">
        <f ca="1">IF(VLOOKUP(A49,Person!A:R,ROW(INDIRECT(ADDRESS(MATCH("Mail",Person!$1:$1,0),4,4))),FALSE)="","",VLOOKUP(A49,Person!A:R,ROW(INDIRECT(ADDRESS(MATCH("Mail",Person!$1:$1,0),4,4))),FALSE))</f>
        <v>alefe.trindade@maristas.org.br</v>
      </c>
      <c r="D49" t="str">
        <f ca="1">VLOOKUP(A49,Person!A:R,ROW(INDIRECT(ADDRESS(MATCH("NameEstablishment",Person!$1:$1,0),4,4))),FALSE)</f>
        <v>Colégio Marista Nossa Senhora Medianeira</v>
      </c>
      <c r="E49">
        <f ca="1">VLOOKUP(A49,Person!A:R,ROW(INDIRECT(ADDRESS(MATCH("Registration",Person!$1:$1,0),4,4))),FALSE)</f>
        <v>90701904</v>
      </c>
      <c r="F49" t="str">
        <f ca="1">VLOOKUP(A49,Person!A:R,ROW(INDIRECT(ADDRESS(MATCH("NameOccupation",Person!$1:$1,0),4,4))),FALSE)</f>
        <v>Instrutor de Aprendizagem</v>
      </c>
      <c r="G49" t="str">
        <f ca="1">IF(VLOOKUP(A49,Person!A:R,ROW(INDIRECT(ADDRESS(MATCH("NameManager",Person!$1:$1,0),4,4))),FALSE)="","",VLOOKUP(A49,Person!A:R,ROW(INDIRECT(ADDRESS(MATCH("NameManager",Person!$1:$1,0),4,4))),FALSE))</f>
        <v>Cheila Daniane Marianof Milczarek</v>
      </c>
      <c r="H49" t="str">
        <f ca="1">IF(VLOOKUP(A49,Person!A:R,ROW(INDIRECT(ADDRESS(MATCH("TypeJorney",Person!$1:$1,0),4,4))),FALSE)="OnBoarding","Embarque",IF(VLOOKUP(A49,Person!A:R,ROW(INDIRECT(ADDRESS(MATCH("TypeJorney",Person!$1:$1,0),4,4))),FALSE)="OnBoardingOccupation","Embarque implantação",IF(VLOOKUP(A49,Person!A:R,ROW(INDIRECT(ADDRESS(MATCH("TypeJorney",Person!$1:$1,0),4,4))),FALSE)="Monitoring","Monitoramento","Decisão de Efetivação")))</f>
        <v>Embarque</v>
      </c>
    </row>
    <row r="50" spans="1:8" x14ac:dyDescent="0.3">
      <c r="A50" t="s">
        <v>4387</v>
      </c>
      <c r="B50" t="str">
        <f ca="1">VLOOKUP(A50,Person!A:R,ROW(INDIRECT(ADDRESS(MATCH("NameUser",Person!$1:$1,0),4,4))),FALSE)</f>
        <v>Alekessandro Martins Trigueiros</v>
      </c>
      <c r="C50" t="str">
        <f ca="1">IF(VLOOKUP(A50,Person!A:R,ROW(INDIRECT(ADDRESS(MATCH("Mail",Person!$1:$1,0),4,4))),FALSE)="","",VLOOKUP(A50,Person!A:R,ROW(INDIRECT(ADDRESS(MATCH("Mail",Person!$1:$1,0),4,4))),FALSE))</f>
        <v>alekessandro.triguei@maristas.org.br</v>
      </c>
      <c r="D50" t="str">
        <f ca="1">VLOOKUP(A50,Person!A:R,ROW(INDIRECT(ADDRESS(MATCH("NameEstablishment",Person!$1:$1,0),4,4))),FALSE)</f>
        <v>Colégio Marista João Paulo II</v>
      </c>
      <c r="E50">
        <f ca="1">VLOOKUP(A50,Person!A:R,ROW(INDIRECT(ADDRESS(MATCH("Registration",Person!$1:$1,0),4,4))),FALSE)</f>
        <v>90512060</v>
      </c>
      <c r="F50" t="str">
        <f ca="1">VLOOKUP(A50,Person!A:R,ROW(INDIRECT(ADDRESS(MATCH("NameOccupation",Person!$1:$1,0),4,4))),FALSE)</f>
        <v>Porteiro</v>
      </c>
      <c r="G50" t="str">
        <f ca="1">IF(VLOOKUP(A50,Person!A:R,ROW(INDIRECT(ADDRESS(MATCH("NameManager",Person!$1:$1,0),4,4))),FALSE)="","",VLOOKUP(A50,Person!A:R,ROW(INDIRECT(ADDRESS(MATCH("NameManager",Person!$1:$1,0),4,4))),FALSE))</f>
        <v>Marcos Andre Scussel</v>
      </c>
      <c r="H50" t="str">
        <f ca="1">IF(VLOOKUP(A50,Person!A:R,ROW(INDIRECT(ADDRESS(MATCH("TypeJorney",Person!$1:$1,0),4,4))),FALSE)="OnBoarding","Embarque",IF(VLOOKUP(A50,Person!A:R,ROW(INDIRECT(ADDRESS(MATCH("TypeJorney",Person!$1:$1,0),4,4))),FALSE)="OnBoardingOccupation","Embarque implantação",IF(VLOOKUP(A50,Person!A:R,ROW(INDIRECT(ADDRESS(MATCH("TypeJorney",Person!$1:$1,0),4,4))),FALSE)="Monitoring","Monitoramento","Decisão de Efetivação")))</f>
        <v>Embarque implantação</v>
      </c>
    </row>
    <row r="51" spans="1:8" x14ac:dyDescent="0.3">
      <c r="A51" t="s">
        <v>4940</v>
      </c>
      <c r="B51" t="str">
        <f ca="1">VLOOKUP(A51,Person!A:R,ROW(INDIRECT(ADDRESS(MATCH("NameUser",Person!$1:$1,0),4,4))),FALSE)</f>
        <v>Alessandra Cacenot da Silva</v>
      </c>
      <c r="C51" t="str">
        <f ca="1">IF(VLOOKUP(A51,Person!A:R,ROW(INDIRECT(ADDRESS(MATCH("Mail",Person!$1:$1,0),4,4))),FALSE)="","",VLOOKUP(A51,Person!A:R,ROW(INDIRECT(ADDRESS(MATCH("Mail",Person!$1:$1,0),4,4))),FALSE))</f>
        <v/>
      </c>
      <c r="D51" t="str">
        <f ca="1">VLOOKUP(A51,Person!A:R,ROW(INDIRECT(ADDRESS(MATCH("NameEstablishment",Person!$1:$1,0),4,4))),FALSE)</f>
        <v>Colégio Marista Santa Maria</v>
      </c>
      <c r="E51">
        <f ca="1">VLOOKUP(A51,Person!A:R,ROW(INDIRECT(ADDRESS(MATCH("Registration",Person!$1:$1,0),4,4))),FALSE)</f>
        <v>80703104</v>
      </c>
      <c r="F51" t="str">
        <f ca="1">VLOOKUP(A51,Person!A:R,ROW(INDIRECT(ADDRESS(MATCH("NameOccupation",Person!$1:$1,0),4,4))),FALSE)</f>
        <v>Coordenador de Turno</v>
      </c>
      <c r="G51" t="str">
        <f ca="1">IF(VLOOKUP(A51,Person!A:R,ROW(INDIRECT(ADDRESS(MATCH("NameManager",Person!$1:$1,0),4,4))),FALSE)="","",VLOOKUP(A51,Person!A:R,ROW(INDIRECT(ADDRESS(MATCH("NameManager",Person!$1:$1,0),4,4))),FALSE))</f>
        <v>Edemir Joao Dal Bem</v>
      </c>
      <c r="H51" t="str">
        <f ca="1">IF(VLOOKUP(A51,Person!A:R,ROW(INDIRECT(ADDRESS(MATCH("TypeJorney",Person!$1:$1,0),4,4))),FALSE)="OnBoarding","Embarque",IF(VLOOKUP(A51,Person!A:R,ROW(INDIRECT(ADDRESS(MATCH("TypeJorney",Person!$1:$1,0),4,4))),FALSE)="OnBoardingOccupation","Embarque implantação",IF(VLOOKUP(A51,Person!A:R,ROW(INDIRECT(ADDRESS(MATCH("TypeJorney",Person!$1:$1,0),4,4))),FALSE)="Monitoring","Monitoramento","Decisão de Efetivação")))</f>
        <v>Embarque implantação</v>
      </c>
    </row>
    <row r="52" spans="1:8" x14ac:dyDescent="0.3">
      <c r="A52" t="s">
        <v>5359</v>
      </c>
      <c r="B52" t="str">
        <f ca="1">VLOOKUP(A52,Person!A:R,ROW(INDIRECT(ADDRESS(MATCH("NameUser",Person!$1:$1,0),4,4))),FALSE)</f>
        <v>Alessandra Cristina Padilha Ferreira</v>
      </c>
      <c r="C52" t="str">
        <f ca="1">IF(VLOOKUP(A52,Person!A:R,ROW(INDIRECT(ADDRESS(MATCH("Mail",Person!$1:$1,0),4,4))),FALSE)="","",VLOOKUP(A52,Person!A:R,ROW(INDIRECT(ADDRESS(MATCH("Mail",Person!$1:$1,0),4,4))),FALSE))</f>
        <v>alessandra.ferreira@maristas.org.br</v>
      </c>
      <c r="D52" t="str">
        <f ca="1">VLOOKUP(A52,Person!A:R,ROW(INDIRECT(ADDRESS(MATCH("NameEstablishment",Person!$1:$1,0),4,4))),FALSE)</f>
        <v>Esc. de Ed. Infantil Marista Renascer</v>
      </c>
      <c r="E52">
        <f ca="1">VLOOKUP(A52,Person!A:R,ROW(INDIRECT(ADDRESS(MATCH("Registration",Person!$1:$1,0),4,4))),FALSE)</f>
        <v>61030002</v>
      </c>
      <c r="F52" t="str">
        <f ca="1">VLOOKUP(A52,Person!A:R,ROW(INDIRECT(ADDRESS(MATCH("NameOccupation",Person!$1:$1,0),4,4))),FALSE)</f>
        <v>Coordenador Pedagógico</v>
      </c>
      <c r="G52" t="str">
        <f ca="1">IF(VLOOKUP(A52,Person!A:R,ROW(INDIRECT(ADDRESS(MATCH("NameManager",Person!$1:$1,0),4,4))),FALSE)="","",VLOOKUP(A52,Person!A:R,ROW(INDIRECT(ADDRESS(MATCH("NameManager",Person!$1:$1,0),4,4))),FALSE))</f>
        <v/>
      </c>
      <c r="H52" t="str">
        <f ca="1">IF(VLOOKUP(A52,Person!A:R,ROW(INDIRECT(ADDRESS(MATCH("TypeJorney",Person!$1:$1,0),4,4))),FALSE)="OnBoarding","Embarque",IF(VLOOKUP(A52,Person!A:R,ROW(INDIRECT(ADDRESS(MATCH("TypeJorney",Person!$1:$1,0),4,4))),FALSE)="OnBoardingOccupation","Embarque implantação",IF(VLOOKUP(A52,Person!A:R,ROW(INDIRECT(ADDRESS(MATCH("TypeJorney",Person!$1:$1,0),4,4))),FALSE)="Monitoring","Monitoramento","Decisão de Efetivação")))</f>
        <v>Embarque implantação</v>
      </c>
    </row>
    <row r="53" spans="1:8" x14ac:dyDescent="0.3">
      <c r="A53" t="s">
        <v>5222</v>
      </c>
      <c r="B53" t="str">
        <f ca="1">VLOOKUP(A53,Person!A:R,ROW(INDIRECT(ADDRESS(MATCH("NameUser",Person!$1:$1,0),4,4))),FALSE)</f>
        <v>Alessandra Cruz Araujo</v>
      </c>
      <c r="C53" t="str">
        <f ca="1">IF(VLOOKUP(A53,Person!A:R,ROW(INDIRECT(ADDRESS(MATCH("Mail",Person!$1:$1,0),4,4))),FALSE)="","",VLOOKUP(A53,Person!A:R,ROW(INDIRECT(ADDRESS(MATCH("Mail",Person!$1:$1,0),4,4))),FALSE))</f>
        <v>alessandra.araujo@maristas.org.br</v>
      </c>
      <c r="D53" t="str">
        <f ca="1">VLOOKUP(A53,Person!A:R,ROW(INDIRECT(ADDRESS(MATCH("NameEstablishment",Person!$1:$1,0),4,4))),FALSE)</f>
        <v>Esc. de Ed. Inf. Nossa Senhora Das Águas</v>
      </c>
      <c r="E53">
        <f ca="1">VLOOKUP(A53,Person!A:R,ROW(INDIRECT(ADDRESS(MATCH("Registration",Person!$1:$1,0),4,4))),FALSE)</f>
        <v>61312001</v>
      </c>
      <c r="F53" t="str">
        <f ca="1">VLOOKUP(A53,Person!A:R,ROW(INDIRECT(ADDRESS(MATCH("NameOccupation",Person!$1:$1,0),4,4))),FALSE)</f>
        <v>Auxiliar Administrativo</v>
      </c>
      <c r="G53" t="str">
        <f ca="1">IF(VLOOKUP(A53,Person!A:R,ROW(INDIRECT(ADDRESS(MATCH("NameManager",Person!$1:$1,0),4,4))),FALSE)="","",VLOOKUP(A53,Person!A:R,ROW(INDIRECT(ADDRESS(MATCH("NameManager",Person!$1:$1,0),4,4))),FALSE))</f>
        <v/>
      </c>
      <c r="H53" t="str">
        <f ca="1">IF(VLOOKUP(A53,Person!A:R,ROW(INDIRECT(ADDRESS(MATCH("TypeJorney",Person!$1:$1,0),4,4))),FALSE)="OnBoarding","Embarque",IF(VLOOKUP(A53,Person!A:R,ROW(INDIRECT(ADDRESS(MATCH("TypeJorney",Person!$1:$1,0),4,4))),FALSE)="OnBoardingOccupation","Embarque implantação",IF(VLOOKUP(A53,Person!A:R,ROW(INDIRECT(ADDRESS(MATCH("TypeJorney",Person!$1:$1,0),4,4))),FALSE)="Monitoring","Monitoramento","Decisão de Efetivação")))</f>
        <v>Embarque implantação</v>
      </c>
    </row>
    <row r="54" spans="1:8" x14ac:dyDescent="0.3">
      <c r="A54" t="s">
        <v>4994</v>
      </c>
      <c r="B54" t="str">
        <f ca="1">VLOOKUP(A54,Person!A:R,ROW(INDIRECT(ADDRESS(MATCH("NameUser",Person!$1:$1,0),4,4))),FALSE)</f>
        <v>Alessandra da Luz Hettwer</v>
      </c>
      <c r="C54" t="str">
        <f ca="1">IF(VLOOKUP(A54,Person!A:R,ROW(INDIRECT(ADDRESS(MATCH("Mail",Person!$1:$1,0),4,4))),FALSE)="","",VLOOKUP(A54,Person!A:R,ROW(INDIRECT(ADDRESS(MATCH("Mail",Person!$1:$1,0),4,4))),FALSE))</f>
        <v/>
      </c>
      <c r="D54" t="str">
        <f ca="1">VLOOKUP(A54,Person!A:R,ROW(INDIRECT(ADDRESS(MATCH("NameEstablishment",Person!$1:$1,0),4,4))),FALSE)</f>
        <v>Esc. Marista de Ens. Fund. Santa Marta</v>
      </c>
      <c r="E54">
        <f ca="1">VLOOKUP(A54,Person!A:R,ROW(INDIRECT(ADDRESS(MATCH("Registration",Person!$1:$1,0),4,4))),FALSE)</f>
        <v>80700984</v>
      </c>
      <c r="F54" t="str">
        <f ca="1">VLOOKUP(A54,Person!A:R,ROW(INDIRECT(ADDRESS(MATCH("NameOccupation",Person!$1:$1,0),4,4))),FALSE)</f>
        <v>Operador de Impressão</v>
      </c>
      <c r="G54" t="str">
        <f ca="1">IF(VLOOKUP(A54,Person!A:R,ROW(INDIRECT(ADDRESS(MATCH("NameManager",Person!$1:$1,0),4,4))),FALSE)="","",VLOOKUP(A54,Person!A:R,ROW(INDIRECT(ADDRESS(MATCH("NameManager",Person!$1:$1,0),4,4))),FALSE))</f>
        <v/>
      </c>
      <c r="H54" t="str">
        <f ca="1">IF(VLOOKUP(A54,Person!A:R,ROW(INDIRECT(ADDRESS(MATCH("TypeJorney",Person!$1:$1,0),4,4))),FALSE)="OnBoarding","Embarque",IF(VLOOKUP(A54,Person!A:R,ROW(INDIRECT(ADDRESS(MATCH("TypeJorney",Person!$1:$1,0),4,4))),FALSE)="OnBoardingOccupation","Embarque implantação",IF(VLOOKUP(A54,Person!A:R,ROW(INDIRECT(ADDRESS(MATCH("TypeJorney",Person!$1:$1,0),4,4))),FALSE)="Monitoring","Monitoramento","Decisão de Efetivação")))</f>
        <v>Embarque</v>
      </c>
    </row>
    <row r="55" spans="1:8" x14ac:dyDescent="0.3">
      <c r="A55" t="s">
        <v>7515</v>
      </c>
      <c r="B55" t="str">
        <f ca="1">VLOOKUP(A55,Person!A:R,ROW(INDIRECT(ADDRESS(MATCH("NameUser",Person!$1:$1,0),4,4))),FALSE)</f>
        <v>Alessandra dos Santos Muller</v>
      </c>
      <c r="C55" t="str">
        <f ca="1">IF(VLOOKUP(A55,Person!A:R,ROW(INDIRECT(ADDRESS(MATCH("Mail",Person!$1:$1,0),4,4))),FALSE)="","",VLOOKUP(A55,Person!A:R,ROW(INDIRECT(ADDRESS(MATCH("Mail",Person!$1:$1,0),4,4))),FALSE))</f>
        <v>alessandra.muller@maristas.org.br</v>
      </c>
      <c r="D55" t="str">
        <f ca="1">VLOOKUP(A55,Person!A:R,ROW(INDIRECT(ADDRESS(MATCH("NameEstablishment",Person!$1:$1,0),4,4))),FALSE)</f>
        <v>Colegio Marista Champagnat</v>
      </c>
      <c r="E55">
        <f ca="1">VLOOKUP(A55,Person!A:R,ROW(INDIRECT(ADDRESS(MATCH("Registration",Person!$1:$1,0),4,4))),FALSE)</f>
        <v>90000371</v>
      </c>
      <c r="F55" t="str">
        <f ca="1">VLOOKUP(A55,Person!A:R,ROW(INDIRECT(ADDRESS(MATCH("NameOccupation",Person!$1:$1,0),4,4))),FALSE)</f>
        <v>Monitor de Aprendizagem Turno Regular</v>
      </c>
      <c r="G55" t="str">
        <f ca="1">IF(VLOOKUP(A55,Person!A:R,ROW(INDIRECT(ADDRESS(MATCH("NameManager",Person!$1:$1,0),4,4))),FALSE)="","",VLOOKUP(A55,Person!A:R,ROW(INDIRECT(ADDRESS(MATCH("NameManager",Person!$1:$1,0),4,4))),FALSE))</f>
        <v>Shirley Sheila Cardoso</v>
      </c>
      <c r="H55" t="str">
        <f ca="1">IF(VLOOKUP(A55,Person!A:R,ROW(INDIRECT(ADDRESS(MATCH("TypeJorney",Person!$1:$1,0),4,4))),FALSE)="OnBoarding","Embarque",IF(VLOOKUP(A55,Person!A:R,ROW(INDIRECT(ADDRESS(MATCH("TypeJorney",Person!$1:$1,0),4,4))),FALSE)="OnBoardingOccupation","Embarque implantação",IF(VLOOKUP(A55,Person!A:R,ROW(INDIRECT(ADDRESS(MATCH("TypeJorney",Person!$1:$1,0),4,4))),FALSE)="Monitoring","Monitoramento","Decisão de Efetivação")))</f>
        <v>Embarque implantação</v>
      </c>
    </row>
    <row r="56" spans="1:8" x14ac:dyDescent="0.3">
      <c r="A56" t="s">
        <v>5145</v>
      </c>
      <c r="B56" t="str">
        <f ca="1">VLOOKUP(A56,Person!A:R,ROW(INDIRECT(ADDRESS(MATCH("NameUser",Person!$1:$1,0),4,4))),FALSE)</f>
        <v>Alessandra Severo de Moraes</v>
      </c>
      <c r="C56" t="str">
        <f ca="1">IF(VLOOKUP(A56,Person!A:R,ROW(INDIRECT(ADDRESS(MATCH("Mail",Person!$1:$1,0),4,4))),FALSE)="","",VLOOKUP(A56,Person!A:R,ROW(INDIRECT(ADDRESS(MATCH("Mail",Person!$1:$1,0),4,4))),FALSE))</f>
        <v>alessandra.moraes@maristas.org.br</v>
      </c>
      <c r="D56" t="str">
        <f ca="1">VLOOKUP(A56,Person!A:R,ROW(INDIRECT(ADDRESS(MATCH("NameEstablishment",Person!$1:$1,0),4,4))),FALSE)</f>
        <v>Centro Social Marista de Porto Alegre</v>
      </c>
      <c r="E56">
        <f ca="1">VLOOKUP(A56,Person!A:R,ROW(INDIRECT(ADDRESS(MATCH("Registration",Person!$1:$1,0),4,4))),FALSE)</f>
        <v>1</v>
      </c>
      <c r="F56" t="str">
        <f ca="1">VLOOKUP(A56,Person!A:R,ROW(INDIRECT(ADDRESS(MATCH("NameOccupation",Person!$1:$1,0),4,4))),FALSE)</f>
        <v>Analista Administrativo</v>
      </c>
      <c r="G56" t="str">
        <f ca="1">IF(VLOOKUP(A56,Person!A:R,ROW(INDIRECT(ADDRESS(MATCH("NameManager",Person!$1:$1,0),4,4))),FALSE)="","",VLOOKUP(A56,Person!A:R,ROW(INDIRECT(ADDRESS(MATCH("NameManager",Person!$1:$1,0),4,4))),FALSE))</f>
        <v/>
      </c>
      <c r="H56" t="str">
        <f ca="1">IF(VLOOKUP(A56,Person!A:R,ROW(INDIRECT(ADDRESS(MATCH("TypeJorney",Person!$1:$1,0),4,4))),FALSE)="OnBoarding","Embarque",IF(VLOOKUP(A56,Person!A:R,ROW(INDIRECT(ADDRESS(MATCH("TypeJorney",Person!$1:$1,0),4,4))),FALSE)="OnBoardingOccupation","Embarque implantação",IF(VLOOKUP(A56,Person!A:R,ROW(INDIRECT(ADDRESS(MATCH("TypeJorney",Person!$1:$1,0),4,4))),FALSE)="Monitoring","Monitoramento","Decisão de Efetivação")))</f>
        <v>Embarque implantação</v>
      </c>
    </row>
    <row r="57" spans="1:8" x14ac:dyDescent="0.3">
      <c r="A57" t="s">
        <v>464</v>
      </c>
      <c r="B57" t="str">
        <f ca="1">VLOOKUP(A57,Person!A:R,ROW(INDIRECT(ADDRESS(MATCH("NameUser",Person!$1:$1,0),4,4))),FALSE)</f>
        <v>Alessandra Silva Paschoal</v>
      </c>
      <c r="C57" t="str">
        <f ca="1">IF(VLOOKUP(A57,Person!A:R,ROW(INDIRECT(ADDRESS(MATCH("Mail",Person!$1:$1,0),4,4))),FALSE)="","",VLOOKUP(A57,Person!A:R,ROW(INDIRECT(ADDRESS(MATCH("Mail",Person!$1:$1,0),4,4))),FALSE))</f>
        <v>alessandra.paschoal@maristas.org.br</v>
      </c>
      <c r="D57" t="str">
        <f ca="1">VLOOKUP(A57,Person!A:R,ROW(INDIRECT(ADDRESS(MATCH("NameEstablishment",Person!$1:$1,0),4,4))),FALSE)</f>
        <v>Colégio Marista Nossa Senhora do Rosário</v>
      </c>
      <c r="E57">
        <f ca="1">VLOOKUP(A57,Person!A:R,ROW(INDIRECT(ADDRESS(MATCH("Registration",Person!$1:$1,0),4,4))),FALSE)</f>
        <v>90511382</v>
      </c>
      <c r="F57" t="str">
        <f ca="1">VLOOKUP(A57,Person!A:R,ROW(INDIRECT(ADDRESS(MATCH("NameOccupation",Person!$1:$1,0),4,4))),FALSE)</f>
        <v>Orientador Educacional</v>
      </c>
      <c r="G57" t="str">
        <f ca="1">IF(VLOOKUP(A57,Person!A:R,ROW(INDIRECT(ADDRESS(MATCH("NameManager",Person!$1:$1,0),4,4))),FALSE)="","",VLOOKUP(A57,Person!A:R,ROW(INDIRECT(ADDRESS(MATCH("NameManager",Person!$1:$1,0),4,4))),FALSE))</f>
        <v>Leia Raquel de Almeida</v>
      </c>
      <c r="H57" t="str">
        <f ca="1">IF(VLOOKUP(A57,Person!A:R,ROW(INDIRECT(ADDRESS(MATCH("TypeJorney",Person!$1:$1,0),4,4))),FALSE)="OnBoarding","Embarque",IF(VLOOKUP(A57,Person!A:R,ROW(INDIRECT(ADDRESS(MATCH("TypeJorney",Person!$1:$1,0),4,4))),FALSE)="OnBoardingOccupation","Embarque implantação",IF(VLOOKUP(A57,Person!A:R,ROW(INDIRECT(ADDRESS(MATCH("TypeJorney",Person!$1:$1,0),4,4))),FALSE)="Monitoring","Monitoramento","Decisão de Efetivação")))</f>
        <v>Embarque</v>
      </c>
    </row>
    <row r="58" spans="1:8" x14ac:dyDescent="0.3">
      <c r="A58" t="s">
        <v>4938</v>
      </c>
      <c r="B58" t="str">
        <f ca="1">VLOOKUP(A58,Person!A:R,ROW(INDIRECT(ADDRESS(MATCH("NameUser",Person!$1:$1,0),4,4))),FALSE)</f>
        <v>Alex Isotton dos Santos</v>
      </c>
      <c r="C58" t="str">
        <f ca="1">IF(VLOOKUP(A58,Person!A:R,ROW(INDIRECT(ADDRESS(MATCH("Mail",Person!$1:$1,0),4,4))),FALSE)="","",VLOOKUP(A58,Person!A:R,ROW(INDIRECT(ADDRESS(MATCH("Mail",Person!$1:$1,0),4,4))),FALSE))</f>
        <v>alex.santos@maristas.org.br</v>
      </c>
      <c r="D58" t="str">
        <f ca="1">VLOOKUP(A58,Person!A:R,ROW(INDIRECT(ADDRESS(MATCH("NameEstablishment",Person!$1:$1,0),4,4))),FALSE)</f>
        <v>Colégio Marista São Pedro</v>
      </c>
      <c r="E58">
        <f ca="1">VLOOKUP(A58,Person!A:R,ROW(INDIRECT(ADDRESS(MATCH("Registration",Person!$1:$1,0),4,4))),FALSE)</f>
        <v>90701809</v>
      </c>
      <c r="F58" t="str">
        <f ca="1">VLOOKUP(A58,Person!A:R,ROW(INDIRECT(ADDRESS(MATCH("NameOccupation",Person!$1:$1,0),4,4))),FALSE)</f>
        <v>Coordenador de Turno</v>
      </c>
      <c r="G58" t="str">
        <f ca="1">IF(VLOOKUP(A58,Person!A:R,ROW(INDIRECT(ADDRESS(MATCH("NameManager",Person!$1:$1,0),4,4))),FALSE)="","",VLOOKUP(A58,Person!A:R,ROW(INDIRECT(ADDRESS(MATCH("NameManager",Person!$1:$1,0),4,4))),FALSE))</f>
        <v>Fabiane Kohler</v>
      </c>
      <c r="H58" t="str">
        <f ca="1">IF(VLOOKUP(A58,Person!A:R,ROW(INDIRECT(ADDRESS(MATCH("TypeJorney",Person!$1:$1,0),4,4))),FALSE)="OnBoarding","Embarque",IF(VLOOKUP(A58,Person!A:R,ROW(INDIRECT(ADDRESS(MATCH("TypeJorney",Person!$1:$1,0),4,4))),FALSE)="OnBoardingOccupation","Embarque implantação",IF(VLOOKUP(A58,Person!A:R,ROW(INDIRECT(ADDRESS(MATCH("TypeJorney",Person!$1:$1,0),4,4))),FALSE)="Monitoring","Monitoramento","Decisão de Efetivação")))</f>
        <v>Embarque implantação</v>
      </c>
    </row>
    <row r="59" spans="1:8" x14ac:dyDescent="0.3">
      <c r="A59" t="s">
        <v>4703</v>
      </c>
      <c r="B59" t="str">
        <f ca="1">VLOOKUP(A59,Person!A:R,ROW(INDIRECT(ADDRESS(MATCH("NameUser",Person!$1:$1,0),4,4))),FALSE)</f>
        <v>Alex Romero</v>
      </c>
      <c r="C59" t="str">
        <f ca="1">IF(VLOOKUP(A59,Person!A:R,ROW(INDIRECT(ADDRESS(MATCH("Mail",Person!$1:$1,0),4,4))),FALSE)="","",VLOOKUP(A59,Person!A:R,ROW(INDIRECT(ADDRESS(MATCH("Mail",Person!$1:$1,0),4,4))),FALSE))</f>
        <v>alex.romero@maristas.org.br</v>
      </c>
      <c r="D59" t="str">
        <f ca="1">VLOOKUP(A59,Person!A:R,ROW(INDIRECT(ADDRESS(MATCH("NameEstablishment",Person!$1:$1,0),4,4))),FALSE)</f>
        <v>Colégio Marista Nossa Senhora Medianeira</v>
      </c>
      <c r="E59">
        <f ca="1">VLOOKUP(A59,Person!A:R,ROW(INDIRECT(ADDRESS(MATCH("Registration",Person!$1:$1,0),4,4))),FALSE)</f>
        <v>90701881</v>
      </c>
      <c r="F59" t="str">
        <f ca="1">VLOOKUP(A59,Person!A:R,ROW(INDIRECT(ADDRESS(MATCH("NameOccupation",Person!$1:$1,0),4,4))),FALSE)</f>
        <v>Assistente de Coordenação de Turno</v>
      </c>
      <c r="G59" t="str">
        <f ca="1">IF(VLOOKUP(A59,Person!A:R,ROW(INDIRECT(ADDRESS(MATCH("NameManager",Person!$1:$1,0),4,4))),FALSE)="","",VLOOKUP(A59,Person!A:R,ROW(INDIRECT(ADDRESS(MATCH("NameManager",Person!$1:$1,0),4,4))),FALSE))</f>
        <v>Cheila Daniane Marianof Milczarek</v>
      </c>
      <c r="H59" t="str">
        <f ca="1">IF(VLOOKUP(A59,Person!A:R,ROW(INDIRECT(ADDRESS(MATCH("TypeJorney",Person!$1:$1,0),4,4))),FALSE)="OnBoarding","Embarque",IF(VLOOKUP(A59,Person!A:R,ROW(INDIRECT(ADDRESS(MATCH("TypeJorney",Person!$1:$1,0),4,4))),FALSE)="OnBoardingOccupation","Embarque implantação",IF(VLOOKUP(A59,Person!A:R,ROW(INDIRECT(ADDRESS(MATCH("TypeJorney",Person!$1:$1,0),4,4))),FALSE)="Monitoring","Monitoramento","Decisão de Efetivação")))</f>
        <v>Embarque</v>
      </c>
    </row>
    <row r="60" spans="1:8" x14ac:dyDescent="0.3">
      <c r="A60" t="s">
        <v>5039</v>
      </c>
      <c r="B60" t="str">
        <f ca="1">VLOOKUP(A60,Person!A:R,ROW(INDIRECT(ADDRESS(MATCH("NameUser",Person!$1:$1,0),4,4))),FALSE)</f>
        <v>Alex Sandro de Souza Leal</v>
      </c>
      <c r="C60" t="str">
        <f ca="1">IF(VLOOKUP(A60,Person!A:R,ROW(INDIRECT(ADDRESS(MATCH("Mail",Person!$1:$1,0),4,4))),FALSE)="","",VLOOKUP(A60,Person!A:R,ROW(INDIRECT(ADDRESS(MATCH("Mail",Person!$1:$1,0),4,4))),FALSE))</f>
        <v/>
      </c>
      <c r="D60" t="str">
        <f ca="1">VLOOKUP(A60,Person!A:R,ROW(INDIRECT(ADDRESS(MATCH("NameEstablishment",Person!$1:$1,0),4,4))),FALSE)</f>
        <v>Colégio Marista Santa Maria</v>
      </c>
      <c r="E60">
        <f ca="1">VLOOKUP(A60,Person!A:R,ROW(INDIRECT(ADDRESS(MATCH("Registration",Person!$1:$1,0),4,4))),FALSE)</f>
        <v>80703113</v>
      </c>
      <c r="F60" t="str">
        <f ca="1">VLOOKUP(A60,Person!A:R,ROW(INDIRECT(ADDRESS(MATCH("NameOccupation",Person!$1:$1,0),4,4))),FALSE)</f>
        <v>Porteiro</v>
      </c>
      <c r="G60" t="str">
        <f ca="1">IF(VLOOKUP(A60,Person!A:R,ROW(INDIRECT(ADDRESS(MATCH("NameManager",Person!$1:$1,0),4,4))),FALSE)="","",VLOOKUP(A60,Person!A:R,ROW(INDIRECT(ADDRESS(MATCH("NameManager",Person!$1:$1,0),4,4))),FALSE))</f>
        <v>Carlos Henrique Pires Sardi</v>
      </c>
      <c r="H60" t="str">
        <f ca="1">IF(VLOOKUP(A60,Person!A:R,ROW(INDIRECT(ADDRESS(MATCH("TypeJorney",Person!$1:$1,0),4,4))),FALSE)="OnBoarding","Embarque",IF(VLOOKUP(A60,Person!A:R,ROW(INDIRECT(ADDRESS(MATCH("TypeJorney",Person!$1:$1,0),4,4))),FALSE)="OnBoardingOccupation","Embarque implantação",IF(VLOOKUP(A60,Person!A:R,ROW(INDIRECT(ADDRESS(MATCH("TypeJorney",Person!$1:$1,0),4,4))),FALSE)="Monitoring","Monitoramento","Decisão de Efetivação")))</f>
        <v>Embarque implantação</v>
      </c>
    </row>
    <row r="61" spans="1:8" x14ac:dyDescent="0.3">
      <c r="A61" t="s">
        <v>4569</v>
      </c>
      <c r="B61" t="str">
        <f ca="1">VLOOKUP(A61,Person!A:R,ROW(INDIRECT(ADDRESS(MATCH("NameUser",Person!$1:$1,0),4,4))),FALSE)</f>
        <v>Alexandra David Rodrigues</v>
      </c>
      <c r="C61" t="str">
        <f ca="1">IF(VLOOKUP(A61,Person!A:R,ROW(INDIRECT(ADDRESS(MATCH("Mail",Person!$1:$1,0),4,4))),FALSE)="","",VLOOKUP(A61,Person!A:R,ROW(INDIRECT(ADDRESS(MATCH("Mail",Person!$1:$1,0),4,4))),FALSE))</f>
        <v>alexandra.rodrigues@maristas.org.br</v>
      </c>
      <c r="D61" t="str">
        <f ca="1">VLOOKUP(A61,Person!A:R,ROW(INDIRECT(ADDRESS(MATCH("NameEstablishment",Person!$1:$1,0),4,4))),FALSE)</f>
        <v>União Sul Brasileira de Educação e Ensin</v>
      </c>
      <c r="E61">
        <f ca="1">VLOOKUP(A61,Person!A:R,ROW(INDIRECT(ADDRESS(MATCH("Registration",Person!$1:$1,0),4,4))),FALSE)</f>
        <v>90512166</v>
      </c>
      <c r="F61" t="str">
        <f ca="1">VLOOKUP(A61,Person!A:R,ROW(INDIRECT(ADDRESS(MATCH("NameOccupation",Person!$1:$1,0),4,4))),FALSE)</f>
        <v>Assistente Administrativo</v>
      </c>
      <c r="G61" t="str">
        <f ca="1">IF(VLOOKUP(A61,Person!A:R,ROW(INDIRECT(ADDRESS(MATCH("NameManager",Person!$1:$1,0),4,4))),FALSE)="","",VLOOKUP(A61,Person!A:R,ROW(INDIRECT(ADDRESS(MATCH("NameManager",Person!$1:$1,0),4,4))),FALSE))</f>
        <v>Regis Passos da Silva</v>
      </c>
      <c r="H61" t="str">
        <f ca="1">IF(VLOOKUP(A61,Person!A:R,ROW(INDIRECT(ADDRESS(MATCH("TypeJorney",Person!$1:$1,0),4,4))),FALSE)="OnBoarding","Embarque",IF(VLOOKUP(A61,Person!A:R,ROW(INDIRECT(ADDRESS(MATCH("TypeJorney",Person!$1:$1,0),4,4))),FALSE)="OnBoardingOccupation","Embarque implantação",IF(VLOOKUP(A61,Person!A:R,ROW(INDIRECT(ADDRESS(MATCH("TypeJorney",Person!$1:$1,0),4,4))),FALSE)="Monitoring","Monitoramento","Decisão de Efetivação")))</f>
        <v>Embarque implantação</v>
      </c>
    </row>
    <row r="62" spans="1:8" x14ac:dyDescent="0.3">
      <c r="A62" t="s">
        <v>5279</v>
      </c>
      <c r="B62" t="str">
        <f ca="1">VLOOKUP(A62,Person!A:R,ROW(INDIRECT(ADDRESS(MATCH("NameUser",Person!$1:$1,0),4,4))),FALSE)</f>
        <v>Alexandre Azeredo Ramos</v>
      </c>
      <c r="C62" t="str">
        <f ca="1">IF(VLOOKUP(A62,Person!A:R,ROW(INDIRECT(ADDRESS(MATCH("Mail",Person!$1:$1,0),4,4))),FALSE)="","",VLOOKUP(A62,Person!A:R,ROW(INDIRECT(ADDRESS(MATCH("Mail",Person!$1:$1,0),4,4))),FALSE))</f>
        <v>alexandre.ramos@maristas.org.br</v>
      </c>
      <c r="D62" t="str">
        <f ca="1">VLOOKUP(A62,Person!A:R,ROW(INDIRECT(ADDRESS(MATCH("NameEstablishment",Person!$1:$1,0),4,4))),FALSE)</f>
        <v>Colégio Marista Ir. Jaime Biazus</v>
      </c>
      <c r="E62">
        <f ca="1">VLOOKUP(A62,Person!A:R,ROW(INDIRECT(ADDRESS(MATCH("Registration",Person!$1:$1,0),4,4))),FALSE)</f>
        <v>68161717</v>
      </c>
      <c r="F62" t="str">
        <f ca="1">VLOOKUP(A62,Person!A:R,ROW(INDIRECT(ADDRESS(MATCH("NameOccupation",Person!$1:$1,0),4,4))),FALSE)</f>
        <v>Auxiliar de Manutenção</v>
      </c>
      <c r="G62" t="str">
        <f ca="1">IF(VLOOKUP(A62,Person!A:R,ROW(INDIRECT(ADDRESS(MATCH("NameManager",Person!$1:$1,0),4,4))),FALSE)="","",VLOOKUP(A62,Person!A:R,ROW(INDIRECT(ADDRESS(MATCH("NameManager",Person!$1:$1,0),4,4))),FALSE))</f>
        <v/>
      </c>
      <c r="H62" t="str">
        <f ca="1">IF(VLOOKUP(A62,Person!A:R,ROW(INDIRECT(ADDRESS(MATCH("TypeJorney",Person!$1:$1,0),4,4))),FALSE)="OnBoarding","Embarque",IF(VLOOKUP(A62,Person!A:R,ROW(INDIRECT(ADDRESS(MATCH("TypeJorney",Person!$1:$1,0),4,4))),FALSE)="OnBoardingOccupation","Embarque implantação",IF(VLOOKUP(A62,Person!A:R,ROW(INDIRECT(ADDRESS(MATCH("TypeJorney",Person!$1:$1,0),4,4))),FALSE)="Monitoring","Monitoramento","Decisão de Efetivação")))</f>
        <v>Embarque implantação</v>
      </c>
    </row>
    <row r="63" spans="1:8" x14ac:dyDescent="0.3">
      <c r="A63" t="s">
        <v>4777</v>
      </c>
      <c r="B63" t="str">
        <f ca="1">VLOOKUP(A63,Person!A:R,ROW(INDIRECT(ADDRESS(MATCH("NameUser",Person!$1:$1,0),4,4))),FALSE)</f>
        <v>Alexandre da Silva</v>
      </c>
      <c r="C63" t="str">
        <f ca="1">IF(VLOOKUP(A63,Person!A:R,ROW(INDIRECT(ADDRESS(MATCH("Mail",Person!$1:$1,0),4,4))),FALSE)="","",VLOOKUP(A63,Person!A:R,ROW(INDIRECT(ADDRESS(MATCH("Mail",Person!$1:$1,0),4,4))),FALSE))</f>
        <v/>
      </c>
      <c r="D63" t="str">
        <f ca="1">VLOOKUP(A63,Person!A:R,ROW(INDIRECT(ADDRESS(MATCH("NameEstablishment",Person!$1:$1,0),4,4))),FALSE)</f>
        <v>Colégio Marista Maria Imaculada</v>
      </c>
      <c r="E63">
        <f ca="1">VLOOKUP(A63,Person!A:R,ROW(INDIRECT(ADDRESS(MATCH("Registration",Person!$1:$1,0),4,4))),FALSE)</f>
        <v>91513749</v>
      </c>
      <c r="F63" t="str">
        <f ca="1">VLOOKUP(A63,Person!A:R,ROW(INDIRECT(ADDRESS(MATCH("NameOccupation",Person!$1:$1,0),4,4))),FALSE)</f>
        <v>Auxiliar de Manutenção</v>
      </c>
      <c r="G63" t="str">
        <f ca="1">IF(VLOOKUP(A63,Person!A:R,ROW(INDIRECT(ADDRESS(MATCH("NameManager",Person!$1:$1,0),4,4))),FALSE)="","",VLOOKUP(A63,Person!A:R,ROW(INDIRECT(ADDRESS(MATCH("NameManager",Person!$1:$1,0),4,4))),FALSE))</f>
        <v>Angela Maria de Abreu</v>
      </c>
      <c r="H63" t="str">
        <f ca="1">IF(VLOOKUP(A63,Person!A:R,ROW(INDIRECT(ADDRESS(MATCH("TypeJorney",Person!$1:$1,0),4,4))),FALSE)="OnBoarding","Embarque",IF(VLOOKUP(A63,Person!A:R,ROW(INDIRECT(ADDRESS(MATCH("TypeJorney",Person!$1:$1,0),4,4))),FALSE)="OnBoardingOccupation","Embarque implantação",IF(VLOOKUP(A63,Person!A:R,ROW(INDIRECT(ADDRESS(MATCH("TypeJorney",Person!$1:$1,0),4,4))),FALSE)="Monitoring","Monitoramento","Decisão de Efetivação")))</f>
        <v>Embarque implantação</v>
      </c>
    </row>
    <row r="64" spans="1:8" x14ac:dyDescent="0.3">
      <c r="A64" t="s">
        <v>4323</v>
      </c>
      <c r="B64" t="str">
        <f ca="1">VLOOKUP(A64,Person!A:R,ROW(INDIRECT(ADDRESS(MATCH("NameUser",Person!$1:$1,0),4,4))),FALSE)</f>
        <v>Alexandre Dias Lopes</v>
      </c>
      <c r="C64" t="str">
        <f ca="1">IF(VLOOKUP(A64,Person!A:R,ROW(INDIRECT(ADDRESS(MATCH("Mail",Person!$1:$1,0),4,4))),FALSE)="","",VLOOKUP(A64,Person!A:R,ROW(INDIRECT(ADDRESS(MATCH("Mail",Person!$1:$1,0),4,4))),FALSE))</f>
        <v>alexandre.lopes@maristas.org.br</v>
      </c>
      <c r="D64" t="str">
        <f ca="1">VLOOKUP(A64,Person!A:R,ROW(INDIRECT(ADDRESS(MATCH("NameEstablishment",Person!$1:$1,0),4,4))),FALSE)</f>
        <v>Colegio Marista Ipanema</v>
      </c>
      <c r="E64">
        <f ca="1">VLOOKUP(A64,Person!A:R,ROW(INDIRECT(ADDRESS(MATCH("Registration",Person!$1:$1,0),4,4))),FALSE)</f>
        <v>91510376</v>
      </c>
      <c r="F64" t="str">
        <f ca="1">VLOOKUP(A64,Person!A:R,ROW(INDIRECT(ADDRESS(MATCH("NameOccupation",Person!$1:$1,0),4,4))),FALSE)</f>
        <v>Diretor Geral</v>
      </c>
      <c r="G64" t="str">
        <f ca="1">IF(VLOOKUP(A64,Person!A:R,ROW(INDIRECT(ADDRESS(MATCH("NameManager",Person!$1:$1,0),4,4))),FALSE)="","",VLOOKUP(A64,Person!A:R,ROW(INDIRECT(ADDRESS(MATCH("NameManager",Person!$1:$1,0),4,4))),FALSE))</f>
        <v/>
      </c>
      <c r="H64" t="str">
        <f ca="1">IF(VLOOKUP(A64,Person!A:R,ROW(INDIRECT(ADDRESS(MATCH("TypeJorney",Person!$1:$1,0),4,4))),FALSE)="OnBoarding","Embarque",IF(VLOOKUP(A64,Person!A:R,ROW(INDIRECT(ADDRESS(MATCH("TypeJorney",Person!$1:$1,0),4,4))),FALSE)="OnBoardingOccupation","Embarque implantação",IF(VLOOKUP(A64,Person!A:R,ROW(INDIRECT(ADDRESS(MATCH("TypeJorney",Person!$1:$1,0),4,4))),FALSE)="Monitoring","Monitoramento","Decisão de Efetivação")))</f>
        <v>Embarque implantação</v>
      </c>
    </row>
    <row r="65" spans="1:8" x14ac:dyDescent="0.3">
      <c r="A65" t="s">
        <v>5032</v>
      </c>
      <c r="B65" t="str">
        <f ca="1">VLOOKUP(A65,Person!A:R,ROW(INDIRECT(ADDRESS(MATCH("NameUser",Person!$1:$1,0),4,4))),FALSE)</f>
        <v>Alexandre Ferreira da Rosa</v>
      </c>
      <c r="C65" t="str">
        <f ca="1">IF(VLOOKUP(A65,Person!A:R,ROW(INDIRECT(ADDRESS(MATCH("Mail",Person!$1:$1,0),4,4))),FALSE)="","",VLOOKUP(A65,Person!A:R,ROW(INDIRECT(ADDRESS(MATCH("Mail",Person!$1:$1,0),4,4))),FALSE))</f>
        <v>alexandre.rosa@maristas.org.br</v>
      </c>
      <c r="D65" t="str">
        <f ca="1">VLOOKUP(A65,Person!A:R,ROW(INDIRECT(ADDRESS(MATCH("NameEstablishment",Person!$1:$1,0),4,4))),FALSE)</f>
        <v>Colégio Marista Roque Gonçalves</v>
      </c>
      <c r="E65">
        <f ca="1">VLOOKUP(A65,Person!A:R,ROW(INDIRECT(ADDRESS(MATCH("Registration",Person!$1:$1,0),4,4))),FALSE)</f>
        <v>80700767</v>
      </c>
      <c r="F65" t="str">
        <f ca="1">VLOOKUP(A65,Person!A:R,ROW(INDIRECT(ADDRESS(MATCH("NameOccupation",Person!$1:$1,0),4,4))),FALSE)</f>
        <v>Porteiro</v>
      </c>
      <c r="G65" t="str">
        <f ca="1">IF(VLOOKUP(A65,Person!A:R,ROW(INDIRECT(ADDRESS(MATCH("NameManager",Person!$1:$1,0),4,4))),FALSE)="","",VLOOKUP(A65,Person!A:R,ROW(INDIRECT(ADDRESS(MATCH("NameManager",Person!$1:$1,0),4,4))),FALSE))</f>
        <v>Samir Elias Miguel</v>
      </c>
      <c r="H65" t="str">
        <f ca="1">IF(VLOOKUP(A65,Person!A:R,ROW(INDIRECT(ADDRESS(MATCH("TypeJorney",Person!$1:$1,0),4,4))),FALSE)="OnBoarding","Embarque",IF(VLOOKUP(A65,Person!A:R,ROW(INDIRECT(ADDRESS(MATCH("TypeJorney",Person!$1:$1,0),4,4))),FALSE)="OnBoardingOccupation","Embarque implantação",IF(VLOOKUP(A65,Person!A:R,ROW(INDIRECT(ADDRESS(MATCH("TypeJorney",Person!$1:$1,0),4,4))),FALSE)="Monitoring","Monitoramento","Decisão de Efetivação")))</f>
        <v>Embarque implantação</v>
      </c>
    </row>
    <row r="66" spans="1:8" x14ac:dyDescent="0.3">
      <c r="A66" t="s">
        <v>5437</v>
      </c>
      <c r="B66" t="str">
        <f ca="1">VLOOKUP(A66,Person!A:R,ROW(INDIRECT(ADDRESS(MATCH("NameUser",Person!$1:$1,0),4,4))),FALSE)</f>
        <v>Alexandre Floriano da Silva</v>
      </c>
      <c r="C66" t="str">
        <f ca="1">IF(VLOOKUP(A66,Person!A:R,ROW(INDIRECT(ADDRESS(MATCH("Mail",Person!$1:$1,0),4,4))),FALSE)="","",VLOOKUP(A66,Person!A:R,ROW(INDIRECT(ADDRESS(MATCH("Mail",Person!$1:$1,0),4,4))),FALSE))</f>
        <v>alexandre.silva@maristas.org.br</v>
      </c>
      <c r="D66" t="str">
        <f ca="1">VLOOKUP(A66,Person!A:R,ROW(INDIRECT(ADDRESS(MATCH("NameEstablishment",Person!$1:$1,0),4,4))),FALSE)</f>
        <v>Casa Marista da Juventude</v>
      </c>
      <c r="E66">
        <f ca="1">VLOOKUP(A66,Person!A:R,ROW(INDIRECT(ADDRESS(MATCH("Registration",Person!$1:$1,0),4,4))),FALSE)</f>
        <v>90510047</v>
      </c>
      <c r="F66" t="str">
        <f ca="1">VLOOKUP(A66,Person!A:R,ROW(INDIRECT(ADDRESS(MATCH("NameOccupation",Person!$1:$1,0),4,4))),FALSE)</f>
        <v>Vigia</v>
      </c>
      <c r="G66" t="str">
        <f ca="1">IF(VLOOKUP(A66,Person!A:R,ROW(INDIRECT(ADDRESS(MATCH("NameManager",Person!$1:$1,0),4,4))),FALSE)="","",VLOOKUP(A66,Person!A:R,ROW(INDIRECT(ADDRESS(MATCH("NameManager",Person!$1:$1,0),4,4))),FALSE))</f>
        <v/>
      </c>
      <c r="H66" t="str">
        <f ca="1">IF(VLOOKUP(A66,Person!A:R,ROW(INDIRECT(ADDRESS(MATCH("TypeJorney",Person!$1:$1,0),4,4))),FALSE)="OnBoarding","Embarque",IF(VLOOKUP(A66,Person!A:R,ROW(INDIRECT(ADDRESS(MATCH("TypeJorney",Person!$1:$1,0),4,4))),FALSE)="OnBoardingOccupation","Embarque implantação",IF(VLOOKUP(A66,Person!A:R,ROW(INDIRECT(ADDRESS(MATCH("TypeJorney",Person!$1:$1,0),4,4))),FALSE)="Monitoring","Monitoramento","Decisão de Efetivação")))</f>
        <v>Embarque implantação</v>
      </c>
    </row>
    <row r="67" spans="1:8" x14ac:dyDescent="0.3">
      <c r="A67" t="s">
        <v>4683</v>
      </c>
      <c r="B67" t="str">
        <f ca="1">VLOOKUP(A67,Person!A:R,ROW(INDIRECT(ADDRESS(MATCH("NameUser",Person!$1:$1,0),4,4))),FALSE)</f>
        <v>Alexandre Maciejewski Batista</v>
      </c>
      <c r="C67" t="str">
        <f ca="1">IF(VLOOKUP(A67,Person!A:R,ROW(INDIRECT(ADDRESS(MATCH("Mail",Person!$1:$1,0),4,4))),FALSE)="","",VLOOKUP(A67,Person!A:R,ROW(INDIRECT(ADDRESS(MATCH("Mail",Person!$1:$1,0),4,4))),FALSE))</f>
        <v>alexandre.batista@maristas.org.br</v>
      </c>
      <c r="D67" t="str">
        <f ca="1">VLOOKUP(A67,Person!A:R,ROW(INDIRECT(ADDRESS(MATCH("NameEstablishment",Person!$1:$1,0),4,4))),FALSE)</f>
        <v>Colegio Marista Champagnat</v>
      </c>
      <c r="E67">
        <f ca="1">VLOOKUP(A67,Person!A:R,ROW(INDIRECT(ADDRESS(MATCH("Registration",Person!$1:$1,0),4,4))),FALSE)</f>
        <v>90000337</v>
      </c>
      <c r="F67" t="str">
        <f ca="1">VLOOKUP(A67,Person!A:R,ROW(INDIRECT(ADDRESS(MATCH("NameOccupation",Person!$1:$1,0),4,4))),FALSE)</f>
        <v>Assistente de Convivência</v>
      </c>
      <c r="G67" t="str">
        <f ca="1">IF(VLOOKUP(A67,Person!A:R,ROW(INDIRECT(ADDRESS(MATCH("NameManager",Person!$1:$1,0),4,4))),FALSE)="","",VLOOKUP(A67,Person!A:R,ROW(INDIRECT(ADDRESS(MATCH("NameManager",Person!$1:$1,0),4,4))),FALSE))</f>
        <v>Shirley Sheila Cardoso</v>
      </c>
      <c r="H67" t="str">
        <f ca="1">IF(VLOOKUP(A67,Person!A:R,ROW(INDIRECT(ADDRESS(MATCH("TypeJorney",Person!$1:$1,0),4,4))),FALSE)="OnBoarding","Embarque",IF(VLOOKUP(A67,Person!A:R,ROW(INDIRECT(ADDRESS(MATCH("TypeJorney",Person!$1:$1,0),4,4))),FALSE)="OnBoardingOccupation","Embarque implantação",IF(VLOOKUP(A67,Person!A:R,ROW(INDIRECT(ADDRESS(MATCH("TypeJorney",Person!$1:$1,0),4,4))),FALSE)="Monitoring","Monitoramento","Decisão de Efetivação")))</f>
        <v>Embarque implantação</v>
      </c>
    </row>
    <row r="68" spans="1:8" x14ac:dyDescent="0.3">
      <c r="A68" t="s">
        <v>4941</v>
      </c>
      <c r="B68" t="str">
        <f ca="1">VLOOKUP(A68,Person!A:R,ROW(INDIRECT(ADDRESS(MATCH("NameUser",Person!$1:$1,0),4,4))),FALSE)</f>
        <v>Alexandre Pereira dos Santos</v>
      </c>
      <c r="C68" t="str">
        <f ca="1">IF(VLOOKUP(A68,Person!A:R,ROW(INDIRECT(ADDRESS(MATCH("Mail",Person!$1:$1,0),4,4))),FALSE)="","",VLOOKUP(A68,Person!A:R,ROW(INDIRECT(ADDRESS(MATCH("Mail",Person!$1:$1,0),4,4))),FALSE))</f>
        <v/>
      </c>
      <c r="D68" t="str">
        <f ca="1">VLOOKUP(A68,Person!A:R,ROW(INDIRECT(ADDRESS(MATCH("NameEstablishment",Person!$1:$1,0),4,4))),FALSE)</f>
        <v>Colégio Marista Santa Maria</v>
      </c>
      <c r="E68">
        <f ca="1">VLOOKUP(A68,Person!A:R,ROW(INDIRECT(ADDRESS(MATCH("Registration",Person!$1:$1,0),4,4))),FALSE)</f>
        <v>1578001</v>
      </c>
      <c r="F68" t="str">
        <f ca="1">VLOOKUP(A68,Person!A:R,ROW(INDIRECT(ADDRESS(MATCH("NameOccupation",Person!$1:$1,0),4,4))),FALSE)</f>
        <v>Coordenador de Turno</v>
      </c>
      <c r="G68" t="str">
        <f ca="1">IF(VLOOKUP(A68,Person!A:R,ROW(INDIRECT(ADDRESS(MATCH("NameManager",Person!$1:$1,0),4,4))),FALSE)="","",VLOOKUP(A68,Person!A:R,ROW(INDIRECT(ADDRESS(MATCH("NameManager",Person!$1:$1,0),4,4))),FALSE))</f>
        <v>Edemir Joao Dal Bem</v>
      </c>
      <c r="H68" t="str">
        <f ca="1">IF(VLOOKUP(A68,Person!A:R,ROW(INDIRECT(ADDRESS(MATCH("TypeJorney",Person!$1:$1,0),4,4))),FALSE)="OnBoarding","Embarque",IF(VLOOKUP(A68,Person!A:R,ROW(INDIRECT(ADDRESS(MATCH("TypeJorney",Person!$1:$1,0),4,4))),FALSE)="OnBoardingOccupation","Embarque implantação",IF(VLOOKUP(A68,Person!A:R,ROW(INDIRECT(ADDRESS(MATCH("TypeJorney",Person!$1:$1,0),4,4))),FALSE)="Monitoring","Monitoramento","Decisão de Efetivação")))</f>
        <v>Embarque implantação</v>
      </c>
    </row>
    <row r="69" spans="1:8" x14ac:dyDescent="0.3">
      <c r="A69" t="s">
        <v>5268</v>
      </c>
      <c r="B69" t="str">
        <f ca="1">VLOOKUP(A69,Person!A:R,ROW(INDIRECT(ADDRESS(MATCH("NameUser",Person!$1:$1,0),4,4))),FALSE)</f>
        <v>Alexandre Pereira Morales</v>
      </c>
      <c r="C69" t="str">
        <f ca="1">IF(VLOOKUP(A69,Person!A:R,ROW(INDIRECT(ADDRESS(MATCH("Mail",Person!$1:$1,0),4,4))),FALSE)="","",VLOOKUP(A69,Person!A:R,ROW(INDIRECT(ADDRESS(MATCH("Mail",Person!$1:$1,0),4,4))),FALSE))</f>
        <v/>
      </c>
      <c r="D69" t="str">
        <f ca="1">VLOOKUP(A69,Person!A:R,ROW(INDIRECT(ADDRESS(MATCH("NameEstablishment",Person!$1:$1,0),4,4))),FALSE)</f>
        <v>Centro Social Mar. Ir. Antonio Bortolini</v>
      </c>
      <c r="E69">
        <f ca="1">VLOOKUP(A69,Person!A:R,ROW(INDIRECT(ADDRESS(MATCH("Registration",Person!$1:$1,0),4,4))),FALSE)</f>
        <v>80711349</v>
      </c>
      <c r="F69" t="str">
        <f ca="1">VLOOKUP(A69,Person!A:R,ROW(INDIRECT(ADDRESS(MATCH("NameOccupation",Person!$1:$1,0),4,4))),FALSE)</f>
        <v>Auxiliar de Cozinha</v>
      </c>
      <c r="G69" t="str">
        <f ca="1">IF(VLOOKUP(A69,Person!A:R,ROW(INDIRECT(ADDRESS(MATCH("NameManager",Person!$1:$1,0),4,4))),FALSE)="","",VLOOKUP(A69,Person!A:R,ROW(INDIRECT(ADDRESS(MATCH("NameManager",Person!$1:$1,0),4,4))),FALSE))</f>
        <v/>
      </c>
      <c r="H69" t="str">
        <f ca="1">IF(VLOOKUP(A69,Person!A:R,ROW(INDIRECT(ADDRESS(MATCH("TypeJorney",Person!$1:$1,0),4,4))),FALSE)="OnBoarding","Embarque",IF(VLOOKUP(A69,Person!A:R,ROW(INDIRECT(ADDRESS(MATCH("TypeJorney",Person!$1:$1,0),4,4))),FALSE)="OnBoardingOccupation","Embarque implantação",IF(VLOOKUP(A69,Person!A:R,ROW(INDIRECT(ADDRESS(MATCH("TypeJorney",Person!$1:$1,0),4,4))),FALSE)="Monitoring","Monitoramento","Decisão de Efetivação")))</f>
        <v>Embarque implantação</v>
      </c>
    </row>
    <row r="70" spans="1:8" x14ac:dyDescent="0.3">
      <c r="A70" t="s">
        <v>4575</v>
      </c>
      <c r="B70" t="str">
        <f ca="1">VLOOKUP(A70,Person!A:R,ROW(INDIRECT(ADDRESS(MATCH("NameUser",Person!$1:$1,0),4,4))),FALSE)</f>
        <v>Alexandre Prestes Souto</v>
      </c>
      <c r="C70" t="str">
        <f ca="1">IF(VLOOKUP(A70,Person!A:R,ROW(INDIRECT(ADDRESS(MATCH("Mail",Person!$1:$1,0),4,4))),FALSE)="","",VLOOKUP(A70,Person!A:R,ROW(INDIRECT(ADDRESS(MATCH("Mail",Person!$1:$1,0),4,4))),FALSE))</f>
        <v>alexandre.souto@maristas.org.br</v>
      </c>
      <c r="D70" t="str">
        <f ca="1">VLOOKUP(A70,Person!A:R,ROW(INDIRECT(ADDRESS(MATCH("NameEstablishment",Person!$1:$1,0),4,4))),FALSE)</f>
        <v>Sociedade Meridional de Educação</v>
      </c>
      <c r="E70">
        <f ca="1">VLOOKUP(A70,Person!A:R,ROW(INDIRECT(ADDRESS(MATCH("Registration",Person!$1:$1,0),4,4))),FALSE)</f>
        <v>90701807</v>
      </c>
      <c r="F70" t="str">
        <f ca="1">VLOOKUP(A70,Person!A:R,ROW(INDIRECT(ADDRESS(MATCH("NameOccupation",Person!$1:$1,0),4,4))),FALSE)</f>
        <v>Assistente Administrativo</v>
      </c>
      <c r="G70" t="str">
        <f ca="1">IF(VLOOKUP(A70,Person!A:R,ROW(INDIRECT(ADDRESS(MATCH("NameManager",Person!$1:$1,0),4,4))),FALSE)="","",VLOOKUP(A70,Person!A:R,ROW(INDIRECT(ADDRESS(MATCH("NameManager",Person!$1:$1,0),4,4))),FALSE))</f>
        <v/>
      </c>
      <c r="H70" t="str">
        <f ca="1">IF(VLOOKUP(A70,Person!A:R,ROW(INDIRECT(ADDRESS(MATCH("TypeJorney",Person!$1:$1,0),4,4))),FALSE)="OnBoarding","Embarque",IF(VLOOKUP(A70,Person!A:R,ROW(INDIRECT(ADDRESS(MATCH("TypeJorney",Person!$1:$1,0),4,4))),FALSE)="OnBoardingOccupation","Embarque implantação",IF(VLOOKUP(A70,Person!A:R,ROW(INDIRECT(ADDRESS(MATCH("TypeJorney",Person!$1:$1,0),4,4))),FALSE)="Monitoring","Monitoramento","Decisão de Efetivação")))</f>
        <v>Embarque implantação</v>
      </c>
    </row>
    <row r="71" spans="1:8" x14ac:dyDescent="0.3">
      <c r="A71" t="s">
        <v>4111</v>
      </c>
      <c r="B71" t="str">
        <f ca="1">VLOOKUP(A71,Person!A:R,ROW(INDIRECT(ADDRESS(MATCH("NameUser",Person!$1:$1,0),4,4))),FALSE)</f>
        <v>Alexia Renata Mariano Gomes</v>
      </c>
      <c r="C71" t="str">
        <f ca="1">IF(VLOOKUP(A71,Person!A:R,ROW(INDIRECT(ADDRESS(MATCH("Mail",Person!$1:$1,0),4,4))),FALSE)="","",VLOOKUP(A71,Person!A:R,ROW(INDIRECT(ADDRESS(MATCH("Mail",Person!$1:$1,0),4,4))),FALSE))</f>
        <v>alexia.gomes@maristas.org.br</v>
      </c>
      <c r="D71" t="str">
        <f ca="1">VLOOKUP(A71,Person!A:R,ROW(INDIRECT(ADDRESS(MATCH("NameEstablishment",Person!$1:$1,0),4,4))),FALSE)</f>
        <v>União Sul Brasileira de Educação e Ensin</v>
      </c>
      <c r="E71">
        <f ca="1">VLOOKUP(A71,Person!A:R,ROW(INDIRECT(ADDRESS(MATCH("Registration",Person!$1:$1,0),4,4))),FALSE)</f>
        <v>91510474</v>
      </c>
      <c r="F71" t="str">
        <f ca="1">VLOOKUP(A71,Person!A:R,ROW(INDIRECT(ADDRESS(MATCH("NameOccupation",Person!$1:$1,0),4,4))),FALSE)</f>
        <v>Assistente de Tecnologia da Informação</v>
      </c>
      <c r="G71" t="str">
        <f ca="1">IF(VLOOKUP(A71,Person!A:R,ROW(INDIRECT(ADDRESS(MATCH("NameManager",Person!$1:$1,0),4,4))),FALSE)="","",VLOOKUP(A71,Person!A:R,ROW(INDIRECT(ADDRESS(MATCH("NameManager",Person!$1:$1,0),4,4))),FALSE))</f>
        <v>Carine Franco Mazotti Moreira</v>
      </c>
      <c r="H71" t="str">
        <f ca="1">IF(VLOOKUP(A71,Person!A:R,ROW(INDIRECT(ADDRESS(MATCH("TypeJorney",Person!$1:$1,0),4,4))),FALSE)="OnBoarding","Embarque",IF(VLOOKUP(A71,Person!A:R,ROW(INDIRECT(ADDRESS(MATCH("TypeJorney",Person!$1:$1,0),4,4))),FALSE)="OnBoardingOccupation","Embarque implantação",IF(VLOOKUP(A71,Person!A:R,ROW(INDIRECT(ADDRESS(MATCH("TypeJorney",Person!$1:$1,0),4,4))),FALSE)="Monitoring","Monitoramento","Decisão de Efetivação")))</f>
        <v>Embarque implantação</v>
      </c>
    </row>
    <row r="72" spans="1:8" x14ac:dyDescent="0.3">
      <c r="A72" t="s">
        <v>7954</v>
      </c>
      <c r="B72" t="str">
        <f ca="1">VLOOKUP(A72,Person!A:R,ROW(INDIRECT(ADDRESS(MATCH("NameUser",Person!$1:$1,0),4,4))),FALSE)</f>
        <v>Alexsander Macagnan</v>
      </c>
      <c r="C72" t="str">
        <f ca="1">IF(VLOOKUP(A72,Person!A:R,ROW(INDIRECT(ADDRESS(MATCH("Mail",Person!$1:$1,0),4,4))),FALSE)="","",VLOOKUP(A72,Person!A:R,ROW(INDIRECT(ADDRESS(MATCH("Mail",Person!$1:$1,0),4,4))),FALSE))</f>
        <v>alexsander.macagnan@maristas.org.br</v>
      </c>
      <c r="D72" t="str">
        <f ca="1">VLOOKUP(A72,Person!A:R,ROW(INDIRECT(ADDRESS(MATCH("NameEstablishment",Person!$1:$1,0),4,4))),FALSE)</f>
        <v>Colégio Marista Nossa Senhora Aparecida</v>
      </c>
      <c r="E72">
        <f ca="1">VLOOKUP(A72,Person!A:R,ROW(INDIRECT(ADDRESS(MATCH("Registration",Person!$1:$1,0),4,4))),FALSE)</f>
        <v>68161870</v>
      </c>
      <c r="F72" t="str">
        <f ca="1">VLOOKUP(A72,Person!A:R,ROW(INDIRECT(ADDRESS(MATCH("NameOccupation",Person!$1:$1,0),4,4))),FALSE)</f>
        <v>Instrutor de Aprendizagem</v>
      </c>
      <c r="G72" t="str">
        <f ca="1">IF(VLOOKUP(A72,Person!A:R,ROW(INDIRECT(ADDRESS(MATCH("NameManager",Person!$1:$1,0),4,4))),FALSE)="","",VLOOKUP(A72,Person!A:R,ROW(INDIRECT(ADDRESS(MATCH("NameManager",Person!$1:$1,0),4,4))),FALSE))</f>
        <v>Silvia Pagot Marodin</v>
      </c>
      <c r="H72" t="str">
        <f ca="1">IF(VLOOKUP(A72,Person!A:R,ROW(INDIRECT(ADDRESS(MATCH("TypeJorney",Person!$1:$1,0),4,4))),FALSE)="OnBoarding","Embarque",IF(VLOOKUP(A72,Person!A:R,ROW(INDIRECT(ADDRESS(MATCH("TypeJorney",Person!$1:$1,0),4,4))),FALSE)="OnBoardingOccupation","Embarque implantação",IF(VLOOKUP(A72,Person!A:R,ROW(INDIRECT(ADDRESS(MATCH("TypeJorney",Person!$1:$1,0),4,4))),FALSE)="Monitoring","Monitoramento","Decisão de Efetivação")))</f>
        <v>Embarque implantação</v>
      </c>
    </row>
    <row r="73" spans="1:8" x14ac:dyDescent="0.3">
      <c r="A73" t="s">
        <v>7764</v>
      </c>
      <c r="B73" t="str">
        <f ca="1">VLOOKUP(A73,Person!A:R,ROW(INDIRECT(ADDRESS(MATCH("NameUser",Person!$1:$1,0),4,4))),FALSE)</f>
        <v>Alexsandro Rosa dos Anjos</v>
      </c>
      <c r="C73" t="str">
        <f ca="1">IF(VLOOKUP(A73,Person!A:R,ROW(INDIRECT(ADDRESS(MATCH("Mail",Person!$1:$1,0),4,4))),FALSE)="","",VLOOKUP(A73,Person!A:R,ROW(INDIRECT(ADDRESS(MATCH("Mail",Person!$1:$1,0),4,4))),FALSE))</f>
        <v>alexsandro.anjos@maristas.org.br</v>
      </c>
      <c r="D73" t="str">
        <f ca="1">VLOOKUP(A73,Person!A:R,ROW(INDIRECT(ADDRESS(MATCH("NameEstablishment",Person!$1:$1,0),4,4))),FALSE)</f>
        <v>Colegio Marista Champagnat</v>
      </c>
      <c r="E73">
        <f ca="1">VLOOKUP(A73,Person!A:R,ROW(INDIRECT(ADDRESS(MATCH("Registration",Person!$1:$1,0),4,4))),FALSE)</f>
        <v>90000263</v>
      </c>
      <c r="F73" t="str">
        <f ca="1">VLOOKUP(A73,Person!A:R,ROW(INDIRECT(ADDRESS(MATCH("NameOccupation",Person!$1:$1,0),4,4))),FALSE)</f>
        <v>Operador de Suporte</v>
      </c>
      <c r="G73" t="str">
        <f ca="1">IF(VLOOKUP(A73,Person!A:R,ROW(INDIRECT(ADDRESS(MATCH("NameManager",Person!$1:$1,0),4,4))),FALSE)="","",VLOOKUP(A73,Person!A:R,ROW(INDIRECT(ADDRESS(MATCH("NameManager",Person!$1:$1,0),4,4))),FALSE))</f>
        <v>Vera Lucia de Mattos Galafassi</v>
      </c>
      <c r="H73" t="str">
        <f ca="1">IF(VLOOKUP(A73,Person!A:R,ROW(INDIRECT(ADDRESS(MATCH("TypeJorney",Person!$1:$1,0),4,4))),FALSE)="OnBoarding","Embarque",IF(VLOOKUP(A73,Person!A:R,ROW(INDIRECT(ADDRESS(MATCH("TypeJorney",Person!$1:$1,0),4,4))),FALSE)="OnBoardingOccupation","Embarque implantação",IF(VLOOKUP(A73,Person!A:R,ROW(INDIRECT(ADDRESS(MATCH("TypeJorney",Person!$1:$1,0),4,4))),FALSE)="Monitoring","Monitoramento","Decisão de Efetivação")))</f>
        <v>Embarque implantação</v>
      </c>
    </row>
    <row r="74" spans="1:8" x14ac:dyDescent="0.3">
      <c r="A74" t="s">
        <v>4124</v>
      </c>
      <c r="B74" t="str">
        <f ca="1">VLOOKUP(A74,Person!A:R,ROW(INDIRECT(ADDRESS(MATCH("NameUser",Person!$1:$1,0),4,4))),FALSE)</f>
        <v>Alice Couto Oliveira Purper</v>
      </c>
      <c r="C74" t="str">
        <f ca="1">IF(VLOOKUP(A74,Person!A:R,ROW(INDIRECT(ADDRESS(MATCH("Mail",Person!$1:$1,0),4,4))),FALSE)="","",VLOOKUP(A74,Person!A:R,ROW(INDIRECT(ADDRESS(MATCH("Mail",Person!$1:$1,0),4,4))),FALSE))</f>
        <v>alice.oliveira@maristas.org.br</v>
      </c>
      <c r="D74" t="str">
        <f ca="1">VLOOKUP(A74,Person!A:R,ROW(INDIRECT(ADDRESS(MATCH("NameEstablishment",Person!$1:$1,0),4,4))),FALSE)</f>
        <v>Colégio Marista Nossa Senhora do Rosário</v>
      </c>
      <c r="E74">
        <f ca="1">VLOOKUP(A74,Person!A:R,ROW(INDIRECT(ADDRESS(MATCH("Registration",Person!$1:$1,0),4,4))),FALSE)</f>
        <v>90000108</v>
      </c>
      <c r="F74" t="str">
        <f ca="1">VLOOKUP(A74,Person!A:R,ROW(INDIRECT(ADDRESS(MATCH("NameOccupation",Person!$1:$1,0),4,4))),FALSE)</f>
        <v>Auxiliar Administrativo</v>
      </c>
      <c r="G74" t="str">
        <f ca="1">IF(VLOOKUP(A74,Person!A:R,ROW(INDIRECT(ADDRESS(MATCH("NameManager",Person!$1:$1,0),4,4))),FALSE)="","",VLOOKUP(A74,Person!A:R,ROW(INDIRECT(ADDRESS(MATCH("NameManager",Person!$1:$1,0),4,4))),FALSE))</f>
        <v>Mauricio Coloniezzi Erthal</v>
      </c>
      <c r="H74" t="str">
        <f ca="1">IF(VLOOKUP(A74,Person!A:R,ROW(INDIRECT(ADDRESS(MATCH("TypeJorney",Person!$1:$1,0),4,4))),FALSE)="OnBoarding","Embarque",IF(VLOOKUP(A74,Person!A:R,ROW(INDIRECT(ADDRESS(MATCH("TypeJorney",Person!$1:$1,0),4,4))),FALSE)="OnBoardingOccupation","Embarque implantação",IF(VLOOKUP(A74,Person!A:R,ROW(INDIRECT(ADDRESS(MATCH("TypeJorney",Person!$1:$1,0),4,4))),FALSE)="Monitoring","Monitoramento","Decisão de Efetivação")))</f>
        <v>Embarque implantação</v>
      </c>
    </row>
    <row r="75" spans="1:8" x14ac:dyDescent="0.3">
      <c r="A75" t="s">
        <v>4891</v>
      </c>
      <c r="B75" t="str">
        <f ca="1">VLOOKUP(A75,Person!A:R,ROW(INDIRECT(ADDRESS(MATCH("NameUser",Person!$1:$1,0),4,4))),FALSE)</f>
        <v>Aline Alves Gutierrez</v>
      </c>
      <c r="C75" t="str">
        <f ca="1">IF(VLOOKUP(A75,Person!A:R,ROW(INDIRECT(ADDRESS(MATCH("Mail",Person!$1:$1,0),4,4))),FALSE)="","",VLOOKUP(A75,Person!A:R,ROW(INDIRECT(ADDRESS(MATCH("Mail",Person!$1:$1,0),4,4))),FALSE))</f>
        <v/>
      </c>
      <c r="D75" t="str">
        <f ca="1">VLOOKUP(A75,Person!A:R,ROW(INDIRECT(ADDRESS(MATCH("NameEstablishment",Person!$1:$1,0),4,4))),FALSE)</f>
        <v>Colégio Marista Sant'ana</v>
      </c>
      <c r="E75">
        <f ca="1">VLOOKUP(A75,Person!A:R,ROW(INDIRECT(ADDRESS(MATCH("Registration",Person!$1:$1,0),4,4))),FALSE)</f>
        <v>80702752</v>
      </c>
      <c r="F75" t="str">
        <f ca="1">VLOOKUP(A75,Person!A:R,ROW(INDIRECT(ADDRESS(MATCH("NameOccupation",Person!$1:$1,0),4,4))),FALSE)</f>
        <v>Auxiliar de Serviços Gerais</v>
      </c>
      <c r="G75" t="str">
        <f ca="1">IF(VLOOKUP(A75,Person!A:R,ROW(INDIRECT(ADDRESS(MATCH("NameManager",Person!$1:$1,0),4,4))),FALSE)="","",VLOOKUP(A75,Person!A:R,ROW(INDIRECT(ADDRESS(MATCH("NameManager",Person!$1:$1,0),4,4))),FALSE))</f>
        <v>Isabel Cristina Simonetti Azcue</v>
      </c>
      <c r="H75" t="str">
        <f ca="1">IF(VLOOKUP(A75,Person!A:R,ROW(INDIRECT(ADDRESS(MATCH("TypeJorney",Person!$1:$1,0),4,4))),FALSE)="OnBoarding","Embarque",IF(VLOOKUP(A75,Person!A:R,ROW(INDIRECT(ADDRESS(MATCH("TypeJorney",Person!$1:$1,0),4,4))),FALSE)="OnBoardingOccupation","Embarque implantação",IF(VLOOKUP(A75,Person!A:R,ROW(INDIRECT(ADDRESS(MATCH("TypeJorney",Person!$1:$1,0),4,4))),FALSE)="Monitoring","Monitoramento","Decisão de Efetivação")))</f>
        <v>Embarque implantação</v>
      </c>
    </row>
    <row r="76" spans="1:8" x14ac:dyDescent="0.3">
      <c r="A76" t="s">
        <v>5369</v>
      </c>
      <c r="B76" t="str">
        <f ca="1">VLOOKUP(A76,Person!A:R,ROW(INDIRECT(ADDRESS(MATCH("NameUser",Person!$1:$1,0),4,4))),FALSE)</f>
        <v>Aline Dambroso</v>
      </c>
      <c r="C76" t="str">
        <f ca="1">IF(VLOOKUP(A76,Person!A:R,ROW(INDIRECT(ADDRESS(MATCH("Mail",Person!$1:$1,0),4,4))),FALSE)="","",VLOOKUP(A76,Person!A:R,ROW(INDIRECT(ADDRESS(MATCH("Mail",Person!$1:$1,0),4,4))),FALSE))</f>
        <v>aline.dambroso@maristas.org.br</v>
      </c>
      <c r="D76" t="str">
        <f ca="1">VLOOKUP(A76,Person!A:R,ROW(INDIRECT(ADDRESS(MATCH("NameEstablishment",Person!$1:$1,0),4,4))),FALSE)</f>
        <v>Scfv 15 A 17 Informática</v>
      </c>
      <c r="E76">
        <f ca="1">VLOOKUP(A76,Person!A:R,ROW(INDIRECT(ADDRESS(MATCH("Registration",Person!$1:$1,0),4,4))),FALSE)</f>
        <v>61557004</v>
      </c>
      <c r="F76" t="str">
        <f ca="1">VLOOKUP(A76,Person!A:R,ROW(INDIRECT(ADDRESS(MATCH("NameOccupation",Person!$1:$1,0),4,4))),FALSE)</f>
        <v>Coordenador Pedagógico</v>
      </c>
      <c r="G76" t="str">
        <f ca="1">IF(VLOOKUP(A76,Person!A:R,ROW(INDIRECT(ADDRESS(MATCH("NameManager",Person!$1:$1,0),4,4))),FALSE)="","",VLOOKUP(A76,Person!A:R,ROW(INDIRECT(ADDRESS(MATCH("NameManager",Person!$1:$1,0),4,4))),FALSE))</f>
        <v/>
      </c>
      <c r="H76" t="str">
        <f ca="1">IF(VLOOKUP(A76,Person!A:R,ROW(INDIRECT(ADDRESS(MATCH("TypeJorney",Person!$1:$1,0),4,4))),FALSE)="OnBoarding","Embarque",IF(VLOOKUP(A76,Person!A:R,ROW(INDIRECT(ADDRESS(MATCH("TypeJorney",Person!$1:$1,0),4,4))),FALSE)="OnBoardingOccupation","Embarque implantação",IF(VLOOKUP(A76,Person!A:R,ROW(INDIRECT(ADDRESS(MATCH("TypeJorney",Person!$1:$1,0),4,4))),FALSE)="Monitoring","Monitoramento","Decisão de Efetivação")))</f>
        <v>Embarque implantação</v>
      </c>
    </row>
    <row r="77" spans="1:8" x14ac:dyDescent="0.3">
      <c r="A77" t="s">
        <v>5121</v>
      </c>
      <c r="B77" t="str">
        <f ca="1">VLOOKUP(A77,Person!A:R,ROW(INDIRECT(ADDRESS(MATCH("NameUser",Person!$1:$1,0),4,4))),FALSE)</f>
        <v>Aline de Castro Simioni</v>
      </c>
      <c r="C77" t="str">
        <f ca="1">IF(VLOOKUP(A77,Person!A:R,ROW(INDIRECT(ADDRESS(MATCH("Mail",Person!$1:$1,0),4,4))),FALSE)="","",VLOOKUP(A77,Person!A:R,ROW(INDIRECT(ADDRESS(MATCH("Mail",Person!$1:$1,0),4,4))),FALSE))</f>
        <v>aline.simioni@maristas.org.br</v>
      </c>
      <c r="D77" t="str">
        <f ca="1">VLOOKUP(A77,Person!A:R,ROW(INDIRECT(ADDRESS(MATCH("NameEstablishment",Person!$1:$1,0),4,4))),FALSE)</f>
        <v>União Sul Brasileira de Educação e Ensin</v>
      </c>
      <c r="E77">
        <f ca="1">VLOOKUP(A77,Person!A:R,ROW(INDIRECT(ADDRESS(MATCH("Registration",Person!$1:$1,0),4,4))),FALSE)</f>
        <v>90511925</v>
      </c>
      <c r="F77" t="str">
        <f ca="1">VLOOKUP(A77,Person!A:R,ROW(INDIRECT(ADDRESS(MATCH("NameOccupation",Person!$1:$1,0),4,4))),FALSE)</f>
        <v>Assessora de Projetos</v>
      </c>
      <c r="G77" t="str">
        <f ca="1">IF(VLOOKUP(A77,Person!A:R,ROW(INDIRECT(ADDRESS(MATCH("NameManager",Person!$1:$1,0),4,4))),FALSE)="","",VLOOKUP(A77,Person!A:R,ROW(INDIRECT(ADDRESS(MATCH("NameManager",Person!$1:$1,0),4,4))),FALSE))</f>
        <v>Silvio Augusto Langer</v>
      </c>
      <c r="H77" t="str">
        <f ca="1">IF(VLOOKUP(A77,Person!A:R,ROW(INDIRECT(ADDRESS(MATCH("TypeJorney",Person!$1:$1,0),4,4))),FALSE)="OnBoarding","Embarque",IF(VLOOKUP(A77,Person!A:R,ROW(INDIRECT(ADDRESS(MATCH("TypeJorney",Person!$1:$1,0),4,4))),FALSE)="OnBoardingOccupation","Embarque implantação",IF(VLOOKUP(A77,Person!A:R,ROW(INDIRECT(ADDRESS(MATCH("TypeJorney",Person!$1:$1,0),4,4))),FALSE)="Monitoring","Monitoramento","Decisão de Efetivação")))</f>
        <v>Embarque implantação</v>
      </c>
    </row>
    <row r="78" spans="1:8" x14ac:dyDescent="0.3">
      <c r="A78" t="s">
        <v>4636</v>
      </c>
      <c r="B78" t="str">
        <f ca="1">VLOOKUP(A78,Person!A:R,ROW(INDIRECT(ADDRESS(MATCH("NameUser",Person!$1:$1,0),4,4))),FALSE)</f>
        <v>Aline Diedrich da Silva</v>
      </c>
      <c r="C78" t="str">
        <f ca="1">IF(VLOOKUP(A78,Person!A:R,ROW(INDIRECT(ADDRESS(MATCH("Mail",Person!$1:$1,0),4,4))),FALSE)="","",VLOOKUP(A78,Person!A:R,ROW(INDIRECT(ADDRESS(MATCH("Mail",Person!$1:$1,0),4,4))),FALSE))</f>
        <v>aline.diedrich@maristas.org.br</v>
      </c>
      <c r="D78" t="str">
        <f ca="1">VLOOKUP(A78,Person!A:R,ROW(INDIRECT(ADDRESS(MATCH("NameEstablishment",Person!$1:$1,0),4,4))),FALSE)</f>
        <v>Colégio Marista Santo Ângelo</v>
      </c>
      <c r="E78">
        <f ca="1">VLOOKUP(A78,Person!A:R,ROW(INDIRECT(ADDRESS(MATCH("Registration",Person!$1:$1,0),4,4))),FALSE)</f>
        <v>37110360</v>
      </c>
      <c r="F78" t="str">
        <f ca="1">VLOOKUP(A78,Person!A:R,ROW(INDIRECT(ADDRESS(MATCH("NameOccupation",Person!$1:$1,0),4,4))),FALSE)</f>
        <v>Assistente de Comunicação</v>
      </c>
      <c r="G78" t="str">
        <f ca="1">IF(VLOOKUP(A78,Person!A:R,ROW(INDIRECT(ADDRESS(MATCH("NameManager",Person!$1:$1,0),4,4))),FALSE)="","",VLOOKUP(A78,Person!A:R,ROW(INDIRECT(ADDRESS(MATCH("NameManager",Person!$1:$1,0),4,4))),FALSE))</f>
        <v>Jerry Luis Diel Barth</v>
      </c>
      <c r="H78" t="str">
        <f ca="1">IF(VLOOKUP(A78,Person!A:R,ROW(INDIRECT(ADDRESS(MATCH("TypeJorney",Person!$1:$1,0),4,4))),FALSE)="OnBoarding","Embarque",IF(VLOOKUP(A78,Person!A:R,ROW(INDIRECT(ADDRESS(MATCH("TypeJorney",Person!$1:$1,0),4,4))),FALSE)="OnBoardingOccupation","Embarque implantação",IF(VLOOKUP(A78,Person!A:R,ROW(INDIRECT(ADDRESS(MATCH("TypeJorney",Person!$1:$1,0),4,4))),FALSE)="Monitoring","Monitoramento","Decisão de Efetivação")))</f>
        <v>Embarque implantação</v>
      </c>
    </row>
    <row r="79" spans="1:8" x14ac:dyDescent="0.3">
      <c r="A79" t="s">
        <v>4163</v>
      </c>
      <c r="B79" t="str">
        <f ca="1">VLOOKUP(A79,Person!A:R,ROW(INDIRECT(ADDRESS(MATCH("NameUser",Person!$1:$1,0),4,4))),FALSE)</f>
        <v>Aline Freitas Barbosa</v>
      </c>
      <c r="C79" t="str">
        <f ca="1">IF(VLOOKUP(A79,Person!A:R,ROW(INDIRECT(ADDRESS(MATCH("Mail",Person!$1:$1,0),4,4))),FALSE)="","",VLOOKUP(A79,Person!A:R,ROW(INDIRECT(ADDRESS(MATCH("Mail",Person!$1:$1,0),4,4))),FALSE))</f>
        <v>aline.barbosa@maristas.org.br</v>
      </c>
      <c r="D79" t="str">
        <f ca="1">VLOOKUP(A79,Person!A:R,ROW(INDIRECT(ADDRESS(MATCH("NameEstablishment",Person!$1:$1,0),4,4))),FALSE)</f>
        <v>Colégio Marista Assunção</v>
      </c>
      <c r="E79">
        <f ca="1">VLOOKUP(A79,Person!A:R,ROW(INDIRECT(ADDRESS(MATCH("Registration",Person!$1:$1,0),4,4))),FALSE)</f>
        <v>91514078</v>
      </c>
      <c r="F79" t="str">
        <f ca="1">VLOOKUP(A79,Person!A:R,ROW(INDIRECT(ADDRESS(MATCH("NameOccupation",Person!$1:$1,0),4,4))),FALSE)</f>
        <v>Auxiliar de Serviços Gerais</v>
      </c>
      <c r="G79" t="str">
        <f ca="1">IF(VLOOKUP(A79,Person!A:R,ROW(INDIRECT(ADDRESS(MATCH("NameManager",Person!$1:$1,0),4,4))),FALSE)="","",VLOOKUP(A79,Person!A:R,ROW(INDIRECT(ADDRESS(MATCH("NameManager",Person!$1:$1,0),4,4))),FALSE))</f>
        <v>Manoela Atarao da Rocha Saldanha</v>
      </c>
      <c r="H79" t="str">
        <f ca="1">IF(VLOOKUP(A79,Person!A:R,ROW(INDIRECT(ADDRESS(MATCH("TypeJorney",Person!$1:$1,0),4,4))),FALSE)="OnBoarding","Embarque",IF(VLOOKUP(A79,Person!A:R,ROW(INDIRECT(ADDRESS(MATCH("TypeJorney",Person!$1:$1,0),4,4))),FALSE)="OnBoardingOccupation","Embarque implantação",IF(VLOOKUP(A79,Person!A:R,ROW(INDIRECT(ADDRESS(MATCH("TypeJorney",Person!$1:$1,0),4,4))),FALSE)="Monitoring","Monitoramento","Decisão de Efetivação")))</f>
        <v>Embarque implantação</v>
      </c>
    </row>
    <row r="80" spans="1:8" x14ac:dyDescent="0.3">
      <c r="A80" t="s">
        <v>4640</v>
      </c>
      <c r="B80" t="str">
        <f ca="1">VLOOKUP(A80,Person!A:R,ROW(INDIRECT(ADDRESS(MATCH("NameUser",Person!$1:$1,0),4,4))),FALSE)</f>
        <v>Aline Grings</v>
      </c>
      <c r="C80" t="str">
        <f ca="1">IF(VLOOKUP(A80,Person!A:R,ROW(INDIRECT(ADDRESS(MATCH("Mail",Person!$1:$1,0),4,4))),FALSE)="","",VLOOKUP(A80,Person!A:R,ROW(INDIRECT(ADDRESS(MATCH("Mail",Person!$1:$1,0),4,4))),FALSE))</f>
        <v>aline.grings@maristas.org.br</v>
      </c>
      <c r="D80" t="str">
        <f ca="1">VLOOKUP(A80,Person!A:R,ROW(INDIRECT(ADDRESS(MATCH("NameEstablishment",Person!$1:$1,0),4,4))),FALSE)</f>
        <v>Colégio Marista Pio Xii</v>
      </c>
      <c r="E80">
        <f ca="1">VLOOKUP(A80,Person!A:R,ROW(INDIRECT(ADDRESS(MATCH("Registration",Person!$1:$1,0),4,4))),FALSE)</f>
        <v>91513335</v>
      </c>
      <c r="F80" t="str">
        <f ca="1">VLOOKUP(A80,Person!A:R,ROW(INDIRECT(ADDRESS(MATCH("NameOccupation",Person!$1:$1,0),4,4))),FALSE)</f>
        <v>Assistente de Convivência</v>
      </c>
      <c r="G80" t="str">
        <f ca="1">IF(VLOOKUP(A80,Person!A:R,ROW(INDIRECT(ADDRESS(MATCH("NameManager",Person!$1:$1,0),4,4))),FALSE)="","",VLOOKUP(A80,Person!A:R,ROW(INDIRECT(ADDRESS(MATCH("NameManager",Person!$1:$1,0),4,4))),FALSE))</f>
        <v>Maria Angela Baldi</v>
      </c>
      <c r="H80" t="str">
        <f ca="1">IF(VLOOKUP(A80,Person!A:R,ROW(INDIRECT(ADDRESS(MATCH("TypeJorney",Person!$1:$1,0),4,4))),FALSE)="OnBoarding","Embarque",IF(VLOOKUP(A80,Person!A:R,ROW(INDIRECT(ADDRESS(MATCH("TypeJorney",Person!$1:$1,0),4,4))),FALSE)="OnBoardingOccupation","Embarque implantação",IF(VLOOKUP(A80,Person!A:R,ROW(INDIRECT(ADDRESS(MATCH("TypeJorney",Person!$1:$1,0),4,4))),FALSE)="Monitoring","Monitoramento","Decisão de Efetivação")))</f>
        <v>Embarque implantação</v>
      </c>
    </row>
    <row r="81" spans="1:8" x14ac:dyDescent="0.3">
      <c r="A81" t="s">
        <v>7913</v>
      </c>
      <c r="B81" t="str">
        <f ca="1">VLOOKUP(A81,Person!A:R,ROW(INDIRECT(ADDRESS(MATCH("NameUser",Person!$1:$1,0),4,4))),FALSE)</f>
        <v>Aline Ludwig Gonçalves</v>
      </c>
      <c r="C81" t="str">
        <f ca="1">IF(VLOOKUP(A81,Person!A:R,ROW(INDIRECT(ADDRESS(MATCH("Mail",Person!$1:$1,0),4,4))),FALSE)="","",VLOOKUP(A81,Person!A:R,ROW(INDIRECT(ADDRESS(MATCH("Mail",Person!$1:$1,0),4,4))),FALSE))</f>
        <v>aline.goncalves@maristas.org.br</v>
      </c>
      <c r="D81" t="str">
        <f ca="1">VLOOKUP(A81,Person!A:R,ROW(INDIRECT(ADDRESS(MATCH("NameEstablishment",Person!$1:$1,0),4,4))),FALSE)</f>
        <v>Colégio Marista Pio Xii</v>
      </c>
      <c r="E81">
        <f ca="1">VLOOKUP(A81,Person!A:R,ROW(INDIRECT(ADDRESS(MATCH("Registration",Person!$1:$1,0),4,4))),FALSE)</f>
        <v>91514010</v>
      </c>
      <c r="F81" t="str">
        <f ca="1">VLOOKUP(A81,Person!A:R,ROW(INDIRECT(ADDRESS(MATCH("NameOccupation",Person!$1:$1,0),4,4))),FALSE)</f>
        <v>Instrutor de Aprendizagem</v>
      </c>
      <c r="G81" t="str">
        <f ca="1">IF(VLOOKUP(A81,Person!A:R,ROW(INDIRECT(ADDRESS(MATCH("NameManager",Person!$1:$1,0),4,4))),FALSE)="","",VLOOKUP(A81,Person!A:R,ROW(INDIRECT(ADDRESS(MATCH("NameManager",Person!$1:$1,0),4,4))),FALSE))</f>
        <v>Maria Angela Baldi</v>
      </c>
      <c r="H81" t="str">
        <f ca="1">IF(VLOOKUP(A81,Person!A:R,ROW(INDIRECT(ADDRESS(MATCH("TypeJorney",Person!$1:$1,0),4,4))),FALSE)="OnBoarding","Embarque",IF(VLOOKUP(A81,Person!A:R,ROW(INDIRECT(ADDRESS(MATCH("TypeJorney",Person!$1:$1,0),4,4))),FALSE)="OnBoardingOccupation","Embarque implantação",IF(VLOOKUP(A81,Person!A:R,ROW(INDIRECT(ADDRESS(MATCH("TypeJorney",Person!$1:$1,0),4,4))),FALSE)="Monitoring","Monitoramento","Decisão de Efetivação")))</f>
        <v>Embarque implantação</v>
      </c>
    </row>
    <row r="82" spans="1:8" x14ac:dyDescent="0.3">
      <c r="A82" t="s">
        <v>4527</v>
      </c>
      <c r="B82" t="str">
        <f ca="1">VLOOKUP(A82,Person!A:R,ROW(INDIRECT(ADDRESS(MATCH("NameUser",Person!$1:$1,0),4,4))),FALSE)</f>
        <v>Aline Luiza de Matos</v>
      </c>
      <c r="C82" t="str">
        <f ca="1">IF(VLOOKUP(A82,Person!A:R,ROW(INDIRECT(ADDRESS(MATCH("Mail",Person!$1:$1,0),4,4))),FALSE)="","",VLOOKUP(A82,Person!A:R,ROW(INDIRECT(ADDRESS(MATCH("Mail",Person!$1:$1,0),4,4))),FALSE))</f>
        <v>aline.matos@maristas.org.br</v>
      </c>
      <c r="D82" t="str">
        <f ca="1">VLOOKUP(A82,Person!A:R,ROW(INDIRECT(ADDRESS(MATCH("NameEstablishment",Person!$1:$1,0),4,4))),FALSE)</f>
        <v>Sociedade Meridional de Educação</v>
      </c>
      <c r="E82">
        <f ca="1">VLOOKUP(A82,Person!A:R,ROW(INDIRECT(ADDRESS(MATCH("Registration",Person!$1:$1,0),4,4))),FALSE)</f>
        <v>90000023</v>
      </c>
      <c r="F82" t="str">
        <f ca="1">VLOOKUP(A82,Person!A:R,ROW(INDIRECT(ADDRESS(MATCH("NameOccupation",Person!$1:$1,0),4,4))),FALSE)</f>
        <v>Analista de Administração de Pessoas</v>
      </c>
      <c r="G82" t="str">
        <f ca="1">IF(VLOOKUP(A82,Person!A:R,ROW(INDIRECT(ADDRESS(MATCH("NameManager",Person!$1:$1,0),4,4))),FALSE)="","",VLOOKUP(A82,Person!A:R,ROW(INDIRECT(ADDRESS(MATCH("NameManager",Person!$1:$1,0),4,4))),FALSE))</f>
        <v/>
      </c>
      <c r="H82" t="str">
        <f ca="1">IF(VLOOKUP(A82,Person!A:R,ROW(INDIRECT(ADDRESS(MATCH("TypeJorney",Person!$1:$1,0),4,4))),FALSE)="OnBoarding","Embarque",IF(VLOOKUP(A82,Person!A:R,ROW(INDIRECT(ADDRESS(MATCH("TypeJorney",Person!$1:$1,0),4,4))),FALSE)="OnBoardingOccupation","Embarque implantação",IF(VLOOKUP(A82,Person!A:R,ROW(INDIRECT(ADDRESS(MATCH("TypeJorney",Person!$1:$1,0),4,4))),FALSE)="Monitoring","Monitoramento","Decisão de Efetivação")))</f>
        <v>Embarque implantação</v>
      </c>
    </row>
    <row r="83" spans="1:8" x14ac:dyDescent="0.3">
      <c r="A83" t="s">
        <v>4737</v>
      </c>
      <c r="B83" t="str">
        <f ca="1">VLOOKUP(A83,Person!A:R,ROW(INDIRECT(ADDRESS(MATCH("NameUser",Person!$1:$1,0),4,4))),FALSE)</f>
        <v>Aline Martini</v>
      </c>
      <c r="C83" t="str">
        <f ca="1">IF(VLOOKUP(A83,Person!A:R,ROW(INDIRECT(ADDRESS(MATCH("Mail",Person!$1:$1,0),4,4))),FALSE)="","",VLOOKUP(A83,Person!A:R,ROW(INDIRECT(ADDRESS(MATCH("Mail",Person!$1:$1,0),4,4))),FALSE))</f>
        <v/>
      </c>
      <c r="D83" t="str">
        <f ca="1">VLOOKUP(A83,Person!A:R,ROW(INDIRECT(ADDRESS(MATCH("NameEstablishment",Person!$1:$1,0),4,4))),FALSE)</f>
        <v>Colégio Marista Maria Imaculada</v>
      </c>
      <c r="E83">
        <f ca="1">VLOOKUP(A83,Person!A:R,ROW(INDIRECT(ADDRESS(MATCH("Registration",Person!$1:$1,0),4,4))),FALSE)</f>
        <v>61455192</v>
      </c>
      <c r="F83" t="str">
        <f ca="1">VLOOKUP(A83,Person!A:R,ROW(INDIRECT(ADDRESS(MATCH("NameOccupation",Person!$1:$1,0),4,4))),FALSE)</f>
        <v>Assistente Social</v>
      </c>
      <c r="G83" t="str">
        <f ca="1">IF(VLOOKUP(A83,Person!A:R,ROW(INDIRECT(ADDRESS(MATCH("NameManager",Person!$1:$1,0),4,4))),FALSE)="","",VLOOKUP(A83,Person!A:R,ROW(INDIRECT(ADDRESS(MATCH("NameManager",Person!$1:$1,0),4,4))),FALSE))</f>
        <v>Angela Maria de Abreu</v>
      </c>
      <c r="H83" t="str">
        <f ca="1">IF(VLOOKUP(A83,Person!A:R,ROW(INDIRECT(ADDRESS(MATCH("TypeJorney",Person!$1:$1,0),4,4))),FALSE)="OnBoarding","Embarque",IF(VLOOKUP(A83,Person!A:R,ROW(INDIRECT(ADDRESS(MATCH("TypeJorney",Person!$1:$1,0),4,4))),FALSE)="OnBoardingOccupation","Embarque implantação",IF(VLOOKUP(A83,Person!A:R,ROW(INDIRECT(ADDRESS(MATCH("TypeJorney",Person!$1:$1,0),4,4))),FALSE)="Monitoring","Monitoramento","Decisão de Efetivação")))</f>
        <v>Embarque implantação</v>
      </c>
    </row>
    <row r="84" spans="1:8" x14ac:dyDescent="0.3">
      <c r="A84" t="s">
        <v>4587</v>
      </c>
      <c r="B84" t="str">
        <f ca="1">VLOOKUP(A84,Person!A:R,ROW(INDIRECT(ADDRESS(MATCH("NameUser",Person!$1:$1,0),4,4))),FALSE)</f>
        <v>Aline Moraes de Araujo</v>
      </c>
      <c r="C84" t="str">
        <f ca="1">IF(VLOOKUP(A84,Person!A:R,ROW(INDIRECT(ADDRESS(MATCH("Mail",Person!$1:$1,0),4,4))),FALSE)="","",VLOOKUP(A84,Person!A:R,ROW(INDIRECT(ADDRESS(MATCH("Mail",Person!$1:$1,0),4,4))),FALSE))</f>
        <v>aline.araujo@maristas.org.br</v>
      </c>
      <c r="D84" t="str">
        <f ca="1">VLOOKUP(A84,Person!A:R,ROW(INDIRECT(ADDRESS(MATCH("NameEstablishment",Person!$1:$1,0),4,4))),FALSE)</f>
        <v>União Sul Brasileira de Educação e Ensin</v>
      </c>
      <c r="E84">
        <f ca="1">VLOOKUP(A84,Person!A:R,ROW(INDIRECT(ADDRESS(MATCH("Registration",Person!$1:$1,0),4,4))),FALSE)</f>
        <v>90511962</v>
      </c>
      <c r="F84" t="str">
        <f ca="1">VLOOKUP(A84,Person!A:R,ROW(INDIRECT(ADDRESS(MATCH("NameOccupation",Person!$1:$1,0),4,4))),FALSE)</f>
        <v>Assistente Administração de Pessoas</v>
      </c>
      <c r="G84" t="str">
        <f ca="1">IF(VLOOKUP(A84,Person!A:R,ROW(INDIRECT(ADDRESS(MATCH("NameManager",Person!$1:$1,0),4,4))),FALSE)="","",VLOOKUP(A84,Person!A:R,ROW(INDIRECT(ADDRESS(MATCH("NameManager",Person!$1:$1,0),4,4))),FALSE))</f>
        <v>Evandro Oscar Doncato</v>
      </c>
      <c r="H84" t="str">
        <f ca="1">IF(VLOOKUP(A84,Person!A:R,ROW(INDIRECT(ADDRESS(MATCH("TypeJorney",Person!$1:$1,0),4,4))),FALSE)="OnBoarding","Embarque",IF(VLOOKUP(A84,Person!A:R,ROW(INDIRECT(ADDRESS(MATCH("TypeJorney",Person!$1:$1,0),4,4))),FALSE)="OnBoardingOccupation","Embarque implantação",IF(VLOOKUP(A84,Person!A:R,ROW(INDIRECT(ADDRESS(MATCH("TypeJorney",Person!$1:$1,0),4,4))),FALSE)="Monitoring","Monitoramento","Decisão de Efetivação")))</f>
        <v>Embarque implantação</v>
      </c>
    </row>
    <row r="85" spans="1:8" x14ac:dyDescent="0.3">
      <c r="A85" t="s">
        <v>7338</v>
      </c>
      <c r="B85" t="str">
        <f ca="1">VLOOKUP(A85,Person!A:R,ROW(INDIRECT(ADDRESS(MATCH("NameUser",Person!$1:$1,0),4,4))),FALSE)</f>
        <v>Aline Pereira dos Santos</v>
      </c>
      <c r="C85" t="str">
        <f ca="1">IF(VLOOKUP(A85,Person!A:R,ROW(INDIRECT(ADDRESS(MATCH("Mail",Person!$1:$1,0),4,4))),FALSE)="","",VLOOKUP(A85,Person!A:R,ROW(INDIRECT(ADDRESS(MATCH("Mail",Person!$1:$1,0),4,4))),FALSE))</f>
        <v>aline.pereira@maristas.org.br</v>
      </c>
      <c r="D85" t="str">
        <f ca="1">VLOOKUP(A85,Person!A:R,ROW(INDIRECT(ADDRESS(MATCH("NameEstablishment",Person!$1:$1,0),4,4))),FALSE)</f>
        <v>Colégio Marista Nossa Senhora do Rosário</v>
      </c>
      <c r="E85">
        <f ca="1">VLOOKUP(A85,Person!A:R,ROW(INDIRECT(ADDRESS(MATCH("Registration",Person!$1:$1,0),4,4))),FALSE)</f>
        <v>90510845</v>
      </c>
      <c r="F85" t="str">
        <f ca="1">VLOOKUP(A85,Person!A:R,ROW(INDIRECT(ADDRESS(MATCH("NameOccupation",Person!$1:$1,0),4,4))),FALSE)</f>
        <v>Monitor de Aprendizagem Turno Integral</v>
      </c>
      <c r="G85" t="str">
        <f ca="1">IF(VLOOKUP(A85,Person!A:R,ROW(INDIRECT(ADDRESS(MATCH("NameManager",Person!$1:$1,0),4,4))),FALSE)="","",VLOOKUP(A85,Person!A:R,ROW(INDIRECT(ADDRESS(MATCH("NameManager",Person!$1:$1,0),4,4))),FALSE))</f>
        <v>Leia Raquel de Almeida</v>
      </c>
      <c r="H85" t="str">
        <f ca="1">IF(VLOOKUP(A85,Person!A:R,ROW(INDIRECT(ADDRESS(MATCH("TypeJorney",Person!$1:$1,0),4,4))),FALSE)="OnBoarding","Embarque",IF(VLOOKUP(A85,Person!A:R,ROW(INDIRECT(ADDRESS(MATCH("TypeJorney",Person!$1:$1,0),4,4))),FALSE)="OnBoardingOccupation","Embarque implantação",IF(VLOOKUP(A85,Person!A:R,ROW(INDIRECT(ADDRESS(MATCH("TypeJorney",Person!$1:$1,0),4,4))),FALSE)="Monitoring","Monitoramento","Decisão de Efetivação")))</f>
        <v>Embarque implantação</v>
      </c>
    </row>
    <row r="86" spans="1:8" x14ac:dyDescent="0.3">
      <c r="A86" t="s">
        <v>7346</v>
      </c>
      <c r="B86" t="str">
        <f ca="1">VLOOKUP(A86,Person!A:R,ROW(INDIRECT(ADDRESS(MATCH("NameUser",Person!$1:$1,0),4,4))),FALSE)</f>
        <v>Alini Vandrieli da Silva</v>
      </c>
      <c r="C86" t="str">
        <f ca="1">IF(VLOOKUP(A86,Person!A:R,ROW(INDIRECT(ADDRESS(MATCH("Mail",Person!$1:$1,0),4,4))),FALSE)="","",VLOOKUP(A86,Person!A:R,ROW(INDIRECT(ADDRESS(MATCH("Mail",Person!$1:$1,0),4,4))),FALSE))</f>
        <v>alini.silva@maristas.org.br</v>
      </c>
      <c r="D86" t="str">
        <f ca="1">VLOOKUP(A86,Person!A:R,ROW(INDIRECT(ADDRESS(MATCH("NameEstablishment",Person!$1:$1,0),4,4))),FALSE)</f>
        <v>Colégio Marista Nossa Senhora do Rosário</v>
      </c>
      <c r="E86">
        <f ca="1">VLOOKUP(A86,Person!A:R,ROW(INDIRECT(ADDRESS(MATCH("Registration",Person!$1:$1,0),4,4))),FALSE)</f>
        <v>91514235</v>
      </c>
      <c r="F86" t="str">
        <f ca="1">VLOOKUP(A86,Person!A:R,ROW(INDIRECT(ADDRESS(MATCH("NameOccupation",Person!$1:$1,0),4,4))),FALSE)</f>
        <v>Monitor de Aprendizagem Turno Regular</v>
      </c>
      <c r="G86" t="str">
        <f ca="1">IF(VLOOKUP(A86,Person!A:R,ROW(INDIRECT(ADDRESS(MATCH("NameManager",Person!$1:$1,0),4,4))),FALSE)="","",VLOOKUP(A86,Person!A:R,ROW(INDIRECT(ADDRESS(MATCH("NameManager",Person!$1:$1,0),4,4))),FALSE))</f>
        <v>Leia Raquel de Almeida</v>
      </c>
      <c r="H86" t="str">
        <f ca="1">IF(VLOOKUP(A86,Person!A:R,ROW(INDIRECT(ADDRESS(MATCH("TypeJorney",Person!$1:$1,0),4,4))),FALSE)="OnBoarding","Embarque",IF(VLOOKUP(A86,Person!A:R,ROW(INDIRECT(ADDRESS(MATCH("TypeJorney",Person!$1:$1,0),4,4))),FALSE)="OnBoardingOccupation","Embarque implantação",IF(VLOOKUP(A86,Person!A:R,ROW(INDIRECT(ADDRESS(MATCH("TypeJorney",Person!$1:$1,0),4,4))),FALSE)="Monitoring","Monitoramento","Decisão de Efetivação")))</f>
        <v>Embarque</v>
      </c>
    </row>
    <row r="87" spans="1:8" x14ac:dyDescent="0.3">
      <c r="A87" t="s">
        <v>4682</v>
      </c>
      <c r="B87" t="str">
        <f ca="1">VLOOKUP(A87,Person!A:R,ROW(INDIRECT(ADDRESS(MATCH("NameUser",Person!$1:$1,0),4,4))),FALSE)</f>
        <v>Allyson Ardais Boneberg</v>
      </c>
      <c r="C87" t="str">
        <f ca="1">IF(VLOOKUP(A87,Person!A:R,ROW(INDIRECT(ADDRESS(MATCH("Mail",Person!$1:$1,0),4,4))),FALSE)="","",VLOOKUP(A87,Person!A:R,ROW(INDIRECT(ADDRESS(MATCH("Mail",Person!$1:$1,0),4,4))),FALSE))</f>
        <v>allyson.boneberg@maristas.org.br</v>
      </c>
      <c r="D87" t="str">
        <f ca="1">VLOOKUP(A87,Person!A:R,ROW(INDIRECT(ADDRESS(MATCH("NameEstablishment",Person!$1:$1,0),4,4))),FALSE)</f>
        <v>Colégio Marista Sant'ana</v>
      </c>
      <c r="E87">
        <f ca="1">VLOOKUP(A87,Person!A:R,ROW(INDIRECT(ADDRESS(MATCH("Registration",Person!$1:$1,0),4,4))),FALSE)</f>
        <v>80702742</v>
      </c>
      <c r="F87" t="str">
        <f ca="1">VLOOKUP(A87,Person!A:R,ROW(INDIRECT(ADDRESS(MATCH("NameOccupation",Person!$1:$1,0),4,4))),FALSE)</f>
        <v>Assistente de Convivência</v>
      </c>
      <c r="G87" t="str">
        <f ca="1">IF(VLOOKUP(A87,Person!A:R,ROW(INDIRECT(ADDRESS(MATCH("NameManager",Person!$1:$1,0),4,4))),FALSE)="","",VLOOKUP(A87,Person!A:R,ROW(INDIRECT(ADDRESS(MATCH("NameManager",Person!$1:$1,0),4,4))),FALSE))</f>
        <v>Marisa Albertina Crivelaro da Silva</v>
      </c>
      <c r="H87" t="str">
        <f ca="1">IF(VLOOKUP(A87,Person!A:R,ROW(INDIRECT(ADDRESS(MATCH("TypeJorney",Person!$1:$1,0),4,4))),FALSE)="OnBoarding","Embarque",IF(VLOOKUP(A87,Person!A:R,ROW(INDIRECT(ADDRESS(MATCH("TypeJorney",Person!$1:$1,0),4,4))),FALSE)="OnBoardingOccupation","Embarque implantação",IF(VLOOKUP(A87,Person!A:R,ROW(INDIRECT(ADDRESS(MATCH("TypeJorney",Person!$1:$1,0),4,4))),FALSE)="Monitoring","Monitoramento","Decisão de Efetivação")))</f>
        <v>Embarque implantação</v>
      </c>
    </row>
    <row r="88" spans="1:8" x14ac:dyDescent="0.3">
      <c r="A88" t="s">
        <v>5061</v>
      </c>
      <c r="B88" t="str">
        <f ca="1">VLOOKUP(A88,Person!A:R,ROW(INDIRECT(ADDRESS(MATCH("NameUser",Person!$1:$1,0),4,4))),FALSE)</f>
        <v>Altamir Jose dos Santos</v>
      </c>
      <c r="C88" t="str">
        <f ca="1">IF(VLOOKUP(A88,Person!A:R,ROW(INDIRECT(ADDRESS(MATCH("Mail",Person!$1:$1,0),4,4))),FALSE)="","",VLOOKUP(A88,Person!A:R,ROW(INDIRECT(ADDRESS(MATCH("Mail",Person!$1:$1,0),4,4))),FALSE))</f>
        <v/>
      </c>
      <c r="D88" t="str">
        <f ca="1">VLOOKUP(A88,Person!A:R,ROW(INDIRECT(ADDRESS(MATCH("NameEstablishment",Person!$1:$1,0),4,4))),FALSE)</f>
        <v>Colégio Marista Santa Maria</v>
      </c>
      <c r="E88">
        <f ca="1">VLOOKUP(A88,Person!A:R,ROW(INDIRECT(ADDRESS(MATCH("Registration",Person!$1:$1,0),4,4))),FALSE)</f>
        <v>80702317</v>
      </c>
      <c r="F88" t="str">
        <f ca="1">VLOOKUP(A88,Person!A:R,ROW(INDIRECT(ADDRESS(MATCH("NameOccupation",Person!$1:$1,0),4,4))),FALSE)</f>
        <v>Recepcionista</v>
      </c>
      <c r="G88" t="str">
        <f ca="1">IF(VLOOKUP(A88,Person!A:R,ROW(INDIRECT(ADDRESS(MATCH("NameManager",Person!$1:$1,0),4,4))),FALSE)="","",VLOOKUP(A88,Person!A:R,ROW(INDIRECT(ADDRESS(MATCH("NameManager",Person!$1:$1,0),4,4))),FALSE))</f>
        <v>Carlos Henrique Pires Sardi</v>
      </c>
      <c r="H88" t="str">
        <f ca="1">IF(VLOOKUP(A88,Person!A:R,ROW(INDIRECT(ADDRESS(MATCH("TypeJorney",Person!$1:$1,0),4,4))),FALSE)="OnBoarding","Embarque",IF(VLOOKUP(A88,Person!A:R,ROW(INDIRECT(ADDRESS(MATCH("TypeJorney",Person!$1:$1,0),4,4))),FALSE)="OnBoardingOccupation","Embarque implantação",IF(VLOOKUP(A88,Person!A:R,ROW(INDIRECT(ADDRESS(MATCH("TypeJorney",Person!$1:$1,0),4,4))),FALSE)="Monitoring","Monitoramento","Decisão de Efetivação")))</f>
        <v>Embarque implantação</v>
      </c>
    </row>
    <row r="89" spans="1:8" x14ac:dyDescent="0.3">
      <c r="A89" t="s">
        <v>7400</v>
      </c>
      <c r="B89" t="str">
        <f ca="1">VLOOKUP(A89,Person!A:R,ROW(INDIRECT(ADDRESS(MATCH("NameUser",Person!$1:$1,0),4,4))),FALSE)</f>
        <v>Amanda Gobatto Vivan</v>
      </c>
      <c r="C89" t="str">
        <f ca="1">IF(VLOOKUP(A89,Person!A:R,ROW(INDIRECT(ADDRESS(MATCH("Mail",Person!$1:$1,0),4,4))),FALSE)="","",VLOOKUP(A89,Person!A:R,ROW(INDIRECT(ADDRESS(MATCH("Mail",Person!$1:$1,0),4,4))),FALSE))</f>
        <v>amanda.vivan@maristas.org.br</v>
      </c>
      <c r="D89" t="str">
        <f ca="1">VLOOKUP(A89,Person!A:R,ROW(INDIRECT(ADDRESS(MATCH("NameEstablishment",Person!$1:$1,0),4,4))),FALSE)</f>
        <v>Colégio Marista Nossa Senhora Aparecida</v>
      </c>
      <c r="E89">
        <f ca="1">VLOOKUP(A89,Person!A:R,ROW(INDIRECT(ADDRESS(MATCH("Registration",Person!$1:$1,0),4,4))),FALSE)</f>
        <v>68161856</v>
      </c>
      <c r="F89" t="str">
        <f ca="1">VLOOKUP(A89,Person!A:R,ROW(INDIRECT(ADDRESS(MATCH("NameOccupation",Person!$1:$1,0),4,4))),FALSE)</f>
        <v>Monitor de Aprendizagem Turno Integral</v>
      </c>
      <c r="G89" t="str">
        <f ca="1">IF(VLOOKUP(A89,Person!A:R,ROW(INDIRECT(ADDRESS(MATCH("NameManager",Person!$1:$1,0),4,4))),FALSE)="","",VLOOKUP(A89,Person!A:R,ROW(INDIRECT(ADDRESS(MATCH("NameManager",Person!$1:$1,0),4,4))),FALSE))</f>
        <v>Silvia Pagot Marodin</v>
      </c>
      <c r="H89" t="str">
        <f ca="1">IF(VLOOKUP(A89,Person!A:R,ROW(INDIRECT(ADDRESS(MATCH("TypeJorney",Person!$1:$1,0),4,4))),FALSE)="OnBoarding","Embarque",IF(VLOOKUP(A89,Person!A:R,ROW(INDIRECT(ADDRESS(MATCH("TypeJorney",Person!$1:$1,0),4,4))),FALSE)="OnBoardingOccupation","Embarque implantação",IF(VLOOKUP(A89,Person!A:R,ROW(INDIRECT(ADDRESS(MATCH("TypeJorney",Person!$1:$1,0),4,4))),FALSE)="Monitoring","Monitoramento","Decisão de Efetivação")))</f>
        <v>Embarque implantação</v>
      </c>
    </row>
    <row r="90" spans="1:8" x14ac:dyDescent="0.3">
      <c r="A90" t="s">
        <v>4529</v>
      </c>
      <c r="B90" t="str">
        <f ca="1">VLOOKUP(A90,Person!A:R,ROW(INDIRECT(ADDRESS(MATCH("NameUser",Person!$1:$1,0),4,4))),FALSE)</f>
        <v>Amanda Gomes Moreira</v>
      </c>
      <c r="C90" t="str">
        <f ca="1">IF(VLOOKUP(A90,Person!A:R,ROW(INDIRECT(ADDRESS(MATCH("Mail",Person!$1:$1,0),4,4))),FALSE)="","",VLOOKUP(A90,Person!A:R,ROW(INDIRECT(ADDRESS(MATCH("Mail",Person!$1:$1,0),4,4))),FALSE))</f>
        <v>amanda.moreira@maristas.org.br</v>
      </c>
      <c r="D90" t="str">
        <f ca="1">VLOOKUP(A90,Person!A:R,ROW(INDIRECT(ADDRESS(MATCH("NameEstablishment",Person!$1:$1,0),4,4))),FALSE)</f>
        <v>União Sul Brasileira de Educação e Ensin</v>
      </c>
      <c r="E90">
        <f ca="1">VLOOKUP(A90,Person!A:R,ROW(INDIRECT(ADDRESS(MATCH("Registration",Person!$1:$1,0),4,4))),FALSE)</f>
        <v>90000080</v>
      </c>
      <c r="F90" t="str">
        <f ca="1">VLOOKUP(A90,Person!A:R,ROW(INDIRECT(ADDRESS(MATCH("NameOccupation",Person!$1:$1,0),4,4))),FALSE)</f>
        <v>Analista de Compras</v>
      </c>
      <c r="G90" t="str">
        <f ca="1">IF(VLOOKUP(A90,Person!A:R,ROW(INDIRECT(ADDRESS(MATCH("NameManager",Person!$1:$1,0),4,4))),FALSE)="","",VLOOKUP(A90,Person!A:R,ROW(INDIRECT(ADDRESS(MATCH("NameManager",Person!$1:$1,0),4,4))),FALSE))</f>
        <v>Regis Passos da Silva</v>
      </c>
      <c r="H90" t="str">
        <f ca="1">IF(VLOOKUP(A90,Person!A:R,ROW(INDIRECT(ADDRESS(MATCH("TypeJorney",Person!$1:$1,0),4,4))),FALSE)="OnBoarding","Embarque",IF(VLOOKUP(A90,Person!A:R,ROW(INDIRECT(ADDRESS(MATCH("TypeJorney",Person!$1:$1,0),4,4))),FALSE)="OnBoardingOccupation","Embarque implantação",IF(VLOOKUP(A90,Person!A:R,ROW(INDIRECT(ADDRESS(MATCH("TypeJorney",Person!$1:$1,0),4,4))),FALSE)="Monitoring","Monitoramento","Decisão de Efetivação")))</f>
        <v>Embarque implantação</v>
      </c>
    </row>
    <row r="91" spans="1:8" x14ac:dyDescent="0.3">
      <c r="A91" t="s">
        <v>7477</v>
      </c>
      <c r="B91" t="str">
        <f ca="1">VLOOKUP(A91,Person!A:R,ROW(INDIRECT(ADDRESS(MATCH("NameUser",Person!$1:$1,0),4,4))),FALSE)</f>
        <v>Amanda Moreira de Farias</v>
      </c>
      <c r="C91" t="str">
        <f ca="1">IF(VLOOKUP(A91,Person!A:R,ROW(INDIRECT(ADDRESS(MATCH("Mail",Person!$1:$1,0),4,4))),FALSE)="","",VLOOKUP(A91,Person!A:R,ROW(INDIRECT(ADDRESS(MATCH("Mail",Person!$1:$1,0),4,4))),FALSE))</f>
        <v>amanda.farias@maristas.org.br</v>
      </c>
      <c r="D91" t="str">
        <f ca="1">VLOOKUP(A91,Person!A:R,ROW(INDIRECT(ADDRESS(MATCH("NameEstablishment",Person!$1:$1,0),4,4))),FALSE)</f>
        <v>Colégio Marista São Pedro</v>
      </c>
      <c r="E91">
        <f ca="1">VLOOKUP(A91,Person!A:R,ROW(INDIRECT(ADDRESS(MATCH("Registration",Person!$1:$1,0),4,4))),FALSE)</f>
        <v>90701874</v>
      </c>
      <c r="F91" t="str">
        <f ca="1">VLOOKUP(A91,Person!A:R,ROW(INDIRECT(ADDRESS(MATCH("NameOccupation",Person!$1:$1,0),4,4))),FALSE)</f>
        <v>Monitor de Aprendizagem Turno Regular</v>
      </c>
      <c r="G91" t="str">
        <f ca="1">IF(VLOOKUP(A91,Person!A:R,ROW(INDIRECT(ADDRESS(MATCH("NameManager",Person!$1:$1,0),4,4))),FALSE)="","",VLOOKUP(A91,Person!A:R,ROW(INDIRECT(ADDRESS(MATCH("NameManager",Person!$1:$1,0),4,4))),FALSE))</f>
        <v>Fabiane Kohler</v>
      </c>
      <c r="H91" t="str">
        <f ca="1">IF(VLOOKUP(A91,Person!A:R,ROW(INDIRECT(ADDRESS(MATCH("TypeJorney",Person!$1:$1,0),4,4))),FALSE)="OnBoarding","Embarque",IF(VLOOKUP(A91,Person!A:R,ROW(INDIRECT(ADDRESS(MATCH("TypeJorney",Person!$1:$1,0),4,4))),FALSE)="OnBoardingOccupation","Embarque implantação",IF(VLOOKUP(A91,Person!A:R,ROW(INDIRECT(ADDRESS(MATCH("TypeJorney",Person!$1:$1,0),4,4))),FALSE)="Monitoring","Monitoramento","Decisão de Efetivação")))</f>
        <v>Embarque</v>
      </c>
    </row>
    <row r="92" spans="1:8" x14ac:dyDescent="0.3">
      <c r="A92" t="s">
        <v>7875</v>
      </c>
      <c r="B92" t="str">
        <f ca="1">VLOOKUP(A92,Person!A:R,ROW(INDIRECT(ADDRESS(MATCH("NameUser",Person!$1:$1,0),4,4))),FALSE)</f>
        <v>Amanda Nathalia da Silva</v>
      </c>
      <c r="C92" t="str">
        <f ca="1">IF(VLOOKUP(A92,Person!A:R,ROW(INDIRECT(ADDRESS(MATCH("Mail",Person!$1:$1,0),4,4))),FALSE)="","",VLOOKUP(A92,Person!A:R,ROW(INDIRECT(ADDRESS(MATCH("Mail",Person!$1:$1,0),4,4))),FALSE))</f>
        <v/>
      </c>
      <c r="D92" t="str">
        <f ca="1">VLOOKUP(A92,Person!A:R,ROW(INDIRECT(ADDRESS(MATCH("NameEstablishment",Person!$1:$1,0),4,4))),FALSE)</f>
        <v>Centro Social Mar. Ir. Antonio Bortolini</v>
      </c>
      <c r="E92">
        <f ca="1">VLOOKUP(A92,Person!A:R,ROW(INDIRECT(ADDRESS(MATCH("Registration",Person!$1:$1,0),4,4))),FALSE)</f>
        <v>90011</v>
      </c>
      <c r="F92" t="str">
        <f ca="1">VLOOKUP(A92,Person!A:R,ROW(INDIRECT(ADDRESS(MATCH("NameOccupation",Person!$1:$1,0),4,4))),FALSE)</f>
        <v>Auxiliar de Serviços Gerais</v>
      </c>
      <c r="G92" t="str">
        <f ca="1">IF(VLOOKUP(A92,Person!A:R,ROW(INDIRECT(ADDRESS(MATCH("NameManager",Person!$1:$1,0),4,4))),FALSE)="","",VLOOKUP(A92,Person!A:R,ROW(INDIRECT(ADDRESS(MATCH("NameManager",Person!$1:$1,0),4,4))),FALSE))</f>
        <v/>
      </c>
      <c r="H92" t="str">
        <f ca="1">IF(VLOOKUP(A92,Person!A:R,ROW(INDIRECT(ADDRESS(MATCH("TypeJorney",Person!$1:$1,0),4,4))),FALSE)="OnBoarding","Embarque",IF(VLOOKUP(A92,Person!A:R,ROW(INDIRECT(ADDRESS(MATCH("TypeJorney",Person!$1:$1,0),4,4))),FALSE)="OnBoardingOccupation","Embarque implantação",IF(VLOOKUP(A92,Person!A:R,ROW(INDIRECT(ADDRESS(MATCH("TypeJorney",Person!$1:$1,0),4,4))),FALSE)="Monitoring","Monitoramento","Decisão de Efetivação")))</f>
        <v>Embarque implantação</v>
      </c>
    </row>
    <row r="93" spans="1:8" x14ac:dyDescent="0.3">
      <c r="A93" t="s">
        <v>436</v>
      </c>
      <c r="B93" t="str">
        <f ca="1">VLOOKUP(A93,Person!A:R,ROW(INDIRECT(ADDRESS(MATCH("NameUser",Person!$1:$1,0),4,4))),FALSE)</f>
        <v>Amanda Novinski Freitas</v>
      </c>
      <c r="C93" t="str">
        <f ca="1">IF(VLOOKUP(A93,Person!A:R,ROW(INDIRECT(ADDRESS(MATCH("Mail",Person!$1:$1,0),4,4))),FALSE)="","",VLOOKUP(A93,Person!A:R,ROW(INDIRECT(ADDRESS(MATCH("Mail",Person!$1:$1,0),4,4))),FALSE))</f>
        <v>amanda.freitas@maristas.org.br</v>
      </c>
      <c r="D93" t="str">
        <f ca="1">VLOOKUP(A93,Person!A:R,ROW(INDIRECT(ADDRESS(MATCH("NameEstablishment",Person!$1:$1,0),4,4))),FALSE)</f>
        <v>Colégio Marista Nossa Senhora do Rosário</v>
      </c>
      <c r="E93">
        <f ca="1">VLOOKUP(A93,Person!A:R,ROW(INDIRECT(ADDRESS(MATCH("Registration",Person!$1:$1,0),4,4))),FALSE)</f>
        <v>90510872</v>
      </c>
      <c r="F93" t="str">
        <f ca="1">VLOOKUP(A93,Person!A:R,ROW(INDIRECT(ADDRESS(MATCH("NameOccupation",Person!$1:$1,0),4,4))),FALSE)</f>
        <v>Instrutor de Aprendizagem</v>
      </c>
      <c r="G93" t="str">
        <f ca="1">IF(VLOOKUP(A93,Person!A:R,ROW(INDIRECT(ADDRESS(MATCH("NameManager",Person!$1:$1,0),4,4))),FALSE)="","",VLOOKUP(A93,Person!A:R,ROW(INDIRECT(ADDRESS(MATCH("NameManager",Person!$1:$1,0),4,4))),FALSE))</f>
        <v>Leia Raquel de Almeida</v>
      </c>
      <c r="H93" t="str">
        <f ca="1">IF(VLOOKUP(A93,Person!A:R,ROW(INDIRECT(ADDRESS(MATCH("TypeJorney",Person!$1:$1,0),4,4))),FALSE)="OnBoarding","Embarque",IF(VLOOKUP(A93,Person!A:R,ROW(INDIRECT(ADDRESS(MATCH("TypeJorney",Person!$1:$1,0),4,4))),FALSE)="OnBoardingOccupation","Embarque implantação",IF(VLOOKUP(A93,Person!A:R,ROW(INDIRECT(ADDRESS(MATCH("TypeJorney",Person!$1:$1,0),4,4))),FALSE)="Monitoring","Monitoramento","Decisão de Efetivação")))</f>
        <v>Monitoramento</v>
      </c>
    </row>
    <row r="94" spans="1:8" x14ac:dyDescent="0.3">
      <c r="A94" t="s">
        <v>510</v>
      </c>
      <c r="B94" t="str">
        <f ca="1">VLOOKUP(A94,Person!A:R,ROW(INDIRECT(ADDRESS(MATCH("NameUser",Person!$1:$1,0),4,4))),FALSE)</f>
        <v>Amanda Oliveira de Almeida</v>
      </c>
      <c r="C94" t="str">
        <f ca="1">IF(VLOOKUP(A94,Person!A:R,ROW(INDIRECT(ADDRESS(MATCH("Mail",Person!$1:$1,0),4,4))),FALSE)="","",VLOOKUP(A94,Person!A:R,ROW(INDIRECT(ADDRESS(MATCH("Mail",Person!$1:$1,0),4,4))),FALSE))</f>
        <v>amanda.almeida@maristas.org.br</v>
      </c>
      <c r="D94" t="str">
        <f ca="1">VLOOKUP(A94,Person!A:R,ROW(INDIRECT(ADDRESS(MATCH("NameEstablishment",Person!$1:$1,0),4,4))),FALSE)</f>
        <v>Colégio Marista Assunção</v>
      </c>
      <c r="E94">
        <f ca="1">VLOOKUP(A94,Person!A:R,ROW(INDIRECT(ADDRESS(MATCH("Registration",Person!$1:$1,0),4,4))),FALSE)</f>
        <v>91510446</v>
      </c>
      <c r="F94" t="str">
        <f ca="1">VLOOKUP(A94,Person!A:R,ROW(INDIRECT(ADDRESS(MATCH("NameOccupation",Person!$1:$1,0),4,4))),FALSE)</f>
        <v>Monitor de Aprendizagem Turno Regular</v>
      </c>
      <c r="G94" t="str">
        <f ca="1">IF(VLOOKUP(A94,Person!A:R,ROW(INDIRECT(ADDRESS(MATCH("NameManager",Person!$1:$1,0),4,4))),FALSE)="","",VLOOKUP(A94,Person!A:R,ROW(INDIRECT(ADDRESS(MATCH("NameManager",Person!$1:$1,0),4,4))),FALSE))</f>
        <v>Sandra Mara Ribeiro Nunes</v>
      </c>
      <c r="H94" t="str">
        <f ca="1">IF(VLOOKUP(A94,Person!A:R,ROW(INDIRECT(ADDRESS(MATCH("TypeJorney",Person!$1:$1,0),4,4))),FALSE)="OnBoarding","Embarque",IF(VLOOKUP(A94,Person!A:R,ROW(INDIRECT(ADDRESS(MATCH("TypeJorney",Person!$1:$1,0),4,4))),FALSE)="OnBoardingOccupation","Embarque implantação",IF(VLOOKUP(A94,Person!A:R,ROW(INDIRECT(ADDRESS(MATCH("TypeJorney",Person!$1:$1,0),4,4))),FALSE)="Monitoring","Monitoramento","Decisão de Efetivação")))</f>
        <v>Decisão de Efetivação</v>
      </c>
    </row>
    <row r="95" spans="1:8" x14ac:dyDescent="0.3">
      <c r="A95" t="s">
        <v>4438</v>
      </c>
      <c r="B95" t="str">
        <f ca="1">VLOOKUP(A95,Person!A:R,ROW(INDIRECT(ADDRESS(MATCH("NameUser",Person!$1:$1,0),4,4))),FALSE)</f>
        <v>Amanda Vieira Dinech</v>
      </c>
      <c r="C95" t="str">
        <f ca="1">IF(VLOOKUP(A95,Person!A:R,ROW(INDIRECT(ADDRESS(MATCH("Mail",Person!$1:$1,0),4,4))),FALSE)="","",VLOOKUP(A95,Person!A:R,ROW(INDIRECT(ADDRESS(MATCH("Mail",Person!$1:$1,0),4,4))),FALSE))</f>
        <v>amanda.dinech@maristas.org.br</v>
      </c>
      <c r="D95" t="str">
        <f ca="1">VLOOKUP(A95,Person!A:R,ROW(INDIRECT(ADDRESS(MATCH("NameEstablishment",Person!$1:$1,0),4,4))),FALSE)</f>
        <v>Colegio Marista Champagnat</v>
      </c>
      <c r="E95">
        <f ca="1">VLOOKUP(A95,Person!A:R,ROW(INDIRECT(ADDRESS(MATCH("Registration",Person!$1:$1,0),4,4))),FALSE)</f>
        <v>90000388</v>
      </c>
      <c r="F95" t="str">
        <f ca="1">VLOOKUP(A95,Person!A:R,ROW(INDIRECT(ADDRESS(MATCH("NameOccupation",Person!$1:$1,0),4,4))),FALSE)</f>
        <v>Técnico de Enfermagem</v>
      </c>
      <c r="G95" t="str">
        <f ca="1">IF(VLOOKUP(A95,Person!A:R,ROW(INDIRECT(ADDRESS(MATCH("NameManager",Person!$1:$1,0),4,4))),FALSE)="","",VLOOKUP(A95,Person!A:R,ROW(INDIRECT(ADDRESS(MATCH("NameManager",Person!$1:$1,0),4,4))),FALSE))</f>
        <v>Vera Lucia de Mattos Galafassi</v>
      </c>
      <c r="H95" t="str">
        <f ca="1">IF(VLOOKUP(A95,Person!A:R,ROW(INDIRECT(ADDRESS(MATCH("TypeJorney",Person!$1:$1,0),4,4))),FALSE)="OnBoarding","Embarque",IF(VLOOKUP(A95,Person!A:R,ROW(INDIRECT(ADDRESS(MATCH("TypeJorney",Person!$1:$1,0),4,4))),FALSE)="OnBoardingOccupation","Embarque implantação",IF(VLOOKUP(A95,Person!A:R,ROW(INDIRECT(ADDRESS(MATCH("TypeJorney",Person!$1:$1,0),4,4))),FALSE)="Monitoring","Monitoramento","Decisão de Efetivação")))</f>
        <v>Embarque implantação</v>
      </c>
    </row>
    <row r="96" spans="1:8" x14ac:dyDescent="0.3">
      <c r="A96" t="s">
        <v>7638</v>
      </c>
      <c r="B96" t="str">
        <f ca="1">VLOOKUP(A96,Person!A:R,ROW(INDIRECT(ADDRESS(MATCH("NameUser",Person!$1:$1,0),4,4))),FALSE)</f>
        <v>Amari Alcantara Mota Malveira</v>
      </c>
      <c r="C96" t="str">
        <f ca="1">IF(VLOOKUP(A96,Person!A:R,ROW(INDIRECT(ADDRESS(MATCH("Mail",Person!$1:$1,0),4,4))),FALSE)="","",VLOOKUP(A96,Person!A:R,ROW(INDIRECT(ADDRESS(MATCH("Mail",Person!$1:$1,0),4,4))),FALSE))</f>
        <v>amari.malveira@maristas.org.br</v>
      </c>
      <c r="D96" t="str">
        <f ca="1">VLOOKUP(A96,Person!A:R,ROW(INDIRECT(ADDRESS(MATCH("NameEstablishment",Person!$1:$1,0),4,4))),FALSE)</f>
        <v>Colégio Marista João Paulo II</v>
      </c>
      <c r="E96">
        <f ca="1">VLOOKUP(A96,Person!A:R,ROW(INDIRECT(ADDRESS(MATCH("Registration",Person!$1:$1,0),4,4))),FALSE)</f>
        <v>90000137</v>
      </c>
      <c r="F96" t="str">
        <f ca="1">VLOOKUP(A96,Person!A:R,ROW(INDIRECT(ADDRESS(MATCH("NameOccupation",Person!$1:$1,0),4,4))),FALSE)</f>
        <v>Auxiliar de Disciplina</v>
      </c>
      <c r="G96" t="str">
        <f ca="1">IF(VLOOKUP(A96,Person!A:R,ROW(INDIRECT(ADDRESS(MATCH("NameManager",Person!$1:$1,0),4,4))),FALSE)="","",VLOOKUP(A96,Person!A:R,ROW(INDIRECT(ADDRESS(MATCH("NameManager",Person!$1:$1,0),4,4))),FALSE))</f>
        <v>Luiz Gustavo Mendes</v>
      </c>
      <c r="H96" t="str">
        <f ca="1">IF(VLOOKUP(A96,Person!A:R,ROW(INDIRECT(ADDRESS(MATCH("TypeJorney",Person!$1:$1,0),4,4))),FALSE)="OnBoarding","Embarque",IF(VLOOKUP(A96,Person!A:R,ROW(INDIRECT(ADDRESS(MATCH("TypeJorney",Person!$1:$1,0),4,4))),FALSE)="OnBoardingOccupation","Embarque implantação",IF(VLOOKUP(A96,Person!A:R,ROW(INDIRECT(ADDRESS(MATCH("TypeJorney",Person!$1:$1,0),4,4))),FALSE)="Monitoring","Monitoramento","Decisão de Efetivação")))</f>
        <v>Embarque implantação</v>
      </c>
    </row>
    <row r="97" spans="1:8" x14ac:dyDescent="0.3">
      <c r="A97" t="s">
        <v>7923</v>
      </c>
      <c r="B97" t="str">
        <f ca="1">VLOOKUP(A97,Person!A:R,ROW(INDIRECT(ADDRESS(MATCH("NameUser",Person!$1:$1,0),4,4))),FALSE)</f>
        <v>Ana Beatriz Almeida Duarte</v>
      </c>
      <c r="C97" t="str">
        <f ca="1">IF(VLOOKUP(A97,Person!A:R,ROW(INDIRECT(ADDRESS(MATCH("Mail",Person!$1:$1,0),4,4))),FALSE)="","",VLOOKUP(A97,Person!A:R,ROW(INDIRECT(ADDRESS(MATCH("Mail",Person!$1:$1,0),4,4))),FALSE))</f>
        <v>ana.duarte@maristas.org.br</v>
      </c>
      <c r="D97" t="str">
        <f ca="1">VLOOKUP(A97,Person!A:R,ROW(INDIRECT(ADDRESS(MATCH("NameEstablishment",Person!$1:$1,0),4,4))),FALSE)</f>
        <v>Colegio Marista São Francisco</v>
      </c>
      <c r="E97">
        <f ca="1">VLOOKUP(A97,Person!A:R,ROW(INDIRECT(ADDRESS(MATCH("Registration",Person!$1:$1,0),4,4))),FALSE)</f>
        <v>90512283</v>
      </c>
      <c r="F97" t="str">
        <f ca="1">VLOOKUP(A97,Person!A:R,ROW(INDIRECT(ADDRESS(MATCH("NameOccupation",Person!$1:$1,0),4,4))),FALSE)</f>
        <v>Instrutor de Aprendizagem</v>
      </c>
      <c r="G97" t="str">
        <f ca="1">IF(VLOOKUP(A97,Person!A:R,ROW(INDIRECT(ADDRESS(MATCH("NameManager",Person!$1:$1,0),4,4))),FALSE)="","",VLOOKUP(A97,Person!A:R,ROW(INDIRECT(ADDRESS(MATCH("NameManager",Person!$1:$1,0),4,4))),FALSE))</f>
        <v/>
      </c>
      <c r="H97" t="str">
        <f ca="1">IF(VLOOKUP(A97,Person!A:R,ROW(INDIRECT(ADDRESS(MATCH("TypeJorney",Person!$1:$1,0),4,4))),FALSE)="OnBoarding","Embarque",IF(VLOOKUP(A97,Person!A:R,ROW(INDIRECT(ADDRESS(MATCH("TypeJorney",Person!$1:$1,0),4,4))),FALSE)="OnBoardingOccupation","Embarque implantação",IF(VLOOKUP(A97,Person!A:R,ROW(INDIRECT(ADDRESS(MATCH("TypeJorney",Person!$1:$1,0),4,4))),FALSE)="Monitoring","Monitoramento","Decisão de Efetivação")))</f>
        <v>Embarque</v>
      </c>
    </row>
    <row r="98" spans="1:8" x14ac:dyDescent="0.3">
      <c r="A98" t="s">
        <v>4716</v>
      </c>
      <c r="B98" t="str">
        <f ca="1">VLOOKUP(A98,Person!A:R,ROW(INDIRECT(ADDRESS(MATCH("NameUser",Person!$1:$1,0),4,4))),FALSE)</f>
        <v>Ana Carolina Canto Dussarrat</v>
      </c>
      <c r="C98" t="str">
        <f ca="1">IF(VLOOKUP(A98,Person!A:R,ROW(INDIRECT(ADDRESS(MATCH("Mail",Person!$1:$1,0),4,4))),FALSE)="","",VLOOKUP(A98,Person!A:R,ROW(INDIRECT(ADDRESS(MATCH("Mail",Person!$1:$1,0),4,4))),FALSE))</f>
        <v/>
      </c>
      <c r="D98" t="str">
        <f ca="1">VLOOKUP(A98,Person!A:R,ROW(INDIRECT(ADDRESS(MATCH("NameEstablishment",Person!$1:$1,0),4,4))),FALSE)</f>
        <v>Colégio Marista Maria Imaculada</v>
      </c>
      <c r="E98">
        <f ca="1">VLOOKUP(A98,Person!A:R,ROW(INDIRECT(ADDRESS(MATCH("Registration",Person!$1:$1,0),4,4))),FALSE)</f>
        <v>91513750</v>
      </c>
      <c r="F98" t="str">
        <f ca="1">VLOOKUP(A98,Person!A:R,ROW(INDIRECT(ADDRESS(MATCH("NameOccupation",Person!$1:$1,0),4,4))),FALSE)</f>
        <v>Assistente de Serviços de Apoio</v>
      </c>
      <c r="G98" t="str">
        <f ca="1">IF(VLOOKUP(A98,Person!A:R,ROW(INDIRECT(ADDRESS(MATCH("NameManager",Person!$1:$1,0),4,4))),FALSE)="","",VLOOKUP(A98,Person!A:R,ROW(INDIRECT(ADDRESS(MATCH("NameManager",Person!$1:$1,0),4,4))),FALSE))</f>
        <v>Angela Maria de Abreu</v>
      </c>
      <c r="H98" t="str">
        <f ca="1">IF(VLOOKUP(A98,Person!A:R,ROW(INDIRECT(ADDRESS(MATCH("TypeJorney",Person!$1:$1,0),4,4))),FALSE)="OnBoarding","Embarque",IF(VLOOKUP(A98,Person!A:R,ROW(INDIRECT(ADDRESS(MATCH("TypeJorney",Person!$1:$1,0),4,4))),FALSE)="OnBoardingOccupation","Embarque implantação",IF(VLOOKUP(A98,Person!A:R,ROW(INDIRECT(ADDRESS(MATCH("TypeJorney",Person!$1:$1,0),4,4))),FALSE)="Monitoring","Monitoramento","Decisão de Efetivação")))</f>
        <v>Embarque implantação</v>
      </c>
    </row>
    <row r="99" spans="1:8" x14ac:dyDescent="0.3">
      <c r="A99" t="s">
        <v>7473</v>
      </c>
      <c r="B99" t="str">
        <f ca="1">VLOOKUP(A99,Person!A:R,ROW(INDIRECT(ADDRESS(MATCH("NameUser",Person!$1:$1,0),4,4))),FALSE)</f>
        <v>Ana Carolina Cunha</v>
      </c>
      <c r="C99" t="str">
        <f ca="1">IF(VLOOKUP(A99,Person!A:R,ROW(INDIRECT(ADDRESS(MATCH("Mail",Person!$1:$1,0),4,4))),FALSE)="","",VLOOKUP(A99,Person!A:R,ROW(INDIRECT(ADDRESS(MATCH("Mail",Person!$1:$1,0),4,4))),FALSE))</f>
        <v>ana.cunha@maristas.org.br</v>
      </c>
      <c r="D99" t="str">
        <f ca="1">VLOOKUP(A99,Person!A:R,ROW(INDIRECT(ADDRESS(MATCH("NameEstablishment",Person!$1:$1,0),4,4))),FALSE)</f>
        <v>Colégio Marista São Pedro</v>
      </c>
      <c r="E99">
        <f ca="1">VLOOKUP(A99,Person!A:R,ROW(INDIRECT(ADDRESS(MATCH("Registration",Person!$1:$1,0),4,4))),FALSE)</f>
        <v>80711367</v>
      </c>
      <c r="F99" t="str">
        <f ca="1">VLOOKUP(A99,Person!A:R,ROW(INDIRECT(ADDRESS(MATCH("NameOccupation",Person!$1:$1,0),4,4))),FALSE)</f>
        <v>Monitor de Aprendizagem Turno Regular</v>
      </c>
      <c r="G99" t="str">
        <f ca="1">IF(VLOOKUP(A99,Person!A:R,ROW(INDIRECT(ADDRESS(MATCH("NameManager",Person!$1:$1,0),4,4))),FALSE)="","",VLOOKUP(A99,Person!A:R,ROW(INDIRECT(ADDRESS(MATCH("NameManager",Person!$1:$1,0),4,4))),FALSE))</f>
        <v>Fabiane Kohler</v>
      </c>
      <c r="H99" t="str">
        <f ca="1">IF(VLOOKUP(A99,Person!A:R,ROW(INDIRECT(ADDRESS(MATCH("TypeJorney",Person!$1:$1,0),4,4))),FALSE)="OnBoarding","Embarque",IF(VLOOKUP(A99,Person!A:R,ROW(INDIRECT(ADDRESS(MATCH("TypeJorney",Person!$1:$1,0),4,4))),FALSE)="OnBoardingOccupation","Embarque implantação",IF(VLOOKUP(A99,Person!A:R,ROW(INDIRECT(ADDRESS(MATCH("TypeJorney",Person!$1:$1,0),4,4))),FALSE)="Monitoring","Monitoramento","Decisão de Efetivação")))</f>
        <v>Embarque implantação</v>
      </c>
    </row>
    <row r="100" spans="1:8" x14ac:dyDescent="0.3">
      <c r="A100" t="s">
        <v>7334</v>
      </c>
      <c r="B100" t="str">
        <f ca="1">VLOOKUP(A100,Person!A:R,ROW(INDIRECT(ADDRESS(MATCH("NameUser",Person!$1:$1,0),4,4))),FALSE)</f>
        <v>Ana Carolina Pedroso de Paiva</v>
      </c>
      <c r="C100" t="str">
        <f ca="1">IF(VLOOKUP(A100,Person!A:R,ROW(INDIRECT(ADDRESS(MATCH("Mail",Person!$1:$1,0),4,4))),FALSE)="","",VLOOKUP(A100,Person!A:R,ROW(INDIRECT(ADDRESS(MATCH("Mail",Person!$1:$1,0),4,4))),FALSE))</f>
        <v>ana.paiva@maristas.org.br</v>
      </c>
      <c r="D100" t="str">
        <f ca="1">VLOOKUP(A100,Person!A:R,ROW(INDIRECT(ADDRESS(MATCH("NameEstablishment",Person!$1:$1,0),4,4))),FALSE)</f>
        <v>Colégio Marista Nossa Senhora do Rosário</v>
      </c>
      <c r="E100">
        <f ca="1">VLOOKUP(A100,Person!A:R,ROW(INDIRECT(ADDRESS(MATCH("Registration",Person!$1:$1,0),4,4))),FALSE)</f>
        <v>90512674</v>
      </c>
      <c r="F100" t="str">
        <f ca="1">VLOOKUP(A100,Person!A:R,ROW(INDIRECT(ADDRESS(MATCH("NameOccupation",Person!$1:$1,0),4,4))),FALSE)</f>
        <v>Monitor de Aprendizagem Turno Integral</v>
      </c>
      <c r="G100" t="str">
        <f ca="1">IF(VLOOKUP(A100,Person!A:R,ROW(INDIRECT(ADDRESS(MATCH("NameManager",Person!$1:$1,0),4,4))),FALSE)="","",VLOOKUP(A100,Person!A:R,ROW(INDIRECT(ADDRESS(MATCH("NameManager",Person!$1:$1,0),4,4))),FALSE))</f>
        <v>Leia Raquel de Almeida</v>
      </c>
      <c r="H100" t="str">
        <f ca="1">IF(VLOOKUP(A100,Person!A:R,ROW(INDIRECT(ADDRESS(MATCH("TypeJorney",Person!$1:$1,0),4,4))),FALSE)="OnBoarding","Embarque",IF(VLOOKUP(A100,Person!A:R,ROW(INDIRECT(ADDRESS(MATCH("TypeJorney",Person!$1:$1,0),4,4))),FALSE)="OnBoardingOccupation","Embarque implantação",IF(VLOOKUP(A100,Person!A:R,ROW(INDIRECT(ADDRESS(MATCH("TypeJorney",Person!$1:$1,0),4,4))),FALSE)="Monitoring","Monitoramento","Decisão de Efetivação")))</f>
        <v>Embarque implantação</v>
      </c>
    </row>
    <row r="101" spans="1:8" x14ac:dyDescent="0.3">
      <c r="A101" t="s">
        <v>7739</v>
      </c>
      <c r="B101" t="str">
        <f ca="1">VLOOKUP(A101,Person!A:R,ROW(INDIRECT(ADDRESS(MATCH("NameUser",Person!$1:$1,0),4,4))),FALSE)</f>
        <v>Ana Caroline Preto</v>
      </c>
      <c r="C101" t="str">
        <f ca="1">IF(VLOOKUP(A101,Person!A:R,ROW(INDIRECT(ADDRESS(MATCH("Mail",Person!$1:$1,0),4,4))),FALSE)="","",VLOOKUP(A101,Person!A:R,ROW(INDIRECT(ADDRESS(MATCH("Mail",Person!$1:$1,0),4,4))),FALSE))</f>
        <v>ana.preto@maristas.org.br</v>
      </c>
      <c r="D101" t="str">
        <f ca="1">VLOOKUP(A101,Person!A:R,ROW(INDIRECT(ADDRESS(MATCH("NameEstablishment",Person!$1:$1,0),4,4))),FALSE)</f>
        <v>Esc. Marista de Ens. Fund. Santa Marta</v>
      </c>
      <c r="E101">
        <f ca="1">VLOOKUP(A101,Person!A:R,ROW(INDIRECT(ADDRESS(MATCH("Registration",Person!$1:$1,0),4,4))),FALSE)</f>
        <v>3643002</v>
      </c>
      <c r="F101" t="str">
        <f ca="1">VLOOKUP(A101,Person!A:R,ROW(INDIRECT(ADDRESS(MATCH("NameOccupation",Person!$1:$1,0),4,4))),FALSE)</f>
        <v>Auxiliar de Biblioteca</v>
      </c>
      <c r="G101" t="str">
        <f ca="1">IF(VLOOKUP(A101,Person!A:R,ROW(INDIRECT(ADDRESS(MATCH("NameManager",Person!$1:$1,0),4,4))),FALSE)="","",VLOOKUP(A101,Person!A:R,ROW(INDIRECT(ADDRESS(MATCH("NameManager",Person!$1:$1,0),4,4))),FALSE))</f>
        <v/>
      </c>
      <c r="H101" t="str">
        <f ca="1">IF(VLOOKUP(A101,Person!A:R,ROW(INDIRECT(ADDRESS(MATCH("TypeJorney",Person!$1:$1,0),4,4))),FALSE)="OnBoarding","Embarque",IF(VLOOKUP(A101,Person!A:R,ROW(INDIRECT(ADDRESS(MATCH("TypeJorney",Person!$1:$1,0),4,4))),FALSE)="OnBoardingOccupation","Embarque implantação",IF(VLOOKUP(A101,Person!A:R,ROW(INDIRECT(ADDRESS(MATCH("TypeJorney",Person!$1:$1,0),4,4))),FALSE)="Monitoring","Monitoramento","Decisão de Efetivação")))</f>
        <v>Embarque implantação</v>
      </c>
    </row>
    <row r="102" spans="1:8" x14ac:dyDescent="0.3">
      <c r="A102" t="s">
        <v>7358</v>
      </c>
      <c r="B102" t="str">
        <f ca="1">VLOOKUP(A102,Person!A:R,ROW(INDIRECT(ADDRESS(MATCH("NameUser",Person!$1:$1,0),4,4))),FALSE)</f>
        <v>Ana Cassia de Oliveira Garcia</v>
      </c>
      <c r="C102" t="str">
        <f ca="1">IF(VLOOKUP(A102,Person!A:R,ROW(INDIRECT(ADDRESS(MATCH("Mail",Person!$1:$1,0),4,4))),FALSE)="","",VLOOKUP(A102,Person!A:R,ROW(INDIRECT(ADDRESS(MATCH("Mail",Person!$1:$1,0),4,4))),FALSE))</f>
        <v>ana.garcia@maristas.org.br</v>
      </c>
      <c r="D102" t="str">
        <f ca="1">VLOOKUP(A102,Person!A:R,ROW(INDIRECT(ADDRESS(MATCH("NameEstablishment",Person!$1:$1,0),4,4))),FALSE)</f>
        <v>Colégio Marista Nossa Senhora do Rosário</v>
      </c>
      <c r="E102">
        <f ca="1">VLOOKUP(A102,Person!A:R,ROW(INDIRECT(ADDRESS(MATCH("Registration",Person!$1:$1,0),4,4))),FALSE)</f>
        <v>90512721</v>
      </c>
      <c r="F102" t="str">
        <f ca="1">VLOOKUP(A102,Person!A:R,ROW(INDIRECT(ADDRESS(MATCH("NameOccupation",Person!$1:$1,0),4,4))),FALSE)</f>
        <v>Monitor de Aprendizagem Turno Integral</v>
      </c>
      <c r="G102" t="str">
        <f ca="1">IF(VLOOKUP(A102,Person!A:R,ROW(INDIRECT(ADDRESS(MATCH("NameManager",Person!$1:$1,0),4,4))),FALSE)="","",VLOOKUP(A102,Person!A:R,ROW(INDIRECT(ADDRESS(MATCH("NameManager",Person!$1:$1,0),4,4))),FALSE))</f>
        <v>Leia Raquel de Almeida</v>
      </c>
      <c r="H102" t="str">
        <f ca="1">IF(VLOOKUP(A102,Person!A:R,ROW(INDIRECT(ADDRESS(MATCH("TypeJorney",Person!$1:$1,0),4,4))),FALSE)="OnBoarding","Embarque",IF(VLOOKUP(A102,Person!A:R,ROW(INDIRECT(ADDRESS(MATCH("TypeJorney",Person!$1:$1,0),4,4))),FALSE)="OnBoardingOccupation","Embarque implantação",IF(VLOOKUP(A102,Person!A:R,ROW(INDIRECT(ADDRESS(MATCH("TypeJorney",Person!$1:$1,0),4,4))),FALSE)="Monitoring","Monitoramento","Decisão de Efetivação")))</f>
        <v>Embarque implantação</v>
      </c>
    </row>
    <row r="103" spans="1:8" x14ac:dyDescent="0.3">
      <c r="A103" t="s">
        <v>7417</v>
      </c>
      <c r="B103" t="str">
        <f ca="1">VLOOKUP(A103,Person!A:R,ROW(INDIRECT(ADDRESS(MATCH("NameUser",Person!$1:$1,0),4,4))),FALSE)</f>
        <v>Ana Cecilia Lemgruber Xavier Mattoso</v>
      </c>
      <c r="C103" t="str">
        <f ca="1">IF(VLOOKUP(A103,Person!A:R,ROW(INDIRECT(ADDRESS(MATCH("Mail",Person!$1:$1,0),4,4))),FALSE)="","",VLOOKUP(A103,Person!A:R,ROW(INDIRECT(ADDRESS(MATCH("Mail",Person!$1:$1,0),4,4))),FALSE))</f>
        <v/>
      </c>
      <c r="D103" t="str">
        <f ca="1">VLOOKUP(A103,Person!A:R,ROW(INDIRECT(ADDRESS(MATCH("NameEstablishment",Person!$1:$1,0),4,4))),FALSE)</f>
        <v>Colégio Marista João Paulo II</v>
      </c>
      <c r="E103">
        <f ca="1">VLOOKUP(A103,Person!A:R,ROW(INDIRECT(ADDRESS(MATCH("Registration",Person!$1:$1,0),4,4))),FALSE)</f>
        <v>945026</v>
      </c>
      <c r="F103" t="str">
        <f ca="1">VLOOKUP(A103,Person!A:R,ROW(INDIRECT(ADDRESS(MATCH("NameOccupation",Person!$1:$1,0),4,4))),FALSE)</f>
        <v>Instrutor de Aprendizagem</v>
      </c>
      <c r="G103" t="str">
        <f ca="1">IF(VLOOKUP(A103,Person!A:R,ROW(INDIRECT(ADDRESS(MATCH("NameManager",Person!$1:$1,0),4,4))),FALSE)="","",VLOOKUP(A103,Person!A:R,ROW(INDIRECT(ADDRESS(MATCH("NameManager",Person!$1:$1,0),4,4))),FALSE))</f>
        <v>Luiz Gustavo Mendes</v>
      </c>
      <c r="H103" t="str">
        <f ca="1">IF(VLOOKUP(A103,Person!A:R,ROW(INDIRECT(ADDRESS(MATCH("TypeJorney",Person!$1:$1,0),4,4))),FALSE)="OnBoarding","Embarque",IF(VLOOKUP(A103,Person!A:R,ROW(INDIRECT(ADDRESS(MATCH("TypeJorney",Person!$1:$1,0),4,4))),FALSE)="OnBoardingOccupation","Embarque implantação",IF(VLOOKUP(A103,Person!A:R,ROW(INDIRECT(ADDRESS(MATCH("TypeJorney",Person!$1:$1,0),4,4))),FALSE)="Monitoring","Monitoramento","Decisão de Efetivação")))</f>
        <v>Embarque implantação</v>
      </c>
    </row>
    <row r="104" spans="1:8" x14ac:dyDescent="0.3">
      <c r="A104" t="s">
        <v>427</v>
      </c>
      <c r="B104" t="str">
        <f ca="1">VLOOKUP(A104,Person!A:R,ROW(INDIRECT(ADDRESS(MATCH("NameUser",Person!$1:$1,0),4,4))),FALSE)</f>
        <v>Ana Cecilia Menezes Ottenstein</v>
      </c>
      <c r="C104" t="str">
        <f ca="1">IF(VLOOKUP(A104,Person!A:R,ROW(INDIRECT(ADDRESS(MATCH("Mail",Person!$1:$1,0),4,4))),FALSE)="","",VLOOKUP(A104,Person!A:R,ROW(INDIRECT(ADDRESS(MATCH("Mail",Person!$1:$1,0),4,4))),FALSE))</f>
        <v>ana.ottenstein@maristas.org.br</v>
      </c>
      <c r="D104" t="str">
        <f ca="1">VLOOKUP(A104,Person!A:R,ROW(INDIRECT(ADDRESS(MATCH("NameEstablishment",Person!$1:$1,0),4,4))),FALSE)</f>
        <v>Sociedade Meridional de Educação</v>
      </c>
      <c r="E104">
        <f ca="1">VLOOKUP(A104,Person!A:R,ROW(INDIRECT(ADDRESS(MATCH("Registration",Person!$1:$1,0),4,4))),FALSE)</f>
        <v>90000111</v>
      </c>
      <c r="F104" t="str">
        <f ca="1">VLOOKUP(A104,Person!A:R,ROW(INDIRECT(ADDRESS(MATCH("NameOccupation",Person!$1:$1,0),4,4))),FALSE)</f>
        <v>Supervisor de Desenvolvimento Organizacional</v>
      </c>
      <c r="G104" t="str">
        <f ca="1">IF(VLOOKUP(A104,Person!A:R,ROW(INDIRECT(ADDRESS(MATCH("NameManager",Person!$1:$1,0),4,4))),FALSE)="","",VLOOKUP(A104,Person!A:R,ROW(INDIRECT(ADDRESS(MATCH("NameManager",Person!$1:$1,0),4,4))),FALSE))</f>
        <v>Everton Zambon</v>
      </c>
      <c r="H104" t="str">
        <f ca="1">IF(VLOOKUP(A104,Person!A:R,ROW(INDIRECT(ADDRESS(MATCH("TypeJorney",Person!$1:$1,0),4,4))),FALSE)="OnBoarding","Embarque",IF(VLOOKUP(A104,Person!A:R,ROW(INDIRECT(ADDRESS(MATCH("TypeJorney",Person!$1:$1,0),4,4))),FALSE)="OnBoardingOccupation","Embarque implantação",IF(VLOOKUP(A104,Person!A:R,ROW(INDIRECT(ADDRESS(MATCH("TypeJorney",Person!$1:$1,0),4,4))),FALSE)="Monitoring","Monitoramento","Decisão de Efetivação")))</f>
        <v>Monitoramento</v>
      </c>
    </row>
    <row r="105" spans="1:8" x14ac:dyDescent="0.3">
      <c r="A105" t="s">
        <v>4417</v>
      </c>
      <c r="B105" t="str">
        <f ca="1">VLOOKUP(A105,Person!A:R,ROW(INDIRECT(ADDRESS(MATCH("NameUser",Person!$1:$1,0),4,4))),FALSE)</f>
        <v>Ana Claudia Amaro de Brito</v>
      </c>
      <c r="C105" t="str">
        <f ca="1">IF(VLOOKUP(A105,Person!A:R,ROW(INDIRECT(ADDRESS(MATCH("Mail",Person!$1:$1,0),4,4))),FALSE)="","",VLOOKUP(A105,Person!A:R,ROW(INDIRECT(ADDRESS(MATCH("Mail",Person!$1:$1,0),4,4))),FALSE))</f>
        <v>ana.brito@maristas.org.br</v>
      </c>
      <c r="D105" t="str">
        <f ca="1">VLOOKUP(A105,Person!A:R,ROW(INDIRECT(ADDRESS(MATCH("NameEstablishment",Person!$1:$1,0),4,4))),FALSE)</f>
        <v>Colégio Marista João Paulo II</v>
      </c>
      <c r="E105">
        <f ca="1">VLOOKUP(A105,Person!A:R,ROW(INDIRECT(ADDRESS(MATCH("Registration",Person!$1:$1,0),4,4))),FALSE)</f>
        <v>85600169</v>
      </c>
      <c r="F105" t="str">
        <f ca="1">VLOOKUP(A105,Person!A:R,ROW(INDIRECT(ADDRESS(MATCH("NameOccupation",Person!$1:$1,0),4,4))),FALSE)</f>
        <v>Recepcionista</v>
      </c>
      <c r="G105" t="str">
        <f ca="1">IF(VLOOKUP(A105,Person!A:R,ROW(INDIRECT(ADDRESS(MATCH("NameManager",Person!$1:$1,0),4,4))),FALSE)="","",VLOOKUP(A105,Person!A:R,ROW(INDIRECT(ADDRESS(MATCH("NameManager",Person!$1:$1,0),4,4))),FALSE))</f>
        <v>Marcos Andre Scussel</v>
      </c>
      <c r="H105" t="str">
        <f ca="1">IF(VLOOKUP(A105,Person!A:R,ROW(INDIRECT(ADDRESS(MATCH("TypeJorney",Person!$1:$1,0),4,4))),FALSE)="OnBoarding","Embarque",IF(VLOOKUP(A105,Person!A:R,ROW(INDIRECT(ADDRESS(MATCH("TypeJorney",Person!$1:$1,0),4,4))),FALSE)="OnBoardingOccupation","Embarque implantação",IF(VLOOKUP(A105,Person!A:R,ROW(INDIRECT(ADDRESS(MATCH("TypeJorney",Person!$1:$1,0),4,4))),FALSE)="Monitoring","Monitoramento","Decisão de Efetivação")))</f>
        <v>Embarque implantação</v>
      </c>
    </row>
    <row r="106" spans="1:8" x14ac:dyDescent="0.3">
      <c r="A106" t="s">
        <v>4334</v>
      </c>
      <c r="B106" t="str">
        <f ca="1">VLOOKUP(A106,Person!A:R,ROW(INDIRECT(ADDRESS(MATCH("NameUser",Person!$1:$1,0),4,4))),FALSE)</f>
        <v>Ana Claudia da Cunha Goncalves</v>
      </c>
      <c r="C106" t="str">
        <f ca="1">IF(VLOOKUP(A106,Person!A:R,ROW(INDIRECT(ADDRESS(MATCH("Mail",Person!$1:$1,0),4,4))),FALSE)="","",VLOOKUP(A106,Person!A:R,ROW(INDIRECT(ADDRESS(MATCH("Mail",Person!$1:$1,0),4,4))),FALSE))</f>
        <v>ana.goncalves@maristas.org.br</v>
      </c>
      <c r="D106" t="str">
        <f ca="1">VLOOKUP(A106,Person!A:R,ROW(INDIRECT(ADDRESS(MATCH("NameEstablishment",Person!$1:$1,0),4,4))),FALSE)</f>
        <v>Colégio Marista Nossa Senhora do Rosário</v>
      </c>
      <c r="E106">
        <f ca="1">VLOOKUP(A106,Person!A:R,ROW(INDIRECT(ADDRESS(MATCH("Registration",Person!$1:$1,0),4,4))),FALSE)</f>
        <v>50980002</v>
      </c>
      <c r="F106" t="str">
        <f ca="1">VLOOKUP(A106,Person!A:R,ROW(INDIRECT(ADDRESS(MATCH("NameOccupation",Person!$1:$1,0),4,4))),FALSE)</f>
        <v>Nutricionista</v>
      </c>
      <c r="G106" t="str">
        <f ca="1">IF(VLOOKUP(A106,Person!A:R,ROW(INDIRECT(ADDRESS(MATCH("NameManager",Person!$1:$1,0),4,4))),FALSE)="","",VLOOKUP(A106,Person!A:R,ROW(INDIRECT(ADDRESS(MATCH("NameManager",Person!$1:$1,0),4,4))),FALSE))</f>
        <v>Mauricio Coloniezzi Erthal</v>
      </c>
      <c r="H106" t="str">
        <f ca="1">IF(VLOOKUP(A106,Person!A:R,ROW(INDIRECT(ADDRESS(MATCH("TypeJorney",Person!$1:$1,0),4,4))),FALSE)="OnBoarding","Embarque",IF(VLOOKUP(A106,Person!A:R,ROW(INDIRECT(ADDRESS(MATCH("TypeJorney",Person!$1:$1,0),4,4))),FALSE)="OnBoardingOccupation","Embarque implantação",IF(VLOOKUP(A106,Person!A:R,ROW(INDIRECT(ADDRESS(MATCH("TypeJorney",Person!$1:$1,0),4,4))),FALSE)="Monitoring","Monitoramento","Decisão de Efetivação")))</f>
        <v>Embarque implantação</v>
      </c>
    </row>
    <row r="107" spans="1:8" x14ac:dyDescent="0.3">
      <c r="A107" t="s">
        <v>4965</v>
      </c>
      <c r="B107" t="str">
        <f ca="1">VLOOKUP(A107,Person!A:R,ROW(INDIRECT(ADDRESS(MATCH("NameUser",Person!$1:$1,0),4,4))),FALSE)</f>
        <v>Ana Claudia da Silva</v>
      </c>
      <c r="C107" t="str">
        <f ca="1">IF(VLOOKUP(A107,Person!A:R,ROW(INDIRECT(ADDRESS(MATCH("Mail",Person!$1:$1,0),4,4))),FALSE)="","",VLOOKUP(A107,Person!A:R,ROW(INDIRECT(ADDRESS(MATCH("Mail",Person!$1:$1,0),4,4))),FALSE))</f>
        <v>anasilva@maristas.org.br</v>
      </c>
      <c r="D107" t="str">
        <f ca="1">VLOOKUP(A107,Person!A:R,ROW(INDIRECT(ADDRESS(MATCH("NameEstablishment",Person!$1:$1,0),4,4))),FALSE)</f>
        <v>Colégio Marista Santo Ângelo</v>
      </c>
      <c r="E107">
        <f ca="1">VLOOKUP(A107,Person!A:R,ROW(INDIRECT(ADDRESS(MATCH("Registration",Person!$1:$1,0),4,4))),FALSE)</f>
        <v>3711035</v>
      </c>
      <c r="F107" t="str">
        <f ca="1">VLOOKUP(A107,Person!A:R,ROW(INDIRECT(ADDRESS(MATCH("NameOccupation",Person!$1:$1,0),4,4))),FALSE)</f>
        <v>Coordenador Pedagógico</v>
      </c>
      <c r="G107" t="str">
        <f ca="1">IF(VLOOKUP(A107,Person!A:R,ROW(INDIRECT(ADDRESS(MATCH("NameManager",Person!$1:$1,0),4,4))),FALSE)="","",VLOOKUP(A107,Person!A:R,ROW(INDIRECT(ADDRESS(MATCH("NameManager",Person!$1:$1,0),4,4))),FALSE))</f>
        <v>Pedro Vilmar Ost</v>
      </c>
      <c r="H107" t="str">
        <f ca="1">IF(VLOOKUP(A107,Person!A:R,ROW(INDIRECT(ADDRESS(MATCH("TypeJorney",Person!$1:$1,0),4,4))),FALSE)="OnBoarding","Embarque",IF(VLOOKUP(A107,Person!A:R,ROW(INDIRECT(ADDRESS(MATCH("TypeJorney",Person!$1:$1,0),4,4))),FALSE)="OnBoardingOccupation","Embarque implantação",IF(VLOOKUP(A107,Person!A:R,ROW(INDIRECT(ADDRESS(MATCH("TypeJorney",Person!$1:$1,0),4,4))),FALSE)="Monitoring","Monitoramento","Decisão de Efetivação")))</f>
        <v>Embarque implantação</v>
      </c>
    </row>
    <row r="108" spans="1:8" x14ac:dyDescent="0.3">
      <c r="A108" t="s">
        <v>7975</v>
      </c>
      <c r="B108" t="str">
        <f ca="1">VLOOKUP(A108,Person!A:R,ROW(INDIRECT(ADDRESS(MATCH("NameUser",Person!$1:$1,0),4,4))),FALSE)</f>
        <v>Ana Claudia Marques</v>
      </c>
      <c r="C108" t="str">
        <f ca="1">IF(VLOOKUP(A108,Person!A:R,ROW(INDIRECT(ADDRESS(MATCH("Mail",Person!$1:$1,0),4,4))),FALSE)="","",VLOOKUP(A108,Person!A:R,ROW(INDIRECT(ADDRESS(MATCH("Mail",Person!$1:$1,0),4,4))),FALSE))</f>
        <v/>
      </c>
      <c r="D108" t="str">
        <f ca="1">VLOOKUP(A108,Person!A:R,ROW(INDIRECT(ADDRESS(MATCH("NameEstablishment",Person!$1:$1,0),4,4))),FALSE)</f>
        <v>Colégio Marista N Senhora da Conceição</v>
      </c>
      <c r="E108">
        <f ca="1">VLOOKUP(A108,Person!A:R,ROW(INDIRECT(ADDRESS(MATCH("Registration",Person!$1:$1,0),4,4))),FALSE)</f>
        <v>80700837</v>
      </c>
      <c r="F108" t="str">
        <f ca="1">VLOOKUP(A108,Person!A:R,ROW(INDIRECT(ADDRESS(MATCH("NameOccupation",Person!$1:$1,0),4,4))),FALSE)</f>
        <v>Instrutor de Aprendizagem</v>
      </c>
      <c r="G108" t="str">
        <f ca="1">IF(VLOOKUP(A108,Person!A:R,ROW(INDIRECT(ADDRESS(MATCH("NameManager",Person!$1:$1,0),4,4))),FALSE)="","",VLOOKUP(A108,Person!A:R,ROW(INDIRECT(ADDRESS(MATCH("NameManager",Person!$1:$1,0),4,4))),FALSE))</f>
        <v/>
      </c>
      <c r="H108" t="str">
        <f ca="1">IF(VLOOKUP(A108,Person!A:R,ROW(INDIRECT(ADDRESS(MATCH("TypeJorney",Person!$1:$1,0),4,4))),FALSE)="OnBoarding","Embarque",IF(VLOOKUP(A108,Person!A:R,ROW(INDIRECT(ADDRESS(MATCH("TypeJorney",Person!$1:$1,0),4,4))),FALSE)="OnBoardingOccupation","Embarque implantação",IF(VLOOKUP(A108,Person!A:R,ROW(INDIRECT(ADDRESS(MATCH("TypeJorney",Person!$1:$1,0),4,4))),FALSE)="Monitoring","Monitoramento","Decisão de Efetivação")))</f>
        <v>Embarque</v>
      </c>
    </row>
    <row r="109" spans="1:8" x14ac:dyDescent="0.3">
      <c r="A109" t="s">
        <v>7404</v>
      </c>
      <c r="B109" t="str">
        <f ca="1">VLOOKUP(A109,Person!A:R,ROW(INDIRECT(ADDRESS(MATCH("NameUser",Person!$1:$1,0),4,4))),FALSE)</f>
        <v>Ana Cristina Dartora</v>
      </c>
      <c r="C109" t="str">
        <f ca="1">IF(VLOOKUP(A109,Person!A:R,ROW(INDIRECT(ADDRESS(MATCH("Mail",Person!$1:$1,0),4,4))),FALSE)="","",VLOOKUP(A109,Person!A:R,ROW(INDIRECT(ADDRESS(MATCH("Mail",Person!$1:$1,0),4,4))),FALSE))</f>
        <v/>
      </c>
      <c r="D109" t="str">
        <f ca="1">VLOOKUP(A109,Person!A:R,ROW(INDIRECT(ADDRESS(MATCH("NameEstablishment",Person!$1:$1,0),4,4))),FALSE)</f>
        <v>Colégio Marista Nossa Senhora Aparecida</v>
      </c>
      <c r="E109">
        <f ca="1">VLOOKUP(A109,Person!A:R,ROW(INDIRECT(ADDRESS(MATCH("Registration",Person!$1:$1,0),4,4))),FALSE)</f>
        <v>68161783</v>
      </c>
      <c r="F109" t="str">
        <f ca="1">VLOOKUP(A109,Person!A:R,ROW(INDIRECT(ADDRESS(MATCH("NameOccupation",Person!$1:$1,0),4,4))),FALSE)</f>
        <v>Monitor de Aprendizagem Turno Integral</v>
      </c>
      <c r="G109" t="str">
        <f ca="1">IF(VLOOKUP(A109,Person!A:R,ROW(INDIRECT(ADDRESS(MATCH("NameManager",Person!$1:$1,0),4,4))),FALSE)="","",VLOOKUP(A109,Person!A:R,ROW(INDIRECT(ADDRESS(MATCH("NameManager",Person!$1:$1,0),4,4))),FALSE))</f>
        <v>Silvia Pagot Marodin</v>
      </c>
      <c r="H109" t="str">
        <f ca="1">IF(VLOOKUP(A109,Person!A:R,ROW(INDIRECT(ADDRESS(MATCH("TypeJorney",Person!$1:$1,0),4,4))),FALSE)="OnBoarding","Embarque",IF(VLOOKUP(A109,Person!A:R,ROW(INDIRECT(ADDRESS(MATCH("TypeJorney",Person!$1:$1,0),4,4))),FALSE)="OnBoardingOccupation","Embarque implantação",IF(VLOOKUP(A109,Person!A:R,ROW(INDIRECT(ADDRESS(MATCH("TypeJorney",Person!$1:$1,0),4,4))),FALSE)="Monitoring","Monitoramento","Decisão de Efetivação")))</f>
        <v>Embarque implantação</v>
      </c>
    </row>
    <row r="110" spans="1:8" x14ac:dyDescent="0.3">
      <c r="A110" t="s">
        <v>548</v>
      </c>
      <c r="B110" t="str">
        <f ca="1">VLOOKUP(A110,Person!A:R,ROW(INDIRECT(ADDRESS(MATCH("NameUser",Person!$1:$1,0),4,4))),FALSE)</f>
        <v>Ana Cristina dos Santos Alves</v>
      </c>
      <c r="C110" t="str">
        <f ca="1">IF(VLOOKUP(A110,Person!A:R,ROW(INDIRECT(ADDRESS(MATCH("Mail",Person!$1:$1,0),4,4))),FALSE)="","",VLOOKUP(A110,Person!A:R,ROW(INDIRECT(ADDRESS(MATCH("Mail",Person!$1:$1,0),4,4))),FALSE))</f>
        <v>ana.alves@maristas.org.br</v>
      </c>
      <c r="D110" t="str">
        <f ca="1">VLOOKUP(A110,Person!A:R,ROW(INDIRECT(ADDRESS(MATCH("NameEstablishment",Person!$1:$1,0),4,4))),FALSE)</f>
        <v>Sociedade Meridional de Educação</v>
      </c>
      <c r="E110">
        <f ca="1">VLOOKUP(A110,Person!A:R,ROW(INDIRECT(ADDRESS(MATCH("Registration",Person!$1:$1,0),4,4))),FALSE)</f>
        <v>17081</v>
      </c>
      <c r="F110" t="str">
        <f ca="1">VLOOKUP(A110,Person!A:R,ROW(INDIRECT(ADDRESS(MATCH("NameOccupation",Person!$1:$1,0),4,4))),FALSE)</f>
        <v>Assessor de Área de Conhecimento - Linguagens e Código</v>
      </c>
      <c r="G110" t="str">
        <f ca="1">IF(VLOOKUP(A110,Person!A:R,ROW(INDIRECT(ADDRESS(MATCH("NameManager",Person!$1:$1,0),4,4))),FALSE)="","",VLOOKUP(A110,Person!A:R,ROW(INDIRECT(ADDRESS(MATCH("NameManager",Person!$1:$1,0),4,4))),FALSE))</f>
        <v>Renato Capitani</v>
      </c>
      <c r="H110" t="str">
        <f ca="1">IF(VLOOKUP(A110,Person!A:R,ROW(INDIRECT(ADDRESS(MATCH("TypeJorney",Person!$1:$1,0),4,4))),FALSE)="OnBoarding","Embarque",IF(VLOOKUP(A110,Person!A:R,ROW(INDIRECT(ADDRESS(MATCH("TypeJorney",Person!$1:$1,0),4,4))),FALSE)="OnBoardingOccupation","Embarque implantação",IF(VLOOKUP(A110,Person!A:R,ROW(INDIRECT(ADDRESS(MATCH("TypeJorney",Person!$1:$1,0),4,4))),FALSE)="Monitoring","Monitoramento","Decisão de Efetivação")))</f>
        <v>Embarque</v>
      </c>
    </row>
    <row r="111" spans="1:8" x14ac:dyDescent="0.3">
      <c r="A111" t="s">
        <v>7833</v>
      </c>
      <c r="B111" t="str">
        <f ca="1">VLOOKUP(A111,Person!A:R,ROW(INDIRECT(ADDRESS(MATCH("NameUser",Person!$1:$1,0),4,4))),FALSE)</f>
        <v>Ana Cristina dos Santos Alves</v>
      </c>
      <c r="C111" t="str">
        <f ca="1">IF(VLOOKUP(A111,Person!A:R,ROW(INDIRECT(ADDRESS(MATCH("Mail",Person!$1:$1,0),4,4))),FALSE)="","",VLOOKUP(A111,Person!A:R,ROW(INDIRECT(ADDRESS(MATCH("Mail",Person!$1:$1,0),4,4))),FALSE))</f>
        <v>ana.alves@maristas.org.br</v>
      </c>
      <c r="D111" t="str">
        <f ca="1">VLOOKUP(A111,Person!A:R,ROW(INDIRECT(ADDRESS(MATCH("NameEstablishment",Person!$1:$1,0),4,4))),FALSE)</f>
        <v>Sociedade Meridional de Educação</v>
      </c>
      <c r="E111">
        <f ca="1">VLOOKUP(A111,Person!A:R,ROW(INDIRECT(ADDRESS(MATCH("Registration",Person!$1:$1,0),4,4))),FALSE)</f>
        <v>90000099</v>
      </c>
      <c r="F111" t="str">
        <f ca="1">VLOOKUP(A111,Person!A:R,ROW(INDIRECT(ADDRESS(MATCH("NameOccupation",Person!$1:$1,0),4,4))),FALSE)</f>
        <v>Assessor de Área de Conhecimento - Linguagens e Código</v>
      </c>
      <c r="G111" t="str">
        <f ca="1">IF(VLOOKUP(A111,Person!A:R,ROW(INDIRECT(ADDRESS(MATCH("NameManager",Person!$1:$1,0),4,4))),FALSE)="","",VLOOKUP(A111,Person!A:R,ROW(INDIRECT(ADDRESS(MATCH("NameManager",Person!$1:$1,0),4,4))),FALSE))</f>
        <v/>
      </c>
      <c r="H111" t="str">
        <f ca="1">IF(VLOOKUP(A111,Person!A:R,ROW(INDIRECT(ADDRESS(MATCH("TypeJorney",Person!$1:$1,0),4,4))),FALSE)="OnBoarding","Embarque",IF(VLOOKUP(A111,Person!A:R,ROW(INDIRECT(ADDRESS(MATCH("TypeJorney",Person!$1:$1,0),4,4))),FALSE)="OnBoardingOccupation","Embarque implantação",IF(VLOOKUP(A111,Person!A:R,ROW(INDIRECT(ADDRESS(MATCH("TypeJorney",Person!$1:$1,0),4,4))),FALSE)="Monitoring","Monitoramento","Decisão de Efetivação")))</f>
        <v>Embarque implantação</v>
      </c>
    </row>
    <row r="112" spans="1:8" x14ac:dyDescent="0.3">
      <c r="A112" t="s">
        <v>4911</v>
      </c>
      <c r="B112" t="str">
        <f ca="1">VLOOKUP(A112,Person!A:R,ROW(INDIRECT(ADDRESS(MATCH("NameUser",Person!$1:$1,0),4,4))),FALSE)</f>
        <v>Ana Cristina Xavier de Franca</v>
      </c>
      <c r="C112" t="str">
        <f ca="1">IF(VLOOKUP(A112,Person!A:R,ROW(INDIRECT(ADDRESS(MATCH("Mail",Person!$1:$1,0),4,4))),FALSE)="","",VLOOKUP(A112,Person!A:R,ROW(INDIRECT(ADDRESS(MATCH("Mail",Person!$1:$1,0),4,4))),FALSE))</f>
        <v>ana.franca@maristas.org.br</v>
      </c>
      <c r="D112" t="str">
        <f ca="1">VLOOKUP(A112,Person!A:R,ROW(INDIRECT(ADDRESS(MATCH("NameEstablishment",Person!$1:$1,0),4,4))),FALSE)</f>
        <v>Colégio Marista N.Sra. Das Graças</v>
      </c>
      <c r="E112">
        <f ca="1">VLOOKUP(A112,Person!A:R,ROW(INDIRECT(ADDRESS(MATCH("Registration",Person!$1:$1,0),4,4))),FALSE)</f>
        <v>91514975</v>
      </c>
      <c r="F112" t="str">
        <f ca="1">VLOOKUP(A112,Person!A:R,ROW(INDIRECT(ADDRESS(MATCH("NameOccupation",Person!$1:$1,0),4,4))),FALSE)</f>
        <v>Bibliotecário(a)</v>
      </c>
      <c r="G112" t="str">
        <f ca="1">IF(VLOOKUP(A112,Person!A:R,ROW(INDIRECT(ADDRESS(MATCH("NameManager",Person!$1:$1,0),4,4))),FALSE)="","",VLOOKUP(A112,Person!A:R,ROW(INDIRECT(ADDRESS(MATCH("NameManager",Person!$1:$1,0),4,4))),FALSE))</f>
        <v>Luciana Winck Correa</v>
      </c>
      <c r="H112" t="str">
        <f ca="1">IF(VLOOKUP(A112,Person!A:R,ROW(INDIRECT(ADDRESS(MATCH("TypeJorney",Person!$1:$1,0),4,4))),FALSE)="OnBoarding","Embarque",IF(VLOOKUP(A112,Person!A:R,ROW(INDIRECT(ADDRESS(MATCH("TypeJorney",Person!$1:$1,0),4,4))),FALSE)="OnBoardingOccupation","Embarque implantação",IF(VLOOKUP(A112,Person!A:R,ROW(INDIRECT(ADDRESS(MATCH("TypeJorney",Person!$1:$1,0),4,4))),FALSE)="Monitoring","Monitoramento","Decisão de Efetivação")))</f>
        <v>Embarque implantação</v>
      </c>
    </row>
    <row r="113" spans="1:8" x14ac:dyDescent="0.3">
      <c r="A113" t="s">
        <v>8053</v>
      </c>
      <c r="B113" t="str">
        <f ca="1">VLOOKUP(A113,Person!A:R,ROW(INDIRECT(ADDRESS(MATCH("NameUser",Person!$1:$1,0),4,4))),FALSE)</f>
        <v>Ana Elizabete Cordeiro Panzenhagen</v>
      </c>
      <c r="C113" t="str">
        <f ca="1">IF(VLOOKUP(A113,Person!A:R,ROW(INDIRECT(ADDRESS(MATCH("Mail",Person!$1:$1,0),4,4))),FALSE)="","",VLOOKUP(A113,Person!A:R,ROW(INDIRECT(ADDRESS(MATCH("Mail",Person!$1:$1,0),4,4))),FALSE))</f>
        <v/>
      </c>
      <c r="D113" t="str">
        <f ca="1">VLOOKUP(A113,Person!A:R,ROW(INDIRECT(ADDRESS(MATCH("NameEstablishment",Person!$1:$1,0),4,4))),FALSE)</f>
        <v>Centro Social Marista Santa Marta</v>
      </c>
      <c r="E113">
        <f ca="1">VLOOKUP(A113,Person!A:R,ROW(INDIRECT(ADDRESS(MATCH("Registration",Person!$1:$1,0),4,4))),FALSE)</f>
        <v>80700971</v>
      </c>
      <c r="F113" t="str">
        <f ca="1">VLOOKUP(A113,Person!A:R,ROW(INDIRECT(ADDRESS(MATCH("NameOccupation",Person!$1:$1,0),4,4))),FALSE)</f>
        <v>Monitor de Aprendizagem Turno Integral</v>
      </c>
      <c r="G113" t="str">
        <f ca="1">IF(VLOOKUP(A113,Person!A:R,ROW(INDIRECT(ADDRESS(MATCH("NameManager",Person!$1:$1,0),4,4))),FALSE)="","",VLOOKUP(A113,Person!A:R,ROW(INDIRECT(ADDRESS(MATCH("NameManager",Person!$1:$1,0),4,4))),FALSE))</f>
        <v/>
      </c>
      <c r="H113" t="str">
        <f ca="1">IF(VLOOKUP(A113,Person!A:R,ROW(INDIRECT(ADDRESS(MATCH("TypeJorney",Person!$1:$1,0),4,4))),FALSE)="OnBoarding","Embarque",IF(VLOOKUP(A113,Person!A:R,ROW(INDIRECT(ADDRESS(MATCH("TypeJorney",Person!$1:$1,0),4,4))),FALSE)="OnBoardingOccupation","Embarque implantação",IF(VLOOKUP(A113,Person!A:R,ROW(INDIRECT(ADDRESS(MATCH("TypeJorney",Person!$1:$1,0),4,4))),FALSE)="Monitoring","Monitoramento","Decisão de Efetivação")))</f>
        <v>Embarque implantação</v>
      </c>
    </row>
    <row r="114" spans="1:8" x14ac:dyDescent="0.3">
      <c r="A114" t="s">
        <v>5154</v>
      </c>
      <c r="B114" t="str">
        <f ca="1">VLOOKUP(A114,Person!A:R,ROW(INDIRECT(ADDRESS(MATCH("NameUser",Person!$1:$1,0),4,4))),FALSE)</f>
        <v>Ana Gabriela Goncalves Fernandes</v>
      </c>
      <c r="C114" t="str">
        <f ca="1">IF(VLOOKUP(A114,Person!A:R,ROW(INDIRECT(ADDRESS(MATCH("Mail",Person!$1:$1,0),4,4))),FALSE)="","",VLOOKUP(A114,Person!A:R,ROW(INDIRECT(ADDRESS(MATCH("Mail",Person!$1:$1,0),4,4))),FALSE))</f>
        <v>ana.fernandes@maristas.org.br</v>
      </c>
      <c r="D114" t="str">
        <f ca="1">VLOOKUP(A114,Person!A:R,ROW(INDIRECT(ADDRESS(MATCH("NameEstablishment",Person!$1:$1,0),4,4))),FALSE)</f>
        <v>Colégio Marista Nossa Senhora do Rosário</v>
      </c>
      <c r="E114">
        <f ca="1">VLOOKUP(A114,Person!A:R,ROW(INDIRECT(ADDRESS(MATCH("Registration",Person!$1:$1,0),4,4))),FALSE)</f>
        <v>90512751</v>
      </c>
      <c r="F114" t="str">
        <f ca="1">VLOOKUP(A114,Person!A:R,ROW(INDIRECT(ADDRESS(MATCH("NameOccupation",Person!$1:$1,0),4,4))),FALSE)</f>
        <v>Ascensorista</v>
      </c>
      <c r="G114" t="str">
        <f ca="1">IF(VLOOKUP(A114,Person!A:R,ROW(INDIRECT(ADDRESS(MATCH("NameManager",Person!$1:$1,0),4,4))),FALSE)="","",VLOOKUP(A114,Person!A:R,ROW(INDIRECT(ADDRESS(MATCH("NameManager",Person!$1:$1,0),4,4))),FALSE))</f>
        <v/>
      </c>
      <c r="H114" t="str">
        <f ca="1">IF(VLOOKUP(A114,Person!A:R,ROW(INDIRECT(ADDRESS(MATCH("TypeJorney",Person!$1:$1,0),4,4))),FALSE)="OnBoarding","Embarque",IF(VLOOKUP(A114,Person!A:R,ROW(INDIRECT(ADDRESS(MATCH("TypeJorney",Person!$1:$1,0),4,4))),FALSE)="OnBoardingOccupation","Embarque implantação",IF(VLOOKUP(A114,Person!A:R,ROW(INDIRECT(ADDRESS(MATCH("TypeJorney",Person!$1:$1,0),4,4))),FALSE)="Monitoring","Monitoramento","Decisão de Efetivação")))</f>
        <v>Embarque implantação</v>
      </c>
    </row>
    <row r="115" spans="1:8" x14ac:dyDescent="0.3">
      <c r="A115" t="s">
        <v>4616</v>
      </c>
      <c r="B115" t="str">
        <f ca="1">VLOOKUP(A115,Person!A:R,ROW(INDIRECT(ADDRESS(MATCH("NameUser",Person!$1:$1,0),4,4))),FALSE)</f>
        <v>Ana Jamile Mothci Ziegler</v>
      </c>
      <c r="C115" t="str">
        <f ca="1">IF(VLOOKUP(A115,Person!A:R,ROW(INDIRECT(ADDRESS(MATCH("Mail",Person!$1:$1,0),4,4))),FALSE)="","",VLOOKUP(A115,Person!A:R,ROW(INDIRECT(ADDRESS(MATCH("Mail",Person!$1:$1,0),4,4))),FALSE))</f>
        <v/>
      </c>
      <c r="D115" t="str">
        <f ca="1">VLOOKUP(A115,Person!A:R,ROW(INDIRECT(ADDRESS(MATCH("NameEstablishment",Person!$1:$1,0),4,4))),FALSE)</f>
        <v>Colégio Marista Santa Maria</v>
      </c>
      <c r="E115">
        <f ca="1">VLOOKUP(A115,Person!A:R,ROW(INDIRECT(ADDRESS(MATCH("Registration",Person!$1:$1,0),4,4))),FALSE)</f>
        <v>3738011</v>
      </c>
      <c r="F115" t="str">
        <f ca="1">VLOOKUP(A115,Person!A:R,ROW(INDIRECT(ADDRESS(MATCH("NameOccupation",Person!$1:$1,0),4,4))),FALSE)</f>
        <v>Assistente de Biblioteca</v>
      </c>
      <c r="G115" t="str">
        <f ca="1">IF(VLOOKUP(A115,Person!A:R,ROW(INDIRECT(ADDRESS(MATCH("NameManager",Person!$1:$1,0),4,4))),FALSE)="","",VLOOKUP(A115,Person!A:R,ROW(INDIRECT(ADDRESS(MATCH("NameManager",Person!$1:$1,0),4,4))),FALSE))</f>
        <v>Edemir Joao Dal Bem</v>
      </c>
      <c r="H115" t="str">
        <f ca="1">IF(VLOOKUP(A115,Person!A:R,ROW(INDIRECT(ADDRESS(MATCH("TypeJorney",Person!$1:$1,0),4,4))),FALSE)="OnBoarding","Embarque",IF(VLOOKUP(A115,Person!A:R,ROW(INDIRECT(ADDRESS(MATCH("TypeJorney",Person!$1:$1,0),4,4))),FALSE)="OnBoardingOccupation","Embarque implantação",IF(VLOOKUP(A115,Person!A:R,ROW(INDIRECT(ADDRESS(MATCH("TypeJorney",Person!$1:$1,0),4,4))),FALSE)="Monitoring","Monitoramento","Decisão de Efetivação")))</f>
        <v>Embarque implantação</v>
      </c>
    </row>
    <row r="116" spans="1:8" x14ac:dyDescent="0.3">
      <c r="A116" t="s">
        <v>4866</v>
      </c>
      <c r="B116" t="str">
        <f ca="1">VLOOKUP(A116,Person!A:R,ROW(INDIRECT(ADDRESS(MATCH("NameUser",Person!$1:$1,0),4,4))),FALSE)</f>
        <v>Ana Lenir Marafiga</v>
      </c>
      <c r="C116" t="str">
        <f ca="1">IF(VLOOKUP(A116,Person!A:R,ROW(INDIRECT(ADDRESS(MATCH("Mail",Person!$1:$1,0),4,4))),FALSE)="","",VLOOKUP(A116,Person!A:R,ROW(INDIRECT(ADDRESS(MATCH("Mail",Person!$1:$1,0),4,4))),FALSE))</f>
        <v/>
      </c>
      <c r="D116" t="str">
        <f ca="1">VLOOKUP(A116,Person!A:R,ROW(INDIRECT(ADDRESS(MATCH("NameEstablishment",Person!$1:$1,0),4,4))),FALSE)</f>
        <v>Colégio Marista Santa Maria</v>
      </c>
      <c r="E116">
        <f ca="1">VLOOKUP(A116,Person!A:R,ROW(INDIRECT(ADDRESS(MATCH("Registration",Person!$1:$1,0),4,4))),FALSE)</f>
        <v>3677001</v>
      </c>
      <c r="F116" t="str">
        <f ca="1">VLOOKUP(A116,Person!A:R,ROW(INDIRECT(ADDRESS(MATCH("NameOccupation",Person!$1:$1,0),4,4))),FALSE)</f>
        <v>Auxiliar de Serviços Gerais</v>
      </c>
      <c r="G116" t="str">
        <f ca="1">IF(VLOOKUP(A116,Person!A:R,ROW(INDIRECT(ADDRESS(MATCH("NameManager",Person!$1:$1,0),4,4))),FALSE)="","",VLOOKUP(A116,Person!A:R,ROW(INDIRECT(ADDRESS(MATCH("NameManager",Person!$1:$1,0),4,4))),FALSE))</f>
        <v>Carlos Henrique Pires Sardi</v>
      </c>
      <c r="H116" t="str">
        <f ca="1">IF(VLOOKUP(A116,Person!A:R,ROW(INDIRECT(ADDRESS(MATCH("TypeJorney",Person!$1:$1,0),4,4))),FALSE)="OnBoarding","Embarque",IF(VLOOKUP(A116,Person!A:R,ROW(INDIRECT(ADDRESS(MATCH("TypeJorney",Person!$1:$1,0),4,4))),FALSE)="OnBoardingOccupation","Embarque implantação",IF(VLOOKUP(A116,Person!A:R,ROW(INDIRECT(ADDRESS(MATCH("TypeJorney",Person!$1:$1,0),4,4))),FALSE)="Monitoring","Monitoramento","Decisão de Efetivação")))</f>
        <v>Embarque implantação</v>
      </c>
    </row>
    <row r="117" spans="1:8" x14ac:dyDescent="0.3">
      <c r="A117" t="s">
        <v>7921</v>
      </c>
      <c r="B117" t="str">
        <f ca="1">VLOOKUP(A117,Person!A:R,ROW(INDIRECT(ADDRESS(MATCH("NameUser",Person!$1:$1,0),4,4))),FALSE)</f>
        <v>Ana Lucia Afonso Goncalves do Valle</v>
      </c>
      <c r="C117" t="str">
        <f ca="1">IF(VLOOKUP(A117,Person!A:R,ROW(INDIRECT(ADDRESS(MATCH("Mail",Person!$1:$1,0),4,4))),FALSE)="","",VLOOKUP(A117,Person!A:R,ROW(INDIRECT(ADDRESS(MATCH("Mail",Person!$1:$1,0),4,4))),FALSE))</f>
        <v>ana.valle@maristas.org.br</v>
      </c>
      <c r="D117" t="str">
        <f ca="1">VLOOKUP(A117,Person!A:R,ROW(INDIRECT(ADDRESS(MATCH("NameEstablishment",Person!$1:$1,0),4,4))),FALSE)</f>
        <v>Colegio Marista São Francisco</v>
      </c>
      <c r="E117">
        <f ca="1">VLOOKUP(A117,Person!A:R,ROW(INDIRECT(ADDRESS(MATCH("Registration",Person!$1:$1,0),4,4))),FALSE)</f>
        <v>90512247</v>
      </c>
      <c r="F117" t="str">
        <f ca="1">VLOOKUP(A117,Person!A:R,ROW(INDIRECT(ADDRESS(MATCH("NameOccupation",Person!$1:$1,0),4,4))),FALSE)</f>
        <v>Instrutor de Aprendizagem</v>
      </c>
      <c r="G117" t="str">
        <f ca="1">IF(VLOOKUP(A117,Person!A:R,ROW(INDIRECT(ADDRESS(MATCH("NameManager",Person!$1:$1,0),4,4))),FALSE)="","",VLOOKUP(A117,Person!A:R,ROW(INDIRECT(ADDRESS(MATCH("NameManager",Person!$1:$1,0),4,4))),FALSE))</f>
        <v/>
      </c>
      <c r="H117" t="str">
        <f ca="1">IF(VLOOKUP(A117,Person!A:R,ROW(INDIRECT(ADDRESS(MATCH("TypeJorney",Person!$1:$1,0),4,4))),FALSE)="OnBoarding","Embarque",IF(VLOOKUP(A117,Person!A:R,ROW(INDIRECT(ADDRESS(MATCH("TypeJorney",Person!$1:$1,0),4,4))),FALSE)="OnBoardingOccupation","Embarque implantação",IF(VLOOKUP(A117,Person!A:R,ROW(INDIRECT(ADDRESS(MATCH("TypeJorney",Person!$1:$1,0),4,4))),FALSE)="Monitoring","Monitoramento","Decisão de Efetivação")))</f>
        <v>Embarque implantação</v>
      </c>
    </row>
    <row r="118" spans="1:8" x14ac:dyDescent="0.3">
      <c r="A118" t="s">
        <v>7988</v>
      </c>
      <c r="B118" t="str">
        <f ca="1">VLOOKUP(A118,Person!A:R,ROW(INDIRECT(ADDRESS(MATCH("NameUser",Person!$1:$1,0),4,4))),FALSE)</f>
        <v>Ana Lucia Martini</v>
      </c>
      <c r="C118" t="str">
        <f ca="1">IF(VLOOKUP(A118,Person!A:R,ROW(INDIRECT(ADDRESS(MATCH("Mail",Person!$1:$1,0),4,4))),FALSE)="","",VLOOKUP(A118,Person!A:R,ROW(INDIRECT(ADDRESS(MATCH("Mail",Person!$1:$1,0),4,4))),FALSE))</f>
        <v>ana.martini@maristas.org.br</v>
      </c>
      <c r="D118" t="str">
        <f ca="1">VLOOKUP(A118,Person!A:R,ROW(INDIRECT(ADDRESS(MATCH("NameEstablishment",Person!$1:$1,0),4,4))),FALSE)</f>
        <v>Colégio Marista São Pedro</v>
      </c>
      <c r="E118">
        <f ca="1">VLOOKUP(A118,Person!A:R,ROW(INDIRECT(ADDRESS(MATCH("Registration",Person!$1:$1,0),4,4))),FALSE)</f>
        <v>90000150</v>
      </c>
      <c r="F118" t="str">
        <f ca="1">VLOOKUP(A118,Person!A:R,ROW(INDIRECT(ADDRESS(MATCH("NameOccupation",Person!$1:$1,0),4,4))),FALSE)</f>
        <v>Monitor de Laboratório de Ciências</v>
      </c>
      <c r="G118" t="str">
        <f ca="1">IF(VLOOKUP(A118,Person!A:R,ROW(INDIRECT(ADDRESS(MATCH("NameManager",Person!$1:$1,0),4,4))),FALSE)="","",VLOOKUP(A118,Person!A:R,ROW(INDIRECT(ADDRESS(MATCH("NameManager",Person!$1:$1,0),4,4))),FALSE))</f>
        <v>Fabiane Kohler</v>
      </c>
      <c r="H118" t="str">
        <f ca="1">IF(VLOOKUP(A118,Person!A:R,ROW(INDIRECT(ADDRESS(MATCH("TypeJorney",Person!$1:$1,0),4,4))),FALSE)="OnBoarding","Embarque",IF(VLOOKUP(A118,Person!A:R,ROW(INDIRECT(ADDRESS(MATCH("TypeJorney",Person!$1:$1,0),4,4))),FALSE)="OnBoardingOccupation","Embarque implantação",IF(VLOOKUP(A118,Person!A:R,ROW(INDIRECT(ADDRESS(MATCH("TypeJorney",Person!$1:$1,0),4,4))),FALSE)="Monitoring","Monitoramento","Decisão de Efetivação")))</f>
        <v>Embarque implantação</v>
      </c>
    </row>
    <row r="119" spans="1:8" x14ac:dyDescent="0.3">
      <c r="A119" t="s">
        <v>7387</v>
      </c>
      <c r="B119" t="str">
        <f ca="1">VLOOKUP(A119,Person!A:R,ROW(INDIRECT(ADDRESS(MATCH("NameUser",Person!$1:$1,0),4,4))),FALSE)</f>
        <v>Ana Lucia Rieck</v>
      </c>
      <c r="C119" t="str">
        <f ca="1">IF(VLOOKUP(A119,Person!A:R,ROW(INDIRECT(ADDRESS(MATCH("Mail",Person!$1:$1,0),4,4))),FALSE)="","",VLOOKUP(A119,Person!A:R,ROW(INDIRECT(ADDRESS(MATCH("Mail",Person!$1:$1,0),4,4))),FALSE))</f>
        <v>ana.rieck@maristas.org.br</v>
      </c>
      <c r="D119" t="str">
        <f ca="1">VLOOKUP(A119,Person!A:R,ROW(INDIRECT(ADDRESS(MATCH("NameEstablishment",Person!$1:$1,0),4,4))),FALSE)</f>
        <v>Colégio Marista São Luis</v>
      </c>
      <c r="E119">
        <f ca="1">VLOOKUP(A119,Person!A:R,ROW(INDIRECT(ADDRESS(MATCH("Registration",Person!$1:$1,0),4,4))),FALSE)</f>
        <v>90511975</v>
      </c>
      <c r="F119" t="str">
        <f ca="1">VLOOKUP(A119,Person!A:R,ROW(INDIRECT(ADDRESS(MATCH("NameOccupation",Person!$1:$1,0),4,4))),FALSE)</f>
        <v>Monitor de Aprendizagem Turno Regular</v>
      </c>
      <c r="G119" t="str">
        <f ca="1">IF(VLOOKUP(A119,Person!A:R,ROW(INDIRECT(ADDRESS(MATCH("NameManager",Person!$1:$1,0),4,4))),FALSE)="","",VLOOKUP(A119,Person!A:R,ROW(INDIRECT(ADDRESS(MATCH("NameManager",Person!$1:$1,0),4,4))),FALSE))</f>
        <v>Anderson Roberto dos Santos</v>
      </c>
      <c r="H119" t="str">
        <f ca="1">IF(VLOOKUP(A119,Person!A:R,ROW(INDIRECT(ADDRESS(MATCH("TypeJorney",Person!$1:$1,0),4,4))),FALSE)="OnBoarding","Embarque",IF(VLOOKUP(A119,Person!A:R,ROW(INDIRECT(ADDRESS(MATCH("TypeJorney",Person!$1:$1,0),4,4))),FALSE)="OnBoardingOccupation","Embarque implantação",IF(VLOOKUP(A119,Person!A:R,ROW(INDIRECT(ADDRESS(MATCH("TypeJorney",Person!$1:$1,0),4,4))),FALSE)="Monitoring","Monitoramento","Decisão de Efetivação")))</f>
        <v>Embarque implantação</v>
      </c>
    </row>
    <row r="120" spans="1:8" x14ac:dyDescent="0.3">
      <c r="A120" t="s">
        <v>4360</v>
      </c>
      <c r="B120" t="str">
        <f ca="1">VLOOKUP(A120,Person!A:R,ROW(INDIRECT(ADDRESS(MATCH("NameUser",Person!$1:$1,0),4,4))),FALSE)</f>
        <v>Ana Maria Bereohff Pasetto Bastos</v>
      </c>
      <c r="C120" t="str">
        <f ca="1">IF(VLOOKUP(A120,Person!A:R,ROW(INDIRECT(ADDRESS(MATCH("Mail",Person!$1:$1,0),4,4))),FALSE)="","",VLOOKUP(A120,Person!A:R,ROW(INDIRECT(ADDRESS(MATCH("Mail",Person!$1:$1,0),4,4))),FALSE))</f>
        <v/>
      </c>
      <c r="D120" t="str">
        <f ca="1">VLOOKUP(A120,Person!A:R,ROW(INDIRECT(ADDRESS(MATCH("NameEstablishment",Person!$1:$1,0),4,4))),FALSE)</f>
        <v>Colégio Marista João Paulo II</v>
      </c>
      <c r="E120">
        <f ca="1">VLOOKUP(A120,Person!A:R,ROW(INDIRECT(ADDRESS(MATCH("Registration",Person!$1:$1,0),4,4))),FALSE)</f>
        <v>945027</v>
      </c>
      <c r="F120" t="str">
        <f ca="1">VLOOKUP(A120,Person!A:R,ROW(INDIRECT(ADDRESS(MATCH("NameOccupation",Person!$1:$1,0),4,4))),FALSE)</f>
        <v>Orientador Educacional</v>
      </c>
      <c r="G120" t="str">
        <f ca="1">IF(VLOOKUP(A120,Person!A:R,ROW(INDIRECT(ADDRESS(MATCH("NameManager",Person!$1:$1,0),4,4))),FALSE)="","",VLOOKUP(A120,Person!A:R,ROW(INDIRECT(ADDRESS(MATCH("NameManager",Person!$1:$1,0),4,4))),FALSE))</f>
        <v>Luiz Gustavo Mendes</v>
      </c>
      <c r="H120" t="str">
        <f ca="1">IF(VLOOKUP(A120,Person!A:R,ROW(INDIRECT(ADDRESS(MATCH("TypeJorney",Person!$1:$1,0),4,4))),FALSE)="OnBoarding","Embarque",IF(VLOOKUP(A120,Person!A:R,ROW(INDIRECT(ADDRESS(MATCH("TypeJorney",Person!$1:$1,0),4,4))),FALSE)="OnBoardingOccupation","Embarque implantação",IF(VLOOKUP(A120,Person!A:R,ROW(INDIRECT(ADDRESS(MATCH("TypeJorney",Person!$1:$1,0),4,4))),FALSE)="Monitoring","Monitoramento","Decisão de Efetivação")))</f>
        <v>Embarque implantação</v>
      </c>
    </row>
    <row r="121" spans="1:8" x14ac:dyDescent="0.3">
      <c r="A121" t="s">
        <v>4602</v>
      </c>
      <c r="B121" t="str">
        <f ca="1">VLOOKUP(A121,Person!A:R,ROW(INDIRECT(ADDRESS(MATCH("NameUser",Person!$1:$1,0),4,4))),FALSE)</f>
        <v>Ana Maria Marques de Sa Golzer</v>
      </c>
      <c r="C121" t="str">
        <f ca="1">IF(VLOOKUP(A121,Person!A:R,ROW(INDIRECT(ADDRESS(MATCH("Mail",Person!$1:$1,0),4,4))),FALSE)="","",VLOOKUP(A121,Person!A:R,ROW(INDIRECT(ADDRESS(MATCH("Mail",Person!$1:$1,0),4,4))),FALSE))</f>
        <v>ana.golzer@maristas.org.br</v>
      </c>
      <c r="D121" t="str">
        <f ca="1">VLOOKUP(A121,Person!A:R,ROW(INDIRECT(ADDRESS(MATCH("NameEstablishment",Person!$1:$1,0),4,4))),FALSE)</f>
        <v>Colégio Marista N.Sra. Das Graças</v>
      </c>
      <c r="E121">
        <f ca="1">VLOOKUP(A121,Person!A:R,ROW(INDIRECT(ADDRESS(MATCH("Registration",Person!$1:$1,0),4,4))),FALSE)</f>
        <v>61577001</v>
      </c>
      <c r="F121" t="str">
        <f ca="1">VLOOKUP(A121,Person!A:R,ROW(INDIRECT(ADDRESS(MATCH("NameOccupation",Person!$1:$1,0),4,4))),FALSE)</f>
        <v>Assistente de Biblioteca</v>
      </c>
      <c r="G121" t="str">
        <f ca="1">IF(VLOOKUP(A121,Person!A:R,ROW(INDIRECT(ADDRESS(MATCH("NameManager",Person!$1:$1,0),4,4))),FALSE)="","",VLOOKUP(A121,Person!A:R,ROW(INDIRECT(ADDRESS(MATCH("NameManager",Person!$1:$1,0),4,4))),FALSE))</f>
        <v>Luciana Winck Correa</v>
      </c>
      <c r="H121" t="str">
        <f ca="1">IF(VLOOKUP(A121,Person!A:R,ROW(INDIRECT(ADDRESS(MATCH("TypeJorney",Person!$1:$1,0),4,4))),FALSE)="OnBoarding","Embarque",IF(VLOOKUP(A121,Person!A:R,ROW(INDIRECT(ADDRESS(MATCH("TypeJorney",Person!$1:$1,0),4,4))),FALSE)="OnBoardingOccupation","Embarque implantação",IF(VLOOKUP(A121,Person!A:R,ROW(INDIRECT(ADDRESS(MATCH("TypeJorney",Person!$1:$1,0),4,4))),FALSE)="Monitoring","Monitoramento","Decisão de Efetivação")))</f>
        <v>Embarque implantação</v>
      </c>
    </row>
    <row r="122" spans="1:8" x14ac:dyDescent="0.3">
      <c r="A122" t="s">
        <v>7904</v>
      </c>
      <c r="B122" t="str">
        <f ca="1">VLOOKUP(A122,Person!A:R,ROW(INDIRECT(ADDRESS(MATCH("NameUser",Person!$1:$1,0),4,4))),FALSE)</f>
        <v>Ana Paula Brigo Ferreira</v>
      </c>
      <c r="C122" t="str">
        <f ca="1">IF(VLOOKUP(A122,Person!A:R,ROW(INDIRECT(ADDRESS(MATCH("Mail",Person!$1:$1,0),4,4))),FALSE)="","",VLOOKUP(A122,Person!A:R,ROW(INDIRECT(ADDRESS(MATCH("Mail",Person!$1:$1,0),4,4))),FALSE))</f>
        <v>anapaula.ferreira@maristas.org.br</v>
      </c>
      <c r="D122" t="str">
        <f ca="1">VLOOKUP(A122,Person!A:R,ROW(INDIRECT(ADDRESS(MATCH("NameEstablishment",Person!$1:$1,0),4,4))),FALSE)</f>
        <v>Colégio Marista Santo Ângelo</v>
      </c>
      <c r="E122">
        <f ca="1">VLOOKUP(A122,Person!A:R,ROW(INDIRECT(ADDRESS(MATCH("Registration",Person!$1:$1,0),4,4))),FALSE)</f>
        <v>3711034</v>
      </c>
      <c r="F122" t="str">
        <f ca="1">VLOOKUP(A122,Person!A:R,ROW(INDIRECT(ADDRESS(MATCH("NameOccupation",Person!$1:$1,0),4,4))),FALSE)</f>
        <v>Monitor de Aprendizagem Turno Integral</v>
      </c>
      <c r="G122" t="str">
        <f ca="1">IF(VLOOKUP(A122,Person!A:R,ROW(INDIRECT(ADDRESS(MATCH("NameManager",Person!$1:$1,0),4,4))),FALSE)="","",VLOOKUP(A122,Person!A:R,ROW(INDIRECT(ADDRESS(MATCH("NameManager",Person!$1:$1,0),4,4))),FALSE))</f>
        <v>Pedro Vilmar Ost</v>
      </c>
      <c r="H122" t="str">
        <f ca="1">IF(VLOOKUP(A122,Person!A:R,ROW(INDIRECT(ADDRESS(MATCH("TypeJorney",Person!$1:$1,0),4,4))),FALSE)="OnBoarding","Embarque",IF(VLOOKUP(A122,Person!A:R,ROW(INDIRECT(ADDRESS(MATCH("TypeJorney",Person!$1:$1,0),4,4))),FALSE)="OnBoardingOccupation","Embarque implantação",IF(VLOOKUP(A122,Person!A:R,ROW(INDIRECT(ADDRESS(MATCH("TypeJorney",Person!$1:$1,0),4,4))),FALSE)="Monitoring","Monitoramento","Decisão de Efetivação")))</f>
        <v>Embarque implantação</v>
      </c>
    </row>
    <row r="123" spans="1:8" x14ac:dyDescent="0.3">
      <c r="A123" t="s">
        <v>5020</v>
      </c>
      <c r="B123" t="str">
        <f ca="1">VLOOKUP(A123,Person!A:R,ROW(INDIRECT(ADDRESS(MATCH("NameUser",Person!$1:$1,0),4,4))),FALSE)</f>
        <v>Ana Paula Claus Bastos</v>
      </c>
      <c r="C123" t="str">
        <f ca="1">IF(VLOOKUP(A123,Person!A:R,ROW(INDIRECT(ADDRESS(MATCH("Mail",Person!$1:$1,0),4,4))),FALSE)="","",VLOOKUP(A123,Person!A:R,ROW(INDIRECT(ADDRESS(MATCH("Mail",Person!$1:$1,0),4,4))),FALSE))</f>
        <v>ana.bastos@maristas.org.br</v>
      </c>
      <c r="D123" t="str">
        <f ca="1">VLOOKUP(A123,Person!A:R,ROW(INDIRECT(ADDRESS(MATCH("NameEstablishment",Person!$1:$1,0),4,4))),FALSE)</f>
        <v>Colégio Marista Sant'ana</v>
      </c>
      <c r="E123">
        <f ca="1">VLOOKUP(A123,Person!A:R,ROW(INDIRECT(ADDRESS(MATCH("Registration",Person!$1:$1,0),4,4))),FALSE)</f>
        <v>80702528</v>
      </c>
      <c r="F123" t="str">
        <f ca="1">VLOOKUP(A123,Person!A:R,ROW(INDIRECT(ADDRESS(MATCH("NameOccupation",Person!$1:$1,0),4,4))),FALSE)</f>
        <v>Orientador Educacional</v>
      </c>
      <c r="G123" t="str">
        <f ca="1">IF(VLOOKUP(A123,Person!A:R,ROW(INDIRECT(ADDRESS(MATCH("NameManager",Person!$1:$1,0),4,4))),FALSE)="","",VLOOKUP(A123,Person!A:R,ROW(INDIRECT(ADDRESS(MATCH("NameManager",Person!$1:$1,0),4,4))),FALSE))</f>
        <v>Marisa Albertina Crivelaro da Silva</v>
      </c>
      <c r="H123" t="str">
        <f ca="1">IF(VLOOKUP(A123,Person!A:R,ROW(INDIRECT(ADDRESS(MATCH("TypeJorney",Person!$1:$1,0),4,4))),FALSE)="OnBoarding","Embarque",IF(VLOOKUP(A123,Person!A:R,ROW(INDIRECT(ADDRESS(MATCH("TypeJorney",Person!$1:$1,0),4,4))),FALSE)="OnBoardingOccupation","Embarque implantação",IF(VLOOKUP(A123,Person!A:R,ROW(INDIRECT(ADDRESS(MATCH("TypeJorney",Person!$1:$1,0),4,4))),FALSE)="Monitoring","Monitoramento","Decisão de Efetivação")))</f>
        <v>Embarque implantação</v>
      </c>
    </row>
    <row r="124" spans="1:8" x14ac:dyDescent="0.3">
      <c r="A124" t="s">
        <v>7655</v>
      </c>
      <c r="B124" t="str">
        <f ca="1">VLOOKUP(A124,Person!A:R,ROW(INDIRECT(ADDRESS(MATCH("NameUser",Person!$1:$1,0),4,4))),FALSE)</f>
        <v>Ana Paula da Silva Eibs</v>
      </c>
      <c r="C124" t="str">
        <f ca="1">IF(VLOOKUP(A124,Person!A:R,ROW(INDIRECT(ADDRESS(MATCH("Mail",Person!$1:$1,0),4,4))),FALSE)="","",VLOOKUP(A124,Person!A:R,ROW(INDIRECT(ADDRESS(MATCH("Mail",Person!$1:$1,0),4,4))),FALSE))</f>
        <v>ana.eibs@maristas.org.br</v>
      </c>
      <c r="D124" t="str">
        <f ca="1">VLOOKUP(A124,Person!A:R,ROW(INDIRECT(ADDRESS(MATCH("NameEstablishment",Person!$1:$1,0),4,4))),FALSE)</f>
        <v>Colégio Marista São Marcelino Champagnat</v>
      </c>
      <c r="E124">
        <f ca="1">VLOOKUP(A124,Person!A:R,ROW(INDIRECT(ADDRESS(MATCH("Registration",Person!$1:$1,0),4,4))),FALSE)</f>
        <v>85600498</v>
      </c>
      <c r="F124" t="str">
        <f ca="1">VLOOKUP(A124,Person!A:R,ROW(INDIRECT(ADDRESS(MATCH("NameOccupation",Person!$1:$1,0),4,4))),FALSE)</f>
        <v>Auxiliar de Biblioteca</v>
      </c>
      <c r="G124" t="str">
        <f ca="1">IF(VLOOKUP(A124,Person!A:R,ROW(INDIRECT(ADDRESS(MATCH("NameManager",Person!$1:$1,0),4,4))),FALSE)="","",VLOOKUP(A124,Person!A:R,ROW(INDIRECT(ADDRESS(MATCH("NameManager",Person!$1:$1,0),4,4))),FALSE))</f>
        <v/>
      </c>
      <c r="H124" t="str">
        <f ca="1">IF(VLOOKUP(A124,Person!A:R,ROW(INDIRECT(ADDRESS(MATCH("TypeJorney",Person!$1:$1,0),4,4))),FALSE)="OnBoarding","Embarque",IF(VLOOKUP(A124,Person!A:R,ROW(INDIRECT(ADDRESS(MATCH("TypeJorney",Person!$1:$1,0),4,4))),FALSE)="OnBoardingOccupation","Embarque implantação",IF(VLOOKUP(A124,Person!A:R,ROW(INDIRECT(ADDRESS(MATCH("TypeJorney",Person!$1:$1,0),4,4))),FALSE)="Monitoring","Monitoramento","Decisão de Efetivação")))</f>
        <v>Embarque implantação</v>
      </c>
    </row>
    <row r="125" spans="1:8" x14ac:dyDescent="0.3">
      <c r="A125" t="s">
        <v>7301</v>
      </c>
      <c r="B125" t="str">
        <f ca="1">VLOOKUP(A125,Person!A:R,ROW(INDIRECT(ADDRESS(MATCH("NameUser",Person!$1:$1,0),4,4))),FALSE)</f>
        <v>Ana Paula de Souza Colling</v>
      </c>
      <c r="C125" t="str">
        <f ca="1">IF(VLOOKUP(A125,Person!A:R,ROW(INDIRECT(ADDRESS(MATCH("Mail",Person!$1:$1,0),4,4))),FALSE)="","",VLOOKUP(A125,Person!A:R,ROW(INDIRECT(ADDRESS(MATCH("Mail",Person!$1:$1,0),4,4))),FALSE))</f>
        <v/>
      </c>
      <c r="D125" t="str">
        <f ca="1">VLOOKUP(A125,Person!A:R,ROW(INDIRECT(ADDRESS(MATCH("NameEstablishment",Person!$1:$1,0),4,4))),FALSE)</f>
        <v>Colégio Marista Pio Xii</v>
      </c>
      <c r="E125">
        <f ca="1">VLOOKUP(A125,Person!A:R,ROW(INDIRECT(ADDRESS(MATCH("Registration",Person!$1:$1,0),4,4))),FALSE)</f>
        <v>91513962</v>
      </c>
      <c r="F125" t="str">
        <f ca="1">VLOOKUP(A125,Person!A:R,ROW(INDIRECT(ADDRESS(MATCH("NameOccupation",Person!$1:$1,0),4,4))),FALSE)</f>
        <v>Instrutor de Aprendizagem</v>
      </c>
      <c r="G125" t="str">
        <f ca="1">IF(VLOOKUP(A125,Person!A:R,ROW(INDIRECT(ADDRESS(MATCH("NameManager",Person!$1:$1,0),4,4))),FALSE)="","",VLOOKUP(A125,Person!A:R,ROW(INDIRECT(ADDRESS(MATCH("NameManager",Person!$1:$1,0),4,4))),FALSE))</f>
        <v>Maria Angela Baldi</v>
      </c>
      <c r="H125" t="str">
        <f ca="1">IF(VLOOKUP(A125,Person!A:R,ROW(INDIRECT(ADDRESS(MATCH("TypeJorney",Person!$1:$1,0),4,4))),FALSE)="OnBoarding","Embarque",IF(VLOOKUP(A125,Person!A:R,ROW(INDIRECT(ADDRESS(MATCH("TypeJorney",Person!$1:$1,0),4,4))),FALSE)="OnBoardingOccupation","Embarque implantação",IF(VLOOKUP(A125,Person!A:R,ROW(INDIRECT(ADDRESS(MATCH("TypeJorney",Person!$1:$1,0),4,4))),FALSE)="Monitoring","Monitoramento","Decisão de Efetivação")))</f>
        <v>Embarque implantação</v>
      </c>
    </row>
    <row r="126" spans="1:8" x14ac:dyDescent="0.3">
      <c r="A126" t="s">
        <v>473</v>
      </c>
      <c r="B126" t="str">
        <f ca="1">VLOOKUP(A126,Person!A:R,ROW(INDIRECT(ADDRESS(MATCH("NameUser",Person!$1:$1,0),4,4))),FALSE)</f>
        <v>Ana Paula Derungs de Oliveira</v>
      </c>
      <c r="C126" t="str">
        <f ca="1">IF(VLOOKUP(A126,Person!A:R,ROW(INDIRECT(ADDRESS(MATCH("Mail",Person!$1:$1,0),4,4))),FALSE)="","",VLOOKUP(A126,Person!A:R,ROW(INDIRECT(ADDRESS(MATCH("Mail",Person!$1:$1,0),4,4))),FALSE))</f>
        <v>ana.derungs@maristas.org.br</v>
      </c>
      <c r="D126" t="str">
        <f ca="1">VLOOKUP(A126,Person!A:R,ROW(INDIRECT(ADDRESS(MATCH("NameEstablishment",Person!$1:$1,0),4,4))),FALSE)</f>
        <v>Colégio Marista Nossa Senhora do Rosário</v>
      </c>
      <c r="E126">
        <f ca="1">VLOOKUP(A126,Person!A:R,ROW(INDIRECT(ADDRESS(MATCH("Registration",Person!$1:$1,0),4,4))),FALSE)</f>
        <v>90512824</v>
      </c>
      <c r="F126" t="str">
        <f ca="1">VLOOKUP(A126,Person!A:R,ROW(INDIRECT(ADDRESS(MATCH("NameOccupation",Person!$1:$1,0),4,4))),FALSE)</f>
        <v>Assistente de Convivência</v>
      </c>
      <c r="G126" t="str">
        <f ca="1">IF(VLOOKUP(A126,Person!A:R,ROW(INDIRECT(ADDRESS(MATCH("NameManager",Person!$1:$1,0),4,4))),FALSE)="","",VLOOKUP(A126,Person!A:R,ROW(INDIRECT(ADDRESS(MATCH("NameManager",Person!$1:$1,0),4,4))),FALSE))</f>
        <v>Leia Raquel de Almeida</v>
      </c>
      <c r="H126" t="str">
        <f ca="1">IF(VLOOKUP(A126,Person!A:R,ROW(INDIRECT(ADDRESS(MATCH("TypeJorney",Person!$1:$1,0),4,4))),FALSE)="OnBoarding","Embarque",IF(VLOOKUP(A126,Person!A:R,ROW(INDIRECT(ADDRESS(MATCH("TypeJorney",Person!$1:$1,0),4,4))),FALSE)="OnBoardingOccupation","Embarque implantação",IF(VLOOKUP(A126,Person!A:R,ROW(INDIRECT(ADDRESS(MATCH("TypeJorney",Person!$1:$1,0),4,4))),FALSE)="Monitoring","Monitoramento","Decisão de Efetivação")))</f>
        <v>Monitoramento</v>
      </c>
    </row>
    <row r="127" spans="1:8" x14ac:dyDescent="0.3">
      <c r="A127" t="s">
        <v>4367</v>
      </c>
      <c r="B127" t="str">
        <f ca="1">VLOOKUP(A127,Person!A:R,ROW(INDIRECT(ADDRESS(MATCH("NameUser",Person!$1:$1,0),4,4))),FALSE)</f>
        <v>Ana Paula Ferreira Bottin</v>
      </c>
      <c r="C127" t="str">
        <f ca="1">IF(VLOOKUP(A127,Person!A:R,ROW(INDIRECT(ADDRESS(MATCH("Mail",Person!$1:$1,0),4,4))),FALSE)="","",VLOOKUP(A127,Person!A:R,ROW(INDIRECT(ADDRESS(MATCH("Mail",Person!$1:$1,0),4,4))),FALSE))</f>
        <v>ana.bottin@maristas.org.br</v>
      </c>
      <c r="D127" t="str">
        <f ca="1">VLOOKUP(A127,Person!A:R,ROW(INDIRECT(ADDRESS(MATCH("NameEstablishment",Person!$1:$1,0),4,4))),FALSE)</f>
        <v>Colegio Marista Ipanema</v>
      </c>
      <c r="E127">
        <f ca="1">VLOOKUP(A127,Person!A:R,ROW(INDIRECT(ADDRESS(MATCH("Registration",Person!$1:$1,0),4,4))),FALSE)</f>
        <v>91510762</v>
      </c>
      <c r="F127" t="str">
        <f ca="1">VLOOKUP(A127,Person!A:R,ROW(INDIRECT(ADDRESS(MATCH("NameOccupation",Person!$1:$1,0),4,4))),FALSE)</f>
        <v>Orientador Educacional</v>
      </c>
      <c r="G127" t="str">
        <f ca="1">IF(VLOOKUP(A127,Person!A:R,ROW(INDIRECT(ADDRESS(MATCH("NameManager",Person!$1:$1,0),4,4))),FALSE)="","",VLOOKUP(A127,Person!A:R,ROW(INDIRECT(ADDRESS(MATCH("NameManager",Person!$1:$1,0),4,4))),FALSE))</f>
        <v>Fernando Degrandis</v>
      </c>
      <c r="H127" t="str">
        <f ca="1">IF(VLOOKUP(A127,Person!A:R,ROW(INDIRECT(ADDRESS(MATCH("TypeJorney",Person!$1:$1,0),4,4))),FALSE)="OnBoarding","Embarque",IF(VLOOKUP(A127,Person!A:R,ROW(INDIRECT(ADDRESS(MATCH("TypeJorney",Person!$1:$1,0),4,4))),FALSE)="OnBoardingOccupation","Embarque implantação",IF(VLOOKUP(A127,Person!A:R,ROW(INDIRECT(ADDRESS(MATCH("TypeJorney",Person!$1:$1,0),4,4))),FALSE)="Monitoring","Monitoramento","Decisão de Efetivação")))</f>
        <v>Embarque</v>
      </c>
    </row>
    <row r="128" spans="1:8" x14ac:dyDescent="0.3">
      <c r="A128" t="s">
        <v>4558</v>
      </c>
      <c r="B128" t="str">
        <f ca="1">VLOOKUP(A128,Person!A:R,ROW(INDIRECT(ADDRESS(MATCH("NameUser",Person!$1:$1,0),4,4))),FALSE)</f>
        <v>Ana Paula Leal da Silva</v>
      </c>
      <c r="C128" t="str">
        <f ca="1">IF(VLOOKUP(A128,Person!A:R,ROW(INDIRECT(ADDRESS(MATCH("Mail",Person!$1:$1,0),4,4))),FALSE)="","",VLOOKUP(A128,Person!A:R,ROW(INDIRECT(ADDRESS(MATCH("Mail",Person!$1:$1,0),4,4))),FALSE))</f>
        <v>anapaula.silva@maristas.org.br</v>
      </c>
      <c r="D128" t="str">
        <f ca="1">VLOOKUP(A128,Person!A:R,ROW(INDIRECT(ADDRESS(MATCH("NameEstablishment",Person!$1:$1,0),4,4))),FALSE)</f>
        <v>Colégio Marista N.Sra. Das Graças</v>
      </c>
      <c r="E128">
        <f ca="1">VLOOKUP(A128,Person!A:R,ROW(INDIRECT(ADDRESS(MATCH("Registration",Person!$1:$1,0),4,4))),FALSE)</f>
        <v>91515160</v>
      </c>
      <c r="F128" t="str">
        <f ca="1">VLOOKUP(A128,Person!A:R,ROW(INDIRECT(ADDRESS(MATCH("NameOccupation",Person!$1:$1,0),4,4))),FALSE)</f>
        <v>Analista de Relacionamento</v>
      </c>
      <c r="G128" t="str">
        <f ca="1">IF(VLOOKUP(A128,Person!A:R,ROW(INDIRECT(ADDRESS(MATCH("NameManager",Person!$1:$1,0),4,4))),FALSE)="","",VLOOKUP(A128,Person!A:R,ROW(INDIRECT(ADDRESS(MATCH("NameManager",Person!$1:$1,0),4,4))),FALSE))</f>
        <v>Mauricio Vargas Anony</v>
      </c>
      <c r="H128" t="str">
        <f ca="1">IF(VLOOKUP(A128,Person!A:R,ROW(INDIRECT(ADDRESS(MATCH("TypeJorney",Person!$1:$1,0),4,4))),FALSE)="OnBoarding","Embarque",IF(VLOOKUP(A128,Person!A:R,ROW(INDIRECT(ADDRESS(MATCH("TypeJorney",Person!$1:$1,0),4,4))),FALSE)="OnBoardingOccupation","Embarque implantação",IF(VLOOKUP(A128,Person!A:R,ROW(INDIRECT(ADDRESS(MATCH("TypeJorney",Person!$1:$1,0),4,4))),FALSE)="Monitoring","Monitoramento","Decisão de Efetivação")))</f>
        <v>Embarque implantação</v>
      </c>
    </row>
    <row r="129" spans="1:8" x14ac:dyDescent="0.3">
      <c r="A129" t="s">
        <v>7365</v>
      </c>
      <c r="B129" t="str">
        <f ca="1">VLOOKUP(A129,Person!A:R,ROW(INDIRECT(ADDRESS(MATCH("NameUser",Person!$1:$1,0),4,4))),FALSE)</f>
        <v>Ana Paula Pacheco do Prado</v>
      </c>
      <c r="C129" t="str">
        <f ca="1">IF(VLOOKUP(A129,Person!A:R,ROW(INDIRECT(ADDRESS(MATCH("Mail",Person!$1:$1,0),4,4))),FALSE)="","",VLOOKUP(A129,Person!A:R,ROW(INDIRECT(ADDRESS(MATCH("Mail",Person!$1:$1,0),4,4))),FALSE))</f>
        <v>ana.prado@maristas.org.br</v>
      </c>
      <c r="D129" t="str">
        <f ca="1">VLOOKUP(A129,Person!A:R,ROW(INDIRECT(ADDRESS(MATCH("NameEstablishment",Person!$1:$1,0),4,4))),FALSE)</f>
        <v>Colégio Marista Nossa Senhora do Rosário</v>
      </c>
      <c r="E129">
        <f ca="1">VLOOKUP(A129,Person!A:R,ROW(INDIRECT(ADDRESS(MATCH("Registration",Person!$1:$1,0),4,4))),FALSE)</f>
        <v>91514236</v>
      </c>
      <c r="F129" t="str">
        <f ca="1">VLOOKUP(A129,Person!A:R,ROW(INDIRECT(ADDRESS(MATCH("NameOccupation",Person!$1:$1,0),4,4))),FALSE)</f>
        <v>Monitor de Aprendizagem Turno Regular</v>
      </c>
      <c r="G129" t="str">
        <f ca="1">IF(VLOOKUP(A129,Person!A:R,ROW(INDIRECT(ADDRESS(MATCH("NameManager",Person!$1:$1,0),4,4))),FALSE)="","",VLOOKUP(A129,Person!A:R,ROW(INDIRECT(ADDRESS(MATCH("NameManager",Person!$1:$1,0),4,4))),FALSE))</f>
        <v>Leia Raquel de Almeida</v>
      </c>
      <c r="H129" t="str">
        <f ca="1">IF(VLOOKUP(A129,Person!A:R,ROW(INDIRECT(ADDRESS(MATCH("TypeJorney",Person!$1:$1,0),4,4))),FALSE)="OnBoarding","Embarque",IF(VLOOKUP(A129,Person!A:R,ROW(INDIRECT(ADDRESS(MATCH("TypeJorney",Person!$1:$1,0),4,4))),FALSE)="OnBoardingOccupation","Embarque implantação",IF(VLOOKUP(A129,Person!A:R,ROW(INDIRECT(ADDRESS(MATCH("TypeJorney",Person!$1:$1,0),4,4))),FALSE)="Monitoring","Monitoramento","Decisão de Efetivação")))</f>
        <v>Embarque</v>
      </c>
    </row>
    <row r="130" spans="1:8" x14ac:dyDescent="0.3">
      <c r="A130" t="s">
        <v>4434</v>
      </c>
      <c r="B130" t="str">
        <f ca="1">VLOOKUP(A130,Person!A:R,ROW(INDIRECT(ADDRESS(MATCH("NameUser",Person!$1:$1,0),4,4))),FALSE)</f>
        <v>Ana Paula Pimenta Ramalho da Rocha</v>
      </c>
      <c r="C130" t="str">
        <f ca="1">IF(VLOOKUP(A130,Person!A:R,ROW(INDIRECT(ADDRESS(MATCH("Mail",Person!$1:$1,0),4,4))),FALSE)="","",VLOOKUP(A130,Person!A:R,ROW(INDIRECT(ADDRESS(MATCH("Mail",Person!$1:$1,0),4,4))),FALSE))</f>
        <v>ana.ramalho@maristas.org.br</v>
      </c>
      <c r="D130" t="str">
        <f ca="1">VLOOKUP(A130,Person!A:R,ROW(INDIRECT(ADDRESS(MATCH("NameEstablishment",Person!$1:$1,0),4,4))),FALSE)</f>
        <v>União Sul Brasileira de Educação e Ensin</v>
      </c>
      <c r="E130">
        <f ca="1">VLOOKUP(A130,Person!A:R,ROW(INDIRECT(ADDRESS(MATCH("Registration",Person!$1:$1,0),4,4))),FALSE)</f>
        <v>90511941</v>
      </c>
      <c r="F130" t="str">
        <f ca="1">VLOOKUP(A130,Person!A:R,ROW(INDIRECT(ADDRESS(MATCH("NameOccupation",Person!$1:$1,0),4,4))),FALSE)</f>
        <v>Supervisor Financeiro</v>
      </c>
      <c r="G130" t="str">
        <f ca="1">IF(VLOOKUP(A130,Person!A:R,ROW(INDIRECT(ADDRESS(MATCH("NameManager",Person!$1:$1,0),4,4))),FALSE)="","",VLOOKUP(A130,Person!A:R,ROW(INDIRECT(ADDRESS(MATCH("NameManager",Person!$1:$1,0),4,4))),FALSE))</f>
        <v/>
      </c>
      <c r="H130" t="str">
        <f ca="1">IF(VLOOKUP(A130,Person!A:R,ROW(INDIRECT(ADDRESS(MATCH("TypeJorney",Person!$1:$1,0),4,4))),FALSE)="OnBoarding","Embarque",IF(VLOOKUP(A130,Person!A:R,ROW(INDIRECT(ADDRESS(MATCH("TypeJorney",Person!$1:$1,0),4,4))),FALSE)="OnBoardingOccupation","Embarque implantação",IF(VLOOKUP(A130,Person!A:R,ROW(INDIRECT(ADDRESS(MATCH("TypeJorney",Person!$1:$1,0),4,4))),FALSE)="Monitoring","Monitoramento","Decisão de Efetivação")))</f>
        <v>Embarque implantação</v>
      </c>
    </row>
    <row r="131" spans="1:8" x14ac:dyDescent="0.3">
      <c r="A131" t="s">
        <v>7437</v>
      </c>
      <c r="B131" t="str">
        <f ca="1">VLOOKUP(A131,Person!A:R,ROW(INDIRECT(ADDRESS(MATCH("NameUser",Person!$1:$1,0),4,4))),FALSE)</f>
        <v>Ana Paula Romero Scaroni</v>
      </c>
      <c r="C131" t="str">
        <f ca="1">IF(VLOOKUP(A131,Person!A:R,ROW(INDIRECT(ADDRESS(MATCH("Mail",Person!$1:$1,0),4,4))),FALSE)="","",VLOOKUP(A131,Person!A:R,ROW(INDIRECT(ADDRESS(MATCH("Mail",Person!$1:$1,0),4,4))),FALSE))</f>
        <v>ana.scaroni@maristas.org.br</v>
      </c>
      <c r="D131" t="str">
        <f ca="1">VLOOKUP(A131,Person!A:R,ROW(INDIRECT(ADDRESS(MATCH("NameEstablishment",Person!$1:$1,0),4,4))),FALSE)</f>
        <v>Colegio Marista Ipanema</v>
      </c>
      <c r="E131">
        <f ca="1">VLOOKUP(A131,Person!A:R,ROW(INDIRECT(ADDRESS(MATCH("Registration",Person!$1:$1,0),4,4))),FALSE)</f>
        <v>91510647</v>
      </c>
      <c r="F131" t="str">
        <f ca="1">VLOOKUP(A131,Person!A:R,ROW(INDIRECT(ADDRESS(MATCH("NameOccupation",Person!$1:$1,0),4,4))),FALSE)</f>
        <v>Monitor de Aprendizagem Turno Regular</v>
      </c>
      <c r="G131" t="str">
        <f ca="1">IF(VLOOKUP(A131,Person!A:R,ROW(INDIRECT(ADDRESS(MATCH("NameManager",Person!$1:$1,0),4,4))),FALSE)="","",VLOOKUP(A131,Person!A:R,ROW(INDIRECT(ADDRESS(MATCH("NameManager",Person!$1:$1,0),4,4))),FALSE))</f>
        <v>Fernando Degrandis</v>
      </c>
      <c r="H131" t="str">
        <f ca="1">IF(VLOOKUP(A131,Person!A:R,ROW(INDIRECT(ADDRESS(MATCH("TypeJorney",Person!$1:$1,0),4,4))),FALSE)="OnBoarding","Embarque",IF(VLOOKUP(A131,Person!A:R,ROW(INDIRECT(ADDRESS(MATCH("TypeJorney",Person!$1:$1,0),4,4))),FALSE)="OnBoardingOccupation","Embarque implantação",IF(VLOOKUP(A131,Person!A:R,ROW(INDIRECT(ADDRESS(MATCH("TypeJorney",Person!$1:$1,0),4,4))),FALSE)="Monitoring","Monitoramento","Decisão de Efetivação")))</f>
        <v>Embarque implantação</v>
      </c>
    </row>
    <row r="132" spans="1:8" x14ac:dyDescent="0.3">
      <c r="A132" t="s">
        <v>7918</v>
      </c>
      <c r="B132" t="str">
        <f ca="1">VLOOKUP(A132,Person!A:R,ROW(INDIRECT(ADDRESS(MATCH("NameUser",Person!$1:$1,0),4,4))),FALSE)</f>
        <v>Ana Paula Schell</v>
      </c>
      <c r="C132" t="str">
        <f ca="1">IF(VLOOKUP(A132,Person!A:R,ROW(INDIRECT(ADDRESS(MATCH("Mail",Person!$1:$1,0),4,4))),FALSE)="","",VLOOKUP(A132,Person!A:R,ROW(INDIRECT(ADDRESS(MATCH("Mail",Person!$1:$1,0),4,4))),FALSE))</f>
        <v>anapaula.schell@maristas.org.br</v>
      </c>
      <c r="D132" t="str">
        <f ca="1">VLOOKUP(A132,Person!A:R,ROW(INDIRECT(ADDRESS(MATCH("NameEstablishment",Person!$1:$1,0),4,4))),FALSE)</f>
        <v>Colégio Marista Pio Xii</v>
      </c>
      <c r="E132">
        <f ca="1">VLOOKUP(A132,Person!A:R,ROW(INDIRECT(ADDRESS(MATCH("Registration",Person!$1:$1,0),4,4))),FALSE)</f>
        <v>61541001</v>
      </c>
      <c r="F132" t="str">
        <f ca="1">VLOOKUP(A132,Person!A:R,ROW(INDIRECT(ADDRESS(MATCH("NameOccupation",Person!$1:$1,0),4,4))),FALSE)</f>
        <v>Instrutor de Aprendizagem</v>
      </c>
      <c r="G132" t="str">
        <f ca="1">IF(VLOOKUP(A132,Person!A:R,ROW(INDIRECT(ADDRESS(MATCH("NameManager",Person!$1:$1,0),4,4))),FALSE)="","",VLOOKUP(A132,Person!A:R,ROW(INDIRECT(ADDRESS(MATCH("NameManager",Person!$1:$1,0),4,4))),FALSE))</f>
        <v>Maria Angela Baldi</v>
      </c>
      <c r="H132" t="str">
        <f ca="1">IF(VLOOKUP(A132,Person!A:R,ROW(INDIRECT(ADDRESS(MATCH("TypeJorney",Person!$1:$1,0),4,4))),FALSE)="OnBoarding","Embarque",IF(VLOOKUP(A132,Person!A:R,ROW(INDIRECT(ADDRESS(MATCH("TypeJorney",Person!$1:$1,0),4,4))),FALSE)="OnBoardingOccupation","Embarque implantação",IF(VLOOKUP(A132,Person!A:R,ROW(INDIRECT(ADDRESS(MATCH("TypeJorney",Person!$1:$1,0),4,4))),FALSE)="Monitoring","Monitoramento","Decisão de Efetivação")))</f>
        <v>Embarque implantação</v>
      </c>
    </row>
    <row r="133" spans="1:8" x14ac:dyDescent="0.3">
      <c r="A133" t="s">
        <v>4603</v>
      </c>
      <c r="B133" t="str">
        <f ca="1">VLOOKUP(A133,Person!A:R,ROW(INDIRECT(ADDRESS(MATCH("NameUser",Person!$1:$1,0),4,4))),FALSE)</f>
        <v>Ana Paula Zaffari</v>
      </c>
      <c r="C133" t="str">
        <f ca="1">IF(VLOOKUP(A133,Person!A:R,ROW(INDIRECT(ADDRESS(MATCH("Mail",Person!$1:$1,0),4,4))),FALSE)="","",VLOOKUP(A133,Person!A:R,ROW(INDIRECT(ADDRESS(MATCH("Mail",Person!$1:$1,0),4,4))),FALSE))</f>
        <v/>
      </c>
      <c r="D133" t="str">
        <f ca="1">VLOOKUP(A133,Person!A:R,ROW(INDIRECT(ADDRESS(MATCH("NameEstablishment",Person!$1:$1,0),4,4))),FALSE)</f>
        <v>Colégio Marista Nossa Senhora Aparecida</v>
      </c>
      <c r="E133">
        <f ca="1">VLOOKUP(A133,Person!A:R,ROW(INDIRECT(ADDRESS(MATCH("Registration",Person!$1:$1,0),4,4))),FALSE)</f>
        <v>68161786</v>
      </c>
      <c r="F133" t="str">
        <f ca="1">VLOOKUP(A133,Person!A:R,ROW(INDIRECT(ADDRESS(MATCH("NameOccupation",Person!$1:$1,0),4,4))),FALSE)</f>
        <v>Assistente de Biblioteca</v>
      </c>
      <c r="G133" t="str">
        <f ca="1">IF(VLOOKUP(A133,Person!A:R,ROW(INDIRECT(ADDRESS(MATCH("NameManager",Person!$1:$1,0),4,4))),FALSE)="","",VLOOKUP(A133,Person!A:R,ROW(INDIRECT(ADDRESS(MATCH("NameManager",Person!$1:$1,0),4,4))),FALSE))</f>
        <v>Silvia Pagot Marodin</v>
      </c>
      <c r="H133" t="str">
        <f ca="1">IF(VLOOKUP(A133,Person!A:R,ROW(INDIRECT(ADDRESS(MATCH("TypeJorney",Person!$1:$1,0),4,4))),FALSE)="OnBoarding","Embarque",IF(VLOOKUP(A133,Person!A:R,ROW(INDIRECT(ADDRESS(MATCH("TypeJorney",Person!$1:$1,0),4,4))),FALSE)="OnBoardingOccupation","Embarque implantação",IF(VLOOKUP(A133,Person!A:R,ROW(INDIRECT(ADDRESS(MATCH("TypeJorney",Person!$1:$1,0),4,4))),FALSE)="Monitoring","Monitoramento","Decisão de Efetivação")))</f>
        <v>Embarque implantação</v>
      </c>
    </row>
    <row r="134" spans="1:8" x14ac:dyDescent="0.3">
      <c r="A134" t="s">
        <v>4562</v>
      </c>
      <c r="B134" t="str">
        <f ca="1">VLOOKUP(A134,Person!A:R,ROW(INDIRECT(ADDRESS(MATCH("NameUser",Person!$1:$1,0),4,4))),FALSE)</f>
        <v>Ana Raquel Hermes</v>
      </c>
      <c r="C134" t="str">
        <f ca="1">IF(VLOOKUP(A134,Person!A:R,ROW(INDIRECT(ADDRESS(MATCH("Mail",Person!$1:$1,0),4,4))),FALSE)="","",VLOOKUP(A134,Person!A:R,ROW(INDIRECT(ADDRESS(MATCH("Mail",Person!$1:$1,0),4,4))),FALSE))</f>
        <v>ana.hermes@maristas.org.br</v>
      </c>
      <c r="D134" t="str">
        <f ca="1">VLOOKUP(A134,Person!A:R,ROW(INDIRECT(ADDRESS(MATCH("NameEstablishment",Person!$1:$1,0),4,4))),FALSE)</f>
        <v>União Sul Brasileira de Educação e Ensin</v>
      </c>
      <c r="E134">
        <f ca="1">VLOOKUP(A134,Person!A:R,ROW(INDIRECT(ADDRESS(MATCH("Registration",Person!$1:$1,0),4,4))),FALSE)</f>
        <v>90511961</v>
      </c>
      <c r="F134" t="str">
        <f ca="1">VLOOKUP(A134,Person!A:R,ROW(INDIRECT(ADDRESS(MATCH("NameOccupation",Person!$1:$1,0),4,4))),FALSE)</f>
        <v>Analista Financeiro</v>
      </c>
      <c r="G134" t="str">
        <f ca="1">IF(VLOOKUP(A134,Person!A:R,ROW(INDIRECT(ADDRESS(MATCH("NameManager",Person!$1:$1,0),4,4))),FALSE)="","",VLOOKUP(A134,Person!A:R,ROW(INDIRECT(ADDRESS(MATCH("NameManager",Person!$1:$1,0),4,4))),FALSE))</f>
        <v>Ana Paula Pimenta Ramalho da Rocha</v>
      </c>
      <c r="H134" t="str">
        <f ca="1">IF(VLOOKUP(A134,Person!A:R,ROW(INDIRECT(ADDRESS(MATCH("TypeJorney",Person!$1:$1,0),4,4))),FALSE)="OnBoarding","Embarque",IF(VLOOKUP(A134,Person!A:R,ROW(INDIRECT(ADDRESS(MATCH("TypeJorney",Person!$1:$1,0),4,4))),FALSE)="OnBoardingOccupation","Embarque implantação",IF(VLOOKUP(A134,Person!A:R,ROW(INDIRECT(ADDRESS(MATCH("TypeJorney",Person!$1:$1,0),4,4))),FALSE)="Monitoring","Monitoramento","Decisão de Efetivação")))</f>
        <v>Embarque implantação</v>
      </c>
    </row>
    <row r="135" spans="1:8" x14ac:dyDescent="0.3">
      <c r="A135" t="s">
        <v>551</v>
      </c>
      <c r="B135" t="str">
        <f ca="1">VLOOKUP(A135,Person!A:R,ROW(INDIRECT(ADDRESS(MATCH("NameUser",Person!$1:$1,0),4,4))),FALSE)</f>
        <v>Ana Rosimeri Araujo da Cunha</v>
      </c>
      <c r="C135" t="str">
        <f ca="1">IF(VLOOKUP(A135,Person!A:R,ROW(INDIRECT(ADDRESS(MATCH("Mail",Person!$1:$1,0),4,4))),FALSE)="","",VLOOKUP(A135,Person!A:R,ROW(INDIRECT(ADDRESS(MATCH("Mail",Person!$1:$1,0),4,4))),FALSE))</f>
        <v>ana.araujo@maristas.org.br</v>
      </c>
      <c r="D135" t="str">
        <f ca="1">VLOOKUP(A135,Person!A:R,ROW(INDIRECT(ADDRESS(MATCH("NameEstablishment",Person!$1:$1,0),4,4))),FALSE)</f>
        <v>União Sul Brasileira de Educação e Ensin</v>
      </c>
      <c r="E135">
        <f ca="1">VLOOKUP(A135,Person!A:R,ROW(INDIRECT(ADDRESS(MATCH("Registration",Person!$1:$1,0),4,4))),FALSE)</f>
        <v>90512083</v>
      </c>
      <c r="F135" t="str">
        <f ca="1">VLOOKUP(A135,Person!A:R,ROW(INDIRECT(ADDRESS(MATCH("NameOccupation",Person!$1:$1,0),4,4))),FALSE)</f>
        <v>Assessor de Atendimento Educacional Especializado</v>
      </c>
      <c r="G135" t="str">
        <f ca="1">IF(VLOOKUP(A135,Person!A:R,ROW(INDIRECT(ADDRESS(MATCH("NameManager",Person!$1:$1,0),4,4))),FALSE)="","",VLOOKUP(A135,Person!A:R,ROW(INDIRECT(ADDRESS(MATCH("NameManager",Person!$1:$1,0),4,4))),FALSE))</f>
        <v>Renato Capitani</v>
      </c>
      <c r="H135" t="str">
        <f ca="1">IF(VLOOKUP(A135,Person!A:R,ROW(INDIRECT(ADDRESS(MATCH("TypeJorney",Person!$1:$1,0),4,4))),FALSE)="OnBoarding","Embarque",IF(VLOOKUP(A135,Person!A:R,ROW(INDIRECT(ADDRESS(MATCH("TypeJorney",Person!$1:$1,0),4,4))),FALSE)="OnBoardingOccupation","Embarque implantação",IF(VLOOKUP(A135,Person!A:R,ROW(INDIRECT(ADDRESS(MATCH("TypeJorney",Person!$1:$1,0),4,4))),FALSE)="Monitoring","Monitoramento","Decisão de Efetivação")))</f>
        <v>Embarque</v>
      </c>
    </row>
    <row r="136" spans="1:8" x14ac:dyDescent="0.3">
      <c r="A136" t="s">
        <v>423</v>
      </c>
      <c r="B136" t="str">
        <f ca="1">VLOOKUP(A136,Person!A:R,ROW(INDIRECT(ADDRESS(MATCH("NameUser",Person!$1:$1,0),4,4))),FALSE)</f>
        <v>Analisa - Suporte na Rede Marista</v>
      </c>
      <c r="C136" t="str">
        <f ca="1">IF(VLOOKUP(A136,Person!A:R,ROW(INDIRECT(ADDRESS(MATCH("Mail",Person!$1:$1,0),4,4))),FALSE)="","",VLOOKUP(A136,Person!A:R,ROW(INDIRECT(ADDRESS(MATCH("Mail",Person!$1:$1,0),4,4))),FALSE))</f>
        <v>analisa@suporte.maristas.org.br</v>
      </c>
      <c r="D136" t="str">
        <f ca="1">VLOOKUP(A136,Person!A:R,ROW(INDIRECT(ADDRESS(MATCH("NameEstablishment",Person!$1:$1,0),4,4))),FALSE)</f>
        <v>União Sul Brasileira de Educação e Ensin</v>
      </c>
      <c r="E136">
        <f ca="1">VLOOKUP(A136,Person!A:R,ROW(INDIRECT(ADDRESS(MATCH("Registration",Person!$1:$1,0),4,4))),FALSE)</f>
        <v>0</v>
      </c>
      <c r="F136">
        <f ca="1">VLOOKUP(A136,Person!A:R,ROW(INDIRECT(ADDRESS(MATCH("NameOccupation",Person!$1:$1,0),4,4))),FALSE)</f>
        <v>0</v>
      </c>
      <c r="G136" t="str">
        <f ca="1">IF(VLOOKUP(A136,Person!A:R,ROW(INDIRECT(ADDRESS(MATCH("NameManager",Person!$1:$1,0),4,4))),FALSE)="","",VLOOKUP(A136,Person!A:R,ROW(INDIRECT(ADDRESS(MATCH("NameManager",Person!$1:$1,0),4,4))),FALSE))</f>
        <v/>
      </c>
      <c r="H136" t="str">
        <f ca="1">IF(VLOOKUP(A136,Person!A:R,ROW(INDIRECT(ADDRESS(MATCH("TypeJorney",Person!$1:$1,0),4,4))),FALSE)="OnBoarding","Embarque",IF(VLOOKUP(A136,Person!A:R,ROW(INDIRECT(ADDRESS(MATCH("TypeJorney",Person!$1:$1,0),4,4))),FALSE)="OnBoardingOccupation","Embarque implantação",IF(VLOOKUP(A136,Person!A:R,ROW(INDIRECT(ADDRESS(MATCH("TypeJorney",Person!$1:$1,0),4,4))),FALSE)="Monitoring","Monitoramento","Decisão de Efetivação")))</f>
        <v>Embarque</v>
      </c>
    </row>
    <row r="137" spans="1:8" x14ac:dyDescent="0.3">
      <c r="A137" t="s">
        <v>4557</v>
      </c>
      <c r="B137" t="str">
        <f ca="1">VLOOKUP(A137,Person!A:R,ROW(INDIRECT(ADDRESS(MATCH("NameUser",Person!$1:$1,0),4,4))),FALSE)</f>
        <v>Ananda Cardoso Ferreira</v>
      </c>
      <c r="C137" t="str">
        <f ca="1">IF(VLOOKUP(A137,Person!A:R,ROW(INDIRECT(ADDRESS(MATCH("Mail",Person!$1:$1,0),4,4))),FALSE)="","",VLOOKUP(A137,Person!A:R,ROW(INDIRECT(ADDRESS(MATCH("Mail",Person!$1:$1,0),4,4))),FALSE))</f>
        <v>ananda.ferreira@maristas.org.br</v>
      </c>
      <c r="D137" t="str">
        <f ca="1">VLOOKUP(A137,Person!A:R,ROW(INDIRECT(ADDRESS(MATCH("NameEstablishment",Person!$1:$1,0),4,4))),FALSE)</f>
        <v>Colégio Marista Assunção</v>
      </c>
      <c r="E137">
        <f ca="1">VLOOKUP(A137,Person!A:R,ROW(INDIRECT(ADDRESS(MATCH("Registration",Person!$1:$1,0),4,4))),FALSE)</f>
        <v>91510403</v>
      </c>
      <c r="F137" t="str">
        <f ca="1">VLOOKUP(A137,Person!A:R,ROW(INDIRECT(ADDRESS(MATCH("NameOccupation",Person!$1:$1,0),4,4))),FALSE)</f>
        <v>Analista de Relacionamento</v>
      </c>
      <c r="G137" t="str">
        <f ca="1">IF(VLOOKUP(A137,Person!A:R,ROW(INDIRECT(ADDRESS(MATCH("NameManager",Person!$1:$1,0),4,4))),FALSE)="","",VLOOKUP(A137,Person!A:R,ROW(INDIRECT(ADDRESS(MATCH("NameManager",Person!$1:$1,0),4,4))),FALSE))</f>
        <v>Manoela Atarao da Rocha Saldanha</v>
      </c>
      <c r="H137" t="str">
        <f ca="1">IF(VLOOKUP(A137,Person!A:R,ROW(INDIRECT(ADDRESS(MATCH("TypeJorney",Person!$1:$1,0),4,4))),FALSE)="OnBoarding","Embarque",IF(VLOOKUP(A137,Person!A:R,ROW(INDIRECT(ADDRESS(MATCH("TypeJorney",Person!$1:$1,0),4,4))),FALSE)="OnBoardingOccupation","Embarque implantação",IF(VLOOKUP(A137,Person!A:R,ROW(INDIRECT(ADDRESS(MATCH("TypeJorney",Person!$1:$1,0),4,4))),FALSE)="Monitoring","Monitoramento","Decisão de Efetivação")))</f>
        <v>Embarque implantação</v>
      </c>
    </row>
    <row r="138" spans="1:8" x14ac:dyDescent="0.3">
      <c r="A138" t="s">
        <v>7482</v>
      </c>
      <c r="B138" t="str">
        <f ca="1">VLOOKUP(A138,Person!A:R,ROW(INDIRECT(ADDRESS(MATCH("NameUser",Person!$1:$1,0),4,4))),FALSE)</f>
        <v>Anderson Cunha Petry</v>
      </c>
      <c r="C138" t="str">
        <f ca="1">IF(VLOOKUP(A138,Person!A:R,ROW(INDIRECT(ADDRESS(MATCH("Mail",Person!$1:$1,0),4,4))),FALSE)="","",VLOOKUP(A138,Person!A:R,ROW(INDIRECT(ADDRESS(MATCH("Mail",Person!$1:$1,0),4,4))),FALSE))</f>
        <v/>
      </c>
      <c r="D138" t="str">
        <f ca="1">VLOOKUP(A138,Person!A:R,ROW(INDIRECT(ADDRESS(MATCH("NameEstablishment",Person!$1:$1,0),4,4))),FALSE)</f>
        <v>Colégio Marista Santa Maria</v>
      </c>
      <c r="E138">
        <f ca="1">VLOOKUP(A138,Person!A:R,ROW(INDIRECT(ADDRESS(MATCH("Registration",Person!$1:$1,0),4,4))),FALSE)</f>
        <v>80700957</v>
      </c>
      <c r="F138" t="str">
        <f ca="1">VLOOKUP(A138,Person!A:R,ROW(INDIRECT(ADDRESS(MATCH("NameOccupation",Person!$1:$1,0),4,4))),FALSE)</f>
        <v>Monitor de Tecnologia Educacional</v>
      </c>
      <c r="G138" t="str">
        <f ca="1">IF(VLOOKUP(A138,Person!A:R,ROW(INDIRECT(ADDRESS(MATCH("NameManager",Person!$1:$1,0),4,4))),FALSE)="","",VLOOKUP(A138,Person!A:R,ROW(INDIRECT(ADDRESS(MATCH("NameManager",Person!$1:$1,0),4,4))),FALSE))</f>
        <v>Edemir Joao Dal Bem</v>
      </c>
      <c r="H138" t="str">
        <f ca="1">IF(VLOOKUP(A138,Person!A:R,ROW(INDIRECT(ADDRESS(MATCH("TypeJorney",Person!$1:$1,0),4,4))),FALSE)="OnBoarding","Embarque",IF(VLOOKUP(A138,Person!A:R,ROW(INDIRECT(ADDRESS(MATCH("TypeJorney",Person!$1:$1,0),4,4))),FALSE)="OnBoardingOccupation","Embarque implantação",IF(VLOOKUP(A138,Person!A:R,ROW(INDIRECT(ADDRESS(MATCH("TypeJorney",Person!$1:$1,0),4,4))),FALSE)="Monitoring","Monitoramento","Decisão de Efetivação")))</f>
        <v>Embarque implantação</v>
      </c>
    </row>
    <row r="139" spans="1:8" x14ac:dyDescent="0.3">
      <c r="A139" t="s">
        <v>4242</v>
      </c>
      <c r="B139" t="str">
        <f ca="1">VLOOKUP(A139,Person!A:R,ROW(INDIRECT(ADDRESS(MATCH("NameUser",Person!$1:$1,0),4,4))),FALSE)</f>
        <v>Anderson da Silva</v>
      </c>
      <c r="C139" t="str">
        <f ca="1">IF(VLOOKUP(A139,Person!A:R,ROW(INDIRECT(ADDRESS(MATCH("Mail",Person!$1:$1,0),4,4))),FALSE)="","",VLOOKUP(A139,Person!A:R,ROW(INDIRECT(ADDRESS(MATCH("Mail",Person!$1:$1,0),4,4))),FALSE))</f>
        <v>anderson.silva@maristas.org.br</v>
      </c>
      <c r="D139" t="str">
        <f ca="1">VLOOKUP(A139,Person!A:R,ROW(INDIRECT(ADDRESS(MATCH("NameEstablishment",Person!$1:$1,0),4,4))),FALSE)</f>
        <v>Colegio Marista Ipanema</v>
      </c>
      <c r="E139">
        <f ca="1">VLOOKUP(A139,Person!A:R,ROW(INDIRECT(ADDRESS(MATCH("Registration",Person!$1:$1,0),4,4))),FALSE)</f>
        <v>61586001</v>
      </c>
      <c r="F139" t="str">
        <f ca="1">VLOOKUP(A139,Person!A:R,ROW(INDIRECT(ADDRESS(MATCH("NameOccupation",Person!$1:$1,0),4,4))),FALSE)</f>
        <v>Auxiliar de Serviços Gerais</v>
      </c>
      <c r="G139" t="str">
        <f ca="1">IF(VLOOKUP(A139,Person!A:R,ROW(INDIRECT(ADDRESS(MATCH("NameManager",Person!$1:$1,0),4,4))),FALSE)="","",VLOOKUP(A139,Person!A:R,ROW(INDIRECT(ADDRESS(MATCH("NameManager",Person!$1:$1,0),4,4))),FALSE))</f>
        <v>Clovis Inacio Seibert</v>
      </c>
      <c r="H139" t="str">
        <f ca="1">IF(VLOOKUP(A139,Person!A:R,ROW(INDIRECT(ADDRESS(MATCH("TypeJorney",Person!$1:$1,0),4,4))),FALSE)="OnBoarding","Embarque",IF(VLOOKUP(A139,Person!A:R,ROW(INDIRECT(ADDRESS(MATCH("TypeJorney",Person!$1:$1,0),4,4))),FALSE)="OnBoardingOccupation","Embarque implantação",IF(VLOOKUP(A139,Person!A:R,ROW(INDIRECT(ADDRESS(MATCH("TypeJorney",Person!$1:$1,0),4,4))),FALSE)="Monitoring","Monitoramento","Decisão de Efetivação")))</f>
        <v>Embarque implantação</v>
      </c>
    </row>
    <row r="140" spans="1:8" x14ac:dyDescent="0.3">
      <c r="A140" t="s">
        <v>4102</v>
      </c>
      <c r="B140" t="str">
        <f ca="1">VLOOKUP(A140,Person!A:R,ROW(INDIRECT(ADDRESS(MATCH("NameUser",Person!$1:$1,0),4,4))),FALSE)</f>
        <v>Anderson da Silva Bengoche</v>
      </c>
      <c r="C140" t="str">
        <f ca="1">IF(VLOOKUP(A140,Person!A:R,ROW(INDIRECT(ADDRESS(MATCH("Mail",Person!$1:$1,0),4,4))),FALSE)="","",VLOOKUP(A140,Person!A:R,ROW(INDIRECT(ADDRESS(MATCH("Mail",Person!$1:$1,0),4,4))),FALSE))</f>
        <v>anderson.bengoche@maristas.org.br</v>
      </c>
      <c r="D140" t="str">
        <f ca="1">VLOOKUP(A140,Person!A:R,ROW(INDIRECT(ADDRESS(MATCH("NameEstablishment",Person!$1:$1,0),4,4))),FALSE)</f>
        <v>Colégio Marista Nossa Senhora do Rosário</v>
      </c>
      <c r="E140">
        <f ca="1">VLOOKUP(A140,Person!A:R,ROW(INDIRECT(ADDRESS(MATCH("Registration",Person!$1:$1,0),4,4))),FALSE)</f>
        <v>90000133</v>
      </c>
      <c r="F140" t="str">
        <f ca="1">VLOOKUP(A140,Person!A:R,ROW(INDIRECT(ADDRESS(MATCH("NameOccupation",Person!$1:$1,0),4,4))),FALSE)</f>
        <v>Assistente de Convivência</v>
      </c>
      <c r="G140" t="str">
        <f ca="1">IF(VLOOKUP(A140,Person!A:R,ROW(INDIRECT(ADDRESS(MATCH("NameManager",Person!$1:$1,0),4,4))),FALSE)="","",VLOOKUP(A140,Person!A:R,ROW(INDIRECT(ADDRESS(MATCH("NameManager",Person!$1:$1,0),4,4))),FALSE))</f>
        <v>Leia Raquel de Almeida</v>
      </c>
      <c r="H140" t="str">
        <f ca="1">IF(VLOOKUP(A140,Person!A:R,ROW(INDIRECT(ADDRESS(MATCH("TypeJorney",Person!$1:$1,0),4,4))),FALSE)="OnBoarding","Embarque",IF(VLOOKUP(A140,Person!A:R,ROW(INDIRECT(ADDRESS(MATCH("TypeJorney",Person!$1:$1,0),4,4))),FALSE)="OnBoardingOccupation","Embarque implantação",IF(VLOOKUP(A140,Person!A:R,ROW(INDIRECT(ADDRESS(MATCH("TypeJorney",Person!$1:$1,0),4,4))),FALSE)="Monitoring","Monitoramento","Decisão de Efetivação")))</f>
        <v>Embarque implantação</v>
      </c>
    </row>
    <row r="141" spans="1:8" x14ac:dyDescent="0.3">
      <c r="A141" t="s">
        <v>8017</v>
      </c>
      <c r="B141" t="str">
        <f ca="1">VLOOKUP(A141,Person!A:R,ROW(INDIRECT(ADDRESS(MATCH("NameUser",Person!$1:$1,0),4,4))),FALSE)</f>
        <v>Anderson Jacques Lopes Aquistapasse</v>
      </c>
      <c r="C141" t="str">
        <f ca="1">IF(VLOOKUP(A141,Person!A:R,ROW(INDIRECT(ADDRESS(MATCH("Mail",Person!$1:$1,0),4,4))),FALSE)="","",VLOOKUP(A141,Person!A:R,ROW(INDIRECT(ADDRESS(MATCH("Mail",Person!$1:$1,0),4,4))),FALSE))</f>
        <v>anderson.aquistapasse@maristas.org.br</v>
      </c>
      <c r="D141" t="str">
        <f ca="1">VLOOKUP(A141,Person!A:R,ROW(INDIRECT(ADDRESS(MATCH("NameEstablishment",Person!$1:$1,0),4,4))),FALSE)</f>
        <v>Esc. Marista de Ens. Fund. Santa Marta</v>
      </c>
      <c r="E141">
        <f ca="1">VLOOKUP(A141,Person!A:R,ROW(INDIRECT(ADDRESS(MATCH("Registration",Person!$1:$1,0),4,4))),FALSE)</f>
        <v>3691020</v>
      </c>
      <c r="F141" t="str">
        <f ca="1">VLOOKUP(A141,Person!A:R,ROW(INDIRECT(ADDRESS(MATCH("NameOccupation",Person!$1:$1,0),4,4))),FALSE)</f>
        <v>Instrutor de Aprendizagem</v>
      </c>
      <c r="G141" t="str">
        <f ca="1">IF(VLOOKUP(A141,Person!A:R,ROW(INDIRECT(ADDRESS(MATCH("NameManager",Person!$1:$1,0),4,4))),FALSE)="","",VLOOKUP(A141,Person!A:R,ROW(INDIRECT(ADDRESS(MATCH("NameManager",Person!$1:$1,0),4,4))),FALSE))</f>
        <v/>
      </c>
      <c r="H141" t="str">
        <f ca="1">IF(VLOOKUP(A141,Person!A:R,ROW(INDIRECT(ADDRESS(MATCH("TypeJorney",Person!$1:$1,0),4,4))),FALSE)="OnBoarding","Embarque",IF(VLOOKUP(A141,Person!A:R,ROW(INDIRECT(ADDRESS(MATCH("TypeJorney",Person!$1:$1,0),4,4))),FALSE)="OnBoardingOccupation","Embarque implantação",IF(VLOOKUP(A141,Person!A:R,ROW(INDIRECT(ADDRESS(MATCH("TypeJorney",Person!$1:$1,0),4,4))),FALSE)="Monitoring","Monitoramento","Decisão de Efetivação")))</f>
        <v>Embarque implantação</v>
      </c>
    </row>
    <row r="142" spans="1:8" x14ac:dyDescent="0.3">
      <c r="A142" t="s">
        <v>5126</v>
      </c>
      <c r="B142" t="str">
        <f ca="1">VLOOKUP(A142,Person!A:R,ROW(INDIRECT(ADDRESS(MATCH("NameUser",Person!$1:$1,0),4,4))),FALSE)</f>
        <v>Anderson Luis Lopes</v>
      </c>
      <c r="C142" t="str">
        <f ca="1">IF(VLOOKUP(A142,Person!A:R,ROW(INDIRECT(ADDRESS(MATCH("Mail",Person!$1:$1,0),4,4))),FALSE)="","",VLOOKUP(A142,Person!A:R,ROW(INDIRECT(ADDRESS(MATCH("Mail",Person!$1:$1,0),4,4))),FALSE))</f>
        <v>anderson.lopes@maristas.org.br</v>
      </c>
      <c r="D142" t="str">
        <f ca="1">VLOOKUP(A142,Person!A:R,ROW(INDIRECT(ADDRESS(MATCH("NameEstablishment",Person!$1:$1,0),4,4))),FALSE)</f>
        <v>Colegio Marista Champagnat</v>
      </c>
      <c r="E142">
        <f ca="1">VLOOKUP(A142,Person!A:R,ROW(INDIRECT(ADDRESS(MATCH("Registration",Person!$1:$1,0),4,4))),FALSE)</f>
        <v>90000313</v>
      </c>
      <c r="F142" t="str">
        <f ca="1">VLOOKUP(A142,Person!A:R,ROW(INDIRECT(ADDRESS(MATCH("NameOccupation",Person!$1:$1,0),4,4))),FALSE)</f>
        <v>Auxiliar de Serviços Gerais</v>
      </c>
      <c r="G142" t="str">
        <f ca="1">IF(VLOOKUP(A142,Person!A:R,ROW(INDIRECT(ADDRESS(MATCH("NameManager",Person!$1:$1,0),4,4))),FALSE)="","",VLOOKUP(A142,Person!A:R,ROW(INDIRECT(ADDRESS(MATCH("NameManager",Person!$1:$1,0),4,4))),FALSE))</f>
        <v>Vera Lucia de Mattos Galafassi</v>
      </c>
      <c r="H142" t="str">
        <f ca="1">IF(VLOOKUP(A142,Person!A:R,ROW(INDIRECT(ADDRESS(MATCH("TypeJorney",Person!$1:$1,0),4,4))),FALSE)="OnBoarding","Embarque",IF(VLOOKUP(A142,Person!A:R,ROW(INDIRECT(ADDRESS(MATCH("TypeJorney",Person!$1:$1,0),4,4))),FALSE)="OnBoardingOccupation","Embarque implantação",IF(VLOOKUP(A142,Person!A:R,ROW(INDIRECT(ADDRESS(MATCH("TypeJorney",Person!$1:$1,0),4,4))),FALSE)="Monitoring","Monitoramento","Decisão de Efetivação")))</f>
        <v>Embarque implantação</v>
      </c>
    </row>
    <row r="143" spans="1:8" x14ac:dyDescent="0.3">
      <c r="A143" t="s">
        <v>459</v>
      </c>
      <c r="B143" t="str">
        <f ca="1">VLOOKUP(A143,Person!A:R,ROW(INDIRECT(ADDRESS(MATCH("NameUser",Person!$1:$1,0),4,4))),FALSE)</f>
        <v>Anderson Nunes de Menezes</v>
      </c>
      <c r="C143" t="str">
        <f ca="1">IF(VLOOKUP(A143,Person!A:R,ROW(INDIRECT(ADDRESS(MATCH("Mail",Person!$1:$1,0),4,4))),FALSE)="","",VLOOKUP(A143,Person!A:R,ROW(INDIRECT(ADDRESS(MATCH("Mail",Person!$1:$1,0),4,4))),FALSE))</f>
        <v>anderson.menezes@maristas.org.br</v>
      </c>
      <c r="D143" t="str">
        <f ca="1">VLOOKUP(A143,Person!A:R,ROW(INDIRECT(ADDRESS(MATCH("NameEstablishment",Person!$1:$1,0),4,4))),FALSE)</f>
        <v>Colégio Marista Nossa Senhora do Rosário</v>
      </c>
      <c r="E143">
        <f ca="1">VLOOKUP(A143,Person!A:R,ROW(INDIRECT(ADDRESS(MATCH("Registration",Person!$1:$1,0),4,4))),FALSE)</f>
        <v>90000019</v>
      </c>
      <c r="F143" t="str">
        <f ca="1">VLOOKUP(A143,Person!A:R,ROW(INDIRECT(ADDRESS(MATCH("NameOccupation",Person!$1:$1,0),4,4))),FALSE)</f>
        <v>Assistente de Convivência</v>
      </c>
      <c r="G143" t="str">
        <f ca="1">IF(VLOOKUP(A143,Person!A:R,ROW(INDIRECT(ADDRESS(MATCH("NameManager",Person!$1:$1,0),4,4))),FALSE)="","",VLOOKUP(A143,Person!A:R,ROW(INDIRECT(ADDRESS(MATCH("NameManager",Person!$1:$1,0),4,4))),FALSE))</f>
        <v>Leia Raquel de Almeida</v>
      </c>
      <c r="H143" t="str">
        <f ca="1">IF(VLOOKUP(A143,Person!A:R,ROW(INDIRECT(ADDRESS(MATCH("TypeJorney",Person!$1:$1,0),4,4))),FALSE)="OnBoarding","Embarque",IF(VLOOKUP(A143,Person!A:R,ROW(INDIRECT(ADDRESS(MATCH("TypeJorney",Person!$1:$1,0),4,4))),FALSE)="OnBoardingOccupation","Embarque implantação",IF(VLOOKUP(A143,Person!A:R,ROW(INDIRECT(ADDRESS(MATCH("TypeJorney",Person!$1:$1,0),4,4))),FALSE)="Monitoring","Monitoramento","Decisão de Efetivação")))</f>
        <v>Embarque</v>
      </c>
    </row>
    <row r="144" spans="1:8" x14ac:dyDescent="0.3">
      <c r="A144" t="s">
        <v>4945</v>
      </c>
      <c r="B144" t="str">
        <f ca="1">VLOOKUP(A144,Person!A:R,ROW(INDIRECT(ADDRESS(MATCH("NameUser",Person!$1:$1,0),4,4))),FALSE)</f>
        <v>Anderson Pellisoli de Oliveira</v>
      </c>
      <c r="C144" t="str">
        <f ca="1">IF(VLOOKUP(A144,Person!A:R,ROW(INDIRECT(ADDRESS(MATCH("Mail",Person!$1:$1,0),4,4))),FALSE)="","",VLOOKUP(A144,Person!A:R,ROW(INDIRECT(ADDRESS(MATCH("Mail",Person!$1:$1,0),4,4))),FALSE))</f>
        <v>anderson.pellisoli@maristas.org.br</v>
      </c>
      <c r="D144" t="str">
        <f ca="1">VLOOKUP(A144,Person!A:R,ROW(INDIRECT(ADDRESS(MATCH("NameEstablishment",Person!$1:$1,0),4,4))),FALSE)</f>
        <v>Colegio Marista Champagnat</v>
      </c>
      <c r="E144">
        <f ca="1">VLOOKUP(A144,Person!A:R,ROW(INDIRECT(ADDRESS(MATCH("Registration",Person!$1:$1,0),4,4))),FALSE)</f>
        <v>90000389</v>
      </c>
      <c r="F144" t="str">
        <f ca="1">VLOOKUP(A144,Person!A:R,ROW(INDIRECT(ADDRESS(MATCH("NameOccupation",Person!$1:$1,0),4,4))),FALSE)</f>
        <v>Coordenador de Pastoral</v>
      </c>
      <c r="G144" t="str">
        <f ca="1">IF(VLOOKUP(A144,Person!A:R,ROW(INDIRECT(ADDRESS(MATCH("NameManager",Person!$1:$1,0),4,4))),FALSE)="","",VLOOKUP(A144,Person!A:R,ROW(INDIRECT(ADDRESS(MATCH("NameManager",Person!$1:$1,0),4,4))),FALSE))</f>
        <v>Shirley Sheila Cardoso</v>
      </c>
      <c r="H144" t="str">
        <f ca="1">IF(VLOOKUP(A144,Person!A:R,ROW(INDIRECT(ADDRESS(MATCH("TypeJorney",Person!$1:$1,0),4,4))),FALSE)="OnBoarding","Embarque",IF(VLOOKUP(A144,Person!A:R,ROW(INDIRECT(ADDRESS(MATCH("TypeJorney",Person!$1:$1,0),4,4))),FALSE)="OnBoardingOccupation","Embarque implantação",IF(VLOOKUP(A144,Person!A:R,ROW(INDIRECT(ADDRESS(MATCH("TypeJorney",Person!$1:$1,0),4,4))),FALSE)="Monitoring","Monitoramento","Decisão de Efetivação")))</f>
        <v>Embarque implantação</v>
      </c>
    </row>
    <row r="145" spans="1:8" x14ac:dyDescent="0.3">
      <c r="A145" t="s">
        <v>5099</v>
      </c>
      <c r="B145" t="str">
        <f ca="1">VLOOKUP(A145,Person!A:R,ROW(INDIRECT(ADDRESS(MATCH("NameUser",Person!$1:$1,0),4,4))),FALSE)</f>
        <v>Anderson Roberto dos Santos</v>
      </c>
      <c r="C145" t="str">
        <f ca="1">IF(VLOOKUP(A145,Person!A:R,ROW(INDIRECT(ADDRESS(MATCH("Mail",Person!$1:$1,0),4,4))),FALSE)="","",VLOOKUP(A145,Person!A:R,ROW(INDIRECT(ADDRESS(MATCH("Mail",Person!$1:$1,0),4,4))),FALSE))</f>
        <v>anderson@maristas.org.br</v>
      </c>
      <c r="D145" t="str">
        <f ca="1">VLOOKUP(A145,Person!A:R,ROW(INDIRECT(ADDRESS(MATCH("NameEstablishment",Person!$1:$1,0),4,4))),FALSE)</f>
        <v>Colégio Marista São Luis</v>
      </c>
      <c r="E145">
        <f ca="1">VLOOKUP(A145,Person!A:R,ROW(INDIRECT(ADDRESS(MATCH("Registration",Person!$1:$1,0),4,4))),FALSE)</f>
        <v>61283008</v>
      </c>
      <c r="F145" t="str">
        <f ca="1">VLOOKUP(A145,Person!A:R,ROW(INDIRECT(ADDRESS(MATCH("NameOccupation",Person!$1:$1,0),4,4))),FALSE)</f>
        <v>Vice-Diretor Geral</v>
      </c>
      <c r="G145" t="str">
        <f ca="1">IF(VLOOKUP(A145,Person!A:R,ROW(INDIRECT(ADDRESS(MATCH("NameManager",Person!$1:$1,0),4,4))),FALSE)="","",VLOOKUP(A145,Person!A:R,ROW(INDIRECT(ADDRESS(MATCH("NameManager",Person!$1:$1,0),4,4))),FALSE))</f>
        <v/>
      </c>
      <c r="H145" t="str">
        <f ca="1">IF(VLOOKUP(A145,Person!A:R,ROW(INDIRECT(ADDRESS(MATCH("TypeJorney",Person!$1:$1,0),4,4))),FALSE)="OnBoarding","Embarque",IF(VLOOKUP(A145,Person!A:R,ROW(INDIRECT(ADDRESS(MATCH("TypeJorney",Person!$1:$1,0),4,4))),FALSE)="OnBoardingOccupation","Embarque implantação",IF(VLOOKUP(A145,Person!A:R,ROW(INDIRECT(ADDRESS(MATCH("TypeJorney",Person!$1:$1,0),4,4))),FALSE)="Monitoring","Monitoramento","Decisão de Efetivação")))</f>
        <v>Embarque implantação</v>
      </c>
    </row>
    <row r="146" spans="1:8" x14ac:dyDescent="0.3">
      <c r="A146" t="s">
        <v>4951</v>
      </c>
      <c r="B146" t="str">
        <f ca="1">VLOOKUP(A146,Person!A:R,ROW(INDIRECT(ADDRESS(MATCH("NameUser",Person!$1:$1,0),4,4))),FALSE)</f>
        <v>Anderson Roberto dos Santos</v>
      </c>
      <c r="C146" t="str">
        <f ca="1">IF(VLOOKUP(A146,Person!A:R,ROW(INDIRECT(ADDRESS(MATCH("Mail",Person!$1:$1,0),4,4))),FALSE)="","",VLOOKUP(A146,Person!A:R,ROW(INDIRECT(ADDRESS(MATCH("Mail",Person!$1:$1,0),4,4))),FALSE))</f>
        <v>anderson@maristas.org.br</v>
      </c>
      <c r="D146" t="str">
        <f ca="1">VLOOKUP(A146,Person!A:R,ROW(INDIRECT(ADDRESS(MATCH("NameEstablishment",Person!$1:$1,0),4,4))),FALSE)</f>
        <v>Colégio Marista São Luis</v>
      </c>
      <c r="E146">
        <f ca="1">VLOOKUP(A146,Person!A:R,ROW(INDIRECT(ADDRESS(MATCH("Registration",Person!$1:$1,0),4,4))),FALSE)</f>
        <v>61283022</v>
      </c>
      <c r="F146" t="str">
        <f ca="1">VLOOKUP(A146,Person!A:R,ROW(INDIRECT(ADDRESS(MATCH("NameOccupation",Person!$1:$1,0),4,4))),FALSE)</f>
        <v>Coordenador Pedagógico</v>
      </c>
      <c r="G146" t="str">
        <f ca="1">IF(VLOOKUP(A146,Person!A:R,ROW(INDIRECT(ADDRESS(MATCH("NameManager",Person!$1:$1,0),4,4))),FALSE)="","",VLOOKUP(A146,Person!A:R,ROW(INDIRECT(ADDRESS(MATCH("NameManager",Person!$1:$1,0),4,4))),FALSE))</f>
        <v>Anderson Roberto dos Santos</v>
      </c>
      <c r="H146" t="str">
        <f ca="1">IF(VLOOKUP(A146,Person!A:R,ROW(INDIRECT(ADDRESS(MATCH("TypeJorney",Person!$1:$1,0),4,4))),FALSE)="OnBoarding","Embarque",IF(VLOOKUP(A146,Person!A:R,ROW(INDIRECT(ADDRESS(MATCH("TypeJorney",Person!$1:$1,0),4,4))),FALSE)="OnBoardingOccupation","Embarque implantação",IF(VLOOKUP(A146,Person!A:R,ROW(INDIRECT(ADDRESS(MATCH("TypeJorney",Person!$1:$1,0),4,4))),FALSE)="Monitoring","Monitoramento","Decisão de Efetivação")))</f>
        <v>Embarque implantação</v>
      </c>
    </row>
    <row r="147" spans="1:8" x14ac:dyDescent="0.3">
      <c r="A147" t="s">
        <v>5034</v>
      </c>
      <c r="B147" t="str">
        <f ca="1">VLOOKUP(A147,Person!A:R,ROW(INDIRECT(ADDRESS(MATCH("NameUser",Person!$1:$1,0),4,4))),FALSE)</f>
        <v>Anderson Slongo</v>
      </c>
      <c r="C147" t="str">
        <f ca="1">IF(VLOOKUP(A147,Person!A:R,ROW(INDIRECT(ADDRESS(MATCH("Mail",Person!$1:$1,0),4,4))),FALSE)="","",VLOOKUP(A147,Person!A:R,ROW(INDIRECT(ADDRESS(MATCH("Mail",Person!$1:$1,0),4,4))),FALSE))</f>
        <v>anderson.slongo@maristas.org.br</v>
      </c>
      <c r="D147" t="str">
        <f ca="1">VLOOKUP(A147,Person!A:R,ROW(INDIRECT(ADDRESS(MATCH("NameEstablishment",Person!$1:$1,0),4,4))),FALSE)</f>
        <v>Colégio Marista Nossa Senhora Medianeira</v>
      </c>
      <c r="E147">
        <f ca="1">VLOOKUP(A147,Person!A:R,ROW(INDIRECT(ADDRESS(MATCH("Registration",Person!$1:$1,0),4,4))),FALSE)</f>
        <v>90701901</v>
      </c>
      <c r="F147" t="str">
        <f ca="1">VLOOKUP(A147,Person!A:R,ROW(INDIRECT(ADDRESS(MATCH("NameOccupation",Person!$1:$1,0),4,4))),FALSE)</f>
        <v>Porteiro</v>
      </c>
      <c r="G147" t="str">
        <f ca="1">IF(VLOOKUP(A147,Person!A:R,ROW(INDIRECT(ADDRESS(MATCH("NameManager",Person!$1:$1,0),4,4))),FALSE)="","",VLOOKUP(A147,Person!A:R,ROW(INDIRECT(ADDRESS(MATCH("NameManager",Person!$1:$1,0),4,4))),FALSE))</f>
        <v>Lizandra Aline Molossi Passini</v>
      </c>
      <c r="H147" t="str">
        <f ca="1">IF(VLOOKUP(A147,Person!A:R,ROW(INDIRECT(ADDRESS(MATCH("TypeJorney",Person!$1:$1,0),4,4))),FALSE)="OnBoarding","Embarque",IF(VLOOKUP(A147,Person!A:R,ROW(INDIRECT(ADDRESS(MATCH("TypeJorney",Person!$1:$1,0),4,4))),FALSE)="OnBoardingOccupation","Embarque implantação",IF(VLOOKUP(A147,Person!A:R,ROW(INDIRECT(ADDRESS(MATCH("TypeJorney",Person!$1:$1,0),4,4))),FALSE)="Monitoring","Monitoramento","Decisão de Efetivação")))</f>
        <v>Embarque</v>
      </c>
    </row>
    <row r="148" spans="1:8" x14ac:dyDescent="0.3">
      <c r="A148" t="s">
        <v>5172</v>
      </c>
      <c r="B148" t="str">
        <f ca="1">VLOOKUP(A148,Person!A:R,ROW(INDIRECT(ADDRESS(MATCH("NameUser",Person!$1:$1,0),4,4))),FALSE)</f>
        <v>Andiara Pereira Viana</v>
      </c>
      <c r="C148" t="str">
        <f ca="1">IF(VLOOKUP(A148,Person!A:R,ROW(INDIRECT(ADDRESS(MATCH("Mail",Person!$1:$1,0),4,4))),FALSE)="","",VLOOKUP(A148,Person!A:R,ROW(INDIRECT(ADDRESS(MATCH("Mail",Person!$1:$1,0),4,4))),FALSE))</f>
        <v>andiara.viana@maristas.org.br</v>
      </c>
      <c r="D148" t="str">
        <f ca="1">VLOOKUP(A148,Person!A:R,ROW(INDIRECT(ADDRESS(MATCH("NameEstablishment",Person!$1:$1,0),4,4))),FALSE)</f>
        <v>Centro Marista da Juventude</v>
      </c>
      <c r="E148">
        <f ca="1">VLOOKUP(A148,Person!A:R,ROW(INDIRECT(ADDRESS(MATCH("Registration",Person!$1:$1,0),4,4))),FALSE)</f>
        <v>90510080</v>
      </c>
      <c r="F148" t="str">
        <f ca="1">VLOOKUP(A148,Person!A:R,ROW(INDIRECT(ADDRESS(MATCH("NameOccupation",Person!$1:$1,0),4,4))),FALSE)</f>
        <v>Assistente Administrativo</v>
      </c>
      <c r="G148" t="str">
        <f ca="1">IF(VLOOKUP(A148,Person!A:R,ROW(INDIRECT(ADDRESS(MATCH("NameManager",Person!$1:$1,0),4,4))),FALSE)="","",VLOOKUP(A148,Person!A:R,ROW(INDIRECT(ADDRESS(MATCH("NameManager",Person!$1:$1,0),4,4))),FALSE))</f>
        <v/>
      </c>
      <c r="H148" t="str">
        <f ca="1">IF(VLOOKUP(A148,Person!A:R,ROW(INDIRECT(ADDRESS(MATCH("TypeJorney",Person!$1:$1,0),4,4))),FALSE)="OnBoarding","Embarque",IF(VLOOKUP(A148,Person!A:R,ROW(INDIRECT(ADDRESS(MATCH("TypeJorney",Person!$1:$1,0),4,4))),FALSE)="OnBoardingOccupation","Embarque implantação",IF(VLOOKUP(A148,Person!A:R,ROW(INDIRECT(ADDRESS(MATCH("TypeJorney",Person!$1:$1,0),4,4))),FALSE)="Monitoring","Monitoramento","Decisão de Efetivação")))</f>
        <v>Embarque implantação</v>
      </c>
    </row>
    <row r="149" spans="1:8" x14ac:dyDescent="0.3">
      <c r="A149" t="s">
        <v>487</v>
      </c>
      <c r="B149" t="str">
        <f ca="1">VLOOKUP(A149,Person!A:R,ROW(INDIRECT(ADDRESS(MATCH("NameUser",Person!$1:$1,0),4,4))),FALSE)</f>
        <v>Andre Anele Reis</v>
      </c>
      <c r="C149" t="str">
        <f ca="1">IF(VLOOKUP(A149,Person!A:R,ROW(INDIRECT(ADDRESS(MATCH("Mail",Person!$1:$1,0),4,4))),FALSE)="","",VLOOKUP(A149,Person!A:R,ROW(INDIRECT(ADDRESS(MATCH("Mail",Person!$1:$1,0),4,4))),FALSE))</f>
        <v>andre@maristas.org.br</v>
      </c>
      <c r="D149" t="str">
        <f ca="1">VLOOKUP(A149,Person!A:R,ROW(INDIRECT(ADDRESS(MATCH("NameEstablishment",Person!$1:$1,0),4,4))),FALSE)</f>
        <v>Colégio Marista Nossa Senhora do Rosário</v>
      </c>
      <c r="E149">
        <f ca="1">VLOOKUP(A149,Person!A:R,ROW(INDIRECT(ADDRESS(MATCH("Registration",Person!$1:$1,0),4,4))),FALSE)</f>
        <v>61060001</v>
      </c>
      <c r="F149" t="str">
        <f ca="1">VLOOKUP(A149,Person!A:R,ROW(INDIRECT(ADDRESS(MATCH("NameOccupation",Person!$1:$1,0),4,4))),FALSE)</f>
        <v>Analista de Tesouraria</v>
      </c>
      <c r="G149" t="str">
        <f ca="1">IF(VLOOKUP(A149,Person!A:R,ROW(INDIRECT(ADDRESS(MATCH("NameManager",Person!$1:$1,0),4,4))),FALSE)="","",VLOOKUP(A149,Person!A:R,ROW(INDIRECT(ADDRESS(MATCH("NameManager",Person!$1:$1,0),4,4))),FALSE))</f>
        <v>Mauricio Coloniezzi Erthal</v>
      </c>
      <c r="H149" t="str">
        <f ca="1">IF(VLOOKUP(A149,Person!A:R,ROW(INDIRECT(ADDRESS(MATCH("TypeJorney",Person!$1:$1,0),4,4))),FALSE)="OnBoarding","Embarque",IF(VLOOKUP(A149,Person!A:R,ROW(INDIRECT(ADDRESS(MATCH("TypeJorney",Person!$1:$1,0),4,4))),FALSE)="OnBoardingOccupation","Embarque implantação",IF(VLOOKUP(A149,Person!A:R,ROW(INDIRECT(ADDRESS(MATCH("TypeJorney",Person!$1:$1,0),4,4))),FALSE)="Monitoring","Monitoramento","Decisão de Efetivação")))</f>
        <v>Embarque</v>
      </c>
    </row>
    <row r="150" spans="1:8" x14ac:dyDescent="0.3">
      <c r="A150" t="s">
        <v>7593</v>
      </c>
      <c r="B150" t="str">
        <f ca="1">VLOOKUP(A150,Person!A:R,ROW(INDIRECT(ADDRESS(MATCH("NameUser",Person!$1:$1,0),4,4))),FALSE)</f>
        <v>Andre Avelino Gatelli</v>
      </c>
      <c r="C150" t="str">
        <f ca="1">IF(VLOOKUP(A150,Person!A:R,ROW(INDIRECT(ADDRESS(MATCH("Mail",Person!$1:$1,0),4,4))),FALSE)="","",VLOOKUP(A150,Person!A:R,ROW(INDIRECT(ADDRESS(MATCH("Mail",Person!$1:$1,0),4,4))),FALSE))</f>
        <v/>
      </c>
      <c r="D150" t="str">
        <f ca="1">VLOOKUP(A150,Person!A:R,ROW(INDIRECT(ADDRESS(MATCH("NameEstablishment",Person!$1:$1,0),4,4))),FALSE)</f>
        <v>Colégio Marista N.Sra. Das Graças</v>
      </c>
      <c r="E150">
        <f ca="1">VLOOKUP(A150,Person!A:R,ROW(INDIRECT(ADDRESS(MATCH("Registration",Person!$1:$1,0),4,4))),FALSE)</f>
        <v>90510446</v>
      </c>
      <c r="F150" t="str">
        <f ca="1">VLOOKUP(A150,Person!A:R,ROW(INDIRECT(ADDRESS(MATCH("NameOccupation",Person!$1:$1,0),4,4))),FALSE)</f>
        <v>Manutenção E Conservação</v>
      </c>
      <c r="G150" t="str">
        <f ca="1">IF(VLOOKUP(A150,Person!A:R,ROW(INDIRECT(ADDRESS(MATCH("NameManager",Person!$1:$1,0),4,4))),FALSE)="","",VLOOKUP(A150,Person!A:R,ROW(INDIRECT(ADDRESS(MATCH("NameManager",Person!$1:$1,0),4,4))),FALSE))</f>
        <v/>
      </c>
      <c r="H150" t="str">
        <f ca="1">IF(VLOOKUP(A150,Person!A:R,ROW(INDIRECT(ADDRESS(MATCH("TypeJorney",Person!$1:$1,0),4,4))),FALSE)="OnBoarding","Embarque",IF(VLOOKUP(A150,Person!A:R,ROW(INDIRECT(ADDRESS(MATCH("TypeJorney",Person!$1:$1,0),4,4))),FALSE)="OnBoardingOccupation","Embarque implantação",IF(VLOOKUP(A150,Person!A:R,ROW(INDIRECT(ADDRESS(MATCH("TypeJorney",Person!$1:$1,0),4,4))),FALSE)="Monitoring","Monitoramento","Decisão de Efetivação")))</f>
        <v>Embarque implantação</v>
      </c>
    </row>
    <row r="151" spans="1:8" x14ac:dyDescent="0.3">
      <c r="A151" t="s">
        <v>4795</v>
      </c>
      <c r="B151" t="str">
        <f ca="1">VLOOKUP(A151,Person!A:R,ROW(INDIRECT(ADDRESS(MATCH("NameUser",Person!$1:$1,0),4,4))),FALSE)</f>
        <v>Andre Brum Vargas</v>
      </c>
      <c r="C151" t="str">
        <f ca="1">IF(VLOOKUP(A151,Person!A:R,ROW(INDIRECT(ADDRESS(MATCH("Mail",Person!$1:$1,0),4,4))),FALSE)="","",VLOOKUP(A151,Person!A:R,ROW(INDIRECT(ADDRESS(MATCH("Mail",Person!$1:$1,0),4,4))),FALSE))</f>
        <v/>
      </c>
      <c r="D151" t="str">
        <f ca="1">VLOOKUP(A151,Person!A:R,ROW(INDIRECT(ADDRESS(MATCH("NameEstablishment",Person!$1:$1,0),4,4))),FALSE)</f>
        <v>Colégio Marista Santa Maria</v>
      </c>
      <c r="E151">
        <f ca="1">VLOOKUP(A151,Person!A:R,ROW(INDIRECT(ADDRESS(MATCH("Registration",Person!$1:$1,0),4,4))),FALSE)</f>
        <v>80703130</v>
      </c>
      <c r="F151" t="str">
        <f ca="1">VLOOKUP(A151,Person!A:R,ROW(INDIRECT(ADDRESS(MATCH("NameOccupation",Person!$1:$1,0),4,4))),FALSE)</f>
        <v>Auxiliar de Manutenção</v>
      </c>
      <c r="G151" t="str">
        <f ca="1">IF(VLOOKUP(A151,Person!A:R,ROW(INDIRECT(ADDRESS(MATCH("NameManager",Person!$1:$1,0),4,4))),FALSE)="","",VLOOKUP(A151,Person!A:R,ROW(INDIRECT(ADDRESS(MATCH("NameManager",Person!$1:$1,0),4,4))),FALSE))</f>
        <v>Carlos Henrique Pires Sardi</v>
      </c>
      <c r="H151" t="str">
        <f ca="1">IF(VLOOKUP(A151,Person!A:R,ROW(INDIRECT(ADDRESS(MATCH("TypeJorney",Person!$1:$1,0),4,4))),FALSE)="OnBoarding","Embarque",IF(VLOOKUP(A151,Person!A:R,ROW(INDIRECT(ADDRESS(MATCH("TypeJorney",Person!$1:$1,0),4,4))),FALSE)="OnBoardingOccupation","Embarque implantação",IF(VLOOKUP(A151,Person!A:R,ROW(INDIRECT(ADDRESS(MATCH("TypeJorney",Person!$1:$1,0),4,4))),FALSE)="Monitoring","Monitoramento","Decisão de Efetivação")))</f>
        <v>Embarque implantação</v>
      </c>
    </row>
    <row r="152" spans="1:8" x14ac:dyDescent="0.3">
      <c r="A152" t="s">
        <v>7370</v>
      </c>
      <c r="B152" t="str">
        <f ca="1">VLOOKUP(A152,Person!A:R,ROW(INDIRECT(ADDRESS(MATCH("NameUser",Person!$1:$1,0),4,4))),FALSE)</f>
        <v>Andre Luis Assmann</v>
      </c>
      <c r="C152" t="str">
        <f ca="1">IF(VLOOKUP(A152,Person!A:R,ROW(INDIRECT(ADDRESS(MATCH("Mail",Person!$1:$1,0),4,4))),FALSE)="","",VLOOKUP(A152,Person!A:R,ROW(INDIRECT(ADDRESS(MATCH("Mail",Person!$1:$1,0),4,4))),FALSE))</f>
        <v/>
      </c>
      <c r="D152" t="str">
        <f ca="1">VLOOKUP(A152,Person!A:R,ROW(INDIRECT(ADDRESS(MATCH("NameEstablishment",Person!$1:$1,0),4,4))),FALSE)</f>
        <v>Colégio Marista São Luis</v>
      </c>
      <c r="E152">
        <f ca="1">VLOOKUP(A152,Person!A:R,ROW(INDIRECT(ADDRESS(MATCH("Registration",Person!$1:$1,0),4,4))),FALSE)</f>
        <v>90511979</v>
      </c>
      <c r="F152" t="str">
        <f ca="1">VLOOKUP(A152,Person!A:R,ROW(INDIRECT(ADDRESS(MATCH("NameOccupation",Person!$1:$1,0),4,4))),FALSE)</f>
        <v>Instrutor de Aprendizagem</v>
      </c>
      <c r="G152" t="str">
        <f ca="1">IF(VLOOKUP(A152,Person!A:R,ROW(INDIRECT(ADDRESS(MATCH("NameManager",Person!$1:$1,0),4,4))),FALSE)="","",VLOOKUP(A152,Person!A:R,ROW(INDIRECT(ADDRESS(MATCH("NameManager",Person!$1:$1,0),4,4))),FALSE))</f>
        <v>Anderson Roberto dos Santos</v>
      </c>
      <c r="H152" t="str">
        <f ca="1">IF(VLOOKUP(A152,Person!A:R,ROW(INDIRECT(ADDRESS(MATCH("TypeJorney",Person!$1:$1,0),4,4))),FALSE)="OnBoarding","Embarque",IF(VLOOKUP(A152,Person!A:R,ROW(INDIRECT(ADDRESS(MATCH("TypeJorney",Person!$1:$1,0),4,4))),FALSE)="OnBoardingOccupation","Embarque implantação",IF(VLOOKUP(A152,Person!A:R,ROW(INDIRECT(ADDRESS(MATCH("TypeJorney",Person!$1:$1,0),4,4))),FALSE)="Monitoring","Monitoramento","Decisão de Efetivação")))</f>
        <v>Embarque implantação</v>
      </c>
    </row>
    <row r="153" spans="1:8" x14ac:dyDescent="0.3">
      <c r="A153" t="s">
        <v>7784</v>
      </c>
      <c r="B153" t="str">
        <f ca="1">VLOOKUP(A153,Person!A:R,ROW(INDIRECT(ADDRESS(MATCH("NameUser",Person!$1:$1,0),4,4))),FALSE)</f>
        <v>Andre Luis Dall´Agnol</v>
      </c>
      <c r="C153" t="str">
        <f ca="1">IF(VLOOKUP(A153,Person!A:R,ROW(INDIRECT(ADDRESS(MATCH("Mail",Person!$1:$1,0),4,4))),FALSE)="","",VLOOKUP(A153,Person!A:R,ROW(INDIRECT(ADDRESS(MATCH("Mail",Person!$1:$1,0),4,4))),FALSE))</f>
        <v>chicao@maristas.org.br</v>
      </c>
      <c r="D153" t="str">
        <f ca="1">VLOOKUP(A153,Person!A:R,ROW(INDIRECT(ADDRESS(MATCH("NameEstablishment",Person!$1:$1,0),4,4))),FALSE)</f>
        <v>Irmãos Maristas Usbee</v>
      </c>
      <c r="E153">
        <f ca="1">VLOOKUP(A153,Person!A:R,ROW(INDIRECT(ADDRESS(MATCH("Registration",Person!$1:$1,0),4,4))),FALSE)</f>
        <v>730002</v>
      </c>
      <c r="F153" t="str">
        <f ca="1">VLOOKUP(A153,Person!A:R,ROW(INDIRECT(ADDRESS(MATCH("NameOccupation",Person!$1:$1,0),4,4))),FALSE)</f>
        <v>Diretor Geral</v>
      </c>
      <c r="G153" t="str">
        <f ca="1">IF(VLOOKUP(A153,Person!A:R,ROW(INDIRECT(ADDRESS(MATCH("NameManager",Person!$1:$1,0),4,4))),FALSE)="","",VLOOKUP(A153,Person!A:R,ROW(INDIRECT(ADDRESS(MATCH("NameManager",Person!$1:$1,0),4,4))),FALSE))</f>
        <v/>
      </c>
      <c r="H153" t="str">
        <f ca="1">IF(VLOOKUP(A153,Person!A:R,ROW(INDIRECT(ADDRESS(MATCH("TypeJorney",Person!$1:$1,0),4,4))),FALSE)="OnBoarding","Embarque",IF(VLOOKUP(A153,Person!A:R,ROW(INDIRECT(ADDRESS(MATCH("TypeJorney",Person!$1:$1,0),4,4))),FALSE)="OnBoardingOccupation","Embarque implantação",IF(VLOOKUP(A153,Person!A:R,ROW(INDIRECT(ADDRESS(MATCH("TypeJorney",Person!$1:$1,0),4,4))),FALSE)="Monitoring","Monitoramento","Decisão de Efetivação")))</f>
        <v>Embarque implantação</v>
      </c>
    </row>
    <row r="154" spans="1:8" x14ac:dyDescent="0.3">
      <c r="A154" t="s">
        <v>7871</v>
      </c>
      <c r="B154" t="str">
        <f ca="1">VLOOKUP(A154,Person!A:R,ROW(INDIRECT(ADDRESS(MATCH("NameUser",Person!$1:$1,0),4,4))),FALSE)</f>
        <v>Andre Luis Golzen Alfano</v>
      </c>
      <c r="C154" t="str">
        <f ca="1">IF(VLOOKUP(A154,Person!A:R,ROW(INDIRECT(ADDRESS(MATCH("Mail",Person!$1:$1,0),4,4))),FALSE)="","",VLOOKUP(A154,Person!A:R,ROW(INDIRECT(ADDRESS(MATCH("Mail",Person!$1:$1,0),4,4))),FALSE))</f>
        <v/>
      </c>
      <c r="D154" t="str">
        <f ca="1">VLOOKUP(A154,Person!A:R,ROW(INDIRECT(ADDRESS(MATCH("NameEstablishment",Person!$1:$1,0),4,4))),FALSE)</f>
        <v>Colégio Marista Sant'ana</v>
      </c>
      <c r="E154">
        <f ca="1">VLOOKUP(A154,Person!A:R,ROW(INDIRECT(ADDRESS(MATCH("Registration",Person!$1:$1,0),4,4))),FALSE)</f>
        <v>80700884</v>
      </c>
      <c r="F154" t="str">
        <f ca="1">VLOOKUP(A154,Person!A:R,ROW(INDIRECT(ADDRESS(MATCH("NameOccupation",Person!$1:$1,0),4,4))),FALSE)</f>
        <v>Assessor Jurídico</v>
      </c>
      <c r="G154" t="str">
        <f ca="1">IF(VLOOKUP(A154,Person!A:R,ROW(INDIRECT(ADDRESS(MATCH("NameManager",Person!$1:$1,0),4,4))),FALSE)="","",VLOOKUP(A154,Person!A:R,ROW(INDIRECT(ADDRESS(MATCH("NameManager",Person!$1:$1,0),4,4))),FALSE))</f>
        <v/>
      </c>
      <c r="H154" t="str">
        <f ca="1">IF(VLOOKUP(A154,Person!A:R,ROW(INDIRECT(ADDRESS(MATCH("TypeJorney",Person!$1:$1,0),4,4))),FALSE)="OnBoarding","Embarque",IF(VLOOKUP(A154,Person!A:R,ROW(INDIRECT(ADDRESS(MATCH("TypeJorney",Person!$1:$1,0),4,4))),FALSE)="OnBoardingOccupation","Embarque implantação",IF(VLOOKUP(A154,Person!A:R,ROW(INDIRECT(ADDRESS(MATCH("TypeJorney",Person!$1:$1,0),4,4))),FALSE)="Monitoring","Monitoramento","Decisão de Efetivação")))</f>
        <v>Embarque implantação</v>
      </c>
    </row>
    <row r="155" spans="1:8" x14ac:dyDescent="0.3">
      <c r="A155" t="s">
        <v>5385</v>
      </c>
      <c r="B155" t="str">
        <f ca="1">VLOOKUP(A155,Person!A:R,ROW(INDIRECT(ADDRESS(MATCH("NameUser",Person!$1:$1,0),4,4))),FALSE)</f>
        <v>Andre Luiz Guimaraes Diniz</v>
      </c>
      <c r="C155" t="str">
        <f ca="1">IF(VLOOKUP(A155,Person!A:R,ROW(INDIRECT(ADDRESS(MATCH("Mail",Person!$1:$1,0),4,4))),FALSE)="","",VLOOKUP(A155,Person!A:R,ROW(INDIRECT(ADDRESS(MATCH("Mail",Person!$1:$1,0),4,4))),FALSE))</f>
        <v/>
      </c>
      <c r="D155" t="str">
        <f ca="1">VLOOKUP(A155,Person!A:R,ROW(INDIRECT(ADDRESS(MATCH("NameEstablishment",Person!$1:$1,0),4,4))),FALSE)</f>
        <v>Casa Marista da Juventude</v>
      </c>
      <c r="E155">
        <f ca="1">VLOOKUP(A155,Person!A:R,ROW(INDIRECT(ADDRESS(MATCH("Registration",Person!$1:$1,0),4,4))),FALSE)</f>
        <v>68061674</v>
      </c>
      <c r="F155" t="str">
        <f ca="1">VLOOKUP(A155,Person!A:R,ROW(INDIRECT(ADDRESS(MATCH("NameOccupation",Person!$1:$1,0),4,4))),FALSE)</f>
        <v>Cozinheiro</v>
      </c>
      <c r="G155" t="str">
        <f ca="1">IF(VLOOKUP(A155,Person!A:R,ROW(INDIRECT(ADDRESS(MATCH("NameManager",Person!$1:$1,0),4,4))),FALSE)="","",VLOOKUP(A155,Person!A:R,ROW(INDIRECT(ADDRESS(MATCH("NameManager",Person!$1:$1,0),4,4))),FALSE))</f>
        <v/>
      </c>
      <c r="H155" t="str">
        <f ca="1">IF(VLOOKUP(A155,Person!A:R,ROW(INDIRECT(ADDRESS(MATCH("TypeJorney",Person!$1:$1,0),4,4))),FALSE)="OnBoarding","Embarque",IF(VLOOKUP(A155,Person!A:R,ROW(INDIRECT(ADDRESS(MATCH("TypeJorney",Person!$1:$1,0),4,4))),FALSE)="OnBoardingOccupation","Embarque implantação",IF(VLOOKUP(A155,Person!A:R,ROW(INDIRECT(ADDRESS(MATCH("TypeJorney",Person!$1:$1,0),4,4))),FALSE)="Monitoring","Monitoramento","Decisão de Efetivação")))</f>
        <v>Embarque implantação</v>
      </c>
    </row>
    <row r="156" spans="1:8" x14ac:dyDescent="0.3">
      <c r="A156" t="s">
        <v>4215</v>
      </c>
      <c r="B156" t="str">
        <f ca="1">VLOOKUP(A156,Person!A:R,ROW(INDIRECT(ADDRESS(MATCH("NameUser",Person!$1:$1,0),4,4))),FALSE)</f>
        <v>Andre Luiz Oliveira</v>
      </c>
      <c r="C156" t="str">
        <f ca="1">IF(VLOOKUP(A156,Person!A:R,ROW(INDIRECT(ADDRESS(MATCH("Mail",Person!$1:$1,0),4,4))),FALSE)="","",VLOOKUP(A156,Person!A:R,ROW(INDIRECT(ADDRESS(MATCH("Mail",Person!$1:$1,0),4,4))),FALSE))</f>
        <v>andre.oliveira@maristas.org.br</v>
      </c>
      <c r="D156" t="str">
        <f ca="1">VLOOKUP(A156,Person!A:R,ROW(INDIRECT(ADDRESS(MATCH("NameEstablishment",Person!$1:$1,0),4,4))),FALSE)</f>
        <v>Colégio Marista João Paulo II</v>
      </c>
      <c r="E156">
        <f ca="1">VLOOKUP(A156,Person!A:R,ROW(INDIRECT(ADDRESS(MATCH("Registration",Person!$1:$1,0),4,4))),FALSE)</f>
        <v>85600227</v>
      </c>
      <c r="F156" t="str">
        <f ca="1">VLOOKUP(A156,Person!A:R,ROW(INDIRECT(ADDRESS(MATCH("NameOccupation",Person!$1:$1,0),4,4))),FALSE)</f>
        <v>Auxiliar de Serviços Gerais</v>
      </c>
      <c r="G156" t="str">
        <f ca="1">IF(VLOOKUP(A156,Person!A:R,ROW(INDIRECT(ADDRESS(MATCH("NameManager",Person!$1:$1,0),4,4))),FALSE)="","",VLOOKUP(A156,Person!A:R,ROW(INDIRECT(ADDRESS(MATCH("NameManager",Person!$1:$1,0),4,4))),FALSE))</f>
        <v>Marcos Andre Scussel</v>
      </c>
      <c r="H156" t="str">
        <f ca="1">IF(VLOOKUP(A156,Person!A:R,ROW(INDIRECT(ADDRESS(MATCH("TypeJorney",Person!$1:$1,0),4,4))),FALSE)="OnBoarding","Embarque",IF(VLOOKUP(A156,Person!A:R,ROW(INDIRECT(ADDRESS(MATCH("TypeJorney",Person!$1:$1,0),4,4))),FALSE)="OnBoardingOccupation","Embarque implantação",IF(VLOOKUP(A156,Person!A:R,ROW(INDIRECT(ADDRESS(MATCH("TypeJorney",Person!$1:$1,0),4,4))),FALSE)="Monitoring","Monitoramento","Decisão de Efetivação")))</f>
        <v>Embarque implantação</v>
      </c>
    </row>
    <row r="157" spans="1:8" x14ac:dyDescent="0.3">
      <c r="A157" t="s">
        <v>7420</v>
      </c>
      <c r="B157" t="str">
        <f ca="1">VLOOKUP(A157,Person!A:R,ROW(INDIRECT(ADDRESS(MATCH("NameUser",Person!$1:$1,0),4,4))),FALSE)</f>
        <v>Andre Luiz Silva de Queiroz</v>
      </c>
      <c r="C157" t="str">
        <f ca="1">IF(VLOOKUP(A157,Person!A:R,ROW(INDIRECT(ADDRESS(MATCH("Mail",Person!$1:$1,0),4,4))),FALSE)="","",VLOOKUP(A157,Person!A:R,ROW(INDIRECT(ADDRESS(MATCH("Mail",Person!$1:$1,0),4,4))),FALSE))</f>
        <v/>
      </c>
      <c r="D157" t="str">
        <f ca="1">VLOOKUP(A157,Person!A:R,ROW(INDIRECT(ADDRESS(MATCH("NameEstablishment",Person!$1:$1,0),4,4))),FALSE)</f>
        <v>Colégio Marista João Paulo II</v>
      </c>
      <c r="E157">
        <f ca="1">VLOOKUP(A157,Person!A:R,ROW(INDIRECT(ADDRESS(MATCH("Registration",Person!$1:$1,0),4,4))),FALSE)</f>
        <v>945039</v>
      </c>
      <c r="F157" t="str">
        <f ca="1">VLOOKUP(A157,Person!A:R,ROW(INDIRECT(ADDRESS(MATCH("NameOccupation",Person!$1:$1,0),4,4))),FALSE)</f>
        <v>Instrutor de Aprendizagem</v>
      </c>
      <c r="G157" t="str">
        <f ca="1">IF(VLOOKUP(A157,Person!A:R,ROW(INDIRECT(ADDRESS(MATCH("NameManager",Person!$1:$1,0),4,4))),FALSE)="","",VLOOKUP(A157,Person!A:R,ROW(INDIRECT(ADDRESS(MATCH("NameManager",Person!$1:$1,0),4,4))),FALSE))</f>
        <v>Luiz Gustavo Mendes</v>
      </c>
      <c r="H157" t="str">
        <f ca="1">IF(VLOOKUP(A157,Person!A:R,ROW(INDIRECT(ADDRESS(MATCH("TypeJorney",Person!$1:$1,0),4,4))),FALSE)="OnBoarding","Embarque",IF(VLOOKUP(A157,Person!A:R,ROW(INDIRECT(ADDRESS(MATCH("TypeJorney",Person!$1:$1,0),4,4))),FALSE)="OnBoardingOccupation","Embarque implantação",IF(VLOOKUP(A157,Person!A:R,ROW(INDIRECT(ADDRESS(MATCH("TypeJorney",Person!$1:$1,0),4,4))),FALSE)="Monitoring","Monitoramento","Decisão de Efetivação")))</f>
        <v>Embarque implantação</v>
      </c>
    </row>
    <row r="158" spans="1:8" x14ac:dyDescent="0.3">
      <c r="A158" t="s">
        <v>4129</v>
      </c>
      <c r="B158" t="str">
        <f ca="1">VLOOKUP(A158,Person!A:R,ROW(INDIRECT(ADDRESS(MATCH("NameUser",Person!$1:$1,0),4,4))),FALSE)</f>
        <v>Andre Nunes Teixeira</v>
      </c>
      <c r="C158" t="str">
        <f ca="1">IF(VLOOKUP(A158,Person!A:R,ROW(INDIRECT(ADDRESS(MATCH("Mail",Person!$1:$1,0),4,4))),FALSE)="","",VLOOKUP(A158,Person!A:R,ROW(INDIRECT(ADDRESS(MATCH("Mail",Person!$1:$1,0),4,4))),FALSE))</f>
        <v/>
      </c>
      <c r="D158" t="str">
        <f ca="1">VLOOKUP(A158,Person!A:R,ROW(INDIRECT(ADDRESS(MATCH("NameEstablishment",Person!$1:$1,0),4,4))),FALSE)</f>
        <v>Colégio Marista Assunção</v>
      </c>
      <c r="E158">
        <f ca="1">VLOOKUP(A158,Person!A:R,ROW(INDIRECT(ADDRESS(MATCH("Registration",Person!$1:$1,0),4,4))),FALSE)</f>
        <v>900047</v>
      </c>
      <c r="F158" t="str">
        <f ca="1">VLOOKUP(A158,Person!A:R,ROW(INDIRECT(ADDRESS(MATCH("NameOccupation",Person!$1:$1,0),4,4))),FALSE)</f>
        <v>Auxiliar de Manutenção</v>
      </c>
      <c r="G158" t="str">
        <f ca="1">IF(VLOOKUP(A158,Person!A:R,ROW(INDIRECT(ADDRESS(MATCH("NameManager",Person!$1:$1,0),4,4))),FALSE)="","",VLOOKUP(A158,Person!A:R,ROW(INDIRECT(ADDRESS(MATCH("NameManager",Person!$1:$1,0),4,4))),FALSE))</f>
        <v>Manoela Atarao da Rocha Saldanha</v>
      </c>
      <c r="H158" t="str">
        <f ca="1">IF(VLOOKUP(A158,Person!A:R,ROW(INDIRECT(ADDRESS(MATCH("TypeJorney",Person!$1:$1,0),4,4))),FALSE)="OnBoarding","Embarque",IF(VLOOKUP(A158,Person!A:R,ROW(INDIRECT(ADDRESS(MATCH("TypeJorney",Person!$1:$1,0),4,4))),FALSE)="OnBoardingOccupation","Embarque implantação",IF(VLOOKUP(A158,Person!A:R,ROW(INDIRECT(ADDRESS(MATCH("TypeJorney",Person!$1:$1,0),4,4))),FALSE)="Monitoring","Monitoramento","Decisão de Efetivação")))</f>
        <v>Embarque implantação</v>
      </c>
    </row>
    <row r="159" spans="1:8" x14ac:dyDescent="0.3">
      <c r="A159" t="s">
        <v>7592</v>
      </c>
      <c r="B159" t="str">
        <f ca="1">VLOOKUP(A159,Person!A:R,ROW(INDIRECT(ADDRESS(MATCH("NameUser",Person!$1:$1,0),4,4))),FALSE)</f>
        <v>Andre Silva de Vargas</v>
      </c>
      <c r="C159" t="str">
        <f ca="1">IF(VLOOKUP(A159,Person!A:R,ROW(INDIRECT(ADDRESS(MATCH("Mail",Person!$1:$1,0),4,4))),FALSE)="","",VLOOKUP(A159,Person!A:R,ROW(INDIRECT(ADDRESS(MATCH("Mail",Person!$1:$1,0),4,4))),FALSE))</f>
        <v>andre.vargas@maristas.org.br</v>
      </c>
      <c r="D159" t="str">
        <f ca="1">VLOOKUP(A159,Person!A:R,ROW(INDIRECT(ADDRESS(MATCH("NameEstablishment",Person!$1:$1,0),4,4))),FALSE)</f>
        <v>Colégio Marista N.Sra. Das Graças</v>
      </c>
      <c r="E159">
        <f ca="1">VLOOKUP(A159,Person!A:R,ROW(INDIRECT(ADDRESS(MATCH("Registration",Person!$1:$1,0),4,4))),FALSE)</f>
        <v>47061478</v>
      </c>
      <c r="F159" t="str">
        <f ca="1">VLOOKUP(A159,Person!A:R,ROW(INDIRECT(ADDRESS(MATCH("NameOccupation",Person!$1:$1,0),4,4))),FALSE)</f>
        <v>Auxiliar de Esportes</v>
      </c>
      <c r="G159" t="str">
        <f ca="1">IF(VLOOKUP(A159,Person!A:R,ROW(INDIRECT(ADDRESS(MATCH("NameManager",Person!$1:$1,0),4,4))),FALSE)="","",VLOOKUP(A159,Person!A:R,ROW(INDIRECT(ADDRESS(MATCH("NameManager",Person!$1:$1,0),4,4))),FALSE))</f>
        <v>Luciana Winck Correa</v>
      </c>
      <c r="H159" t="str">
        <f ca="1">IF(VLOOKUP(A159,Person!A:R,ROW(INDIRECT(ADDRESS(MATCH("TypeJorney",Person!$1:$1,0),4,4))),FALSE)="OnBoarding","Embarque",IF(VLOOKUP(A159,Person!A:R,ROW(INDIRECT(ADDRESS(MATCH("TypeJorney",Person!$1:$1,0),4,4))),FALSE)="OnBoardingOccupation","Embarque implantação",IF(VLOOKUP(A159,Person!A:R,ROW(INDIRECT(ADDRESS(MATCH("TypeJorney",Person!$1:$1,0),4,4))),FALSE)="Monitoring","Monitoramento","Decisão de Efetivação")))</f>
        <v>Embarque implantação</v>
      </c>
    </row>
    <row r="160" spans="1:8" x14ac:dyDescent="0.3">
      <c r="A160" t="s">
        <v>465</v>
      </c>
      <c r="B160" t="str">
        <f ca="1">VLOOKUP(A160,Person!A:R,ROW(INDIRECT(ADDRESS(MATCH("NameUser",Person!$1:$1,0),4,4))),FALSE)</f>
        <v>Andrea Dias Miglioransa Backes</v>
      </c>
      <c r="C160" t="str">
        <f ca="1">IF(VLOOKUP(A160,Person!A:R,ROW(INDIRECT(ADDRESS(MATCH("Mail",Person!$1:$1,0),4,4))),FALSE)="","",VLOOKUP(A160,Person!A:R,ROW(INDIRECT(ADDRESS(MATCH("Mail",Person!$1:$1,0),4,4))),FALSE))</f>
        <v>andrea.miglioransa@maristas.org.br</v>
      </c>
      <c r="D160" t="str">
        <f ca="1">VLOOKUP(A160,Person!A:R,ROW(INDIRECT(ADDRESS(MATCH("NameEstablishment",Person!$1:$1,0),4,4))),FALSE)</f>
        <v>Colégio Marista Nossa Senhora do Rosário</v>
      </c>
      <c r="E160">
        <f ca="1">VLOOKUP(A160,Person!A:R,ROW(INDIRECT(ADDRESS(MATCH("Registration",Person!$1:$1,0),4,4))),FALSE)</f>
        <v>61376001</v>
      </c>
      <c r="F160" t="str">
        <f ca="1">VLOOKUP(A160,Person!A:R,ROW(INDIRECT(ADDRESS(MATCH("NameOccupation",Person!$1:$1,0),4,4))),FALSE)</f>
        <v>Orientador Educacional</v>
      </c>
      <c r="G160" t="str">
        <f ca="1">IF(VLOOKUP(A160,Person!A:R,ROW(INDIRECT(ADDRESS(MATCH("NameManager",Person!$1:$1,0),4,4))),FALSE)="","",VLOOKUP(A160,Person!A:R,ROW(INDIRECT(ADDRESS(MATCH("NameManager",Person!$1:$1,0),4,4))),FALSE))</f>
        <v>Leia Raquel de Almeida</v>
      </c>
      <c r="H160" t="str">
        <f ca="1">IF(VLOOKUP(A160,Person!A:R,ROW(INDIRECT(ADDRESS(MATCH("TypeJorney",Person!$1:$1,0),4,4))),FALSE)="OnBoarding","Embarque",IF(VLOOKUP(A160,Person!A:R,ROW(INDIRECT(ADDRESS(MATCH("TypeJorney",Person!$1:$1,0),4,4))),FALSE)="OnBoardingOccupation","Embarque implantação",IF(VLOOKUP(A160,Person!A:R,ROW(INDIRECT(ADDRESS(MATCH("TypeJorney",Person!$1:$1,0),4,4))),FALSE)="Monitoring","Monitoramento","Decisão de Efetivação")))</f>
        <v>Embarque</v>
      </c>
    </row>
    <row r="161" spans="1:8" x14ac:dyDescent="0.3">
      <c r="A161" t="s">
        <v>4960</v>
      </c>
      <c r="B161" t="str">
        <f ca="1">VLOOKUP(A161,Person!A:R,ROW(INDIRECT(ADDRESS(MATCH("NameUser",Person!$1:$1,0),4,4))),FALSE)</f>
        <v>Andrea Ferreira Pires da Rosa</v>
      </c>
      <c r="C161" t="str">
        <f ca="1">IF(VLOOKUP(A161,Person!A:R,ROW(INDIRECT(ADDRESS(MATCH("Mail",Person!$1:$1,0),4,4))),FALSE)="","",VLOOKUP(A161,Person!A:R,ROW(INDIRECT(ADDRESS(MATCH("Mail",Person!$1:$1,0),4,4))),FALSE))</f>
        <v>andrea.rosa@maristas.org.br</v>
      </c>
      <c r="D161" t="str">
        <f ca="1">VLOOKUP(A161,Person!A:R,ROW(INDIRECT(ADDRESS(MATCH("NameEstablishment",Person!$1:$1,0),4,4))),FALSE)</f>
        <v>Colégio Marista São Pedro</v>
      </c>
      <c r="E161">
        <f ca="1">VLOOKUP(A161,Person!A:R,ROW(INDIRECT(ADDRESS(MATCH("Registration",Person!$1:$1,0),4,4))),FALSE)</f>
        <v>20110068</v>
      </c>
      <c r="F161" t="str">
        <f ca="1">VLOOKUP(A161,Person!A:R,ROW(INDIRECT(ADDRESS(MATCH("NameOccupation",Person!$1:$1,0),4,4))),FALSE)</f>
        <v>Coordenador Pedagógico</v>
      </c>
      <c r="G161" t="str">
        <f ca="1">IF(VLOOKUP(A161,Person!A:R,ROW(INDIRECT(ADDRESS(MATCH("NameManager",Person!$1:$1,0),4,4))),FALSE)="","",VLOOKUP(A161,Person!A:R,ROW(INDIRECT(ADDRESS(MATCH("NameManager",Person!$1:$1,0),4,4))),FALSE))</f>
        <v>Fabiane Kohler</v>
      </c>
      <c r="H161" t="str">
        <f ca="1">IF(VLOOKUP(A161,Person!A:R,ROW(INDIRECT(ADDRESS(MATCH("TypeJorney",Person!$1:$1,0),4,4))),FALSE)="OnBoarding","Embarque",IF(VLOOKUP(A161,Person!A:R,ROW(INDIRECT(ADDRESS(MATCH("TypeJorney",Person!$1:$1,0),4,4))),FALSE)="OnBoardingOccupation","Embarque implantação",IF(VLOOKUP(A161,Person!A:R,ROW(INDIRECT(ADDRESS(MATCH("TypeJorney",Person!$1:$1,0),4,4))),FALSE)="Monitoring","Monitoramento","Decisão de Efetivação")))</f>
        <v>Embarque implantação</v>
      </c>
    </row>
    <row r="162" spans="1:8" x14ac:dyDescent="0.3">
      <c r="A162" t="s">
        <v>7935</v>
      </c>
      <c r="B162" t="str">
        <f ca="1">VLOOKUP(A162,Person!A:R,ROW(INDIRECT(ADDRESS(MATCH("NameUser",Person!$1:$1,0),4,4))),FALSE)</f>
        <v>Andrea Ferreira Steffens</v>
      </c>
      <c r="C162" t="str">
        <f ca="1">IF(VLOOKUP(A162,Person!A:R,ROW(INDIRECT(ADDRESS(MATCH("Mail",Person!$1:$1,0),4,4))),FALSE)="","",VLOOKUP(A162,Person!A:R,ROW(INDIRECT(ADDRESS(MATCH("Mail",Person!$1:$1,0),4,4))),FALSE))</f>
        <v>andrea.steffens@maristas.org.br</v>
      </c>
      <c r="D162" t="str">
        <f ca="1">VLOOKUP(A162,Person!A:R,ROW(INDIRECT(ADDRESS(MATCH("NameEstablishment",Person!$1:$1,0),4,4))),FALSE)</f>
        <v>Colégio Marista São Luis</v>
      </c>
      <c r="E162">
        <f ca="1">VLOOKUP(A162,Person!A:R,ROW(INDIRECT(ADDRESS(MATCH("Registration",Person!$1:$1,0),4,4))),FALSE)</f>
        <v>91513770</v>
      </c>
      <c r="F162" t="str">
        <f ca="1">VLOOKUP(A162,Person!A:R,ROW(INDIRECT(ADDRESS(MATCH("NameOccupation",Person!$1:$1,0),4,4))),FALSE)</f>
        <v>Monitor de Laboratório de Ciências</v>
      </c>
      <c r="G162" t="str">
        <f ca="1">IF(VLOOKUP(A162,Person!A:R,ROW(INDIRECT(ADDRESS(MATCH("NameManager",Person!$1:$1,0),4,4))),FALSE)="","",VLOOKUP(A162,Person!A:R,ROW(INDIRECT(ADDRESS(MATCH("NameManager",Person!$1:$1,0),4,4))),FALSE))</f>
        <v>Anderson Roberto dos Santos</v>
      </c>
      <c r="H162" t="str">
        <f ca="1">IF(VLOOKUP(A162,Person!A:R,ROW(INDIRECT(ADDRESS(MATCH("TypeJorney",Person!$1:$1,0),4,4))),FALSE)="OnBoarding","Embarque",IF(VLOOKUP(A162,Person!A:R,ROW(INDIRECT(ADDRESS(MATCH("TypeJorney",Person!$1:$1,0),4,4))),FALSE)="OnBoardingOccupation","Embarque implantação",IF(VLOOKUP(A162,Person!A:R,ROW(INDIRECT(ADDRESS(MATCH("TypeJorney",Person!$1:$1,0),4,4))),FALSE)="Monitoring","Monitoramento","Decisão de Efetivação")))</f>
        <v>Embarque</v>
      </c>
    </row>
    <row r="163" spans="1:8" x14ac:dyDescent="0.3">
      <c r="A163" t="s">
        <v>4658</v>
      </c>
      <c r="B163" t="str">
        <f ca="1">VLOOKUP(A163,Person!A:R,ROW(INDIRECT(ADDRESS(MATCH("NameUser",Person!$1:$1,0),4,4))),FALSE)</f>
        <v>Andrea Hellmeister</v>
      </c>
      <c r="C163" t="str">
        <f ca="1">IF(VLOOKUP(A163,Person!A:R,ROW(INDIRECT(ADDRESS(MATCH("Mail",Person!$1:$1,0),4,4))),FALSE)="","",VLOOKUP(A163,Person!A:R,ROW(INDIRECT(ADDRESS(MATCH("Mail",Person!$1:$1,0),4,4))),FALSE))</f>
        <v/>
      </c>
      <c r="D163" t="str">
        <f ca="1">VLOOKUP(A163,Person!A:R,ROW(INDIRECT(ADDRESS(MATCH("NameEstablishment",Person!$1:$1,0),4,4))),FALSE)</f>
        <v>Colegio Marista Ipanema</v>
      </c>
      <c r="E163">
        <f ca="1">VLOOKUP(A163,Person!A:R,ROW(INDIRECT(ADDRESS(MATCH("Registration",Person!$1:$1,0),4,4))),FALSE)</f>
        <v>91510772</v>
      </c>
      <c r="F163" t="str">
        <f ca="1">VLOOKUP(A163,Person!A:R,ROW(INDIRECT(ADDRESS(MATCH("NameOccupation",Person!$1:$1,0),4,4))),FALSE)</f>
        <v>Assistente de Convivência</v>
      </c>
      <c r="G163" t="str">
        <f ca="1">IF(VLOOKUP(A163,Person!A:R,ROW(INDIRECT(ADDRESS(MATCH("NameManager",Person!$1:$1,0),4,4))),FALSE)="","",VLOOKUP(A163,Person!A:R,ROW(INDIRECT(ADDRESS(MATCH("NameManager",Person!$1:$1,0),4,4))),FALSE))</f>
        <v>Fernando Degrandis</v>
      </c>
      <c r="H163" t="str">
        <f ca="1">IF(VLOOKUP(A163,Person!A:R,ROW(INDIRECT(ADDRESS(MATCH("TypeJorney",Person!$1:$1,0),4,4))),FALSE)="OnBoarding","Embarque",IF(VLOOKUP(A163,Person!A:R,ROW(INDIRECT(ADDRESS(MATCH("TypeJorney",Person!$1:$1,0),4,4))),FALSE)="OnBoardingOccupation","Embarque implantação",IF(VLOOKUP(A163,Person!A:R,ROW(INDIRECT(ADDRESS(MATCH("TypeJorney",Person!$1:$1,0),4,4))),FALSE)="Monitoring","Monitoramento","Decisão de Efetivação")))</f>
        <v>Embarque</v>
      </c>
    </row>
    <row r="164" spans="1:8" x14ac:dyDescent="0.3">
      <c r="A164" t="s">
        <v>4943</v>
      </c>
      <c r="B164" t="str">
        <f ca="1">VLOOKUP(A164,Person!A:R,ROW(INDIRECT(ADDRESS(MATCH("NameUser",Person!$1:$1,0),4,4))),FALSE)</f>
        <v>Andrea Luciana da Rosa de Almeida</v>
      </c>
      <c r="C164" t="str">
        <f ca="1">IF(VLOOKUP(A164,Person!A:R,ROW(INDIRECT(ADDRESS(MATCH("Mail",Person!$1:$1,0),4,4))),FALSE)="","",VLOOKUP(A164,Person!A:R,ROW(INDIRECT(ADDRESS(MATCH("Mail",Person!$1:$1,0),4,4))),FALSE))</f>
        <v>andrea.almeida@maristas.org.br</v>
      </c>
      <c r="D164" t="str">
        <f ca="1">VLOOKUP(A164,Person!A:R,ROW(INDIRECT(ADDRESS(MATCH("NameEstablishment",Person!$1:$1,0),4,4))),FALSE)</f>
        <v>Colégio Marista Sant'ana</v>
      </c>
      <c r="E164">
        <f ca="1">VLOOKUP(A164,Person!A:R,ROW(INDIRECT(ADDRESS(MATCH("Registration",Person!$1:$1,0),4,4))),FALSE)</f>
        <v>80700292</v>
      </c>
      <c r="F164" t="str">
        <f ca="1">VLOOKUP(A164,Person!A:R,ROW(INDIRECT(ADDRESS(MATCH("NameOccupation",Person!$1:$1,0),4,4))),FALSE)</f>
        <v>Coordenador de Turno</v>
      </c>
      <c r="G164" t="str">
        <f ca="1">IF(VLOOKUP(A164,Person!A:R,ROW(INDIRECT(ADDRESS(MATCH("NameManager",Person!$1:$1,0),4,4))),FALSE)="","",VLOOKUP(A164,Person!A:R,ROW(INDIRECT(ADDRESS(MATCH("NameManager",Person!$1:$1,0),4,4))),FALSE))</f>
        <v>Marisa Albertina Crivelaro da Silva</v>
      </c>
      <c r="H164" t="str">
        <f ca="1">IF(VLOOKUP(A164,Person!A:R,ROW(INDIRECT(ADDRESS(MATCH("TypeJorney",Person!$1:$1,0),4,4))),FALSE)="OnBoarding","Embarque",IF(VLOOKUP(A164,Person!A:R,ROW(INDIRECT(ADDRESS(MATCH("TypeJorney",Person!$1:$1,0),4,4))),FALSE)="OnBoardingOccupation","Embarque implantação",IF(VLOOKUP(A164,Person!A:R,ROW(INDIRECT(ADDRESS(MATCH("TypeJorney",Person!$1:$1,0),4,4))),FALSE)="Monitoring","Monitoramento","Decisão de Efetivação")))</f>
        <v>Embarque implantação</v>
      </c>
    </row>
    <row r="165" spans="1:8" x14ac:dyDescent="0.3">
      <c r="A165" t="s">
        <v>5014</v>
      </c>
      <c r="B165" t="str">
        <f ca="1">VLOOKUP(A165,Person!A:R,ROW(INDIRECT(ADDRESS(MATCH("NameUser",Person!$1:$1,0),4,4))),FALSE)</f>
        <v>Andrea Regina de Almeida Mesquita</v>
      </c>
      <c r="C165" t="str">
        <f ca="1">IF(VLOOKUP(A165,Person!A:R,ROW(INDIRECT(ADDRESS(MATCH("Mail",Person!$1:$1,0),4,4))),FALSE)="","",VLOOKUP(A165,Person!A:R,ROW(INDIRECT(ADDRESS(MATCH("Mail",Person!$1:$1,0),4,4))),FALSE))</f>
        <v>andrea.mesquita@maristas.org.br</v>
      </c>
      <c r="D165" t="str">
        <f ca="1">VLOOKUP(A165,Person!A:R,ROW(INDIRECT(ADDRESS(MATCH("NameEstablishment",Person!$1:$1,0),4,4))),FALSE)</f>
        <v>Colégio Marista Nossa Senhora Medianeira</v>
      </c>
      <c r="E165">
        <f ca="1">VLOOKUP(A165,Person!A:R,ROW(INDIRECT(ADDRESS(MATCH("Registration",Person!$1:$1,0),4,4))),FALSE)</f>
        <v>90000046</v>
      </c>
      <c r="F165" t="str">
        <f ca="1">VLOOKUP(A165,Person!A:R,ROW(INDIRECT(ADDRESS(MATCH("NameOccupation",Person!$1:$1,0),4,4))),FALSE)</f>
        <v>Orientador Educacional</v>
      </c>
      <c r="G165" t="str">
        <f ca="1">IF(VLOOKUP(A165,Person!A:R,ROW(INDIRECT(ADDRESS(MATCH("NameManager",Person!$1:$1,0),4,4))),FALSE)="","",VLOOKUP(A165,Person!A:R,ROW(INDIRECT(ADDRESS(MATCH("NameManager",Person!$1:$1,0),4,4))),FALSE))</f>
        <v>Cheila Daniane Marianof Milczarek</v>
      </c>
      <c r="H165" t="str">
        <f ca="1">IF(VLOOKUP(A165,Person!A:R,ROW(INDIRECT(ADDRESS(MATCH("TypeJorney",Person!$1:$1,0),4,4))),FALSE)="OnBoarding","Embarque",IF(VLOOKUP(A165,Person!A:R,ROW(INDIRECT(ADDRESS(MATCH("TypeJorney",Person!$1:$1,0),4,4))),FALSE)="OnBoardingOccupation","Embarque implantação",IF(VLOOKUP(A165,Person!A:R,ROW(INDIRECT(ADDRESS(MATCH("TypeJorney",Person!$1:$1,0),4,4))),FALSE)="Monitoring","Monitoramento","Decisão de Efetivação")))</f>
        <v>Embarque implantação</v>
      </c>
    </row>
    <row r="166" spans="1:8" x14ac:dyDescent="0.3">
      <c r="A166" t="s">
        <v>5021</v>
      </c>
      <c r="B166" t="str">
        <f ca="1">VLOOKUP(A166,Person!A:R,ROW(INDIRECT(ADDRESS(MATCH("NameUser",Person!$1:$1,0),4,4))),FALSE)</f>
        <v>Andrea Rott Gick</v>
      </c>
      <c r="C166" t="str">
        <f ca="1">IF(VLOOKUP(A166,Person!A:R,ROW(INDIRECT(ADDRESS(MATCH("Mail",Person!$1:$1,0),4,4))),FALSE)="","",VLOOKUP(A166,Person!A:R,ROW(INDIRECT(ADDRESS(MATCH("Mail",Person!$1:$1,0),4,4))),FALSE))</f>
        <v>andrea.gick@maristas.org.br</v>
      </c>
      <c r="D166" t="str">
        <f ca="1">VLOOKUP(A166,Person!A:R,ROW(INDIRECT(ADDRESS(MATCH("NameEstablishment",Person!$1:$1,0),4,4))),FALSE)</f>
        <v>Colégio Marista Sant'ana</v>
      </c>
      <c r="E166">
        <f ca="1">VLOOKUP(A166,Person!A:R,ROW(INDIRECT(ADDRESS(MATCH("Registration",Person!$1:$1,0),4,4))),FALSE)</f>
        <v>2122005</v>
      </c>
      <c r="F166" t="str">
        <f ca="1">VLOOKUP(A166,Person!A:R,ROW(INDIRECT(ADDRESS(MATCH("NameOccupation",Person!$1:$1,0),4,4))),FALSE)</f>
        <v>Orientador Educacional</v>
      </c>
      <c r="G166" t="str">
        <f ca="1">IF(VLOOKUP(A166,Person!A:R,ROW(INDIRECT(ADDRESS(MATCH("NameManager",Person!$1:$1,0),4,4))),FALSE)="","",VLOOKUP(A166,Person!A:R,ROW(INDIRECT(ADDRESS(MATCH("NameManager",Person!$1:$1,0),4,4))),FALSE))</f>
        <v>Marisa Albertina Crivelaro da Silva</v>
      </c>
      <c r="H166" t="str">
        <f ca="1">IF(VLOOKUP(A166,Person!A:R,ROW(INDIRECT(ADDRESS(MATCH("TypeJorney",Person!$1:$1,0),4,4))),FALSE)="OnBoarding","Embarque",IF(VLOOKUP(A166,Person!A:R,ROW(INDIRECT(ADDRESS(MATCH("TypeJorney",Person!$1:$1,0),4,4))),FALSE)="OnBoardingOccupation","Embarque implantação",IF(VLOOKUP(A166,Person!A:R,ROW(INDIRECT(ADDRESS(MATCH("TypeJorney",Person!$1:$1,0),4,4))),FALSE)="Monitoring","Monitoramento","Decisão de Efetivação")))</f>
        <v>Embarque implantação</v>
      </c>
    </row>
    <row r="167" spans="1:8" x14ac:dyDescent="0.3">
      <c r="A167" t="s">
        <v>4734</v>
      </c>
      <c r="B167" t="str">
        <f ca="1">VLOOKUP(A167,Person!A:R,ROW(INDIRECT(ADDRESS(MATCH("NameUser",Person!$1:$1,0),4,4))),FALSE)</f>
        <v>Andrei Sparremberger</v>
      </c>
      <c r="C167" t="str">
        <f ca="1">IF(VLOOKUP(A167,Person!A:R,ROW(INDIRECT(ADDRESS(MATCH("Mail",Person!$1:$1,0),4,4))),FALSE)="","",VLOOKUP(A167,Person!A:R,ROW(INDIRECT(ADDRESS(MATCH("Mail",Person!$1:$1,0),4,4))),FALSE))</f>
        <v>andrei.sparremberger@maristas.org.br</v>
      </c>
      <c r="D167" t="str">
        <f ca="1">VLOOKUP(A167,Person!A:R,ROW(INDIRECT(ADDRESS(MATCH("NameEstablishment",Person!$1:$1,0),4,4))),FALSE)</f>
        <v>Colégio Marista Prof. Ivone Vettorello</v>
      </c>
      <c r="E167">
        <f ca="1">VLOOKUP(A167,Person!A:R,ROW(INDIRECT(ADDRESS(MATCH("Registration",Person!$1:$1,0),4,4))),FALSE)</f>
        <v>90512819</v>
      </c>
      <c r="F167" t="str">
        <f ca="1">VLOOKUP(A167,Person!A:R,ROW(INDIRECT(ADDRESS(MATCH("NameOccupation",Person!$1:$1,0),4,4))),FALSE)</f>
        <v>Assistende de Secretaria Escolar</v>
      </c>
      <c r="G167" t="str">
        <f ca="1">IF(VLOOKUP(A167,Person!A:R,ROW(INDIRECT(ADDRESS(MATCH("NameManager",Person!$1:$1,0),4,4))),FALSE)="","",VLOOKUP(A167,Person!A:R,ROW(INDIRECT(ADDRESS(MATCH("NameManager",Person!$1:$1,0),4,4))),FALSE))</f>
        <v/>
      </c>
      <c r="H167" t="str">
        <f ca="1">IF(VLOOKUP(A167,Person!A:R,ROW(INDIRECT(ADDRESS(MATCH("TypeJorney",Person!$1:$1,0),4,4))),FALSE)="OnBoarding","Embarque",IF(VLOOKUP(A167,Person!A:R,ROW(INDIRECT(ADDRESS(MATCH("TypeJorney",Person!$1:$1,0),4,4))),FALSE)="OnBoardingOccupation","Embarque implantação",IF(VLOOKUP(A167,Person!A:R,ROW(INDIRECT(ADDRESS(MATCH("TypeJorney",Person!$1:$1,0),4,4))),FALSE)="Monitoring","Monitoramento","Decisão de Efetivação")))</f>
        <v>Embarque implantação</v>
      </c>
    </row>
    <row r="168" spans="1:8" x14ac:dyDescent="0.3">
      <c r="A168" t="s">
        <v>7366</v>
      </c>
      <c r="B168" t="str">
        <f ca="1">VLOOKUP(A168,Person!A:R,ROW(INDIRECT(ADDRESS(MATCH("NameUser",Person!$1:$1,0),4,4))),FALSE)</f>
        <v>Andreia Carvalho de Lima</v>
      </c>
      <c r="C168" t="str">
        <f ca="1">IF(VLOOKUP(A168,Person!A:R,ROW(INDIRECT(ADDRESS(MATCH("Mail",Person!$1:$1,0),4,4))),FALSE)="","",VLOOKUP(A168,Person!A:R,ROW(INDIRECT(ADDRESS(MATCH("Mail",Person!$1:$1,0),4,4))),FALSE))</f>
        <v>andreia.lima@maristas.org.br</v>
      </c>
      <c r="D168" t="str">
        <f ca="1">VLOOKUP(A168,Person!A:R,ROW(INDIRECT(ADDRESS(MATCH("NameEstablishment",Person!$1:$1,0),4,4))),FALSE)</f>
        <v>Colégio Marista Nossa Senhora do Rosário</v>
      </c>
      <c r="E168">
        <f ca="1">VLOOKUP(A168,Person!A:R,ROW(INDIRECT(ADDRESS(MATCH("Registration",Person!$1:$1,0),4,4))),FALSE)</f>
        <v>91514237</v>
      </c>
      <c r="F168" t="str">
        <f ca="1">VLOOKUP(A168,Person!A:R,ROW(INDIRECT(ADDRESS(MATCH("NameOccupation",Person!$1:$1,0),4,4))),FALSE)</f>
        <v>Monitor de Aprendizagem Turno Regular</v>
      </c>
      <c r="G168" t="str">
        <f ca="1">IF(VLOOKUP(A168,Person!A:R,ROW(INDIRECT(ADDRESS(MATCH("NameManager",Person!$1:$1,0),4,4))),FALSE)="","",VLOOKUP(A168,Person!A:R,ROW(INDIRECT(ADDRESS(MATCH("NameManager",Person!$1:$1,0),4,4))),FALSE))</f>
        <v>Leia Raquel de Almeida</v>
      </c>
      <c r="H168" t="str">
        <f ca="1">IF(VLOOKUP(A168,Person!A:R,ROW(INDIRECT(ADDRESS(MATCH("TypeJorney",Person!$1:$1,0),4,4))),FALSE)="OnBoarding","Embarque",IF(VLOOKUP(A168,Person!A:R,ROW(INDIRECT(ADDRESS(MATCH("TypeJorney",Person!$1:$1,0),4,4))),FALSE)="OnBoardingOccupation","Embarque implantação",IF(VLOOKUP(A168,Person!A:R,ROW(INDIRECT(ADDRESS(MATCH("TypeJorney",Person!$1:$1,0),4,4))),FALSE)="Monitoring","Monitoramento","Decisão de Efetivação")))</f>
        <v>Embarque</v>
      </c>
    </row>
    <row r="169" spans="1:8" x14ac:dyDescent="0.3">
      <c r="A169" t="s">
        <v>5323</v>
      </c>
      <c r="B169" t="str">
        <f ca="1">VLOOKUP(A169,Person!A:R,ROW(INDIRECT(ADDRESS(MATCH("NameUser",Person!$1:$1,0),4,4))),FALSE)</f>
        <v>Andreia Das Gracas Almeida da Silva</v>
      </c>
      <c r="C169" t="str">
        <f ca="1">IF(VLOOKUP(A169,Person!A:R,ROW(INDIRECT(ADDRESS(MATCH("Mail",Person!$1:$1,0),4,4))),FALSE)="","",VLOOKUP(A169,Person!A:R,ROW(INDIRECT(ADDRESS(MATCH("Mail",Person!$1:$1,0),4,4))),FALSE))</f>
        <v/>
      </c>
      <c r="D169" t="str">
        <f ca="1">VLOOKUP(A169,Person!A:R,ROW(INDIRECT(ADDRESS(MATCH("NameEstablishment",Person!$1:$1,0),4,4))),FALSE)</f>
        <v>Scfv 06 A 15</v>
      </c>
      <c r="E169">
        <f ca="1">VLOOKUP(A169,Person!A:R,ROW(INDIRECT(ADDRESS(MATCH("Registration",Person!$1:$1,0),4,4))),FALSE)</f>
        <v>61416018</v>
      </c>
      <c r="F169" t="str">
        <f ca="1">VLOOKUP(A169,Person!A:R,ROW(INDIRECT(ADDRESS(MATCH("NameOccupation",Person!$1:$1,0),4,4))),FALSE)</f>
        <v>Auxiliar de Serviços Gerais</v>
      </c>
      <c r="G169" t="str">
        <f ca="1">IF(VLOOKUP(A169,Person!A:R,ROW(INDIRECT(ADDRESS(MATCH("NameManager",Person!$1:$1,0),4,4))),FALSE)="","",VLOOKUP(A169,Person!A:R,ROW(INDIRECT(ADDRESS(MATCH("NameManager",Person!$1:$1,0),4,4))),FALSE))</f>
        <v/>
      </c>
      <c r="H169" t="str">
        <f ca="1">IF(VLOOKUP(A169,Person!A:R,ROW(INDIRECT(ADDRESS(MATCH("TypeJorney",Person!$1:$1,0),4,4))),FALSE)="OnBoarding","Embarque",IF(VLOOKUP(A169,Person!A:R,ROW(INDIRECT(ADDRESS(MATCH("TypeJorney",Person!$1:$1,0),4,4))),FALSE)="OnBoardingOccupation","Embarque implantação",IF(VLOOKUP(A169,Person!A:R,ROW(INDIRECT(ADDRESS(MATCH("TypeJorney",Person!$1:$1,0),4,4))),FALSE)="Monitoring","Monitoramento","Decisão de Efetivação")))</f>
        <v>Embarque implantação</v>
      </c>
    </row>
    <row r="170" spans="1:8" x14ac:dyDescent="0.3">
      <c r="A170" t="s">
        <v>4182</v>
      </c>
      <c r="B170" t="str">
        <f ca="1">VLOOKUP(A170,Person!A:R,ROW(INDIRECT(ADDRESS(MATCH("NameUser",Person!$1:$1,0),4,4))),FALSE)</f>
        <v>Andreia de Oliveira Espindola</v>
      </c>
      <c r="C170" t="str">
        <f ca="1">IF(VLOOKUP(A170,Person!A:R,ROW(INDIRECT(ADDRESS(MATCH("Mail",Person!$1:$1,0),4,4))),FALSE)="","",VLOOKUP(A170,Person!A:R,ROW(INDIRECT(ADDRESS(MATCH("Mail",Person!$1:$1,0),4,4))),FALSE))</f>
        <v>andreia.espindola@maristas.org.br</v>
      </c>
      <c r="D170" t="str">
        <f ca="1">VLOOKUP(A170,Person!A:R,ROW(INDIRECT(ADDRESS(MATCH("NameEstablishment",Person!$1:$1,0),4,4))),FALSE)</f>
        <v>Colégio Marista Nossa Senhora do Rosário</v>
      </c>
      <c r="E170">
        <f ca="1">VLOOKUP(A170,Person!A:R,ROW(INDIRECT(ADDRESS(MATCH("Registration",Person!$1:$1,0),4,4))),FALSE)</f>
        <v>90512839</v>
      </c>
      <c r="F170" t="str">
        <f ca="1">VLOOKUP(A170,Person!A:R,ROW(INDIRECT(ADDRESS(MATCH("NameOccupation",Person!$1:$1,0),4,4))),FALSE)</f>
        <v>Auxiliar de Serviços Gerais</v>
      </c>
      <c r="G170" t="str">
        <f ca="1">IF(VLOOKUP(A170,Person!A:R,ROW(INDIRECT(ADDRESS(MATCH("NameManager",Person!$1:$1,0),4,4))),FALSE)="","",VLOOKUP(A170,Person!A:R,ROW(INDIRECT(ADDRESS(MATCH("NameManager",Person!$1:$1,0),4,4))),FALSE))</f>
        <v>Mauricio Coloniezzi Erthal</v>
      </c>
      <c r="H170" t="str">
        <f ca="1">IF(VLOOKUP(A170,Person!A:R,ROW(INDIRECT(ADDRESS(MATCH("TypeJorney",Person!$1:$1,0),4,4))),FALSE)="OnBoarding","Embarque",IF(VLOOKUP(A170,Person!A:R,ROW(INDIRECT(ADDRESS(MATCH("TypeJorney",Person!$1:$1,0),4,4))),FALSE)="OnBoardingOccupation","Embarque implantação",IF(VLOOKUP(A170,Person!A:R,ROW(INDIRECT(ADDRESS(MATCH("TypeJorney",Person!$1:$1,0),4,4))),FALSE)="Monitoring","Monitoramento","Decisão de Efetivação")))</f>
        <v>Embarque implantação</v>
      </c>
    </row>
    <row r="171" spans="1:8" x14ac:dyDescent="0.3">
      <c r="A171" t="s">
        <v>7454</v>
      </c>
      <c r="B171" t="str">
        <f ca="1">VLOOKUP(A171,Person!A:R,ROW(INDIRECT(ADDRESS(MATCH("NameUser",Person!$1:$1,0),4,4))),FALSE)</f>
        <v>Andreia dos Santos Portela</v>
      </c>
      <c r="C171" t="str">
        <f ca="1">IF(VLOOKUP(A171,Person!A:R,ROW(INDIRECT(ADDRESS(MATCH("Mail",Person!$1:$1,0),4,4))),FALSE)="","",VLOOKUP(A171,Person!A:R,ROW(INDIRECT(ADDRESS(MATCH("Mail",Person!$1:$1,0),4,4))),FALSE))</f>
        <v/>
      </c>
      <c r="D171" t="str">
        <f ca="1">VLOOKUP(A171,Person!A:R,ROW(INDIRECT(ADDRESS(MATCH("NameEstablishment",Person!$1:$1,0),4,4))),FALSE)</f>
        <v>Colégio Marista Nossa Senhora Medianeira</v>
      </c>
      <c r="E171">
        <f ca="1">VLOOKUP(A171,Person!A:R,ROW(INDIRECT(ADDRESS(MATCH("Registration",Person!$1:$1,0),4,4))),FALSE)</f>
        <v>90701903</v>
      </c>
      <c r="F171" t="str">
        <f ca="1">VLOOKUP(A171,Person!A:R,ROW(INDIRECT(ADDRESS(MATCH("NameOccupation",Person!$1:$1,0),4,4))),FALSE)</f>
        <v>Monitor de Aprendizagem Turno Integral</v>
      </c>
      <c r="G171" t="str">
        <f ca="1">IF(VLOOKUP(A171,Person!A:R,ROW(INDIRECT(ADDRESS(MATCH("NameManager",Person!$1:$1,0),4,4))),FALSE)="","",VLOOKUP(A171,Person!A:R,ROW(INDIRECT(ADDRESS(MATCH("NameManager",Person!$1:$1,0),4,4))),FALSE))</f>
        <v>Cheila Daniane Marianof Milczarek</v>
      </c>
      <c r="H171" t="str">
        <f ca="1">IF(VLOOKUP(A171,Person!A:R,ROW(INDIRECT(ADDRESS(MATCH("TypeJorney",Person!$1:$1,0),4,4))),FALSE)="OnBoarding","Embarque",IF(VLOOKUP(A171,Person!A:R,ROW(INDIRECT(ADDRESS(MATCH("TypeJorney",Person!$1:$1,0),4,4))),FALSE)="OnBoardingOccupation","Embarque implantação",IF(VLOOKUP(A171,Person!A:R,ROW(INDIRECT(ADDRESS(MATCH("TypeJorney",Person!$1:$1,0),4,4))),FALSE)="Monitoring","Monitoramento","Decisão de Efetivação")))</f>
        <v>Embarque</v>
      </c>
    </row>
    <row r="172" spans="1:8" x14ac:dyDescent="0.3">
      <c r="A172" t="s">
        <v>5077</v>
      </c>
      <c r="B172" t="str">
        <f ca="1">VLOOKUP(A172,Person!A:R,ROW(INDIRECT(ADDRESS(MATCH("NameUser",Person!$1:$1,0),4,4))),FALSE)</f>
        <v>Andreia Faqui</v>
      </c>
      <c r="C172" t="str">
        <f ca="1">IF(VLOOKUP(A172,Person!A:R,ROW(INDIRECT(ADDRESS(MATCH("Mail",Person!$1:$1,0),4,4))),FALSE)="","",VLOOKUP(A172,Person!A:R,ROW(INDIRECT(ADDRESS(MATCH("Mail",Person!$1:$1,0),4,4))),FALSE))</f>
        <v>andreia.faqui@maristas.org.br</v>
      </c>
      <c r="D172" t="str">
        <f ca="1">VLOOKUP(A172,Person!A:R,ROW(INDIRECT(ADDRESS(MATCH("NameEstablishment",Person!$1:$1,0),4,4))),FALSE)</f>
        <v>Colégio Marista Assunção</v>
      </c>
      <c r="E172">
        <f ca="1">VLOOKUP(A172,Person!A:R,ROW(INDIRECT(ADDRESS(MATCH("Registration",Person!$1:$1,0),4,4))),FALSE)</f>
        <v>61366001</v>
      </c>
      <c r="F172" t="str">
        <f ca="1">VLOOKUP(A172,Person!A:R,ROW(INDIRECT(ADDRESS(MATCH("NameOccupation",Person!$1:$1,0),4,4))),FALSE)</f>
        <v>Secretário(a) Escolar</v>
      </c>
      <c r="G172" t="str">
        <f ca="1">IF(VLOOKUP(A172,Person!A:R,ROW(INDIRECT(ADDRESS(MATCH("NameManager",Person!$1:$1,0),4,4))),FALSE)="","",VLOOKUP(A172,Person!A:R,ROW(INDIRECT(ADDRESS(MATCH("NameManager",Person!$1:$1,0),4,4))),FALSE))</f>
        <v>Manoela Atarao da Rocha Saldanha</v>
      </c>
      <c r="H172" t="str">
        <f ca="1">IF(VLOOKUP(A172,Person!A:R,ROW(INDIRECT(ADDRESS(MATCH("TypeJorney",Person!$1:$1,0),4,4))),FALSE)="OnBoarding","Embarque",IF(VLOOKUP(A172,Person!A:R,ROW(INDIRECT(ADDRESS(MATCH("TypeJorney",Person!$1:$1,0),4,4))),FALSE)="OnBoardingOccupation","Embarque implantação",IF(VLOOKUP(A172,Person!A:R,ROW(INDIRECT(ADDRESS(MATCH("TypeJorney",Person!$1:$1,0),4,4))),FALSE)="Monitoring","Monitoramento","Decisão de Efetivação")))</f>
        <v>Embarque implantação</v>
      </c>
    </row>
    <row r="173" spans="1:8" x14ac:dyDescent="0.3">
      <c r="A173" t="s">
        <v>4422</v>
      </c>
      <c r="B173" t="str">
        <f ca="1">VLOOKUP(A173,Person!A:R,ROW(INDIRECT(ADDRESS(MATCH("NameUser",Person!$1:$1,0),4,4))),FALSE)</f>
        <v>Andreia Luciane Ribeiro</v>
      </c>
      <c r="C173" t="str">
        <f ca="1">IF(VLOOKUP(A173,Person!A:R,ROW(INDIRECT(ADDRESS(MATCH("Mail",Person!$1:$1,0),4,4))),FALSE)="","",VLOOKUP(A173,Person!A:R,ROW(INDIRECT(ADDRESS(MATCH("Mail",Person!$1:$1,0),4,4))),FALSE))</f>
        <v>andreia.ribeiro@maristas.org.br</v>
      </c>
      <c r="D173" t="str">
        <f ca="1">VLOOKUP(A173,Person!A:R,ROW(INDIRECT(ADDRESS(MATCH("NameEstablishment",Person!$1:$1,0),4,4))),FALSE)</f>
        <v>Colégio Marista N Senhora da Conceição</v>
      </c>
      <c r="E173">
        <f ca="1">VLOOKUP(A173,Person!A:R,ROW(INDIRECT(ADDRESS(MATCH("Registration",Person!$1:$1,0),4,4))),FALSE)</f>
        <v>20110084</v>
      </c>
      <c r="F173" t="str">
        <f ca="1">VLOOKUP(A173,Person!A:R,ROW(INDIRECT(ADDRESS(MATCH("NameOccupation",Person!$1:$1,0),4,4))),FALSE)</f>
        <v>Recepcionista</v>
      </c>
      <c r="G173" t="str">
        <f ca="1">IF(VLOOKUP(A173,Person!A:R,ROW(INDIRECT(ADDRESS(MATCH("NameManager",Person!$1:$1,0),4,4))),FALSE)="","",VLOOKUP(A173,Person!A:R,ROW(INDIRECT(ADDRESS(MATCH("NameManager",Person!$1:$1,0),4,4))),FALSE))</f>
        <v>Adenir Sebastiao de Britto</v>
      </c>
      <c r="H173" t="str">
        <f ca="1">IF(VLOOKUP(A173,Person!A:R,ROW(INDIRECT(ADDRESS(MATCH("TypeJorney",Person!$1:$1,0),4,4))),FALSE)="OnBoarding","Embarque",IF(VLOOKUP(A173,Person!A:R,ROW(INDIRECT(ADDRESS(MATCH("TypeJorney",Person!$1:$1,0),4,4))),FALSE)="OnBoardingOccupation","Embarque implantação",IF(VLOOKUP(A173,Person!A:R,ROW(INDIRECT(ADDRESS(MATCH("TypeJorney",Person!$1:$1,0),4,4))),FALSE)="Monitoring","Monitoramento","Decisão de Efetivação")))</f>
        <v>Embarque implantação</v>
      </c>
    </row>
    <row r="174" spans="1:8" x14ac:dyDescent="0.3">
      <c r="A174" t="s">
        <v>4908</v>
      </c>
      <c r="B174" t="str">
        <f ca="1">VLOOKUP(A174,Person!A:R,ROW(INDIRECT(ADDRESS(MATCH("NameUser",Person!$1:$1,0),4,4))),FALSE)</f>
        <v>Andreia Maira Ziegler</v>
      </c>
      <c r="C174" t="str">
        <f ca="1">IF(VLOOKUP(A174,Person!A:R,ROW(INDIRECT(ADDRESS(MATCH("Mail",Person!$1:$1,0),4,4))),FALSE)="","",VLOOKUP(A174,Person!A:R,ROW(INDIRECT(ADDRESS(MATCH("Mail",Person!$1:$1,0),4,4))),FALSE))</f>
        <v>andreia.ziegler@maristas.org.br</v>
      </c>
      <c r="D174" t="str">
        <f ca="1">VLOOKUP(A174,Person!A:R,ROW(INDIRECT(ADDRESS(MATCH("NameEstablishment",Person!$1:$1,0),4,4))),FALSE)</f>
        <v>Colegio Marista Champagnat</v>
      </c>
      <c r="E174">
        <f ca="1">VLOOKUP(A174,Person!A:R,ROW(INDIRECT(ADDRESS(MATCH("Registration",Person!$1:$1,0),4,4))),FALSE)</f>
        <v>2946</v>
      </c>
      <c r="F174" t="str">
        <f ca="1">VLOOKUP(A174,Person!A:R,ROW(INDIRECT(ADDRESS(MATCH("NameOccupation",Person!$1:$1,0),4,4))),FALSE)</f>
        <v>Bibliotecário(a)</v>
      </c>
      <c r="G174" t="str">
        <f ca="1">IF(VLOOKUP(A174,Person!A:R,ROW(INDIRECT(ADDRESS(MATCH("NameManager",Person!$1:$1,0),4,4))),FALSE)="","",VLOOKUP(A174,Person!A:R,ROW(INDIRECT(ADDRESS(MATCH("NameManager",Person!$1:$1,0),4,4))),FALSE))</f>
        <v>Shirley Sheila Cardoso</v>
      </c>
      <c r="H174" t="str">
        <f ca="1">IF(VLOOKUP(A174,Person!A:R,ROW(INDIRECT(ADDRESS(MATCH("TypeJorney",Person!$1:$1,0),4,4))),FALSE)="OnBoarding","Embarque",IF(VLOOKUP(A174,Person!A:R,ROW(INDIRECT(ADDRESS(MATCH("TypeJorney",Person!$1:$1,0),4,4))),FALSE)="OnBoardingOccupation","Embarque implantação",IF(VLOOKUP(A174,Person!A:R,ROW(INDIRECT(ADDRESS(MATCH("TypeJorney",Person!$1:$1,0),4,4))),FALSE)="Monitoring","Monitoramento","Decisão de Efetivação")))</f>
        <v>Embarque implantação</v>
      </c>
    </row>
    <row r="175" spans="1:8" x14ac:dyDescent="0.3">
      <c r="A175" t="s">
        <v>4850</v>
      </c>
      <c r="B175" t="str">
        <f ca="1">VLOOKUP(A175,Person!A:R,ROW(INDIRECT(ADDRESS(MATCH("NameUser",Person!$1:$1,0),4,4))),FALSE)</f>
        <v>Andreia Meireles da Silva</v>
      </c>
      <c r="C175" t="str">
        <f ca="1">IF(VLOOKUP(A175,Person!A:R,ROW(INDIRECT(ADDRESS(MATCH("Mail",Person!$1:$1,0),4,4))),FALSE)="","",VLOOKUP(A175,Person!A:R,ROW(INDIRECT(ADDRESS(MATCH("Mail",Person!$1:$1,0),4,4))),FALSE))</f>
        <v/>
      </c>
      <c r="D175" t="str">
        <f ca="1">VLOOKUP(A175,Person!A:R,ROW(INDIRECT(ADDRESS(MATCH("NameEstablishment",Person!$1:$1,0),4,4))),FALSE)</f>
        <v>Colégio Marista Nossa Senhora Medianeira</v>
      </c>
      <c r="E175">
        <f ca="1">VLOOKUP(A175,Person!A:R,ROW(INDIRECT(ADDRESS(MATCH("Registration",Person!$1:$1,0),4,4))),FALSE)</f>
        <v>90701864</v>
      </c>
      <c r="F175" t="str">
        <f ca="1">VLOOKUP(A175,Person!A:R,ROW(INDIRECT(ADDRESS(MATCH("NameOccupation",Person!$1:$1,0),4,4))),FALSE)</f>
        <v>Auxiliar de Serviços Gerais</v>
      </c>
      <c r="G175" t="str">
        <f ca="1">IF(VLOOKUP(A175,Person!A:R,ROW(INDIRECT(ADDRESS(MATCH("NameManager",Person!$1:$1,0),4,4))),FALSE)="","",VLOOKUP(A175,Person!A:R,ROW(INDIRECT(ADDRESS(MATCH("NameManager",Person!$1:$1,0),4,4))),FALSE))</f>
        <v>Lizandra Aline Molossi Passini</v>
      </c>
      <c r="H175" t="str">
        <f ca="1">IF(VLOOKUP(A175,Person!A:R,ROW(INDIRECT(ADDRESS(MATCH("TypeJorney",Person!$1:$1,0),4,4))),FALSE)="OnBoarding","Embarque",IF(VLOOKUP(A175,Person!A:R,ROW(INDIRECT(ADDRESS(MATCH("TypeJorney",Person!$1:$1,0),4,4))),FALSE)="OnBoardingOccupation","Embarque implantação",IF(VLOOKUP(A175,Person!A:R,ROW(INDIRECT(ADDRESS(MATCH("TypeJorney",Person!$1:$1,0),4,4))),FALSE)="Monitoring","Monitoramento","Decisão de Efetivação")))</f>
        <v>Embarque implantação</v>
      </c>
    </row>
    <row r="176" spans="1:8" x14ac:dyDescent="0.3">
      <c r="A176" t="s">
        <v>528</v>
      </c>
      <c r="B176" t="str">
        <f ca="1">VLOOKUP(A176,Person!A:R,ROW(INDIRECT(ADDRESS(MATCH("NameUser",Person!$1:$1,0),4,4))),FALSE)</f>
        <v>Andreia Steffanello Pereira</v>
      </c>
      <c r="C176" t="str">
        <f ca="1">IF(VLOOKUP(A176,Person!A:R,ROW(INDIRECT(ADDRESS(MATCH("Mail",Person!$1:$1,0),4,4))),FALSE)="","",VLOOKUP(A176,Person!A:R,ROW(INDIRECT(ADDRESS(MATCH("Mail",Person!$1:$1,0),4,4))),FALSE))</f>
        <v>andreia.pereira@maristas.org.br</v>
      </c>
      <c r="D176" t="str">
        <f ca="1">VLOOKUP(A176,Person!A:R,ROW(INDIRECT(ADDRESS(MATCH("NameEstablishment",Person!$1:$1,0),4,4))),FALSE)</f>
        <v>Colégio Marista Assunção</v>
      </c>
      <c r="E176">
        <f ca="1">VLOOKUP(A176,Person!A:R,ROW(INDIRECT(ADDRESS(MATCH("Registration",Person!$1:$1,0),4,4))),FALSE)</f>
        <v>91514047</v>
      </c>
      <c r="F176" t="str">
        <f ca="1">VLOOKUP(A176,Person!A:R,ROW(INDIRECT(ADDRESS(MATCH("NameOccupation",Person!$1:$1,0),4,4))),FALSE)</f>
        <v>Assistente de Convivência</v>
      </c>
      <c r="G176" t="str">
        <f ca="1">IF(VLOOKUP(A176,Person!A:R,ROW(INDIRECT(ADDRESS(MATCH("NameManager",Person!$1:$1,0),4,4))),FALSE)="","",VLOOKUP(A176,Person!A:R,ROW(INDIRECT(ADDRESS(MATCH("NameManager",Person!$1:$1,0),4,4))),FALSE))</f>
        <v>Rui Antonio Piassini</v>
      </c>
      <c r="H176" t="str">
        <f ca="1">IF(VLOOKUP(A176,Person!A:R,ROW(INDIRECT(ADDRESS(MATCH("TypeJorney",Person!$1:$1,0),4,4))),FALSE)="OnBoarding","Embarque",IF(VLOOKUP(A176,Person!A:R,ROW(INDIRECT(ADDRESS(MATCH("TypeJorney",Person!$1:$1,0),4,4))),FALSE)="OnBoardingOccupation","Embarque implantação",IF(VLOOKUP(A176,Person!A:R,ROW(INDIRECT(ADDRESS(MATCH("TypeJorney",Person!$1:$1,0),4,4))),FALSE)="Monitoring","Monitoramento","Decisão de Efetivação")))</f>
        <v>Decisão de Efetivação</v>
      </c>
    </row>
    <row r="177" spans="1:8" x14ac:dyDescent="0.3">
      <c r="A177" t="s">
        <v>5055</v>
      </c>
      <c r="B177" t="str">
        <f ca="1">VLOOKUP(A177,Person!A:R,ROW(INDIRECT(ADDRESS(MATCH("NameUser",Person!$1:$1,0),4,4))),FALSE)</f>
        <v>Andreia Terezinha TImm</v>
      </c>
      <c r="C177" t="str">
        <f ca="1">IF(VLOOKUP(A177,Person!A:R,ROW(INDIRECT(ADDRESS(MATCH("Mail",Person!$1:$1,0),4,4))),FALSE)="","",VLOOKUP(A177,Person!A:R,ROW(INDIRECT(ADDRESS(MATCH("Mail",Person!$1:$1,0),4,4))),FALSE))</f>
        <v>andreia.timm@maristas.org.br</v>
      </c>
      <c r="D177" t="str">
        <f ca="1">VLOOKUP(A177,Person!A:R,ROW(INDIRECT(ADDRESS(MATCH("NameEstablishment",Person!$1:$1,0),4,4))),FALSE)</f>
        <v>Colégio Marista São Marcelino Champagnat</v>
      </c>
      <c r="E177">
        <f ca="1">VLOOKUP(A177,Person!A:R,ROW(INDIRECT(ADDRESS(MATCH("Registration",Person!$1:$1,0),4,4))),FALSE)</f>
        <v>90511584</v>
      </c>
      <c r="F177" t="str">
        <f ca="1">VLOOKUP(A177,Person!A:R,ROW(INDIRECT(ADDRESS(MATCH("NameOccupation",Person!$1:$1,0),4,4))),FALSE)</f>
        <v>Recepcionista</v>
      </c>
      <c r="G177" t="str">
        <f ca="1">IF(VLOOKUP(A177,Person!A:R,ROW(INDIRECT(ADDRESS(MATCH("NameManager",Person!$1:$1,0),4,4))),FALSE)="","",VLOOKUP(A177,Person!A:R,ROW(INDIRECT(ADDRESS(MATCH("NameManager",Person!$1:$1,0),4,4))),FALSE))</f>
        <v/>
      </c>
      <c r="H177" t="str">
        <f ca="1">IF(VLOOKUP(A177,Person!A:R,ROW(INDIRECT(ADDRESS(MATCH("TypeJorney",Person!$1:$1,0),4,4))),FALSE)="OnBoarding","Embarque",IF(VLOOKUP(A177,Person!A:R,ROW(INDIRECT(ADDRESS(MATCH("TypeJorney",Person!$1:$1,0),4,4))),FALSE)="OnBoardingOccupation","Embarque implantação",IF(VLOOKUP(A177,Person!A:R,ROW(INDIRECT(ADDRESS(MATCH("TypeJorney",Person!$1:$1,0),4,4))),FALSE)="Monitoring","Monitoramento","Decisão de Efetivação")))</f>
        <v>Embarque implantação</v>
      </c>
    </row>
    <row r="178" spans="1:8" x14ac:dyDescent="0.3">
      <c r="A178" t="s">
        <v>4512</v>
      </c>
      <c r="B178" t="str">
        <f ca="1">VLOOKUP(A178,Person!A:R,ROW(INDIRECT(ADDRESS(MATCH("NameUser",Person!$1:$1,0),4,4))),FALSE)</f>
        <v>Andreia TIbola</v>
      </c>
      <c r="C178" t="str">
        <f ca="1">IF(VLOOKUP(A178,Person!A:R,ROW(INDIRECT(ADDRESS(MATCH("Mail",Person!$1:$1,0),4,4))),FALSE)="","",VLOOKUP(A178,Person!A:R,ROW(INDIRECT(ADDRESS(MATCH("Mail",Person!$1:$1,0),4,4))),FALSE))</f>
        <v>andreia.tibola@maristas.org.br</v>
      </c>
      <c r="D178" t="str">
        <f ca="1">VLOOKUP(A178,Person!A:R,ROW(INDIRECT(ADDRESS(MATCH("NameEstablishment",Person!$1:$1,0),4,4))),FALSE)</f>
        <v>Colégio Marista Assunção</v>
      </c>
      <c r="E178">
        <f ca="1">VLOOKUP(A178,Person!A:R,ROW(INDIRECT(ADDRESS(MATCH("Registration",Person!$1:$1,0),4,4))),FALSE)</f>
        <v>61411001</v>
      </c>
      <c r="F178" t="str">
        <f ca="1">VLOOKUP(A178,Person!A:R,ROW(INDIRECT(ADDRESS(MATCH("NameOccupation",Person!$1:$1,0),4,4))),FALSE)</f>
        <v>Analista Administrativo Escolar</v>
      </c>
      <c r="G178" t="str">
        <f ca="1">IF(VLOOKUP(A178,Person!A:R,ROW(INDIRECT(ADDRESS(MATCH("NameManager",Person!$1:$1,0),4,4))),FALSE)="","",VLOOKUP(A178,Person!A:R,ROW(INDIRECT(ADDRESS(MATCH("NameManager",Person!$1:$1,0),4,4))),FALSE))</f>
        <v>Manoela Atarao da Rocha Saldanha</v>
      </c>
      <c r="H178" t="str">
        <f ca="1">IF(VLOOKUP(A178,Person!A:R,ROW(INDIRECT(ADDRESS(MATCH("TypeJorney",Person!$1:$1,0),4,4))),FALSE)="OnBoarding","Embarque",IF(VLOOKUP(A178,Person!A:R,ROW(INDIRECT(ADDRESS(MATCH("TypeJorney",Person!$1:$1,0),4,4))),FALSE)="OnBoardingOccupation","Embarque implantação",IF(VLOOKUP(A178,Person!A:R,ROW(INDIRECT(ADDRESS(MATCH("TypeJorney",Person!$1:$1,0),4,4))),FALSE)="Monitoring","Monitoramento","Decisão de Efetivação")))</f>
        <v>Embarque implantação</v>
      </c>
    </row>
    <row r="179" spans="1:8" x14ac:dyDescent="0.3">
      <c r="A179" t="s">
        <v>7326</v>
      </c>
      <c r="B179" t="str">
        <f ca="1">VLOOKUP(A179,Person!A:R,ROW(INDIRECT(ADDRESS(MATCH("NameUser",Person!$1:$1,0),4,4))),FALSE)</f>
        <v>Andrele Vieira Cerentine</v>
      </c>
      <c r="C179" t="str">
        <f ca="1">IF(VLOOKUP(A179,Person!A:R,ROW(INDIRECT(ADDRESS(MATCH("Mail",Person!$1:$1,0),4,4))),FALSE)="","",VLOOKUP(A179,Person!A:R,ROW(INDIRECT(ADDRESS(MATCH("Mail",Person!$1:$1,0),4,4))),FALSE))</f>
        <v>andrele.cerentine@maristas.org.br</v>
      </c>
      <c r="D179" t="str">
        <f ca="1">VLOOKUP(A179,Person!A:R,ROW(INDIRECT(ADDRESS(MATCH("NameEstablishment",Person!$1:$1,0),4,4))),FALSE)</f>
        <v>Colégio Marista Nossa Senhora do Rosário</v>
      </c>
      <c r="E179">
        <f ca="1">VLOOKUP(A179,Person!A:R,ROW(INDIRECT(ADDRESS(MATCH("Registration",Person!$1:$1,0),4,4))),FALSE)</f>
        <v>91514036</v>
      </c>
      <c r="F179" t="str">
        <f ca="1">VLOOKUP(A179,Person!A:R,ROW(INDIRECT(ADDRESS(MATCH("NameOccupation",Person!$1:$1,0),4,4))),FALSE)</f>
        <v>Monitor de Aprendizagem Turno Integral</v>
      </c>
      <c r="G179" t="str">
        <f ca="1">IF(VLOOKUP(A179,Person!A:R,ROW(INDIRECT(ADDRESS(MATCH("NameManager",Person!$1:$1,0),4,4))),FALSE)="","",VLOOKUP(A179,Person!A:R,ROW(INDIRECT(ADDRESS(MATCH("NameManager",Person!$1:$1,0),4,4))),FALSE))</f>
        <v>Leia Raquel de Almeida</v>
      </c>
      <c r="H179" t="str">
        <f ca="1">IF(VLOOKUP(A179,Person!A:R,ROW(INDIRECT(ADDRESS(MATCH("TypeJorney",Person!$1:$1,0),4,4))),FALSE)="OnBoarding","Embarque",IF(VLOOKUP(A179,Person!A:R,ROW(INDIRECT(ADDRESS(MATCH("TypeJorney",Person!$1:$1,0),4,4))),FALSE)="OnBoardingOccupation","Embarque implantação",IF(VLOOKUP(A179,Person!A:R,ROW(INDIRECT(ADDRESS(MATCH("TypeJorney",Person!$1:$1,0),4,4))),FALSE)="Monitoring","Monitoramento","Decisão de Efetivação")))</f>
        <v>Embarque implantação</v>
      </c>
    </row>
    <row r="180" spans="1:8" x14ac:dyDescent="0.3">
      <c r="A180" t="s">
        <v>7769</v>
      </c>
      <c r="B180" t="str">
        <f ca="1">VLOOKUP(A180,Person!A:R,ROW(INDIRECT(ADDRESS(MATCH("NameUser",Person!$1:$1,0),4,4))),FALSE)</f>
        <v>Andresa da Silveira</v>
      </c>
      <c r="C180" t="str">
        <f ca="1">IF(VLOOKUP(A180,Person!A:R,ROW(INDIRECT(ADDRESS(MATCH("Mail",Person!$1:$1,0),4,4))),FALSE)="","",VLOOKUP(A180,Person!A:R,ROW(INDIRECT(ADDRESS(MATCH("Mail",Person!$1:$1,0),4,4))),FALSE))</f>
        <v>andresa.silveira@maristas.org.br</v>
      </c>
      <c r="D180" t="str">
        <f ca="1">VLOOKUP(A180,Person!A:R,ROW(INDIRECT(ADDRESS(MATCH("NameEstablishment",Person!$1:$1,0),4,4))),FALSE)</f>
        <v>Polo Marista de Formação Tecnologica</v>
      </c>
      <c r="E180">
        <f ca="1">VLOOKUP(A180,Person!A:R,ROW(INDIRECT(ADDRESS(MATCH("Registration",Person!$1:$1,0),4,4))),FALSE)</f>
        <v>90000245</v>
      </c>
      <c r="F180" t="str">
        <f ca="1">VLOOKUP(A180,Person!A:R,ROW(INDIRECT(ADDRESS(MATCH("NameOccupation",Person!$1:$1,0),4,4))),FALSE)</f>
        <v>Assistente de Coordenação Pedagógica</v>
      </c>
      <c r="G180" t="str">
        <f ca="1">IF(VLOOKUP(A180,Person!A:R,ROW(INDIRECT(ADDRESS(MATCH("NameManager",Person!$1:$1,0),4,4))),FALSE)="","",VLOOKUP(A180,Person!A:R,ROW(INDIRECT(ADDRESS(MATCH("NameManager",Person!$1:$1,0),4,4))),FALSE))</f>
        <v/>
      </c>
      <c r="H180" t="str">
        <f ca="1">IF(VLOOKUP(A180,Person!A:R,ROW(INDIRECT(ADDRESS(MATCH("TypeJorney",Person!$1:$1,0),4,4))),FALSE)="OnBoarding","Embarque",IF(VLOOKUP(A180,Person!A:R,ROW(INDIRECT(ADDRESS(MATCH("TypeJorney",Person!$1:$1,0),4,4))),FALSE)="OnBoardingOccupation","Embarque implantação",IF(VLOOKUP(A180,Person!A:R,ROW(INDIRECT(ADDRESS(MATCH("TypeJorney",Person!$1:$1,0),4,4))),FALSE)="Monitoring","Monitoramento","Decisão de Efetivação")))</f>
        <v>Embarque implantação</v>
      </c>
    </row>
    <row r="181" spans="1:8" x14ac:dyDescent="0.3">
      <c r="A181" t="s">
        <v>7480</v>
      </c>
      <c r="B181" t="str">
        <f ca="1">VLOOKUP(A181,Person!A:R,ROW(INDIRECT(ADDRESS(MATCH("NameUser",Person!$1:$1,0),4,4))),FALSE)</f>
        <v>Andresa Matos de Moraes</v>
      </c>
      <c r="C181" t="str">
        <f ca="1">IF(VLOOKUP(A181,Person!A:R,ROW(INDIRECT(ADDRESS(MATCH("Mail",Person!$1:$1,0),4,4))),FALSE)="","",VLOOKUP(A181,Person!A:R,ROW(INDIRECT(ADDRESS(MATCH("Mail",Person!$1:$1,0),4,4))),FALSE))</f>
        <v>andresa.moraes@maristas.org.br</v>
      </c>
      <c r="D181" t="str">
        <f ca="1">VLOOKUP(A181,Person!A:R,ROW(INDIRECT(ADDRESS(MATCH("NameEstablishment",Person!$1:$1,0),4,4))),FALSE)</f>
        <v>Colégio Marista São Pedro</v>
      </c>
      <c r="E181">
        <f ca="1">VLOOKUP(A181,Person!A:R,ROW(INDIRECT(ADDRESS(MATCH("Registration",Person!$1:$1,0),4,4))),FALSE)</f>
        <v>90701876</v>
      </c>
      <c r="F181" t="str">
        <f ca="1">VLOOKUP(A181,Person!A:R,ROW(INDIRECT(ADDRESS(MATCH("NameOccupation",Person!$1:$1,0),4,4))),FALSE)</f>
        <v>Monitor de Aprendizagem Turno Regular</v>
      </c>
      <c r="G181" t="str">
        <f ca="1">IF(VLOOKUP(A181,Person!A:R,ROW(INDIRECT(ADDRESS(MATCH("NameManager",Person!$1:$1,0),4,4))),FALSE)="","",VLOOKUP(A181,Person!A:R,ROW(INDIRECT(ADDRESS(MATCH("NameManager",Person!$1:$1,0),4,4))),FALSE))</f>
        <v>Fabiane Kohler</v>
      </c>
      <c r="H181" t="str">
        <f ca="1">IF(VLOOKUP(A181,Person!A:R,ROW(INDIRECT(ADDRESS(MATCH("TypeJorney",Person!$1:$1,0),4,4))),FALSE)="OnBoarding","Embarque",IF(VLOOKUP(A181,Person!A:R,ROW(INDIRECT(ADDRESS(MATCH("TypeJorney",Person!$1:$1,0),4,4))),FALSE)="OnBoardingOccupation","Embarque implantação",IF(VLOOKUP(A181,Person!A:R,ROW(INDIRECT(ADDRESS(MATCH("TypeJorney",Person!$1:$1,0),4,4))),FALSE)="Monitoring","Monitoramento","Decisão de Efetivação")))</f>
        <v>Embarque</v>
      </c>
    </row>
    <row r="182" spans="1:8" x14ac:dyDescent="0.3">
      <c r="A182" t="s">
        <v>5411</v>
      </c>
      <c r="B182" t="str">
        <f ca="1">VLOOKUP(A182,Person!A:R,ROW(INDIRECT(ADDRESS(MATCH("NameUser",Person!$1:$1,0),4,4))),FALSE)</f>
        <v>Andressa Azevedo Jaguszewski</v>
      </c>
      <c r="C182" t="str">
        <f ca="1">IF(VLOOKUP(A182,Person!A:R,ROW(INDIRECT(ADDRESS(MATCH("Mail",Person!$1:$1,0),4,4))),FALSE)="","",VLOOKUP(A182,Person!A:R,ROW(INDIRECT(ADDRESS(MATCH("Mail",Person!$1:$1,0),4,4))),FALSE))</f>
        <v/>
      </c>
      <c r="D182" t="str">
        <f ca="1">VLOOKUP(A182,Person!A:R,ROW(INDIRECT(ADDRESS(MATCH("NameEstablishment",Person!$1:$1,0),4,4))),FALSE)</f>
        <v>Centro Social Marista Mario Quintana</v>
      </c>
      <c r="E182">
        <f ca="1">VLOOKUP(A182,Person!A:R,ROW(INDIRECT(ADDRESS(MATCH("Registration",Person!$1:$1,0),4,4))),FALSE)</f>
        <v>68061683</v>
      </c>
      <c r="F182" t="str">
        <f ca="1">VLOOKUP(A182,Person!A:R,ROW(INDIRECT(ADDRESS(MATCH("NameOccupation",Person!$1:$1,0),4,4))),FALSE)</f>
        <v>Nutricionista</v>
      </c>
      <c r="G182" t="str">
        <f ca="1">IF(VLOOKUP(A182,Person!A:R,ROW(INDIRECT(ADDRESS(MATCH("NameManager",Person!$1:$1,0),4,4))),FALSE)="","",VLOOKUP(A182,Person!A:R,ROW(INDIRECT(ADDRESS(MATCH("NameManager",Person!$1:$1,0),4,4))),FALSE))</f>
        <v/>
      </c>
      <c r="H182" t="str">
        <f ca="1">IF(VLOOKUP(A182,Person!A:R,ROW(INDIRECT(ADDRESS(MATCH("TypeJorney",Person!$1:$1,0),4,4))),FALSE)="OnBoarding","Embarque",IF(VLOOKUP(A182,Person!A:R,ROW(INDIRECT(ADDRESS(MATCH("TypeJorney",Person!$1:$1,0),4,4))),FALSE)="OnBoardingOccupation","Embarque implantação",IF(VLOOKUP(A182,Person!A:R,ROW(INDIRECT(ADDRESS(MATCH("TypeJorney",Person!$1:$1,0),4,4))),FALSE)="Monitoring","Monitoramento","Decisão de Efetivação")))</f>
        <v>Embarque implantação</v>
      </c>
    </row>
    <row r="183" spans="1:8" x14ac:dyDescent="0.3">
      <c r="A183" t="s">
        <v>5155</v>
      </c>
      <c r="B183" t="str">
        <f ca="1">VLOOKUP(A183,Person!A:R,ROW(INDIRECT(ADDRESS(MATCH("NameUser",Person!$1:$1,0),4,4))),FALSE)</f>
        <v>Andressa da Silva Lopes</v>
      </c>
      <c r="C183" t="str">
        <f ca="1">IF(VLOOKUP(A183,Person!A:R,ROW(INDIRECT(ADDRESS(MATCH("Mail",Person!$1:$1,0),4,4))),FALSE)="","",VLOOKUP(A183,Person!A:R,ROW(INDIRECT(ADDRESS(MATCH("Mail",Person!$1:$1,0),4,4))),FALSE))</f>
        <v>andressa.lopes@maristas.org.br</v>
      </c>
      <c r="D183" t="str">
        <f ca="1">VLOOKUP(A183,Person!A:R,ROW(INDIRECT(ADDRESS(MATCH("NameEstablishment",Person!$1:$1,0),4,4))),FALSE)</f>
        <v>Colégio Marista Nossa Senhora do Rosário</v>
      </c>
      <c r="E183">
        <f ca="1">VLOOKUP(A183,Person!A:R,ROW(INDIRECT(ADDRESS(MATCH("Registration",Person!$1:$1,0),4,4))),FALSE)</f>
        <v>91514193</v>
      </c>
      <c r="F183" t="str">
        <f ca="1">VLOOKUP(A183,Person!A:R,ROW(INDIRECT(ADDRESS(MATCH("NameOccupation",Person!$1:$1,0),4,4))),FALSE)</f>
        <v>Ascensorista</v>
      </c>
      <c r="G183" t="str">
        <f ca="1">IF(VLOOKUP(A183,Person!A:R,ROW(INDIRECT(ADDRESS(MATCH("NameManager",Person!$1:$1,0),4,4))),FALSE)="","",VLOOKUP(A183,Person!A:R,ROW(INDIRECT(ADDRESS(MATCH("NameManager",Person!$1:$1,0),4,4))),FALSE))</f>
        <v/>
      </c>
      <c r="H183" t="str">
        <f ca="1">IF(VLOOKUP(A183,Person!A:R,ROW(INDIRECT(ADDRESS(MATCH("TypeJorney",Person!$1:$1,0),4,4))),FALSE)="OnBoarding","Embarque",IF(VLOOKUP(A183,Person!A:R,ROW(INDIRECT(ADDRESS(MATCH("TypeJorney",Person!$1:$1,0),4,4))),FALSE)="OnBoardingOccupation","Embarque implantação",IF(VLOOKUP(A183,Person!A:R,ROW(INDIRECT(ADDRESS(MATCH("TypeJorney",Person!$1:$1,0),4,4))),FALSE)="Monitoring","Monitoramento","Decisão de Efetivação")))</f>
        <v>Embarque implantação</v>
      </c>
    </row>
    <row r="184" spans="1:8" x14ac:dyDescent="0.3">
      <c r="A184" t="s">
        <v>5367</v>
      </c>
      <c r="B184" t="str">
        <f ca="1">VLOOKUP(A184,Person!A:R,ROW(INDIRECT(ADDRESS(MATCH("NameUser",Person!$1:$1,0),4,4))),FALSE)</f>
        <v>Andressa Gomes da Conceicao</v>
      </c>
      <c r="C184" t="str">
        <f ca="1">IF(VLOOKUP(A184,Person!A:R,ROW(INDIRECT(ADDRESS(MATCH("Mail",Person!$1:$1,0),4,4))),FALSE)="","",VLOOKUP(A184,Person!A:R,ROW(INDIRECT(ADDRESS(MATCH("Mail",Person!$1:$1,0),4,4))),FALSE))</f>
        <v>andressa.conceicao@maristas.org.br</v>
      </c>
      <c r="D184" t="str">
        <f ca="1">VLOOKUP(A184,Person!A:R,ROW(INDIRECT(ADDRESS(MATCH("NameEstablishment",Person!$1:$1,0),4,4))),FALSE)</f>
        <v>Esc. de Ed. Inf. Nossa Senhora Das Águas</v>
      </c>
      <c r="E184">
        <f ca="1">VLOOKUP(A184,Person!A:R,ROW(INDIRECT(ADDRESS(MATCH("Registration",Person!$1:$1,0),4,4))),FALSE)</f>
        <v>61332002</v>
      </c>
      <c r="F184" t="str">
        <f ca="1">VLOOKUP(A184,Person!A:R,ROW(INDIRECT(ADDRESS(MATCH("NameOccupation",Person!$1:$1,0),4,4))),FALSE)</f>
        <v>Coordenador Pedagógico</v>
      </c>
      <c r="G184" t="str">
        <f ca="1">IF(VLOOKUP(A184,Person!A:R,ROW(INDIRECT(ADDRESS(MATCH("NameManager",Person!$1:$1,0),4,4))),FALSE)="","",VLOOKUP(A184,Person!A:R,ROW(INDIRECT(ADDRESS(MATCH("NameManager",Person!$1:$1,0),4,4))),FALSE))</f>
        <v/>
      </c>
      <c r="H184" t="str">
        <f ca="1">IF(VLOOKUP(A184,Person!A:R,ROW(INDIRECT(ADDRESS(MATCH("TypeJorney",Person!$1:$1,0),4,4))),FALSE)="OnBoarding","Embarque",IF(VLOOKUP(A184,Person!A:R,ROW(INDIRECT(ADDRESS(MATCH("TypeJorney",Person!$1:$1,0),4,4))),FALSE)="OnBoardingOccupation","Embarque implantação",IF(VLOOKUP(A184,Person!A:R,ROW(INDIRECT(ADDRESS(MATCH("TypeJorney",Person!$1:$1,0),4,4))),FALSE)="Monitoring","Monitoramento","Decisão de Efetivação")))</f>
        <v>Embarque implantação</v>
      </c>
    </row>
    <row r="185" spans="1:8" x14ac:dyDescent="0.3">
      <c r="A185" t="s">
        <v>457</v>
      </c>
      <c r="B185" t="str">
        <f ca="1">VLOOKUP(A185,Person!A:R,ROW(INDIRECT(ADDRESS(MATCH("NameUser",Person!$1:$1,0),4,4))),FALSE)</f>
        <v>Andressa Guimaraes</v>
      </c>
      <c r="C185" t="str">
        <f ca="1">IF(VLOOKUP(A185,Person!A:R,ROW(INDIRECT(ADDRESS(MATCH("Mail",Person!$1:$1,0),4,4))),FALSE)="","",VLOOKUP(A185,Person!A:R,ROW(INDIRECT(ADDRESS(MATCH("Mail",Person!$1:$1,0),4,4))),FALSE))</f>
        <v>andressa.guimaraes@maristas.org.br</v>
      </c>
      <c r="D185" t="str">
        <f ca="1">VLOOKUP(A185,Person!A:R,ROW(INDIRECT(ADDRESS(MATCH("NameEstablishment",Person!$1:$1,0),4,4))),FALSE)</f>
        <v>Colégio Marista Nossa Senhora do Rosário</v>
      </c>
      <c r="E185">
        <f ca="1">VLOOKUP(A185,Person!A:R,ROW(INDIRECT(ADDRESS(MATCH("Registration",Person!$1:$1,0),4,4))),FALSE)</f>
        <v>90510786</v>
      </c>
      <c r="F185" t="str">
        <f ca="1">VLOOKUP(A185,Person!A:R,ROW(INDIRECT(ADDRESS(MATCH("NameOccupation",Person!$1:$1,0),4,4))),FALSE)</f>
        <v>Assistente de Convivência</v>
      </c>
      <c r="G185" t="str">
        <f ca="1">IF(VLOOKUP(A185,Person!A:R,ROW(INDIRECT(ADDRESS(MATCH("NameManager",Person!$1:$1,0),4,4))),FALSE)="","",VLOOKUP(A185,Person!A:R,ROW(INDIRECT(ADDRESS(MATCH("NameManager",Person!$1:$1,0),4,4))),FALSE))</f>
        <v>Leia Raquel de Almeida</v>
      </c>
      <c r="H185" t="str">
        <f ca="1">IF(VLOOKUP(A185,Person!A:R,ROW(INDIRECT(ADDRESS(MATCH("TypeJorney",Person!$1:$1,0),4,4))),FALSE)="OnBoarding","Embarque",IF(VLOOKUP(A185,Person!A:R,ROW(INDIRECT(ADDRESS(MATCH("TypeJorney",Person!$1:$1,0),4,4))),FALSE)="OnBoardingOccupation","Embarque implantação",IF(VLOOKUP(A185,Person!A:R,ROW(INDIRECT(ADDRESS(MATCH("TypeJorney",Person!$1:$1,0),4,4))),FALSE)="Monitoring","Monitoramento","Decisão de Efetivação")))</f>
        <v>Embarque</v>
      </c>
    </row>
    <row r="186" spans="1:8" x14ac:dyDescent="0.3">
      <c r="A186" t="s">
        <v>8006</v>
      </c>
      <c r="B186" t="str">
        <f ca="1">VLOOKUP(A186,Person!A:R,ROW(INDIRECT(ADDRESS(MATCH("NameUser",Person!$1:$1,0),4,4))),FALSE)</f>
        <v>Andressa Kotz</v>
      </c>
      <c r="C186" t="str">
        <f ca="1">IF(VLOOKUP(A186,Person!A:R,ROW(INDIRECT(ADDRESS(MATCH("Mail",Person!$1:$1,0),4,4))),FALSE)="","",VLOOKUP(A186,Person!A:R,ROW(INDIRECT(ADDRESS(MATCH("Mail",Person!$1:$1,0),4,4))),FALSE))</f>
        <v/>
      </c>
      <c r="D186" t="str">
        <f ca="1">VLOOKUP(A186,Person!A:R,ROW(INDIRECT(ADDRESS(MATCH("NameEstablishment",Person!$1:$1,0),4,4))),FALSE)</f>
        <v>Colégio Marista Santo Ângelo</v>
      </c>
      <c r="E186">
        <f ca="1">VLOOKUP(A186,Person!A:R,ROW(INDIRECT(ADDRESS(MATCH("Registration",Person!$1:$1,0),4,4))),FALSE)</f>
        <v>80700452</v>
      </c>
      <c r="F186" t="str">
        <f ca="1">VLOOKUP(A186,Person!A:R,ROW(INDIRECT(ADDRESS(MATCH("NameOccupation",Person!$1:$1,0),4,4))),FALSE)</f>
        <v>Instrutor de Aprendizagem</v>
      </c>
      <c r="G186" t="str">
        <f ca="1">IF(VLOOKUP(A186,Person!A:R,ROW(INDIRECT(ADDRESS(MATCH("NameManager",Person!$1:$1,0),4,4))),FALSE)="","",VLOOKUP(A186,Person!A:R,ROW(INDIRECT(ADDRESS(MATCH("NameManager",Person!$1:$1,0),4,4))),FALSE))</f>
        <v>Pedro Vilmar Ost</v>
      </c>
      <c r="H186" t="str">
        <f ca="1">IF(VLOOKUP(A186,Person!A:R,ROW(INDIRECT(ADDRESS(MATCH("TypeJorney",Person!$1:$1,0),4,4))),FALSE)="OnBoarding","Embarque",IF(VLOOKUP(A186,Person!A:R,ROW(INDIRECT(ADDRESS(MATCH("TypeJorney",Person!$1:$1,0),4,4))),FALSE)="OnBoardingOccupation","Embarque implantação",IF(VLOOKUP(A186,Person!A:R,ROW(INDIRECT(ADDRESS(MATCH("TypeJorney",Person!$1:$1,0),4,4))),FALSE)="Monitoring","Monitoramento","Decisão de Efetivação")))</f>
        <v>Embarque</v>
      </c>
    </row>
    <row r="187" spans="1:8" x14ac:dyDescent="0.3">
      <c r="A187" t="s">
        <v>7361</v>
      </c>
      <c r="B187" t="str">
        <f ca="1">VLOOKUP(A187,Person!A:R,ROW(INDIRECT(ADDRESS(MATCH("NameUser",Person!$1:$1,0),4,4))),FALSE)</f>
        <v>Andressa Mello Oliveira</v>
      </c>
      <c r="C187" t="str">
        <f ca="1">IF(VLOOKUP(A187,Person!A:R,ROW(INDIRECT(ADDRESS(MATCH("Mail",Person!$1:$1,0),4,4))),FALSE)="","",VLOOKUP(A187,Person!A:R,ROW(INDIRECT(ADDRESS(MATCH("Mail",Person!$1:$1,0),4,4))),FALSE))</f>
        <v>andressa.oliveira@maristas.org.br</v>
      </c>
      <c r="D187" t="str">
        <f ca="1">VLOOKUP(A187,Person!A:R,ROW(INDIRECT(ADDRESS(MATCH("NameEstablishment",Person!$1:$1,0),4,4))),FALSE)</f>
        <v>Colégio Marista Nossa Senhora do Rosário</v>
      </c>
      <c r="E187">
        <f ca="1">VLOOKUP(A187,Person!A:R,ROW(INDIRECT(ADDRESS(MATCH("Registration",Person!$1:$1,0),4,4))),FALSE)</f>
        <v>91514042</v>
      </c>
      <c r="F187" t="str">
        <f ca="1">VLOOKUP(A187,Person!A:R,ROW(INDIRECT(ADDRESS(MATCH("NameOccupation",Person!$1:$1,0),4,4))),FALSE)</f>
        <v>Monitor de Aprendizagem Turno Regular</v>
      </c>
      <c r="G187" t="str">
        <f ca="1">IF(VLOOKUP(A187,Person!A:R,ROW(INDIRECT(ADDRESS(MATCH("NameManager",Person!$1:$1,0),4,4))),FALSE)="","",VLOOKUP(A187,Person!A:R,ROW(INDIRECT(ADDRESS(MATCH("NameManager",Person!$1:$1,0),4,4))),FALSE))</f>
        <v>Leia Raquel de Almeida</v>
      </c>
      <c r="H187" t="str">
        <f ca="1">IF(VLOOKUP(A187,Person!A:R,ROW(INDIRECT(ADDRESS(MATCH("TypeJorney",Person!$1:$1,0),4,4))),FALSE)="OnBoarding","Embarque",IF(VLOOKUP(A187,Person!A:R,ROW(INDIRECT(ADDRESS(MATCH("TypeJorney",Person!$1:$1,0),4,4))),FALSE)="OnBoardingOccupation","Embarque implantação",IF(VLOOKUP(A187,Person!A:R,ROW(INDIRECT(ADDRESS(MATCH("TypeJorney",Person!$1:$1,0),4,4))),FALSE)="Monitoring","Monitoramento","Decisão de Efetivação")))</f>
        <v>Embarque implantação</v>
      </c>
    </row>
    <row r="188" spans="1:8" x14ac:dyDescent="0.3">
      <c r="A188" t="s">
        <v>460</v>
      </c>
      <c r="B188" t="str">
        <f ca="1">VLOOKUP(A188,Person!A:R,ROW(INDIRECT(ADDRESS(MATCH("NameUser",Person!$1:$1,0),4,4))),FALSE)</f>
        <v>Andressa Wiebusch</v>
      </c>
      <c r="C188" t="str">
        <f ca="1">IF(VLOOKUP(A188,Person!A:R,ROW(INDIRECT(ADDRESS(MATCH("Mail",Person!$1:$1,0),4,4))),FALSE)="","",VLOOKUP(A188,Person!A:R,ROW(INDIRECT(ADDRESS(MATCH("Mail",Person!$1:$1,0),4,4))),FALSE))</f>
        <v>andressa.wiebusch@maristas.org.br</v>
      </c>
      <c r="D188" t="str">
        <f ca="1">VLOOKUP(A188,Person!A:R,ROW(INDIRECT(ADDRESS(MATCH("NameEstablishment",Person!$1:$1,0),4,4))),FALSE)</f>
        <v>Colégio Marista Nossa Senhora do Rosário</v>
      </c>
      <c r="E188">
        <f ca="1">VLOOKUP(A188,Person!A:R,ROW(INDIRECT(ADDRESS(MATCH("Registration",Person!$1:$1,0),4,4))),FALSE)</f>
        <v>91514133</v>
      </c>
      <c r="F188" t="str">
        <f ca="1">VLOOKUP(A188,Person!A:R,ROW(INDIRECT(ADDRESS(MATCH("NameOccupation",Person!$1:$1,0),4,4))),FALSE)</f>
        <v>Coordenador Pedagógico</v>
      </c>
      <c r="G188" t="str">
        <f ca="1">IF(VLOOKUP(A188,Person!A:R,ROW(INDIRECT(ADDRESS(MATCH("NameManager",Person!$1:$1,0),4,4))),FALSE)="","",VLOOKUP(A188,Person!A:R,ROW(INDIRECT(ADDRESS(MATCH("NameManager",Person!$1:$1,0),4,4))),FALSE))</f>
        <v>Leia Raquel de Almeida</v>
      </c>
      <c r="H188" t="str">
        <f ca="1">IF(VLOOKUP(A188,Person!A:R,ROW(INDIRECT(ADDRESS(MATCH("TypeJorney",Person!$1:$1,0),4,4))),FALSE)="OnBoarding","Embarque",IF(VLOOKUP(A188,Person!A:R,ROW(INDIRECT(ADDRESS(MATCH("TypeJorney",Person!$1:$1,0),4,4))),FALSE)="OnBoardingOccupation","Embarque implantação",IF(VLOOKUP(A188,Person!A:R,ROW(INDIRECT(ADDRESS(MATCH("TypeJorney",Person!$1:$1,0),4,4))),FALSE)="Monitoring","Monitoramento","Decisão de Efetivação")))</f>
        <v>Embarque</v>
      </c>
    </row>
    <row r="189" spans="1:8" x14ac:dyDescent="0.3">
      <c r="A189" t="s">
        <v>7689</v>
      </c>
      <c r="B189" t="str">
        <f ca="1">VLOOKUP(A189,Person!A:R,ROW(INDIRECT(ADDRESS(MATCH("NameUser",Person!$1:$1,0),4,4))),FALSE)</f>
        <v>Andreza Lafortuna Lopes Kappes</v>
      </c>
      <c r="C189" t="str">
        <f ca="1">IF(VLOOKUP(A189,Person!A:R,ROW(INDIRECT(ADDRESS(MATCH("Mail",Person!$1:$1,0),4,4))),FALSE)="","",VLOOKUP(A189,Person!A:R,ROW(INDIRECT(ADDRESS(MATCH("Mail",Person!$1:$1,0),4,4))),FALSE))</f>
        <v>andreza.kappes@maristas.org.br</v>
      </c>
      <c r="D189" t="str">
        <f ca="1">VLOOKUP(A189,Person!A:R,ROW(INDIRECT(ADDRESS(MATCH("NameEstablishment",Person!$1:$1,0),4,4))),FALSE)</f>
        <v>Tiju - Educ. Inf - Pmpa/Smed - 5258</v>
      </c>
      <c r="E189">
        <f ca="1">VLOOKUP(A189,Person!A:R,ROW(INDIRECT(ADDRESS(MATCH("Registration",Person!$1:$1,0),4,4))),FALSE)</f>
        <v>90511594</v>
      </c>
      <c r="F189" t="str">
        <f ca="1">VLOOKUP(A189,Person!A:R,ROW(INDIRECT(ADDRESS(MATCH("NameOccupation",Person!$1:$1,0),4,4))),FALSE)</f>
        <v>Auxiliar de Educação Infantil</v>
      </c>
      <c r="G189" t="str">
        <f ca="1">IF(VLOOKUP(A189,Person!A:R,ROW(INDIRECT(ADDRESS(MATCH("NameManager",Person!$1:$1,0),4,4))),FALSE)="","",VLOOKUP(A189,Person!A:R,ROW(INDIRECT(ADDRESS(MATCH("NameManager",Person!$1:$1,0),4,4))),FALSE))</f>
        <v/>
      </c>
      <c r="H189" t="str">
        <f ca="1">IF(VLOOKUP(A189,Person!A:R,ROW(INDIRECT(ADDRESS(MATCH("TypeJorney",Person!$1:$1,0),4,4))),FALSE)="OnBoarding","Embarque",IF(VLOOKUP(A189,Person!A:R,ROW(INDIRECT(ADDRESS(MATCH("TypeJorney",Person!$1:$1,0),4,4))),FALSE)="OnBoardingOccupation","Embarque implantação",IF(VLOOKUP(A189,Person!A:R,ROW(INDIRECT(ADDRESS(MATCH("TypeJorney",Person!$1:$1,0),4,4))),FALSE)="Monitoring","Monitoramento","Decisão de Efetivação")))</f>
        <v>Embarque implantação</v>
      </c>
    </row>
    <row r="190" spans="1:8" x14ac:dyDescent="0.3">
      <c r="A190" t="s">
        <v>7383</v>
      </c>
      <c r="B190" t="str">
        <f ca="1">VLOOKUP(A190,Person!A:R,ROW(INDIRECT(ADDRESS(MATCH("NameUser",Person!$1:$1,0),4,4))),FALSE)</f>
        <v>Andreza Lopes da Silva</v>
      </c>
      <c r="C190" t="str">
        <f ca="1">IF(VLOOKUP(A190,Person!A:R,ROW(INDIRECT(ADDRESS(MATCH("Mail",Person!$1:$1,0),4,4))),FALSE)="","",VLOOKUP(A190,Person!A:R,ROW(INDIRECT(ADDRESS(MATCH("Mail",Person!$1:$1,0),4,4))),FALSE))</f>
        <v>andreza.silva@maristas.org.br</v>
      </c>
      <c r="D190" t="str">
        <f ca="1">VLOOKUP(A190,Person!A:R,ROW(INDIRECT(ADDRESS(MATCH("NameEstablishment",Person!$1:$1,0),4,4))),FALSE)</f>
        <v>Colégio Marista São Luis</v>
      </c>
      <c r="E190">
        <f ca="1">VLOOKUP(A190,Person!A:R,ROW(INDIRECT(ADDRESS(MATCH("Registration",Person!$1:$1,0),4,4))),FALSE)</f>
        <v>91513773</v>
      </c>
      <c r="F190" t="str">
        <f ca="1">VLOOKUP(A190,Person!A:R,ROW(INDIRECT(ADDRESS(MATCH("NameOccupation",Person!$1:$1,0),4,4))),FALSE)</f>
        <v>Monitor de Aprendizagem Turno Integral</v>
      </c>
      <c r="G190" t="str">
        <f ca="1">IF(VLOOKUP(A190,Person!A:R,ROW(INDIRECT(ADDRESS(MATCH("NameManager",Person!$1:$1,0),4,4))),FALSE)="","",VLOOKUP(A190,Person!A:R,ROW(INDIRECT(ADDRESS(MATCH("NameManager",Person!$1:$1,0),4,4))),FALSE))</f>
        <v>Anderson Roberto dos Santos</v>
      </c>
      <c r="H190" t="str">
        <f ca="1">IF(VLOOKUP(A190,Person!A:R,ROW(INDIRECT(ADDRESS(MATCH("TypeJorney",Person!$1:$1,0),4,4))),FALSE)="OnBoarding","Embarque",IF(VLOOKUP(A190,Person!A:R,ROW(INDIRECT(ADDRESS(MATCH("TypeJorney",Person!$1:$1,0),4,4))),FALSE)="OnBoardingOccupation","Embarque implantação",IF(VLOOKUP(A190,Person!A:R,ROW(INDIRECT(ADDRESS(MATCH("TypeJorney",Person!$1:$1,0),4,4))),FALSE)="Monitoring","Monitoramento","Decisão de Efetivação")))</f>
        <v>Embarque</v>
      </c>
    </row>
    <row r="191" spans="1:8" x14ac:dyDescent="0.3">
      <c r="A191" t="s">
        <v>4118</v>
      </c>
      <c r="B191" t="str">
        <f ca="1">VLOOKUP(A191,Person!A:R,ROW(INDIRECT(ADDRESS(MATCH("NameUser",Person!$1:$1,0),4,4))),FALSE)</f>
        <v>Anelise Apellaniz</v>
      </c>
      <c r="C191" t="str">
        <f ca="1">IF(VLOOKUP(A191,Person!A:R,ROW(INDIRECT(ADDRESS(MATCH("Mail",Person!$1:$1,0),4,4))),FALSE)="","",VLOOKUP(A191,Person!A:R,ROW(INDIRECT(ADDRESS(MATCH("Mail",Person!$1:$1,0),4,4))),FALSE))</f>
        <v>anelise.apellaniz@maristas.org.br</v>
      </c>
      <c r="D191" t="str">
        <f ca="1">VLOOKUP(A191,Person!A:R,ROW(INDIRECT(ADDRESS(MATCH("NameEstablishment",Person!$1:$1,0),4,4))),FALSE)</f>
        <v>União Sul Brasileira de Educação e Ensin</v>
      </c>
      <c r="E191">
        <f ca="1">VLOOKUP(A191,Person!A:R,ROW(INDIRECT(ADDRESS(MATCH("Registration",Person!$1:$1,0),4,4))),FALSE)</f>
        <v>91510451</v>
      </c>
      <c r="F191" t="str">
        <f ca="1">VLOOKUP(A191,Person!A:R,ROW(INDIRECT(ADDRESS(MATCH("NameOccupation",Person!$1:$1,0),4,4))),FALSE)</f>
        <v>Assistente Social</v>
      </c>
      <c r="G191" t="str">
        <f ca="1">IF(VLOOKUP(A191,Person!A:R,ROW(INDIRECT(ADDRESS(MATCH("NameManager",Person!$1:$1,0),4,4))),FALSE)="","",VLOOKUP(A191,Person!A:R,ROW(INDIRECT(ADDRESS(MATCH("NameManager",Person!$1:$1,0),4,4))),FALSE))</f>
        <v/>
      </c>
      <c r="H191" t="str">
        <f ca="1">IF(VLOOKUP(A191,Person!A:R,ROW(INDIRECT(ADDRESS(MATCH("TypeJorney",Person!$1:$1,0),4,4))),FALSE)="OnBoarding","Embarque",IF(VLOOKUP(A191,Person!A:R,ROW(INDIRECT(ADDRESS(MATCH("TypeJorney",Person!$1:$1,0),4,4))),FALSE)="OnBoardingOccupation","Embarque implantação",IF(VLOOKUP(A191,Person!A:R,ROW(INDIRECT(ADDRESS(MATCH("TypeJorney",Person!$1:$1,0),4,4))),FALSE)="Monitoring","Monitoramento","Decisão de Efetivação")))</f>
        <v>Embarque implantação</v>
      </c>
    </row>
    <row r="192" spans="1:8" x14ac:dyDescent="0.3">
      <c r="A192" t="s">
        <v>7891</v>
      </c>
      <c r="B192" t="str">
        <f ca="1">VLOOKUP(A192,Person!A:R,ROW(INDIRECT(ADDRESS(MATCH("NameUser",Person!$1:$1,0),4,4))),FALSE)</f>
        <v>Anete Schuenke Schmitt</v>
      </c>
      <c r="C192" t="str">
        <f ca="1">IF(VLOOKUP(A192,Person!A:R,ROW(INDIRECT(ADDRESS(MATCH("Mail",Person!$1:$1,0),4,4))),FALSE)="","",VLOOKUP(A192,Person!A:R,ROW(INDIRECT(ADDRESS(MATCH("Mail",Person!$1:$1,0),4,4))),FALSE))</f>
        <v>anete@maristas.com.br</v>
      </c>
      <c r="D192" t="str">
        <f ca="1">VLOOKUP(A192,Person!A:R,ROW(INDIRECT(ADDRESS(MATCH("NameEstablishment",Person!$1:$1,0),4,4))),FALSE)</f>
        <v>Colégio Marista São Luis</v>
      </c>
      <c r="E192">
        <f ca="1">VLOOKUP(A192,Person!A:R,ROW(INDIRECT(ADDRESS(MATCH("Registration",Person!$1:$1,0),4,4))),FALSE)</f>
        <v>60571006</v>
      </c>
      <c r="F192" t="str">
        <f ca="1">VLOOKUP(A192,Person!A:R,ROW(INDIRECT(ADDRESS(MATCH("NameOccupation",Person!$1:$1,0),4,4))),FALSE)</f>
        <v>Monitor de Aprendizagem Turno Integral</v>
      </c>
      <c r="G192" t="str">
        <f ca="1">IF(VLOOKUP(A192,Person!A:R,ROW(INDIRECT(ADDRESS(MATCH("NameManager",Person!$1:$1,0),4,4))),FALSE)="","",VLOOKUP(A192,Person!A:R,ROW(INDIRECT(ADDRESS(MATCH("NameManager",Person!$1:$1,0),4,4))),FALSE))</f>
        <v/>
      </c>
      <c r="H192" t="str">
        <f ca="1">IF(VLOOKUP(A192,Person!A:R,ROW(INDIRECT(ADDRESS(MATCH("TypeJorney",Person!$1:$1,0),4,4))),FALSE)="OnBoarding","Embarque",IF(VLOOKUP(A192,Person!A:R,ROW(INDIRECT(ADDRESS(MATCH("TypeJorney",Person!$1:$1,0),4,4))),FALSE)="OnBoardingOccupation","Embarque implantação",IF(VLOOKUP(A192,Person!A:R,ROW(INDIRECT(ADDRESS(MATCH("TypeJorney",Person!$1:$1,0),4,4))),FALSE)="Monitoring","Monitoramento","Decisão de Efetivação")))</f>
        <v>Embarque implantação</v>
      </c>
    </row>
    <row r="193" spans="1:8" x14ac:dyDescent="0.3">
      <c r="A193" t="s">
        <v>7892</v>
      </c>
      <c r="B193" t="str">
        <f ca="1">VLOOKUP(A193,Person!A:R,ROW(INDIRECT(ADDRESS(MATCH("NameUser",Person!$1:$1,0),4,4))),FALSE)</f>
        <v>Anete Schuenke Schmitt</v>
      </c>
      <c r="C193" t="str">
        <f ca="1">IF(VLOOKUP(A193,Person!A:R,ROW(INDIRECT(ADDRESS(MATCH("Mail",Person!$1:$1,0),4,4))),FALSE)="","",VLOOKUP(A193,Person!A:R,ROW(INDIRECT(ADDRESS(MATCH("Mail",Person!$1:$1,0),4,4))),FALSE))</f>
        <v>anete@maristas.com.br</v>
      </c>
      <c r="D193" t="str">
        <f ca="1">VLOOKUP(A193,Person!A:R,ROW(INDIRECT(ADDRESS(MATCH("NameEstablishment",Person!$1:$1,0),4,4))),FALSE)</f>
        <v>Colégio Marista São Luis</v>
      </c>
      <c r="E193">
        <f ca="1">VLOOKUP(A193,Person!A:R,ROW(INDIRECT(ADDRESS(MATCH("Registration",Person!$1:$1,0),4,4))),FALSE)</f>
        <v>60571008</v>
      </c>
      <c r="F193" t="str">
        <f ca="1">VLOOKUP(A193,Person!A:R,ROW(INDIRECT(ADDRESS(MATCH("NameOccupation",Person!$1:$1,0),4,4))),FALSE)</f>
        <v>Monitor de Aprendizagem Turno Integral</v>
      </c>
      <c r="G193" t="str">
        <f ca="1">IF(VLOOKUP(A193,Person!A:R,ROW(INDIRECT(ADDRESS(MATCH("NameManager",Person!$1:$1,0),4,4))),FALSE)="","",VLOOKUP(A193,Person!A:R,ROW(INDIRECT(ADDRESS(MATCH("NameManager",Person!$1:$1,0),4,4))),FALSE))</f>
        <v/>
      </c>
      <c r="H193" t="str">
        <f ca="1">IF(VLOOKUP(A193,Person!A:R,ROW(INDIRECT(ADDRESS(MATCH("TypeJorney",Person!$1:$1,0),4,4))),FALSE)="OnBoarding","Embarque",IF(VLOOKUP(A193,Person!A:R,ROW(INDIRECT(ADDRESS(MATCH("TypeJorney",Person!$1:$1,0),4,4))),FALSE)="OnBoardingOccupation","Embarque implantação",IF(VLOOKUP(A193,Person!A:R,ROW(INDIRECT(ADDRESS(MATCH("TypeJorney",Person!$1:$1,0),4,4))),FALSE)="Monitoring","Monitoramento","Decisão de Efetivação")))</f>
        <v>Embarque implantação</v>
      </c>
    </row>
    <row r="194" spans="1:8" x14ac:dyDescent="0.3">
      <c r="A194" t="s">
        <v>7893</v>
      </c>
      <c r="B194" t="str">
        <f ca="1">VLOOKUP(A194,Person!A:R,ROW(INDIRECT(ADDRESS(MATCH("NameUser",Person!$1:$1,0),4,4))),FALSE)</f>
        <v>Anete Schuenke Schmitt</v>
      </c>
      <c r="C194" t="str">
        <f ca="1">IF(VLOOKUP(A194,Person!A:R,ROW(INDIRECT(ADDRESS(MATCH("Mail",Person!$1:$1,0),4,4))),FALSE)="","",VLOOKUP(A194,Person!A:R,ROW(INDIRECT(ADDRESS(MATCH("Mail",Person!$1:$1,0),4,4))),FALSE))</f>
        <v>anete@maristas.com.br</v>
      </c>
      <c r="D194" t="str">
        <f ca="1">VLOOKUP(A194,Person!A:R,ROW(INDIRECT(ADDRESS(MATCH("NameEstablishment",Person!$1:$1,0),4,4))),FALSE)</f>
        <v>Colégio Marista São Luis</v>
      </c>
      <c r="E194">
        <f ca="1">VLOOKUP(A194,Person!A:R,ROW(INDIRECT(ADDRESS(MATCH("Registration",Person!$1:$1,0),4,4))),FALSE)</f>
        <v>60571009</v>
      </c>
      <c r="F194" t="str">
        <f ca="1">VLOOKUP(A194,Person!A:R,ROW(INDIRECT(ADDRESS(MATCH("NameOccupation",Person!$1:$1,0),4,4))),FALSE)</f>
        <v>Monitor de Aprendizagem Turno Integral</v>
      </c>
      <c r="G194" t="str">
        <f ca="1">IF(VLOOKUP(A194,Person!A:R,ROW(INDIRECT(ADDRESS(MATCH("NameManager",Person!$1:$1,0),4,4))),FALSE)="","",VLOOKUP(A194,Person!A:R,ROW(INDIRECT(ADDRESS(MATCH("NameManager",Person!$1:$1,0),4,4))),FALSE))</f>
        <v/>
      </c>
      <c r="H194" t="str">
        <f ca="1">IF(VLOOKUP(A194,Person!A:R,ROW(INDIRECT(ADDRESS(MATCH("TypeJorney",Person!$1:$1,0),4,4))),FALSE)="OnBoarding","Embarque",IF(VLOOKUP(A194,Person!A:R,ROW(INDIRECT(ADDRESS(MATCH("TypeJorney",Person!$1:$1,0),4,4))),FALSE)="OnBoardingOccupation","Embarque implantação",IF(VLOOKUP(A194,Person!A:R,ROW(INDIRECT(ADDRESS(MATCH("TypeJorney",Person!$1:$1,0),4,4))),FALSE)="Monitoring","Monitoramento","Decisão de Efetivação")))</f>
        <v>Embarque implantação</v>
      </c>
    </row>
    <row r="195" spans="1:8" x14ac:dyDescent="0.3">
      <c r="A195" t="s">
        <v>7894</v>
      </c>
      <c r="B195" t="str">
        <f ca="1">VLOOKUP(A195,Person!A:R,ROW(INDIRECT(ADDRESS(MATCH("NameUser",Person!$1:$1,0),4,4))),FALSE)</f>
        <v>Anete Schuenke Schmitt</v>
      </c>
      <c r="C195" t="str">
        <f ca="1">IF(VLOOKUP(A195,Person!A:R,ROW(INDIRECT(ADDRESS(MATCH("Mail",Person!$1:$1,0),4,4))),FALSE)="","",VLOOKUP(A195,Person!A:R,ROW(INDIRECT(ADDRESS(MATCH("Mail",Person!$1:$1,0),4,4))),FALSE))</f>
        <v>anete@maristas.com.br</v>
      </c>
      <c r="D195" t="str">
        <f ca="1">VLOOKUP(A195,Person!A:R,ROW(INDIRECT(ADDRESS(MATCH("NameEstablishment",Person!$1:$1,0),4,4))),FALSE)</f>
        <v>Colégio Marista São Luis</v>
      </c>
      <c r="E195">
        <f ca="1">VLOOKUP(A195,Person!A:R,ROW(INDIRECT(ADDRESS(MATCH("Registration",Person!$1:$1,0),4,4))),FALSE)</f>
        <v>60571012</v>
      </c>
      <c r="F195" t="str">
        <f ca="1">VLOOKUP(A195,Person!A:R,ROW(INDIRECT(ADDRESS(MATCH("NameOccupation",Person!$1:$1,0),4,4))),FALSE)</f>
        <v>Monitor de Aprendizagem Turno Integral</v>
      </c>
      <c r="G195" t="str">
        <f ca="1">IF(VLOOKUP(A195,Person!A:R,ROW(INDIRECT(ADDRESS(MATCH("NameManager",Person!$1:$1,0),4,4))),FALSE)="","",VLOOKUP(A195,Person!A:R,ROW(INDIRECT(ADDRESS(MATCH("NameManager",Person!$1:$1,0),4,4))),FALSE))</f>
        <v/>
      </c>
      <c r="H195" t="str">
        <f ca="1">IF(VLOOKUP(A195,Person!A:R,ROW(INDIRECT(ADDRESS(MATCH("TypeJorney",Person!$1:$1,0),4,4))),FALSE)="OnBoarding","Embarque",IF(VLOOKUP(A195,Person!A:R,ROW(INDIRECT(ADDRESS(MATCH("TypeJorney",Person!$1:$1,0),4,4))),FALSE)="OnBoardingOccupation","Embarque implantação",IF(VLOOKUP(A195,Person!A:R,ROW(INDIRECT(ADDRESS(MATCH("TypeJorney",Person!$1:$1,0),4,4))),FALSE)="Monitoring","Monitoramento","Decisão de Efetivação")))</f>
        <v>Embarque implantação</v>
      </c>
    </row>
    <row r="196" spans="1:8" x14ac:dyDescent="0.3">
      <c r="A196" t="s">
        <v>7895</v>
      </c>
      <c r="B196" t="str">
        <f ca="1">VLOOKUP(A196,Person!A:R,ROW(INDIRECT(ADDRESS(MATCH("NameUser",Person!$1:$1,0),4,4))),FALSE)</f>
        <v>Anete Schuenke Schmitt</v>
      </c>
      <c r="C196" t="str">
        <f ca="1">IF(VLOOKUP(A196,Person!A:R,ROW(INDIRECT(ADDRESS(MATCH("Mail",Person!$1:$1,0),4,4))),FALSE)="","",VLOOKUP(A196,Person!A:R,ROW(INDIRECT(ADDRESS(MATCH("Mail",Person!$1:$1,0),4,4))),FALSE))</f>
        <v>anete@maristas.com.br</v>
      </c>
      <c r="D196" t="str">
        <f ca="1">VLOOKUP(A196,Person!A:R,ROW(INDIRECT(ADDRESS(MATCH("NameEstablishment",Person!$1:$1,0),4,4))),FALSE)</f>
        <v>Colégio Marista São Luis</v>
      </c>
      <c r="E196">
        <f ca="1">VLOOKUP(A196,Person!A:R,ROW(INDIRECT(ADDRESS(MATCH("Registration",Person!$1:$1,0),4,4))),FALSE)</f>
        <v>60571014</v>
      </c>
      <c r="F196" t="str">
        <f ca="1">VLOOKUP(A196,Person!A:R,ROW(INDIRECT(ADDRESS(MATCH("NameOccupation",Person!$1:$1,0),4,4))),FALSE)</f>
        <v>Monitor de Aprendizagem Turno Integral</v>
      </c>
      <c r="G196" t="str">
        <f ca="1">IF(VLOOKUP(A196,Person!A:R,ROW(INDIRECT(ADDRESS(MATCH("NameManager",Person!$1:$1,0),4,4))),FALSE)="","",VLOOKUP(A196,Person!A:R,ROW(INDIRECT(ADDRESS(MATCH("NameManager",Person!$1:$1,0),4,4))),FALSE))</f>
        <v/>
      </c>
      <c r="H196" t="str">
        <f ca="1">IF(VLOOKUP(A196,Person!A:R,ROW(INDIRECT(ADDRESS(MATCH("TypeJorney",Person!$1:$1,0),4,4))),FALSE)="OnBoarding","Embarque",IF(VLOOKUP(A196,Person!A:R,ROW(INDIRECT(ADDRESS(MATCH("TypeJorney",Person!$1:$1,0),4,4))),FALSE)="OnBoardingOccupation","Embarque implantação",IF(VLOOKUP(A196,Person!A:R,ROW(INDIRECT(ADDRESS(MATCH("TypeJorney",Person!$1:$1,0),4,4))),FALSE)="Monitoring","Monitoramento","Decisão de Efetivação")))</f>
        <v>Embarque implantação</v>
      </c>
    </row>
    <row r="197" spans="1:8" x14ac:dyDescent="0.3">
      <c r="A197" t="s">
        <v>7896</v>
      </c>
      <c r="B197" t="str">
        <f ca="1">VLOOKUP(A197,Person!A:R,ROW(INDIRECT(ADDRESS(MATCH("NameUser",Person!$1:$1,0),4,4))),FALSE)</f>
        <v>Anete Schuenke Schmitt</v>
      </c>
      <c r="C197" t="str">
        <f ca="1">IF(VLOOKUP(A197,Person!A:R,ROW(INDIRECT(ADDRESS(MATCH("Mail",Person!$1:$1,0),4,4))),FALSE)="","",VLOOKUP(A197,Person!A:R,ROW(INDIRECT(ADDRESS(MATCH("Mail",Person!$1:$1,0),4,4))),FALSE))</f>
        <v>anete@maristas.com.br</v>
      </c>
      <c r="D197" t="str">
        <f ca="1">VLOOKUP(A197,Person!A:R,ROW(INDIRECT(ADDRESS(MATCH("NameEstablishment",Person!$1:$1,0),4,4))),FALSE)</f>
        <v>Colégio Marista São Luis</v>
      </c>
      <c r="E197">
        <f ca="1">VLOOKUP(A197,Person!A:R,ROW(INDIRECT(ADDRESS(MATCH("Registration",Person!$1:$1,0),4,4))),FALSE)</f>
        <v>60571017</v>
      </c>
      <c r="F197" t="str">
        <f ca="1">VLOOKUP(A197,Person!A:R,ROW(INDIRECT(ADDRESS(MATCH("NameOccupation",Person!$1:$1,0),4,4))),FALSE)</f>
        <v>Monitor de Aprendizagem Turno Integral</v>
      </c>
      <c r="G197" t="str">
        <f ca="1">IF(VLOOKUP(A197,Person!A:R,ROW(INDIRECT(ADDRESS(MATCH("NameManager",Person!$1:$1,0),4,4))),FALSE)="","",VLOOKUP(A197,Person!A:R,ROW(INDIRECT(ADDRESS(MATCH("NameManager",Person!$1:$1,0),4,4))),FALSE))</f>
        <v/>
      </c>
      <c r="H197" t="str">
        <f ca="1">IF(VLOOKUP(A197,Person!A:R,ROW(INDIRECT(ADDRESS(MATCH("TypeJorney",Person!$1:$1,0),4,4))),FALSE)="OnBoarding","Embarque",IF(VLOOKUP(A197,Person!A:R,ROW(INDIRECT(ADDRESS(MATCH("TypeJorney",Person!$1:$1,0),4,4))),FALSE)="OnBoardingOccupation","Embarque implantação",IF(VLOOKUP(A197,Person!A:R,ROW(INDIRECT(ADDRESS(MATCH("TypeJorney",Person!$1:$1,0),4,4))),FALSE)="Monitoring","Monitoramento","Decisão de Efetivação")))</f>
        <v>Embarque implantação</v>
      </c>
    </row>
    <row r="198" spans="1:8" x14ac:dyDescent="0.3">
      <c r="A198" t="s">
        <v>7897</v>
      </c>
      <c r="B198" t="str">
        <f ca="1">VLOOKUP(A198,Person!A:R,ROW(INDIRECT(ADDRESS(MATCH("NameUser",Person!$1:$1,0),4,4))),FALSE)</f>
        <v>Anete Schuenke Schmitt</v>
      </c>
      <c r="C198" t="str">
        <f ca="1">IF(VLOOKUP(A198,Person!A:R,ROW(INDIRECT(ADDRESS(MATCH("Mail",Person!$1:$1,0),4,4))),FALSE)="","",VLOOKUP(A198,Person!A:R,ROW(INDIRECT(ADDRESS(MATCH("Mail",Person!$1:$1,0),4,4))),FALSE))</f>
        <v>anete@maristas.com.br</v>
      </c>
      <c r="D198" t="str">
        <f ca="1">VLOOKUP(A198,Person!A:R,ROW(INDIRECT(ADDRESS(MATCH("NameEstablishment",Person!$1:$1,0),4,4))),FALSE)</f>
        <v>Colégio Marista São Luis</v>
      </c>
      <c r="E198">
        <f ca="1">VLOOKUP(A198,Person!A:R,ROW(INDIRECT(ADDRESS(MATCH("Registration",Person!$1:$1,0),4,4))),FALSE)</f>
        <v>60571019</v>
      </c>
      <c r="F198" t="str">
        <f ca="1">VLOOKUP(A198,Person!A:R,ROW(INDIRECT(ADDRESS(MATCH("NameOccupation",Person!$1:$1,0),4,4))),FALSE)</f>
        <v>Monitor de Aprendizagem Turno Integral</v>
      </c>
      <c r="G198" t="str">
        <f ca="1">IF(VLOOKUP(A198,Person!A:R,ROW(INDIRECT(ADDRESS(MATCH("NameManager",Person!$1:$1,0),4,4))),FALSE)="","",VLOOKUP(A198,Person!A:R,ROW(INDIRECT(ADDRESS(MATCH("NameManager",Person!$1:$1,0),4,4))),FALSE))</f>
        <v/>
      </c>
      <c r="H198" t="str">
        <f ca="1">IF(VLOOKUP(A198,Person!A:R,ROW(INDIRECT(ADDRESS(MATCH("TypeJorney",Person!$1:$1,0),4,4))),FALSE)="OnBoarding","Embarque",IF(VLOOKUP(A198,Person!A:R,ROW(INDIRECT(ADDRESS(MATCH("TypeJorney",Person!$1:$1,0),4,4))),FALSE)="OnBoardingOccupation","Embarque implantação",IF(VLOOKUP(A198,Person!A:R,ROW(INDIRECT(ADDRESS(MATCH("TypeJorney",Person!$1:$1,0),4,4))),FALSE)="Monitoring","Monitoramento","Decisão de Efetivação")))</f>
        <v>Embarque implantação</v>
      </c>
    </row>
    <row r="199" spans="1:8" x14ac:dyDescent="0.3">
      <c r="A199" t="s">
        <v>4952</v>
      </c>
      <c r="B199" t="str">
        <f ca="1">VLOOKUP(A199,Person!A:R,ROW(INDIRECT(ADDRESS(MATCH("NameUser",Person!$1:$1,0),4,4))),FALSE)</f>
        <v>Anete Schuenke Schmitt</v>
      </c>
      <c r="C199" t="str">
        <f ca="1">IF(VLOOKUP(A199,Person!A:R,ROW(INDIRECT(ADDRESS(MATCH("Mail",Person!$1:$1,0),4,4))),FALSE)="","",VLOOKUP(A199,Person!A:R,ROW(INDIRECT(ADDRESS(MATCH("Mail",Person!$1:$1,0),4,4))),FALSE))</f>
        <v>anete@maristas.com.br</v>
      </c>
      <c r="D199" t="str">
        <f ca="1">VLOOKUP(A199,Person!A:R,ROW(INDIRECT(ADDRESS(MATCH("NameEstablishment",Person!$1:$1,0),4,4))),FALSE)</f>
        <v>Colégio Marista São Luis</v>
      </c>
      <c r="E199">
        <f ca="1">VLOOKUP(A199,Person!A:R,ROW(INDIRECT(ADDRESS(MATCH("Registration",Person!$1:$1,0),4,4))),FALSE)</f>
        <v>60571001</v>
      </c>
      <c r="F199" t="str">
        <f ca="1">VLOOKUP(A199,Person!A:R,ROW(INDIRECT(ADDRESS(MATCH("NameOccupation",Person!$1:$1,0),4,4))),FALSE)</f>
        <v>Coordenador Pedagógico</v>
      </c>
      <c r="G199" t="str">
        <f ca="1">IF(VLOOKUP(A199,Person!A:R,ROW(INDIRECT(ADDRESS(MATCH("NameManager",Person!$1:$1,0),4,4))),FALSE)="","",VLOOKUP(A199,Person!A:R,ROW(INDIRECT(ADDRESS(MATCH("NameManager",Person!$1:$1,0),4,4))),FALSE))</f>
        <v>Anderson Roberto dos Santos</v>
      </c>
      <c r="H199" t="str">
        <f ca="1">IF(VLOOKUP(A199,Person!A:R,ROW(INDIRECT(ADDRESS(MATCH("TypeJorney",Person!$1:$1,0),4,4))),FALSE)="OnBoarding","Embarque",IF(VLOOKUP(A199,Person!A:R,ROW(INDIRECT(ADDRESS(MATCH("TypeJorney",Person!$1:$1,0),4,4))),FALSE)="OnBoardingOccupation","Embarque implantação",IF(VLOOKUP(A199,Person!A:R,ROW(INDIRECT(ADDRESS(MATCH("TypeJorney",Person!$1:$1,0),4,4))),FALSE)="Monitoring","Monitoramento","Decisão de Efetivação")))</f>
        <v>Embarque implantação</v>
      </c>
    </row>
    <row r="200" spans="1:8" x14ac:dyDescent="0.3">
      <c r="A200" t="s">
        <v>7440</v>
      </c>
      <c r="B200" t="str">
        <f ca="1">VLOOKUP(A200,Person!A:R,ROW(INDIRECT(ADDRESS(MATCH("NameUser",Person!$1:$1,0),4,4))),FALSE)</f>
        <v>Angela Carolina Balejo</v>
      </c>
      <c r="C200" t="str">
        <f ca="1">IF(VLOOKUP(A200,Person!A:R,ROW(INDIRECT(ADDRESS(MATCH("Mail",Person!$1:$1,0),4,4))),FALSE)="","",VLOOKUP(A200,Person!A:R,ROW(INDIRECT(ADDRESS(MATCH("Mail",Person!$1:$1,0),4,4))),FALSE))</f>
        <v>angela.balejo@maristas.org.br</v>
      </c>
      <c r="D200" t="str">
        <f ca="1">VLOOKUP(A200,Person!A:R,ROW(INDIRECT(ADDRESS(MATCH("NameEstablishment",Person!$1:$1,0),4,4))),FALSE)</f>
        <v>Colegio Marista Ipanema</v>
      </c>
      <c r="E200">
        <f ca="1">VLOOKUP(A200,Person!A:R,ROW(INDIRECT(ADDRESS(MATCH("Registration",Person!$1:$1,0),4,4))),FALSE)</f>
        <v>91510715</v>
      </c>
      <c r="F200" t="str">
        <f ca="1">VLOOKUP(A200,Person!A:R,ROW(INDIRECT(ADDRESS(MATCH("NameOccupation",Person!$1:$1,0),4,4))),FALSE)</f>
        <v>Monitor de Aprendizagem Turno Regular</v>
      </c>
      <c r="G200" t="str">
        <f ca="1">IF(VLOOKUP(A200,Person!A:R,ROW(INDIRECT(ADDRESS(MATCH("NameManager",Person!$1:$1,0),4,4))),FALSE)="","",VLOOKUP(A200,Person!A:R,ROW(INDIRECT(ADDRESS(MATCH("NameManager",Person!$1:$1,0),4,4))),FALSE))</f>
        <v>Fernando Degrandis</v>
      </c>
      <c r="H200" t="str">
        <f ca="1">IF(VLOOKUP(A200,Person!A:R,ROW(INDIRECT(ADDRESS(MATCH("TypeJorney",Person!$1:$1,0),4,4))),FALSE)="OnBoarding","Embarque",IF(VLOOKUP(A200,Person!A:R,ROW(INDIRECT(ADDRESS(MATCH("TypeJorney",Person!$1:$1,0),4,4))),FALSE)="OnBoardingOccupation","Embarque implantação",IF(VLOOKUP(A200,Person!A:R,ROW(INDIRECT(ADDRESS(MATCH("TypeJorney",Person!$1:$1,0),4,4))),FALSE)="Monitoring","Monitoramento","Decisão de Efetivação")))</f>
        <v>Embarque implantação</v>
      </c>
    </row>
    <row r="201" spans="1:8" x14ac:dyDescent="0.3">
      <c r="A201" t="s">
        <v>5052</v>
      </c>
      <c r="B201" t="str">
        <f ca="1">VLOOKUP(A201,Person!A:R,ROW(INDIRECT(ADDRESS(MATCH("NameUser",Person!$1:$1,0),4,4))),FALSE)</f>
        <v>Angela Fabiana Rodrigues Borges</v>
      </c>
      <c r="C201" t="str">
        <f ca="1">IF(VLOOKUP(A201,Person!A:R,ROW(INDIRECT(ADDRESS(MATCH("Mail",Person!$1:$1,0),4,4))),FALSE)="","",VLOOKUP(A201,Person!A:R,ROW(INDIRECT(ADDRESS(MATCH("Mail",Person!$1:$1,0),4,4))),FALSE))</f>
        <v>angela.borges@maristas.org.br</v>
      </c>
      <c r="D201" t="str">
        <f ca="1">VLOOKUP(A201,Person!A:R,ROW(INDIRECT(ADDRESS(MATCH("NameEstablishment",Person!$1:$1,0),4,4))),FALSE)</f>
        <v>Colégio Marista Nossa Senhora Aparecida</v>
      </c>
      <c r="E201">
        <f ca="1">VLOOKUP(A201,Person!A:R,ROW(INDIRECT(ADDRESS(MATCH("Registration",Person!$1:$1,0),4,4))),FALSE)</f>
        <v>68161881</v>
      </c>
      <c r="F201" t="str">
        <f ca="1">VLOOKUP(A201,Person!A:R,ROW(INDIRECT(ADDRESS(MATCH("NameOccupation",Person!$1:$1,0),4,4))),FALSE)</f>
        <v>Recepcionista</v>
      </c>
      <c r="G201" t="str">
        <f ca="1">IF(VLOOKUP(A201,Person!A:R,ROW(INDIRECT(ADDRESS(MATCH("NameManager",Person!$1:$1,0),4,4))),FALSE)="","",VLOOKUP(A201,Person!A:R,ROW(INDIRECT(ADDRESS(MATCH("NameManager",Person!$1:$1,0),4,4))),FALSE))</f>
        <v/>
      </c>
      <c r="H201" t="str">
        <f ca="1">IF(VLOOKUP(A201,Person!A:R,ROW(INDIRECT(ADDRESS(MATCH("TypeJorney",Person!$1:$1,0),4,4))),FALSE)="OnBoarding","Embarque",IF(VLOOKUP(A201,Person!A:R,ROW(INDIRECT(ADDRESS(MATCH("TypeJorney",Person!$1:$1,0),4,4))),FALSE)="OnBoardingOccupation","Embarque implantação",IF(VLOOKUP(A201,Person!A:R,ROW(INDIRECT(ADDRESS(MATCH("TypeJorney",Person!$1:$1,0),4,4))),FALSE)="Monitoring","Monitoramento","Decisão de Efetivação")))</f>
        <v>Embarque implantação</v>
      </c>
    </row>
    <row r="202" spans="1:8" x14ac:dyDescent="0.3">
      <c r="A202" t="s">
        <v>4320</v>
      </c>
      <c r="B202" t="str">
        <f ca="1">VLOOKUP(A202,Person!A:R,ROW(INDIRECT(ADDRESS(MATCH("NameUser",Person!$1:$1,0),4,4))),FALSE)</f>
        <v>Angela Maria de Abreu</v>
      </c>
      <c r="C202" t="str">
        <f ca="1">IF(VLOOKUP(A202,Person!A:R,ROW(INDIRECT(ADDRESS(MATCH("Mail",Person!$1:$1,0),4,4))),FALSE)="","",VLOOKUP(A202,Person!A:R,ROW(INDIRECT(ADDRESS(MATCH("Mail",Person!$1:$1,0),4,4))),FALSE))</f>
        <v>angela.abreu@maristas.org.br</v>
      </c>
      <c r="D202" t="str">
        <f ca="1">VLOOKUP(A202,Person!A:R,ROW(INDIRECT(ADDRESS(MATCH("NameEstablishment",Person!$1:$1,0),4,4))),FALSE)</f>
        <v>Colégio Marista Maria Imaculada</v>
      </c>
      <c r="E202">
        <f ca="1">VLOOKUP(A202,Person!A:R,ROW(INDIRECT(ADDRESS(MATCH("Registration",Person!$1:$1,0),4,4))),FALSE)</f>
        <v>91513747</v>
      </c>
      <c r="F202" t="str">
        <f ca="1">VLOOKUP(A202,Person!A:R,ROW(INDIRECT(ADDRESS(MATCH("NameOccupation",Person!$1:$1,0),4,4))),FALSE)</f>
        <v>Diretor Geral</v>
      </c>
      <c r="G202" t="str">
        <f ca="1">IF(VLOOKUP(A202,Person!A:R,ROW(INDIRECT(ADDRESS(MATCH("NameManager",Person!$1:$1,0),4,4))),FALSE)="","",VLOOKUP(A202,Person!A:R,ROW(INDIRECT(ADDRESS(MATCH("NameManager",Person!$1:$1,0),4,4))),FALSE))</f>
        <v/>
      </c>
      <c r="H202" t="str">
        <f ca="1">IF(VLOOKUP(A202,Person!A:R,ROW(INDIRECT(ADDRESS(MATCH("TypeJorney",Person!$1:$1,0),4,4))),FALSE)="OnBoarding","Embarque",IF(VLOOKUP(A202,Person!A:R,ROW(INDIRECT(ADDRESS(MATCH("TypeJorney",Person!$1:$1,0),4,4))),FALSE)="OnBoardingOccupation","Embarque implantação",IF(VLOOKUP(A202,Person!A:R,ROW(INDIRECT(ADDRESS(MATCH("TypeJorney",Person!$1:$1,0),4,4))),FALSE)="Monitoring","Monitoramento","Decisão de Efetivação")))</f>
        <v>Embarque implantação</v>
      </c>
    </row>
    <row r="203" spans="1:8" x14ac:dyDescent="0.3">
      <c r="A203" t="s">
        <v>4802</v>
      </c>
      <c r="B203" t="str">
        <f ca="1">VLOOKUP(A203,Person!A:R,ROW(INDIRECT(ADDRESS(MATCH("NameUser",Person!$1:$1,0),4,4))),FALSE)</f>
        <v>Angelica Motta de Almeida</v>
      </c>
      <c r="C203" t="str">
        <f ca="1">IF(VLOOKUP(A203,Person!A:R,ROW(INDIRECT(ADDRESS(MATCH("Mail",Person!$1:$1,0),4,4))),FALSE)="","",VLOOKUP(A203,Person!A:R,ROW(INDIRECT(ADDRESS(MATCH("Mail",Person!$1:$1,0),4,4))),FALSE))</f>
        <v>angelica.almeida@maristas.org.br</v>
      </c>
      <c r="D203" t="str">
        <f ca="1">VLOOKUP(A203,Person!A:R,ROW(INDIRECT(ADDRESS(MATCH("NameEstablishment",Person!$1:$1,0),4,4))),FALSE)</f>
        <v>Colégio Marista Assunção</v>
      </c>
      <c r="E203">
        <f ca="1">VLOOKUP(A203,Person!A:R,ROW(INDIRECT(ADDRESS(MATCH("Registration",Person!$1:$1,0),4,4))),FALSE)</f>
        <v>91514083</v>
      </c>
      <c r="F203" t="str">
        <f ca="1">VLOOKUP(A203,Person!A:R,ROW(INDIRECT(ADDRESS(MATCH("NameOccupation",Person!$1:$1,0),4,4))),FALSE)</f>
        <v>Auxiliar de Serviços Gerais</v>
      </c>
      <c r="G203" t="str">
        <f ca="1">IF(VLOOKUP(A203,Person!A:R,ROW(INDIRECT(ADDRESS(MATCH("NameManager",Person!$1:$1,0),4,4))),FALSE)="","",VLOOKUP(A203,Person!A:R,ROW(INDIRECT(ADDRESS(MATCH("NameManager",Person!$1:$1,0),4,4))),FALSE))</f>
        <v>Manoela Atarao da Rocha Saldanha</v>
      </c>
      <c r="H203" t="str">
        <f ca="1">IF(VLOOKUP(A203,Person!A:R,ROW(INDIRECT(ADDRESS(MATCH("TypeJorney",Person!$1:$1,0),4,4))),FALSE)="OnBoarding","Embarque",IF(VLOOKUP(A203,Person!A:R,ROW(INDIRECT(ADDRESS(MATCH("TypeJorney",Person!$1:$1,0),4,4))),FALSE)="OnBoardingOccupation","Embarque implantação",IF(VLOOKUP(A203,Person!A:R,ROW(INDIRECT(ADDRESS(MATCH("TypeJorney",Person!$1:$1,0),4,4))),FALSE)="Monitoring","Monitoramento","Decisão de Efetivação")))</f>
        <v>Embarque implantação</v>
      </c>
    </row>
    <row r="204" spans="1:8" x14ac:dyDescent="0.3">
      <c r="A204" t="s">
        <v>523</v>
      </c>
      <c r="B204" t="str">
        <f ca="1">VLOOKUP(A204,Person!A:R,ROW(INDIRECT(ADDRESS(MATCH("NameUser",Person!$1:$1,0),4,4))),FALSE)</f>
        <v>Angelo Tupinamba Brum</v>
      </c>
      <c r="C204" t="str">
        <f ca="1">IF(VLOOKUP(A204,Person!A:R,ROW(INDIRECT(ADDRESS(MATCH("Mail",Person!$1:$1,0),4,4))),FALSE)="","",VLOOKUP(A204,Person!A:R,ROW(INDIRECT(ADDRESS(MATCH("Mail",Person!$1:$1,0),4,4))),FALSE))</f>
        <v>angelo.brum@maristas.org.br</v>
      </c>
      <c r="D204" t="str">
        <f ca="1">VLOOKUP(A204,Person!A:R,ROW(INDIRECT(ADDRESS(MATCH("NameEstablishment",Person!$1:$1,0),4,4))),FALSE)</f>
        <v>Colégio Marista Assunção</v>
      </c>
      <c r="E204">
        <f ca="1">VLOOKUP(A204,Person!A:R,ROW(INDIRECT(ADDRESS(MATCH("Registration",Person!$1:$1,0),4,4))),FALSE)</f>
        <v>91510406</v>
      </c>
      <c r="F204" t="str">
        <f ca="1">VLOOKUP(A204,Person!A:R,ROW(INDIRECT(ADDRESS(MATCH("NameOccupation",Person!$1:$1,0),4,4))),FALSE)</f>
        <v>Instrutor de Aprendizagem</v>
      </c>
      <c r="G204" t="str">
        <f ca="1">IF(VLOOKUP(A204,Person!A:R,ROW(INDIRECT(ADDRESS(MATCH("NameManager",Person!$1:$1,0),4,4))),FALSE)="","",VLOOKUP(A204,Person!A:R,ROW(INDIRECT(ADDRESS(MATCH("NameManager",Person!$1:$1,0),4,4))),FALSE))</f>
        <v>Rui Antonio Piassini</v>
      </c>
      <c r="H204" t="str">
        <f ca="1">IF(VLOOKUP(A204,Person!A:R,ROW(INDIRECT(ADDRESS(MATCH("TypeJorney",Person!$1:$1,0),4,4))),FALSE)="OnBoarding","Embarque",IF(VLOOKUP(A204,Person!A:R,ROW(INDIRECT(ADDRESS(MATCH("TypeJorney",Person!$1:$1,0),4,4))),FALSE)="OnBoardingOccupation","Embarque implantação",IF(VLOOKUP(A204,Person!A:R,ROW(INDIRECT(ADDRESS(MATCH("TypeJorney",Person!$1:$1,0),4,4))),FALSE)="Monitoring","Monitoramento","Decisão de Efetivação")))</f>
        <v>Decisão de Efetivação</v>
      </c>
    </row>
    <row r="205" spans="1:8" x14ac:dyDescent="0.3">
      <c r="A205" t="s">
        <v>4183</v>
      </c>
      <c r="B205" t="str">
        <f ca="1">VLOOKUP(A205,Person!A:R,ROW(INDIRECT(ADDRESS(MATCH("NameUser",Person!$1:$1,0),4,4))),FALSE)</f>
        <v>Angena Louis</v>
      </c>
      <c r="C205" t="str">
        <f ca="1">IF(VLOOKUP(A205,Person!A:R,ROW(INDIRECT(ADDRESS(MATCH("Mail",Person!$1:$1,0),4,4))),FALSE)="","",VLOOKUP(A205,Person!A:R,ROW(INDIRECT(ADDRESS(MATCH("Mail",Person!$1:$1,0),4,4))),FALSE))</f>
        <v>angena.louis@maristas.org.br</v>
      </c>
      <c r="D205" t="str">
        <f ca="1">VLOOKUP(A205,Person!A:R,ROW(INDIRECT(ADDRESS(MATCH("NameEstablishment",Person!$1:$1,0),4,4))),FALSE)</f>
        <v>Colégio Marista Nossa Senhora do Rosário</v>
      </c>
      <c r="E205">
        <f ca="1">VLOOKUP(A205,Person!A:R,ROW(INDIRECT(ADDRESS(MATCH("Registration",Person!$1:$1,0),4,4))),FALSE)</f>
        <v>91513932</v>
      </c>
      <c r="F205" t="str">
        <f ca="1">VLOOKUP(A205,Person!A:R,ROW(INDIRECT(ADDRESS(MATCH("NameOccupation",Person!$1:$1,0),4,4))),FALSE)</f>
        <v>Auxiliar de Serviços Gerais</v>
      </c>
      <c r="G205" t="str">
        <f ca="1">IF(VLOOKUP(A205,Person!A:R,ROW(INDIRECT(ADDRESS(MATCH("NameManager",Person!$1:$1,0),4,4))),FALSE)="","",VLOOKUP(A205,Person!A:R,ROW(INDIRECT(ADDRESS(MATCH("NameManager",Person!$1:$1,0),4,4))),FALSE))</f>
        <v>Mauricio Coloniezzi Erthal</v>
      </c>
      <c r="H205" t="str">
        <f ca="1">IF(VLOOKUP(A205,Person!A:R,ROW(INDIRECT(ADDRESS(MATCH("TypeJorney",Person!$1:$1,0),4,4))),FALSE)="OnBoarding","Embarque",IF(VLOOKUP(A205,Person!A:R,ROW(INDIRECT(ADDRESS(MATCH("TypeJorney",Person!$1:$1,0),4,4))),FALSE)="OnBoardingOccupation","Embarque implantação",IF(VLOOKUP(A205,Person!A:R,ROW(INDIRECT(ADDRESS(MATCH("TypeJorney",Person!$1:$1,0),4,4))),FALSE)="Monitoring","Monitoramento","Decisão de Efetivação")))</f>
        <v>Embarque implantação</v>
      </c>
    </row>
    <row r="206" spans="1:8" x14ac:dyDescent="0.3">
      <c r="A206" t="s">
        <v>7612</v>
      </c>
      <c r="B206" t="str">
        <f ca="1">VLOOKUP(A206,Person!A:R,ROW(INDIRECT(ADDRESS(MATCH("NameUser",Person!$1:$1,0),4,4))),FALSE)</f>
        <v>Anna Catarina Cruz da Fonseca Campos</v>
      </c>
      <c r="C206" t="str">
        <f ca="1">IF(VLOOKUP(A206,Person!A:R,ROW(INDIRECT(ADDRESS(MATCH("Mail",Person!$1:$1,0),4,4))),FALSE)="","",VLOOKUP(A206,Person!A:R,ROW(INDIRECT(ADDRESS(MATCH("Mail",Person!$1:$1,0),4,4))),FALSE))</f>
        <v>annacatarina.fonseca@gmail.com</v>
      </c>
      <c r="D206" t="str">
        <f ca="1">VLOOKUP(A206,Person!A:R,ROW(INDIRECT(ADDRESS(MATCH("NameEstablishment",Person!$1:$1,0),4,4))),FALSE)</f>
        <v>Colégio Marista João Paulo II</v>
      </c>
      <c r="E206">
        <f ca="1">VLOOKUP(A206,Person!A:R,ROW(INDIRECT(ADDRESS(MATCH("Registration",Person!$1:$1,0),4,4))),FALSE)</f>
        <v>85600101</v>
      </c>
      <c r="F206" t="str">
        <f ca="1">VLOOKUP(A206,Person!A:R,ROW(INDIRECT(ADDRESS(MATCH("NameOccupation",Person!$1:$1,0),4,4))),FALSE)</f>
        <v>Analista de Comunicação</v>
      </c>
      <c r="G206" t="str">
        <f ca="1">IF(VLOOKUP(A206,Person!A:R,ROW(INDIRECT(ADDRESS(MATCH("NameManager",Person!$1:$1,0),4,4))),FALSE)="","",VLOOKUP(A206,Person!A:R,ROW(INDIRECT(ADDRESS(MATCH("NameManager",Person!$1:$1,0),4,4))),FALSE))</f>
        <v>Marcos Andre Scussel</v>
      </c>
      <c r="H206" t="str">
        <f ca="1">IF(VLOOKUP(A206,Person!A:R,ROW(INDIRECT(ADDRESS(MATCH("TypeJorney",Person!$1:$1,0),4,4))),FALSE)="OnBoarding","Embarque",IF(VLOOKUP(A206,Person!A:R,ROW(INDIRECT(ADDRESS(MATCH("TypeJorney",Person!$1:$1,0),4,4))),FALSE)="OnBoardingOccupation","Embarque implantação",IF(VLOOKUP(A206,Person!A:R,ROW(INDIRECT(ADDRESS(MATCH("TypeJorney",Person!$1:$1,0),4,4))),FALSE)="Monitoring","Monitoramento","Decisão de Efetivação")))</f>
        <v>Embarque implantação</v>
      </c>
    </row>
    <row r="207" spans="1:8" x14ac:dyDescent="0.3">
      <c r="A207" t="s">
        <v>4620</v>
      </c>
      <c r="B207" t="str">
        <f ca="1">VLOOKUP(A207,Person!A:R,ROW(INDIRECT(ADDRESS(MATCH("NameUser",Person!$1:$1,0),4,4))),FALSE)</f>
        <v>Anna Claudia Viana Lima</v>
      </c>
      <c r="C207" t="str">
        <f ca="1">IF(VLOOKUP(A207,Person!A:R,ROW(INDIRECT(ADDRESS(MATCH("Mail",Person!$1:$1,0),4,4))),FALSE)="","",VLOOKUP(A207,Person!A:R,ROW(INDIRECT(ADDRESS(MATCH("Mail",Person!$1:$1,0),4,4))),FALSE))</f>
        <v>anna.lima@maristas.org.br</v>
      </c>
      <c r="D207" t="str">
        <f ca="1">VLOOKUP(A207,Person!A:R,ROW(INDIRECT(ADDRESS(MATCH("NameEstablishment",Person!$1:$1,0),4,4))),FALSE)</f>
        <v>Colégio Marista Sant'ana</v>
      </c>
      <c r="E207">
        <f ca="1">VLOOKUP(A207,Person!A:R,ROW(INDIRECT(ADDRESS(MATCH("Registration",Person!$1:$1,0),4,4))),FALSE)</f>
        <v>80702739</v>
      </c>
      <c r="F207" t="str">
        <f ca="1">VLOOKUP(A207,Person!A:R,ROW(INDIRECT(ADDRESS(MATCH("NameOccupation",Person!$1:$1,0),4,4))),FALSE)</f>
        <v>Assistente de Biblioteca</v>
      </c>
      <c r="G207" t="str">
        <f ca="1">IF(VLOOKUP(A207,Person!A:R,ROW(INDIRECT(ADDRESS(MATCH("NameManager",Person!$1:$1,0),4,4))),FALSE)="","",VLOOKUP(A207,Person!A:R,ROW(INDIRECT(ADDRESS(MATCH("NameManager",Person!$1:$1,0),4,4))),FALSE))</f>
        <v>Marisa Albertina Crivelaro da Silva</v>
      </c>
      <c r="H207" t="str">
        <f ca="1">IF(VLOOKUP(A207,Person!A:R,ROW(INDIRECT(ADDRESS(MATCH("TypeJorney",Person!$1:$1,0),4,4))),FALSE)="OnBoarding","Embarque",IF(VLOOKUP(A207,Person!A:R,ROW(INDIRECT(ADDRESS(MATCH("TypeJorney",Person!$1:$1,0),4,4))),FALSE)="OnBoardingOccupation","Embarque implantação",IF(VLOOKUP(A207,Person!A:R,ROW(INDIRECT(ADDRESS(MATCH("TypeJorney",Person!$1:$1,0),4,4))),FALSE)="Monitoring","Monitoramento","Decisão de Efetivação")))</f>
        <v>Embarque implantação</v>
      </c>
    </row>
    <row r="208" spans="1:8" x14ac:dyDescent="0.3">
      <c r="A208" t="s">
        <v>4388</v>
      </c>
      <c r="B208" t="str">
        <f ca="1">VLOOKUP(A208,Person!A:R,ROW(INDIRECT(ADDRESS(MATCH("NameUser",Person!$1:$1,0),4,4))),FALSE)</f>
        <v>Antonio Adalberto Carvalho de Sousa</v>
      </c>
      <c r="C208" t="str">
        <f ca="1">IF(VLOOKUP(A208,Person!A:R,ROW(INDIRECT(ADDRESS(MATCH("Mail",Person!$1:$1,0),4,4))),FALSE)="","",VLOOKUP(A208,Person!A:R,ROW(INDIRECT(ADDRESS(MATCH("Mail",Person!$1:$1,0),4,4))),FALSE))</f>
        <v>antonio.carvalho@maristas.org.br</v>
      </c>
      <c r="D208" t="str">
        <f ca="1">VLOOKUP(A208,Person!A:R,ROW(INDIRECT(ADDRESS(MATCH("NameEstablishment",Person!$1:$1,0),4,4))),FALSE)</f>
        <v>Colégio Marista João Paulo II</v>
      </c>
      <c r="E208">
        <f ca="1">VLOOKUP(A208,Person!A:R,ROW(INDIRECT(ADDRESS(MATCH("Registration",Person!$1:$1,0),4,4))),FALSE)</f>
        <v>90000165</v>
      </c>
      <c r="F208" t="str">
        <f ca="1">VLOOKUP(A208,Person!A:R,ROW(INDIRECT(ADDRESS(MATCH("NameOccupation",Person!$1:$1,0),4,4))),FALSE)</f>
        <v>Porteiro</v>
      </c>
      <c r="G208" t="str">
        <f ca="1">IF(VLOOKUP(A208,Person!A:R,ROW(INDIRECT(ADDRESS(MATCH("NameManager",Person!$1:$1,0),4,4))),FALSE)="","",VLOOKUP(A208,Person!A:R,ROW(INDIRECT(ADDRESS(MATCH("NameManager",Person!$1:$1,0),4,4))),FALSE))</f>
        <v>Marcos Andre Scussel</v>
      </c>
      <c r="H208" t="str">
        <f ca="1">IF(VLOOKUP(A208,Person!A:R,ROW(INDIRECT(ADDRESS(MATCH("TypeJorney",Person!$1:$1,0),4,4))),FALSE)="OnBoarding","Embarque",IF(VLOOKUP(A208,Person!A:R,ROW(INDIRECT(ADDRESS(MATCH("TypeJorney",Person!$1:$1,0),4,4))),FALSE)="OnBoardingOccupation","Embarque implantação",IF(VLOOKUP(A208,Person!A:R,ROW(INDIRECT(ADDRESS(MATCH("TypeJorney",Person!$1:$1,0),4,4))),FALSE)="Monitoring","Monitoramento","Decisão de Efetivação")))</f>
        <v>Embarque implantação</v>
      </c>
    </row>
    <row r="209" spans="1:8" x14ac:dyDescent="0.3">
      <c r="A209" t="s">
        <v>5309</v>
      </c>
      <c r="B209" t="str">
        <f ca="1">VLOOKUP(A209,Person!A:R,ROW(INDIRECT(ADDRESS(MATCH("NameUser",Person!$1:$1,0),4,4))),FALSE)</f>
        <v>Antonio Adroaldo Machado</v>
      </c>
      <c r="C209" t="str">
        <f ca="1">IF(VLOOKUP(A209,Person!A:R,ROW(INDIRECT(ADDRESS(MATCH("Mail",Person!$1:$1,0),4,4))),FALSE)="","",VLOOKUP(A209,Person!A:R,ROW(INDIRECT(ADDRESS(MATCH("Mail",Person!$1:$1,0),4,4))),FALSE))</f>
        <v>antonio.machado@maristas.org.br</v>
      </c>
      <c r="D209" t="str">
        <f ca="1">VLOOKUP(A209,Person!A:R,ROW(INDIRECT(ADDRESS(MATCH("NameEstablishment",Person!$1:$1,0),4,4))),FALSE)</f>
        <v>Esc. de Ed. Inf. Nossa Senhora Das Águas</v>
      </c>
      <c r="E209">
        <f ca="1">VLOOKUP(A209,Person!A:R,ROW(INDIRECT(ADDRESS(MATCH("Registration",Person!$1:$1,0),4,4))),FALSE)</f>
        <v>61416022</v>
      </c>
      <c r="F209" t="str">
        <f ca="1">VLOOKUP(A209,Person!A:R,ROW(INDIRECT(ADDRESS(MATCH("NameOccupation",Person!$1:$1,0),4,4))),FALSE)</f>
        <v>Auxiliar de Serviços Gerais</v>
      </c>
      <c r="G209" t="str">
        <f ca="1">IF(VLOOKUP(A209,Person!A:R,ROW(INDIRECT(ADDRESS(MATCH("NameManager",Person!$1:$1,0),4,4))),FALSE)="","",VLOOKUP(A209,Person!A:R,ROW(INDIRECT(ADDRESS(MATCH("NameManager",Person!$1:$1,0),4,4))),FALSE))</f>
        <v/>
      </c>
      <c r="H209" t="str">
        <f ca="1">IF(VLOOKUP(A209,Person!A:R,ROW(INDIRECT(ADDRESS(MATCH("TypeJorney",Person!$1:$1,0),4,4))),FALSE)="OnBoarding","Embarque",IF(VLOOKUP(A209,Person!A:R,ROW(INDIRECT(ADDRESS(MATCH("TypeJorney",Person!$1:$1,0),4,4))),FALSE)="OnBoardingOccupation","Embarque implantação",IF(VLOOKUP(A209,Person!A:R,ROW(INDIRECT(ADDRESS(MATCH("TypeJorney",Person!$1:$1,0),4,4))),FALSE)="Monitoring","Monitoramento","Decisão de Efetivação")))</f>
        <v>Embarque implantação</v>
      </c>
    </row>
    <row r="210" spans="1:8" x14ac:dyDescent="0.3">
      <c r="A210" t="s">
        <v>4690</v>
      </c>
      <c r="B210" t="str">
        <f ca="1">VLOOKUP(A210,Person!A:R,ROW(INDIRECT(ADDRESS(MATCH("NameUser",Person!$1:$1,0),4,4))),FALSE)</f>
        <v>Antonio Augusto da Costa</v>
      </c>
      <c r="C210" t="str">
        <f ca="1">IF(VLOOKUP(A210,Person!A:R,ROW(INDIRECT(ADDRESS(MATCH("Mail",Person!$1:$1,0),4,4))),FALSE)="","",VLOOKUP(A210,Person!A:R,ROW(INDIRECT(ADDRESS(MATCH("Mail",Person!$1:$1,0),4,4))),FALSE))</f>
        <v>antonio.costa@maristas.org.br</v>
      </c>
      <c r="D210" t="str">
        <f ca="1">VLOOKUP(A210,Person!A:R,ROW(INDIRECT(ADDRESS(MATCH("NameEstablishment",Person!$1:$1,0),4,4))),FALSE)</f>
        <v>Colegio Marista Ipanema</v>
      </c>
      <c r="E210">
        <f ca="1">VLOOKUP(A210,Person!A:R,ROW(INDIRECT(ADDRESS(MATCH("Registration",Person!$1:$1,0),4,4))),FALSE)</f>
        <v>91510680</v>
      </c>
      <c r="F210" t="str">
        <f ca="1">VLOOKUP(A210,Person!A:R,ROW(INDIRECT(ADDRESS(MATCH("NameOccupation",Person!$1:$1,0),4,4))),FALSE)</f>
        <v>Assistente de Coordenação de Turno</v>
      </c>
      <c r="G210" t="str">
        <f ca="1">IF(VLOOKUP(A210,Person!A:R,ROW(INDIRECT(ADDRESS(MATCH("NameManager",Person!$1:$1,0),4,4))),FALSE)="","",VLOOKUP(A210,Person!A:R,ROW(INDIRECT(ADDRESS(MATCH("NameManager",Person!$1:$1,0),4,4))),FALSE))</f>
        <v>Fernando Degrandis</v>
      </c>
      <c r="H210" t="str">
        <f ca="1">IF(VLOOKUP(A210,Person!A:R,ROW(INDIRECT(ADDRESS(MATCH("TypeJorney",Person!$1:$1,0),4,4))),FALSE)="OnBoarding","Embarque",IF(VLOOKUP(A210,Person!A:R,ROW(INDIRECT(ADDRESS(MATCH("TypeJorney",Person!$1:$1,0),4,4))),FALSE)="OnBoardingOccupation","Embarque implantação",IF(VLOOKUP(A210,Person!A:R,ROW(INDIRECT(ADDRESS(MATCH("TypeJorney",Person!$1:$1,0),4,4))),FALSE)="Monitoring","Monitoramento","Decisão de Efetivação")))</f>
        <v>Embarque implantação</v>
      </c>
    </row>
    <row r="211" spans="1:8" x14ac:dyDescent="0.3">
      <c r="A211" t="s">
        <v>4428</v>
      </c>
      <c r="B211" t="str">
        <f ca="1">VLOOKUP(A211,Person!A:R,ROW(INDIRECT(ADDRESS(MATCH("NameUser",Person!$1:$1,0),4,4))),FALSE)</f>
        <v>Antonio Carlos Florentino dos Santos</v>
      </c>
      <c r="C211" t="str">
        <f ca="1">IF(VLOOKUP(A211,Person!A:R,ROW(INDIRECT(ADDRESS(MATCH("Mail",Person!$1:$1,0),4,4))),FALSE)="","",VLOOKUP(A211,Person!A:R,ROW(INDIRECT(ADDRESS(MATCH("Mail",Person!$1:$1,0),4,4))),FALSE))</f>
        <v>antonio.carlos@maristas.org.br</v>
      </c>
      <c r="D211" t="str">
        <f ca="1">VLOOKUP(A211,Person!A:R,ROW(INDIRECT(ADDRESS(MATCH("NameEstablishment",Person!$1:$1,0),4,4))),FALSE)</f>
        <v>Colégio Marista João Paulo II</v>
      </c>
      <c r="E211">
        <f ca="1">VLOOKUP(A211,Person!A:R,ROW(INDIRECT(ADDRESS(MATCH("Registration",Person!$1:$1,0),4,4))),FALSE)</f>
        <v>61604001</v>
      </c>
      <c r="F211" t="str">
        <f ca="1">VLOOKUP(A211,Person!A:R,ROW(INDIRECT(ADDRESS(MATCH("NameOccupation",Person!$1:$1,0),4,4))),FALSE)</f>
        <v>Supervisor Administrativo</v>
      </c>
      <c r="G211" t="str">
        <f ca="1">IF(VLOOKUP(A211,Person!A:R,ROW(INDIRECT(ADDRESS(MATCH("NameManager",Person!$1:$1,0),4,4))),FALSE)="","",VLOOKUP(A211,Person!A:R,ROW(INDIRECT(ADDRESS(MATCH("NameManager",Person!$1:$1,0),4,4))),FALSE))</f>
        <v>Marcos Andre Scussel</v>
      </c>
      <c r="H211" t="str">
        <f ca="1">IF(VLOOKUP(A211,Person!A:R,ROW(INDIRECT(ADDRESS(MATCH("TypeJorney",Person!$1:$1,0),4,4))),FALSE)="OnBoarding","Embarque",IF(VLOOKUP(A211,Person!A:R,ROW(INDIRECT(ADDRESS(MATCH("TypeJorney",Person!$1:$1,0),4,4))),FALSE)="OnBoardingOccupation","Embarque implantação",IF(VLOOKUP(A211,Person!A:R,ROW(INDIRECT(ADDRESS(MATCH("TypeJorney",Person!$1:$1,0),4,4))),FALSE)="Monitoring","Monitoramento","Decisão de Efetivação")))</f>
        <v>Embarque implantação</v>
      </c>
    </row>
    <row r="212" spans="1:8" x14ac:dyDescent="0.3">
      <c r="A212" t="s">
        <v>7869</v>
      </c>
      <c r="B212" t="str">
        <f ca="1">VLOOKUP(A212,Person!A:R,ROW(INDIRECT(ADDRESS(MATCH("NameUser",Person!$1:$1,0),4,4))),FALSE)</f>
        <v>Antonio Carlos Galarca Guimaraes</v>
      </c>
      <c r="C212" t="str">
        <f ca="1">IF(VLOOKUP(A212,Person!A:R,ROW(INDIRECT(ADDRESS(MATCH("Mail",Person!$1:$1,0),4,4))),FALSE)="","",VLOOKUP(A212,Person!A:R,ROW(INDIRECT(ADDRESS(MATCH("Mail",Person!$1:$1,0),4,4))),FALSE))</f>
        <v/>
      </c>
      <c r="D212" t="str">
        <f ca="1">VLOOKUP(A212,Person!A:R,ROW(INDIRECT(ADDRESS(MATCH("NameEstablishment",Person!$1:$1,0),4,4))),FALSE)</f>
        <v>Colégio Marista Sant'ana</v>
      </c>
      <c r="E212">
        <f ca="1">VLOOKUP(A212,Person!A:R,ROW(INDIRECT(ADDRESS(MATCH("Registration",Person!$1:$1,0),4,4))),FALSE)</f>
        <v>90010</v>
      </c>
      <c r="F212" t="str">
        <f ca="1">VLOOKUP(A212,Person!A:R,ROW(INDIRECT(ADDRESS(MATCH("NameOccupation",Person!$1:$1,0),4,4))),FALSE)</f>
        <v>Auxiliar de Serviços Gerais</v>
      </c>
      <c r="G212" t="str">
        <f ca="1">IF(VLOOKUP(A212,Person!A:R,ROW(INDIRECT(ADDRESS(MATCH("NameManager",Person!$1:$1,0),4,4))),FALSE)="","",VLOOKUP(A212,Person!A:R,ROW(INDIRECT(ADDRESS(MATCH("NameManager",Person!$1:$1,0),4,4))),FALSE))</f>
        <v>Isabel Cristina Simonetti Azcue</v>
      </c>
      <c r="H212" t="str">
        <f ca="1">IF(VLOOKUP(A212,Person!A:R,ROW(INDIRECT(ADDRESS(MATCH("TypeJorney",Person!$1:$1,0),4,4))),FALSE)="OnBoarding","Embarque",IF(VLOOKUP(A212,Person!A:R,ROW(INDIRECT(ADDRESS(MATCH("TypeJorney",Person!$1:$1,0),4,4))),FALSE)="OnBoardingOccupation","Embarque implantação",IF(VLOOKUP(A212,Person!A:R,ROW(INDIRECT(ADDRESS(MATCH("TypeJorney",Person!$1:$1,0),4,4))),FALSE)="Monitoring","Monitoramento","Decisão de Efetivação")))</f>
        <v>Embarque implantação</v>
      </c>
    </row>
    <row r="213" spans="1:8" x14ac:dyDescent="0.3">
      <c r="A213" t="s">
        <v>7416</v>
      </c>
      <c r="B213" t="str">
        <f ca="1">VLOOKUP(A213,Person!A:R,ROW(INDIRECT(ADDRESS(MATCH("NameUser",Person!$1:$1,0),4,4))),FALSE)</f>
        <v>Antonio Carlos Silva de Mendonca</v>
      </c>
      <c r="C213" t="str">
        <f ca="1">IF(VLOOKUP(A213,Person!A:R,ROW(INDIRECT(ADDRESS(MATCH("Mail",Person!$1:$1,0),4,4))),FALSE)="","",VLOOKUP(A213,Person!A:R,ROW(INDIRECT(ADDRESS(MATCH("Mail",Person!$1:$1,0),4,4))),FALSE))</f>
        <v/>
      </c>
      <c r="D213" t="str">
        <f ca="1">VLOOKUP(A213,Person!A:R,ROW(INDIRECT(ADDRESS(MATCH("NameEstablishment",Person!$1:$1,0),4,4))),FALSE)</f>
        <v>Colégio Marista João Paulo II</v>
      </c>
      <c r="E213">
        <f ca="1">VLOOKUP(A213,Person!A:R,ROW(INDIRECT(ADDRESS(MATCH("Registration",Person!$1:$1,0),4,4))),FALSE)</f>
        <v>945040</v>
      </c>
      <c r="F213" t="str">
        <f ca="1">VLOOKUP(A213,Person!A:R,ROW(INDIRECT(ADDRESS(MATCH("NameOccupation",Person!$1:$1,0),4,4))),FALSE)</f>
        <v>Instrutor de Aprendizagem</v>
      </c>
      <c r="G213" t="str">
        <f ca="1">IF(VLOOKUP(A213,Person!A:R,ROW(INDIRECT(ADDRESS(MATCH("NameManager",Person!$1:$1,0),4,4))),FALSE)="","",VLOOKUP(A213,Person!A:R,ROW(INDIRECT(ADDRESS(MATCH("NameManager",Person!$1:$1,0),4,4))),FALSE))</f>
        <v>Luiz Gustavo Mendes</v>
      </c>
      <c r="H213" t="str">
        <f ca="1">IF(VLOOKUP(A213,Person!A:R,ROW(INDIRECT(ADDRESS(MATCH("TypeJorney",Person!$1:$1,0),4,4))),FALSE)="OnBoarding","Embarque",IF(VLOOKUP(A213,Person!A:R,ROW(INDIRECT(ADDRESS(MATCH("TypeJorney",Person!$1:$1,0),4,4))),FALSE)="OnBoardingOccupation","Embarque implantação",IF(VLOOKUP(A213,Person!A:R,ROW(INDIRECT(ADDRESS(MATCH("TypeJorney",Person!$1:$1,0),4,4))),FALSE)="Monitoring","Monitoramento","Decisão de Efetivação")))</f>
        <v>Embarque implantação</v>
      </c>
    </row>
    <row r="214" spans="1:8" x14ac:dyDescent="0.3">
      <c r="A214" t="s">
        <v>4827</v>
      </c>
      <c r="B214" t="str">
        <f ca="1">VLOOKUP(A214,Person!A:R,ROW(INDIRECT(ADDRESS(MATCH("NameUser",Person!$1:$1,0),4,4))),FALSE)</f>
        <v>Antonio Claudio Ramos da Silva</v>
      </c>
      <c r="C214" t="str">
        <f ca="1">IF(VLOOKUP(A214,Person!A:R,ROW(INDIRECT(ADDRESS(MATCH("Mail",Person!$1:$1,0),4,4))),FALSE)="","",VLOOKUP(A214,Person!A:R,ROW(INDIRECT(ADDRESS(MATCH("Mail",Person!$1:$1,0),4,4))),FALSE))</f>
        <v>antonio.silva@maristas.org.br</v>
      </c>
      <c r="D214" t="str">
        <f ca="1">VLOOKUP(A214,Person!A:R,ROW(INDIRECT(ADDRESS(MATCH("NameEstablishment",Person!$1:$1,0),4,4))),FALSE)</f>
        <v>Colégio Marista N.Sra. Das Graças</v>
      </c>
      <c r="E214">
        <f ca="1">VLOOKUP(A214,Person!A:R,ROW(INDIRECT(ADDRESS(MATCH("Registration",Person!$1:$1,0),4,4))),FALSE)</f>
        <v>68061640</v>
      </c>
      <c r="F214" t="str">
        <f ca="1">VLOOKUP(A214,Person!A:R,ROW(INDIRECT(ADDRESS(MATCH("NameOccupation",Person!$1:$1,0),4,4))),FALSE)</f>
        <v>Auxiliar de Serviços Gerais</v>
      </c>
      <c r="G214" t="str">
        <f ca="1">IF(VLOOKUP(A214,Person!A:R,ROW(INDIRECT(ADDRESS(MATCH("NameManager",Person!$1:$1,0),4,4))),FALSE)="","",VLOOKUP(A214,Person!A:R,ROW(INDIRECT(ADDRESS(MATCH("NameManager",Person!$1:$1,0),4,4))),FALSE))</f>
        <v>Mauricio Vargas Anony</v>
      </c>
      <c r="H214" t="str">
        <f ca="1">IF(VLOOKUP(A214,Person!A:R,ROW(INDIRECT(ADDRESS(MATCH("TypeJorney",Person!$1:$1,0),4,4))),FALSE)="OnBoarding","Embarque",IF(VLOOKUP(A214,Person!A:R,ROW(INDIRECT(ADDRESS(MATCH("TypeJorney",Person!$1:$1,0),4,4))),FALSE)="OnBoardingOccupation","Embarque implantação",IF(VLOOKUP(A214,Person!A:R,ROW(INDIRECT(ADDRESS(MATCH("TypeJorney",Person!$1:$1,0),4,4))),FALSE)="Monitoring","Monitoramento","Decisão de Efetivação")))</f>
        <v>Embarque implantação</v>
      </c>
    </row>
    <row r="215" spans="1:8" x14ac:dyDescent="0.3">
      <c r="A215" t="s">
        <v>5358</v>
      </c>
      <c r="B215" t="str">
        <f ca="1">VLOOKUP(A215,Person!A:R,ROW(INDIRECT(ADDRESS(MATCH("NameUser",Person!$1:$1,0),4,4))),FALSE)</f>
        <v>Antonio Dilar Rodrigues Jones</v>
      </c>
      <c r="C215" t="str">
        <f ca="1">IF(VLOOKUP(A215,Person!A:R,ROW(INDIRECT(ADDRESS(MATCH("Mail",Person!$1:$1,0),4,4))),FALSE)="","",VLOOKUP(A215,Person!A:R,ROW(INDIRECT(ADDRESS(MATCH("Mail",Person!$1:$1,0),4,4))),FALSE))</f>
        <v>antonio.jones@maristas.org.br</v>
      </c>
      <c r="D215" t="str">
        <f ca="1">VLOOKUP(A215,Person!A:R,ROW(INDIRECT(ADDRESS(MATCH("NameEstablishment",Person!$1:$1,0),4,4))),FALSE)</f>
        <v>Esc. Marista de Ens. Fund. Santa Marta</v>
      </c>
      <c r="E215">
        <f ca="1">VLOOKUP(A215,Person!A:R,ROW(INDIRECT(ADDRESS(MATCH("Registration",Person!$1:$1,0),4,4))),FALSE)</f>
        <v>3743006</v>
      </c>
      <c r="F215" t="str">
        <f ca="1">VLOOKUP(A215,Person!A:R,ROW(INDIRECT(ADDRESS(MATCH("NameOccupation",Person!$1:$1,0),4,4))),FALSE)</f>
        <v>Coordenador de Pastoral</v>
      </c>
      <c r="G215" t="str">
        <f ca="1">IF(VLOOKUP(A215,Person!A:R,ROW(INDIRECT(ADDRESS(MATCH("NameManager",Person!$1:$1,0),4,4))),FALSE)="","",VLOOKUP(A215,Person!A:R,ROW(INDIRECT(ADDRESS(MATCH("NameManager",Person!$1:$1,0),4,4))),FALSE))</f>
        <v/>
      </c>
      <c r="H215" t="str">
        <f ca="1">IF(VLOOKUP(A215,Person!A:R,ROW(INDIRECT(ADDRESS(MATCH("TypeJorney",Person!$1:$1,0),4,4))),FALSE)="OnBoarding","Embarque",IF(VLOOKUP(A215,Person!A:R,ROW(INDIRECT(ADDRESS(MATCH("TypeJorney",Person!$1:$1,0),4,4))),FALSE)="OnBoardingOccupation","Embarque implantação",IF(VLOOKUP(A215,Person!A:R,ROW(INDIRECT(ADDRESS(MATCH("TypeJorney",Person!$1:$1,0),4,4))),FALSE)="Monitoring","Monitoramento","Decisão de Efetivação")))</f>
        <v>Embarque implantação</v>
      </c>
    </row>
    <row r="216" spans="1:8" x14ac:dyDescent="0.3">
      <c r="A216" t="s">
        <v>4389</v>
      </c>
      <c r="B216" t="str">
        <f ca="1">VLOOKUP(A216,Person!A:R,ROW(INDIRECT(ADDRESS(MATCH("NameUser",Person!$1:$1,0),4,4))),FALSE)</f>
        <v>Antonio Gerson Bezerra dos Santos</v>
      </c>
      <c r="C216" t="str">
        <f ca="1">IF(VLOOKUP(A216,Person!A:R,ROW(INDIRECT(ADDRESS(MATCH("Mail",Person!$1:$1,0),4,4))),FALSE)="","",VLOOKUP(A216,Person!A:R,ROW(INDIRECT(ADDRESS(MATCH("Mail",Person!$1:$1,0),4,4))),FALSE))</f>
        <v>antonio.bezerra@maristas.org.br</v>
      </c>
      <c r="D216" t="str">
        <f ca="1">VLOOKUP(A216,Person!A:R,ROW(INDIRECT(ADDRESS(MATCH("NameEstablishment",Person!$1:$1,0),4,4))),FALSE)</f>
        <v>Colégio Marista João Paulo II</v>
      </c>
      <c r="E216">
        <f ca="1">VLOOKUP(A216,Person!A:R,ROW(INDIRECT(ADDRESS(MATCH("Registration",Person!$1:$1,0),4,4))),FALSE)</f>
        <v>90512169</v>
      </c>
      <c r="F216" t="str">
        <f ca="1">VLOOKUP(A216,Person!A:R,ROW(INDIRECT(ADDRESS(MATCH("NameOccupation",Person!$1:$1,0),4,4))),FALSE)</f>
        <v>Porteiro</v>
      </c>
      <c r="G216" t="str">
        <f ca="1">IF(VLOOKUP(A216,Person!A:R,ROW(INDIRECT(ADDRESS(MATCH("NameManager",Person!$1:$1,0),4,4))),FALSE)="","",VLOOKUP(A216,Person!A:R,ROW(INDIRECT(ADDRESS(MATCH("NameManager",Person!$1:$1,0),4,4))),FALSE))</f>
        <v>Marcos Andre Scussel</v>
      </c>
      <c r="H216" t="str">
        <f ca="1">IF(VLOOKUP(A216,Person!A:R,ROW(INDIRECT(ADDRESS(MATCH("TypeJorney",Person!$1:$1,0),4,4))),FALSE)="OnBoarding","Embarque",IF(VLOOKUP(A216,Person!A:R,ROW(INDIRECT(ADDRESS(MATCH("TypeJorney",Person!$1:$1,0),4,4))),FALSE)="OnBoardingOccupation","Embarque implantação",IF(VLOOKUP(A216,Person!A:R,ROW(INDIRECT(ADDRESS(MATCH("TypeJorney",Person!$1:$1,0),4,4))),FALSE)="Monitoring","Monitoramento","Decisão de Efetivação")))</f>
        <v>Embarque implantação</v>
      </c>
    </row>
    <row r="217" spans="1:8" x14ac:dyDescent="0.3">
      <c r="A217" t="s">
        <v>4789</v>
      </c>
      <c r="B217" t="str">
        <f ca="1">VLOOKUP(A217,Person!A:R,ROW(INDIRECT(ADDRESS(MATCH("NameUser",Person!$1:$1,0),4,4))),FALSE)</f>
        <v>Antonio Juarez Bica Pedroso</v>
      </c>
      <c r="C217" t="str">
        <f ca="1">IF(VLOOKUP(A217,Person!A:R,ROW(INDIRECT(ADDRESS(MATCH("Mail",Person!$1:$1,0),4,4))),FALSE)="","",VLOOKUP(A217,Person!A:R,ROW(INDIRECT(ADDRESS(MATCH("Mail",Person!$1:$1,0),4,4))),FALSE))</f>
        <v>antonio.pedroso@maristas.org.br</v>
      </c>
      <c r="D217" t="str">
        <f ca="1">VLOOKUP(A217,Person!A:R,ROW(INDIRECT(ADDRESS(MATCH("NameEstablishment",Person!$1:$1,0),4,4))),FALSE)</f>
        <v>Colégio Marista Roque Gonçalves</v>
      </c>
      <c r="E217">
        <f ca="1">VLOOKUP(A217,Person!A:R,ROW(INDIRECT(ADDRESS(MATCH("Registration",Person!$1:$1,0),4,4))),FALSE)</f>
        <v>80700707</v>
      </c>
      <c r="F217" t="str">
        <f ca="1">VLOOKUP(A217,Person!A:R,ROW(INDIRECT(ADDRESS(MATCH("NameOccupation",Person!$1:$1,0),4,4))),FALSE)</f>
        <v>Auxiliar de Manutenção</v>
      </c>
      <c r="G217" t="str">
        <f ca="1">IF(VLOOKUP(A217,Person!A:R,ROW(INDIRECT(ADDRESS(MATCH("NameManager",Person!$1:$1,0),4,4))),FALSE)="","",VLOOKUP(A217,Person!A:R,ROW(INDIRECT(ADDRESS(MATCH("NameManager",Person!$1:$1,0),4,4))),FALSE))</f>
        <v>Samir Elias Miguel</v>
      </c>
      <c r="H217" t="str">
        <f ca="1">IF(VLOOKUP(A217,Person!A:R,ROW(INDIRECT(ADDRESS(MATCH("TypeJorney",Person!$1:$1,0),4,4))),FALSE)="OnBoarding","Embarque",IF(VLOOKUP(A217,Person!A:R,ROW(INDIRECT(ADDRESS(MATCH("TypeJorney",Person!$1:$1,0),4,4))),FALSE)="OnBoardingOccupation","Embarque implantação",IF(VLOOKUP(A217,Person!A:R,ROW(INDIRECT(ADDRESS(MATCH("TypeJorney",Person!$1:$1,0),4,4))),FALSE)="Monitoring","Monitoramento","Decisão de Efetivação")))</f>
        <v>Embarque implantação</v>
      </c>
    </row>
    <row r="218" spans="1:8" x14ac:dyDescent="0.3">
      <c r="A218" t="s">
        <v>4351</v>
      </c>
      <c r="B218" t="str">
        <f ca="1">VLOOKUP(A218,Person!A:R,ROW(INDIRECT(ADDRESS(MATCH("NameUser",Person!$1:$1,0),4,4))),FALSE)</f>
        <v>Antonio Luiz Coutinho Fraida Junior</v>
      </c>
      <c r="C218" t="str">
        <f ca="1">IF(VLOOKUP(A218,Person!A:R,ROW(INDIRECT(ADDRESS(MATCH("Mail",Person!$1:$1,0),4,4))),FALSE)="","",VLOOKUP(A218,Person!A:R,ROW(INDIRECT(ADDRESS(MATCH("Mail",Person!$1:$1,0),4,4))),FALSE))</f>
        <v/>
      </c>
      <c r="D218" t="str">
        <f ca="1">VLOOKUP(A218,Person!A:R,ROW(INDIRECT(ADDRESS(MATCH("NameEstablishment",Person!$1:$1,0),4,4))),FALSE)</f>
        <v>Colegio Marista Ipanema</v>
      </c>
      <c r="E218">
        <f ca="1">VLOOKUP(A218,Person!A:R,ROW(INDIRECT(ADDRESS(MATCH("Registration",Person!$1:$1,0),4,4))),FALSE)</f>
        <v>91510770</v>
      </c>
      <c r="F218" t="str">
        <f ca="1">VLOOKUP(A218,Person!A:R,ROW(INDIRECT(ADDRESS(MATCH("NameOccupation",Person!$1:$1,0),4,4))),FALSE)</f>
        <v>Operador de Suporte</v>
      </c>
      <c r="G218" t="str">
        <f ca="1">IF(VLOOKUP(A218,Person!A:R,ROW(INDIRECT(ADDRESS(MATCH("NameManager",Person!$1:$1,0),4,4))),FALSE)="","",VLOOKUP(A218,Person!A:R,ROW(INDIRECT(ADDRESS(MATCH("NameManager",Person!$1:$1,0),4,4))),FALSE))</f>
        <v>Clovis Inacio Seibert</v>
      </c>
      <c r="H218" t="str">
        <f ca="1">IF(VLOOKUP(A218,Person!A:R,ROW(INDIRECT(ADDRESS(MATCH("TypeJorney",Person!$1:$1,0),4,4))),FALSE)="OnBoarding","Embarque",IF(VLOOKUP(A218,Person!A:R,ROW(INDIRECT(ADDRESS(MATCH("TypeJorney",Person!$1:$1,0),4,4))),FALSE)="OnBoardingOccupation","Embarque implantação",IF(VLOOKUP(A218,Person!A:R,ROW(INDIRECT(ADDRESS(MATCH("TypeJorney",Person!$1:$1,0),4,4))),FALSE)="Monitoring","Monitoramento","Decisão de Efetivação")))</f>
        <v>Embarque</v>
      </c>
    </row>
    <row r="219" spans="1:8" x14ac:dyDescent="0.3">
      <c r="A219" t="s">
        <v>4932</v>
      </c>
      <c r="B219" t="str">
        <f ca="1">VLOOKUP(A219,Person!A:R,ROW(INDIRECT(ADDRESS(MATCH("NameUser",Person!$1:$1,0),4,4))),FALSE)</f>
        <v>Antonio Marcelo Faleiro</v>
      </c>
      <c r="C219" t="str">
        <f ca="1">IF(VLOOKUP(A219,Person!A:R,ROW(INDIRECT(ADDRESS(MATCH("Mail",Person!$1:$1,0),4,4))),FALSE)="","",VLOOKUP(A219,Person!A:R,ROW(INDIRECT(ADDRESS(MATCH("Mail",Person!$1:$1,0),4,4))),FALSE))</f>
        <v>antonio.faleiro@maristas.org.br</v>
      </c>
      <c r="D219" t="str">
        <f ca="1">VLOOKUP(A219,Person!A:R,ROW(INDIRECT(ADDRESS(MATCH("NameEstablishment",Person!$1:$1,0),4,4))),FALSE)</f>
        <v>Colégio Marista São Luis</v>
      </c>
      <c r="E219">
        <f ca="1">VLOOKUP(A219,Person!A:R,ROW(INDIRECT(ADDRESS(MATCH("Registration",Person!$1:$1,0),4,4))),FALSE)</f>
        <v>61331004</v>
      </c>
      <c r="F219" t="str">
        <f ca="1">VLOOKUP(A219,Person!A:R,ROW(INDIRECT(ADDRESS(MATCH("NameOccupation",Person!$1:$1,0),4,4))),FALSE)</f>
        <v>Coordenador de Turno</v>
      </c>
      <c r="G219" t="str">
        <f ca="1">IF(VLOOKUP(A219,Person!A:R,ROW(INDIRECT(ADDRESS(MATCH("NameManager",Person!$1:$1,0),4,4))),FALSE)="","",VLOOKUP(A219,Person!A:R,ROW(INDIRECT(ADDRESS(MATCH("NameManager",Person!$1:$1,0),4,4))),FALSE))</f>
        <v>Anderson Roberto dos Santos</v>
      </c>
      <c r="H219" t="str">
        <f ca="1">IF(VLOOKUP(A219,Person!A:R,ROW(INDIRECT(ADDRESS(MATCH("TypeJorney",Person!$1:$1,0),4,4))),FALSE)="OnBoarding","Embarque",IF(VLOOKUP(A219,Person!A:R,ROW(INDIRECT(ADDRESS(MATCH("TypeJorney",Person!$1:$1,0),4,4))),FALSE)="OnBoardingOccupation","Embarque implantação",IF(VLOOKUP(A219,Person!A:R,ROW(INDIRECT(ADDRESS(MATCH("TypeJorney",Person!$1:$1,0),4,4))),FALSE)="Monitoring","Monitoramento","Decisão de Efetivação")))</f>
        <v>Embarque implantação</v>
      </c>
    </row>
    <row r="220" spans="1:8" x14ac:dyDescent="0.3">
      <c r="A220" t="s">
        <v>7630</v>
      </c>
      <c r="B220" t="str">
        <f ca="1">VLOOKUP(A220,Person!A:R,ROW(INDIRECT(ADDRESS(MATCH("NameUser",Person!$1:$1,0),4,4))),FALSE)</f>
        <v>Antonio Marcos da Silva</v>
      </c>
      <c r="C220" t="str">
        <f ca="1">IF(VLOOKUP(A220,Person!A:R,ROW(INDIRECT(ADDRESS(MATCH("Mail",Person!$1:$1,0),4,4))),FALSE)="","",VLOOKUP(A220,Person!A:R,ROW(INDIRECT(ADDRESS(MATCH("Mail",Person!$1:$1,0),4,4))),FALSE))</f>
        <v>antonio.marcos@maristas.org.br</v>
      </c>
      <c r="D220" t="str">
        <f ca="1">VLOOKUP(A220,Person!A:R,ROW(INDIRECT(ADDRESS(MATCH("NameEstablishment",Person!$1:$1,0),4,4))),FALSE)</f>
        <v>Colégio Marista João Paulo II</v>
      </c>
      <c r="E220">
        <f ca="1">VLOOKUP(A220,Person!A:R,ROW(INDIRECT(ADDRESS(MATCH("Registration",Person!$1:$1,0),4,4))),FALSE)</f>
        <v>60490001</v>
      </c>
      <c r="F220" t="str">
        <f ca="1">VLOOKUP(A220,Person!A:R,ROW(INDIRECT(ADDRESS(MATCH("NameOccupation",Person!$1:$1,0),4,4))),FALSE)</f>
        <v>Assistente de Manutenção</v>
      </c>
      <c r="G220" t="str">
        <f ca="1">IF(VLOOKUP(A220,Person!A:R,ROW(INDIRECT(ADDRESS(MATCH("NameManager",Person!$1:$1,0),4,4))),FALSE)="","",VLOOKUP(A220,Person!A:R,ROW(INDIRECT(ADDRESS(MATCH("NameManager",Person!$1:$1,0),4,4))),FALSE))</f>
        <v>Marcos Andre Scussel</v>
      </c>
      <c r="H220" t="str">
        <f ca="1">IF(VLOOKUP(A220,Person!A:R,ROW(INDIRECT(ADDRESS(MATCH("TypeJorney",Person!$1:$1,0),4,4))),FALSE)="OnBoarding","Embarque",IF(VLOOKUP(A220,Person!A:R,ROW(INDIRECT(ADDRESS(MATCH("TypeJorney",Person!$1:$1,0),4,4))),FALSE)="OnBoardingOccupation","Embarque implantação",IF(VLOOKUP(A220,Person!A:R,ROW(INDIRECT(ADDRESS(MATCH("TypeJorney",Person!$1:$1,0),4,4))),FALSE)="Monitoring","Monitoramento","Decisão de Efetivação")))</f>
        <v>Embarque implantação</v>
      </c>
    </row>
    <row r="221" spans="1:8" x14ac:dyDescent="0.3">
      <c r="A221" t="s">
        <v>4327</v>
      </c>
      <c r="B221" t="str">
        <f ca="1">VLOOKUP(A221,Person!A:R,ROW(INDIRECT(ADDRESS(MATCH("NameUser",Person!$1:$1,0),4,4))),FALSE)</f>
        <v>Antonio Mendonca de Sousa</v>
      </c>
      <c r="C221" t="str">
        <f ca="1">IF(VLOOKUP(A221,Person!A:R,ROW(INDIRECT(ADDRESS(MATCH("Mail",Person!$1:$1,0),4,4))),FALSE)="","",VLOOKUP(A221,Person!A:R,ROW(INDIRECT(ADDRESS(MATCH("Mail",Person!$1:$1,0),4,4))),FALSE))</f>
        <v>antonio.sousa@maristas.org.br</v>
      </c>
      <c r="D221" t="str">
        <f ca="1">VLOOKUP(A221,Person!A:R,ROW(INDIRECT(ADDRESS(MATCH("NameEstablishment",Person!$1:$1,0),4,4))),FALSE)</f>
        <v>Colegio Marista Ipanema</v>
      </c>
      <c r="E221">
        <f ca="1">VLOOKUP(A221,Person!A:R,ROW(INDIRECT(ADDRESS(MATCH("Registration",Person!$1:$1,0),4,4))),FALSE)</f>
        <v>61633020</v>
      </c>
      <c r="F221" t="str">
        <f ca="1">VLOOKUP(A221,Person!A:R,ROW(INDIRECT(ADDRESS(MATCH("NameOccupation",Person!$1:$1,0),4,4))),FALSE)</f>
        <v>Encarregado de Manutenção</v>
      </c>
      <c r="G221" t="str">
        <f ca="1">IF(VLOOKUP(A221,Person!A:R,ROW(INDIRECT(ADDRESS(MATCH("NameManager",Person!$1:$1,0),4,4))),FALSE)="","",VLOOKUP(A221,Person!A:R,ROW(INDIRECT(ADDRESS(MATCH("NameManager",Person!$1:$1,0),4,4))),FALSE))</f>
        <v>Clovis Inacio Seibert</v>
      </c>
      <c r="H221" t="str">
        <f ca="1">IF(VLOOKUP(A221,Person!A:R,ROW(INDIRECT(ADDRESS(MATCH("TypeJorney",Person!$1:$1,0),4,4))),FALSE)="OnBoarding","Embarque",IF(VLOOKUP(A221,Person!A:R,ROW(INDIRECT(ADDRESS(MATCH("TypeJorney",Person!$1:$1,0),4,4))),FALSE)="OnBoardingOccupation","Embarque implantação",IF(VLOOKUP(A221,Person!A:R,ROW(INDIRECT(ADDRESS(MATCH("TypeJorney",Person!$1:$1,0),4,4))),FALSE)="Monitoring","Monitoramento","Decisão de Efetivação")))</f>
        <v>Embarque implantação</v>
      </c>
    </row>
    <row r="222" spans="1:8" x14ac:dyDescent="0.3">
      <c r="A222" t="s">
        <v>7658</v>
      </c>
      <c r="B222" t="str">
        <f ca="1">VLOOKUP(A222,Person!A:R,ROW(INDIRECT(ADDRESS(MATCH("NameUser",Person!$1:$1,0),4,4))),FALSE)</f>
        <v>Antonio Mores</v>
      </c>
      <c r="C222" t="str">
        <f ca="1">IF(VLOOKUP(A222,Person!A:R,ROW(INDIRECT(ADDRESS(MATCH("Mail",Person!$1:$1,0),4,4))),FALSE)="","",VLOOKUP(A222,Person!A:R,ROW(INDIRECT(ADDRESS(MATCH("Mail",Person!$1:$1,0),4,4))),FALSE))</f>
        <v>antoniomores@maristas.org.br</v>
      </c>
      <c r="D222" t="str">
        <f ca="1">VLOOKUP(A222,Person!A:R,ROW(INDIRECT(ADDRESS(MATCH("NameEstablishment",Person!$1:$1,0),4,4))),FALSE)</f>
        <v>Colégio Marista São Marcelino Champagnat</v>
      </c>
      <c r="E222">
        <f ca="1">VLOOKUP(A222,Person!A:R,ROW(INDIRECT(ADDRESS(MATCH("Registration",Person!$1:$1,0),4,4))),FALSE)</f>
        <v>90510563</v>
      </c>
      <c r="F222" t="str">
        <f ca="1">VLOOKUP(A222,Person!A:R,ROW(INDIRECT(ADDRESS(MATCH("NameOccupation",Person!$1:$1,0),4,4))),FALSE)</f>
        <v>Diretor Geral</v>
      </c>
      <c r="G222" t="str">
        <f ca="1">IF(VLOOKUP(A222,Person!A:R,ROW(INDIRECT(ADDRESS(MATCH("NameManager",Person!$1:$1,0),4,4))),FALSE)="","",VLOOKUP(A222,Person!A:R,ROW(INDIRECT(ADDRESS(MATCH("NameManager",Person!$1:$1,0),4,4))),FALSE))</f>
        <v/>
      </c>
      <c r="H222" t="str">
        <f ca="1">IF(VLOOKUP(A222,Person!A:R,ROW(INDIRECT(ADDRESS(MATCH("TypeJorney",Person!$1:$1,0),4,4))),FALSE)="OnBoarding","Embarque",IF(VLOOKUP(A222,Person!A:R,ROW(INDIRECT(ADDRESS(MATCH("TypeJorney",Person!$1:$1,0),4,4))),FALSE)="OnBoardingOccupation","Embarque implantação",IF(VLOOKUP(A222,Person!A:R,ROW(INDIRECT(ADDRESS(MATCH("TypeJorney",Person!$1:$1,0),4,4))),FALSE)="Monitoring","Monitoramento","Decisão de Efetivação")))</f>
        <v>Embarque implantação</v>
      </c>
    </row>
    <row r="223" spans="1:8" x14ac:dyDescent="0.3">
      <c r="A223" t="s">
        <v>4930</v>
      </c>
      <c r="B223" t="str">
        <f ca="1">VLOOKUP(A223,Person!A:R,ROW(INDIRECT(ADDRESS(MATCH("NameUser",Person!$1:$1,0),4,4))),FALSE)</f>
        <v>Antonio Mores</v>
      </c>
      <c r="C223" t="str">
        <f ca="1">IF(VLOOKUP(A223,Person!A:R,ROW(INDIRECT(ADDRESS(MATCH("Mail",Person!$1:$1,0),4,4))),FALSE)="","",VLOOKUP(A223,Person!A:R,ROW(INDIRECT(ADDRESS(MATCH("Mail",Person!$1:$1,0),4,4))),FALSE))</f>
        <v>antoniomores@maristas.org.br</v>
      </c>
      <c r="D223" t="str">
        <f ca="1">VLOOKUP(A223,Person!A:R,ROW(INDIRECT(ADDRESS(MATCH("NameEstablishment",Person!$1:$1,0),4,4))),FALSE)</f>
        <v>Colégio Marista Pio Xii</v>
      </c>
      <c r="E223">
        <f ca="1">VLOOKUP(A223,Person!A:R,ROW(INDIRECT(ADDRESS(MATCH("Registration",Person!$1:$1,0),4,4))),FALSE)</f>
        <v>61259001</v>
      </c>
      <c r="F223" t="str">
        <f ca="1">VLOOKUP(A223,Person!A:R,ROW(INDIRECT(ADDRESS(MATCH("NameOccupation",Person!$1:$1,0),4,4))),FALSE)</f>
        <v>Coordenador de Turno</v>
      </c>
      <c r="G223" t="str">
        <f ca="1">IF(VLOOKUP(A223,Person!A:R,ROW(INDIRECT(ADDRESS(MATCH("NameManager",Person!$1:$1,0),4,4))),FALSE)="","",VLOOKUP(A223,Person!A:R,ROW(INDIRECT(ADDRESS(MATCH("NameManager",Person!$1:$1,0),4,4))),FALSE))</f>
        <v>Maria Angela Baldi</v>
      </c>
      <c r="H223" t="str">
        <f ca="1">IF(VLOOKUP(A223,Person!A:R,ROW(INDIRECT(ADDRESS(MATCH("TypeJorney",Person!$1:$1,0),4,4))),FALSE)="OnBoarding","Embarque",IF(VLOOKUP(A223,Person!A:R,ROW(INDIRECT(ADDRESS(MATCH("TypeJorney",Person!$1:$1,0),4,4))),FALSE)="OnBoardingOccupation","Embarque implantação",IF(VLOOKUP(A223,Person!A:R,ROW(INDIRECT(ADDRESS(MATCH("TypeJorney",Person!$1:$1,0),4,4))),FALSE)="Monitoring","Monitoramento","Decisão de Efetivação")))</f>
        <v>Embarque implantação</v>
      </c>
    </row>
    <row r="224" spans="1:8" x14ac:dyDescent="0.3">
      <c r="A224" t="s">
        <v>4936</v>
      </c>
      <c r="B224" t="str">
        <f ca="1">VLOOKUP(A224,Person!A:R,ROW(INDIRECT(ADDRESS(MATCH("NameUser",Person!$1:$1,0),4,4))),FALSE)</f>
        <v>Any Sheila Madeira</v>
      </c>
      <c r="C224" t="str">
        <f ca="1">IF(VLOOKUP(A224,Person!A:R,ROW(INDIRECT(ADDRESS(MATCH("Mail",Person!$1:$1,0),4,4))),FALSE)="","",VLOOKUP(A224,Person!A:R,ROW(INDIRECT(ADDRESS(MATCH("Mail",Person!$1:$1,0),4,4))),FALSE))</f>
        <v>any.madeira@maristas.org.br</v>
      </c>
      <c r="D224" t="str">
        <f ca="1">VLOOKUP(A224,Person!A:R,ROW(INDIRECT(ADDRESS(MATCH("NameEstablishment",Person!$1:$1,0),4,4))),FALSE)</f>
        <v>Colégio Marista Nossa Senhora Medianeira</v>
      </c>
      <c r="E224">
        <f ca="1">VLOOKUP(A224,Person!A:R,ROW(INDIRECT(ADDRESS(MATCH("Registration",Person!$1:$1,0),4,4))),FALSE)</f>
        <v>90701880</v>
      </c>
      <c r="F224" t="str">
        <f ca="1">VLOOKUP(A224,Person!A:R,ROW(INDIRECT(ADDRESS(MATCH("NameOccupation",Person!$1:$1,0),4,4))),FALSE)</f>
        <v>Coordenador de Turno</v>
      </c>
      <c r="G224" t="str">
        <f ca="1">IF(VLOOKUP(A224,Person!A:R,ROW(INDIRECT(ADDRESS(MATCH("NameManager",Person!$1:$1,0),4,4))),FALSE)="","",VLOOKUP(A224,Person!A:R,ROW(INDIRECT(ADDRESS(MATCH("NameManager",Person!$1:$1,0),4,4))),FALSE))</f>
        <v>Cheila Daniane Marianof Milczarek</v>
      </c>
      <c r="H224" t="str">
        <f ca="1">IF(VLOOKUP(A224,Person!A:R,ROW(INDIRECT(ADDRESS(MATCH("TypeJorney",Person!$1:$1,0),4,4))),FALSE)="OnBoarding","Embarque",IF(VLOOKUP(A224,Person!A:R,ROW(INDIRECT(ADDRESS(MATCH("TypeJorney",Person!$1:$1,0),4,4))),FALSE)="OnBoardingOccupation","Embarque implantação",IF(VLOOKUP(A224,Person!A:R,ROW(INDIRECT(ADDRESS(MATCH("TypeJorney",Person!$1:$1,0),4,4))),FALSE)="Monitoring","Monitoramento","Decisão de Efetivação")))</f>
        <v>Embarque</v>
      </c>
    </row>
    <row r="225" spans="1:8" x14ac:dyDescent="0.3">
      <c r="A225" t="s">
        <v>4634</v>
      </c>
      <c r="B225" t="str">
        <f ca="1">VLOOKUP(A225,Person!A:R,ROW(INDIRECT(ADDRESS(MATCH("NameUser",Person!$1:$1,0),4,4))),FALSE)</f>
        <v>Araciele Maria Ketzer</v>
      </c>
      <c r="C225" t="str">
        <f ca="1">IF(VLOOKUP(A225,Person!A:R,ROW(INDIRECT(ADDRESS(MATCH("Mail",Person!$1:$1,0),4,4))),FALSE)="","",VLOOKUP(A225,Person!A:R,ROW(INDIRECT(ADDRESS(MATCH("Mail",Person!$1:$1,0),4,4))),FALSE))</f>
        <v/>
      </c>
      <c r="D225" t="str">
        <f ca="1">VLOOKUP(A225,Person!A:R,ROW(INDIRECT(ADDRESS(MATCH("NameEstablishment",Person!$1:$1,0),4,4))),FALSE)</f>
        <v>Colégio Marista Santa Maria</v>
      </c>
      <c r="E225">
        <f ca="1">VLOOKUP(A225,Person!A:R,ROW(INDIRECT(ADDRESS(MATCH("Registration",Person!$1:$1,0),4,4))),FALSE)</f>
        <v>80703114</v>
      </c>
      <c r="F225" t="str">
        <f ca="1">VLOOKUP(A225,Person!A:R,ROW(INDIRECT(ADDRESS(MATCH("NameOccupation",Person!$1:$1,0),4,4))),FALSE)</f>
        <v>Assistente de Comunicação</v>
      </c>
      <c r="G225" t="str">
        <f ca="1">IF(VLOOKUP(A225,Person!A:R,ROW(INDIRECT(ADDRESS(MATCH("NameManager",Person!$1:$1,0),4,4))),FALSE)="","",VLOOKUP(A225,Person!A:R,ROW(INDIRECT(ADDRESS(MATCH("NameManager",Person!$1:$1,0),4,4))),FALSE))</f>
        <v>Carlos Henrique Pires Sardi</v>
      </c>
      <c r="H225" t="str">
        <f ca="1">IF(VLOOKUP(A225,Person!A:R,ROW(INDIRECT(ADDRESS(MATCH("TypeJorney",Person!$1:$1,0),4,4))),FALSE)="OnBoarding","Embarque",IF(VLOOKUP(A225,Person!A:R,ROW(INDIRECT(ADDRESS(MATCH("TypeJorney",Person!$1:$1,0),4,4))),FALSE)="OnBoardingOccupation","Embarque implantação",IF(VLOOKUP(A225,Person!A:R,ROW(INDIRECT(ADDRESS(MATCH("TypeJorney",Person!$1:$1,0),4,4))),FALSE)="Monitoring","Monitoramento","Decisão de Efetivação")))</f>
        <v>Embarque implantação</v>
      </c>
    </row>
    <row r="226" spans="1:8" x14ac:dyDescent="0.3">
      <c r="A226" t="s">
        <v>4361</v>
      </c>
      <c r="B226" t="str">
        <f ca="1">VLOOKUP(A226,Person!A:R,ROW(INDIRECT(ADDRESS(MATCH("NameUser",Person!$1:$1,0),4,4))),FALSE)</f>
        <v>Ariana Trindade de Oliveira Magalhaes</v>
      </c>
      <c r="C226" t="str">
        <f ca="1">IF(VLOOKUP(A226,Person!A:R,ROW(INDIRECT(ADDRESS(MATCH("Mail",Person!$1:$1,0),4,4))),FALSE)="","",VLOOKUP(A226,Person!A:R,ROW(INDIRECT(ADDRESS(MATCH("Mail",Person!$1:$1,0),4,4))),FALSE))</f>
        <v>ariana.magalhaes@maristas.org.br</v>
      </c>
      <c r="D226" t="str">
        <f ca="1">VLOOKUP(A226,Person!A:R,ROW(INDIRECT(ADDRESS(MATCH("NameEstablishment",Person!$1:$1,0),4,4))),FALSE)</f>
        <v>Colégio Marista João Paulo II</v>
      </c>
      <c r="E226">
        <f ca="1">VLOOKUP(A226,Person!A:R,ROW(INDIRECT(ADDRESS(MATCH("Registration",Person!$1:$1,0),4,4))),FALSE)</f>
        <v>85600181</v>
      </c>
      <c r="F226" t="str">
        <f ca="1">VLOOKUP(A226,Person!A:R,ROW(INDIRECT(ADDRESS(MATCH("NameOccupation",Person!$1:$1,0),4,4))),FALSE)</f>
        <v>Orientador Educacional</v>
      </c>
      <c r="G226" t="str">
        <f ca="1">IF(VLOOKUP(A226,Person!A:R,ROW(INDIRECT(ADDRESS(MATCH("NameManager",Person!$1:$1,0),4,4))),FALSE)="","",VLOOKUP(A226,Person!A:R,ROW(INDIRECT(ADDRESS(MATCH("NameManager",Person!$1:$1,0),4,4))),FALSE))</f>
        <v>Luiz Gustavo Mendes</v>
      </c>
      <c r="H226" t="str">
        <f ca="1">IF(VLOOKUP(A226,Person!A:R,ROW(INDIRECT(ADDRESS(MATCH("TypeJorney",Person!$1:$1,0),4,4))),FALSE)="OnBoarding","Embarque",IF(VLOOKUP(A226,Person!A:R,ROW(INDIRECT(ADDRESS(MATCH("TypeJorney",Person!$1:$1,0),4,4))),FALSE)="OnBoardingOccupation","Embarque implantação",IF(VLOOKUP(A226,Person!A:R,ROW(INDIRECT(ADDRESS(MATCH("TypeJorney",Person!$1:$1,0),4,4))),FALSE)="Monitoring","Monitoramento","Decisão de Efetivação")))</f>
        <v>Embarque implantação</v>
      </c>
    </row>
    <row r="227" spans="1:8" x14ac:dyDescent="0.3">
      <c r="A227" t="s">
        <v>7493</v>
      </c>
      <c r="B227" t="str">
        <f ca="1">VLOOKUP(A227,Person!A:R,ROW(INDIRECT(ADDRESS(MATCH("NameUser",Person!$1:$1,0),4,4))),FALSE)</f>
        <v>Ariane Franciele Rodrigues</v>
      </c>
      <c r="C227" t="str">
        <f ca="1">IF(VLOOKUP(A227,Person!A:R,ROW(INDIRECT(ADDRESS(MATCH("Mail",Person!$1:$1,0),4,4))),FALSE)="","",VLOOKUP(A227,Person!A:R,ROW(INDIRECT(ADDRESS(MATCH("Mail",Person!$1:$1,0),4,4))),FALSE))</f>
        <v>ariane.rodrigues@maristas.org.br</v>
      </c>
      <c r="D227" t="str">
        <f ca="1">VLOOKUP(A227,Person!A:R,ROW(INDIRECT(ADDRESS(MATCH("NameEstablishment",Person!$1:$1,0),4,4))),FALSE)</f>
        <v>Colégio Marista Santo Ângelo</v>
      </c>
      <c r="E227">
        <f ca="1">VLOOKUP(A227,Person!A:R,ROW(INDIRECT(ADDRESS(MATCH("Registration",Person!$1:$1,0),4,4))),FALSE)</f>
        <v>37110446</v>
      </c>
      <c r="F227" t="str">
        <f ca="1">VLOOKUP(A227,Person!A:R,ROW(INDIRECT(ADDRESS(MATCH("NameOccupation",Person!$1:$1,0),4,4))),FALSE)</f>
        <v>Monitor de Aprendizagem Turno Regular</v>
      </c>
      <c r="G227" t="str">
        <f ca="1">IF(VLOOKUP(A227,Person!A:R,ROW(INDIRECT(ADDRESS(MATCH("NameManager",Person!$1:$1,0),4,4))),FALSE)="","",VLOOKUP(A227,Person!A:R,ROW(INDIRECT(ADDRESS(MATCH("NameManager",Person!$1:$1,0),4,4))),FALSE))</f>
        <v>Pedro Vilmar Ost</v>
      </c>
      <c r="H227" t="str">
        <f ca="1">IF(VLOOKUP(A227,Person!A:R,ROW(INDIRECT(ADDRESS(MATCH("TypeJorney",Person!$1:$1,0),4,4))),FALSE)="OnBoarding","Embarque",IF(VLOOKUP(A227,Person!A:R,ROW(INDIRECT(ADDRESS(MATCH("TypeJorney",Person!$1:$1,0),4,4))),FALSE)="OnBoardingOccupation","Embarque implantação",IF(VLOOKUP(A227,Person!A:R,ROW(INDIRECT(ADDRESS(MATCH("TypeJorney",Person!$1:$1,0),4,4))),FALSE)="Monitoring","Monitoramento","Decisão de Efetivação")))</f>
        <v>Embarque implantação</v>
      </c>
    </row>
    <row r="228" spans="1:8" x14ac:dyDescent="0.3">
      <c r="A228" t="s">
        <v>7761</v>
      </c>
      <c r="B228" t="str">
        <f ca="1">VLOOKUP(A228,Person!A:R,ROW(INDIRECT(ADDRESS(MATCH("NameUser",Person!$1:$1,0),4,4))),FALSE)</f>
        <v>Arigo Luis Sauthier</v>
      </c>
      <c r="C228" t="str">
        <f ca="1">IF(VLOOKUP(A228,Person!A:R,ROW(INDIRECT(ADDRESS(MATCH("Mail",Person!$1:$1,0),4,4))),FALSE)="","",VLOOKUP(A228,Person!A:R,ROW(INDIRECT(ADDRESS(MATCH("Mail",Person!$1:$1,0),4,4))),FALSE))</f>
        <v>arigo.sauthier@maristas.org.br</v>
      </c>
      <c r="D228" t="str">
        <f ca="1">VLOOKUP(A228,Person!A:R,ROW(INDIRECT(ADDRESS(MATCH("NameEstablishment",Person!$1:$1,0),4,4))),FALSE)</f>
        <v>Colegio Marista Champagnat</v>
      </c>
      <c r="E228">
        <f ca="1">VLOOKUP(A228,Person!A:R,ROW(INDIRECT(ADDRESS(MATCH("Registration",Person!$1:$1,0),4,4))),FALSE)</f>
        <v>90000153</v>
      </c>
      <c r="F228" t="str">
        <f ca="1">VLOOKUP(A228,Person!A:R,ROW(INDIRECT(ADDRESS(MATCH("NameOccupation",Person!$1:$1,0),4,4))),FALSE)</f>
        <v>Auxiliar de Manutencao</v>
      </c>
      <c r="G228" t="str">
        <f ca="1">IF(VLOOKUP(A228,Person!A:R,ROW(INDIRECT(ADDRESS(MATCH("NameManager",Person!$1:$1,0),4,4))),FALSE)="","",VLOOKUP(A228,Person!A:R,ROW(INDIRECT(ADDRESS(MATCH("NameManager",Person!$1:$1,0),4,4))),FALSE))</f>
        <v>Vera Lucia de Mattos Galafassi</v>
      </c>
      <c r="H228" t="str">
        <f ca="1">IF(VLOOKUP(A228,Person!A:R,ROW(INDIRECT(ADDRESS(MATCH("TypeJorney",Person!$1:$1,0),4,4))),FALSE)="OnBoarding","Embarque",IF(VLOOKUP(A228,Person!A:R,ROW(INDIRECT(ADDRESS(MATCH("TypeJorney",Person!$1:$1,0),4,4))),FALSE)="OnBoardingOccupation","Embarque implantação",IF(VLOOKUP(A228,Person!A:R,ROW(INDIRECT(ADDRESS(MATCH("TypeJorney",Person!$1:$1,0),4,4))),FALSE)="Monitoring","Monitoramento","Decisão de Efetivação")))</f>
        <v>Embarque implantação</v>
      </c>
    </row>
    <row r="229" spans="1:8" x14ac:dyDescent="0.3">
      <c r="A229" t="s">
        <v>7917</v>
      </c>
      <c r="B229" t="str">
        <f ca="1">VLOOKUP(A229,Person!A:R,ROW(INDIRECT(ADDRESS(MATCH("NameUser",Person!$1:$1,0),4,4))),FALSE)</f>
        <v>Aristaco Rodrigues Fernandes</v>
      </c>
      <c r="C229" t="str">
        <f ca="1">IF(VLOOKUP(A229,Person!A:R,ROW(INDIRECT(ADDRESS(MATCH("Mail",Person!$1:$1,0),4,4))),FALSE)="","",VLOOKUP(A229,Person!A:R,ROW(INDIRECT(ADDRESS(MATCH("Mail",Person!$1:$1,0),4,4))),FALSE))</f>
        <v>aristaco.fernandes@maristas.org.br</v>
      </c>
      <c r="D229" t="str">
        <f ca="1">VLOOKUP(A229,Person!A:R,ROW(INDIRECT(ADDRESS(MATCH("NameEstablishment",Person!$1:$1,0),4,4))),FALSE)</f>
        <v>Colégio Marista Pio Xii</v>
      </c>
      <c r="E229">
        <f ca="1">VLOOKUP(A229,Person!A:R,ROW(INDIRECT(ADDRESS(MATCH("Registration",Person!$1:$1,0),4,4))),FALSE)</f>
        <v>90512935</v>
      </c>
      <c r="F229" t="str">
        <f ca="1">VLOOKUP(A229,Person!A:R,ROW(INDIRECT(ADDRESS(MATCH("NameOccupation",Person!$1:$1,0),4,4))),FALSE)</f>
        <v>Instrutor de Aprendizagem</v>
      </c>
      <c r="G229" t="str">
        <f ca="1">IF(VLOOKUP(A229,Person!A:R,ROW(INDIRECT(ADDRESS(MATCH("NameManager",Person!$1:$1,0),4,4))),FALSE)="","",VLOOKUP(A229,Person!A:R,ROW(INDIRECT(ADDRESS(MATCH("NameManager",Person!$1:$1,0),4,4))),FALSE))</f>
        <v>Maria Angela Baldi</v>
      </c>
      <c r="H229" t="str">
        <f ca="1">IF(VLOOKUP(A229,Person!A:R,ROW(INDIRECT(ADDRESS(MATCH("TypeJorney",Person!$1:$1,0),4,4))),FALSE)="OnBoarding","Embarque",IF(VLOOKUP(A229,Person!A:R,ROW(INDIRECT(ADDRESS(MATCH("TypeJorney",Person!$1:$1,0),4,4))),FALSE)="OnBoardingOccupation","Embarque implantação",IF(VLOOKUP(A229,Person!A:R,ROW(INDIRECT(ADDRESS(MATCH("TypeJorney",Person!$1:$1,0),4,4))),FALSE)="Monitoring","Monitoramento","Decisão de Efetivação")))</f>
        <v>Embarque implantação</v>
      </c>
    </row>
    <row r="230" spans="1:8" x14ac:dyDescent="0.3">
      <c r="A230" t="s">
        <v>4272</v>
      </c>
      <c r="B230" t="str">
        <f ca="1">VLOOKUP(A230,Person!A:R,ROW(INDIRECT(ADDRESS(MATCH("NameUser",Person!$1:$1,0),4,4))),FALSE)</f>
        <v>Arlete Agnoletto</v>
      </c>
      <c r="C230" t="str">
        <f ca="1">IF(VLOOKUP(A230,Person!A:R,ROW(INDIRECT(ADDRESS(MATCH("Mail",Person!$1:$1,0),4,4))),FALSE)="","",VLOOKUP(A230,Person!A:R,ROW(INDIRECT(ADDRESS(MATCH("Mail",Person!$1:$1,0),4,4))),FALSE))</f>
        <v>arlete.agnoletto@maristas.org.br</v>
      </c>
      <c r="D230" t="str">
        <f ca="1">VLOOKUP(A230,Person!A:R,ROW(INDIRECT(ADDRESS(MATCH("NameEstablishment",Person!$1:$1,0),4,4))),FALSE)</f>
        <v>Colegio Marista Champagnat</v>
      </c>
      <c r="E230">
        <f ca="1">VLOOKUP(A230,Person!A:R,ROW(INDIRECT(ADDRESS(MATCH("Registration",Person!$1:$1,0),4,4))),FALSE)</f>
        <v>2997143</v>
      </c>
      <c r="F230" t="str">
        <f ca="1">VLOOKUP(A230,Person!A:R,ROW(INDIRECT(ADDRESS(MATCH("NameOccupation",Person!$1:$1,0),4,4))),FALSE)</f>
        <v>Coordenador de Atividades Complementares</v>
      </c>
      <c r="G230" t="str">
        <f ca="1">IF(VLOOKUP(A230,Person!A:R,ROW(INDIRECT(ADDRESS(MATCH("NameManager",Person!$1:$1,0),4,4))),FALSE)="","",VLOOKUP(A230,Person!A:R,ROW(INDIRECT(ADDRESS(MATCH("NameManager",Person!$1:$1,0),4,4))),FALSE))</f>
        <v>Shirley Sheila Cardoso</v>
      </c>
      <c r="H230" t="str">
        <f ca="1">IF(VLOOKUP(A230,Person!A:R,ROW(INDIRECT(ADDRESS(MATCH("TypeJorney",Person!$1:$1,0),4,4))),FALSE)="OnBoarding","Embarque",IF(VLOOKUP(A230,Person!A:R,ROW(INDIRECT(ADDRESS(MATCH("TypeJorney",Person!$1:$1,0),4,4))),FALSE)="OnBoardingOccupation","Embarque implantação",IF(VLOOKUP(A230,Person!A:R,ROW(INDIRECT(ADDRESS(MATCH("TypeJorney",Person!$1:$1,0),4,4))),FALSE)="Monitoring","Monitoramento","Decisão de Efetivação")))</f>
        <v>Embarque implantação</v>
      </c>
    </row>
    <row r="231" spans="1:8" x14ac:dyDescent="0.3">
      <c r="A231" t="s">
        <v>7424</v>
      </c>
      <c r="B231" t="str">
        <f ca="1">VLOOKUP(A231,Person!A:R,ROW(INDIRECT(ADDRESS(MATCH("NameUser",Person!$1:$1,0),4,4))),FALSE)</f>
        <v>Armando Villardo Silva</v>
      </c>
      <c r="C231" t="str">
        <f ca="1">IF(VLOOKUP(A231,Person!A:R,ROW(INDIRECT(ADDRESS(MATCH("Mail",Person!$1:$1,0),4,4))),FALSE)="","",VLOOKUP(A231,Person!A:R,ROW(INDIRECT(ADDRESS(MATCH("Mail",Person!$1:$1,0),4,4))),FALSE))</f>
        <v/>
      </c>
      <c r="D231" t="str">
        <f ca="1">VLOOKUP(A231,Person!A:R,ROW(INDIRECT(ADDRESS(MATCH("NameEstablishment",Person!$1:$1,0),4,4))),FALSE)</f>
        <v>Colégio Marista João Paulo II</v>
      </c>
      <c r="E231">
        <f ca="1">VLOOKUP(A231,Person!A:R,ROW(INDIRECT(ADDRESS(MATCH("Registration",Person!$1:$1,0),4,4))),FALSE)</f>
        <v>945019</v>
      </c>
      <c r="F231" t="str">
        <f ca="1">VLOOKUP(A231,Person!A:R,ROW(INDIRECT(ADDRESS(MATCH("NameOccupation",Person!$1:$1,0),4,4))),FALSE)</f>
        <v>Instrutor de Aprendizagem</v>
      </c>
      <c r="G231" t="str">
        <f ca="1">IF(VLOOKUP(A231,Person!A:R,ROW(INDIRECT(ADDRESS(MATCH("NameManager",Person!$1:$1,0),4,4))),FALSE)="","",VLOOKUP(A231,Person!A:R,ROW(INDIRECT(ADDRESS(MATCH("NameManager",Person!$1:$1,0),4,4))),FALSE))</f>
        <v>Luiz Gustavo Mendes</v>
      </c>
      <c r="H231" t="str">
        <f ca="1">IF(VLOOKUP(A231,Person!A:R,ROW(INDIRECT(ADDRESS(MATCH("TypeJorney",Person!$1:$1,0),4,4))),FALSE)="OnBoarding","Embarque",IF(VLOOKUP(A231,Person!A:R,ROW(INDIRECT(ADDRESS(MATCH("TypeJorney",Person!$1:$1,0),4,4))),FALSE)="OnBoardingOccupation","Embarque implantação",IF(VLOOKUP(A231,Person!A:R,ROW(INDIRECT(ADDRESS(MATCH("TypeJorney",Person!$1:$1,0),4,4))),FALSE)="Monitoring","Monitoramento","Decisão de Efetivação")))</f>
        <v>Embarque implantação</v>
      </c>
    </row>
    <row r="232" spans="1:8" x14ac:dyDescent="0.3">
      <c r="A232" t="s">
        <v>7749</v>
      </c>
      <c r="B232" t="str">
        <f ca="1">VLOOKUP(A232,Person!A:R,ROW(INDIRECT(ADDRESS(MATCH("NameUser",Person!$1:$1,0),4,4))),FALSE)</f>
        <v>Arnildo Pereira Pedroso</v>
      </c>
      <c r="C232" t="str">
        <f ca="1">IF(VLOOKUP(A232,Person!A:R,ROW(INDIRECT(ADDRESS(MATCH("Mail",Person!$1:$1,0),4,4))),FALSE)="","",VLOOKUP(A232,Person!A:R,ROW(INDIRECT(ADDRESS(MATCH("Mail",Person!$1:$1,0),4,4))),FALSE))</f>
        <v>arnildo.pedroso@maristas.org.br</v>
      </c>
      <c r="D232" t="str">
        <f ca="1">VLOOKUP(A232,Person!A:R,ROW(INDIRECT(ADDRESS(MATCH("NameEstablishment",Person!$1:$1,0),4,4))),FALSE)</f>
        <v>Esc. Marista de Ens. Fund. Santa Marta</v>
      </c>
      <c r="E232">
        <f ca="1">VLOOKUP(A232,Person!A:R,ROW(INDIRECT(ADDRESS(MATCH("Registration",Person!$1:$1,0),4,4))),FALSE)</f>
        <v>37000046</v>
      </c>
      <c r="F232" t="str">
        <f ca="1">VLOOKUP(A232,Person!A:R,ROW(INDIRECT(ADDRESS(MATCH("NameOccupation",Person!$1:$1,0),4,4))),FALSE)</f>
        <v>Auxiliar de Música</v>
      </c>
      <c r="G232" t="str">
        <f ca="1">IF(VLOOKUP(A232,Person!A:R,ROW(INDIRECT(ADDRESS(MATCH("NameManager",Person!$1:$1,0),4,4))),FALSE)="","",VLOOKUP(A232,Person!A:R,ROW(INDIRECT(ADDRESS(MATCH("NameManager",Person!$1:$1,0),4,4))),FALSE))</f>
        <v/>
      </c>
      <c r="H232" t="str">
        <f ca="1">IF(VLOOKUP(A232,Person!A:R,ROW(INDIRECT(ADDRESS(MATCH("TypeJorney",Person!$1:$1,0),4,4))),FALSE)="OnBoarding","Embarque",IF(VLOOKUP(A232,Person!A:R,ROW(INDIRECT(ADDRESS(MATCH("TypeJorney",Person!$1:$1,0),4,4))),FALSE)="OnBoardingOccupation","Embarque implantação",IF(VLOOKUP(A232,Person!A:R,ROW(INDIRECT(ADDRESS(MATCH("TypeJorney",Person!$1:$1,0),4,4))),FALSE)="Monitoring","Monitoramento","Decisão de Efetivação")))</f>
        <v>Embarque implantação</v>
      </c>
    </row>
    <row r="233" spans="1:8" x14ac:dyDescent="0.3">
      <c r="A233" t="s">
        <v>5030</v>
      </c>
      <c r="B233" t="str">
        <f ca="1">VLOOKUP(A233,Person!A:R,ROW(INDIRECT(ADDRESS(MATCH("NameUser",Person!$1:$1,0),4,4))),FALSE)</f>
        <v>Arno Carlos Peterson</v>
      </c>
      <c r="C233" t="str">
        <f ca="1">IF(VLOOKUP(A233,Person!A:R,ROW(INDIRECT(ADDRESS(MATCH("Mail",Person!$1:$1,0),4,4))),FALSE)="","",VLOOKUP(A233,Person!A:R,ROW(INDIRECT(ADDRESS(MATCH("Mail",Person!$1:$1,0),4,4))),FALSE))</f>
        <v>arno.peterson@maristas.org.br</v>
      </c>
      <c r="D233" t="str">
        <f ca="1">VLOOKUP(A233,Person!A:R,ROW(INDIRECT(ADDRESS(MATCH("NameEstablishment",Person!$1:$1,0),4,4))),FALSE)</f>
        <v>Colégio Marista São Luis</v>
      </c>
      <c r="E233">
        <f ca="1">VLOOKUP(A233,Person!A:R,ROW(INDIRECT(ADDRESS(MATCH("Registration",Person!$1:$1,0),4,4))),FALSE)</f>
        <v>90511852</v>
      </c>
      <c r="F233" t="str">
        <f ca="1">VLOOKUP(A233,Person!A:R,ROW(INDIRECT(ADDRESS(MATCH("NameOccupation",Person!$1:$1,0),4,4))),FALSE)</f>
        <v>Porteiro</v>
      </c>
      <c r="G233" t="str">
        <f ca="1">IF(VLOOKUP(A233,Person!A:R,ROW(INDIRECT(ADDRESS(MATCH("NameManager",Person!$1:$1,0),4,4))),FALSE)="","",VLOOKUP(A233,Person!A:R,ROW(INDIRECT(ADDRESS(MATCH("NameManager",Person!$1:$1,0),4,4))),FALSE))</f>
        <v>Nei Cesar Morsch</v>
      </c>
      <c r="H233" t="str">
        <f ca="1">IF(VLOOKUP(A233,Person!A:R,ROW(INDIRECT(ADDRESS(MATCH("TypeJorney",Person!$1:$1,0),4,4))),FALSE)="OnBoarding","Embarque",IF(VLOOKUP(A233,Person!A:R,ROW(INDIRECT(ADDRESS(MATCH("TypeJorney",Person!$1:$1,0),4,4))),FALSE)="OnBoardingOccupation","Embarque implantação",IF(VLOOKUP(A233,Person!A:R,ROW(INDIRECT(ADDRESS(MATCH("TypeJorney",Person!$1:$1,0),4,4))),FALSE)="Monitoring","Monitoramento","Decisão de Efetivação")))</f>
        <v>Embarque implantação</v>
      </c>
    </row>
    <row r="234" spans="1:8" x14ac:dyDescent="0.3">
      <c r="A234" t="s">
        <v>7673</v>
      </c>
      <c r="B234" t="str">
        <f ca="1">VLOOKUP(A234,Person!A:R,ROW(INDIRECT(ADDRESS(MATCH("NameUser",Person!$1:$1,0),4,4))),FALSE)</f>
        <v>Arno Frelich</v>
      </c>
      <c r="C234" t="str">
        <f ca="1">IF(VLOOKUP(A234,Person!A:R,ROW(INDIRECT(ADDRESS(MATCH("Mail",Person!$1:$1,0),4,4))),FALSE)="","",VLOOKUP(A234,Person!A:R,ROW(INDIRECT(ADDRESS(MATCH("Mail",Person!$1:$1,0),4,4))),FALSE))</f>
        <v/>
      </c>
      <c r="D234" t="str">
        <f ca="1">VLOOKUP(A234,Person!A:R,ROW(INDIRECT(ADDRESS(MATCH("NameEstablishment",Person!$1:$1,0),4,4))),FALSE)</f>
        <v>Colegio Marista Ipanema</v>
      </c>
      <c r="E234">
        <f ca="1">VLOOKUP(A234,Person!A:R,ROW(INDIRECT(ADDRESS(MATCH("Registration",Person!$1:$1,0),4,4))),FALSE)</f>
        <v>91510354</v>
      </c>
      <c r="F234" t="str">
        <f ca="1">VLOOKUP(A234,Person!A:R,ROW(INDIRECT(ADDRESS(MATCH("NameOccupation",Person!$1:$1,0),4,4))),FALSE)</f>
        <v>Assessor de Pastoral</v>
      </c>
      <c r="G234" t="str">
        <f ca="1">IF(VLOOKUP(A234,Person!A:R,ROW(INDIRECT(ADDRESS(MATCH("NameManager",Person!$1:$1,0),4,4))),FALSE)="","",VLOOKUP(A234,Person!A:R,ROW(INDIRECT(ADDRESS(MATCH("NameManager",Person!$1:$1,0),4,4))),FALSE))</f>
        <v>Fernando Degrandis</v>
      </c>
      <c r="H234" t="str">
        <f ca="1">IF(VLOOKUP(A234,Person!A:R,ROW(INDIRECT(ADDRESS(MATCH("TypeJorney",Person!$1:$1,0),4,4))),FALSE)="OnBoarding","Embarque",IF(VLOOKUP(A234,Person!A:R,ROW(INDIRECT(ADDRESS(MATCH("TypeJorney",Person!$1:$1,0),4,4))),FALSE)="OnBoardingOccupation","Embarque implantação",IF(VLOOKUP(A234,Person!A:R,ROW(INDIRECT(ADDRESS(MATCH("TypeJorney",Person!$1:$1,0),4,4))),FALSE)="Monitoring","Monitoramento","Decisão de Efetivação")))</f>
        <v>Embarque implantação</v>
      </c>
    </row>
    <row r="235" spans="1:8" x14ac:dyDescent="0.3">
      <c r="A235" t="s">
        <v>7987</v>
      </c>
      <c r="B235" t="str">
        <f ca="1">VLOOKUP(A235,Person!A:R,ROW(INDIRECT(ADDRESS(MATCH("NameUser",Person!$1:$1,0),4,4))),FALSE)</f>
        <v>Artur Antunes Navarro Valgas</v>
      </c>
      <c r="C235" t="str">
        <f ca="1">IF(VLOOKUP(A235,Person!A:R,ROW(INDIRECT(ADDRESS(MATCH("Mail",Person!$1:$1,0),4,4))),FALSE)="","",VLOOKUP(A235,Person!A:R,ROW(INDIRECT(ADDRESS(MATCH("Mail",Person!$1:$1,0),4,4))),FALSE))</f>
        <v>artur.valgas@maristas.org.br</v>
      </c>
      <c r="D235" t="str">
        <f ca="1">VLOOKUP(A235,Person!A:R,ROW(INDIRECT(ADDRESS(MATCH("NameEstablishment",Person!$1:$1,0),4,4))),FALSE)</f>
        <v>Colégio Marista São Pedro</v>
      </c>
      <c r="E235">
        <f ca="1">VLOOKUP(A235,Person!A:R,ROW(INDIRECT(ADDRESS(MATCH("Registration",Person!$1:$1,0),4,4))),FALSE)</f>
        <v>90701861</v>
      </c>
      <c r="F235" t="str">
        <f ca="1">VLOOKUP(A235,Person!A:R,ROW(INDIRECT(ADDRESS(MATCH("NameOccupation",Person!$1:$1,0),4,4))),FALSE)</f>
        <v>Monitor de Laboratório de Ciências</v>
      </c>
      <c r="G235" t="str">
        <f ca="1">IF(VLOOKUP(A235,Person!A:R,ROW(INDIRECT(ADDRESS(MATCH("NameManager",Person!$1:$1,0),4,4))),FALSE)="","",VLOOKUP(A235,Person!A:R,ROW(INDIRECT(ADDRESS(MATCH("NameManager",Person!$1:$1,0),4,4))),FALSE))</f>
        <v>Fabiane Kohler</v>
      </c>
      <c r="H235" t="str">
        <f ca="1">IF(VLOOKUP(A235,Person!A:R,ROW(INDIRECT(ADDRESS(MATCH("TypeJorney",Person!$1:$1,0),4,4))),FALSE)="OnBoarding","Embarque",IF(VLOOKUP(A235,Person!A:R,ROW(INDIRECT(ADDRESS(MATCH("TypeJorney",Person!$1:$1,0),4,4))),FALSE)="OnBoardingOccupation","Embarque implantação",IF(VLOOKUP(A235,Person!A:R,ROW(INDIRECT(ADDRESS(MATCH("TypeJorney",Person!$1:$1,0),4,4))),FALSE)="Monitoring","Monitoramento","Decisão de Efetivação")))</f>
        <v>Embarque</v>
      </c>
    </row>
    <row r="236" spans="1:8" x14ac:dyDescent="0.3">
      <c r="A236" t="s">
        <v>4659</v>
      </c>
      <c r="B236" t="str">
        <f ca="1">VLOOKUP(A236,Person!A:R,ROW(INDIRECT(ADDRESS(MATCH("NameUser",Person!$1:$1,0),4,4))),FALSE)</f>
        <v>Artur Ferreira de Campos</v>
      </c>
      <c r="C236" t="str">
        <f ca="1">IF(VLOOKUP(A236,Person!A:R,ROW(INDIRECT(ADDRESS(MATCH("Mail",Person!$1:$1,0),4,4))),FALSE)="","",VLOOKUP(A236,Person!A:R,ROW(INDIRECT(ADDRESS(MATCH("Mail",Person!$1:$1,0),4,4))),FALSE))</f>
        <v>artur.campos@maristas.org.br</v>
      </c>
      <c r="D236" t="str">
        <f ca="1">VLOOKUP(A236,Person!A:R,ROW(INDIRECT(ADDRESS(MATCH("NameEstablishment",Person!$1:$1,0),4,4))),FALSE)</f>
        <v>Colegio Marista Ipanema</v>
      </c>
      <c r="E236">
        <f ca="1">VLOOKUP(A236,Person!A:R,ROW(INDIRECT(ADDRESS(MATCH("Registration",Person!$1:$1,0),4,4))),FALSE)</f>
        <v>91510755</v>
      </c>
      <c r="F236" t="str">
        <f ca="1">VLOOKUP(A236,Person!A:R,ROW(INDIRECT(ADDRESS(MATCH("NameOccupation",Person!$1:$1,0),4,4))),FALSE)</f>
        <v>Assistente de Convivência</v>
      </c>
      <c r="G236" t="str">
        <f ca="1">IF(VLOOKUP(A236,Person!A:R,ROW(INDIRECT(ADDRESS(MATCH("NameManager",Person!$1:$1,0),4,4))),FALSE)="","",VLOOKUP(A236,Person!A:R,ROW(INDIRECT(ADDRESS(MATCH("NameManager",Person!$1:$1,0),4,4))),FALSE))</f>
        <v>Fernando Degrandis</v>
      </c>
      <c r="H236" t="str">
        <f ca="1">IF(VLOOKUP(A236,Person!A:R,ROW(INDIRECT(ADDRESS(MATCH("TypeJorney",Person!$1:$1,0),4,4))),FALSE)="OnBoarding","Embarque",IF(VLOOKUP(A236,Person!A:R,ROW(INDIRECT(ADDRESS(MATCH("TypeJorney",Person!$1:$1,0),4,4))),FALSE)="OnBoardingOccupation","Embarque implantação",IF(VLOOKUP(A236,Person!A:R,ROW(INDIRECT(ADDRESS(MATCH("TypeJorney",Person!$1:$1,0),4,4))),FALSE)="Monitoring","Monitoramento","Decisão de Efetivação")))</f>
        <v>Embarque implantação</v>
      </c>
    </row>
    <row r="237" spans="1:8" x14ac:dyDescent="0.3">
      <c r="A237" t="s">
        <v>4340</v>
      </c>
      <c r="B237" t="str">
        <f ca="1">VLOOKUP(A237,Person!A:R,ROW(INDIRECT(ADDRESS(MATCH("NameUser",Person!$1:$1,0),4,4))),FALSE)</f>
        <v>Ary Machado</v>
      </c>
      <c r="C237" t="str">
        <f ca="1">IF(VLOOKUP(A237,Person!A:R,ROW(INDIRECT(ADDRESS(MATCH("Mail",Person!$1:$1,0),4,4))),FALSE)="","",VLOOKUP(A237,Person!A:R,ROW(INDIRECT(ADDRESS(MATCH("Mail",Person!$1:$1,0),4,4))),FALSE))</f>
        <v>ary.machado@maristas.org.br</v>
      </c>
      <c r="D237" t="str">
        <f ca="1">VLOOKUP(A237,Person!A:R,ROW(INDIRECT(ADDRESS(MATCH("NameEstablishment",Person!$1:$1,0),4,4))),FALSE)</f>
        <v>Colegio Marista Ipanema</v>
      </c>
      <c r="E237">
        <f ca="1">VLOOKUP(A237,Person!A:R,ROW(INDIRECT(ADDRESS(MATCH("Registration",Person!$1:$1,0),4,4))),FALSE)</f>
        <v>91510447</v>
      </c>
      <c r="F237" t="str">
        <f ca="1">VLOOKUP(A237,Person!A:R,ROW(INDIRECT(ADDRESS(MATCH("NameOccupation",Person!$1:$1,0),4,4))),FALSE)</f>
        <v>Operador de Impressão</v>
      </c>
      <c r="G237" t="str">
        <f ca="1">IF(VLOOKUP(A237,Person!A:R,ROW(INDIRECT(ADDRESS(MATCH("NameManager",Person!$1:$1,0),4,4))),FALSE)="","",VLOOKUP(A237,Person!A:R,ROW(INDIRECT(ADDRESS(MATCH("NameManager",Person!$1:$1,0),4,4))),FALSE))</f>
        <v>Clovis Inacio Seibert</v>
      </c>
      <c r="H237" t="str">
        <f ca="1">IF(VLOOKUP(A237,Person!A:R,ROW(INDIRECT(ADDRESS(MATCH("TypeJorney",Person!$1:$1,0),4,4))),FALSE)="OnBoarding","Embarque",IF(VLOOKUP(A237,Person!A:R,ROW(INDIRECT(ADDRESS(MATCH("TypeJorney",Person!$1:$1,0),4,4))),FALSE)="OnBoardingOccupation","Embarque implantação",IF(VLOOKUP(A237,Person!A:R,ROW(INDIRECT(ADDRESS(MATCH("TypeJorney",Person!$1:$1,0),4,4))),FALSE)="Monitoring","Monitoramento","Decisão de Efetivação")))</f>
        <v>Embarque implantação</v>
      </c>
    </row>
    <row r="238" spans="1:8" x14ac:dyDescent="0.3">
      <c r="A238" t="s">
        <v>7942</v>
      </c>
      <c r="B238" t="str">
        <f ca="1">VLOOKUP(A238,Person!A:R,ROW(INDIRECT(ADDRESS(MATCH("NameUser",Person!$1:$1,0),4,4))),FALSE)</f>
        <v>Astor Rocha</v>
      </c>
      <c r="C238" t="str">
        <f ca="1">IF(VLOOKUP(A238,Person!A:R,ROW(INDIRECT(ADDRESS(MATCH("Mail",Person!$1:$1,0),4,4))),FALSE)="","",VLOOKUP(A238,Person!A:R,ROW(INDIRECT(ADDRESS(MATCH("Mail",Person!$1:$1,0),4,4))),FALSE))</f>
        <v>astor.rocha@maristas.org.br</v>
      </c>
      <c r="D238" t="str">
        <f ca="1">VLOOKUP(A238,Person!A:R,ROW(INDIRECT(ADDRESS(MATCH("NameEstablishment",Person!$1:$1,0),4,4))),FALSE)</f>
        <v>Colégio Marista São Luis</v>
      </c>
      <c r="E238">
        <f ca="1">VLOOKUP(A238,Person!A:R,ROW(INDIRECT(ADDRESS(MATCH("Registration",Person!$1:$1,0),4,4))),FALSE)</f>
        <v>90511839</v>
      </c>
      <c r="F238" t="str">
        <f ca="1">VLOOKUP(A238,Person!A:R,ROW(INDIRECT(ADDRESS(MATCH("NameOccupation",Person!$1:$1,0),4,4))),FALSE)</f>
        <v>Instrutor de Aprendizagem</v>
      </c>
      <c r="G238" t="str">
        <f ca="1">IF(VLOOKUP(A238,Person!A:R,ROW(INDIRECT(ADDRESS(MATCH("NameManager",Person!$1:$1,0),4,4))),FALSE)="","",VLOOKUP(A238,Person!A:R,ROW(INDIRECT(ADDRESS(MATCH("NameManager",Person!$1:$1,0),4,4))),FALSE))</f>
        <v>Anderson Roberto dos Santos</v>
      </c>
      <c r="H238" t="str">
        <f ca="1">IF(VLOOKUP(A238,Person!A:R,ROW(INDIRECT(ADDRESS(MATCH("TypeJorney",Person!$1:$1,0),4,4))),FALSE)="OnBoarding","Embarque",IF(VLOOKUP(A238,Person!A:R,ROW(INDIRECT(ADDRESS(MATCH("TypeJorney",Person!$1:$1,0),4,4))),FALSE)="OnBoardingOccupation","Embarque implantação",IF(VLOOKUP(A238,Person!A:R,ROW(INDIRECT(ADDRESS(MATCH("TypeJorney",Person!$1:$1,0),4,4))),FALSE)="Monitoring","Monitoramento","Decisão de Efetivação")))</f>
        <v>Embarque implantação</v>
      </c>
    </row>
    <row r="239" spans="1:8" x14ac:dyDescent="0.3">
      <c r="A239" t="s">
        <v>4130</v>
      </c>
      <c r="B239" t="str">
        <f ca="1">VLOOKUP(A239,Person!A:R,ROW(INDIRECT(ADDRESS(MATCH("NameUser",Person!$1:$1,0),4,4))),FALSE)</f>
        <v>Astrogildo Rosa Tavares</v>
      </c>
      <c r="C239" t="str">
        <f ca="1">IF(VLOOKUP(A239,Person!A:R,ROW(INDIRECT(ADDRESS(MATCH("Mail",Person!$1:$1,0),4,4))),FALSE)="","",VLOOKUP(A239,Person!A:R,ROW(INDIRECT(ADDRESS(MATCH("Mail",Person!$1:$1,0),4,4))),FALSE))</f>
        <v>astrogildo.tavares@maristas.org.br</v>
      </c>
      <c r="D239" t="str">
        <f ca="1">VLOOKUP(A239,Person!A:R,ROW(INDIRECT(ADDRESS(MATCH("NameEstablishment",Person!$1:$1,0),4,4))),FALSE)</f>
        <v>Colégio Marista Assunção</v>
      </c>
      <c r="E239">
        <f ca="1">VLOOKUP(A239,Person!A:R,ROW(INDIRECT(ADDRESS(MATCH("Registration",Person!$1:$1,0),4,4))),FALSE)</f>
        <v>91510514</v>
      </c>
      <c r="F239" t="str">
        <f ca="1">VLOOKUP(A239,Person!A:R,ROW(INDIRECT(ADDRESS(MATCH("NameOccupation",Person!$1:$1,0),4,4))),FALSE)</f>
        <v>Auxiliar de Manutenção</v>
      </c>
      <c r="G239" t="str">
        <f ca="1">IF(VLOOKUP(A239,Person!A:R,ROW(INDIRECT(ADDRESS(MATCH("NameManager",Person!$1:$1,0),4,4))),FALSE)="","",VLOOKUP(A239,Person!A:R,ROW(INDIRECT(ADDRESS(MATCH("NameManager",Person!$1:$1,0),4,4))),FALSE))</f>
        <v>Manoela Atarao da Rocha Saldanha</v>
      </c>
      <c r="H239" t="str">
        <f ca="1">IF(VLOOKUP(A239,Person!A:R,ROW(INDIRECT(ADDRESS(MATCH("TypeJorney",Person!$1:$1,0),4,4))),FALSE)="OnBoarding","Embarque",IF(VLOOKUP(A239,Person!A:R,ROW(INDIRECT(ADDRESS(MATCH("TypeJorney",Person!$1:$1,0),4,4))),FALSE)="OnBoardingOccupation","Embarque implantação",IF(VLOOKUP(A239,Person!A:R,ROW(INDIRECT(ADDRESS(MATCH("TypeJorney",Person!$1:$1,0),4,4))),FALSE)="Monitoring","Monitoramento","Decisão de Efetivação")))</f>
        <v>Embarque implantação</v>
      </c>
    </row>
    <row r="240" spans="1:8" x14ac:dyDescent="0.3">
      <c r="A240" t="s">
        <v>7639</v>
      </c>
      <c r="B240" t="str">
        <f ca="1">VLOOKUP(A240,Person!A:R,ROW(INDIRECT(ADDRESS(MATCH("NameUser",Person!$1:$1,0),4,4))),FALSE)</f>
        <v>Augusto Gomes Neto</v>
      </c>
      <c r="C240" t="str">
        <f ca="1">IF(VLOOKUP(A240,Person!A:R,ROW(INDIRECT(ADDRESS(MATCH("Mail",Person!$1:$1,0),4,4))),FALSE)="","",VLOOKUP(A240,Person!A:R,ROW(INDIRECT(ADDRESS(MATCH("Mail",Person!$1:$1,0),4,4))),FALSE))</f>
        <v>augusto.neto@maristas.org.br</v>
      </c>
      <c r="D240" t="str">
        <f ca="1">VLOOKUP(A240,Person!A:R,ROW(INDIRECT(ADDRESS(MATCH("NameEstablishment",Person!$1:$1,0),4,4))),FALSE)</f>
        <v>Colégio Marista João Paulo II</v>
      </c>
      <c r="E240">
        <f ca="1">VLOOKUP(A240,Person!A:R,ROW(INDIRECT(ADDRESS(MATCH("Registration",Person!$1:$1,0),4,4))),FALSE)</f>
        <v>85610223</v>
      </c>
      <c r="F240" t="str">
        <f ca="1">VLOOKUP(A240,Person!A:R,ROW(INDIRECT(ADDRESS(MATCH("NameOccupation",Person!$1:$1,0),4,4))),FALSE)</f>
        <v>Auxiliar de Disciplina</v>
      </c>
      <c r="G240" t="str">
        <f ca="1">IF(VLOOKUP(A240,Person!A:R,ROW(INDIRECT(ADDRESS(MATCH("NameManager",Person!$1:$1,0),4,4))),FALSE)="","",VLOOKUP(A240,Person!A:R,ROW(INDIRECT(ADDRESS(MATCH("NameManager",Person!$1:$1,0),4,4))),FALSE))</f>
        <v>Luiz Gustavo Mendes</v>
      </c>
      <c r="H240" t="str">
        <f ca="1">IF(VLOOKUP(A240,Person!A:R,ROW(INDIRECT(ADDRESS(MATCH("TypeJorney",Person!$1:$1,0),4,4))),FALSE)="OnBoarding","Embarque",IF(VLOOKUP(A240,Person!A:R,ROW(INDIRECT(ADDRESS(MATCH("TypeJorney",Person!$1:$1,0),4,4))),FALSE)="OnBoardingOccupation","Embarque implantação",IF(VLOOKUP(A240,Person!A:R,ROW(INDIRECT(ADDRESS(MATCH("TypeJorney",Person!$1:$1,0),4,4))),FALSE)="Monitoring","Monitoramento","Decisão de Efetivação")))</f>
        <v>Embarque implantação</v>
      </c>
    </row>
    <row r="241" spans="1:8" x14ac:dyDescent="0.3">
      <c r="A241" t="s">
        <v>7805</v>
      </c>
      <c r="B241" t="str">
        <f ca="1">VLOOKUP(A241,Person!A:R,ROW(INDIRECT(ADDRESS(MATCH("NameUser",Person!$1:$1,0),4,4))),FALSE)</f>
        <v>Augusto Lima Porto</v>
      </c>
      <c r="C241" t="str">
        <f ca="1">IF(VLOOKUP(A241,Person!A:R,ROW(INDIRECT(ADDRESS(MATCH("Mail",Person!$1:$1,0),4,4))),FALSE)="","",VLOOKUP(A241,Person!A:R,ROW(INDIRECT(ADDRESS(MATCH("Mail",Person!$1:$1,0),4,4))),FALSE))</f>
        <v/>
      </c>
      <c r="D241" t="str">
        <f ca="1">VLOOKUP(A241,Person!A:R,ROW(INDIRECT(ADDRESS(MATCH("NameEstablishment",Person!$1:$1,0),4,4))),FALSE)</f>
        <v>Colégio Marista Pio Xii</v>
      </c>
      <c r="E241">
        <f ca="1">VLOOKUP(A241,Person!A:R,ROW(INDIRECT(ADDRESS(MATCH("Registration",Person!$1:$1,0),4,4))),FALSE)</f>
        <v>90511380</v>
      </c>
      <c r="F241" t="str">
        <f ca="1">VLOOKUP(A241,Person!A:R,ROW(INDIRECT(ADDRESS(MATCH("NameOccupation",Person!$1:$1,0),4,4))),FALSE)</f>
        <v>Instrutor de Aprendizagem</v>
      </c>
      <c r="G241" t="str">
        <f ca="1">IF(VLOOKUP(A241,Person!A:R,ROW(INDIRECT(ADDRESS(MATCH("NameManager",Person!$1:$1,0),4,4))),FALSE)="","",VLOOKUP(A241,Person!A:R,ROW(INDIRECT(ADDRESS(MATCH("NameManager",Person!$1:$1,0),4,4))),FALSE))</f>
        <v>Maria Angela Baldi</v>
      </c>
      <c r="H241" t="str">
        <f ca="1">IF(VLOOKUP(A241,Person!A:R,ROW(INDIRECT(ADDRESS(MATCH("TypeJorney",Person!$1:$1,0),4,4))),FALSE)="OnBoarding","Embarque",IF(VLOOKUP(A241,Person!A:R,ROW(INDIRECT(ADDRESS(MATCH("TypeJorney",Person!$1:$1,0),4,4))),FALSE)="OnBoardingOccupation","Embarque implantação",IF(VLOOKUP(A241,Person!A:R,ROW(INDIRECT(ADDRESS(MATCH("TypeJorney",Person!$1:$1,0),4,4))),FALSE)="Monitoring","Monitoramento","Decisão de Efetivação")))</f>
        <v>Embarque implantação</v>
      </c>
    </row>
    <row r="242" spans="1:8" x14ac:dyDescent="0.3">
      <c r="A242" t="s">
        <v>7794</v>
      </c>
      <c r="B242" t="str">
        <f ca="1">VLOOKUP(A242,Person!A:R,ROW(INDIRECT(ADDRESS(MATCH("NameUser",Person!$1:$1,0),4,4))),FALSE)</f>
        <v>Augusto Oliveira Marchese</v>
      </c>
      <c r="C242" t="str">
        <f ca="1">IF(VLOOKUP(A242,Person!A:R,ROW(INDIRECT(ADDRESS(MATCH("Mail",Person!$1:$1,0),4,4))),FALSE)="","",VLOOKUP(A242,Person!A:R,ROW(INDIRECT(ADDRESS(MATCH("Mail",Person!$1:$1,0),4,4))),FALSE))</f>
        <v/>
      </c>
      <c r="D242" t="str">
        <f ca="1">VLOOKUP(A242,Person!A:R,ROW(INDIRECT(ADDRESS(MATCH("NameEstablishment",Person!$1:$1,0),4,4))),FALSE)</f>
        <v>Colégio Marista Pio Xii</v>
      </c>
      <c r="E242">
        <f ca="1">VLOOKUP(A242,Person!A:R,ROW(INDIRECT(ADDRESS(MATCH("Registration",Person!$1:$1,0),4,4))),FALSE)</f>
        <v>90512499</v>
      </c>
      <c r="F242" t="str">
        <f ca="1">VLOOKUP(A242,Person!A:R,ROW(INDIRECT(ADDRESS(MATCH("NameOccupation",Person!$1:$1,0),4,4))),FALSE)</f>
        <v>Instrutor de Aprendizagem</v>
      </c>
      <c r="G242" t="str">
        <f ca="1">IF(VLOOKUP(A242,Person!A:R,ROW(INDIRECT(ADDRESS(MATCH("NameManager",Person!$1:$1,0),4,4))),FALSE)="","",VLOOKUP(A242,Person!A:R,ROW(INDIRECT(ADDRESS(MATCH("NameManager",Person!$1:$1,0),4,4))),FALSE))</f>
        <v>Maria Angela Baldi</v>
      </c>
      <c r="H242" t="str">
        <f ca="1">IF(VLOOKUP(A242,Person!A:R,ROW(INDIRECT(ADDRESS(MATCH("TypeJorney",Person!$1:$1,0),4,4))),FALSE)="OnBoarding","Embarque",IF(VLOOKUP(A242,Person!A:R,ROW(INDIRECT(ADDRESS(MATCH("TypeJorney",Person!$1:$1,0),4,4))),FALSE)="OnBoardingOccupation","Embarque implantação",IF(VLOOKUP(A242,Person!A:R,ROW(INDIRECT(ADDRESS(MATCH("TypeJorney",Person!$1:$1,0),4,4))),FALSE)="Monitoring","Monitoramento","Decisão de Efetivação")))</f>
        <v>Embarque implantação</v>
      </c>
    </row>
    <row r="243" spans="1:8" x14ac:dyDescent="0.3">
      <c r="A243" t="s">
        <v>4755</v>
      </c>
      <c r="B243" t="str">
        <f ca="1">VLOOKUP(A243,Person!A:R,ROW(INDIRECT(ADDRESS(MATCH("NameUser",Person!$1:$1,0),4,4))),FALSE)</f>
        <v>Augusto Tomaz Aquino Neris</v>
      </c>
      <c r="C243" t="str">
        <f ca="1">IF(VLOOKUP(A243,Person!A:R,ROW(INDIRECT(ADDRESS(MATCH("Mail",Person!$1:$1,0),4,4))),FALSE)="","",VLOOKUP(A243,Person!A:R,ROW(INDIRECT(ADDRESS(MATCH("Mail",Person!$1:$1,0),4,4))),FALSE))</f>
        <v>augusto.neris@maristas.org.br</v>
      </c>
      <c r="D243" t="str">
        <f ca="1">VLOOKUP(A243,Person!A:R,ROW(INDIRECT(ADDRESS(MATCH("NameEstablishment",Person!$1:$1,0),4,4))),FALSE)</f>
        <v>Colégio Marista João Paulo II</v>
      </c>
      <c r="E243">
        <f ca="1">VLOOKUP(A243,Person!A:R,ROW(INDIRECT(ADDRESS(MATCH("Registration",Person!$1:$1,0),4,4))),FALSE)</f>
        <v>90000149</v>
      </c>
      <c r="F243" t="str">
        <f ca="1">VLOOKUP(A243,Person!A:R,ROW(INDIRECT(ADDRESS(MATCH("NameOccupation",Person!$1:$1,0),4,4))),FALSE)</f>
        <v>Auxiliar Administrativo</v>
      </c>
      <c r="G243" t="str">
        <f ca="1">IF(VLOOKUP(A243,Person!A:R,ROW(INDIRECT(ADDRESS(MATCH("NameManager",Person!$1:$1,0),4,4))),FALSE)="","",VLOOKUP(A243,Person!A:R,ROW(INDIRECT(ADDRESS(MATCH("NameManager",Person!$1:$1,0),4,4))),FALSE))</f>
        <v>Marcos Andre Scussel</v>
      </c>
      <c r="H243" t="str">
        <f ca="1">IF(VLOOKUP(A243,Person!A:R,ROW(INDIRECT(ADDRESS(MATCH("TypeJorney",Person!$1:$1,0),4,4))),FALSE)="OnBoarding","Embarque",IF(VLOOKUP(A243,Person!A:R,ROW(INDIRECT(ADDRESS(MATCH("TypeJorney",Person!$1:$1,0),4,4))),FALSE)="OnBoardingOccupation","Embarque implantação",IF(VLOOKUP(A243,Person!A:R,ROW(INDIRECT(ADDRESS(MATCH("TypeJorney",Person!$1:$1,0),4,4))),FALSE)="Monitoring","Monitoramento","Decisão de Efetivação")))</f>
        <v>Embarque implantação</v>
      </c>
    </row>
    <row r="244" spans="1:8" x14ac:dyDescent="0.3">
      <c r="A244" t="s">
        <v>5261</v>
      </c>
      <c r="B244" t="str">
        <f ca="1">VLOOKUP(A244,Person!A:R,ROW(INDIRECT(ADDRESS(MATCH("NameUser",Person!$1:$1,0),4,4))),FALSE)</f>
        <v>Aurea Cristina Braga Machado dos Santos</v>
      </c>
      <c r="C244" t="str">
        <f ca="1">IF(VLOOKUP(A244,Person!A:R,ROW(INDIRECT(ADDRESS(MATCH("Mail",Person!$1:$1,0),4,4))),FALSE)="","",VLOOKUP(A244,Person!A:R,ROW(INDIRECT(ADDRESS(MATCH("Mail",Person!$1:$1,0),4,4))),FALSE))</f>
        <v>aurea.machado@maristas.org.br</v>
      </c>
      <c r="D244" t="str">
        <f ca="1">VLOOKUP(A244,Person!A:R,ROW(INDIRECT(ADDRESS(MATCH("NameEstablishment",Person!$1:$1,0),4,4))),FALSE)</f>
        <v>Scfv 15 A 17 Alim. Inf. Padaria</v>
      </c>
      <c r="E244">
        <f ca="1">VLOOKUP(A244,Person!A:R,ROW(INDIRECT(ADDRESS(MATCH("Registration",Person!$1:$1,0),4,4))),FALSE)</f>
        <v>61513008</v>
      </c>
      <c r="F244" t="str">
        <f ca="1">VLOOKUP(A244,Person!A:R,ROW(INDIRECT(ADDRESS(MATCH("NameOccupation",Person!$1:$1,0),4,4))),FALSE)</f>
        <v>Auxiliar de Cozinha</v>
      </c>
      <c r="G244" t="str">
        <f ca="1">IF(VLOOKUP(A244,Person!A:R,ROW(INDIRECT(ADDRESS(MATCH("NameManager",Person!$1:$1,0),4,4))),FALSE)="","",VLOOKUP(A244,Person!A:R,ROW(INDIRECT(ADDRESS(MATCH("NameManager",Person!$1:$1,0),4,4))),FALSE))</f>
        <v/>
      </c>
      <c r="H244" t="str">
        <f ca="1">IF(VLOOKUP(A244,Person!A:R,ROW(INDIRECT(ADDRESS(MATCH("TypeJorney",Person!$1:$1,0),4,4))),FALSE)="OnBoarding","Embarque",IF(VLOOKUP(A244,Person!A:R,ROW(INDIRECT(ADDRESS(MATCH("TypeJorney",Person!$1:$1,0),4,4))),FALSE)="OnBoardingOccupation","Embarque implantação",IF(VLOOKUP(A244,Person!A:R,ROW(INDIRECT(ADDRESS(MATCH("TypeJorney",Person!$1:$1,0),4,4))),FALSE)="Monitoring","Monitoramento","Decisão de Efetivação")))</f>
        <v>Embarque implantação</v>
      </c>
    </row>
    <row r="245" spans="1:8" x14ac:dyDescent="0.3">
      <c r="A245" t="s">
        <v>4756</v>
      </c>
      <c r="B245" t="str">
        <f ca="1">VLOOKUP(A245,Person!A:R,ROW(INDIRECT(ADDRESS(MATCH("NameUser",Person!$1:$1,0),4,4))),FALSE)</f>
        <v>Aurelio Vieira Loiola</v>
      </c>
      <c r="C245" t="str">
        <f ca="1">IF(VLOOKUP(A245,Person!A:R,ROW(INDIRECT(ADDRESS(MATCH("Mail",Person!$1:$1,0),4,4))),FALSE)="","",VLOOKUP(A245,Person!A:R,ROW(INDIRECT(ADDRESS(MATCH("Mail",Person!$1:$1,0),4,4))),FALSE))</f>
        <v>aurelio.loiola@maristas.org.br</v>
      </c>
      <c r="D245" t="str">
        <f ca="1">VLOOKUP(A245,Person!A:R,ROW(INDIRECT(ADDRESS(MATCH("NameEstablishment",Person!$1:$1,0),4,4))),FALSE)</f>
        <v>Colégio Marista João Paulo II</v>
      </c>
      <c r="E245">
        <f ca="1">VLOOKUP(A245,Person!A:R,ROW(INDIRECT(ADDRESS(MATCH("Registration",Person!$1:$1,0),4,4))),FALSE)</f>
        <v>61323001</v>
      </c>
      <c r="F245" t="str">
        <f ca="1">VLOOKUP(A245,Person!A:R,ROW(INDIRECT(ADDRESS(MATCH("NameOccupation",Person!$1:$1,0),4,4))),FALSE)</f>
        <v>Auxiliar Administrativo</v>
      </c>
      <c r="G245" t="str">
        <f ca="1">IF(VLOOKUP(A245,Person!A:R,ROW(INDIRECT(ADDRESS(MATCH("NameManager",Person!$1:$1,0),4,4))),FALSE)="","",VLOOKUP(A245,Person!A:R,ROW(INDIRECT(ADDRESS(MATCH("NameManager",Person!$1:$1,0),4,4))),FALSE))</f>
        <v>Marcos Andre Scussel</v>
      </c>
      <c r="H245" t="str">
        <f ca="1">IF(VLOOKUP(A245,Person!A:R,ROW(INDIRECT(ADDRESS(MATCH("TypeJorney",Person!$1:$1,0),4,4))),FALSE)="OnBoarding","Embarque",IF(VLOOKUP(A245,Person!A:R,ROW(INDIRECT(ADDRESS(MATCH("TypeJorney",Person!$1:$1,0),4,4))),FALSE)="OnBoardingOccupation","Embarque implantação",IF(VLOOKUP(A245,Person!A:R,ROW(INDIRECT(ADDRESS(MATCH("TypeJorney",Person!$1:$1,0),4,4))),FALSE)="Monitoring","Monitoramento","Decisão de Efetivação")))</f>
        <v>Embarque implantação</v>
      </c>
    </row>
    <row r="246" spans="1:8" x14ac:dyDescent="0.3">
      <c r="A246" t="s">
        <v>4565</v>
      </c>
      <c r="B246" t="str">
        <f ca="1">VLOOKUP(A246,Person!A:R,ROW(INDIRECT(ADDRESS(MATCH("NameUser",Person!$1:$1,0),4,4))),FALSE)</f>
        <v>Barbara Carvalho Bittencourt</v>
      </c>
      <c r="C246" t="str">
        <f ca="1">IF(VLOOKUP(A246,Person!A:R,ROW(INDIRECT(ADDRESS(MATCH("Mail",Person!$1:$1,0),4,4))),FALSE)="","",VLOOKUP(A246,Person!A:R,ROW(INDIRECT(ADDRESS(MATCH("Mail",Person!$1:$1,0),4,4))),FALSE))</f>
        <v>barbara.bittencourt@maristas.org.br</v>
      </c>
      <c r="D246" t="str">
        <f ca="1">VLOOKUP(A246,Person!A:R,ROW(INDIRECT(ADDRESS(MATCH("NameEstablishment",Person!$1:$1,0),4,4))),FALSE)</f>
        <v>União Sul Brasileira de Educação e Ensin</v>
      </c>
      <c r="E246">
        <f ca="1">VLOOKUP(A246,Person!A:R,ROW(INDIRECT(ADDRESS(MATCH("Registration",Person!$1:$1,0),4,4))),FALSE)</f>
        <v>91510470</v>
      </c>
      <c r="F246" t="str">
        <f ca="1">VLOOKUP(A246,Person!A:R,ROW(INDIRECT(ADDRESS(MATCH("NameOccupation",Person!$1:$1,0),4,4))),FALSE)</f>
        <v>Assessor Jurídico</v>
      </c>
      <c r="G246" t="str">
        <f ca="1">IF(VLOOKUP(A246,Person!A:R,ROW(INDIRECT(ADDRESS(MATCH("NameManager",Person!$1:$1,0),4,4))),FALSE)="","",VLOOKUP(A246,Person!A:R,ROW(INDIRECT(ADDRESS(MATCH("NameManager",Person!$1:$1,0),4,4))),FALSE))</f>
        <v>Elder Luiz Felippe</v>
      </c>
      <c r="H246" t="str">
        <f ca="1">IF(VLOOKUP(A246,Person!A:R,ROW(INDIRECT(ADDRESS(MATCH("TypeJorney",Person!$1:$1,0),4,4))),FALSE)="OnBoarding","Embarque",IF(VLOOKUP(A246,Person!A:R,ROW(INDIRECT(ADDRESS(MATCH("TypeJorney",Person!$1:$1,0),4,4))),FALSE)="OnBoardingOccupation","Embarque implantação",IF(VLOOKUP(A246,Person!A:R,ROW(INDIRECT(ADDRESS(MATCH("TypeJorney",Person!$1:$1,0),4,4))),FALSE)="Monitoring","Monitoramento","Decisão de Efetivação")))</f>
        <v>Embarque implantação</v>
      </c>
    </row>
    <row r="247" spans="1:8" x14ac:dyDescent="0.3">
      <c r="A247" t="s">
        <v>437</v>
      </c>
      <c r="B247" t="str">
        <f ca="1">VLOOKUP(A247,Person!A:R,ROW(INDIRECT(ADDRESS(MATCH("NameUser",Person!$1:$1,0),4,4))),FALSE)</f>
        <v>Barbara da Silva Hennicka</v>
      </c>
      <c r="C247" t="str">
        <f ca="1">IF(VLOOKUP(A247,Person!A:R,ROW(INDIRECT(ADDRESS(MATCH("Mail",Person!$1:$1,0),4,4))),FALSE)="","",VLOOKUP(A247,Person!A:R,ROW(INDIRECT(ADDRESS(MATCH("Mail",Person!$1:$1,0),4,4))),FALSE))</f>
        <v>barbara.hennicka@maristas.org.br</v>
      </c>
      <c r="D247" t="str">
        <f ca="1">VLOOKUP(A247,Person!A:R,ROW(INDIRECT(ADDRESS(MATCH("NameEstablishment",Person!$1:$1,0),4,4))),FALSE)</f>
        <v>Colégio Marista Nossa Senhora do Rosário</v>
      </c>
      <c r="E247">
        <f ca="1">VLOOKUP(A247,Person!A:R,ROW(INDIRECT(ADDRESS(MATCH("Registration",Person!$1:$1,0),4,4))),FALSE)</f>
        <v>5</v>
      </c>
      <c r="F247" t="str">
        <f ca="1">VLOOKUP(A247,Person!A:R,ROW(INDIRECT(ADDRESS(MATCH("NameOccupation",Person!$1:$1,0),4,4))),FALSE)</f>
        <v>Instrutor de Aprendizagem</v>
      </c>
      <c r="G247" t="str">
        <f ca="1">IF(VLOOKUP(A247,Person!A:R,ROW(INDIRECT(ADDRESS(MATCH("NameManager",Person!$1:$1,0),4,4))),FALSE)="","",VLOOKUP(A247,Person!A:R,ROW(INDIRECT(ADDRESS(MATCH("NameManager",Person!$1:$1,0),4,4))),FALSE))</f>
        <v>Danilo Perraro Boff</v>
      </c>
      <c r="H247" t="str">
        <f ca="1">IF(VLOOKUP(A247,Person!A:R,ROW(INDIRECT(ADDRESS(MATCH("TypeJorney",Person!$1:$1,0),4,4))),FALSE)="OnBoarding","Embarque",IF(VLOOKUP(A247,Person!A:R,ROW(INDIRECT(ADDRESS(MATCH("TypeJorney",Person!$1:$1,0),4,4))),FALSE)="OnBoardingOccupation","Embarque implantação",IF(VLOOKUP(A247,Person!A:R,ROW(INDIRECT(ADDRESS(MATCH("TypeJorney",Person!$1:$1,0),4,4))),FALSE)="Monitoring","Monitoramento","Decisão de Efetivação")))</f>
        <v>Monitoramento</v>
      </c>
    </row>
    <row r="248" spans="1:8" x14ac:dyDescent="0.3">
      <c r="A248" t="s">
        <v>4712</v>
      </c>
      <c r="B248" t="str">
        <f ca="1">VLOOKUP(A248,Person!A:R,ROW(INDIRECT(ADDRESS(MATCH("NameUser",Person!$1:$1,0),4,4))),FALSE)</f>
        <v>Barbara Denis Carvalho Machado Medeiros</v>
      </c>
      <c r="C248" t="str">
        <f ca="1">IF(VLOOKUP(A248,Person!A:R,ROW(INDIRECT(ADDRESS(MATCH("Mail",Person!$1:$1,0),4,4))),FALSE)="","",VLOOKUP(A248,Person!A:R,ROW(INDIRECT(ADDRESS(MATCH("Mail",Person!$1:$1,0),4,4))),FALSE))</f>
        <v>barbara.medeiros@maristas.org.br</v>
      </c>
      <c r="D248" t="str">
        <f ca="1">VLOOKUP(A248,Person!A:R,ROW(INDIRECT(ADDRESS(MATCH("NameEstablishment",Person!$1:$1,0),4,4))),FALSE)</f>
        <v>Colégio Marista Santa Maria</v>
      </c>
      <c r="E248">
        <f ca="1">VLOOKUP(A248,Person!A:R,ROW(INDIRECT(ADDRESS(MATCH("Registration",Person!$1:$1,0),4,4))),FALSE)</f>
        <v>80703111</v>
      </c>
      <c r="F248" t="str">
        <f ca="1">VLOOKUP(A248,Person!A:R,ROW(INDIRECT(ADDRESS(MATCH("NameOccupation",Person!$1:$1,0),4,4))),FALSE)</f>
        <v>Assistente de Recursos Humanos</v>
      </c>
      <c r="G248" t="str">
        <f ca="1">IF(VLOOKUP(A248,Person!A:R,ROW(INDIRECT(ADDRESS(MATCH("NameManager",Person!$1:$1,0),4,4))),FALSE)="","",VLOOKUP(A248,Person!A:R,ROW(INDIRECT(ADDRESS(MATCH("NameManager",Person!$1:$1,0),4,4))),FALSE))</f>
        <v>Carlos Henrique Pires Sardi</v>
      </c>
      <c r="H248" t="str">
        <f ca="1">IF(VLOOKUP(A248,Person!A:R,ROW(INDIRECT(ADDRESS(MATCH("TypeJorney",Person!$1:$1,0),4,4))),FALSE)="OnBoarding","Embarque",IF(VLOOKUP(A248,Person!A:R,ROW(INDIRECT(ADDRESS(MATCH("TypeJorney",Person!$1:$1,0),4,4))),FALSE)="OnBoardingOccupation","Embarque implantação",IF(VLOOKUP(A248,Person!A:R,ROW(INDIRECT(ADDRESS(MATCH("TypeJorney",Person!$1:$1,0),4,4))),FALSE)="Monitoring","Monitoramento","Decisão de Efetivação")))</f>
        <v>Embarque implantação</v>
      </c>
    </row>
    <row r="249" spans="1:8" x14ac:dyDescent="0.3">
      <c r="A249" t="s">
        <v>4828</v>
      </c>
      <c r="B249" t="str">
        <f ca="1">VLOOKUP(A249,Person!A:R,ROW(INDIRECT(ADDRESS(MATCH("NameUser",Person!$1:$1,0),4,4))),FALSE)</f>
        <v>Beatriz Freitas Fonseca</v>
      </c>
      <c r="C249" t="str">
        <f ca="1">IF(VLOOKUP(A249,Person!A:R,ROW(INDIRECT(ADDRESS(MATCH("Mail",Person!$1:$1,0),4,4))),FALSE)="","",VLOOKUP(A249,Person!A:R,ROW(INDIRECT(ADDRESS(MATCH("Mail",Person!$1:$1,0),4,4))),FALSE))</f>
        <v>beatriz.fonseca@maristas.org.br</v>
      </c>
      <c r="D249" t="str">
        <f ca="1">VLOOKUP(A249,Person!A:R,ROW(INDIRECT(ADDRESS(MATCH("NameEstablishment",Person!$1:$1,0),4,4))),FALSE)</f>
        <v>Colégio Marista N.Sra. Das Graças</v>
      </c>
      <c r="E249">
        <f ca="1">VLOOKUP(A249,Person!A:R,ROW(INDIRECT(ADDRESS(MATCH("Registration",Person!$1:$1,0),4,4))),FALSE)</f>
        <v>91514497</v>
      </c>
      <c r="F249" t="str">
        <f ca="1">VLOOKUP(A249,Person!A:R,ROW(INDIRECT(ADDRESS(MATCH("NameOccupation",Person!$1:$1,0),4,4))),FALSE)</f>
        <v>Auxiliar de Serviços Gerais</v>
      </c>
      <c r="G249" t="str">
        <f ca="1">IF(VLOOKUP(A249,Person!A:R,ROW(INDIRECT(ADDRESS(MATCH("NameManager",Person!$1:$1,0),4,4))),FALSE)="","",VLOOKUP(A249,Person!A:R,ROW(INDIRECT(ADDRESS(MATCH("NameManager",Person!$1:$1,0),4,4))),FALSE))</f>
        <v>Mauricio Vargas Anony</v>
      </c>
      <c r="H249" t="str">
        <f ca="1">IF(VLOOKUP(A249,Person!A:R,ROW(INDIRECT(ADDRESS(MATCH("TypeJorney",Person!$1:$1,0),4,4))),FALSE)="OnBoarding","Embarque",IF(VLOOKUP(A249,Person!A:R,ROW(INDIRECT(ADDRESS(MATCH("TypeJorney",Person!$1:$1,0),4,4))),FALSE)="OnBoardingOccupation","Embarque implantação",IF(VLOOKUP(A249,Person!A:R,ROW(INDIRECT(ADDRESS(MATCH("TypeJorney",Person!$1:$1,0),4,4))),FALSE)="Monitoring","Monitoramento","Decisão de Efetivação")))</f>
        <v>Embarque implantação</v>
      </c>
    </row>
    <row r="250" spans="1:8" x14ac:dyDescent="0.3">
      <c r="A250" t="s">
        <v>511</v>
      </c>
      <c r="B250" t="str">
        <f ca="1">VLOOKUP(A250,Person!A:R,ROW(INDIRECT(ADDRESS(MATCH("NameUser",Person!$1:$1,0),4,4))),FALSE)</f>
        <v>Beatriz Lima da Costa</v>
      </c>
      <c r="C250" t="str">
        <f ca="1">IF(VLOOKUP(A250,Person!A:R,ROW(INDIRECT(ADDRESS(MATCH("Mail",Person!$1:$1,0),4,4))),FALSE)="","",VLOOKUP(A250,Person!A:R,ROW(INDIRECT(ADDRESS(MATCH("Mail",Person!$1:$1,0),4,4))),FALSE))</f>
        <v>beatriz.lima@maristas.org.br</v>
      </c>
      <c r="D250" t="str">
        <f ca="1">VLOOKUP(A250,Person!A:R,ROW(INDIRECT(ADDRESS(MATCH("NameEstablishment",Person!$1:$1,0),4,4))),FALSE)</f>
        <v>Colégio Marista Assunção</v>
      </c>
      <c r="E250">
        <f ca="1">VLOOKUP(A250,Person!A:R,ROW(INDIRECT(ADDRESS(MATCH("Registration",Person!$1:$1,0),4,4))),FALSE)</f>
        <v>91510475</v>
      </c>
      <c r="F250" t="str">
        <f ca="1">VLOOKUP(A250,Person!A:R,ROW(INDIRECT(ADDRESS(MATCH("NameOccupation",Person!$1:$1,0),4,4))),FALSE)</f>
        <v>Monitor de Aprendizagem Turno Regular</v>
      </c>
      <c r="G250" t="str">
        <f ca="1">IF(VLOOKUP(A250,Person!A:R,ROW(INDIRECT(ADDRESS(MATCH("NameManager",Person!$1:$1,0),4,4))),FALSE)="","",VLOOKUP(A250,Person!A:R,ROW(INDIRECT(ADDRESS(MATCH("NameManager",Person!$1:$1,0),4,4))),FALSE))</f>
        <v>Rui Antonio Piassini</v>
      </c>
      <c r="H250" t="str">
        <f ca="1">IF(VLOOKUP(A250,Person!A:R,ROW(INDIRECT(ADDRESS(MATCH("TypeJorney",Person!$1:$1,0),4,4))),FALSE)="OnBoarding","Embarque",IF(VLOOKUP(A250,Person!A:R,ROW(INDIRECT(ADDRESS(MATCH("TypeJorney",Person!$1:$1,0),4,4))),FALSE)="OnBoardingOccupation","Embarque implantação",IF(VLOOKUP(A250,Person!A:R,ROW(INDIRECT(ADDRESS(MATCH("TypeJorney",Person!$1:$1,0),4,4))),FALSE)="Monitoring","Monitoramento","Decisão de Efetivação")))</f>
        <v>Decisão de Efetivação</v>
      </c>
    </row>
    <row r="251" spans="1:8" x14ac:dyDescent="0.3">
      <c r="A251" t="s">
        <v>7414</v>
      </c>
      <c r="B251" t="str">
        <f ca="1">VLOOKUP(A251,Person!A:R,ROW(INDIRECT(ADDRESS(MATCH("NameUser",Person!$1:$1,0),4,4))),FALSE)</f>
        <v>Beatriz Miranda da Silva</v>
      </c>
      <c r="C251" t="str">
        <f ca="1">IF(VLOOKUP(A251,Person!A:R,ROW(INDIRECT(ADDRESS(MATCH("Mail",Person!$1:$1,0),4,4))),FALSE)="","",VLOOKUP(A251,Person!A:R,ROW(INDIRECT(ADDRESS(MATCH("Mail",Person!$1:$1,0),4,4))),FALSE))</f>
        <v/>
      </c>
      <c r="D251" t="str">
        <f ca="1">VLOOKUP(A251,Person!A:R,ROW(INDIRECT(ADDRESS(MATCH("NameEstablishment",Person!$1:$1,0),4,4))),FALSE)</f>
        <v>Colégio Marista João Paulo II</v>
      </c>
      <c r="E251">
        <f ca="1">VLOOKUP(A251,Person!A:R,ROW(INDIRECT(ADDRESS(MATCH("Registration",Person!$1:$1,0),4,4))),FALSE)</f>
        <v>90512127</v>
      </c>
      <c r="F251" t="str">
        <f ca="1">VLOOKUP(A251,Person!A:R,ROW(INDIRECT(ADDRESS(MATCH("NameOccupation",Person!$1:$1,0),4,4))),FALSE)</f>
        <v>Monitor de Aprendizagem Turno Regular</v>
      </c>
      <c r="G251" t="str">
        <f ca="1">IF(VLOOKUP(A251,Person!A:R,ROW(INDIRECT(ADDRESS(MATCH("NameManager",Person!$1:$1,0),4,4))),FALSE)="","",VLOOKUP(A251,Person!A:R,ROW(INDIRECT(ADDRESS(MATCH("NameManager",Person!$1:$1,0),4,4))),FALSE))</f>
        <v>Luiz Gustavo Mendes</v>
      </c>
      <c r="H251" t="str">
        <f ca="1">IF(VLOOKUP(A251,Person!A:R,ROW(INDIRECT(ADDRESS(MATCH("TypeJorney",Person!$1:$1,0),4,4))),FALSE)="OnBoarding","Embarque",IF(VLOOKUP(A251,Person!A:R,ROW(INDIRECT(ADDRESS(MATCH("TypeJorney",Person!$1:$1,0),4,4))),FALSE)="OnBoardingOccupation","Embarque implantação",IF(VLOOKUP(A251,Person!A:R,ROW(INDIRECT(ADDRESS(MATCH("TypeJorney",Person!$1:$1,0),4,4))),FALSE)="Monitoring","Monitoramento","Decisão de Efetivação")))</f>
        <v>Embarque implantação</v>
      </c>
    </row>
    <row r="252" spans="1:8" x14ac:dyDescent="0.3">
      <c r="A252" t="s">
        <v>7732</v>
      </c>
      <c r="B252" t="str">
        <f ca="1">VLOOKUP(A252,Person!A:R,ROW(INDIRECT(ADDRESS(MATCH("NameUser",Person!$1:$1,0),4,4))),FALSE)</f>
        <v>Beatriz Quinteiro da Silva</v>
      </c>
      <c r="C252" t="str">
        <f ca="1">IF(VLOOKUP(A252,Person!A:R,ROW(INDIRECT(ADDRESS(MATCH("Mail",Person!$1:$1,0),4,4))),FALSE)="","",VLOOKUP(A252,Person!A:R,ROW(INDIRECT(ADDRESS(MATCH("Mail",Person!$1:$1,0),4,4))),FALSE))</f>
        <v>beatriz.silva@maristas.org.br</v>
      </c>
      <c r="D252" t="str">
        <f ca="1">VLOOKUP(A252,Person!A:R,ROW(INDIRECT(ADDRESS(MATCH("NameEstablishment",Person!$1:$1,0),4,4))),FALSE)</f>
        <v>Colégio Marista Sant'ana</v>
      </c>
      <c r="E252">
        <f ca="1">VLOOKUP(A252,Person!A:R,ROW(INDIRECT(ADDRESS(MATCH("Registration",Person!$1:$1,0),4,4))),FALSE)</f>
        <v>80702697</v>
      </c>
      <c r="F252" t="str">
        <f ca="1">VLOOKUP(A252,Person!A:R,ROW(INDIRECT(ADDRESS(MATCH("NameOccupation",Person!$1:$1,0),4,4))),FALSE)</f>
        <v>Auxiliar de Professor</v>
      </c>
      <c r="G252" t="str">
        <f ca="1">IF(VLOOKUP(A252,Person!A:R,ROW(INDIRECT(ADDRESS(MATCH("NameManager",Person!$1:$1,0),4,4))),FALSE)="","",VLOOKUP(A252,Person!A:R,ROW(INDIRECT(ADDRESS(MATCH("NameManager",Person!$1:$1,0),4,4))),FALSE))</f>
        <v>Marisa Albertina Crivelaro da Silva</v>
      </c>
      <c r="H252" t="str">
        <f ca="1">IF(VLOOKUP(A252,Person!A:R,ROW(INDIRECT(ADDRESS(MATCH("TypeJorney",Person!$1:$1,0),4,4))),FALSE)="OnBoarding","Embarque",IF(VLOOKUP(A252,Person!A:R,ROW(INDIRECT(ADDRESS(MATCH("TypeJorney",Person!$1:$1,0),4,4))),FALSE)="OnBoardingOccupation","Embarque implantação",IF(VLOOKUP(A252,Person!A:R,ROW(INDIRECT(ADDRESS(MATCH("TypeJorney",Person!$1:$1,0),4,4))),FALSE)="Monitoring","Monitoramento","Decisão de Efetivação")))</f>
        <v>Embarque implantação</v>
      </c>
    </row>
    <row r="253" spans="1:8" x14ac:dyDescent="0.3">
      <c r="A253" t="s">
        <v>7533</v>
      </c>
      <c r="B253" t="str">
        <f ca="1">VLOOKUP(A253,Person!A:R,ROW(INDIRECT(ADDRESS(MATCH("NameUser",Person!$1:$1,0),4,4))),FALSE)</f>
        <v>Beatriz Wolff</v>
      </c>
      <c r="C253" t="str">
        <f ca="1">IF(VLOOKUP(A253,Person!A:R,ROW(INDIRECT(ADDRESS(MATCH("Mail",Person!$1:$1,0),4,4))),FALSE)="","",VLOOKUP(A253,Person!A:R,ROW(INDIRECT(ADDRESS(MATCH("Mail",Person!$1:$1,0),4,4))),FALSE))</f>
        <v>beatriz@maristas.org.br</v>
      </c>
      <c r="D253" t="str">
        <f ca="1">VLOOKUP(A253,Person!A:R,ROW(INDIRECT(ADDRESS(MATCH("NameEstablishment",Person!$1:$1,0),4,4))),FALSE)</f>
        <v>União Sul Brasileira de Educação e Ensin</v>
      </c>
      <c r="E253">
        <f ca="1">VLOOKUP(A253,Person!A:R,ROW(INDIRECT(ADDRESS(MATCH("Registration",Person!$1:$1,0),4,4))),FALSE)</f>
        <v>17001</v>
      </c>
      <c r="F253" t="str">
        <f ca="1">VLOOKUP(A253,Person!A:R,ROW(INDIRECT(ADDRESS(MATCH("NameOccupation",Person!$1:$1,0),4,4))),FALSE)</f>
        <v>Arquivista</v>
      </c>
      <c r="G253" t="str">
        <f ca="1">IF(VLOOKUP(A253,Person!A:R,ROW(INDIRECT(ADDRESS(MATCH("NameManager",Person!$1:$1,0),4,4))),FALSE)="","",VLOOKUP(A253,Person!A:R,ROW(INDIRECT(ADDRESS(MATCH("NameManager",Person!$1:$1,0),4,4))),FALSE))</f>
        <v>Vagner Bertele</v>
      </c>
      <c r="H253" t="str">
        <f ca="1">IF(VLOOKUP(A253,Person!A:R,ROW(INDIRECT(ADDRESS(MATCH("TypeJorney",Person!$1:$1,0),4,4))),FALSE)="OnBoarding","Embarque",IF(VLOOKUP(A253,Person!A:R,ROW(INDIRECT(ADDRESS(MATCH("TypeJorney",Person!$1:$1,0),4,4))),FALSE)="OnBoardingOccupation","Embarque implantação",IF(VLOOKUP(A253,Person!A:R,ROW(INDIRECT(ADDRESS(MATCH("TypeJorney",Person!$1:$1,0),4,4))),FALSE)="Monitoring","Monitoramento","Decisão de Efetivação")))</f>
        <v>Embarque implantação</v>
      </c>
    </row>
    <row r="254" spans="1:8" x14ac:dyDescent="0.3">
      <c r="A254" t="s">
        <v>4255</v>
      </c>
      <c r="B254" t="str">
        <f ca="1">VLOOKUP(A254,Person!A:R,ROW(INDIRECT(ADDRESS(MATCH("NameUser",Person!$1:$1,0),4,4))),FALSE)</f>
        <v>Bela Carina Cruz de Oliveira</v>
      </c>
      <c r="C254" t="str">
        <f ca="1">IF(VLOOKUP(A254,Person!A:R,ROW(INDIRECT(ADDRESS(MATCH("Mail",Person!$1:$1,0),4,4))),FALSE)="","",VLOOKUP(A254,Person!A:R,ROW(INDIRECT(ADDRESS(MATCH("Mail",Person!$1:$1,0),4,4))),FALSE))</f>
        <v>bela.oliveira@maristas.org.br</v>
      </c>
      <c r="D254" t="str">
        <f ca="1">VLOOKUP(A254,Person!A:R,ROW(INDIRECT(ADDRESS(MATCH("NameEstablishment",Person!$1:$1,0),4,4))),FALSE)</f>
        <v>Colégio Marista N Senhora da Conceição</v>
      </c>
      <c r="E254">
        <f ca="1">VLOOKUP(A254,Person!A:R,ROW(INDIRECT(ADDRESS(MATCH("Registration",Person!$1:$1,0),4,4))),FALSE)</f>
        <v>20110276</v>
      </c>
      <c r="F254" t="str">
        <f ca="1">VLOOKUP(A254,Person!A:R,ROW(INDIRECT(ADDRESS(MATCH("NameOccupation",Person!$1:$1,0),4,4))),FALSE)</f>
        <v>Auxiliar de Serviços Gerais</v>
      </c>
      <c r="G254" t="str">
        <f ca="1">IF(VLOOKUP(A254,Person!A:R,ROW(INDIRECT(ADDRESS(MATCH("NameManager",Person!$1:$1,0),4,4))),FALSE)="","",VLOOKUP(A254,Person!A:R,ROW(INDIRECT(ADDRESS(MATCH("NameManager",Person!$1:$1,0),4,4))),FALSE))</f>
        <v>Adenir Sebastiao de Britto</v>
      </c>
      <c r="H254" t="str">
        <f ca="1">IF(VLOOKUP(A254,Person!A:R,ROW(INDIRECT(ADDRESS(MATCH("TypeJorney",Person!$1:$1,0),4,4))),FALSE)="OnBoarding","Embarque",IF(VLOOKUP(A254,Person!A:R,ROW(INDIRECT(ADDRESS(MATCH("TypeJorney",Person!$1:$1,0),4,4))),FALSE)="OnBoardingOccupation","Embarque implantação",IF(VLOOKUP(A254,Person!A:R,ROW(INDIRECT(ADDRESS(MATCH("TypeJorney",Person!$1:$1,0),4,4))),FALSE)="Monitoring","Monitoramento","Decisão de Efetivação")))</f>
        <v>Embarque implantação</v>
      </c>
    </row>
    <row r="255" spans="1:8" x14ac:dyDescent="0.3">
      <c r="A255" t="s">
        <v>7664</v>
      </c>
      <c r="B255" t="str">
        <f ca="1">VLOOKUP(A255,Person!A:R,ROW(INDIRECT(ADDRESS(MATCH("NameUser",Person!$1:$1,0),4,4))),FALSE)</f>
        <v>Berenice Bochernitsan Saut</v>
      </c>
      <c r="C255" t="str">
        <f ca="1">IF(VLOOKUP(A255,Person!A:R,ROW(INDIRECT(ADDRESS(MATCH("Mail",Person!$1:$1,0),4,4))),FALSE)="","",VLOOKUP(A255,Person!A:R,ROW(INDIRECT(ADDRESS(MATCH("Mail",Person!$1:$1,0),4,4))),FALSE))</f>
        <v/>
      </c>
      <c r="D255" t="str">
        <f ca="1">VLOOKUP(A255,Person!A:R,ROW(INDIRECT(ADDRESS(MATCH("NameEstablishment",Person!$1:$1,0),4,4))),FALSE)</f>
        <v>Centro Social Marista Mario Quintana</v>
      </c>
      <c r="E255">
        <f ca="1">VLOOKUP(A255,Person!A:R,ROW(INDIRECT(ADDRESS(MATCH("Registration",Person!$1:$1,0),4,4))),FALSE)</f>
        <v>61303001</v>
      </c>
      <c r="F255" t="str">
        <f ca="1">VLOOKUP(A255,Person!A:R,ROW(INDIRECT(ADDRESS(MATCH("NameOccupation",Person!$1:$1,0),4,4))),FALSE)</f>
        <v>Coordenador Geral</v>
      </c>
      <c r="G255" t="str">
        <f ca="1">IF(VLOOKUP(A255,Person!A:R,ROW(INDIRECT(ADDRESS(MATCH("NameManager",Person!$1:$1,0),4,4))),FALSE)="","",VLOOKUP(A255,Person!A:R,ROW(INDIRECT(ADDRESS(MATCH("NameManager",Person!$1:$1,0),4,4))),FALSE))</f>
        <v/>
      </c>
      <c r="H255" t="str">
        <f ca="1">IF(VLOOKUP(A255,Person!A:R,ROW(INDIRECT(ADDRESS(MATCH("TypeJorney",Person!$1:$1,0),4,4))),FALSE)="OnBoarding","Embarque",IF(VLOOKUP(A255,Person!A:R,ROW(INDIRECT(ADDRESS(MATCH("TypeJorney",Person!$1:$1,0),4,4))),FALSE)="OnBoardingOccupation","Embarque implantação",IF(VLOOKUP(A255,Person!A:R,ROW(INDIRECT(ADDRESS(MATCH("TypeJorney",Person!$1:$1,0),4,4))),FALSE)="Monitoring","Monitoramento","Decisão de Efetivação")))</f>
        <v>Embarque implantação</v>
      </c>
    </row>
    <row r="256" spans="1:8" x14ac:dyDescent="0.3">
      <c r="A256" t="s">
        <v>5127</v>
      </c>
      <c r="B256" t="str">
        <f ca="1">VLOOKUP(A256,Person!A:R,ROW(INDIRECT(ADDRESS(MATCH("NameUser",Person!$1:$1,0),4,4))),FALSE)</f>
        <v>Berenice dos Santos Rolin</v>
      </c>
      <c r="C256" t="str">
        <f ca="1">IF(VLOOKUP(A256,Person!A:R,ROW(INDIRECT(ADDRESS(MATCH("Mail",Person!$1:$1,0),4,4))),FALSE)="","",VLOOKUP(A256,Person!A:R,ROW(INDIRECT(ADDRESS(MATCH("Mail",Person!$1:$1,0),4,4))),FALSE))</f>
        <v>berenice.rolin@maristas.org.br</v>
      </c>
      <c r="D256" t="str">
        <f ca="1">VLOOKUP(A256,Person!A:R,ROW(INDIRECT(ADDRESS(MATCH("NameEstablishment",Person!$1:$1,0),4,4))),FALSE)</f>
        <v>Colegio Marista Champagnat</v>
      </c>
      <c r="E256">
        <f ca="1">VLOOKUP(A256,Person!A:R,ROW(INDIRECT(ADDRESS(MATCH("Registration",Person!$1:$1,0),4,4))),FALSE)</f>
        <v>90000333</v>
      </c>
      <c r="F256" t="str">
        <f ca="1">VLOOKUP(A256,Person!A:R,ROW(INDIRECT(ADDRESS(MATCH("NameOccupation",Person!$1:$1,0),4,4))),FALSE)</f>
        <v>Auxiliar de Serviços Gerais</v>
      </c>
      <c r="G256" t="str">
        <f ca="1">IF(VLOOKUP(A256,Person!A:R,ROW(INDIRECT(ADDRESS(MATCH("NameManager",Person!$1:$1,0),4,4))),FALSE)="","",VLOOKUP(A256,Person!A:R,ROW(INDIRECT(ADDRESS(MATCH("NameManager",Person!$1:$1,0),4,4))),FALSE))</f>
        <v>Vera Lucia de Mattos Galafassi</v>
      </c>
      <c r="H256" t="str">
        <f ca="1">IF(VLOOKUP(A256,Person!A:R,ROW(INDIRECT(ADDRESS(MATCH("TypeJorney",Person!$1:$1,0),4,4))),FALSE)="OnBoarding","Embarque",IF(VLOOKUP(A256,Person!A:R,ROW(INDIRECT(ADDRESS(MATCH("TypeJorney",Person!$1:$1,0),4,4))),FALSE)="OnBoardingOccupation","Embarque implantação",IF(VLOOKUP(A256,Person!A:R,ROW(INDIRECT(ADDRESS(MATCH("TypeJorney",Person!$1:$1,0),4,4))),FALSE)="Monitoring","Monitoramento","Decisão de Efetivação")))</f>
        <v>Embarque implantação</v>
      </c>
    </row>
    <row r="257" spans="1:8" x14ac:dyDescent="0.3">
      <c r="A257" t="s">
        <v>7563</v>
      </c>
      <c r="B257" t="str">
        <f ca="1">VLOOKUP(A257,Person!A:R,ROW(INDIRECT(ADDRESS(MATCH("NameUser",Person!$1:$1,0),4,4))),FALSE)</f>
        <v>Bernadette Sehnem Heck</v>
      </c>
      <c r="C257" t="str">
        <f ca="1">IF(VLOOKUP(A257,Person!A:R,ROW(INDIRECT(ADDRESS(MATCH("Mail",Person!$1:$1,0),4,4))),FALSE)="","",VLOOKUP(A257,Person!A:R,ROW(INDIRECT(ADDRESS(MATCH("Mail",Person!$1:$1,0),4,4))),FALSE))</f>
        <v>berna@maristas.org.br</v>
      </c>
      <c r="D257" t="str">
        <f ca="1">VLOOKUP(A257,Person!A:R,ROW(INDIRECT(ADDRESS(MATCH("NameEstablishment",Person!$1:$1,0),4,4))),FALSE)</f>
        <v>Colégio Marista Nossa Senhora do Rosário</v>
      </c>
      <c r="E257">
        <f ca="1">VLOOKUP(A257,Person!A:R,ROW(INDIRECT(ADDRESS(MATCH("Registration",Person!$1:$1,0),4,4))),FALSE)</f>
        <v>469001</v>
      </c>
      <c r="F257" t="str">
        <f ca="1">VLOOKUP(A257,Person!A:R,ROW(INDIRECT(ADDRESS(MATCH("NameOccupation",Person!$1:$1,0),4,4))),FALSE)</f>
        <v>Auxiliar de Tesouraria</v>
      </c>
      <c r="G257" t="str">
        <f ca="1">IF(VLOOKUP(A257,Person!A:R,ROW(INDIRECT(ADDRESS(MATCH("NameManager",Person!$1:$1,0),4,4))),FALSE)="","",VLOOKUP(A257,Person!A:R,ROW(INDIRECT(ADDRESS(MATCH("NameManager",Person!$1:$1,0),4,4))),FALSE))</f>
        <v/>
      </c>
      <c r="H257" t="str">
        <f ca="1">IF(VLOOKUP(A257,Person!A:R,ROW(INDIRECT(ADDRESS(MATCH("TypeJorney",Person!$1:$1,0),4,4))),FALSE)="OnBoarding","Embarque",IF(VLOOKUP(A257,Person!A:R,ROW(INDIRECT(ADDRESS(MATCH("TypeJorney",Person!$1:$1,0),4,4))),FALSE)="OnBoardingOccupation","Embarque implantação",IF(VLOOKUP(A257,Person!A:R,ROW(INDIRECT(ADDRESS(MATCH("TypeJorney",Person!$1:$1,0),4,4))),FALSE)="Monitoring","Monitoramento","Decisão de Efetivação")))</f>
        <v>Embarque implantação</v>
      </c>
    </row>
    <row r="258" spans="1:8" x14ac:dyDescent="0.3">
      <c r="A258" t="s">
        <v>4934</v>
      </c>
      <c r="B258" t="str">
        <f ca="1">VLOOKUP(A258,Person!A:R,ROW(INDIRECT(ADDRESS(MATCH("NameUser",Person!$1:$1,0),4,4))),FALSE)</f>
        <v>Bernardo Ignacio Gutierrez Moreno</v>
      </c>
      <c r="C258" t="str">
        <f ca="1">IF(VLOOKUP(A258,Person!A:R,ROW(INDIRECT(ADDRESS(MATCH("Mail",Person!$1:$1,0),4,4))),FALSE)="","",VLOOKUP(A258,Person!A:R,ROW(INDIRECT(ADDRESS(MATCH("Mail",Person!$1:$1,0),4,4))),FALSE))</f>
        <v/>
      </c>
      <c r="D258" t="str">
        <f ca="1">VLOOKUP(A258,Person!A:R,ROW(INDIRECT(ADDRESS(MATCH("NameEstablishment",Person!$1:$1,0),4,4))),FALSE)</f>
        <v>Colégio Marista Prof. Ivone Vettorello</v>
      </c>
      <c r="E258">
        <f ca="1">VLOOKUP(A258,Person!A:R,ROW(INDIRECT(ADDRESS(MATCH("Registration",Person!$1:$1,0),4,4))),FALSE)</f>
        <v>91510526</v>
      </c>
      <c r="F258" t="str">
        <f ca="1">VLOOKUP(A258,Person!A:R,ROW(INDIRECT(ADDRESS(MATCH("NameOccupation",Person!$1:$1,0),4,4))),FALSE)</f>
        <v>Coordenador de Turno</v>
      </c>
      <c r="G258" t="str">
        <f ca="1">IF(VLOOKUP(A258,Person!A:R,ROW(INDIRECT(ADDRESS(MATCH("NameManager",Person!$1:$1,0),4,4))),FALSE)="","",VLOOKUP(A258,Person!A:R,ROW(INDIRECT(ADDRESS(MATCH("NameManager",Person!$1:$1,0),4,4))),FALSE))</f>
        <v/>
      </c>
      <c r="H258" t="str">
        <f ca="1">IF(VLOOKUP(A258,Person!A:R,ROW(INDIRECT(ADDRESS(MATCH("TypeJorney",Person!$1:$1,0),4,4))),FALSE)="OnBoarding","Embarque",IF(VLOOKUP(A258,Person!A:R,ROW(INDIRECT(ADDRESS(MATCH("TypeJorney",Person!$1:$1,0),4,4))),FALSE)="OnBoardingOccupation","Embarque implantação",IF(VLOOKUP(A258,Person!A:R,ROW(INDIRECT(ADDRESS(MATCH("TypeJorney",Person!$1:$1,0),4,4))),FALSE)="Monitoring","Monitoramento","Decisão de Efetivação")))</f>
        <v>Embarque</v>
      </c>
    </row>
    <row r="259" spans="1:8" x14ac:dyDescent="0.3">
      <c r="A259" t="s">
        <v>7823</v>
      </c>
      <c r="B259" t="str">
        <f ca="1">VLOOKUP(A259,Person!A:R,ROW(INDIRECT(ADDRESS(MATCH("NameUser",Person!$1:$1,0),4,4))),FALSE)</f>
        <v>Bertoldo Ramos Trindade</v>
      </c>
      <c r="C259" t="str">
        <f ca="1">IF(VLOOKUP(A259,Person!A:R,ROW(INDIRECT(ADDRESS(MATCH("Mail",Person!$1:$1,0),4,4))),FALSE)="","",VLOOKUP(A259,Person!A:R,ROW(INDIRECT(ADDRESS(MATCH("Mail",Person!$1:$1,0),4,4))),FALSE))</f>
        <v/>
      </c>
      <c r="D259" t="str">
        <f ca="1">VLOOKUP(A259,Person!A:R,ROW(INDIRECT(ADDRESS(MATCH("NameEstablishment",Person!$1:$1,0),4,4))),FALSE)</f>
        <v>Colégio Marista Nossa Senhora Aparecida</v>
      </c>
      <c r="E259">
        <f ca="1">VLOOKUP(A259,Person!A:R,ROW(INDIRECT(ADDRESS(MATCH("Registration",Person!$1:$1,0),4,4))),FALSE)</f>
        <v>935008</v>
      </c>
      <c r="F259" t="str">
        <f ca="1">VLOOKUP(A259,Person!A:R,ROW(INDIRECT(ADDRESS(MATCH("NameOccupation",Person!$1:$1,0),4,4))),FALSE)</f>
        <v>Auxiliar de Serviços Gerais</v>
      </c>
      <c r="G259" t="str">
        <f ca="1">IF(VLOOKUP(A259,Person!A:R,ROW(INDIRECT(ADDRESS(MATCH("NameManager",Person!$1:$1,0),4,4))),FALSE)="","",VLOOKUP(A259,Person!A:R,ROW(INDIRECT(ADDRESS(MATCH("NameManager",Person!$1:$1,0),4,4))),FALSE))</f>
        <v/>
      </c>
      <c r="H259" t="str">
        <f ca="1">IF(VLOOKUP(A259,Person!A:R,ROW(INDIRECT(ADDRESS(MATCH("TypeJorney",Person!$1:$1,0),4,4))),FALSE)="OnBoarding","Embarque",IF(VLOOKUP(A259,Person!A:R,ROW(INDIRECT(ADDRESS(MATCH("TypeJorney",Person!$1:$1,0),4,4))),FALSE)="OnBoardingOccupation","Embarque implantação",IF(VLOOKUP(A259,Person!A:R,ROW(INDIRECT(ADDRESS(MATCH("TypeJorney",Person!$1:$1,0),4,4))),FALSE)="Monitoring","Monitoramento","Decisão de Efetivação")))</f>
        <v>Embarque implantação</v>
      </c>
    </row>
    <row r="260" spans="1:8" x14ac:dyDescent="0.3">
      <c r="A260" t="s">
        <v>7623</v>
      </c>
      <c r="B260" t="str">
        <f ca="1">VLOOKUP(A260,Person!A:R,ROW(INDIRECT(ADDRESS(MATCH("NameUser",Person!$1:$1,0),4,4))),FALSE)</f>
        <v>Betania Nogueira Queiros</v>
      </c>
      <c r="C260" t="str">
        <f ca="1">IF(VLOOKUP(A260,Person!A:R,ROW(INDIRECT(ADDRESS(MATCH("Mail",Person!$1:$1,0),4,4))),FALSE)="","",VLOOKUP(A260,Person!A:R,ROW(INDIRECT(ADDRESS(MATCH("Mail",Person!$1:$1,0),4,4))),FALSE))</f>
        <v>betania.queiros@maristas.org.br</v>
      </c>
      <c r="D260" t="str">
        <f ca="1">VLOOKUP(A260,Person!A:R,ROW(INDIRECT(ADDRESS(MATCH("NameEstablishment",Person!$1:$1,0),4,4))),FALSE)</f>
        <v>Colégio Marista João Paulo II</v>
      </c>
      <c r="E260">
        <f ca="1">VLOOKUP(A260,Person!A:R,ROW(INDIRECT(ADDRESS(MATCH("Registration",Person!$1:$1,0),4,4))),FALSE)</f>
        <v>61729012</v>
      </c>
      <c r="F260" t="str">
        <f ca="1">VLOOKUP(A260,Person!A:R,ROW(INDIRECT(ADDRESS(MATCH("NameOccupation",Person!$1:$1,0),4,4))),FALSE)</f>
        <v>Digitador</v>
      </c>
      <c r="G260" t="str">
        <f ca="1">IF(VLOOKUP(A260,Person!A:R,ROW(INDIRECT(ADDRESS(MATCH("NameManager",Person!$1:$1,0),4,4))),FALSE)="","",VLOOKUP(A260,Person!A:R,ROW(INDIRECT(ADDRESS(MATCH("NameManager",Person!$1:$1,0),4,4))),FALSE))</f>
        <v>Luiz Gustavo Mendes</v>
      </c>
      <c r="H260" t="str">
        <f ca="1">IF(VLOOKUP(A260,Person!A:R,ROW(INDIRECT(ADDRESS(MATCH("TypeJorney",Person!$1:$1,0),4,4))),FALSE)="OnBoarding","Embarque",IF(VLOOKUP(A260,Person!A:R,ROW(INDIRECT(ADDRESS(MATCH("TypeJorney",Person!$1:$1,0),4,4))),FALSE)="OnBoardingOccupation","Embarque implantação",IF(VLOOKUP(A260,Person!A:R,ROW(INDIRECT(ADDRESS(MATCH("TypeJorney",Person!$1:$1,0),4,4))),FALSE)="Monitoring","Monitoramento","Decisão de Efetivação")))</f>
        <v>Embarque implantação</v>
      </c>
    </row>
    <row r="261" spans="1:8" x14ac:dyDescent="0.3">
      <c r="A261" t="s">
        <v>429</v>
      </c>
      <c r="B261" t="str">
        <f ca="1">VLOOKUP(A261,Person!A:R,ROW(INDIRECT(ADDRESS(MATCH("NameUser",Person!$1:$1,0),4,4))),FALSE)</f>
        <v>Bettina Abech Gatto</v>
      </c>
      <c r="C261" t="str">
        <f ca="1">IF(VLOOKUP(A261,Person!A:R,ROW(INDIRECT(ADDRESS(MATCH("Mail",Person!$1:$1,0),4,4))),FALSE)="","",VLOOKUP(A261,Person!A:R,ROW(INDIRECT(ADDRESS(MATCH("Mail",Person!$1:$1,0),4,4))),FALSE))</f>
        <v>bettina.gatto@maristas.org.br</v>
      </c>
      <c r="D261" t="str">
        <f ca="1">VLOOKUP(A261,Person!A:R,ROW(INDIRECT(ADDRESS(MATCH("NameEstablishment",Person!$1:$1,0),4,4))),FALSE)</f>
        <v>União Sul Brasileira de Educação e Ensin</v>
      </c>
      <c r="E261">
        <f ca="1">VLOOKUP(A261,Person!A:R,ROW(INDIRECT(ADDRESS(MATCH("Registration",Person!$1:$1,0),4,4))),FALSE)</f>
        <v>90512168</v>
      </c>
      <c r="F261" t="str">
        <f ca="1">VLOOKUP(A261,Person!A:R,ROW(INDIRECT(ADDRESS(MATCH("NameOccupation",Person!$1:$1,0),4,4))),FALSE)</f>
        <v>Assistente de Desenvolvimento Organizacional</v>
      </c>
      <c r="G261" t="str">
        <f ca="1">IF(VLOOKUP(A261,Person!A:R,ROW(INDIRECT(ADDRESS(MATCH("NameManager",Person!$1:$1,0),4,4))),FALSE)="","",VLOOKUP(A261,Person!A:R,ROW(INDIRECT(ADDRESS(MATCH("NameManager",Person!$1:$1,0),4,4))),FALSE))</f>
        <v>Everton Zambon</v>
      </c>
      <c r="H261" t="str">
        <f ca="1">IF(VLOOKUP(A261,Person!A:R,ROW(INDIRECT(ADDRESS(MATCH("TypeJorney",Person!$1:$1,0),4,4))),FALSE)="OnBoarding","Embarque",IF(VLOOKUP(A261,Person!A:R,ROW(INDIRECT(ADDRESS(MATCH("TypeJorney",Person!$1:$1,0),4,4))),FALSE)="OnBoardingOccupation","Embarque implantação",IF(VLOOKUP(A261,Person!A:R,ROW(INDIRECT(ADDRESS(MATCH("TypeJorney",Person!$1:$1,0),4,4))),FALSE)="Monitoring","Monitoramento","Decisão de Efetivação")))</f>
        <v>Monitoramento</v>
      </c>
    </row>
    <row r="262" spans="1:8" x14ac:dyDescent="0.3">
      <c r="A262" t="s">
        <v>4618</v>
      </c>
      <c r="B262" t="str">
        <f ca="1">VLOOKUP(A262,Person!A:R,ROW(INDIRECT(ADDRESS(MATCH("NameUser",Person!$1:$1,0),4,4))),FALSE)</f>
        <v>Bianca Canabarro dos Santos</v>
      </c>
      <c r="C262" t="str">
        <f ca="1">IF(VLOOKUP(A262,Person!A:R,ROW(INDIRECT(ADDRESS(MATCH("Mail",Person!$1:$1,0),4,4))),FALSE)="","",VLOOKUP(A262,Person!A:R,ROW(INDIRECT(ADDRESS(MATCH("Mail",Person!$1:$1,0),4,4))),FALSE))</f>
        <v>bianca.santos@maristas.org.br</v>
      </c>
      <c r="D262" t="str">
        <f ca="1">VLOOKUP(A262,Person!A:R,ROW(INDIRECT(ADDRESS(MATCH("NameEstablishment",Person!$1:$1,0),4,4))),FALSE)</f>
        <v>Colégio Marista Santo Ângelo</v>
      </c>
      <c r="E262">
        <f ca="1">VLOOKUP(A262,Person!A:R,ROW(INDIRECT(ADDRESS(MATCH("Registration",Person!$1:$1,0),4,4))),FALSE)</f>
        <v>37110483</v>
      </c>
      <c r="F262" t="str">
        <f ca="1">VLOOKUP(A262,Person!A:R,ROW(INDIRECT(ADDRESS(MATCH("NameOccupation",Person!$1:$1,0),4,4))),FALSE)</f>
        <v>Assistente de Biblioteca</v>
      </c>
      <c r="G262" t="str">
        <f ca="1">IF(VLOOKUP(A262,Person!A:R,ROW(INDIRECT(ADDRESS(MATCH("NameManager",Person!$1:$1,0),4,4))),FALSE)="","",VLOOKUP(A262,Person!A:R,ROW(INDIRECT(ADDRESS(MATCH("NameManager",Person!$1:$1,0),4,4))),FALSE))</f>
        <v>Pedro Vilmar Ost</v>
      </c>
      <c r="H262" t="str">
        <f ca="1">IF(VLOOKUP(A262,Person!A:R,ROW(INDIRECT(ADDRESS(MATCH("TypeJorney",Person!$1:$1,0),4,4))),FALSE)="OnBoarding","Embarque",IF(VLOOKUP(A262,Person!A:R,ROW(INDIRECT(ADDRESS(MATCH("TypeJorney",Person!$1:$1,0),4,4))),FALSE)="OnBoardingOccupation","Embarque implantação",IF(VLOOKUP(A262,Person!A:R,ROW(INDIRECT(ADDRESS(MATCH("TypeJorney",Person!$1:$1,0),4,4))),FALSE)="Monitoring","Monitoramento","Decisão de Efetivação")))</f>
        <v>Embarque implantação</v>
      </c>
    </row>
    <row r="263" spans="1:8" x14ac:dyDescent="0.3">
      <c r="A263" t="s">
        <v>4638</v>
      </c>
      <c r="B263" t="str">
        <f ca="1">VLOOKUP(A263,Person!A:R,ROW(INDIRECT(ADDRESS(MATCH("NameUser",Person!$1:$1,0),4,4))),FALSE)</f>
        <v>Bianca Dias Menti</v>
      </c>
      <c r="C263" t="str">
        <f ca="1">IF(VLOOKUP(A263,Person!A:R,ROW(INDIRECT(ADDRESS(MATCH("Mail",Person!$1:$1,0),4,4))),FALSE)="","",VLOOKUP(A263,Person!A:R,ROW(INDIRECT(ADDRESS(MATCH("Mail",Person!$1:$1,0),4,4))),FALSE))</f>
        <v>bianca.menti@maristas.org.br</v>
      </c>
      <c r="D263" t="str">
        <f ca="1">VLOOKUP(A263,Person!A:R,ROW(INDIRECT(ADDRESS(MATCH("NameEstablishment",Person!$1:$1,0),4,4))),FALSE)</f>
        <v>Colegio Marista Champagnat</v>
      </c>
      <c r="E263">
        <f ca="1">VLOOKUP(A263,Person!A:R,ROW(INDIRECT(ADDRESS(MATCH("Registration",Person!$1:$1,0),4,4))),FALSE)</f>
        <v>90000072</v>
      </c>
      <c r="F263" t="str">
        <f ca="1">VLOOKUP(A263,Person!A:R,ROW(INDIRECT(ADDRESS(MATCH("NameOccupation",Person!$1:$1,0),4,4))),FALSE)</f>
        <v>Assistente de Comunicação</v>
      </c>
      <c r="G263" t="str">
        <f ca="1">IF(VLOOKUP(A263,Person!A:R,ROW(INDIRECT(ADDRESS(MATCH("NameManager",Person!$1:$1,0),4,4))),FALSE)="","",VLOOKUP(A263,Person!A:R,ROW(INDIRECT(ADDRESS(MATCH("NameManager",Person!$1:$1,0),4,4))),FALSE))</f>
        <v>Vera Lucia de Mattos Galafassi</v>
      </c>
      <c r="H263" t="str">
        <f ca="1">IF(VLOOKUP(A263,Person!A:R,ROW(INDIRECT(ADDRESS(MATCH("TypeJorney",Person!$1:$1,0),4,4))),FALSE)="OnBoarding","Embarque",IF(VLOOKUP(A263,Person!A:R,ROW(INDIRECT(ADDRESS(MATCH("TypeJorney",Person!$1:$1,0),4,4))),FALSE)="OnBoardingOccupation","Embarque implantação",IF(VLOOKUP(A263,Person!A:R,ROW(INDIRECT(ADDRESS(MATCH("TypeJorney",Person!$1:$1,0),4,4))),FALSE)="Monitoring","Monitoramento","Decisão de Efetivação")))</f>
        <v>Embarque implantação</v>
      </c>
    </row>
    <row r="264" spans="1:8" x14ac:dyDescent="0.3">
      <c r="A264" t="s">
        <v>7491</v>
      </c>
      <c r="B264" t="str">
        <f ca="1">VLOOKUP(A264,Person!A:R,ROW(INDIRECT(ADDRESS(MATCH("NameUser",Person!$1:$1,0),4,4))),FALSE)</f>
        <v>Bianca Fraton Ouriques</v>
      </c>
      <c r="C264" t="str">
        <f ca="1">IF(VLOOKUP(A264,Person!A:R,ROW(INDIRECT(ADDRESS(MATCH("Mail",Person!$1:$1,0),4,4))),FALSE)="","",VLOOKUP(A264,Person!A:R,ROW(INDIRECT(ADDRESS(MATCH("Mail",Person!$1:$1,0),4,4))),FALSE))</f>
        <v/>
      </c>
      <c r="D264" t="str">
        <f ca="1">VLOOKUP(A264,Person!A:R,ROW(INDIRECT(ADDRESS(MATCH("NameEstablishment",Person!$1:$1,0),4,4))),FALSE)</f>
        <v>Colégio Marista Santo Ângelo</v>
      </c>
      <c r="E264">
        <f ca="1">VLOOKUP(A264,Person!A:R,ROW(INDIRECT(ADDRESS(MATCH("Registration",Person!$1:$1,0),4,4))),FALSE)</f>
        <v>80700448</v>
      </c>
      <c r="F264" t="str">
        <f ca="1">VLOOKUP(A264,Person!A:R,ROW(INDIRECT(ADDRESS(MATCH("NameOccupation",Person!$1:$1,0),4,4))),FALSE)</f>
        <v>Monitor de Aprendizagem Turno Regular</v>
      </c>
      <c r="G264" t="str">
        <f ca="1">IF(VLOOKUP(A264,Person!A:R,ROW(INDIRECT(ADDRESS(MATCH("NameManager",Person!$1:$1,0),4,4))),FALSE)="","",VLOOKUP(A264,Person!A:R,ROW(INDIRECT(ADDRESS(MATCH("NameManager",Person!$1:$1,0),4,4))),FALSE))</f>
        <v>Pedro Vilmar Ost</v>
      </c>
      <c r="H264" t="str">
        <f ca="1">IF(VLOOKUP(A264,Person!A:R,ROW(INDIRECT(ADDRESS(MATCH("TypeJorney",Person!$1:$1,0),4,4))),FALSE)="OnBoarding","Embarque",IF(VLOOKUP(A264,Person!A:R,ROW(INDIRECT(ADDRESS(MATCH("TypeJorney",Person!$1:$1,0),4,4))),FALSE)="OnBoardingOccupation","Embarque implantação",IF(VLOOKUP(A264,Person!A:R,ROW(INDIRECT(ADDRESS(MATCH("TypeJorney",Person!$1:$1,0),4,4))),FALSE)="Monitoring","Monitoramento","Decisão de Efetivação")))</f>
        <v>Embarque</v>
      </c>
    </row>
    <row r="265" spans="1:8" x14ac:dyDescent="0.3">
      <c r="A265" t="s">
        <v>4555</v>
      </c>
      <c r="B265" t="str">
        <f ca="1">VLOOKUP(A265,Person!A:R,ROW(INDIRECT(ADDRESS(MATCH("NameUser",Person!$1:$1,0),4,4))),FALSE)</f>
        <v>Bianca Maia Tergolina</v>
      </c>
      <c r="C265" t="str">
        <f ca="1">IF(VLOOKUP(A265,Person!A:R,ROW(INDIRECT(ADDRESS(MATCH("Mail",Person!$1:$1,0),4,4))),FALSE)="","",VLOOKUP(A265,Person!A:R,ROW(INDIRECT(ADDRESS(MATCH("Mail",Person!$1:$1,0),4,4))),FALSE))</f>
        <v>bianca.tergolina@maristas.org.br</v>
      </c>
      <c r="D265" t="str">
        <f ca="1">VLOOKUP(A265,Person!A:R,ROW(INDIRECT(ADDRESS(MATCH("NameEstablishment",Person!$1:$1,0),4,4))),FALSE)</f>
        <v>Sociedade Meridional de Educação</v>
      </c>
      <c r="E265">
        <f ca="1">VLOOKUP(A265,Person!A:R,ROW(INDIRECT(ADDRESS(MATCH("Registration",Person!$1:$1,0),4,4))),FALSE)</f>
        <v>1947</v>
      </c>
      <c r="F265" t="str">
        <f ca="1">VLOOKUP(A265,Person!A:R,ROW(INDIRECT(ADDRESS(MATCH("NameOccupation",Person!$1:$1,0),4,4))),FALSE)</f>
        <v>Analista de Inteligência Competitiva</v>
      </c>
      <c r="G265" t="str">
        <f ca="1">IF(VLOOKUP(A265,Person!A:R,ROW(INDIRECT(ADDRESS(MATCH("NameManager",Person!$1:$1,0),4,4))),FALSE)="","",VLOOKUP(A265,Person!A:R,ROW(INDIRECT(ADDRESS(MATCH("NameManager",Person!$1:$1,0),4,4))),FALSE))</f>
        <v/>
      </c>
      <c r="H265" t="str">
        <f ca="1">IF(VLOOKUP(A265,Person!A:R,ROW(INDIRECT(ADDRESS(MATCH("TypeJorney",Person!$1:$1,0),4,4))),FALSE)="OnBoarding","Embarque",IF(VLOOKUP(A265,Person!A:R,ROW(INDIRECT(ADDRESS(MATCH("TypeJorney",Person!$1:$1,0),4,4))),FALSE)="OnBoardingOccupation","Embarque implantação",IF(VLOOKUP(A265,Person!A:R,ROW(INDIRECT(ADDRESS(MATCH("TypeJorney",Person!$1:$1,0),4,4))),FALSE)="Monitoring","Monitoramento","Decisão de Efetivação")))</f>
        <v>Embarque implantação</v>
      </c>
    </row>
    <row r="266" spans="1:8" x14ac:dyDescent="0.3">
      <c r="A266" t="s">
        <v>7505</v>
      </c>
      <c r="B266" t="str">
        <f ca="1">VLOOKUP(A266,Person!A:R,ROW(INDIRECT(ADDRESS(MATCH("NameUser",Person!$1:$1,0),4,4))),FALSE)</f>
        <v>Bianca Motta Russo Spolavori</v>
      </c>
      <c r="C266" t="str">
        <f ca="1">IF(VLOOKUP(A266,Person!A:R,ROW(INDIRECT(ADDRESS(MATCH("Mail",Person!$1:$1,0),4,4))),FALSE)="","",VLOOKUP(A266,Person!A:R,ROW(INDIRECT(ADDRESS(MATCH("Mail",Person!$1:$1,0),4,4))),FALSE))</f>
        <v>bianca.russo@maristas.org.br</v>
      </c>
      <c r="D266" t="str">
        <f ca="1">VLOOKUP(A266,Person!A:R,ROW(INDIRECT(ADDRESS(MATCH("NameEstablishment",Person!$1:$1,0),4,4))),FALSE)</f>
        <v>Colegio Marista Champagnat</v>
      </c>
      <c r="E266">
        <f ca="1">VLOOKUP(A266,Person!A:R,ROW(INDIRECT(ADDRESS(MATCH("Registration",Person!$1:$1,0),4,4))),FALSE)</f>
        <v>90000211</v>
      </c>
      <c r="F266" t="str">
        <f ca="1">VLOOKUP(A266,Person!A:R,ROW(INDIRECT(ADDRESS(MATCH("NameOccupation",Person!$1:$1,0),4,4))),FALSE)</f>
        <v>Monitor de Aprendizagem Turno Integral</v>
      </c>
      <c r="G266" t="str">
        <f ca="1">IF(VLOOKUP(A266,Person!A:R,ROW(INDIRECT(ADDRESS(MATCH("NameManager",Person!$1:$1,0),4,4))),FALSE)="","",VLOOKUP(A266,Person!A:R,ROW(INDIRECT(ADDRESS(MATCH("NameManager",Person!$1:$1,0),4,4))),FALSE))</f>
        <v>Shirley Sheila Cardoso</v>
      </c>
      <c r="H266" t="str">
        <f ca="1">IF(VLOOKUP(A266,Person!A:R,ROW(INDIRECT(ADDRESS(MATCH("TypeJorney",Person!$1:$1,0),4,4))),FALSE)="OnBoarding","Embarque",IF(VLOOKUP(A266,Person!A:R,ROW(INDIRECT(ADDRESS(MATCH("TypeJorney",Person!$1:$1,0),4,4))),FALSE)="OnBoardingOccupation","Embarque implantação",IF(VLOOKUP(A266,Person!A:R,ROW(INDIRECT(ADDRESS(MATCH("TypeJorney",Person!$1:$1,0),4,4))),FALSE)="Monitoring","Monitoramento","Decisão de Efetivação")))</f>
        <v>Embarque implantação</v>
      </c>
    </row>
    <row r="267" spans="1:8" x14ac:dyDescent="0.3">
      <c r="A267" t="s">
        <v>4948</v>
      </c>
      <c r="B267" t="str">
        <f ca="1">VLOOKUP(A267,Person!A:R,ROW(INDIRECT(ADDRESS(MATCH("NameUser",Person!$1:$1,0),4,4))),FALSE)</f>
        <v>Bibiana Melissa de Oliveira João de Deus</v>
      </c>
      <c r="C267" t="str">
        <f ca="1">IF(VLOOKUP(A267,Person!A:R,ROW(INDIRECT(ADDRESS(MATCH("Mail",Person!$1:$1,0),4,4))),FALSE)="","",VLOOKUP(A267,Person!A:R,ROW(INDIRECT(ADDRESS(MATCH("Mail",Person!$1:$1,0),4,4))),FALSE))</f>
        <v>bibiana.oliveira@maristas.org.br</v>
      </c>
      <c r="D267" t="str">
        <f ca="1">VLOOKUP(A267,Person!A:R,ROW(INDIRECT(ADDRESS(MATCH("NameEstablishment",Person!$1:$1,0),4,4))),FALSE)</f>
        <v>Colégio Marista Pio Xii</v>
      </c>
      <c r="E267">
        <f ca="1">VLOOKUP(A267,Person!A:R,ROW(INDIRECT(ADDRESS(MATCH("Registration",Person!$1:$1,0),4,4))),FALSE)</f>
        <v>91513328</v>
      </c>
      <c r="F267" t="str">
        <f ca="1">VLOOKUP(A267,Person!A:R,ROW(INDIRECT(ADDRESS(MATCH("NameOccupation",Person!$1:$1,0),4,4))),FALSE)</f>
        <v>Coordenador Pedagógico</v>
      </c>
      <c r="G267" t="str">
        <f ca="1">IF(VLOOKUP(A267,Person!A:R,ROW(INDIRECT(ADDRESS(MATCH("NameManager",Person!$1:$1,0),4,4))),FALSE)="","",VLOOKUP(A267,Person!A:R,ROW(INDIRECT(ADDRESS(MATCH("NameManager",Person!$1:$1,0),4,4))),FALSE))</f>
        <v>Maria Angela Baldi</v>
      </c>
      <c r="H267" t="str">
        <f ca="1">IF(VLOOKUP(A267,Person!A:R,ROW(INDIRECT(ADDRESS(MATCH("TypeJorney",Person!$1:$1,0),4,4))),FALSE)="OnBoarding","Embarque",IF(VLOOKUP(A267,Person!A:R,ROW(INDIRECT(ADDRESS(MATCH("TypeJorney",Person!$1:$1,0),4,4))),FALSE)="OnBoardingOccupation","Embarque implantação",IF(VLOOKUP(A267,Person!A:R,ROW(INDIRECT(ADDRESS(MATCH("TypeJorney",Person!$1:$1,0),4,4))),FALSE)="Monitoring","Monitoramento","Decisão de Efetivação")))</f>
        <v>Embarque implantação</v>
      </c>
    </row>
    <row r="268" spans="1:8" x14ac:dyDescent="0.3">
      <c r="A268" t="s">
        <v>5022</v>
      </c>
      <c r="B268" t="str">
        <f ca="1">VLOOKUP(A268,Person!A:R,ROW(INDIRECT(ADDRESS(MATCH("NameUser",Person!$1:$1,0),4,4))),FALSE)</f>
        <v>Branca Diva Maciel Fonseca</v>
      </c>
      <c r="C268" t="str">
        <f ca="1">IF(VLOOKUP(A268,Person!A:R,ROW(INDIRECT(ADDRESS(MATCH("Mail",Person!$1:$1,0),4,4))),FALSE)="","",VLOOKUP(A268,Person!A:R,ROW(INDIRECT(ADDRESS(MATCH("Mail",Person!$1:$1,0),4,4))),FALSE))</f>
        <v>diva.fonseca@maristas.org.br</v>
      </c>
      <c r="D268" t="str">
        <f ca="1">VLOOKUP(A268,Person!A:R,ROW(INDIRECT(ADDRESS(MATCH("NameEstablishment",Person!$1:$1,0),4,4))),FALSE)</f>
        <v>Esc. Marista de Ens. Fund. Santa Marta</v>
      </c>
      <c r="E268">
        <f ca="1">VLOOKUP(A268,Person!A:R,ROW(INDIRECT(ADDRESS(MATCH("Registration",Person!$1:$1,0),4,4))),FALSE)</f>
        <v>3112001</v>
      </c>
      <c r="F268" t="str">
        <f ca="1">VLOOKUP(A268,Person!A:R,ROW(INDIRECT(ADDRESS(MATCH("NameOccupation",Person!$1:$1,0),4,4))),FALSE)</f>
        <v>Orientador Educacional</v>
      </c>
      <c r="G268" t="str">
        <f ca="1">IF(VLOOKUP(A268,Person!A:R,ROW(INDIRECT(ADDRESS(MATCH("NameManager",Person!$1:$1,0),4,4))),FALSE)="","",VLOOKUP(A268,Person!A:R,ROW(INDIRECT(ADDRESS(MATCH("NameManager",Person!$1:$1,0),4,4))),FALSE))</f>
        <v/>
      </c>
      <c r="H268" t="str">
        <f ca="1">IF(VLOOKUP(A268,Person!A:R,ROW(INDIRECT(ADDRESS(MATCH("TypeJorney",Person!$1:$1,0),4,4))),FALSE)="OnBoarding","Embarque",IF(VLOOKUP(A268,Person!A:R,ROW(INDIRECT(ADDRESS(MATCH("TypeJorney",Person!$1:$1,0),4,4))),FALSE)="OnBoardingOccupation","Embarque implantação",IF(VLOOKUP(A268,Person!A:R,ROW(INDIRECT(ADDRESS(MATCH("TypeJorney",Person!$1:$1,0),4,4))),FALSE)="Monitoring","Monitoramento","Decisão de Efetivação")))</f>
        <v>Embarque implantação</v>
      </c>
    </row>
    <row r="269" spans="1:8" x14ac:dyDescent="0.3">
      <c r="A269" t="s">
        <v>4725</v>
      </c>
      <c r="B269" t="str">
        <f ca="1">VLOOKUP(A269,Person!A:R,ROW(INDIRECT(ADDRESS(MATCH("NameUser",Person!$1:$1,0),4,4))),FALSE)</f>
        <v>Bruna Araujo Dahmer</v>
      </c>
      <c r="C269" t="str">
        <f ca="1">IF(VLOOKUP(A269,Person!A:R,ROW(INDIRECT(ADDRESS(MATCH("Mail",Person!$1:$1,0),4,4))),FALSE)="","",VLOOKUP(A269,Person!A:R,ROW(INDIRECT(ADDRESS(MATCH("Mail",Person!$1:$1,0),4,4))),FALSE))</f>
        <v>bruna.dahmer@maristas.org.br</v>
      </c>
      <c r="D269" t="str">
        <f ca="1">VLOOKUP(A269,Person!A:R,ROW(INDIRECT(ADDRESS(MATCH("NameEstablishment",Person!$1:$1,0),4,4))),FALSE)</f>
        <v>Colégio Marista São Luis</v>
      </c>
      <c r="E269">
        <f ca="1">VLOOKUP(A269,Person!A:R,ROW(INDIRECT(ADDRESS(MATCH("Registration",Person!$1:$1,0),4,4))),FALSE)</f>
        <v>90511901</v>
      </c>
      <c r="F269" t="str">
        <f ca="1">VLOOKUP(A269,Person!A:R,ROW(INDIRECT(ADDRESS(MATCH("NameOccupation",Person!$1:$1,0),4,4))),FALSE)</f>
        <v>Assistente Educacional</v>
      </c>
      <c r="G269" t="str">
        <f ca="1">IF(VLOOKUP(A269,Person!A:R,ROW(INDIRECT(ADDRESS(MATCH("NameManager",Person!$1:$1,0),4,4))),FALSE)="","",VLOOKUP(A269,Person!A:R,ROW(INDIRECT(ADDRESS(MATCH("NameManager",Person!$1:$1,0),4,4))),FALSE))</f>
        <v>Anderson Roberto dos Santos</v>
      </c>
      <c r="H269" t="str">
        <f ca="1">IF(VLOOKUP(A269,Person!A:R,ROW(INDIRECT(ADDRESS(MATCH("TypeJorney",Person!$1:$1,0),4,4))),FALSE)="OnBoarding","Embarque",IF(VLOOKUP(A269,Person!A:R,ROW(INDIRECT(ADDRESS(MATCH("TypeJorney",Person!$1:$1,0),4,4))),FALSE)="OnBoardingOccupation","Embarque implantação",IF(VLOOKUP(A269,Person!A:R,ROW(INDIRECT(ADDRESS(MATCH("TypeJorney",Person!$1:$1,0),4,4))),FALSE)="Monitoring","Monitoramento","Decisão de Efetivação")))</f>
        <v>Embarque implantação</v>
      </c>
    </row>
    <row r="270" spans="1:8" x14ac:dyDescent="0.3">
      <c r="A270" t="s">
        <v>7597</v>
      </c>
      <c r="B270" t="str">
        <f ca="1">VLOOKUP(A270,Person!A:R,ROW(INDIRECT(ADDRESS(MATCH("NameUser",Person!$1:$1,0),4,4))),FALSE)</f>
        <v>Bruna Bedin Soliman Nicoletto</v>
      </c>
      <c r="C270" t="str">
        <f ca="1">IF(VLOOKUP(A270,Person!A:R,ROW(INDIRECT(ADDRESS(MATCH("Mail",Person!$1:$1,0),4,4))),FALSE)="","",VLOOKUP(A270,Person!A:R,ROW(INDIRECT(ADDRESS(MATCH("Mail",Person!$1:$1,0),4,4))),FALSE))</f>
        <v>bruna.soliman@maristas.org.br</v>
      </c>
      <c r="D270" t="str">
        <f ca="1">VLOOKUP(A270,Person!A:R,ROW(INDIRECT(ADDRESS(MATCH("NameEstablishment",Person!$1:$1,0),4,4))),FALSE)</f>
        <v>Colégio Marista Nossa Senhora Aparecida</v>
      </c>
      <c r="E270">
        <f ca="1">VLOOKUP(A270,Person!A:R,ROW(INDIRECT(ADDRESS(MATCH("Registration",Person!$1:$1,0),4,4))),FALSE)</f>
        <v>61369002</v>
      </c>
      <c r="F270" t="str">
        <f ca="1">VLOOKUP(A270,Person!A:R,ROW(INDIRECT(ADDRESS(MATCH("NameOccupation",Person!$1:$1,0),4,4))),FALSE)</f>
        <v>Auxiliar de Professor</v>
      </c>
      <c r="G270" t="str">
        <f ca="1">IF(VLOOKUP(A270,Person!A:R,ROW(INDIRECT(ADDRESS(MATCH("NameManager",Person!$1:$1,0),4,4))),FALSE)="","",VLOOKUP(A270,Person!A:R,ROW(INDIRECT(ADDRESS(MATCH("NameManager",Person!$1:$1,0),4,4))),FALSE))</f>
        <v>Silvia Pagot Marodin</v>
      </c>
      <c r="H270" t="str">
        <f ca="1">IF(VLOOKUP(A270,Person!A:R,ROW(INDIRECT(ADDRESS(MATCH("TypeJorney",Person!$1:$1,0),4,4))),FALSE)="OnBoarding","Embarque",IF(VLOOKUP(A270,Person!A:R,ROW(INDIRECT(ADDRESS(MATCH("TypeJorney",Person!$1:$1,0),4,4))),FALSE)="OnBoardingOccupation","Embarque implantação",IF(VLOOKUP(A270,Person!A:R,ROW(INDIRECT(ADDRESS(MATCH("TypeJorney",Person!$1:$1,0),4,4))),FALSE)="Monitoring","Monitoramento","Decisão de Efetivação")))</f>
        <v>Embarque implantação</v>
      </c>
    </row>
    <row r="271" spans="1:8" x14ac:dyDescent="0.3">
      <c r="A271" t="s">
        <v>7520</v>
      </c>
      <c r="B271" t="str">
        <f ca="1">VLOOKUP(A271,Person!A:R,ROW(INDIRECT(ADDRESS(MATCH("NameUser",Person!$1:$1,0),4,4))),FALSE)</f>
        <v>Bruna Cardoso dos Santos</v>
      </c>
      <c r="C271" t="str">
        <f ca="1">IF(VLOOKUP(A271,Person!A:R,ROW(INDIRECT(ADDRESS(MATCH("Mail",Person!$1:$1,0),4,4))),FALSE)="","",VLOOKUP(A271,Person!A:R,ROW(INDIRECT(ADDRESS(MATCH("Mail",Person!$1:$1,0),4,4))),FALSE))</f>
        <v>bruna.csantos@matistas.org.br</v>
      </c>
      <c r="D271" t="str">
        <f ca="1">VLOOKUP(A271,Person!A:R,ROW(INDIRECT(ADDRESS(MATCH("NameEstablishment",Person!$1:$1,0),4,4))),FALSE)</f>
        <v>Colegio Marista Champagnat</v>
      </c>
      <c r="E271">
        <f ca="1">VLOOKUP(A271,Person!A:R,ROW(INDIRECT(ADDRESS(MATCH("Registration",Person!$1:$1,0),4,4))),FALSE)</f>
        <v>90000410</v>
      </c>
      <c r="F271" t="str">
        <f ca="1">VLOOKUP(A271,Person!A:R,ROW(INDIRECT(ADDRESS(MATCH("NameOccupation",Person!$1:$1,0),4,4))),FALSE)</f>
        <v>Monitor de Aprendizagem Turno Regular</v>
      </c>
      <c r="G271" t="str">
        <f ca="1">IF(VLOOKUP(A271,Person!A:R,ROW(INDIRECT(ADDRESS(MATCH("NameManager",Person!$1:$1,0),4,4))),FALSE)="","",VLOOKUP(A271,Person!A:R,ROW(INDIRECT(ADDRESS(MATCH("NameManager",Person!$1:$1,0),4,4))),FALSE))</f>
        <v>Shirley Sheila Cardoso</v>
      </c>
      <c r="H271" t="str">
        <f ca="1">IF(VLOOKUP(A271,Person!A:R,ROW(INDIRECT(ADDRESS(MATCH("TypeJorney",Person!$1:$1,0),4,4))),FALSE)="OnBoarding","Embarque",IF(VLOOKUP(A271,Person!A:R,ROW(INDIRECT(ADDRESS(MATCH("TypeJorney",Person!$1:$1,0),4,4))),FALSE)="OnBoardingOccupation","Embarque implantação",IF(VLOOKUP(A271,Person!A:R,ROW(INDIRECT(ADDRESS(MATCH("TypeJorney",Person!$1:$1,0),4,4))),FALSE)="Monitoring","Monitoramento","Decisão de Efetivação")))</f>
        <v>Embarque</v>
      </c>
    </row>
    <row r="272" spans="1:8" x14ac:dyDescent="0.3">
      <c r="A272" t="s">
        <v>4470</v>
      </c>
      <c r="B272" t="str">
        <f ca="1">VLOOKUP(A272,Person!A:R,ROW(INDIRECT(ADDRESS(MATCH("NameUser",Person!$1:$1,0),4,4))),FALSE)</f>
        <v>Bruna Carvalho dos Santos</v>
      </c>
      <c r="C272" t="str">
        <f ca="1">IF(VLOOKUP(A272,Person!A:R,ROW(INDIRECT(ADDRESS(MATCH("Mail",Person!$1:$1,0),4,4))),FALSE)="","",VLOOKUP(A272,Person!A:R,ROW(INDIRECT(ADDRESS(MATCH("Mail",Person!$1:$1,0),4,4))),FALSE))</f>
        <v>bruna.carvalho@maristas.org.br</v>
      </c>
      <c r="D272" t="str">
        <f ca="1">VLOOKUP(A272,Person!A:R,ROW(INDIRECT(ADDRESS(MATCH("NameEstablishment",Person!$1:$1,0),4,4))),FALSE)</f>
        <v>Colégio Marista Nossa Senhora do Rosário</v>
      </c>
      <c r="E272">
        <f ca="1">VLOOKUP(A272,Person!A:R,ROW(INDIRECT(ADDRESS(MATCH("Registration",Person!$1:$1,0),4,4))),FALSE)</f>
        <v>90512804</v>
      </c>
      <c r="F272" t="str">
        <f ca="1">VLOOKUP(A272,Person!A:R,ROW(INDIRECT(ADDRESS(MATCH("NameOccupation",Person!$1:$1,0),4,4))),FALSE)</f>
        <v>Agente de Pastoral</v>
      </c>
      <c r="G272" t="str">
        <f ca="1">IF(VLOOKUP(A272,Person!A:R,ROW(INDIRECT(ADDRESS(MATCH("NameManager",Person!$1:$1,0),4,4))),FALSE)="","",VLOOKUP(A272,Person!A:R,ROW(INDIRECT(ADDRESS(MATCH("NameManager",Person!$1:$1,0),4,4))),FALSE))</f>
        <v>Leia Raquel de Almeida</v>
      </c>
      <c r="H272" t="str">
        <f ca="1">IF(VLOOKUP(A272,Person!A:R,ROW(INDIRECT(ADDRESS(MATCH("TypeJorney",Person!$1:$1,0),4,4))),FALSE)="OnBoarding","Embarque",IF(VLOOKUP(A272,Person!A:R,ROW(INDIRECT(ADDRESS(MATCH("TypeJorney",Person!$1:$1,0),4,4))),FALSE)="OnBoardingOccupation","Embarque implantação",IF(VLOOKUP(A272,Person!A:R,ROW(INDIRECT(ADDRESS(MATCH("TypeJorney",Person!$1:$1,0),4,4))),FALSE)="Monitoring","Monitoramento","Decisão de Efetivação")))</f>
        <v>Embarque implantação</v>
      </c>
    </row>
    <row r="273" spans="1:8" x14ac:dyDescent="0.3">
      <c r="A273" t="s">
        <v>7321</v>
      </c>
      <c r="B273" t="str">
        <f ca="1">VLOOKUP(A273,Person!A:R,ROW(INDIRECT(ADDRESS(MATCH("NameUser",Person!$1:$1,0),4,4))),FALSE)</f>
        <v>Bruna da Silva Flores</v>
      </c>
      <c r="C273" t="str">
        <f ca="1">IF(VLOOKUP(A273,Person!A:R,ROW(INDIRECT(ADDRESS(MATCH("Mail",Person!$1:$1,0),4,4))),FALSE)="","",VLOOKUP(A273,Person!A:R,ROW(INDIRECT(ADDRESS(MATCH("Mail",Person!$1:$1,0),4,4))),FALSE))</f>
        <v>bruna.flores@maristas.org.br</v>
      </c>
      <c r="D273" t="str">
        <f ca="1">VLOOKUP(A273,Person!A:R,ROW(INDIRECT(ADDRESS(MATCH("NameEstablishment",Person!$1:$1,0),4,4))),FALSE)</f>
        <v>Colégio Marista Nossa Senhora do Rosário</v>
      </c>
      <c r="E273">
        <f ca="1">VLOOKUP(A273,Person!A:R,ROW(INDIRECT(ADDRESS(MATCH("Registration",Person!$1:$1,0),4,4))),FALSE)</f>
        <v>91514104</v>
      </c>
      <c r="F273" t="str">
        <f ca="1">VLOOKUP(A273,Person!A:R,ROW(INDIRECT(ADDRESS(MATCH("NameOccupation",Person!$1:$1,0),4,4))),FALSE)</f>
        <v>Monitor de Aprendizagem Turno Regular</v>
      </c>
      <c r="G273" t="str">
        <f ca="1">IF(VLOOKUP(A273,Person!A:R,ROW(INDIRECT(ADDRESS(MATCH("NameManager",Person!$1:$1,0),4,4))),FALSE)="","",VLOOKUP(A273,Person!A:R,ROW(INDIRECT(ADDRESS(MATCH("NameManager",Person!$1:$1,0),4,4))),FALSE))</f>
        <v>Leia Raquel de Almeida</v>
      </c>
      <c r="H273" t="str">
        <f ca="1">IF(VLOOKUP(A273,Person!A:R,ROW(INDIRECT(ADDRESS(MATCH("TypeJorney",Person!$1:$1,0),4,4))),FALSE)="OnBoarding","Embarque",IF(VLOOKUP(A273,Person!A:R,ROW(INDIRECT(ADDRESS(MATCH("TypeJorney",Person!$1:$1,0),4,4))),FALSE)="OnBoardingOccupation","Embarque implantação",IF(VLOOKUP(A273,Person!A:R,ROW(INDIRECT(ADDRESS(MATCH("TypeJorney",Person!$1:$1,0),4,4))),FALSE)="Monitoring","Monitoramento","Decisão de Efetivação")))</f>
        <v>Embarque implantação</v>
      </c>
    </row>
    <row r="274" spans="1:8" x14ac:dyDescent="0.3">
      <c r="A274" t="s">
        <v>7514</v>
      </c>
      <c r="B274" t="str">
        <f ca="1">VLOOKUP(A274,Person!A:R,ROW(INDIRECT(ADDRESS(MATCH("NameUser",Person!$1:$1,0),4,4))),FALSE)</f>
        <v>Bruna da Silva Otto de Oliveira</v>
      </c>
      <c r="C274" t="str">
        <f ca="1">IF(VLOOKUP(A274,Person!A:R,ROW(INDIRECT(ADDRESS(MATCH("Mail",Person!$1:$1,0),4,4))),FALSE)="","",VLOOKUP(A274,Person!A:R,ROW(INDIRECT(ADDRESS(MATCH("Mail",Person!$1:$1,0),4,4))),FALSE))</f>
        <v>bruna.otto@maristas.org.br</v>
      </c>
      <c r="D274" t="str">
        <f ca="1">VLOOKUP(A274,Person!A:R,ROW(INDIRECT(ADDRESS(MATCH("NameEstablishment",Person!$1:$1,0),4,4))),FALSE)</f>
        <v>Colegio Marista Champagnat</v>
      </c>
      <c r="E274">
        <f ca="1">VLOOKUP(A274,Person!A:R,ROW(INDIRECT(ADDRESS(MATCH("Registration",Person!$1:$1,0),4,4))),FALSE)</f>
        <v>90000358</v>
      </c>
      <c r="F274" t="str">
        <f ca="1">VLOOKUP(A274,Person!A:R,ROW(INDIRECT(ADDRESS(MATCH("NameOccupation",Person!$1:$1,0),4,4))),FALSE)</f>
        <v>Monitor de Aprendizagem Turno Regular</v>
      </c>
      <c r="G274" t="str">
        <f ca="1">IF(VLOOKUP(A274,Person!A:R,ROW(INDIRECT(ADDRESS(MATCH("NameManager",Person!$1:$1,0),4,4))),FALSE)="","",VLOOKUP(A274,Person!A:R,ROW(INDIRECT(ADDRESS(MATCH("NameManager",Person!$1:$1,0),4,4))),FALSE))</f>
        <v>Shirley Sheila Cardoso</v>
      </c>
      <c r="H274" t="str">
        <f ca="1">IF(VLOOKUP(A274,Person!A:R,ROW(INDIRECT(ADDRESS(MATCH("TypeJorney",Person!$1:$1,0),4,4))),FALSE)="OnBoarding","Embarque",IF(VLOOKUP(A274,Person!A:R,ROW(INDIRECT(ADDRESS(MATCH("TypeJorney",Person!$1:$1,0),4,4))),FALSE)="OnBoardingOccupation","Embarque implantação",IF(VLOOKUP(A274,Person!A:R,ROW(INDIRECT(ADDRESS(MATCH("TypeJorney",Person!$1:$1,0),4,4))),FALSE)="Monitoring","Monitoramento","Decisão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VLOOKUP(A275,Person!A:R,ROW(INDIRECT(ADDRESS(MATCH("NameUser",Person!$1:$1,0),4,4))),FALSE)</f>
        <v>Bruna de Oliveira Mosse</v>
      </c>
      <c r="C275" t="str">
        <f ca="1">IF(VLOOKUP(A275,Person!A:R,ROW(INDIRECT(ADDRESS(MATCH("Mail",Person!$1:$1,0),4,4))),FALSE)="","",VLOOKUP(A275,Person!A:R,ROW(INDIRECT(ADDRESS(MATCH("Mail",Person!$1:$1,0),4,4))),FALSE))</f>
        <v/>
      </c>
      <c r="D275" t="str">
        <f ca="1">VLOOKUP(A275,Person!A:R,ROW(INDIRECT(ADDRESS(MATCH("NameEstablishment",Person!$1:$1,0),4,4))),FALSE)</f>
        <v>Colégio Marista Sant'ana</v>
      </c>
      <c r="E275">
        <f ca="1">VLOOKUP(A275,Person!A:R,ROW(INDIRECT(ADDRESS(MATCH("Registration",Person!$1:$1,0),4,4))),FALSE)</f>
        <v>80701643</v>
      </c>
      <c r="F275" t="str">
        <f ca="1">VLOOKUP(A275,Person!A:R,ROW(INDIRECT(ADDRESS(MATCH("NameOccupation",Person!$1:$1,0),4,4))),FALSE)</f>
        <v>Auxiliar de Professor</v>
      </c>
      <c r="G275" t="str">
        <f ca="1">IF(VLOOKUP(A275,Person!A:R,ROW(INDIRECT(ADDRESS(MATCH("NameManager",Person!$1:$1,0),4,4))),FALSE)="","",VLOOKUP(A275,Person!A:R,ROW(INDIRECT(ADDRESS(MATCH("NameManager",Person!$1:$1,0),4,4))),FALSE))</f>
        <v>Marisa Albertina Crivelaro da Silva</v>
      </c>
      <c r="H275" t="str">
        <f ca="1">IF(VLOOKUP(A275,Person!A:R,ROW(INDIRECT(ADDRESS(MATCH("TypeJorney",Person!$1:$1,0),4,4))),FALSE)="OnBoarding","Embarque",IF(VLOOKUP(A275,Person!A:R,ROW(INDIRECT(ADDRESS(MATCH("TypeJorney",Person!$1:$1,0),4,4))),FALSE)="OnBoardingOccupation","Embarque implantação",IF(VLOOKUP(A275,Person!A:R,ROW(INDIRECT(ADDRESS(MATCH("TypeJorney",Person!$1:$1,0),4,4))),FALSE)="Monitoring","Monitoramento","Decisão de Efetivação")))</f>
        <v>Embarque implantação</v>
      </c>
    </row>
    <row r="276" spans="1:8" x14ac:dyDescent="0.3">
      <c r="A276" t="s">
        <v>4108</v>
      </c>
      <c r="B276" t="str">
        <f ca="1">VLOOKUP(A276,Person!A:R,ROW(INDIRECT(ADDRESS(MATCH("NameUser",Person!$1:$1,0),4,4))),FALSE)</f>
        <v>Bruna de Souza Vargas</v>
      </c>
      <c r="C276" t="str">
        <f ca="1">IF(VLOOKUP(A276,Person!A:R,ROW(INDIRECT(ADDRESS(MATCH("Mail",Person!$1:$1,0),4,4))),FALSE)="","",VLOOKUP(A276,Person!A:R,ROW(INDIRECT(ADDRESS(MATCH("Mail",Person!$1:$1,0),4,4))),FALSE))</f>
        <v>bruna.vargas@maristas.org.br</v>
      </c>
      <c r="D276" t="str">
        <f ca="1">VLOOKUP(A276,Person!A:R,ROW(INDIRECT(ADDRESS(MATCH("NameEstablishment",Person!$1:$1,0),4,4))),FALSE)</f>
        <v>Colégio Marista Nossa Senhora do Rosário</v>
      </c>
      <c r="E276">
        <f ca="1">VLOOKUP(A276,Person!A:R,ROW(INDIRECT(ADDRESS(MATCH("Registration",Person!$1:$1,0),4,4))),FALSE)</f>
        <v>91514187</v>
      </c>
      <c r="F276" t="str">
        <f ca="1">VLOOKUP(A276,Person!A:R,ROW(INDIRECT(ADDRESS(MATCH("NameOccupation",Person!$1:$1,0),4,4))),FALSE)</f>
        <v>Assistente de Recursos Humanos</v>
      </c>
      <c r="G276" t="str">
        <f ca="1">IF(VLOOKUP(A276,Person!A:R,ROW(INDIRECT(ADDRESS(MATCH("NameManager",Person!$1:$1,0),4,4))),FALSE)="","",VLOOKUP(A276,Person!A:R,ROW(INDIRECT(ADDRESS(MATCH("NameManager",Person!$1:$1,0),4,4))),FALSE))</f>
        <v>Mauricio Coloniezzi Erthal</v>
      </c>
      <c r="H276" t="str">
        <f ca="1">IF(VLOOKUP(A276,Person!A:R,ROW(INDIRECT(ADDRESS(MATCH("TypeJorney",Person!$1:$1,0),4,4))),FALSE)="OnBoarding","Embarque",IF(VLOOKUP(A276,Person!A:R,ROW(INDIRECT(ADDRESS(MATCH("TypeJorney",Person!$1:$1,0),4,4))),FALSE)="OnBoardingOccupation","Embarque implantação",IF(VLOOKUP(A276,Person!A:R,ROW(INDIRECT(ADDRESS(MATCH("TypeJorney",Person!$1:$1,0),4,4))),FALSE)="Monitoring","Monitoramento","Decisão de Efetivação")))</f>
        <v>Embarque implantação</v>
      </c>
    </row>
    <row r="277" spans="1:8" x14ac:dyDescent="0.3">
      <c r="A277" t="s">
        <v>7928</v>
      </c>
      <c r="B277" t="str">
        <f ca="1">VLOOKUP(A277,Person!A:R,ROW(INDIRECT(ADDRESS(MATCH("NameUser",Person!$1:$1,0),4,4))),FALSE)</f>
        <v>Bruna Dutra de Castro</v>
      </c>
      <c r="C277" t="str">
        <f ca="1">IF(VLOOKUP(A277,Person!A:R,ROW(INDIRECT(ADDRESS(MATCH("Mail",Person!$1:$1,0),4,4))),FALSE)="","",VLOOKUP(A277,Person!A:R,ROW(INDIRECT(ADDRESS(MATCH("Mail",Person!$1:$1,0),4,4))),FALSE))</f>
        <v>bruna.castro@maristas.org.br</v>
      </c>
      <c r="D277" t="str">
        <f ca="1">VLOOKUP(A277,Person!A:R,ROW(INDIRECT(ADDRESS(MATCH("NameEstablishment",Person!$1:$1,0),4,4))),FALSE)</f>
        <v>Colégio Marista Nossa Senhora do Rosário</v>
      </c>
      <c r="E277">
        <f ca="1">VLOOKUP(A277,Person!A:R,ROW(INDIRECT(ADDRESS(MATCH("Registration",Person!$1:$1,0),4,4))),FALSE)</f>
        <v>91514251</v>
      </c>
      <c r="F277" t="str">
        <f ca="1">VLOOKUP(A277,Person!A:R,ROW(INDIRECT(ADDRESS(MATCH("NameOccupation",Person!$1:$1,0),4,4))),FALSE)</f>
        <v>Monitor de Laboratório de Ciências</v>
      </c>
      <c r="G277" t="str">
        <f ca="1">IF(VLOOKUP(A277,Person!A:R,ROW(INDIRECT(ADDRESS(MATCH("NameManager",Person!$1:$1,0),4,4))),FALSE)="","",VLOOKUP(A277,Person!A:R,ROW(INDIRECT(ADDRESS(MATCH("NameManager",Person!$1:$1,0),4,4))),FALSE))</f>
        <v>Leia Raquel de Almeida</v>
      </c>
      <c r="H277" t="str">
        <f ca="1">IF(VLOOKUP(A277,Person!A:R,ROW(INDIRECT(ADDRESS(MATCH("TypeJorney",Person!$1:$1,0),4,4))),FALSE)="OnBoarding","Embarque",IF(VLOOKUP(A277,Person!A:R,ROW(INDIRECT(ADDRESS(MATCH("TypeJorney",Person!$1:$1,0),4,4))),FALSE)="OnBoardingOccupation","Embarque implantação",IF(VLOOKUP(A277,Person!A:R,ROW(INDIRECT(ADDRESS(MATCH("TypeJorney",Person!$1:$1,0),4,4))),FALSE)="Monitoring","Monitoramento","Decisão de Efetivação")))</f>
        <v>Embarque</v>
      </c>
    </row>
    <row r="278" spans="1:8" x14ac:dyDescent="0.3">
      <c r="A278" t="s">
        <v>4615</v>
      </c>
      <c r="B278" t="str">
        <f ca="1">VLOOKUP(A278,Person!A:R,ROW(INDIRECT(ADDRESS(MATCH("NameUser",Person!$1:$1,0),4,4))),FALSE)</f>
        <v>Bruna Hagemann Leaes</v>
      </c>
      <c r="C278" t="str">
        <f ca="1">IF(VLOOKUP(A278,Person!A:R,ROW(INDIRECT(ADDRESS(MATCH("Mail",Person!$1:$1,0),4,4))),FALSE)="","",VLOOKUP(A278,Person!A:R,ROW(INDIRECT(ADDRESS(MATCH("Mail",Person!$1:$1,0),4,4))),FALSE))</f>
        <v>bruna.leaes@maristas.org.br</v>
      </c>
      <c r="D278" t="str">
        <f ca="1">VLOOKUP(A278,Person!A:R,ROW(INDIRECT(ADDRESS(MATCH("NameEstablishment",Person!$1:$1,0),4,4))),FALSE)</f>
        <v>Colégio Marista São Pedro</v>
      </c>
      <c r="E278">
        <f ca="1">VLOOKUP(A278,Person!A:R,ROW(INDIRECT(ADDRESS(MATCH("Registration",Person!$1:$1,0),4,4))),FALSE)</f>
        <v>90701866</v>
      </c>
      <c r="F278" t="str">
        <f ca="1">VLOOKUP(A278,Person!A:R,ROW(INDIRECT(ADDRESS(MATCH("NameOccupation",Person!$1:$1,0),4,4))),FALSE)</f>
        <v>Assistente de Biblioteca</v>
      </c>
      <c r="G278" t="str">
        <f ca="1">IF(VLOOKUP(A278,Person!A:R,ROW(INDIRECT(ADDRESS(MATCH("NameManager",Person!$1:$1,0),4,4))),FALSE)="","",VLOOKUP(A278,Person!A:R,ROW(INDIRECT(ADDRESS(MATCH("NameManager",Person!$1:$1,0),4,4))),FALSE))</f>
        <v>Fabiane Kohler</v>
      </c>
      <c r="H278" t="str">
        <f ca="1">IF(VLOOKUP(A278,Person!A:R,ROW(INDIRECT(ADDRESS(MATCH("TypeJorney",Person!$1:$1,0),4,4))),FALSE)="OnBoarding","Embarque",IF(VLOOKUP(A278,Person!A:R,ROW(INDIRECT(ADDRESS(MATCH("TypeJorney",Person!$1:$1,0),4,4))),FALSE)="OnBoardingOccupation","Embarque implantação",IF(VLOOKUP(A278,Person!A:R,ROW(INDIRECT(ADDRESS(MATCH("TypeJorney",Person!$1:$1,0),4,4))),FALSE)="Monitoring","Monitoramento","Decisão de Efetivação")))</f>
        <v>Embarque</v>
      </c>
    </row>
    <row r="279" spans="1:8" x14ac:dyDescent="0.3">
      <c r="A279" t="s">
        <v>4910</v>
      </c>
      <c r="B279" t="str">
        <f ca="1">VLOOKUP(A279,Person!A:R,ROW(INDIRECT(ADDRESS(MATCH("NameUser",Person!$1:$1,0),4,4))),FALSE)</f>
        <v>Bruna Marques Vieira</v>
      </c>
      <c r="C279" t="str">
        <f ca="1">IF(VLOOKUP(A279,Person!A:R,ROW(INDIRECT(ADDRESS(MATCH("Mail",Person!$1:$1,0),4,4))),FALSE)="","",VLOOKUP(A279,Person!A:R,ROW(INDIRECT(ADDRESS(MATCH("Mail",Person!$1:$1,0),4,4))),FALSE))</f>
        <v>bruna.vieira@maristas.org.br</v>
      </c>
      <c r="D279" t="str">
        <f ca="1">VLOOKUP(A279,Person!A:R,ROW(INDIRECT(ADDRESS(MATCH("NameEstablishment",Person!$1:$1,0),4,4))),FALSE)</f>
        <v>Colégio Marista Pio Xii</v>
      </c>
      <c r="E279">
        <f ca="1">VLOOKUP(A279,Person!A:R,ROW(INDIRECT(ADDRESS(MATCH("Registration",Person!$1:$1,0),4,4))),FALSE)</f>
        <v>91513996</v>
      </c>
      <c r="F279" t="str">
        <f ca="1">VLOOKUP(A279,Person!A:R,ROW(INDIRECT(ADDRESS(MATCH("NameOccupation",Person!$1:$1,0),4,4))),FALSE)</f>
        <v>Bibliotecário(a)</v>
      </c>
      <c r="G279" t="str">
        <f ca="1">IF(VLOOKUP(A279,Person!A:R,ROW(INDIRECT(ADDRESS(MATCH("NameManager",Person!$1:$1,0),4,4))),FALSE)="","",VLOOKUP(A279,Person!A:R,ROW(INDIRECT(ADDRESS(MATCH("NameManager",Person!$1:$1,0),4,4))),FALSE))</f>
        <v>Maria Angela Baldi</v>
      </c>
      <c r="H279" t="str">
        <f ca="1">IF(VLOOKUP(A279,Person!A:R,ROW(INDIRECT(ADDRESS(MATCH("TypeJorney",Person!$1:$1,0),4,4))),FALSE)="OnBoarding","Embarque",IF(VLOOKUP(A279,Person!A:R,ROW(INDIRECT(ADDRESS(MATCH("TypeJorney",Person!$1:$1,0),4,4))),FALSE)="OnBoardingOccupation","Embarque implantação",IF(VLOOKUP(A279,Person!A:R,ROW(INDIRECT(ADDRESS(MATCH("TypeJorney",Person!$1:$1,0),4,4))),FALSE)="Monitoring","Monitoramento","Decisão de Efetivação")))</f>
        <v>Embarque implantação</v>
      </c>
    </row>
    <row r="280" spans="1:8" x14ac:dyDescent="0.3">
      <c r="A280" t="s">
        <v>4715</v>
      </c>
      <c r="B280" t="str">
        <f ca="1">VLOOKUP(A280,Person!A:R,ROW(INDIRECT(ADDRESS(MATCH("NameUser",Person!$1:$1,0),4,4))),FALSE)</f>
        <v>Bruna Raquel Henn</v>
      </c>
      <c r="C280" t="str">
        <f ca="1">IF(VLOOKUP(A280,Person!A:R,ROW(INDIRECT(ADDRESS(MATCH("Mail",Person!$1:$1,0),4,4))),FALSE)="","",VLOOKUP(A280,Person!A:R,ROW(INDIRECT(ADDRESS(MATCH("Mail",Person!$1:$1,0),4,4))),FALSE))</f>
        <v/>
      </c>
      <c r="D280" t="str">
        <f ca="1">VLOOKUP(A280,Person!A:R,ROW(INDIRECT(ADDRESS(MATCH("NameEstablishment",Person!$1:$1,0),4,4))),FALSE)</f>
        <v>Colégio Marista Santa Maria</v>
      </c>
      <c r="E280">
        <f ca="1">VLOOKUP(A280,Person!A:R,ROW(INDIRECT(ADDRESS(MATCH("Registration",Person!$1:$1,0),4,4))),FALSE)</f>
        <v>80703115</v>
      </c>
      <c r="F280" t="str">
        <f ca="1">VLOOKUP(A280,Person!A:R,ROW(INDIRECT(ADDRESS(MATCH("NameOccupation",Person!$1:$1,0),4,4))),FALSE)</f>
        <v>Assistente de Relacionamento</v>
      </c>
      <c r="G280" t="str">
        <f ca="1">IF(VLOOKUP(A280,Person!A:R,ROW(INDIRECT(ADDRESS(MATCH("NameManager",Person!$1:$1,0),4,4))),FALSE)="","",VLOOKUP(A280,Person!A:R,ROW(INDIRECT(ADDRESS(MATCH("NameManager",Person!$1:$1,0),4,4))),FALSE))</f>
        <v>Carlos Henrique Pires Sardi</v>
      </c>
      <c r="H280" t="str">
        <f ca="1">IF(VLOOKUP(A280,Person!A:R,ROW(INDIRECT(ADDRESS(MATCH("TypeJorney",Person!$1:$1,0),4,4))),FALSE)="OnBoarding","Embarque",IF(VLOOKUP(A280,Person!A:R,ROW(INDIRECT(ADDRESS(MATCH("TypeJorney",Person!$1:$1,0),4,4))),FALSE)="OnBoardingOccupation","Embarque implantação",IF(VLOOKUP(A280,Person!A:R,ROW(INDIRECT(ADDRESS(MATCH("TypeJorney",Person!$1:$1,0),4,4))),FALSE)="Monitoring","Monitoramento","Decisão de Efetivação")))</f>
        <v>Embarque implantação</v>
      </c>
    </row>
    <row r="281" spans="1:8" x14ac:dyDescent="0.3">
      <c r="A281" t="s">
        <v>5059</v>
      </c>
      <c r="B281" t="str">
        <f ca="1">VLOOKUP(A281,Person!A:R,ROW(INDIRECT(ADDRESS(MATCH("NameUser",Person!$1:$1,0),4,4))),FALSE)</f>
        <v>Bruna Silveira Joaquim</v>
      </c>
      <c r="C281" t="str">
        <f ca="1">IF(VLOOKUP(A281,Person!A:R,ROW(INDIRECT(ADDRESS(MATCH("Mail",Person!$1:$1,0),4,4))),FALSE)="","",VLOOKUP(A281,Person!A:R,ROW(INDIRECT(ADDRESS(MATCH("Mail",Person!$1:$1,0),4,4))),FALSE))</f>
        <v>bruna.joaquim@maristas.org.br</v>
      </c>
      <c r="D281" t="str">
        <f ca="1">VLOOKUP(A281,Person!A:R,ROW(INDIRECT(ADDRESS(MATCH("NameEstablishment",Person!$1:$1,0),4,4))),FALSE)</f>
        <v>Colégio Marista São Pedro</v>
      </c>
      <c r="E281">
        <f ca="1">VLOOKUP(A281,Person!A:R,ROW(INDIRECT(ADDRESS(MATCH("Registration",Person!$1:$1,0),4,4))),FALSE)</f>
        <v>90701820</v>
      </c>
      <c r="F281" t="str">
        <f ca="1">VLOOKUP(A281,Person!A:R,ROW(INDIRECT(ADDRESS(MATCH("NameOccupation",Person!$1:$1,0),4,4))),FALSE)</f>
        <v>Recepcionista</v>
      </c>
      <c r="G281" t="str">
        <f ca="1">IF(VLOOKUP(A281,Person!A:R,ROW(INDIRECT(ADDRESS(MATCH("NameManager",Person!$1:$1,0),4,4))),FALSE)="","",VLOOKUP(A281,Person!A:R,ROW(INDIRECT(ADDRESS(MATCH("NameManager",Person!$1:$1,0),4,4))),FALSE))</f>
        <v/>
      </c>
      <c r="H281" t="str">
        <f ca="1">IF(VLOOKUP(A281,Person!A:R,ROW(INDIRECT(ADDRESS(MATCH("TypeJorney",Person!$1:$1,0),4,4))),FALSE)="OnBoarding","Embarque",IF(VLOOKUP(A281,Person!A:R,ROW(INDIRECT(ADDRESS(MATCH("TypeJorney",Person!$1:$1,0),4,4))),FALSE)="OnBoardingOccupation","Embarque implantação",IF(VLOOKUP(A281,Person!A:R,ROW(INDIRECT(ADDRESS(MATCH("TypeJorney",Person!$1:$1,0),4,4))),FALSE)="Monitoring","Monitoramento","Decisão de Efetivação")))</f>
        <v>Embarque implantação</v>
      </c>
    </row>
    <row r="282" spans="1:8" x14ac:dyDescent="0.3">
      <c r="A282" t="s">
        <v>4311</v>
      </c>
      <c r="B282" t="str">
        <f ca="1">VLOOKUP(A282,Person!A:R,ROW(INDIRECT(ADDRESS(MATCH("NameUser",Person!$1:$1,0),4,4))),FALSE)</f>
        <v>Bruna Sousa dos Santos</v>
      </c>
      <c r="C282" t="str">
        <f ca="1">IF(VLOOKUP(A282,Person!A:R,ROW(INDIRECT(ADDRESS(MATCH("Mail",Person!$1:$1,0),4,4))),FALSE)="","",VLOOKUP(A282,Person!A:R,ROW(INDIRECT(ADDRESS(MATCH("Mail",Person!$1:$1,0),4,4))),FALSE))</f>
        <v>bruna.santos@maristas.org.br</v>
      </c>
      <c r="D282" t="str">
        <f ca="1">VLOOKUP(A282,Person!A:R,ROW(INDIRECT(ADDRESS(MATCH("NameEstablishment",Person!$1:$1,0),4,4))),FALSE)</f>
        <v>Colégio Marista João Paulo II</v>
      </c>
      <c r="E282">
        <f ca="1">VLOOKUP(A282,Person!A:R,ROW(INDIRECT(ADDRESS(MATCH("Registration",Person!$1:$1,0),4,4))),FALSE)</f>
        <v>90512013</v>
      </c>
      <c r="F282" t="str">
        <f ca="1">VLOOKUP(A282,Person!A:R,ROW(INDIRECT(ADDRESS(MATCH("NameOccupation",Person!$1:$1,0),4,4))),FALSE)</f>
        <v>Coordenador Pedagógico</v>
      </c>
      <c r="G282" t="str">
        <f ca="1">IF(VLOOKUP(A282,Person!A:R,ROW(INDIRECT(ADDRESS(MATCH("NameManager",Person!$1:$1,0),4,4))),FALSE)="","",VLOOKUP(A282,Person!A:R,ROW(INDIRECT(ADDRESS(MATCH("NameManager",Person!$1:$1,0),4,4))),FALSE))</f>
        <v>Luiz Gustavo Mendes</v>
      </c>
      <c r="H282" t="str">
        <f ca="1">IF(VLOOKUP(A282,Person!A:R,ROW(INDIRECT(ADDRESS(MATCH("TypeJorney",Person!$1:$1,0),4,4))),FALSE)="OnBoarding","Embarque",IF(VLOOKUP(A282,Person!A:R,ROW(INDIRECT(ADDRESS(MATCH("TypeJorney",Person!$1:$1,0),4,4))),FALSE)="OnBoardingOccupation","Embarque implantação",IF(VLOOKUP(A282,Person!A:R,ROW(INDIRECT(ADDRESS(MATCH("TypeJorney",Person!$1:$1,0),4,4))),FALSE)="Monitoring","Monitoramento","Decisão de Efetivação")))</f>
        <v>Embarque implantação</v>
      </c>
    </row>
    <row r="283" spans="1:8" x14ac:dyDescent="0.3">
      <c r="A283" t="s">
        <v>7922</v>
      </c>
      <c r="B283" t="str">
        <f ca="1">VLOOKUP(A283,Person!A:R,ROW(INDIRECT(ADDRESS(MATCH("NameUser",Person!$1:$1,0),4,4))),FALSE)</f>
        <v>Bruna Vitoria de Almeida</v>
      </c>
      <c r="C283" t="str">
        <f ca="1">IF(VLOOKUP(A283,Person!A:R,ROW(INDIRECT(ADDRESS(MATCH("Mail",Person!$1:$1,0),4,4))),FALSE)="","",VLOOKUP(A283,Person!A:R,ROW(INDIRECT(ADDRESS(MATCH("Mail",Person!$1:$1,0),4,4))),FALSE))</f>
        <v>bruna.almeida@maristas.org.br</v>
      </c>
      <c r="D283" t="str">
        <f ca="1">VLOOKUP(A283,Person!A:R,ROW(INDIRECT(ADDRESS(MATCH("NameEstablishment",Person!$1:$1,0),4,4))),FALSE)</f>
        <v>Colegio Marista São Francisco</v>
      </c>
      <c r="E283">
        <f ca="1">VLOOKUP(A283,Person!A:R,ROW(INDIRECT(ADDRESS(MATCH("Registration",Person!$1:$1,0),4,4))),FALSE)</f>
        <v>90512232</v>
      </c>
      <c r="F283" t="str">
        <f ca="1">VLOOKUP(A283,Person!A:R,ROW(INDIRECT(ADDRESS(MATCH("NameOccupation",Person!$1:$1,0),4,4))),FALSE)</f>
        <v>Instrutor de Aprendizagem</v>
      </c>
      <c r="G283" t="str">
        <f ca="1">IF(VLOOKUP(A283,Person!A:R,ROW(INDIRECT(ADDRESS(MATCH("NameManager",Person!$1:$1,0),4,4))),FALSE)="","",VLOOKUP(A283,Person!A:R,ROW(INDIRECT(ADDRESS(MATCH("NameManager",Person!$1:$1,0),4,4))),FALSE))</f>
        <v/>
      </c>
      <c r="H283" t="str">
        <f ca="1">IF(VLOOKUP(A283,Person!A:R,ROW(INDIRECT(ADDRESS(MATCH("TypeJorney",Person!$1:$1,0),4,4))),FALSE)="OnBoarding","Embarque",IF(VLOOKUP(A283,Person!A:R,ROW(INDIRECT(ADDRESS(MATCH("TypeJorney",Person!$1:$1,0),4,4))),FALSE)="OnBoardingOccupation","Embarque implantação",IF(VLOOKUP(A283,Person!A:R,ROW(INDIRECT(ADDRESS(MATCH("TypeJorney",Person!$1:$1,0),4,4))),FALSE)="Monitoring","Monitoramento","Decisão de Efetivação")))</f>
        <v>Embarque implantação</v>
      </c>
    </row>
    <row r="284" spans="1:8" x14ac:dyDescent="0.3">
      <c r="A284" t="s">
        <v>4345</v>
      </c>
      <c r="B284" t="str">
        <f ca="1">VLOOKUP(A284,Person!A:R,ROW(INDIRECT(ADDRESS(MATCH("NameUser",Person!$1:$1,0),4,4))),FALSE)</f>
        <v>Bruno Alejandro Martinez</v>
      </c>
      <c r="C284" t="str">
        <f ca="1">IF(VLOOKUP(A284,Person!A:R,ROW(INDIRECT(ADDRESS(MATCH("Mail",Person!$1:$1,0),4,4))),FALSE)="","",VLOOKUP(A284,Person!A:R,ROW(INDIRECT(ADDRESS(MATCH("Mail",Person!$1:$1,0),4,4))),FALSE))</f>
        <v>bruno.martinez@maristas.org.br</v>
      </c>
      <c r="D284" t="str">
        <f ca="1">VLOOKUP(A284,Person!A:R,ROW(INDIRECT(ADDRESS(MATCH("NameEstablishment",Person!$1:$1,0),4,4))),FALSE)</f>
        <v>Colégio Marista Nossa Senhora do Rosário</v>
      </c>
      <c r="E284">
        <f ca="1">VLOOKUP(A284,Person!A:R,ROW(INDIRECT(ADDRESS(MATCH("Registration",Person!$1:$1,0),4,4))),FALSE)</f>
        <v>91514102</v>
      </c>
      <c r="F284" t="str">
        <f ca="1">VLOOKUP(A284,Person!A:R,ROW(INDIRECT(ADDRESS(MATCH("NameOccupation",Person!$1:$1,0),4,4))),FALSE)</f>
        <v>Operador de Suporte</v>
      </c>
      <c r="G284" t="str">
        <f ca="1">IF(VLOOKUP(A284,Person!A:R,ROW(INDIRECT(ADDRESS(MATCH("NameManager",Person!$1:$1,0),4,4))),FALSE)="","",VLOOKUP(A284,Person!A:R,ROW(INDIRECT(ADDRESS(MATCH("NameManager",Person!$1:$1,0),4,4))),FALSE))</f>
        <v>Leia Raquel de Almeida</v>
      </c>
      <c r="H284" t="str">
        <f ca="1">IF(VLOOKUP(A284,Person!A:R,ROW(INDIRECT(ADDRESS(MATCH("TypeJorney",Person!$1:$1,0),4,4))),FALSE)="OnBoarding","Embarque",IF(VLOOKUP(A284,Person!A:R,ROW(INDIRECT(ADDRESS(MATCH("TypeJorney",Person!$1:$1,0),4,4))),FALSE)="OnBoardingOccupation","Embarque implantação",IF(VLOOKUP(A284,Person!A:R,ROW(INDIRECT(ADDRESS(MATCH("TypeJorney",Person!$1:$1,0),4,4))),FALSE)="Monitoring","Monitoramento","Decisão de Efetivação")))</f>
        <v>Embarque implantação</v>
      </c>
    </row>
    <row r="285" spans="1:8" x14ac:dyDescent="0.3">
      <c r="A285" t="s">
        <v>7967</v>
      </c>
      <c r="B285" t="str">
        <f ca="1">VLOOKUP(A285,Person!A:R,ROW(INDIRECT(ADDRESS(MATCH("NameUser",Person!$1:$1,0),4,4))),FALSE)</f>
        <v>Bruno Azevedo Richter</v>
      </c>
      <c r="C285" t="str">
        <f ca="1">IF(VLOOKUP(A285,Person!A:R,ROW(INDIRECT(ADDRESS(MATCH("Mail",Person!$1:$1,0),4,4))),FALSE)="","",VLOOKUP(A285,Person!A:R,ROW(INDIRECT(ADDRESS(MATCH("Mail",Person!$1:$1,0),4,4))),FALSE))</f>
        <v>bruno.richter@maristas.org.br</v>
      </c>
      <c r="D285" t="str">
        <f ca="1">VLOOKUP(A285,Person!A:R,ROW(INDIRECT(ADDRESS(MATCH("NameEstablishment",Person!$1:$1,0),4,4))),FALSE)</f>
        <v>Colégio Marista Roque Gonçalves</v>
      </c>
      <c r="E285">
        <f ca="1">VLOOKUP(A285,Person!A:R,ROW(INDIRECT(ADDRESS(MATCH("Registration",Person!$1:$1,0),4,4))),FALSE)</f>
        <v>80700849</v>
      </c>
      <c r="F285" t="str">
        <f ca="1">VLOOKUP(A285,Person!A:R,ROW(INDIRECT(ADDRESS(MATCH("NameOccupation",Person!$1:$1,0),4,4))),FALSE)</f>
        <v>Instrutor de Aprendizagem</v>
      </c>
      <c r="G285" t="str">
        <f ca="1">IF(VLOOKUP(A285,Person!A:R,ROW(INDIRECT(ADDRESS(MATCH("NameManager",Person!$1:$1,0),4,4))),FALSE)="","",VLOOKUP(A285,Person!A:R,ROW(INDIRECT(ADDRESS(MATCH("NameManager",Person!$1:$1,0),4,4))),FALSE))</f>
        <v>David Jorge Rodrigues Hatsek</v>
      </c>
      <c r="H285" t="str">
        <f ca="1">IF(VLOOKUP(A285,Person!A:R,ROW(INDIRECT(ADDRESS(MATCH("TypeJorney",Person!$1:$1,0),4,4))),FALSE)="OnBoarding","Embarque",IF(VLOOKUP(A285,Person!A:R,ROW(INDIRECT(ADDRESS(MATCH("TypeJorney",Person!$1:$1,0),4,4))),FALSE)="OnBoardingOccupation","Embarque implantação",IF(VLOOKUP(A285,Person!A:R,ROW(INDIRECT(ADDRESS(MATCH("TypeJorney",Person!$1:$1,0),4,4))),FALSE)="Monitoring","Monitoramento","Decisão de Efetivação")))</f>
        <v>Embarque</v>
      </c>
    </row>
    <row r="286" spans="1:8" x14ac:dyDescent="0.3">
      <c r="A286" t="s">
        <v>4745</v>
      </c>
      <c r="B286" t="str">
        <f ca="1">VLOOKUP(A286,Person!A:R,ROW(INDIRECT(ADDRESS(MATCH("NameUser",Person!$1:$1,0),4,4))),FALSE)</f>
        <v>Bruno Braun Moschen</v>
      </c>
      <c r="C286" t="str">
        <f ca="1">IF(VLOOKUP(A286,Person!A:R,ROW(INDIRECT(ADDRESS(MATCH("Mail",Person!$1:$1,0),4,4))),FALSE)="","",VLOOKUP(A286,Person!A:R,ROW(INDIRECT(ADDRESS(MATCH("Mail",Person!$1:$1,0),4,4))),FALSE))</f>
        <v/>
      </c>
      <c r="D286" t="str">
        <f ca="1">VLOOKUP(A286,Person!A:R,ROW(INDIRECT(ADDRESS(MATCH("NameEstablishment",Person!$1:$1,0),4,4))),FALSE)</f>
        <v>Colégio Marista Maria Imaculada</v>
      </c>
      <c r="E286">
        <f ca="1">VLOOKUP(A286,Person!A:R,ROW(INDIRECT(ADDRESS(MATCH("Registration",Person!$1:$1,0),4,4))),FALSE)</f>
        <v>61455177</v>
      </c>
      <c r="F286" t="str">
        <f ca="1">VLOOKUP(A286,Person!A:R,ROW(INDIRECT(ADDRESS(MATCH("NameOccupation",Person!$1:$1,0),4,4))),FALSE)</f>
        <v>Auxiliar Administrativo</v>
      </c>
      <c r="G286" t="str">
        <f ca="1">IF(VLOOKUP(A286,Person!A:R,ROW(INDIRECT(ADDRESS(MATCH("NameManager",Person!$1:$1,0),4,4))),FALSE)="","",VLOOKUP(A286,Person!A:R,ROW(INDIRECT(ADDRESS(MATCH("NameManager",Person!$1:$1,0),4,4))),FALSE))</f>
        <v>Angela Maria de Abreu</v>
      </c>
      <c r="H286" t="str">
        <f ca="1">IF(VLOOKUP(A286,Person!A:R,ROW(INDIRECT(ADDRESS(MATCH("TypeJorney",Person!$1:$1,0),4,4))),FALSE)="OnBoarding","Embarque",IF(VLOOKUP(A286,Person!A:R,ROW(INDIRECT(ADDRESS(MATCH("TypeJorney",Person!$1:$1,0),4,4))),FALSE)="OnBoardingOccupation","Embarque implantação",IF(VLOOKUP(A286,Person!A:R,ROW(INDIRECT(ADDRESS(MATCH("TypeJorney",Person!$1:$1,0),4,4))),FALSE)="Monitoring","Monitoramento","Decisão de Efetivação")))</f>
        <v>Embarque implantação</v>
      </c>
    </row>
    <row r="287" spans="1:8" x14ac:dyDescent="0.3">
      <c r="A287" t="s">
        <v>7797</v>
      </c>
      <c r="B287" t="str">
        <f ca="1">VLOOKUP(A287,Person!A:R,ROW(INDIRECT(ADDRESS(MATCH("NameUser",Person!$1:$1,0),4,4))),FALSE)</f>
        <v>Bruno Gonçalves Costa</v>
      </c>
      <c r="C287" t="str">
        <f ca="1">IF(VLOOKUP(A287,Person!A:R,ROW(INDIRECT(ADDRESS(MATCH("Mail",Person!$1:$1,0),4,4))),FALSE)="","",VLOOKUP(A287,Person!A:R,ROW(INDIRECT(ADDRESS(MATCH("Mail",Person!$1:$1,0),4,4))),FALSE))</f>
        <v/>
      </c>
      <c r="D287" t="str">
        <f ca="1">VLOOKUP(A287,Person!A:R,ROW(INDIRECT(ADDRESS(MATCH("NameEstablishment",Person!$1:$1,0),4,4))),FALSE)</f>
        <v>Colégio Marista Pio Xii</v>
      </c>
      <c r="E287">
        <f ca="1">VLOOKUP(A287,Person!A:R,ROW(INDIRECT(ADDRESS(MATCH("Registration",Person!$1:$1,0),4,4))),FALSE)</f>
        <v>90511959</v>
      </c>
      <c r="F287" t="str">
        <f ca="1">VLOOKUP(A287,Person!A:R,ROW(INDIRECT(ADDRESS(MATCH("NameOccupation",Person!$1:$1,0),4,4))),FALSE)</f>
        <v>Técnico de Enfermagem</v>
      </c>
      <c r="G287" t="str">
        <f ca="1">IF(VLOOKUP(A287,Person!A:R,ROW(INDIRECT(ADDRESS(MATCH("NameManager",Person!$1:$1,0),4,4))),FALSE)="","",VLOOKUP(A287,Person!A:R,ROW(INDIRECT(ADDRESS(MATCH("NameManager",Person!$1:$1,0),4,4))),FALSE))</f>
        <v>Katia Celestina Bossa Antoniolli</v>
      </c>
      <c r="H287" t="str">
        <f ca="1">IF(VLOOKUP(A287,Person!A:R,ROW(INDIRECT(ADDRESS(MATCH("TypeJorney",Person!$1:$1,0),4,4))),FALSE)="OnBoarding","Embarque",IF(VLOOKUP(A287,Person!A:R,ROW(INDIRECT(ADDRESS(MATCH("TypeJorney",Person!$1:$1,0),4,4))),FALSE)="OnBoardingOccupation","Embarque implantação",IF(VLOOKUP(A287,Person!A:R,ROW(INDIRECT(ADDRESS(MATCH("TypeJorney",Person!$1:$1,0),4,4))),FALSE)="Monitoring","Monitoramento","Decisão de Efetivação")))</f>
        <v>Embarque implantação</v>
      </c>
    </row>
    <row r="288" spans="1:8" x14ac:dyDescent="0.3">
      <c r="A288" t="s">
        <v>8040</v>
      </c>
      <c r="B288" t="str">
        <f ca="1">VLOOKUP(A288,Person!A:R,ROW(INDIRECT(ADDRESS(MATCH("NameUser",Person!$1:$1,0),4,4))),FALSE)</f>
        <v>Bruno Jose Goldberg Gallas</v>
      </c>
      <c r="C288" t="str">
        <f ca="1">IF(VLOOKUP(A288,Person!A:R,ROW(INDIRECT(ADDRESS(MATCH("Mail",Person!$1:$1,0),4,4))),FALSE)="","",VLOOKUP(A288,Person!A:R,ROW(INDIRECT(ADDRESS(MATCH("Mail",Person!$1:$1,0),4,4))),FALSE))</f>
        <v/>
      </c>
      <c r="D288" t="str">
        <f ca="1">VLOOKUP(A288,Person!A:R,ROW(INDIRECT(ADDRESS(MATCH("NameEstablishment",Person!$1:$1,0),4,4))),FALSE)</f>
        <v>Colégio Marista Pio Xii</v>
      </c>
      <c r="E288">
        <f ca="1">VLOOKUP(A288,Person!A:R,ROW(INDIRECT(ADDRESS(MATCH("Registration",Person!$1:$1,0),4,4))),FALSE)</f>
        <v>90512029</v>
      </c>
      <c r="F288" t="str">
        <f ca="1">VLOOKUP(A288,Person!A:R,ROW(INDIRECT(ADDRESS(MATCH("NameOccupation",Person!$1:$1,0),4,4))),FALSE)</f>
        <v>Instrutor de Aprendizagem</v>
      </c>
      <c r="G288" t="str">
        <f ca="1">IF(VLOOKUP(A288,Person!A:R,ROW(INDIRECT(ADDRESS(MATCH("NameManager",Person!$1:$1,0),4,4))),FALSE)="","",VLOOKUP(A288,Person!A:R,ROW(INDIRECT(ADDRESS(MATCH("NameManager",Person!$1:$1,0),4,4))),FALSE))</f>
        <v>Maria Angela Baldi</v>
      </c>
      <c r="H288" t="str">
        <f ca="1">IF(VLOOKUP(A288,Person!A:R,ROW(INDIRECT(ADDRESS(MATCH("TypeJorney",Person!$1:$1,0),4,4))),FALSE)="OnBoarding","Embarque",IF(VLOOKUP(A288,Person!A:R,ROW(INDIRECT(ADDRESS(MATCH("TypeJorney",Person!$1:$1,0),4,4))),FALSE)="OnBoardingOccupation","Embarque implantação",IF(VLOOKUP(A288,Person!A:R,ROW(INDIRECT(ADDRESS(MATCH("TypeJorney",Person!$1:$1,0),4,4))),FALSE)="Monitoring","Monitoramento","Decisão de Efetivação")))</f>
        <v>Embarque implantação</v>
      </c>
    </row>
    <row r="289" spans="1:8" x14ac:dyDescent="0.3">
      <c r="A289" t="s">
        <v>7916</v>
      </c>
      <c r="B289" t="str">
        <f ca="1">VLOOKUP(A289,Person!A:R,ROW(INDIRECT(ADDRESS(MATCH("NameUser",Person!$1:$1,0),4,4))),FALSE)</f>
        <v>Bruno Nunes Toso</v>
      </c>
      <c r="C289" t="str">
        <f ca="1">IF(VLOOKUP(A289,Person!A:R,ROW(INDIRECT(ADDRESS(MATCH("Mail",Person!$1:$1,0),4,4))),FALSE)="","",VLOOKUP(A289,Person!A:R,ROW(INDIRECT(ADDRESS(MATCH("Mail",Person!$1:$1,0),4,4))),FALSE))</f>
        <v>bruno.toso@maristas.org.br</v>
      </c>
      <c r="D289" t="str">
        <f ca="1">VLOOKUP(A289,Person!A:R,ROW(INDIRECT(ADDRESS(MATCH("NameEstablishment",Person!$1:$1,0),4,4))),FALSE)</f>
        <v>Colégio Marista Pio Xii</v>
      </c>
      <c r="E289">
        <f ca="1">VLOOKUP(A289,Person!A:R,ROW(INDIRECT(ADDRESS(MATCH("Registration",Person!$1:$1,0),4,4))),FALSE)</f>
        <v>90513175</v>
      </c>
      <c r="F289" t="str">
        <f ca="1">VLOOKUP(A289,Person!A:R,ROW(INDIRECT(ADDRESS(MATCH("NameOccupation",Person!$1:$1,0),4,4))),FALSE)</f>
        <v>Instrutor de Aprendizagem</v>
      </c>
      <c r="G289" t="str">
        <f ca="1">IF(VLOOKUP(A289,Person!A:R,ROW(INDIRECT(ADDRESS(MATCH("NameManager",Person!$1:$1,0),4,4))),FALSE)="","",VLOOKUP(A289,Person!A:R,ROW(INDIRECT(ADDRESS(MATCH("NameManager",Person!$1:$1,0),4,4))),FALSE))</f>
        <v>Maria Angela Baldi</v>
      </c>
      <c r="H289" t="str">
        <f ca="1">IF(VLOOKUP(A289,Person!A:R,ROW(INDIRECT(ADDRESS(MATCH("TypeJorney",Person!$1:$1,0),4,4))),FALSE)="OnBoarding","Embarque",IF(VLOOKUP(A289,Person!A:R,ROW(INDIRECT(ADDRESS(MATCH("TypeJorney",Person!$1:$1,0),4,4))),FALSE)="OnBoardingOccupation","Embarque implantação",IF(VLOOKUP(A289,Person!A:R,ROW(INDIRECT(ADDRESS(MATCH("TypeJorney",Person!$1:$1,0),4,4))),FALSE)="Monitoring","Monitoramento","Decisão de Efetivação")))</f>
        <v>Embarque implantação</v>
      </c>
    </row>
    <row r="290" spans="1:8" x14ac:dyDescent="0.3">
      <c r="A290" t="s">
        <v>4645</v>
      </c>
      <c r="B290" t="str">
        <f ca="1">VLOOKUP(A290,Person!A:R,ROW(INDIRECT(ADDRESS(MATCH("NameUser",Person!$1:$1,0),4,4))),FALSE)</f>
        <v>Bruno Pinto Goettems</v>
      </c>
      <c r="C290" t="str">
        <f ca="1">IF(VLOOKUP(A290,Person!A:R,ROW(INDIRECT(ADDRESS(MATCH("Mail",Person!$1:$1,0),4,4))),FALSE)="","",VLOOKUP(A290,Person!A:R,ROW(INDIRECT(ADDRESS(MATCH("Mail",Person!$1:$1,0),4,4))),FALSE))</f>
        <v>bruno.goettems@maristas.org.br</v>
      </c>
      <c r="D290" t="str">
        <f ca="1">VLOOKUP(A290,Person!A:R,ROW(INDIRECT(ADDRESS(MATCH("NameEstablishment",Person!$1:$1,0),4,4))),FALSE)</f>
        <v>Colégio Marista N.Sra. Das Graças</v>
      </c>
      <c r="E290">
        <f ca="1">VLOOKUP(A290,Person!A:R,ROW(INDIRECT(ADDRESS(MATCH("Registration",Person!$1:$1,0),4,4))),FALSE)</f>
        <v>91515227</v>
      </c>
      <c r="F290" t="str">
        <f ca="1">VLOOKUP(A290,Person!A:R,ROW(INDIRECT(ADDRESS(MATCH("NameOccupation",Person!$1:$1,0),4,4))),FALSE)</f>
        <v>Assistente de Convivência</v>
      </c>
      <c r="G290" t="str">
        <f ca="1">IF(VLOOKUP(A290,Person!A:R,ROW(INDIRECT(ADDRESS(MATCH("NameManager",Person!$1:$1,0),4,4))),FALSE)="","",VLOOKUP(A290,Person!A:R,ROW(INDIRECT(ADDRESS(MATCH("NameManager",Person!$1:$1,0),4,4))),FALSE))</f>
        <v>Luciana Winck Correa</v>
      </c>
      <c r="H290" t="str">
        <f ca="1">IF(VLOOKUP(A290,Person!A:R,ROW(INDIRECT(ADDRESS(MATCH("TypeJorney",Person!$1:$1,0),4,4))),FALSE)="OnBoarding","Embarque",IF(VLOOKUP(A290,Person!A:R,ROW(INDIRECT(ADDRESS(MATCH("TypeJorney",Person!$1:$1,0),4,4))),FALSE)="OnBoardingOccupation","Embarque implantação",IF(VLOOKUP(A290,Person!A:R,ROW(INDIRECT(ADDRESS(MATCH("TypeJorney",Person!$1:$1,0),4,4))),FALSE)="Monitoring","Monitoramento","Decisão de Efetivação")))</f>
        <v>Embarque implantação</v>
      </c>
    </row>
    <row r="291" spans="1:8" x14ac:dyDescent="0.3">
      <c r="A291" t="s">
        <v>7407</v>
      </c>
      <c r="B291" t="str">
        <f ca="1">VLOOKUP(A291,Person!A:R,ROW(INDIRECT(ADDRESS(MATCH("NameUser",Person!$1:$1,0),4,4))),FALSE)</f>
        <v>Caina Caetano de Andrade Sousa</v>
      </c>
      <c r="C291" t="str">
        <f ca="1">IF(VLOOKUP(A291,Person!A:R,ROW(INDIRECT(ADDRESS(MATCH("Mail",Person!$1:$1,0),4,4))),FALSE)="","",VLOOKUP(A291,Person!A:R,ROW(INDIRECT(ADDRESS(MATCH("Mail",Person!$1:$1,0),4,4))),FALSE))</f>
        <v/>
      </c>
      <c r="D291" t="str">
        <f ca="1">VLOOKUP(A291,Person!A:R,ROW(INDIRECT(ADDRESS(MATCH("NameEstablishment",Person!$1:$1,0),4,4))),FALSE)</f>
        <v>Colégio Marista João Paulo II</v>
      </c>
      <c r="E291">
        <f ca="1">VLOOKUP(A291,Person!A:R,ROW(INDIRECT(ADDRESS(MATCH("Registration",Person!$1:$1,0),4,4))),FALSE)</f>
        <v>91513798</v>
      </c>
      <c r="F291" t="str">
        <f ca="1">VLOOKUP(A291,Person!A:R,ROW(INDIRECT(ADDRESS(MATCH("NameOccupation",Person!$1:$1,0),4,4))),FALSE)</f>
        <v>Monitor de Aprendizagem Turno Regular</v>
      </c>
      <c r="G291" t="str">
        <f ca="1">IF(VLOOKUP(A291,Person!A:R,ROW(INDIRECT(ADDRESS(MATCH("NameManager",Person!$1:$1,0),4,4))),FALSE)="","",VLOOKUP(A291,Person!A:R,ROW(INDIRECT(ADDRESS(MATCH("NameManager",Person!$1:$1,0),4,4))),FALSE))</f>
        <v>Luiz Gustavo Mendes</v>
      </c>
      <c r="H291" t="str">
        <f ca="1">IF(VLOOKUP(A291,Person!A:R,ROW(INDIRECT(ADDRESS(MATCH("TypeJorney",Person!$1:$1,0),4,4))),FALSE)="OnBoarding","Embarque",IF(VLOOKUP(A291,Person!A:R,ROW(INDIRECT(ADDRESS(MATCH("TypeJorney",Person!$1:$1,0),4,4))),FALSE)="OnBoardingOccupation","Embarque implantação",IF(VLOOKUP(A291,Person!A:R,ROW(INDIRECT(ADDRESS(MATCH("TypeJorney",Person!$1:$1,0),4,4))),FALSE)="Monitoring","Monitoramento","Decisão de Efetivação")))</f>
        <v>Embarque</v>
      </c>
    </row>
    <row r="292" spans="1:8" x14ac:dyDescent="0.3">
      <c r="A292" t="s">
        <v>8039</v>
      </c>
      <c r="B292" t="str">
        <f ca="1">VLOOKUP(A292,Person!A:R,ROW(INDIRECT(ADDRESS(MATCH("NameUser",Person!$1:$1,0),4,4))),FALSE)</f>
        <v>Caliani Leticia Cardozo</v>
      </c>
      <c r="C292" t="str">
        <f ca="1">IF(VLOOKUP(A292,Person!A:R,ROW(INDIRECT(ADDRESS(MATCH("Mail",Person!$1:$1,0),4,4))),FALSE)="","",VLOOKUP(A292,Person!A:R,ROW(INDIRECT(ADDRESS(MATCH("Mail",Person!$1:$1,0),4,4))),FALSE))</f>
        <v>caliani.cardozo@maristas.org.br</v>
      </c>
      <c r="D292" t="str">
        <f ca="1">VLOOKUP(A292,Person!A:R,ROW(INDIRECT(ADDRESS(MATCH("NameEstablishment",Person!$1:$1,0),4,4))),FALSE)</f>
        <v>Colégio Marista Pio Xii</v>
      </c>
      <c r="E292">
        <f ca="1">VLOOKUP(A292,Person!A:R,ROW(INDIRECT(ADDRESS(MATCH("Registration",Person!$1:$1,0),4,4))),FALSE)</f>
        <v>91514700</v>
      </c>
      <c r="F292" t="str">
        <f ca="1">VLOOKUP(A292,Person!A:R,ROW(INDIRECT(ADDRESS(MATCH("NameOccupation",Person!$1:$1,0),4,4))),FALSE)</f>
        <v>Monitor de Aprendizagem Turno Integral</v>
      </c>
      <c r="G292" t="str">
        <f ca="1">IF(VLOOKUP(A292,Person!A:R,ROW(INDIRECT(ADDRESS(MATCH("NameManager",Person!$1:$1,0),4,4))),FALSE)="","",VLOOKUP(A292,Person!A:R,ROW(INDIRECT(ADDRESS(MATCH("NameManager",Person!$1:$1,0),4,4))),FALSE))</f>
        <v>Maria Angela Baldi</v>
      </c>
      <c r="H292" t="str">
        <f ca="1">IF(VLOOKUP(A292,Person!A:R,ROW(INDIRECT(ADDRESS(MATCH("TypeJorney",Person!$1:$1,0),4,4))),FALSE)="OnBoarding","Embarque",IF(VLOOKUP(A292,Person!A:R,ROW(INDIRECT(ADDRESS(MATCH("TypeJorney",Person!$1:$1,0),4,4))),FALSE)="OnBoardingOccupation","Embarque implantação",IF(VLOOKUP(A292,Person!A:R,ROW(INDIRECT(ADDRESS(MATCH("TypeJorney",Person!$1:$1,0),4,4))),FALSE)="Monitoring","Monitoramento","Decisão de Efetivação")))</f>
        <v>Embarque implantação</v>
      </c>
    </row>
    <row r="293" spans="1:8" x14ac:dyDescent="0.3">
      <c r="A293" t="s">
        <v>7421</v>
      </c>
      <c r="B293" t="str">
        <f ca="1">VLOOKUP(A293,Person!A:R,ROW(INDIRECT(ADDRESS(MATCH("NameUser",Person!$1:$1,0),4,4))),FALSE)</f>
        <v>Camila Alicy Fortes Camacho</v>
      </c>
      <c r="C293" t="str">
        <f ca="1">IF(VLOOKUP(A293,Person!A:R,ROW(INDIRECT(ADDRESS(MATCH("Mail",Person!$1:$1,0),4,4))),FALSE)="","",VLOOKUP(A293,Person!A:R,ROW(INDIRECT(ADDRESS(MATCH("Mail",Person!$1:$1,0),4,4))),FALSE))</f>
        <v/>
      </c>
      <c r="D293" t="str">
        <f ca="1">VLOOKUP(A293,Person!A:R,ROW(INDIRECT(ADDRESS(MATCH("NameEstablishment",Person!$1:$1,0),4,4))),FALSE)</f>
        <v>Colégio Marista João Paulo II</v>
      </c>
      <c r="E293">
        <f ca="1">VLOOKUP(A293,Person!A:R,ROW(INDIRECT(ADDRESS(MATCH("Registration",Person!$1:$1,0),4,4))),FALSE)</f>
        <v>91513781</v>
      </c>
      <c r="F293" t="str">
        <f ca="1">VLOOKUP(A293,Person!A:R,ROW(INDIRECT(ADDRESS(MATCH("NameOccupation",Person!$1:$1,0),4,4))),FALSE)</f>
        <v>Monitor de Aprendizagem Turno Regular</v>
      </c>
      <c r="G293" t="str">
        <f ca="1">IF(VLOOKUP(A293,Person!A:R,ROW(INDIRECT(ADDRESS(MATCH("NameManager",Person!$1:$1,0),4,4))),FALSE)="","",VLOOKUP(A293,Person!A:R,ROW(INDIRECT(ADDRESS(MATCH("NameManager",Person!$1:$1,0),4,4))),FALSE))</f>
        <v>Luiz Gustavo Mendes</v>
      </c>
      <c r="H293" t="str">
        <f ca="1">IF(VLOOKUP(A293,Person!A:R,ROW(INDIRECT(ADDRESS(MATCH("TypeJorney",Person!$1:$1,0),4,4))),FALSE)="OnBoarding","Embarque",IF(VLOOKUP(A293,Person!A:R,ROW(INDIRECT(ADDRESS(MATCH("TypeJorney",Person!$1:$1,0),4,4))),FALSE)="OnBoardingOccupation","Embarque implantação",IF(VLOOKUP(A293,Person!A:R,ROW(INDIRECT(ADDRESS(MATCH("TypeJorney",Person!$1:$1,0),4,4))),FALSE)="Monitoring","Monitoramento","Decisão de Efetivação")))</f>
        <v>Embarque</v>
      </c>
    </row>
    <row r="294" spans="1:8" x14ac:dyDescent="0.3">
      <c r="A294" t="s">
        <v>552</v>
      </c>
      <c r="B294" t="str">
        <f ca="1">VLOOKUP(A294,Person!A:R,ROW(INDIRECT(ADDRESS(MATCH("NameUser",Person!$1:$1,0),4,4))),FALSE)</f>
        <v>Camila da Silva Fabis</v>
      </c>
      <c r="C294" t="str">
        <f ca="1">IF(VLOOKUP(A294,Person!A:R,ROW(INDIRECT(ADDRESS(MATCH("Mail",Person!$1:$1,0),4,4))),FALSE)="","",VLOOKUP(A294,Person!A:R,ROW(INDIRECT(ADDRESS(MATCH("Mail",Person!$1:$1,0),4,4))),FALSE))</f>
        <v>camila.fabis@maristas.org.br</v>
      </c>
      <c r="D294" t="str">
        <f ca="1">VLOOKUP(A294,Person!A:R,ROW(INDIRECT(ADDRESS(MATCH("NameEstablishment",Person!$1:$1,0),4,4))),FALSE)</f>
        <v>União Sul Brasileira de Educação e Ensin</v>
      </c>
      <c r="E294">
        <f ca="1">VLOOKUP(A294,Person!A:R,ROW(INDIRECT(ADDRESS(MATCH("Registration",Person!$1:$1,0),4,4))),FALSE)</f>
        <v>91510534</v>
      </c>
      <c r="F294" t="str">
        <f ca="1">VLOOKUP(A294,Person!A:R,ROW(INDIRECT(ADDRESS(MATCH("NameOccupation",Person!$1:$1,0),4,4))),FALSE)</f>
        <v>Supervisor Pedagógico - Centros Sociais</v>
      </c>
      <c r="G294" t="str">
        <f ca="1">IF(VLOOKUP(A294,Person!A:R,ROW(INDIRECT(ADDRESS(MATCH("NameManager",Person!$1:$1,0),4,4))),FALSE)="","",VLOOKUP(A294,Person!A:R,ROW(INDIRECT(ADDRESS(MATCH("NameManager",Person!$1:$1,0),4,4))),FALSE))</f>
        <v>Renato Capitani</v>
      </c>
      <c r="H294" t="str">
        <f ca="1">IF(VLOOKUP(A294,Person!A:R,ROW(INDIRECT(ADDRESS(MATCH("TypeJorney",Person!$1:$1,0),4,4))),FALSE)="OnBoarding","Embarque",IF(VLOOKUP(A294,Person!A:R,ROW(INDIRECT(ADDRESS(MATCH("TypeJorney",Person!$1:$1,0),4,4))),FALSE)="OnBoardingOccupation","Embarque implantação",IF(VLOOKUP(A294,Person!A:R,ROW(INDIRECT(ADDRESS(MATCH("TypeJorney",Person!$1:$1,0),4,4))),FALSE)="Monitoring","Monitoramento","Decisão de Efetivação")))</f>
        <v>Embarque</v>
      </c>
    </row>
    <row r="295" spans="1:8" x14ac:dyDescent="0.3">
      <c r="A295" t="s">
        <v>7989</v>
      </c>
      <c r="B295" t="str">
        <f ca="1">VLOOKUP(A295,Person!A:R,ROW(INDIRECT(ADDRESS(MATCH("NameUser",Person!$1:$1,0),4,4))),FALSE)</f>
        <v>Camila de Oliveira Sampaio Dutra</v>
      </c>
      <c r="C295" t="str">
        <f ca="1">IF(VLOOKUP(A295,Person!A:R,ROW(INDIRECT(ADDRESS(MATCH("Mail",Person!$1:$1,0),4,4))),FALSE)="","",VLOOKUP(A295,Person!A:R,ROW(INDIRECT(ADDRESS(MATCH("Mail",Person!$1:$1,0),4,4))),FALSE))</f>
        <v/>
      </c>
      <c r="D295" t="str">
        <f ca="1">VLOOKUP(A295,Person!A:R,ROW(INDIRECT(ADDRESS(MATCH("NameEstablishment",Person!$1:$1,0),4,4))),FALSE)</f>
        <v>Colégio Marista Santa Maria</v>
      </c>
      <c r="E295">
        <f ca="1">VLOOKUP(A295,Person!A:R,ROW(INDIRECT(ADDRESS(MATCH("Registration",Person!$1:$1,0),4,4))),FALSE)</f>
        <v>80703106</v>
      </c>
      <c r="F295" t="str">
        <f ca="1">VLOOKUP(A295,Person!A:R,ROW(INDIRECT(ADDRESS(MATCH("NameOccupation",Person!$1:$1,0),4,4))),FALSE)</f>
        <v>Instrutor de Aprendizagem</v>
      </c>
      <c r="G295" t="str">
        <f ca="1">IF(VLOOKUP(A295,Person!A:R,ROW(INDIRECT(ADDRESS(MATCH("NameManager",Person!$1:$1,0),4,4))),FALSE)="","",VLOOKUP(A295,Person!A:R,ROW(INDIRECT(ADDRESS(MATCH("NameManager",Person!$1:$1,0),4,4))),FALSE))</f>
        <v>Edemir Joao Dal Bem</v>
      </c>
      <c r="H295" t="str">
        <f ca="1">IF(VLOOKUP(A295,Person!A:R,ROW(INDIRECT(ADDRESS(MATCH("TypeJorney",Person!$1:$1,0),4,4))),FALSE)="OnBoarding","Embarque",IF(VLOOKUP(A295,Person!A:R,ROW(INDIRECT(ADDRESS(MATCH("TypeJorney",Person!$1:$1,0),4,4))),FALSE)="OnBoardingOccupation","Embarque implantação",IF(VLOOKUP(A295,Person!A:R,ROW(INDIRECT(ADDRESS(MATCH("TypeJorney",Person!$1:$1,0),4,4))),FALSE)="Monitoring","Monitoramento","Decisão de Efetivação")))</f>
        <v>Embarque implantação</v>
      </c>
    </row>
    <row r="296" spans="1:8" x14ac:dyDescent="0.3">
      <c r="A296" t="s">
        <v>7426</v>
      </c>
      <c r="B296" t="str">
        <f ca="1">VLOOKUP(A296,Person!A:R,ROW(INDIRECT(ADDRESS(MATCH("NameUser",Person!$1:$1,0),4,4))),FALSE)</f>
        <v>Camila de Souza Soares</v>
      </c>
      <c r="C296" t="str">
        <f ca="1">IF(VLOOKUP(A296,Person!A:R,ROW(INDIRECT(ADDRESS(MATCH("Mail",Person!$1:$1,0),4,4))),FALSE)="","",VLOOKUP(A296,Person!A:R,ROW(INDIRECT(ADDRESS(MATCH("Mail",Person!$1:$1,0),4,4))),FALSE))</f>
        <v/>
      </c>
      <c r="D296" t="str">
        <f ca="1">VLOOKUP(A296,Person!A:R,ROW(INDIRECT(ADDRESS(MATCH("NameEstablishment",Person!$1:$1,0),4,4))),FALSE)</f>
        <v>Colegio Marista Ipanema</v>
      </c>
      <c r="E296">
        <f ca="1">VLOOKUP(A296,Person!A:R,ROW(INDIRECT(ADDRESS(MATCH("Registration",Person!$1:$1,0),4,4))),FALSE)</f>
        <v>91510765</v>
      </c>
      <c r="F296" t="str">
        <f ca="1">VLOOKUP(A296,Person!A:R,ROW(INDIRECT(ADDRESS(MATCH("NameOccupation",Person!$1:$1,0),4,4))),FALSE)</f>
        <v>Monitor de Aprendizagem Turno Regular</v>
      </c>
      <c r="G296" t="str">
        <f ca="1">IF(VLOOKUP(A296,Person!A:R,ROW(INDIRECT(ADDRESS(MATCH("NameManager",Person!$1:$1,0),4,4))),FALSE)="","",VLOOKUP(A296,Person!A:R,ROW(INDIRECT(ADDRESS(MATCH("NameManager",Person!$1:$1,0),4,4))),FALSE))</f>
        <v>Fernando Degrandis</v>
      </c>
      <c r="H296" t="str">
        <f ca="1">IF(VLOOKUP(A296,Person!A:R,ROW(INDIRECT(ADDRESS(MATCH("TypeJorney",Person!$1:$1,0),4,4))),FALSE)="OnBoarding","Embarque",IF(VLOOKUP(A296,Person!A:R,ROW(INDIRECT(ADDRESS(MATCH("TypeJorney",Person!$1:$1,0),4,4))),FALSE)="OnBoardingOccupation","Embarque implantação",IF(VLOOKUP(A296,Person!A:R,ROW(INDIRECT(ADDRESS(MATCH("TypeJorney",Person!$1:$1,0),4,4))),FALSE)="Monitoring","Monitoramento","Decisão de Efetivação")))</f>
        <v>Embarque</v>
      </c>
    </row>
    <row r="297" spans="1:8" x14ac:dyDescent="0.3">
      <c r="A297" t="s">
        <v>4691</v>
      </c>
      <c r="B297" t="str">
        <f ca="1">VLOOKUP(A297,Person!A:R,ROW(INDIRECT(ADDRESS(MATCH("NameUser",Person!$1:$1,0),4,4))),FALSE)</f>
        <v>Camila dos Santos Trindade</v>
      </c>
      <c r="C297" t="str">
        <f ca="1">IF(VLOOKUP(A297,Person!A:R,ROW(INDIRECT(ADDRESS(MATCH("Mail",Person!$1:$1,0),4,4))),FALSE)="","",VLOOKUP(A297,Person!A:R,ROW(INDIRECT(ADDRESS(MATCH("Mail",Person!$1:$1,0),4,4))),FALSE))</f>
        <v/>
      </c>
      <c r="D297" t="str">
        <f ca="1">VLOOKUP(A297,Person!A:R,ROW(INDIRECT(ADDRESS(MATCH("NameEstablishment",Person!$1:$1,0),4,4))),FALSE)</f>
        <v>Colégio Marista Santa Maria</v>
      </c>
      <c r="E297">
        <f ca="1">VLOOKUP(A297,Person!A:R,ROW(INDIRECT(ADDRESS(MATCH("Registration",Person!$1:$1,0),4,4))),FALSE)</f>
        <v>80702665</v>
      </c>
      <c r="F297" t="str">
        <f ca="1">VLOOKUP(A297,Person!A:R,ROW(INDIRECT(ADDRESS(MATCH("NameOccupation",Person!$1:$1,0),4,4))),FALSE)</f>
        <v>Assistente de Coordenação de Turno</v>
      </c>
      <c r="G297" t="str">
        <f ca="1">IF(VLOOKUP(A297,Person!A:R,ROW(INDIRECT(ADDRESS(MATCH("NameManager",Person!$1:$1,0),4,4))),FALSE)="","",VLOOKUP(A297,Person!A:R,ROW(INDIRECT(ADDRESS(MATCH("NameManager",Person!$1:$1,0),4,4))),FALSE))</f>
        <v>Edemir Joao Dal Bem</v>
      </c>
      <c r="H297" t="str">
        <f ca="1">IF(VLOOKUP(A297,Person!A:R,ROW(INDIRECT(ADDRESS(MATCH("TypeJorney",Person!$1:$1,0),4,4))),FALSE)="OnBoarding","Embarque",IF(VLOOKUP(A297,Person!A:R,ROW(INDIRECT(ADDRESS(MATCH("TypeJorney",Person!$1:$1,0),4,4))),FALSE)="OnBoardingOccupation","Embarque implantação",IF(VLOOKUP(A297,Person!A:R,ROW(INDIRECT(ADDRESS(MATCH("TypeJorney",Person!$1:$1,0),4,4))),FALSE)="Monitoring","Monitoramento","Decisão de Efetivação")))</f>
        <v>Embarque implantação</v>
      </c>
    </row>
    <row r="298" spans="1:8" x14ac:dyDescent="0.3">
      <c r="A298" t="s">
        <v>4597</v>
      </c>
      <c r="B298" t="str">
        <f ca="1">VLOOKUP(A298,Person!A:R,ROW(INDIRECT(ADDRESS(MATCH("NameUser",Person!$1:$1,0),4,4))),FALSE)</f>
        <v>Camila Efthymiatos Alvarez de Mello</v>
      </c>
      <c r="C298" t="str">
        <f ca="1">IF(VLOOKUP(A298,Person!A:R,ROW(INDIRECT(ADDRESS(MATCH("Mail",Person!$1:$1,0),4,4))),FALSE)="","",VLOOKUP(A298,Person!A:R,ROW(INDIRECT(ADDRESS(MATCH("Mail",Person!$1:$1,0),4,4))),FALSE))</f>
        <v>camila.mello@maristas.org.br</v>
      </c>
      <c r="D298" t="str">
        <f ca="1">VLOOKUP(A298,Person!A:R,ROW(INDIRECT(ADDRESS(MATCH("NameEstablishment",Person!$1:$1,0),4,4))),FALSE)</f>
        <v>Colégio Marista Nossa Senhora do Rosário</v>
      </c>
      <c r="E298">
        <f ca="1">VLOOKUP(A298,Person!A:R,ROW(INDIRECT(ADDRESS(MATCH("Registration",Person!$1:$1,0),4,4))),FALSE)</f>
        <v>91514057</v>
      </c>
      <c r="F298" t="str">
        <f ca="1">VLOOKUP(A298,Person!A:R,ROW(INDIRECT(ADDRESS(MATCH("NameOccupation",Person!$1:$1,0),4,4))),FALSE)</f>
        <v>Assistente de Biblioteca</v>
      </c>
      <c r="G298" t="str">
        <f ca="1">IF(VLOOKUP(A298,Person!A:R,ROW(INDIRECT(ADDRESS(MATCH("NameManager",Person!$1:$1,0),4,4))),FALSE)="","",VLOOKUP(A298,Person!A:R,ROW(INDIRECT(ADDRESS(MATCH("NameManager",Person!$1:$1,0),4,4))),FALSE))</f>
        <v>Leia Raquel de Almeida</v>
      </c>
      <c r="H298" t="str">
        <f ca="1">IF(VLOOKUP(A298,Person!A:R,ROW(INDIRECT(ADDRESS(MATCH("TypeJorney",Person!$1:$1,0),4,4))),FALSE)="OnBoarding","Embarque",IF(VLOOKUP(A298,Person!A:R,ROW(INDIRECT(ADDRESS(MATCH("TypeJorney",Person!$1:$1,0),4,4))),FALSE)="OnBoardingOccupation","Embarque implantação",IF(VLOOKUP(A298,Person!A:R,ROW(INDIRECT(ADDRESS(MATCH("TypeJorney",Person!$1:$1,0),4,4))),FALSE)="Monitoring","Monitoramento","Decisão de Efetivação")))</f>
        <v>Embarque implantação</v>
      </c>
    </row>
    <row r="299" spans="1:8" x14ac:dyDescent="0.3">
      <c r="A299" t="s">
        <v>4631</v>
      </c>
      <c r="B299" t="str">
        <f ca="1">VLOOKUP(A299,Person!A:R,ROW(INDIRECT(ADDRESS(MATCH("NameUser",Person!$1:$1,0),4,4))),FALSE)</f>
        <v>Camila Hugentobler</v>
      </c>
      <c r="C299" t="str">
        <f ca="1">IF(VLOOKUP(A299,Person!A:R,ROW(INDIRECT(ADDRESS(MATCH("Mail",Person!$1:$1,0),4,4))),FALSE)="","",VLOOKUP(A299,Person!A:R,ROW(INDIRECT(ADDRESS(MATCH("Mail",Person!$1:$1,0),4,4))),FALSE))</f>
        <v>camila.hugentobler@maristas.org.br</v>
      </c>
      <c r="D299" t="str">
        <f ca="1">VLOOKUP(A299,Person!A:R,ROW(INDIRECT(ADDRESS(MATCH("NameEstablishment",Person!$1:$1,0),4,4))),FALSE)</f>
        <v>Colégio Marista São Marcelino Champagnat</v>
      </c>
      <c r="E299">
        <f ca="1">VLOOKUP(A299,Person!A:R,ROW(INDIRECT(ADDRESS(MATCH("Registration",Person!$1:$1,0),4,4))),FALSE)</f>
        <v>90511601</v>
      </c>
      <c r="F299" t="str">
        <f ca="1">VLOOKUP(A299,Person!A:R,ROW(INDIRECT(ADDRESS(MATCH("NameOccupation",Person!$1:$1,0),4,4))),FALSE)</f>
        <v>Assistente de Comunicação</v>
      </c>
      <c r="G299" t="str">
        <f ca="1">IF(VLOOKUP(A299,Person!A:R,ROW(INDIRECT(ADDRESS(MATCH("NameManager",Person!$1:$1,0),4,4))),FALSE)="","",VLOOKUP(A299,Person!A:R,ROW(INDIRECT(ADDRESS(MATCH("NameManager",Person!$1:$1,0),4,4))),FALSE))</f>
        <v/>
      </c>
      <c r="H299" t="str">
        <f ca="1">IF(VLOOKUP(A299,Person!A:R,ROW(INDIRECT(ADDRESS(MATCH("TypeJorney",Person!$1:$1,0),4,4))),FALSE)="OnBoarding","Embarque",IF(VLOOKUP(A299,Person!A:R,ROW(INDIRECT(ADDRESS(MATCH("TypeJorney",Person!$1:$1,0),4,4))),FALSE)="OnBoardingOccupation","Embarque implantação",IF(VLOOKUP(A299,Person!A:R,ROW(INDIRECT(ADDRESS(MATCH("TypeJorney",Person!$1:$1,0),4,4))),FALSE)="Monitoring","Monitoramento","Decisão de Efetivação")))</f>
        <v>Embarque implantação</v>
      </c>
    </row>
    <row r="300" spans="1:8" x14ac:dyDescent="0.3">
      <c r="A300" t="s">
        <v>5076</v>
      </c>
      <c r="B300" t="str">
        <f ca="1">VLOOKUP(A300,Person!A:R,ROW(INDIRECT(ADDRESS(MATCH("NameUser",Person!$1:$1,0),4,4))),FALSE)</f>
        <v>Camila Leidens Moraes</v>
      </c>
      <c r="C300" t="str">
        <f ca="1">IF(VLOOKUP(A300,Person!A:R,ROW(INDIRECT(ADDRESS(MATCH("Mail",Person!$1:$1,0),4,4))),FALSE)="","",VLOOKUP(A300,Person!A:R,ROW(INDIRECT(ADDRESS(MATCH("Mail",Person!$1:$1,0),4,4))),FALSE))</f>
        <v>camila.moraes@maristas.org.br</v>
      </c>
      <c r="D300" t="str">
        <f ca="1">VLOOKUP(A300,Person!A:R,ROW(INDIRECT(ADDRESS(MATCH("NameEstablishment",Person!$1:$1,0),4,4))),FALSE)</f>
        <v>Colégio Marista Maria Imaculada</v>
      </c>
      <c r="E300">
        <f ca="1">VLOOKUP(A300,Person!A:R,ROW(INDIRECT(ADDRESS(MATCH("Registration",Person!$1:$1,0),4,4))),FALSE)</f>
        <v>61455072</v>
      </c>
      <c r="F300" t="str">
        <f ca="1">VLOOKUP(A300,Person!A:R,ROW(INDIRECT(ADDRESS(MATCH("NameOccupation",Person!$1:$1,0),4,4))),FALSE)</f>
        <v>Secretário(a) Escolar</v>
      </c>
      <c r="G300" t="str">
        <f ca="1">IF(VLOOKUP(A300,Person!A:R,ROW(INDIRECT(ADDRESS(MATCH("NameManager",Person!$1:$1,0),4,4))),FALSE)="","",VLOOKUP(A300,Person!A:R,ROW(INDIRECT(ADDRESS(MATCH("NameManager",Person!$1:$1,0),4,4))),FALSE))</f>
        <v>Angela Maria de Abreu</v>
      </c>
      <c r="H300" t="str">
        <f ca="1">IF(VLOOKUP(A300,Person!A:R,ROW(INDIRECT(ADDRESS(MATCH("TypeJorney",Person!$1:$1,0),4,4))),FALSE)="OnBoarding","Embarque",IF(VLOOKUP(A300,Person!A:R,ROW(INDIRECT(ADDRESS(MATCH("TypeJorney",Person!$1:$1,0),4,4))),FALSE)="OnBoardingOccupation","Embarque implantação",IF(VLOOKUP(A300,Person!A:R,ROW(INDIRECT(ADDRESS(MATCH("TypeJorney",Person!$1:$1,0),4,4))),FALSE)="Monitoring","Monitoramento","Decisão de Efetivação")))</f>
        <v>Embarque implantação</v>
      </c>
    </row>
    <row r="301" spans="1:8" x14ac:dyDescent="0.3">
      <c r="A301" t="s">
        <v>7329</v>
      </c>
      <c r="B301" t="str">
        <f ca="1">VLOOKUP(A301,Person!A:R,ROW(INDIRECT(ADDRESS(MATCH("NameUser",Person!$1:$1,0),4,4))),FALSE)</f>
        <v>Camila Lucas dos Santos Ramires</v>
      </c>
      <c r="C301" t="str">
        <f ca="1">IF(VLOOKUP(A301,Person!A:R,ROW(INDIRECT(ADDRESS(MATCH("Mail",Person!$1:$1,0),4,4))),FALSE)="","",VLOOKUP(A301,Person!A:R,ROW(INDIRECT(ADDRESS(MATCH("Mail",Person!$1:$1,0),4,4))),FALSE))</f>
        <v>camila.lucas@maristas.org.br</v>
      </c>
      <c r="D301" t="str">
        <f ca="1">VLOOKUP(A301,Person!A:R,ROW(INDIRECT(ADDRESS(MATCH("NameEstablishment",Person!$1:$1,0),4,4))),FALSE)</f>
        <v>Colégio Marista Nossa Senhora do Rosário</v>
      </c>
      <c r="E301">
        <f ca="1">VLOOKUP(A301,Person!A:R,ROW(INDIRECT(ADDRESS(MATCH("Registration",Person!$1:$1,0),4,4))),FALSE)</f>
        <v>90510763</v>
      </c>
      <c r="F301" t="str">
        <f ca="1">VLOOKUP(A301,Person!A:R,ROW(INDIRECT(ADDRESS(MATCH("NameOccupation",Person!$1:$1,0),4,4))),FALSE)</f>
        <v>Monitor de Aprendizagem Turno Integral</v>
      </c>
      <c r="G301" t="str">
        <f ca="1">IF(VLOOKUP(A301,Person!A:R,ROW(INDIRECT(ADDRESS(MATCH("NameManager",Person!$1:$1,0),4,4))),FALSE)="","",VLOOKUP(A301,Person!A:R,ROW(INDIRECT(ADDRESS(MATCH("NameManager",Person!$1:$1,0),4,4))),FALSE))</f>
        <v>Leia Raquel de Almeida</v>
      </c>
      <c r="H301" t="str">
        <f ca="1">IF(VLOOKUP(A301,Person!A:R,ROW(INDIRECT(ADDRESS(MATCH("TypeJorney",Person!$1:$1,0),4,4))),FALSE)="OnBoarding","Embarque",IF(VLOOKUP(A301,Person!A:R,ROW(INDIRECT(ADDRESS(MATCH("TypeJorney",Person!$1:$1,0),4,4))),FALSE)="OnBoardingOccupation","Embarque implantação",IF(VLOOKUP(A301,Person!A:R,ROW(INDIRECT(ADDRESS(MATCH("TypeJorney",Person!$1:$1,0),4,4))),FALSE)="Monitoring","Monitoramento","Decisão de Efetivação")))</f>
        <v>Embarque implantação</v>
      </c>
    </row>
    <row r="302" spans="1:8" x14ac:dyDescent="0.3">
      <c r="A302" t="s">
        <v>8027</v>
      </c>
      <c r="B302" t="str">
        <f ca="1">VLOOKUP(A302,Person!A:R,ROW(INDIRECT(ADDRESS(MATCH("NameUser",Person!$1:$1,0),4,4))),FALSE)</f>
        <v>Camila Marques Vigolo de Farias</v>
      </c>
      <c r="C302" t="str">
        <f ca="1">IF(VLOOKUP(A302,Person!A:R,ROW(INDIRECT(ADDRESS(MATCH("Mail",Person!$1:$1,0),4,4))),FALSE)="","",VLOOKUP(A302,Person!A:R,ROW(INDIRECT(ADDRESS(MATCH("Mail",Person!$1:$1,0),4,4))),FALSE))</f>
        <v/>
      </c>
      <c r="D302" t="str">
        <f ca="1">VLOOKUP(A302,Person!A:R,ROW(INDIRECT(ADDRESS(MATCH("NameEstablishment",Person!$1:$1,0),4,4))),FALSE)</f>
        <v>Colégio Marista Maria Imaculada</v>
      </c>
      <c r="E302">
        <f ca="1">VLOOKUP(A302,Person!A:R,ROW(INDIRECT(ADDRESS(MATCH("Registration",Person!$1:$1,0),4,4))),FALSE)</f>
        <v>91513754</v>
      </c>
      <c r="F302" t="str">
        <f ca="1">VLOOKUP(A302,Person!A:R,ROW(INDIRECT(ADDRESS(MATCH("NameOccupation",Person!$1:$1,0),4,4))),FALSE)</f>
        <v>Monitor de Tecnologia Educacional</v>
      </c>
      <c r="G302" t="str">
        <f ca="1">IF(VLOOKUP(A302,Person!A:R,ROW(INDIRECT(ADDRESS(MATCH("NameManager",Person!$1:$1,0),4,4))),FALSE)="","",VLOOKUP(A302,Person!A:R,ROW(INDIRECT(ADDRESS(MATCH("NameManager",Person!$1:$1,0),4,4))),FALSE))</f>
        <v>Vivian Patricia Caberlon Nunes</v>
      </c>
      <c r="H302" t="str">
        <f ca="1">IF(VLOOKUP(A302,Person!A:R,ROW(INDIRECT(ADDRESS(MATCH("TypeJorney",Person!$1:$1,0),4,4))),FALSE)="OnBoarding","Embarque",IF(VLOOKUP(A302,Person!A:R,ROW(INDIRECT(ADDRESS(MATCH("TypeJorney",Person!$1:$1,0),4,4))),FALSE)="OnBoardingOccupation","Embarque implantação",IF(VLOOKUP(A302,Person!A:R,ROW(INDIRECT(ADDRESS(MATCH("TypeJorney",Person!$1:$1,0),4,4))),FALSE)="Monitoring","Monitoramento","Decisão de Efetivação")))</f>
        <v>Embarque</v>
      </c>
    </row>
    <row r="303" spans="1:8" x14ac:dyDescent="0.3">
      <c r="A303" t="s">
        <v>5215</v>
      </c>
      <c r="B303" t="str">
        <f ca="1">VLOOKUP(A303,Person!A:R,ROW(INDIRECT(ADDRESS(MATCH("NameUser",Person!$1:$1,0),4,4))),FALSE)</f>
        <v>Camila Muller Agostta</v>
      </c>
      <c r="C303" t="str">
        <f ca="1">IF(VLOOKUP(A303,Person!A:R,ROW(INDIRECT(ADDRESS(MATCH("Mail",Person!$1:$1,0),4,4))),FALSE)="","",VLOOKUP(A303,Person!A:R,ROW(INDIRECT(ADDRESS(MATCH("Mail",Person!$1:$1,0),4,4))),FALSE))</f>
        <v>camila.agostta@maristas.org.br</v>
      </c>
      <c r="D303" t="str">
        <f ca="1">VLOOKUP(A303,Person!A:R,ROW(INDIRECT(ADDRESS(MATCH("NameEstablishment",Person!$1:$1,0),4,4))),FALSE)</f>
        <v>Centro Social Marista Santa Marta</v>
      </c>
      <c r="E303">
        <f ca="1">VLOOKUP(A303,Person!A:R,ROW(INDIRECT(ADDRESS(MATCH("Registration",Person!$1:$1,0),4,4))),FALSE)</f>
        <v>3743036</v>
      </c>
      <c r="F303" t="str">
        <f ca="1">VLOOKUP(A303,Person!A:R,ROW(INDIRECT(ADDRESS(MATCH("NameOccupation",Person!$1:$1,0),4,4))),FALSE)</f>
        <v>Assistente Social</v>
      </c>
      <c r="G303" t="str">
        <f ca="1">IF(VLOOKUP(A303,Person!A:R,ROW(INDIRECT(ADDRESS(MATCH("NameManager",Person!$1:$1,0),4,4))),FALSE)="","",VLOOKUP(A303,Person!A:R,ROW(INDIRECT(ADDRESS(MATCH("NameManager",Person!$1:$1,0),4,4))),FALSE))</f>
        <v/>
      </c>
      <c r="H303" t="str">
        <f ca="1">IF(VLOOKUP(A303,Person!A:R,ROW(INDIRECT(ADDRESS(MATCH("TypeJorney",Person!$1:$1,0),4,4))),FALSE)="OnBoarding","Embarque",IF(VLOOKUP(A303,Person!A:R,ROW(INDIRECT(ADDRESS(MATCH("TypeJorney",Person!$1:$1,0),4,4))),FALSE)="OnBoardingOccupation","Embarque implantação",IF(VLOOKUP(A303,Person!A:R,ROW(INDIRECT(ADDRESS(MATCH("TypeJorney",Person!$1:$1,0),4,4))),FALSE)="Monitoring","Monitoramento","Decisão de Efetivação")))</f>
        <v>Embarque implantação</v>
      </c>
    </row>
    <row r="304" spans="1:8" x14ac:dyDescent="0.3">
      <c r="A304" t="s">
        <v>7313</v>
      </c>
      <c r="B304" t="str">
        <f ca="1">VLOOKUP(A304,Person!A:R,ROW(INDIRECT(ADDRESS(MATCH("NameUser",Person!$1:$1,0),4,4))),FALSE)</f>
        <v>Camila Pinho Rocha</v>
      </c>
      <c r="C304" t="str">
        <f ca="1">IF(VLOOKUP(A304,Person!A:R,ROW(INDIRECT(ADDRESS(MATCH("Mail",Person!$1:$1,0),4,4))),FALSE)="","",VLOOKUP(A304,Person!A:R,ROW(INDIRECT(ADDRESS(MATCH("Mail",Person!$1:$1,0),4,4))),FALSE))</f>
        <v>camila.pinho@maristas.org.br</v>
      </c>
      <c r="D304" t="str">
        <f ca="1">VLOOKUP(A304,Person!A:R,ROW(INDIRECT(ADDRESS(MATCH("NameEstablishment",Person!$1:$1,0),4,4))),FALSE)</f>
        <v>Colegio Marista São Francisco</v>
      </c>
      <c r="E304">
        <f ca="1">VLOOKUP(A304,Person!A:R,ROW(INDIRECT(ADDRESS(MATCH("Registration",Person!$1:$1,0),4,4))),FALSE)</f>
        <v>90512256</v>
      </c>
      <c r="F304" t="str">
        <f ca="1">VLOOKUP(A304,Person!A:R,ROW(INDIRECT(ADDRESS(MATCH("NameOccupation",Person!$1:$1,0),4,4))),FALSE)</f>
        <v>Monitor de Aprendizagem Turno Regular</v>
      </c>
      <c r="G304" t="str">
        <f ca="1">IF(VLOOKUP(A304,Person!A:R,ROW(INDIRECT(ADDRESS(MATCH("NameManager",Person!$1:$1,0),4,4))),FALSE)="","",VLOOKUP(A304,Person!A:R,ROW(INDIRECT(ADDRESS(MATCH("NameManager",Person!$1:$1,0),4,4))),FALSE))</f>
        <v/>
      </c>
      <c r="H304" t="str">
        <f ca="1">IF(VLOOKUP(A304,Person!A:R,ROW(INDIRECT(ADDRESS(MATCH("TypeJorney",Person!$1:$1,0),4,4))),FALSE)="OnBoarding","Embarque",IF(VLOOKUP(A304,Person!A:R,ROW(INDIRECT(ADDRESS(MATCH("TypeJorney",Person!$1:$1,0),4,4))),FALSE)="OnBoardingOccupation","Embarque implantação",IF(VLOOKUP(A304,Person!A:R,ROW(INDIRECT(ADDRESS(MATCH("TypeJorney",Person!$1:$1,0),4,4))),FALSE)="Monitoring","Monitoramento","Decisão de Efetivação")))</f>
        <v>Embarque implantação</v>
      </c>
    </row>
    <row r="305" spans="1:8" x14ac:dyDescent="0.3">
      <c r="A305" t="s">
        <v>7790</v>
      </c>
      <c r="B305" t="str">
        <f ca="1">VLOOKUP(A305,Person!A:R,ROW(INDIRECT(ADDRESS(MATCH("NameUser",Person!$1:$1,0),4,4))),FALSE)</f>
        <v>Camila Rocha Damiani</v>
      </c>
      <c r="C305" t="str">
        <f ca="1">IF(VLOOKUP(A305,Person!A:R,ROW(INDIRECT(ADDRESS(MATCH("Mail",Person!$1:$1,0),4,4))),FALSE)="","",VLOOKUP(A305,Person!A:R,ROW(INDIRECT(ADDRESS(MATCH("Mail",Person!$1:$1,0),4,4))),FALSE))</f>
        <v/>
      </c>
      <c r="D305" t="str">
        <f ca="1">VLOOKUP(A305,Person!A:R,ROW(INDIRECT(ADDRESS(MATCH("NameEstablishment",Person!$1:$1,0),4,4))),FALSE)</f>
        <v>Colégio Marista Assunção</v>
      </c>
      <c r="E305">
        <f ca="1">VLOOKUP(A305,Person!A:R,ROW(INDIRECT(ADDRESS(MATCH("Registration",Person!$1:$1,0),4,4))),FALSE)</f>
        <v>85600482</v>
      </c>
      <c r="F305" t="str">
        <f ca="1">VLOOKUP(A305,Person!A:R,ROW(INDIRECT(ADDRESS(MATCH("NameOccupation",Person!$1:$1,0),4,4))),FALSE)</f>
        <v>Auxiliar de Professor</v>
      </c>
      <c r="G305" t="str">
        <f ca="1">IF(VLOOKUP(A305,Person!A:R,ROW(INDIRECT(ADDRESS(MATCH("NameManager",Person!$1:$1,0),4,4))),FALSE)="","",VLOOKUP(A305,Person!A:R,ROW(INDIRECT(ADDRESS(MATCH("NameManager",Person!$1:$1,0),4,4))),FALSE))</f>
        <v>Rui Antonio Piassini</v>
      </c>
      <c r="H305" t="str">
        <f ca="1">IF(VLOOKUP(A305,Person!A:R,ROW(INDIRECT(ADDRESS(MATCH("TypeJorney",Person!$1:$1,0),4,4))),FALSE)="OnBoarding","Embarque",IF(VLOOKUP(A305,Person!A:R,ROW(INDIRECT(ADDRESS(MATCH("TypeJorney",Person!$1:$1,0),4,4))),FALSE)="OnBoardingOccupation","Embarque implantação",IF(VLOOKUP(A305,Person!A:R,ROW(INDIRECT(ADDRESS(MATCH("TypeJorney",Person!$1:$1,0),4,4))),FALSE)="Monitoring","Monitoramento","Decisão de Efetivação")))</f>
        <v>Embarque implantação</v>
      </c>
    </row>
    <row r="306" spans="1:8" x14ac:dyDescent="0.3">
      <c r="A306" t="s">
        <v>4564</v>
      </c>
      <c r="B306" t="str">
        <f ca="1">VLOOKUP(A306,Person!A:R,ROW(INDIRECT(ADDRESS(MATCH("NameUser",Person!$1:$1,0),4,4))),FALSE)</f>
        <v>Camila Silva Tarnac da Rocha</v>
      </c>
      <c r="C306" t="str">
        <f ca="1">IF(VLOOKUP(A306,Person!A:R,ROW(INDIRECT(ADDRESS(MATCH("Mail",Person!$1:$1,0),4,4))),FALSE)="","",VLOOKUP(A306,Person!A:R,ROW(INDIRECT(ADDRESS(MATCH("Mail",Person!$1:$1,0),4,4))),FALSE))</f>
        <v>camila.rocha@maristas.org.br</v>
      </c>
      <c r="D306" t="str">
        <f ca="1">VLOOKUP(A306,Person!A:R,ROW(INDIRECT(ADDRESS(MATCH("NameEstablishment",Person!$1:$1,0),4,4))),FALSE)</f>
        <v>Sociedade Meridional de Educação</v>
      </c>
      <c r="E306">
        <f ca="1">VLOOKUP(A306,Person!A:R,ROW(INDIRECT(ADDRESS(MATCH("Registration",Person!$1:$1,0),4,4))),FALSE)</f>
        <v>90000047</v>
      </c>
      <c r="F306" t="str">
        <f ca="1">VLOOKUP(A306,Person!A:R,ROW(INDIRECT(ADDRESS(MATCH("NameOccupation",Person!$1:$1,0),4,4))),FALSE)</f>
        <v>Arquiteto</v>
      </c>
      <c r="G306" t="str">
        <f ca="1">IF(VLOOKUP(A306,Person!A:R,ROW(INDIRECT(ADDRESS(MATCH("NameManager",Person!$1:$1,0),4,4))),FALSE)="","",VLOOKUP(A306,Person!A:R,ROW(INDIRECT(ADDRESS(MATCH("NameManager",Person!$1:$1,0),4,4))),FALSE))</f>
        <v/>
      </c>
      <c r="H306" t="str">
        <f ca="1">IF(VLOOKUP(A306,Person!A:R,ROW(INDIRECT(ADDRESS(MATCH("TypeJorney",Person!$1:$1,0),4,4))),FALSE)="OnBoarding","Embarque",IF(VLOOKUP(A306,Person!A:R,ROW(INDIRECT(ADDRESS(MATCH("TypeJorney",Person!$1:$1,0),4,4))),FALSE)="OnBoardingOccupation","Embarque implantação",IF(VLOOKUP(A306,Person!A:R,ROW(INDIRECT(ADDRESS(MATCH("TypeJorney",Person!$1:$1,0),4,4))),FALSE)="Monitoring","Monitoramento","Decisão de Efetivação")))</f>
        <v>Embarque implantação</v>
      </c>
    </row>
    <row r="307" spans="1:8" x14ac:dyDescent="0.3">
      <c r="A307" t="s">
        <v>4362</v>
      </c>
      <c r="B307" t="str">
        <f ca="1">VLOOKUP(A307,Person!A:R,ROW(INDIRECT(ADDRESS(MATCH("NameUser",Person!$1:$1,0),4,4))),FALSE)</f>
        <v>Camila Testa Salmazo</v>
      </c>
      <c r="C307" t="str">
        <f ca="1">IF(VLOOKUP(A307,Person!A:R,ROW(INDIRECT(ADDRESS(MATCH("Mail",Person!$1:$1,0),4,4))),FALSE)="","",VLOOKUP(A307,Person!A:R,ROW(INDIRECT(ADDRESS(MATCH("Mail",Person!$1:$1,0),4,4))),FALSE))</f>
        <v>camila.jp2@maristas.org.br</v>
      </c>
      <c r="D307" t="str">
        <f ca="1">VLOOKUP(A307,Person!A:R,ROW(INDIRECT(ADDRESS(MATCH("NameEstablishment",Person!$1:$1,0),4,4))),FALSE)</f>
        <v>Colégio Marista João Paulo II</v>
      </c>
      <c r="E307">
        <f ca="1">VLOOKUP(A307,Person!A:R,ROW(INDIRECT(ADDRESS(MATCH("Registration",Person!$1:$1,0),4,4))),FALSE)</f>
        <v>61358019</v>
      </c>
      <c r="F307" t="str">
        <f ca="1">VLOOKUP(A307,Person!A:R,ROW(INDIRECT(ADDRESS(MATCH("NameOccupation",Person!$1:$1,0),4,4))),FALSE)</f>
        <v>Orientador Educacional</v>
      </c>
      <c r="G307" t="str">
        <f ca="1">IF(VLOOKUP(A307,Person!A:R,ROW(INDIRECT(ADDRESS(MATCH("NameManager",Person!$1:$1,0),4,4))),FALSE)="","",VLOOKUP(A307,Person!A:R,ROW(INDIRECT(ADDRESS(MATCH("NameManager",Person!$1:$1,0),4,4))),FALSE))</f>
        <v>Luiz Gustavo Mendes</v>
      </c>
      <c r="H307" t="str">
        <f ca="1">IF(VLOOKUP(A307,Person!A:R,ROW(INDIRECT(ADDRESS(MATCH("TypeJorney",Person!$1:$1,0),4,4))),FALSE)="OnBoarding","Embarque",IF(VLOOKUP(A307,Person!A:R,ROW(INDIRECT(ADDRESS(MATCH("TypeJorney",Person!$1:$1,0),4,4))),FALSE)="OnBoardingOccupation","Embarque implantação",IF(VLOOKUP(A307,Person!A:R,ROW(INDIRECT(ADDRESS(MATCH("TypeJorney",Person!$1:$1,0),4,4))),FALSE)="Monitoring","Monitoramento","Decisão de Efetivação")))</f>
        <v>Embarque implantação</v>
      </c>
    </row>
    <row r="308" spans="1:8" x14ac:dyDescent="0.3">
      <c r="A308" t="s">
        <v>439</v>
      </c>
      <c r="B308" t="str">
        <f ca="1">VLOOKUP(A308,Person!A:R,ROW(INDIRECT(ADDRESS(MATCH("NameUser",Person!$1:$1,0),4,4))),FALSE)</f>
        <v>Camila Zatti Conceicao Reinke</v>
      </c>
      <c r="C308" t="str">
        <f ca="1">IF(VLOOKUP(A308,Person!A:R,ROW(INDIRECT(ADDRESS(MATCH("Mail",Person!$1:$1,0),4,4))),FALSE)="","",VLOOKUP(A308,Person!A:R,ROW(INDIRECT(ADDRESS(MATCH("Mail",Person!$1:$1,0),4,4))),FALSE))</f>
        <v>camila.reinke@maristas.org.br</v>
      </c>
      <c r="D308" t="str">
        <f ca="1">VLOOKUP(A308,Person!A:R,ROW(INDIRECT(ADDRESS(MATCH("NameEstablishment",Person!$1:$1,0),4,4))),FALSE)</f>
        <v>Colégio Marista Nossa Senhora do Rosário</v>
      </c>
      <c r="E308">
        <f ca="1">VLOOKUP(A308,Person!A:R,ROW(INDIRECT(ADDRESS(MATCH("Registration",Person!$1:$1,0),4,4))),FALSE)</f>
        <v>91514043</v>
      </c>
      <c r="F308" t="str">
        <f ca="1">VLOOKUP(A308,Person!A:R,ROW(INDIRECT(ADDRESS(MATCH("NameOccupation",Person!$1:$1,0),4,4))),FALSE)</f>
        <v>Instrutor de Aprendizagem</v>
      </c>
      <c r="G308" t="str">
        <f ca="1">IF(VLOOKUP(A308,Person!A:R,ROW(INDIRECT(ADDRESS(MATCH("NameManager",Person!$1:$1,0),4,4))),FALSE)="","",VLOOKUP(A308,Person!A:R,ROW(INDIRECT(ADDRESS(MATCH("NameManager",Person!$1:$1,0),4,4))),FALSE))</f>
        <v>Leia Raquel de Almeida</v>
      </c>
      <c r="H308" t="str">
        <f ca="1">IF(VLOOKUP(A308,Person!A:R,ROW(INDIRECT(ADDRESS(MATCH("TypeJorney",Person!$1:$1,0),4,4))),FALSE)="OnBoarding","Embarque",IF(VLOOKUP(A308,Person!A:R,ROW(INDIRECT(ADDRESS(MATCH("TypeJorney",Person!$1:$1,0),4,4))),FALSE)="OnBoardingOccupation","Embarque implantação",IF(VLOOKUP(A308,Person!A:R,ROW(INDIRECT(ADDRESS(MATCH("TypeJorney",Person!$1:$1,0),4,4))),FALSE)="Monitoring","Monitoramento","Decisão de Efetivação")))</f>
        <v>Monitoramento</v>
      </c>
    </row>
    <row r="309" spans="1:8" x14ac:dyDescent="0.3">
      <c r="A309" t="s">
        <v>4363</v>
      </c>
      <c r="B309" t="str">
        <f ca="1">VLOOKUP(A309,Person!A:R,ROW(INDIRECT(ADDRESS(MATCH("NameUser",Person!$1:$1,0),4,4))),FALSE)</f>
        <v>Camilla Raquel dos Santos Dias</v>
      </c>
      <c r="C309" t="str">
        <f ca="1">IF(VLOOKUP(A309,Person!A:R,ROW(INDIRECT(ADDRESS(MATCH("Mail",Person!$1:$1,0),4,4))),FALSE)="","",VLOOKUP(A309,Person!A:R,ROW(INDIRECT(ADDRESS(MATCH("Mail",Person!$1:$1,0),4,4))),FALSE))</f>
        <v>camilla.dias@maristas.org.br</v>
      </c>
      <c r="D309" t="str">
        <f ca="1">VLOOKUP(A309,Person!A:R,ROW(INDIRECT(ADDRESS(MATCH("NameEstablishment",Person!$1:$1,0),4,4))),FALSE)</f>
        <v>Colégio Marista João Paulo II</v>
      </c>
      <c r="E309">
        <f ca="1">VLOOKUP(A309,Person!A:R,ROW(INDIRECT(ADDRESS(MATCH("Registration",Person!$1:$1,0),4,4))),FALSE)</f>
        <v>90512179</v>
      </c>
      <c r="F309" t="str">
        <f ca="1">VLOOKUP(A309,Person!A:R,ROW(INDIRECT(ADDRESS(MATCH("NameOccupation",Person!$1:$1,0),4,4))),FALSE)</f>
        <v>Orientador Educacional</v>
      </c>
      <c r="G309" t="str">
        <f ca="1">IF(VLOOKUP(A309,Person!A:R,ROW(INDIRECT(ADDRESS(MATCH("NameManager",Person!$1:$1,0),4,4))),FALSE)="","",VLOOKUP(A309,Person!A:R,ROW(INDIRECT(ADDRESS(MATCH("NameManager",Person!$1:$1,0),4,4))),FALSE))</f>
        <v>Luiz Gustavo Mendes</v>
      </c>
      <c r="H309" t="str">
        <f ca="1">IF(VLOOKUP(A309,Person!A:R,ROW(INDIRECT(ADDRESS(MATCH("TypeJorney",Person!$1:$1,0),4,4))),FALSE)="OnBoarding","Embarque",IF(VLOOKUP(A309,Person!A:R,ROW(INDIRECT(ADDRESS(MATCH("TypeJorney",Person!$1:$1,0),4,4))),FALSE)="OnBoardingOccupation","Embarque implantação",IF(VLOOKUP(A309,Person!A:R,ROW(INDIRECT(ADDRESS(MATCH("TypeJorney",Person!$1:$1,0),4,4))),FALSE)="Monitoring","Monitoramento","Decisão de Efetivação")))</f>
        <v>Embarque implantação</v>
      </c>
    </row>
    <row r="310" spans="1:8" x14ac:dyDescent="0.3">
      <c r="A310" t="s">
        <v>4641</v>
      </c>
      <c r="B310" t="str">
        <f ca="1">VLOOKUP(A310,Person!A:R,ROW(INDIRECT(ADDRESS(MATCH("NameUser",Person!$1:$1,0),4,4))),FALSE)</f>
        <v>Camille Silveira Rolante da Rocha</v>
      </c>
      <c r="C310" t="str">
        <f ca="1">IF(VLOOKUP(A310,Person!A:R,ROW(INDIRECT(ADDRESS(MATCH("Mail",Person!$1:$1,0),4,4))),FALSE)="","",VLOOKUP(A310,Person!A:R,ROW(INDIRECT(ADDRESS(MATCH("Mail",Person!$1:$1,0),4,4))),FALSE))</f>
        <v>camille.rocha@maristas.org.br</v>
      </c>
      <c r="D310" t="str">
        <f ca="1">VLOOKUP(A310,Person!A:R,ROW(INDIRECT(ADDRESS(MATCH("NameEstablishment",Person!$1:$1,0),4,4))),FALSE)</f>
        <v>Colégio Marista Pio Xii</v>
      </c>
      <c r="E310">
        <f ca="1">VLOOKUP(A310,Person!A:R,ROW(INDIRECT(ADDRESS(MATCH("Registration",Person!$1:$1,0),4,4))),FALSE)</f>
        <v>98518512</v>
      </c>
      <c r="F310" t="str">
        <f ca="1">VLOOKUP(A310,Person!A:R,ROW(INDIRECT(ADDRESS(MATCH("NameOccupation",Person!$1:$1,0),4,4))),FALSE)</f>
        <v>Assistente de Convivência</v>
      </c>
      <c r="G310" t="str">
        <f ca="1">IF(VLOOKUP(A310,Person!A:R,ROW(INDIRECT(ADDRESS(MATCH("NameManager",Person!$1:$1,0),4,4))),FALSE)="","",VLOOKUP(A310,Person!A:R,ROW(INDIRECT(ADDRESS(MATCH("NameManager",Person!$1:$1,0),4,4))),FALSE))</f>
        <v>Maria Angela Baldi</v>
      </c>
      <c r="H310" t="str">
        <f ca="1">IF(VLOOKUP(A310,Person!A:R,ROW(INDIRECT(ADDRESS(MATCH("TypeJorney",Person!$1:$1,0),4,4))),FALSE)="OnBoarding","Embarque",IF(VLOOKUP(A310,Person!A:R,ROW(INDIRECT(ADDRESS(MATCH("TypeJorney",Person!$1:$1,0),4,4))),FALSE)="OnBoardingOccupation","Embarque implantação",IF(VLOOKUP(A310,Person!A:R,ROW(INDIRECT(ADDRESS(MATCH("TypeJorney",Person!$1:$1,0),4,4))),FALSE)="Monitoring","Monitoramento","Decisão de Efetivação")))</f>
        <v>Embarque</v>
      </c>
    </row>
    <row r="311" spans="1:8" x14ac:dyDescent="0.3">
      <c r="A311" t="s">
        <v>4100</v>
      </c>
      <c r="B311" t="str">
        <f ca="1">VLOOKUP(A311,Person!A:R,ROW(INDIRECT(ADDRESS(MATCH("NameUser",Person!$1:$1,0),4,4))),FALSE)</f>
        <v>Candice Dilly Zanin</v>
      </c>
      <c r="C311" t="str">
        <f ca="1">IF(VLOOKUP(A311,Person!A:R,ROW(INDIRECT(ADDRESS(MATCH("Mail",Person!$1:$1,0),4,4))),FALSE)="","",VLOOKUP(A311,Person!A:R,ROW(INDIRECT(ADDRESS(MATCH("Mail",Person!$1:$1,0),4,4))),FALSE))</f>
        <v>candice.zanin@maristas.org.br</v>
      </c>
      <c r="D311" t="str">
        <f ca="1">VLOOKUP(A311,Person!A:R,ROW(INDIRECT(ADDRESS(MATCH("NameEstablishment",Person!$1:$1,0),4,4))),FALSE)</f>
        <v>Colégio Marista Assunção</v>
      </c>
      <c r="E311">
        <f ca="1">VLOOKUP(A311,Person!A:R,ROW(INDIRECT(ADDRESS(MATCH("Registration",Person!$1:$1,0),4,4))),FALSE)</f>
        <v>91514102</v>
      </c>
      <c r="F311" t="str">
        <f ca="1">VLOOKUP(A311,Person!A:R,ROW(INDIRECT(ADDRESS(MATCH("NameOccupation",Person!$1:$1,0),4,4))),FALSE)</f>
        <v>Assistente de Convivência</v>
      </c>
      <c r="G311" t="str">
        <f ca="1">IF(VLOOKUP(A311,Person!A:R,ROW(INDIRECT(ADDRESS(MATCH("NameManager",Person!$1:$1,0),4,4))),FALSE)="","",VLOOKUP(A311,Person!A:R,ROW(INDIRECT(ADDRESS(MATCH("NameManager",Person!$1:$1,0),4,4))),FALSE))</f>
        <v>Rui Antonio Piassini</v>
      </c>
      <c r="H311" t="str">
        <f ca="1">IF(VLOOKUP(A311,Person!A:R,ROW(INDIRECT(ADDRESS(MATCH("TypeJorney",Person!$1:$1,0),4,4))),FALSE)="OnBoarding","Embarque",IF(VLOOKUP(A311,Person!A:R,ROW(INDIRECT(ADDRESS(MATCH("TypeJorney",Person!$1:$1,0),4,4))),FALSE)="OnBoardingOccupation","Embarque implantação",IF(VLOOKUP(A311,Person!A:R,ROW(INDIRECT(ADDRESS(MATCH("TypeJorney",Person!$1:$1,0),4,4))),FALSE)="Monitoring","Monitoramento","Decisão de Efetivação")))</f>
        <v>Embarque</v>
      </c>
    </row>
    <row r="312" spans="1:8" x14ac:dyDescent="0.3">
      <c r="A312" t="s">
        <v>7503</v>
      </c>
      <c r="B312" t="str">
        <f ca="1">VLOOKUP(A312,Person!A:R,ROW(INDIRECT(ADDRESS(MATCH("NameUser",Person!$1:$1,0),4,4))),FALSE)</f>
        <v>Candida Rodrigues de Oliveira</v>
      </c>
      <c r="C312" t="str">
        <f ca="1">IF(VLOOKUP(A312,Person!A:R,ROW(INDIRECT(ADDRESS(MATCH("Mail",Person!$1:$1,0),4,4))),FALSE)="","",VLOOKUP(A312,Person!A:R,ROW(INDIRECT(ADDRESS(MATCH("Mail",Person!$1:$1,0),4,4))),FALSE))</f>
        <v>candida.oliveira@maristas.org.br</v>
      </c>
      <c r="D312" t="str">
        <f ca="1">VLOOKUP(A312,Person!A:R,ROW(INDIRECT(ADDRESS(MATCH("NameEstablishment",Person!$1:$1,0),4,4))),FALSE)</f>
        <v>Colegio Marista Champagnat</v>
      </c>
      <c r="E312">
        <f ca="1">VLOOKUP(A312,Person!A:R,ROW(INDIRECT(ADDRESS(MATCH("Registration",Person!$1:$1,0),4,4))),FALSE)</f>
        <v>90000335</v>
      </c>
      <c r="F312" t="str">
        <f ca="1">VLOOKUP(A312,Person!A:R,ROW(INDIRECT(ADDRESS(MATCH("NameOccupation",Person!$1:$1,0),4,4))),FALSE)</f>
        <v>Monitor de Aprendizagem Turno Integral</v>
      </c>
      <c r="G312" t="str">
        <f ca="1">IF(VLOOKUP(A312,Person!A:R,ROW(INDIRECT(ADDRESS(MATCH("NameManager",Person!$1:$1,0),4,4))),FALSE)="","",VLOOKUP(A312,Person!A:R,ROW(INDIRECT(ADDRESS(MATCH("NameManager",Person!$1:$1,0),4,4))),FALSE))</f>
        <v>Shirley Sheila Cardoso</v>
      </c>
      <c r="H312" t="str">
        <f ca="1">IF(VLOOKUP(A312,Person!A:R,ROW(INDIRECT(ADDRESS(MATCH("TypeJorney",Person!$1:$1,0),4,4))),FALSE)="OnBoarding","Embarque",IF(VLOOKUP(A312,Person!A:R,ROW(INDIRECT(ADDRESS(MATCH("TypeJorney",Person!$1:$1,0),4,4))),FALSE)="OnBoardingOccupation","Embarque implantação",IF(VLOOKUP(A312,Person!A:R,ROW(INDIRECT(ADDRESS(MATCH("TypeJorney",Person!$1:$1,0),4,4))),FALSE)="Monitoring","Monitoramento","Decisão de Efetivação")))</f>
        <v>Embarque implantação</v>
      </c>
    </row>
    <row r="313" spans="1:8" x14ac:dyDescent="0.3">
      <c r="A313" t="s">
        <v>4114</v>
      </c>
      <c r="B313" t="str">
        <f ca="1">VLOOKUP(A313,Person!A:R,ROW(INDIRECT(ADDRESS(MATCH("NameUser",Person!$1:$1,0),4,4))),FALSE)</f>
        <v>Carina Dutra dos Santos</v>
      </c>
      <c r="C313" t="str">
        <f ca="1">IF(VLOOKUP(A313,Person!A:R,ROW(INDIRECT(ADDRESS(MATCH("Mail",Person!$1:$1,0),4,4))),FALSE)="","",VLOOKUP(A313,Person!A:R,ROW(INDIRECT(ADDRESS(MATCH("Mail",Person!$1:$1,0),4,4))),FALSE))</f>
        <v>carina.santos@maristas.org.br</v>
      </c>
      <c r="D313" t="str">
        <f ca="1">VLOOKUP(A313,Person!A:R,ROW(INDIRECT(ADDRESS(MATCH("NameEstablishment",Person!$1:$1,0),4,4))),FALSE)</f>
        <v>Colégio Marista Nossa Senhora do Rosário</v>
      </c>
      <c r="E313">
        <f ca="1">VLOOKUP(A313,Person!A:R,ROW(INDIRECT(ADDRESS(MATCH("Registration",Person!$1:$1,0),4,4))),FALSE)</f>
        <v>90510830</v>
      </c>
      <c r="F313" t="str">
        <f ca="1">VLOOKUP(A313,Person!A:R,ROW(INDIRECT(ADDRESS(MATCH("NameOccupation",Person!$1:$1,0),4,4))),FALSE)</f>
        <v>Assistente de Tesouraria</v>
      </c>
      <c r="G313" t="str">
        <f ca="1">IF(VLOOKUP(A313,Person!A:R,ROW(INDIRECT(ADDRESS(MATCH("NameManager",Person!$1:$1,0),4,4))),FALSE)="","",VLOOKUP(A313,Person!A:R,ROW(INDIRECT(ADDRESS(MATCH("NameManager",Person!$1:$1,0),4,4))),FALSE))</f>
        <v>Mauricio Coloniezzi Erthal</v>
      </c>
      <c r="H313" t="str">
        <f ca="1">IF(VLOOKUP(A313,Person!A:R,ROW(INDIRECT(ADDRESS(MATCH("TypeJorney",Person!$1:$1,0),4,4))),FALSE)="OnBoarding","Embarque",IF(VLOOKUP(A313,Person!A:R,ROW(INDIRECT(ADDRESS(MATCH("TypeJorney",Person!$1:$1,0),4,4))),FALSE)="OnBoardingOccupation","Embarque implantação",IF(VLOOKUP(A313,Person!A:R,ROW(INDIRECT(ADDRESS(MATCH("TypeJorney",Person!$1:$1,0),4,4))),FALSE)="Monitoring","Monitoramento","Decisão de Efetivação")))</f>
        <v>Embarque implantação</v>
      </c>
    </row>
    <row r="314" spans="1:8" x14ac:dyDescent="0.3">
      <c r="A314" t="s">
        <v>474</v>
      </c>
      <c r="B314" t="str">
        <f ca="1">VLOOKUP(A314,Person!A:R,ROW(INDIRECT(ADDRESS(MATCH("NameUser",Person!$1:$1,0),4,4))),FALSE)</f>
        <v>Carina Ferreira Prestes</v>
      </c>
      <c r="C314" t="str">
        <f ca="1">IF(VLOOKUP(A314,Person!A:R,ROW(INDIRECT(ADDRESS(MATCH("Mail",Person!$1:$1,0),4,4))),FALSE)="","",VLOOKUP(A314,Person!A:R,ROW(INDIRECT(ADDRESS(MATCH("Mail",Person!$1:$1,0),4,4))),FALSE))</f>
        <v>carina.prestes@maristas.org.br</v>
      </c>
      <c r="D314" t="str">
        <f ca="1">VLOOKUP(A314,Person!A:R,ROW(INDIRECT(ADDRESS(MATCH("NameEstablishment",Person!$1:$1,0),4,4))),FALSE)</f>
        <v>Colégio Marista Nossa Senhora do Rosário</v>
      </c>
      <c r="E314">
        <f ca="1">VLOOKUP(A314,Person!A:R,ROW(INDIRECT(ADDRESS(MATCH("Registration",Person!$1:$1,0),4,4))),FALSE)</f>
        <v>90510805</v>
      </c>
      <c r="F314" t="str">
        <f ca="1">VLOOKUP(A314,Person!A:R,ROW(INDIRECT(ADDRESS(MATCH("NameOccupation",Person!$1:$1,0),4,4))),FALSE)</f>
        <v>Assistente de Convivência</v>
      </c>
      <c r="G314" t="str">
        <f ca="1">IF(VLOOKUP(A314,Person!A:R,ROW(INDIRECT(ADDRESS(MATCH("NameManager",Person!$1:$1,0),4,4))),FALSE)="","",VLOOKUP(A314,Person!A:R,ROW(INDIRECT(ADDRESS(MATCH("NameManager",Person!$1:$1,0),4,4))),FALSE))</f>
        <v>Leia Raquel de Almeida</v>
      </c>
      <c r="H314" t="str">
        <f ca="1">IF(VLOOKUP(A314,Person!A:R,ROW(INDIRECT(ADDRESS(MATCH("TypeJorney",Person!$1:$1,0),4,4))),FALSE)="OnBoarding","Embarque",IF(VLOOKUP(A314,Person!A:R,ROW(INDIRECT(ADDRESS(MATCH("TypeJorney",Person!$1:$1,0),4,4))),FALSE)="OnBoardingOccupation","Embarque implantação",IF(VLOOKUP(A314,Person!A:R,ROW(INDIRECT(ADDRESS(MATCH("TypeJorney",Person!$1:$1,0),4,4))),FALSE)="Monitoring","Monitoramento","Decisão de Efetivação")))</f>
        <v>Monitoramento</v>
      </c>
    </row>
    <row r="315" spans="1:8" x14ac:dyDescent="0.3">
      <c r="A315" t="s">
        <v>7386</v>
      </c>
      <c r="B315" t="str">
        <f ca="1">VLOOKUP(A315,Person!A:R,ROW(INDIRECT(ADDRESS(MATCH("NameUser",Person!$1:$1,0),4,4))),FALSE)</f>
        <v>Carina Ines Englert</v>
      </c>
      <c r="C315" t="str">
        <f ca="1">IF(VLOOKUP(A315,Person!A:R,ROW(INDIRECT(ADDRESS(MATCH("Mail",Person!$1:$1,0),4,4))),FALSE)="","",VLOOKUP(A315,Person!A:R,ROW(INDIRECT(ADDRESS(MATCH("Mail",Person!$1:$1,0),4,4))),FALSE))</f>
        <v/>
      </c>
      <c r="D315" t="str">
        <f ca="1">VLOOKUP(A315,Person!A:R,ROW(INDIRECT(ADDRESS(MATCH("NameEstablishment",Person!$1:$1,0),4,4))),FALSE)</f>
        <v>Colégio Marista São Luis</v>
      </c>
      <c r="E315">
        <f ca="1">VLOOKUP(A315,Person!A:R,ROW(INDIRECT(ADDRESS(MATCH("Registration",Person!$1:$1,0),4,4))),FALSE)</f>
        <v>91513784</v>
      </c>
      <c r="F315" t="str">
        <f ca="1">VLOOKUP(A315,Person!A:R,ROW(INDIRECT(ADDRESS(MATCH("NameOccupation",Person!$1:$1,0),4,4))),FALSE)</f>
        <v>Monitor de Aprendizagem Turno Integral</v>
      </c>
      <c r="G315" t="str">
        <f ca="1">IF(VLOOKUP(A315,Person!A:R,ROW(INDIRECT(ADDRESS(MATCH("NameManager",Person!$1:$1,0),4,4))),FALSE)="","",VLOOKUP(A315,Person!A:R,ROW(INDIRECT(ADDRESS(MATCH("NameManager",Person!$1:$1,0),4,4))),FALSE))</f>
        <v>Anderson Roberto dos Santos</v>
      </c>
      <c r="H315" t="str">
        <f ca="1">IF(VLOOKUP(A315,Person!A:R,ROW(INDIRECT(ADDRESS(MATCH("TypeJorney",Person!$1:$1,0),4,4))),FALSE)="OnBoarding","Embarque",IF(VLOOKUP(A315,Person!A:R,ROW(INDIRECT(ADDRESS(MATCH("TypeJorney",Person!$1:$1,0),4,4))),FALSE)="OnBoardingOccupation","Embarque implantação",IF(VLOOKUP(A315,Person!A:R,ROW(INDIRECT(ADDRESS(MATCH("TypeJorney",Person!$1:$1,0),4,4))),FALSE)="Monitoring","Monitoramento","Decisão de Efetivação")))</f>
        <v>Embarque</v>
      </c>
    </row>
    <row r="316" spans="1:8" x14ac:dyDescent="0.3">
      <c r="A316" t="s">
        <v>7378</v>
      </c>
      <c r="B316" t="str">
        <f ca="1">VLOOKUP(A316,Person!A:R,ROW(INDIRECT(ADDRESS(MATCH("NameUser",Person!$1:$1,0),4,4))),FALSE)</f>
        <v>Carina Ines Kuester</v>
      </c>
      <c r="C316" t="str">
        <f ca="1">IF(VLOOKUP(A316,Person!A:R,ROW(INDIRECT(ADDRESS(MATCH("Mail",Person!$1:$1,0),4,4))),FALSE)="","",VLOOKUP(A316,Person!A:R,ROW(INDIRECT(ADDRESS(MATCH("Mail",Person!$1:$1,0),4,4))),FALSE))</f>
        <v>carina.kuester@maristas.org.br</v>
      </c>
      <c r="D316" t="str">
        <f ca="1">VLOOKUP(A316,Person!A:R,ROW(INDIRECT(ADDRESS(MATCH("NameEstablishment",Person!$1:$1,0),4,4))),FALSE)</f>
        <v>Colégio Marista São Luis</v>
      </c>
      <c r="E316">
        <f ca="1">VLOOKUP(A316,Person!A:R,ROW(INDIRECT(ADDRESS(MATCH("Registration",Person!$1:$1,0),4,4))),FALSE)</f>
        <v>90511983</v>
      </c>
      <c r="F316" t="str">
        <f ca="1">VLOOKUP(A316,Person!A:R,ROW(INDIRECT(ADDRESS(MATCH("NameOccupation",Person!$1:$1,0),4,4))),FALSE)</f>
        <v>Monitor de Aprendizagem Turno Integral</v>
      </c>
      <c r="G316" t="str">
        <f ca="1">IF(VLOOKUP(A316,Person!A:R,ROW(INDIRECT(ADDRESS(MATCH("NameManager",Person!$1:$1,0),4,4))),FALSE)="","",VLOOKUP(A316,Person!A:R,ROW(INDIRECT(ADDRESS(MATCH("NameManager",Person!$1:$1,0),4,4))),FALSE))</f>
        <v>Anderson Roberto dos Santos</v>
      </c>
      <c r="H316" t="str">
        <f ca="1">IF(VLOOKUP(A316,Person!A:R,ROW(INDIRECT(ADDRESS(MATCH("TypeJorney",Person!$1:$1,0),4,4))),FALSE)="OnBoarding","Embarque",IF(VLOOKUP(A316,Person!A:R,ROW(INDIRECT(ADDRESS(MATCH("TypeJorney",Person!$1:$1,0),4,4))),FALSE)="OnBoardingOccupation","Embarque implantação",IF(VLOOKUP(A316,Person!A:R,ROW(INDIRECT(ADDRESS(MATCH("TypeJorney",Person!$1:$1,0),4,4))),FALSE)="Monitoring","Monitoramento","Decisão de Efetivação")))</f>
        <v>Embarque implantação</v>
      </c>
    </row>
    <row r="317" spans="1:8" x14ac:dyDescent="0.3">
      <c r="A317" t="s">
        <v>4771</v>
      </c>
      <c r="B317" t="str">
        <f ca="1">VLOOKUP(A317,Person!A:R,ROW(INDIRECT(ADDRESS(MATCH("NameUser",Person!$1:$1,0),4,4))),FALSE)</f>
        <v>Carine Debiasi</v>
      </c>
      <c r="C317" t="str">
        <f ca="1">IF(VLOOKUP(A317,Person!A:R,ROW(INDIRECT(ADDRESS(MATCH("Mail",Person!$1:$1,0),4,4))),FALSE)="","",VLOOKUP(A317,Person!A:R,ROW(INDIRECT(ADDRESS(MATCH("Mail",Person!$1:$1,0),4,4))),FALSE))</f>
        <v>carine.debiasi@maristas.org.br</v>
      </c>
      <c r="D317" t="str">
        <f ca="1">VLOOKUP(A317,Person!A:R,ROW(INDIRECT(ADDRESS(MATCH("NameEstablishment",Person!$1:$1,0),4,4))),FALSE)</f>
        <v>Colégio Marista N Senhora da Conceição</v>
      </c>
      <c r="E317">
        <f ca="1">VLOOKUP(A317,Person!A:R,ROW(INDIRECT(ADDRESS(MATCH("Registration",Person!$1:$1,0),4,4))),FALSE)</f>
        <v>20110240</v>
      </c>
      <c r="F317" t="str">
        <f ca="1">VLOOKUP(A317,Person!A:R,ROW(INDIRECT(ADDRESS(MATCH("NameOccupation",Person!$1:$1,0),4,4))),FALSE)</f>
        <v>Auxiliar Administrativo</v>
      </c>
      <c r="G317" t="str">
        <f ca="1">IF(VLOOKUP(A317,Person!A:R,ROW(INDIRECT(ADDRESS(MATCH("NameManager",Person!$1:$1,0),4,4))),FALSE)="","",VLOOKUP(A317,Person!A:R,ROW(INDIRECT(ADDRESS(MATCH("NameManager",Person!$1:$1,0),4,4))),FALSE))</f>
        <v>Adenir Sebastiao de Britto</v>
      </c>
      <c r="H317" t="str">
        <f ca="1">IF(VLOOKUP(A317,Person!A:R,ROW(INDIRECT(ADDRESS(MATCH("TypeJorney",Person!$1:$1,0),4,4))),FALSE)="OnBoarding","Embarque",IF(VLOOKUP(A317,Person!A:R,ROW(INDIRECT(ADDRESS(MATCH("TypeJorney",Person!$1:$1,0),4,4))),FALSE)="OnBoardingOccupation","Embarque implantação",IF(VLOOKUP(A317,Person!A:R,ROW(INDIRECT(ADDRESS(MATCH("TypeJorney",Person!$1:$1,0),4,4))),FALSE)="Monitoring","Monitoramento","Decisão de Efetivação")))</f>
        <v>Embarque implantação</v>
      </c>
    </row>
    <row r="318" spans="1:8" x14ac:dyDescent="0.3">
      <c r="A318" t="s">
        <v>562</v>
      </c>
      <c r="B318" t="str">
        <f ca="1">VLOOKUP(A318,Person!A:R,ROW(INDIRECT(ADDRESS(MATCH("NameUser",Person!$1:$1,0),4,4))),FALSE)</f>
        <v>Carine Franco Mazotti Moreira</v>
      </c>
      <c r="C318" t="str">
        <f ca="1">IF(VLOOKUP(A318,Person!A:R,ROW(INDIRECT(ADDRESS(MATCH("Mail",Person!$1:$1,0),4,4))),FALSE)="","",VLOOKUP(A318,Person!A:R,ROW(INDIRECT(ADDRESS(MATCH("Mail",Person!$1:$1,0),4,4))),FALSE))</f>
        <v>carine.moreira@maristas.org.br</v>
      </c>
      <c r="D318" t="str">
        <f ca="1">VLOOKUP(A318,Person!A:R,ROW(INDIRECT(ADDRESS(MATCH("NameEstablishment",Person!$1:$1,0),4,4))),FALSE)</f>
        <v>União Sul Brasileira de Educação e Ensin</v>
      </c>
      <c r="E318">
        <f ca="1">VLOOKUP(A318,Person!A:R,ROW(INDIRECT(ADDRESS(MATCH("Registration",Person!$1:$1,0),4,4))),FALSE)</f>
        <v>90512029</v>
      </c>
      <c r="F318" t="str">
        <f ca="1">VLOOKUP(A318,Person!A:R,ROW(INDIRECT(ADDRESS(MATCH("NameOccupation",Person!$1:$1,0),4,4))),FALSE)</f>
        <v>Coordenador Tecnologia da Informação</v>
      </c>
      <c r="G318" t="str">
        <f ca="1">IF(VLOOKUP(A318,Person!A:R,ROW(INDIRECT(ADDRESS(MATCH("NameManager",Person!$1:$1,0),4,4))),FALSE)="","",VLOOKUP(A318,Person!A:R,ROW(INDIRECT(ADDRESS(MATCH("NameManager",Person!$1:$1,0),4,4))),FALSE))</f>
        <v>Rogerio Francisco Caldas Anele</v>
      </c>
      <c r="H318" t="str">
        <f ca="1">IF(VLOOKUP(A318,Person!A:R,ROW(INDIRECT(ADDRESS(MATCH("TypeJorney",Person!$1:$1,0),4,4))),FALSE)="OnBoarding","Embarque",IF(VLOOKUP(A318,Person!A:R,ROW(INDIRECT(ADDRESS(MATCH("TypeJorney",Person!$1:$1,0),4,4))),FALSE)="OnBoardingOccupation","Embarque implantação",IF(VLOOKUP(A318,Person!A:R,ROW(INDIRECT(ADDRESS(MATCH("TypeJorney",Person!$1:$1,0),4,4))),FALSE)="Monitoring","Monitoramento","Decisão de Efetivação")))</f>
        <v>Embarque</v>
      </c>
    </row>
    <row r="319" spans="1:8" x14ac:dyDescent="0.3">
      <c r="A319" t="s">
        <v>7373</v>
      </c>
      <c r="B319" t="str">
        <f ca="1">VLOOKUP(A319,Person!A:R,ROW(INDIRECT(ADDRESS(MATCH("NameUser",Person!$1:$1,0),4,4))),FALSE)</f>
        <v>Carine Vogt Brandt</v>
      </c>
      <c r="C319" t="str">
        <f ca="1">IF(VLOOKUP(A319,Person!A:R,ROW(INDIRECT(ADDRESS(MATCH("Mail",Person!$1:$1,0),4,4))),FALSE)="","",VLOOKUP(A319,Person!A:R,ROW(INDIRECT(ADDRESS(MATCH("Mail",Person!$1:$1,0),4,4))),FALSE))</f>
        <v>carine.vogt@maristas.org.br</v>
      </c>
      <c r="D319" t="str">
        <f ca="1">VLOOKUP(A319,Person!A:R,ROW(INDIRECT(ADDRESS(MATCH("NameEstablishment",Person!$1:$1,0),4,4))),FALSE)</f>
        <v>Colégio Marista São Luis</v>
      </c>
      <c r="E319">
        <f ca="1">VLOOKUP(A319,Person!A:R,ROW(INDIRECT(ADDRESS(MATCH("Registration",Person!$1:$1,0),4,4))),FALSE)</f>
        <v>90511966</v>
      </c>
      <c r="F319" t="str">
        <f ca="1">VLOOKUP(A319,Person!A:R,ROW(INDIRECT(ADDRESS(MATCH("NameOccupation",Person!$1:$1,0),4,4))),FALSE)</f>
        <v>Monitor de Aprendizagem Turno Integral</v>
      </c>
      <c r="G319" t="str">
        <f ca="1">IF(VLOOKUP(A319,Person!A:R,ROW(INDIRECT(ADDRESS(MATCH("NameManager",Person!$1:$1,0),4,4))),FALSE)="","",VLOOKUP(A319,Person!A:R,ROW(INDIRECT(ADDRESS(MATCH("NameManager",Person!$1:$1,0),4,4))),FALSE))</f>
        <v>Anderson Roberto dos Santos</v>
      </c>
      <c r="H319" t="str">
        <f ca="1">IF(VLOOKUP(A319,Person!A:R,ROW(INDIRECT(ADDRESS(MATCH("TypeJorney",Person!$1:$1,0),4,4))),FALSE)="OnBoarding","Embarque",IF(VLOOKUP(A319,Person!A:R,ROW(INDIRECT(ADDRESS(MATCH("TypeJorney",Person!$1:$1,0),4,4))),FALSE)="OnBoardingOccupation","Embarque implantação",IF(VLOOKUP(A319,Person!A:R,ROW(INDIRECT(ADDRESS(MATCH("TypeJorney",Person!$1:$1,0),4,4))),FALSE)="Monitoring","Monitoramento","Decisão de Efetivação")))</f>
        <v>Embarque implantação</v>
      </c>
    </row>
    <row r="320" spans="1:8" x14ac:dyDescent="0.3">
      <c r="A320" t="s">
        <v>4880</v>
      </c>
      <c r="B320" t="str">
        <f ca="1">VLOOKUP(A320,Person!A:R,ROW(INDIRECT(ADDRESS(MATCH("NameUser",Person!$1:$1,0),4,4))),FALSE)</f>
        <v>Carini Fabiani da Silva Maciel</v>
      </c>
      <c r="C320" t="str">
        <f ca="1">IF(VLOOKUP(A320,Person!A:R,ROW(INDIRECT(ADDRESS(MATCH("Mail",Person!$1:$1,0),4,4))),FALSE)="","",VLOOKUP(A320,Person!A:R,ROW(INDIRECT(ADDRESS(MATCH("Mail",Person!$1:$1,0),4,4))),FALSE))</f>
        <v/>
      </c>
      <c r="D320" t="str">
        <f ca="1">VLOOKUP(A320,Person!A:R,ROW(INDIRECT(ADDRESS(MATCH("NameEstablishment",Person!$1:$1,0),4,4))),FALSE)</f>
        <v>Colégio Marista Santo Ângelo</v>
      </c>
      <c r="E320">
        <f ca="1">VLOOKUP(A320,Person!A:R,ROW(INDIRECT(ADDRESS(MATCH("Registration",Person!$1:$1,0),4,4))),FALSE)</f>
        <v>37110458</v>
      </c>
      <c r="F320" t="str">
        <f ca="1">VLOOKUP(A320,Person!A:R,ROW(INDIRECT(ADDRESS(MATCH("NameOccupation",Person!$1:$1,0),4,4))),FALSE)</f>
        <v>Auxiliar de Serviços Gerais</v>
      </c>
      <c r="G320" t="str">
        <f ca="1">IF(VLOOKUP(A320,Person!A:R,ROW(INDIRECT(ADDRESS(MATCH("NameManager",Person!$1:$1,0),4,4))),FALSE)="","",VLOOKUP(A320,Person!A:R,ROW(INDIRECT(ADDRESS(MATCH("NameManager",Person!$1:$1,0),4,4))),FALSE))</f>
        <v>Jerry Luis Diel Barth</v>
      </c>
      <c r="H320" t="str">
        <f ca="1">IF(VLOOKUP(A320,Person!A:R,ROW(INDIRECT(ADDRESS(MATCH("TypeJorney",Person!$1:$1,0),4,4))),FALSE)="OnBoarding","Embarque",IF(VLOOKUP(A320,Person!A:R,ROW(INDIRECT(ADDRESS(MATCH("TypeJorney",Person!$1:$1,0),4,4))),FALSE)="OnBoardingOccupation","Embarque implantação",IF(VLOOKUP(A320,Person!A:R,ROW(INDIRECT(ADDRESS(MATCH("TypeJorney",Person!$1:$1,0),4,4))),FALSE)="Monitoring","Monitoramento","Decisão de Efetivação")))</f>
        <v>Embarque implantação</v>
      </c>
    </row>
    <row r="321" spans="1:8" x14ac:dyDescent="0.3">
      <c r="A321" t="s">
        <v>7331</v>
      </c>
      <c r="B321" t="str">
        <f ca="1">VLOOKUP(A321,Person!A:R,ROW(INDIRECT(ADDRESS(MATCH("NameUser",Person!$1:$1,0),4,4))),FALSE)</f>
        <v>Cariselle Neckel Machado</v>
      </c>
      <c r="C321" t="str">
        <f ca="1">IF(VLOOKUP(A321,Person!A:R,ROW(INDIRECT(ADDRESS(MATCH("Mail",Person!$1:$1,0),4,4))),FALSE)="","",VLOOKUP(A321,Person!A:R,ROW(INDIRECT(ADDRESS(MATCH("Mail",Person!$1:$1,0),4,4))),FALSE))</f>
        <v>cariselle.machado@maristas.org.br</v>
      </c>
      <c r="D321" t="str">
        <f ca="1">VLOOKUP(A321,Person!A:R,ROW(INDIRECT(ADDRESS(MATCH("NameEstablishment",Person!$1:$1,0),4,4))),FALSE)</f>
        <v>Colégio Marista Nossa Senhora do Rosário</v>
      </c>
      <c r="E321">
        <f ca="1">VLOOKUP(A321,Person!A:R,ROW(INDIRECT(ADDRESS(MATCH("Registration",Person!$1:$1,0),4,4))),FALSE)</f>
        <v>90512845</v>
      </c>
      <c r="F321" t="str">
        <f ca="1">VLOOKUP(A321,Person!A:R,ROW(INDIRECT(ADDRESS(MATCH("NameOccupation",Person!$1:$1,0),4,4))),FALSE)</f>
        <v>Monitor de Aprendizagem Turno Regular</v>
      </c>
      <c r="G321" t="str">
        <f ca="1">IF(VLOOKUP(A321,Person!A:R,ROW(INDIRECT(ADDRESS(MATCH("NameManager",Person!$1:$1,0),4,4))),FALSE)="","",VLOOKUP(A321,Person!A:R,ROW(INDIRECT(ADDRESS(MATCH("NameManager",Person!$1:$1,0),4,4))),FALSE))</f>
        <v>Leia Raquel de Almeida</v>
      </c>
      <c r="H321" t="str">
        <f ca="1">IF(VLOOKUP(A321,Person!A:R,ROW(INDIRECT(ADDRESS(MATCH("TypeJorney",Person!$1:$1,0),4,4))),FALSE)="OnBoarding","Embarque",IF(VLOOKUP(A321,Person!A:R,ROW(INDIRECT(ADDRESS(MATCH("TypeJorney",Person!$1:$1,0),4,4))),FALSE)="OnBoardingOccupation","Embarque implantação",IF(VLOOKUP(A321,Person!A:R,ROW(INDIRECT(ADDRESS(MATCH("TypeJorney",Person!$1:$1,0),4,4))),FALSE)="Monitoring","Monitoramento","Decisão de Efetivação")))</f>
        <v>Embarque implantação</v>
      </c>
    </row>
    <row r="322" spans="1:8" x14ac:dyDescent="0.3">
      <c r="A322" t="s">
        <v>4164</v>
      </c>
      <c r="B322" t="str">
        <f ca="1">VLOOKUP(A322,Person!A:R,ROW(INDIRECT(ADDRESS(MATCH("NameUser",Person!$1:$1,0),4,4))),FALSE)</f>
        <v>Carla Cristiane de Souza E Silva</v>
      </c>
      <c r="C322" t="str">
        <f ca="1">IF(VLOOKUP(A322,Person!A:R,ROW(INDIRECT(ADDRESS(MATCH("Mail",Person!$1:$1,0),4,4))),FALSE)="","",VLOOKUP(A322,Person!A:R,ROW(INDIRECT(ADDRESS(MATCH("Mail",Person!$1:$1,0),4,4))),FALSE))</f>
        <v/>
      </c>
      <c r="D322" t="str">
        <f ca="1">VLOOKUP(A322,Person!A:R,ROW(INDIRECT(ADDRESS(MATCH("NameEstablishment",Person!$1:$1,0),4,4))),FALSE)</f>
        <v>Colégio Marista Assunção</v>
      </c>
      <c r="E322">
        <f ca="1">VLOOKUP(A322,Person!A:R,ROW(INDIRECT(ADDRESS(MATCH("Registration",Person!$1:$1,0),4,4))),FALSE)</f>
        <v>91510502</v>
      </c>
      <c r="F322" t="str">
        <f ca="1">VLOOKUP(A322,Person!A:R,ROW(INDIRECT(ADDRESS(MATCH("NameOccupation",Person!$1:$1,0),4,4))),FALSE)</f>
        <v>Auxiliar de Serviços Gerais</v>
      </c>
      <c r="G322" t="str">
        <f ca="1">IF(VLOOKUP(A322,Person!A:R,ROW(INDIRECT(ADDRESS(MATCH("NameManager",Person!$1:$1,0),4,4))),FALSE)="","",VLOOKUP(A322,Person!A:R,ROW(INDIRECT(ADDRESS(MATCH("NameManager",Person!$1:$1,0),4,4))),FALSE))</f>
        <v>Manoela Atarao da Rocha Saldanha</v>
      </c>
      <c r="H322" t="str">
        <f ca="1">IF(VLOOKUP(A322,Person!A:R,ROW(INDIRECT(ADDRESS(MATCH("TypeJorney",Person!$1:$1,0),4,4))),FALSE)="OnBoarding","Embarque",IF(VLOOKUP(A322,Person!A:R,ROW(INDIRECT(ADDRESS(MATCH("TypeJorney",Person!$1:$1,0),4,4))),FALSE)="OnBoardingOccupation","Embarque implantação",IF(VLOOKUP(A322,Person!A:R,ROW(INDIRECT(ADDRESS(MATCH("TypeJorney",Person!$1:$1,0),4,4))),FALSE)="Monitoring","Monitoramento","Decisão de Efetivação")))</f>
        <v>Embarque implantação</v>
      </c>
    </row>
    <row r="323" spans="1:8" x14ac:dyDescent="0.3">
      <c r="A323" t="s">
        <v>4962</v>
      </c>
      <c r="B323" t="str">
        <f ca="1">VLOOKUP(A323,Person!A:R,ROW(INDIRECT(ADDRESS(MATCH("NameUser",Person!$1:$1,0),4,4))),FALSE)</f>
        <v>Carla Denise Machado Borba</v>
      </c>
      <c r="C323" t="str">
        <f ca="1">IF(VLOOKUP(A323,Person!A:R,ROW(INDIRECT(ADDRESS(MATCH("Mail",Person!$1:$1,0),4,4))),FALSE)="","",VLOOKUP(A323,Person!A:R,ROW(INDIRECT(ADDRESS(MATCH("Mail",Person!$1:$1,0),4,4))),FALSE))</f>
        <v/>
      </c>
      <c r="D323" t="str">
        <f ca="1">VLOOKUP(A323,Person!A:R,ROW(INDIRECT(ADDRESS(MATCH("NameEstablishment",Person!$1:$1,0),4,4))),FALSE)</f>
        <v>Colégio Marista Santa Maria</v>
      </c>
      <c r="E323">
        <f ca="1">VLOOKUP(A323,Person!A:R,ROW(INDIRECT(ADDRESS(MATCH("Registration",Person!$1:$1,0),4,4))),FALSE)</f>
        <v>3738099</v>
      </c>
      <c r="F323" t="str">
        <f ca="1">VLOOKUP(A323,Person!A:R,ROW(INDIRECT(ADDRESS(MATCH("NameOccupation",Person!$1:$1,0),4,4))),FALSE)</f>
        <v>Coordenador Pedagógico</v>
      </c>
      <c r="G323" t="str">
        <f ca="1">IF(VLOOKUP(A323,Person!A:R,ROW(INDIRECT(ADDRESS(MATCH("NameManager",Person!$1:$1,0),4,4))),FALSE)="","",VLOOKUP(A323,Person!A:R,ROW(INDIRECT(ADDRESS(MATCH("NameManager",Person!$1:$1,0),4,4))),FALSE))</f>
        <v>Edemir Joao Dal Bem</v>
      </c>
      <c r="H323" t="str">
        <f ca="1">IF(VLOOKUP(A323,Person!A:R,ROW(INDIRECT(ADDRESS(MATCH("TypeJorney",Person!$1:$1,0),4,4))),FALSE)="OnBoarding","Embarque",IF(VLOOKUP(A323,Person!A:R,ROW(INDIRECT(ADDRESS(MATCH("TypeJorney",Person!$1:$1,0),4,4))),FALSE)="OnBoardingOccupation","Embarque implantação",IF(VLOOKUP(A323,Person!A:R,ROW(INDIRECT(ADDRESS(MATCH("TypeJorney",Person!$1:$1,0),4,4))),FALSE)="Monitoring","Monitoramento","Decisão de Efetivação")))</f>
        <v>Embarque implantação</v>
      </c>
    </row>
    <row r="324" spans="1:8" x14ac:dyDescent="0.3">
      <c r="A324" t="s">
        <v>5016</v>
      </c>
      <c r="B324" t="str">
        <f ca="1">VLOOKUP(A324,Person!A:R,ROW(INDIRECT(ADDRESS(MATCH("NameUser",Person!$1:$1,0),4,4))),FALSE)</f>
        <v>Carla Drayer Silva Schuler</v>
      </c>
      <c r="C324" t="str">
        <f ca="1">IF(VLOOKUP(A324,Person!A:R,ROW(INDIRECT(ADDRESS(MATCH("Mail",Person!$1:$1,0),4,4))),FALSE)="","",VLOOKUP(A324,Person!A:R,ROW(INDIRECT(ADDRESS(MATCH("Mail",Person!$1:$1,0),4,4))),FALSE))</f>
        <v>carla.schuler@maristas.org.br</v>
      </c>
      <c r="D324" t="str">
        <f ca="1">VLOOKUP(A324,Person!A:R,ROW(INDIRECT(ADDRESS(MATCH("NameEstablishment",Person!$1:$1,0),4,4))),FALSE)</f>
        <v>Colégio Marista São Pedro</v>
      </c>
      <c r="E324">
        <f ca="1">VLOOKUP(A324,Person!A:R,ROW(INDIRECT(ADDRESS(MATCH("Registration",Person!$1:$1,0),4,4))),FALSE)</f>
        <v>80711264</v>
      </c>
      <c r="F324" t="str">
        <f ca="1">VLOOKUP(A324,Person!A:R,ROW(INDIRECT(ADDRESS(MATCH("NameOccupation",Person!$1:$1,0),4,4))),FALSE)</f>
        <v>Orientador Educacional</v>
      </c>
      <c r="G324" t="str">
        <f ca="1">IF(VLOOKUP(A324,Person!A:R,ROW(INDIRECT(ADDRESS(MATCH("NameManager",Person!$1:$1,0),4,4))),FALSE)="","",VLOOKUP(A324,Person!A:R,ROW(INDIRECT(ADDRESS(MATCH("NameManager",Person!$1:$1,0),4,4))),FALSE))</f>
        <v>Fabiane Kohler</v>
      </c>
      <c r="H324" t="str">
        <f ca="1">IF(VLOOKUP(A324,Person!A:R,ROW(INDIRECT(ADDRESS(MATCH("TypeJorney",Person!$1:$1,0),4,4))),FALSE)="OnBoarding","Embarque",IF(VLOOKUP(A324,Person!A:R,ROW(INDIRECT(ADDRESS(MATCH("TypeJorney",Person!$1:$1,0),4,4))),FALSE)="OnBoardingOccupation","Embarque implantação",IF(VLOOKUP(A324,Person!A:R,ROW(INDIRECT(ADDRESS(MATCH("TypeJorney",Person!$1:$1,0),4,4))),FALSE)="Monitoring","Monitoramento","Decisão de Efetivação")))</f>
        <v>Embarque implantação</v>
      </c>
    </row>
    <row r="325" spans="1:8" x14ac:dyDescent="0.3">
      <c r="A325" t="s">
        <v>7316</v>
      </c>
      <c r="B325" t="str">
        <f ca="1">VLOOKUP(A325,Person!A:R,ROW(INDIRECT(ADDRESS(MATCH("NameUser",Person!$1:$1,0),4,4))),FALSE)</f>
        <v>Carla Gotz</v>
      </c>
      <c r="C325" t="str">
        <f ca="1">IF(VLOOKUP(A325,Person!A:R,ROW(INDIRECT(ADDRESS(MATCH("Mail",Person!$1:$1,0),4,4))),FALSE)="","",VLOOKUP(A325,Person!A:R,ROW(INDIRECT(ADDRESS(MATCH("Mail",Person!$1:$1,0),4,4))),FALSE))</f>
        <v>carla.gotz@maristas.org.br</v>
      </c>
      <c r="D325" t="str">
        <f ca="1">VLOOKUP(A325,Person!A:R,ROW(INDIRECT(ADDRESS(MATCH("NameEstablishment",Person!$1:$1,0),4,4))),FALSE)</f>
        <v>Colégio Marista Nossa Senhora do Rosário</v>
      </c>
      <c r="E325">
        <f ca="1">VLOOKUP(A325,Person!A:R,ROW(INDIRECT(ADDRESS(MATCH("Registration",Person!$1:$1,0),4,4))),FALSE)</f>
        <v>90512802</v>
      </c>
      <c r="F325" t="str">
        <f ca="1">VLOOKUP(A325,Person!A:R,ROW(INDIRECT(ADDRESS(MATCH("NameOccupation",Person!$1:$1,0),4,4))),FALSE)</f>
        <v>Monitor de Aprendizagem Turno Regular</v>
      </c>
      <c r="G325" t="str">
        <f ca="1">IF(VLOOKUP(A325,Person!A:R,ROW(INDIRECT(ADDRESS(MATCH("NameManager",Person!$1:$1,0),4,4))),FALSE)="","",VLOOKUP(A325,Person!A:R,ROW(INDIRECT(ADDRESS(MATCH("NameManager",Person!$1:$1,0),4,4))),FALSE))</f>
        <v>Leia Raquel de Almeida</v>
      </c>
      <c r="H325" t="str">
        <f ca="1">IF(VLOOKUP(A325,Person!A:R,ROW(INDIRECT(ADDRESS(MATCH("TypeJorney",Person!$1:$1,0),4,4))),FALSE)="OnBoarding","Embarque",IF(VLOOKUP(A325,Person!A:R,ROW(INDIRECT(ADDRESS(MATCH("TypeJorney",Person!$1:$1,0),4,4))),FALSE)="OnBoardingOccupation","Embarque implantação",IF(VLOOKUP(A325,Person!A:R,ROW(INDIRECT(ADDRESS(MATCH("TypeJorney",Person!$1:$1,0),4,4))),FALSE)="Monitoring","Monitoramento","Decisão de Efetivação")))</f>
        <v>Embarque implantação</v>
      </c>
    </row>
    <row r="326" spans="1:8" x14ac:dyDescent="0.3">
      <c r="A326" t="s">
        <v>4946</v>
      </c>
      <c r="B326" t="str">
        <f ca="1">VLOOKUP(A326,Person!A:R,ROW(INDIRECT(ADDRESS(MATCH("NameUser",Person!$1:$1,0),4,4))),FALSE)</f>
        <v>Carla Janice Moraes</v>
      </c>
      <c r="C326" t="str">
        <f ca="1">IF(VLOOKUP(A326,Person!A:R,ROW(INDIRECT(ADDRESS(MATCH("Mail",Person!$1:$1,0),4,4))),FALSE)="","",VLOOKUP(A326,Person!A:R,ROW(INDIRECT(ADDRESS(MATCH("Mail",Person!$1:$1,0),4,4))),FALSE))</f>
        <v>carla.moraes@maristas.org.br</v>
      </c>
      <c r="D326" t="str">
        <f ca="1">VLOOKUP(A326,Person!A:R,ROW(INDIRECT(ADDRESS(MATCH("NameEstablishment",Person!$1:$1,0),4,4))),FALSE)</f>
        <v>Colegio Marista Champagnat</v>
      </c>
      <c r="E326">
        <f ca="1">VLOOKUP(A326,Person!A:R,ROW(INDIRECT(ADDRESS(MATCH("Registration",Person!$1:$1,0),4,4))),FALSE)</f>
        <v>80711362</v>
      </c>
      <c r="F326" t="str">
        <f ca="1">VLOOKUP(A326,Person!A:R,ROW(INDIRECT(ADDRESS(MATCH("NameOccupation",Person!$1:$1,0),4,4))),FALSE)</f>
        <v>Coordenador Pedagógico</v>
      </c>
      <c r="G326" t="str">
        <f ca="1">IF(VLOOKUP(A326,Person!A:R,ROW(INDIRECT(ADDRESS(MATCH("NameManager",Person!$1:$1,0),4,4))),FALSE)="","",VLOOKUP(A326,Person!A:R,ROW(INDIRECT(ADDRESS(MATCH("NameManager",Person!$1:$1,0),4,4))),FALSE))</f>
        <v>Shirley Sheila Cardoso</v>
      </c>
      <c r="H326" t="str">
        <f ca="1">IF(VLOOKUP(A326,Person!A:R,ROW(INDIRECT(ADDRESS(MATCH("TypeJorney",Person!$1:$1,0),4,4))),FALSE)="OnBoarding","Embarque",IF(VLOOKUP(A326,Person!A:R,ROW(INDIRECT(ADDRESS(MATCH("TypeJorney",Person!$1:$1,0),4,4))),FALSE)="OnBoardingOccupation","Embarque implantação",IF(VLOOKUP(A326,Person!A:R,ROW(INDIRECT(ADDRESS(MATCH("TypeJorney",Person!$1:$1,0),4,4))),FALSE)="Monitoring","Monitoramento","Decisão de Efetivação")))</f>
        <v>Embarque implantação</v>
      </c>
    </row>
    <row r="327" spans="1:8" x14ac:dyDescent="0.3">
      <c r="A327" t="s">
        <v>8028</v>
      </c>
      <c r="B327" t="str">
        <f ca="1">VLOOKUP(A327,Person!A:R,ROW(INDIRECT(ADDRESS(MATCH("NameUser",Person!$1:$1,0),4,4))),FALSE)</f>
        <v>Carla Juliana Lodea</v>
      </c>
      <c r="C327" t="str">
        <f ca="1">IF(VLOOKUP(A327,Person!A:R,ROW(INDIRECT(ADDRESS(MATCH("Mail",Person!$1:$1,0),4,4))),FALSE)="","",VLOOKUP(A327,Person!A:R,ROW(INDIRECT(ADDRESS(MATCH("Mail",Person!$1:$1,0),4,4))),FALSE))</f>
        <v>carla.lodea@maristas.org.br</v>
      </c>
      <c r="D327" t="str">
        <f ca="1">VLOOKUP(A327,Person!A:R,ROW(INDIRECT(ADDRESS(MATCH("NameEstablishment",Person!$1:$1,0),4,4))),FALSE)</f>
        <v>Colégio Marista Maria Imaculada</v>
      </c>
      <c r="E327">
        <f ca="1">VLOOKUP(A327,Person!A:R,ROW(INDIRECT(ADDRESS(MATCH("Registration",Person!$1:$1,0),4,4))),FALSE)</f>
        <v>61455166</v>
      </c>
      <c r="F327" t="str">
        <f ca="1">VLOOKUP(A327,Person!A:R,ROW(INDIRECT(ADDRESS(MATCH("NameOccupation",Person!$1:$1,0),4,4))),FALSE)</f>
        <v>Monitor de Aprendizagem Turno Integral</v>
      </c>
      <c r="G327" t="str">
        <f ca="1">IF(VLOOKUP(A327,Person!A:R,ROW(INDIRECT(ADDRESS(MATCH("NameManager",Person!$1:$1,0),4,4))),FALSE)="","",VLOOKUP(A327,Person!A:R,ROW(INDIRECT(ADDRESS(MATCH("NameManager",Person!$1:$1,0),4,4))),FALSE))</f>
        <v>Vivian Patricia Caberlon Nunes</v>
      </c>
      <c r="H327" t="str">
        <f ca="1">IF(VLOOKUP(A327,Person!A:R,ROW(INDIRECT(ADDRESS(MATCH("TypeJorney",Person!$1:$1,0),4,4))),FALSE)="OnBoarding","Embarque",IF(VLOOKUP(A327,Person!A:R,ROW(INDIRECT(ADDRESS(MATCH("TypeJorney",Person!$1:$1,0),4,4))),FALSE)="OnBoardingOccupation","Embarque implantação",IF(VLOOKUP(A327,Person!A:R,ROW(INDIRECT(ADDRESS(MATCH("TypeJorney",Person!$1:$1,0),4,4))),FALSE)="Monitoring","Monitoramento","Decisão de Efetivação")))</f>
        <v>Embarque implantação</v>
      </c>
    </row>
    <row r="328" spans="1:8" x14ac:dyDescent="0.3">
      <c r="A328" t="s">
        <v>7691</v>
      </c>
      <c r="B328" t="str">
        <f ca="1">VLOOKUP(A328,Person!A:R,ROW(INDIRECT(ADDRESS(MATCH("NameUser",Person!$1:$1,0),4,4))),FALSE)</f>
        <v>Carla Oliveira da Silveira</v>
      </c>
      <c r="C328" t="str">
        <f ca="1">IF(VLOOKUP(A328,Person!A:R,ROW(INDIRECT(ADDRESS(MATCH("Mail",Person!$1:$1,0),4,4))),FALSE)="","",VLOOKUP(A328,Person!A:R,ROW(INDIRECT(ADDRESS(MATCH("Mail",Person!$1:$1,0),4,4))),FALSE))</f>
        <v>carla.silveira@maristas.org.br</v>
      </c>
      <c r="D328" t="str">
        <f ca="1">VLOOKUP(A328,Person!A:R,ROW(INDIRECT(ADDRESS(MATCH("NameEstablishment",Person!$1:$1,0),4,4))),FALSE)</f>
        <v>Educação Integral</v>
      </c>
      <c r="E328">
        <f ca="1">VLOOKUP(A328,Person!A:R,ROW(INDIRECT(ADDRESS(MATCH("Registration",Person!$1:$1,0),4,4))),FALSE)</f>
        <v>61513005</v>
      </c>
      <c r="F328" t="str">
        <f ca="1">VLOOKUP(A328,Person!A:R,ROW(INDIRECT(ADDRESS(MATCH("NameOccupation",Person!$1:$1,0),4,4))),FALSE)</f>
        <v>Coordenador Geral</v>
      </c>
      <c r="G328" t="str">
        <f ca="1">IF(VLOOKUP(A328,Person!A:R,ROW(INDIRECT(ADDRESS(MATCH("NameManager",Person!$1:$1,0),4,4))),FALSE)="","",VLOOKUP(A328,Person!A:R,ROW(INDIRECT(ADDRESS(MATCH("NameManager",Person!$1:$1,0),4,4))),FALSE))</f>
        <v/>
      </c>
      <c r="H328" t="str">
        <f ca="1">IF(VLOOKUP(A328,Person!A:R,ROW(INDIRECT(ADDRESS(MATCH("TypeJorney",Person!$1:$1,0),4,4))),FALSE)="OnBoarding","Embarque",IF(VLOOKUP(A328,Person!A:R,ROW(INDIRECT(ADDRESS(MATCH("TypeJorney",Person!$1:$1,0),4,4))),FALSE)="OnBoardingOccupation","Embarque implantação",IF(VLOOKUP(A328,Person!A:R,ROW(INDIRECT(ADDRESS(MATCH("TypeJorney",Person!$1:$1,0),4,4))),FALSE)="Monitoring","Monitoramento","Decisão de Efetivação")))</f>
        <v>Embarque implantação</v>
      </c>
    </row>
    <row r="329" spans="1:8" x14ac:dyDescent="0.3">
      <c r="A329" t="s">
        <v>7756</v>
      </c>
      <c r="B329" t="str">
        <f ca="1">VLOOKUP(A329,Person!A:R,ROW(INDIRECT(ADDRESS(MATCH("NameUser",Person!$1:$1,0),4,4))),FALSE)</f>
        <v>Carla Rosana Correa Furtado Goulart</v>
      </c>
      <c r="C329" t="str">
        <f ca="1">IF(VLOOKUP(A329,Person!A:R,ROW(INDIRECT(ADDRESS(MATCH("Mail",Person!$1:$1,0),4,4))),FALSE)="","",VLOOKUP(A329,Person!A:R,ROW(INDIRECT(ADDRESS(MATCH("Mail",Person!$1:$1,0),4,4))),FALSE))</f>
        <v>carla.goulart@maristas.org.br</v>
      </c>
      <c r="D329" t="str">
        <f ca="1">VLOOKUP(A329,Person!A:R,ROW(INDIRECT(ADDRESS(MATCH("NameEstablishment",Person!$1:$1,0),4,4))),FALSE)</f>
        <v>Eimj - Educ. Inf-Marista Menino Jesus</v>
      </c>
      <c r="E329">
        <f ca="1">VLOOKUP(A329,Person!A:R,ROW(INDIRECT(ADDRESS(MATCH("Registration",Person!$1:$1,0),4,4))),FALSE)</f>
        <v>11</v>
      </c>
      <c r="F329" t="str">
        <f ca="1">VLOOKUP(A329,Person!A:R,ROW(INDIRECT(ADDRESS(MATCH("NameOccupation",Person!$1:$1,0),4,4))),FALSE)</f>
        <v>Diretor Geral</v>
      </c>
      <c r="G329" t="str">
        <f ca="1">IF(VLOOKUP(A329,Person!A:R,ROW(INDIRECT(ADDRESS(MATCH("NameManager",Person!$1:$1,0),4,4))),FALSE)="","",VLOOKUP(A329,Person!A:R,ROW(INDIRECT(ADDRESS(MATCH("NameManager",Person!$1:$1,0),4,4))),FALSE))</f>
        <v/>
      </c>
      <c r="H329" t="str">
        <f ca="1">IF(VLOOKUP(A329,Person!A:R,ROW(INDIRECT(ADDRESS(MATCH("TypeJorney",Person!$1:$1,0),4,4))),FALSE)="OnBoarding","Embarque",IF(VLOOKUP(A329,Person!A:R,ROW(INDIRECT(ADDRESS(MATCH("TypeJorney",Person!$1:$1,0),4,4))),FALSE)="OnBoardingOccupation","Embarque implantação",IF(VLOOKUP(A329,Person!A:R,ROW(INDIRECT(ADDRESS(MATCH("TypeJorney",Person!$1:$1,0),4,4))),FALSE)="Monitoring","Monitoramento","Decisão de Efetivação")))</f>
        <v>Embarque implantação</v>
      </c>
    </row>
    <row r="330" spans="1:8" x14ac:dyDescent="0.3">
      <c r="A330" t="s">
        <v>4307</v>
      </c>
      <c r="B330" t="str">
        <f ca="1">VLOOKUP(A330,Person!A:R,ROW(INDIRECT(ADDRESS(MATCH("NameUser",Person!$1:$1,0),4,4))),FALSE)</f>
        <v>Carla Spagnolo</v>
      </c>
      <c r="C330" t="str">
        <f ca="1">IF(VLOOKUP(A330,Person!A:R,ROW(INDIRECT(ADDRESS(MATCH("Mail",Person!$1:$1,0),4,4))),FALSE)="","",VLOOKUP(A330,Person!A:R,ROW(INDIRECT(ADDRESS(MATCH("Mail",Person!$1:$1,0),4,4))),FALSE))</f>
        <v>carla.spagnolo@maristas.org.br</v>
      </c>
      <c r="D330" t="str">
        <f ca="1">VLOOKUP(A330,Person!A:R,ROW(INDIRECT(ADDRESS(MATCH("NameEstablishment",Person!$1:$1,0),4,4))),FALSE)</f>
        <v>Colégio Marista Nossa Senhora do Rosário</v>
      </c>
      <c r="E330">
        <f ca="1">VLOOKUP(A330,Person!A:R,ROW(INDIRECT(ADDRESS(MATCH("Registration",Person!$1:$1,0),4,4))),FALSE)</f>
        <v>91514228</v>
      </c>
      <c r="F330" t="str">
        <f ca="1">VLOOKUP(A330,Person!A:R,ROW(INDIRECT(ADDRESS(MATCH("NameOccupation",Person!$1:$1,0),4,4))),FALSE)</f>
        <v>Coordenador Pedagógico</v>
      </c>
      <c r="G330" t="str">
        <f ca="1">IF(VLOOKUP(A330,Person!A:R,ROW(INDIRECT(ADDRESS(MATCH("NameManager",Person!$1:$1,0),4,4))),FALSE)="","",VLOOKUP(A330,Person!A:R,ROW(INDIRECT(ADDRESS(MATCH("NameManager",Person!$1:$1,0),4,4))),FALSE))</f>
        <v>Leia Raquel de Almeida</v>
      </c>
      <c r="H330" t="str">
        <f ca="1">IF(VLOOKUP(A330,Person!A:R,ROW(INDIRECT(ADDRESS(MATCH("TypeJorney",Person!$1:$1,0),4,4))),FALSE)="OnBoarding","Embarque",IF(VLOOKUP(A330,Person!A:R,ROW(INDIRECT(ADDRESS(MATCH("TypeJorney",Person!$1:$1,0),4,4))),FALSE)="OnBoardingOccupation","Embarque implantação",IF(VLOOKUP(A330,Person!A:R,ROW(INDIRECT(ADDRESS(MATCH("TypeJorney",Person!$1:$1,0),4,4))),FALSE)="Monitoring","Monitoramento","Decisão de Efetivação")))</f>
        <v>Monitoramento</v>
      </c>
    </row>
    <row r="331" spans="1:8" x14ac:dyDescent="0.3">
      <c r="A331" t="s">
        <v>4109</v>
      </c>
      <c r="B331" t="str">
        <f ca="1">VLOOKUP(A331,Person!A:R,ROW(INDIRECT(ADDRESS(MATCH("NameUser",Person!$1:$1,0),4,4))),FALSE)</f>
        <v>Carla Trindade Nascimento</v>
      </c>
      <c r="C331" t="str">
        <f ca="1">IF(VLOOKUP(A331,Person!A:R,ROW(INDIRECT(ADDRESS(MATCH("Mail",Person!$1:$1,0),4,4))),FALSE)="","",VLOOKUP(A331,Person!A:R,ROW(INDIRECT(ADDRESS(MATCH("Mail",Person!$1:$1,0),4,4))),FALSE))</f>
        <v>carla.nascimento@maristas.org.br</v>
      </c>
      <c r="D331" t="str">
        <f ca="1">VLOOKUP(A331,Person!A:R,ROW(INDIRECT(ADDRESS(MATCH("NameEstablishment",Person!$1:$1,0),4,4))),FALSE)</f>
        <v>Colégio Marista Nossa Senhora do Rosário</v>
      </c>
      <c r="E331">
        <f ca="1">VLOOKUP(A331,Person!A:R,ROW(INDIRECT(ADDRESS(MATCH("Registration",Person!$1:$1,0),4,4))),FALSE)</f>
        <v>91514113</v>
      </c>
      <c r="F331" t="str">
        <f ca="1">VLOOKUP(A331,Person!A:R,ROW(INDIRECT(ADDRESS(MATCH("NameOccupation",Person!$1:$1,0),4,4))),FALSE)</f>
        <v>Assistente de Recursos Humanos</v>
      </c>
      <c r="G331" t="str">
        <f ca="1">IF(VLOOKUP(A331,Person!A:R,ROW(INDIRECT(ADDRESS(MATCH("NameManager",Person!$1:$1,0),4,4))),FALSE)="","",VLOOKUP(A331,Person!A:R,ROW(INDIRECT(ADDRESS(MATCH("NameManager",Person!$1:$1,0),4,4))),FALSE))</f>
        <v>Mauricio Coloniezzi Erthal</v>
      </c>
      <c r="H331" t="str">
        <f ca="1">IF(VLOOKUP(A331,Person!A:R,ROW(INDIRECT(ADDRESS(MATCH("TypeJorney",Person!$1:$1,0),4,4))),FALSE)="OnBoarding","Embarque",IF(VLOOKUP(A331,Person!A:R,ROW(INDIRECT(ADDRESS(MATCH("TypeJorney",Person!$1:$1,0),4,4))),FALSE)="OnBoardingOccupation","Embarque implantação",IF(VLOOKUP(A331,Person!A:R,ROW(INDIRECT(ADDRESS(MATCH("TypeJorney",Person!$1:$1,0),4,4))),FALSE)="Monitoring","Monitoramento","Decisão de Efetivação")))</f>
        <v>Embarque implantação</v>
      </c>
    </row>
    <row r="332" spans="1:8" x14ac:dyDescent="0.3">
      <c r="A332" t="s">
        <v>7864</v>
      </c>
      <c r="B332" t="str">
        <f ca="1">VLOOKUP(A332,Person!A:R,ROW(INDIRECT(ADDRESS(MATCH("NameUser",Person!$1:$1,0),4,4))),FALSE)</f>
        <v>Carlize Pires dos Santos Alves</v>
      </c>
      <c r="C332" t="str">
        <f ca="1">IF(VLOOKUP(A332,Person!A:R,ROW(INDIRECT(ADDRESS(MATCH("Mail",Person!$1:$1,0),4,4))),FALSE)="","",VLOOKUP(A332,Person!A:R,ROW(INDIRECT(ADDRESS(MATCH("Mail",Person!$1:$1,0),4,4))),FALSE))</f>
        <v/>
      </c>
      <c r="D332" t="str">
        <f ca="1">VLOOKUP(A332,Person!A:R,ROW(INDIRECT(ADDRESS(MATCH("NameEstablishment",Person!$1:$1,0),4,4))),FALSE)</f>
        <v>Colégio Marista Sant'ana</v>
      </c>
      <c r="E332">
        <f ca="1">VLOOKUP(A332,Person!A:R,ROW(INDIRECT(ADDRESS(MATCH("Registration",Person!$1:$1,0),4,4))),FALSE)</f>
        <v>80702028</v>
      </c>
      <c r="F332" t="str">
        <f ca="1">VLOOKUP(A332,Person!A:R,ROW(INDIRECT(ADDRESS(MATCH("NameOccupation",Person!$1:$1,0),4,4))),FALSE)</f>
        <v>Auxiliar de Professor</v>
      </c>
      <c r="G332" t="str">
        <f ca="1">IF(VLOOKUP(A332,Person!A:R,ROW(INDIRECT(ADDRESS(MATCH("NameManager",Person!$1:$1,0),4,4))),FALSE)="","",VLOOKUP(A332,Person!A:R,ROW(INDIRECT(ADDRESS(MATCH("NameManager",Person!$1:$1,0),4,4))),FALSE))</f>
        <v>Marisa Albertina Crivelaro da Silva</v>
      </c>
      <c r="H332" t="str">
        <f ca="1">IF(VLOOKUP(A332,Person!A:R,ROW(INDIRECT(ADDRESS(MATCH("TypeJorney",Person!$1:$1,0),4,4))),FALSE)="OnBoarding","Embarque",IF(VLOOKUP(A332,Person!A:R,ROW(INDIRECT(ADDRESS(MATCH("TypeJorney",Person!$1:$1,0),4,4))),FALSE)="OnBoardingOccupation","Embarque implantação",IF(VLOOKUP(A332,Person!A:R,ROW(INDIRECT(ADDRESS(MATCH("TypeJorney",Person!$1:$1,0),4,4))),FALSE)="Monitoring","Monitoramento","Decisão de Efetivação")))</f>
        <v>Embarque implantação</v>
      </c>
    </row>
    <row r="333" spans="1:8" x14ac:dyDescent="0.3">
      <c r="A333" t="s">
        <v>7844</v>
      </c>
      <c r="B333" t="str">
        <f ca="1">VLOOKUP(A333,Person!A:R,ROW(INDIRECT(ADDRESS(MATCH("NameUser",Person!$1:$1,0),4,4))),FALSE)</f>
        <v>Carlos Alberto da Silva</v>
      </c>
      <c r="C333" t="str">
        <f ca="1">IF(VLOOKUP(A333,Person!A:R,ROW(INDIRECT(ADDRESS(MATCH("Mail",Person!$1:$1,0),4,4))),FALSE)="","",VLOOKUP(A333,Person!A:R,ROW(INDIRECT(ADDRESS(MATCH("Mail",Person!$1:$1,0),4,4))),FALSE))</f>
        <v/>
      </c>
      <c r="D333" t="str">
        <f ca="1">VLOOKUP(A333,Person!A:R,ROW(INDIRECT(ADDRESS(MATCH("NameEstablishment",Person!$1:$1,0),4,4))),FALSE)</f>
        <v>Colégio Marista Roque Gonçalves</v>
      </c>
      <c r="E333">
        <f ca="1">VLOOKUP(A333,Person!A:R,ROW(INDIRECT(ADDRESS(MATCH("Registration",Person!$1:$1,0),4,4))),FALSE)</f>
        <v>80700790</v>
      </c>
      <c r="F333" t="str">
        <f ca="1">VLOOKUP(A333,Person!A:R,ROW(INDIRECT(ADDRESS(MATCH("NameOccupation",Person!$1:$1,0),4,4))),FALSE)</f>
        <v>Manutenção E Conservação</v>
      </c>
      <c r="G333" t="str">
        <f ca="1">IF(VLOOKUP(A333,Person!A:R,ROW(INDIRECT(ADDRESS(MATCH("NameManager",Person!$1:$1,0),4,4))),FALSE)="","",VLOOKUP(A333,Person!A:R,ROW(INDIRECT(ADDRESS(MATCH("NameManager",Person!$1:$1,0),4,4))),FALSE))</f>
        <v/>
      </c>
      <c r="H333" t="str">
        <f ca="1">IF(VLOOKUP(A333,Person!A:R,ROW(INDIRECT(ADDRESS(MATCH("TypeJorney",Person!$1:$1,0),4,4))),FALSE)="OnBoarding","Embarque",IF(VLOOKUP(A333,Person!A:R,ROW(INDIRECT(ADDRESS(MATCH("TypeJorney",Person!$1:$1,0),4,4))),FALSE)="OnBoardingOccupation","Embarque implantação",IF(VLOOKUP(A333,Person!A:R,ROW(INDIRECT(ADDRESS(MATCH("TypeJorney",Person!$1:$1,0),4,4))),FALSE)="Monitoring","Monitoramento","Decisão de Efetivação")))</f>
        <v>Embarque implantação</v>
      </c>
    </row>
    <row r="334" spans="1:8" x14ac:dyDescent="0.3">
      <c r="A334" t="s">
        <v>7960</v>
      </c>
      <c r="B334" t="str">
        <f ca="1">VLOOKUP(A334,Person!A:R,ROW(INDIRECT(ADDRESS(MATCH("NameUser",Person!$1:$1,0),4,4))),FALSE)</f>
        <v>Carlos Alberto de Lima E Silva</v>
      </c>
      <c r="C334" t="str">
        <f ca="1">IF(VLOOKUP(A334,Person!A:R,ROW(INDIRECT(ADDRESS(MATCH("Mail",Person!$1:$1,0),4,4))),FALSE)="","",VLOOKUP(A334,Person!A:R,ROW(INDIRECT(ADDRESS(MATCH("Mail",Person!$1:$1,0),4,4))),FALSE))</f>
        <v>carlos.silva@maristas.org.br</v>
      </c>
      <c r="D334" t="str">
        <f ca="1">VLOOKUP(A334,Person!A:R,ROW(INDIRECT(ADDRESS(MATCH("NameEstablishment",Person!$1:$1,0),4,4))),FALSE)</f>
        <v>Colegio Marista Ipanema</v>
      </c>
      <c r="E334">
        <f ca="1">VLOOKUP(A334,Person!A:R,ROW(INDIRECT(ADDRESS(MATCH("Registration",Person!$1:$1,0),4,4))),FALSE)</f>
        <v>91510756</v>
      </c>
      <c r="F334" t="str">
        <f ca="1">VLOOKUP(A334,Person!A:R,ROW(INDIRECT(ADDRESS(MATCH("NameOccupation",Person!$1:$1,0),4,4))),FALSE)</f>
        <v>Instrutor de Aprendizagem</v>
      </c>
      <c r="G334" t="str">
        <f ca="1">IF(VLOOKUP(A334,Person!A:R,ROW(INDIRECT(ADDRESS(MATCH("NameManager",Person!$1:$1,0),4,4))),FALSE)="","",VLOOKUP(A334,Person!A:R,ROW(INDIRECT(ADDRESS(MATCH("NameManager",Person!$1:$1,0),4,4))),FALSE))</f>
        <v>Fernando Degrandis</v>
      </c>
      <c r="H334" t="str">
        <f ca="1">IF(VLOOKUP(A334,Person!A:R,ROW(INDIRECT(ADDRESS(MATCH("TypeJorney",Person!$1:$1,0),4,4))),FALSE)="OnBoarding","Embarque",IF(VLOOKUP(A334,Person!A:R,ROW(INDIRECT(ADDRESS(MATCH("TypeJorney",Person!$1:$1,0),4,4))),FALSE)="OnBoardingOccupation","Embarque implantação",IF(VLOOKUP(A334,Person!A:R,ROW(INDIRECT(ADDRESS(MATCH("TypeJorney",Person!$1:$1,0),4,4))),FALSE)="Monitoring","Monitoramento","Decisão de Efetivação")))</f>
        <v>Embarque implantação</v>
      </c>
    </row>
    <row r="335" spans="1:8" x14ac:dyDescent="0.3">
      <c r="A335" t="s">
        <v>4399</v>
      </c>
      <c r="B335" t="str">
        <f ca="1">VLOOKUP(A335,Person!A:R,ROW(INDIRECT(ADDRESS(MATCH("NameUser",Person!$1:$1,0),4,4))),FALSE)</f>
        <v>Carlos Alberto Guterres</v>
      </c>
      <c r="C335" t="str">
        <f ca="1">IF(VLOOKUP(A335,Person!A:R,ROW(INDIRECT(ADDRESS(MATCH("Mail",Person!$1:$1,0),4,4))),FALSE)="","",VLOOKUP(A335,Person!A:R,ROW(INDIRECT(ADDRESS(MATCH("Mail",Person!$1:$1,0),4,4))),FALSE))</f>
        <v>carlos.guterres@maristas.org.br</v>
      </c>
      <c r="D335" t="str">
        <f ca="1">VLOOKUP(A335,Person!A:R,ROW(INDIRECT(ADDRESS(MATCH("NameEstablishment",Person!$1:$1,0),4,4))),FALSE)</f>
        <v>Colegio Marista Ipanema</v>
      </c>
      <c r="E335">
        <f ca="1">VLOOKUP(A335,Person!A:R,ROW(INDIRECT(ADDRESS(MATCH("Registration",Person!$1:$1,0),4,4))),FALSE)</f>
        <v>91510750</v>
      </c>
      <c r="F335" t="str">
        <f ca="1">VLOOKUP(A335,Person!A:R,ROW(INDIRECT(ADDRESS(MATCH("NameOccupation",Person!$1:$1,0),4,4))),FALSE)</f>
        <v>Porteiro</v>
      </c>
      <c r="G335" t="str">
        <f ca="1">IF(VLOOKUP(A335,Person!A:R,ROW(INDIRECT(ADDRESS(MATCH("NameManager",Person!$1:$1,0),4,4))),FALSE)="","",VLOOKUP(A335,Person!A:R,ROW(INDIRECT(ADDRESS(MATCH("NameManager",Person!$1:$1,0),4,4))),FALSE))</f>
        <v>Clovis Inacio Seibert</v>
      </c>
      <c r="H335" t="str">
        <f ca="1">IF(VLOOKUP(A335,Person!A:R,ROW(INDIRECT(ADDRESS(MATCH("TypeJorney",Person!$1:$1,0),4,4))),FALSE)="OnBoarding","Embarque",IF(VLOOKUP(A335,Person!A:R,ROW(INDIRECT(ADDRESS(MATCH("TypeJorney",Person!$1:$1,0),4,4))),FALSE)="OnBoardingOccupation","Embarque implantação",IF(VLOOKUP(A335,Person!A:R,ROW(INDIRECT(ADDRESS(MATCH("TypeJorney",Person!$1:$1,0),4,4))),FALSE)="Monitoring","Monitoramento","Decisão de Efetivação")))</f>
        <v>Embarque implantação</v>
      </c>
    </row>
    <row r="336" spans="1:8" x14ac:dyDescent="0.3">
      <c r="A336" t="s">
        <v>4980</v>
      </c>
      <c r="B336" t="str">
        <f ca="1">VLOOKUP(A336,Person!A:R,ROW(INDIRECT(ADDRESS(MATCH("NameUser",Person!$1:$1,0),4,4))),FALSE)</f>
        <v>Carlos Alberto Machado Paiva</v>
      </c>
      <c r="C336" t="str">
        <f ca="1">IF(VLOOKUP(A336,Person!A:R,ROW(INDIRECT(ADDRESS(MATCH("Mail",Person!$1:$1,0),4,4))),FALSE)="","",VLOOKUP(A336,Person!A:R,ROW(INDIRECT(ADDRESS(MATCH("Mail",Person!$1:$1,0),4,4))),FALSE))</f>
        <v>carlos.paiva@maristas.org.br</v>
      </c>
      <c r="D336" t="str">
        <f ca="1">VLOOKUP(A336,Person!A:R,ROW(INDIRECT(ADDRESS(MATCH("NameEstablishment",Person!$1:$1,0),4,4))),FALSE)</f>
        <v>Colégio Marista Assunção</v>
      </c>
      <c r="E336">
        <f ca="1">VLOOKUP(A336,Person!A:R,ROW(INDIRECT(ADDRESS(MATCH("Registration",Person!$1:$1,0),4,4))),FALSE)</f>
        <v>91510509</v>
      </c>
      <c r="F336" t="str">
        <f ca="1">VLOOKUP(A336,Person!A:R,ROW(INDIRECT(ADDRESS(MATCH("NameOccupation",Person!$1:$1,0),4,4))),FALSE)</f>
        <v>Encarregado de Manutenção e Serviços Gerais</v>
      </c>
      <c r="G336" t="str">
        <f ca="1">IF(VLOOKUP(A336,Person!A:R,ROW(INDIRECT(ADDRESS(MATCH("NameManager",Person!$1:$1,0),4,4))),FALSE)="","",VLOOKUP(A336,Person!A:R,ROW(INDIRECT(ADDRESS(MATCH("NameManager",Person!$1:$1,0),4,4))),FALSE))</f>
        <v>Manoela Atarao da Rocha Saldanha</v>
      </c>
      <c r="H336" t="str">
        <f ca="1">IF(VLOOKUP(A336,Person!A:R,ROW(INDIRECT(ADDRESS(MATCH("TypeJorney",Person!$1:$1,0),4,4))),FALSE)="OnBoarding","Embarque",IF(VLOOKUP(A336,Person!A:R,ROW(INDIRECT(ADDRESS(MATCH("TypeJorney",Person!$1:$1,0),4,4))),FALSE)="OnBoardingOccupation","Embarque implantação",IF(VLOOKUP(A336,Person!A:R,ROW(INDIRECT(ADDRESS(MATCH("TypeJorney",Person!$1:$1,0),4,4))),FALSE)="Monitoring","Monitoramento","Decisão de Efetivação")))</f>
        <v>Embarque implantação</v>
      </c>
    </row>
    <row r="337" spans="1:8" x14ac:dyDescent="0.3">
      <c r="A337" t="s">
        <v>7882</v>
      </c>
      <c r="B337" t="str">
        <f ca="1">VLOOKUP(A337,Person!A:R,ROW(INDIRECT(ADDRESS(MATCH("NameUser",Person!$1:$1,0),4,4))),FALSE)</f>
        <v>Carlos Alberto Mariani</v>
      </c>
      <c r="C337" t="str">
        <f ca="1">IF(VLOOKUP(A337,Person!A:R,ROW(INDIRECT(ADDRESS(MATCH("Mail",Person!$1:$1,0),4,4))),FALSE)="","",VLOOKUP(A337,Person!A:R,ROW(INDIRECT(ADDRESS(MATCH("Mail",Person!$1:$1,0),4,4))),FALSE))</f>
        <v>carlos.mariani@maristas.org.br</v>
      </c>
      <c r="D337" t="str">
        <f ca="1">VLOOKUP(A337,Person!A:R,ROW(INDIRECT(ADDRESS(MATCH("NameEstablishment",Person!$1:$1,0),4,4))),FALSE)</f>
        <v>União Sul Brasileira de Educação e Ensin</v>
      </c>
      <c r="E337">
        <f ca="1">VLOOKUP(A337,Person!A:R,ROW(INDIRECT(ADDRESS(MATCH("Registration",Person!$1:$1,0),4,4))),FALSE)</f>
        <v>68161674</v>
      </c>
      <c r="F337" t="str">
        <f ca="1">VLOOKUP(A337,Person!A:R,ROW(INDIRECT(ADDRESS(MATCH("NameOccupation",Person!$1:$1,0),4,4))),FALSE)</f>
        <v>Supervisor Pedagógico - Centros Sociais</v>
      </c>
      <c r="G337" t="str">
        <f ca="1">IF(VLOOKUP(A337,Person!A:R,ROW(INDIRECT(ADDRESS(MATCH("NameManager",Person!$1:$1,0),4,4))),FALSE)="","",VLOOKUP(A337,Person!A:R,ROW(INDIRECT(ADDRESS(MATCH("NameManager",Person!$1:$1,0),4,4))),FALSE))</f>
        <v>Francisco Geovani Leite</v>
      </c>
      <c r="H337" t="str">
        <f ca="1">IF(VLOOKUP(A337,Person!A:R,ROW(INDIRECT(ADDRESS(MATCH("TypeJorney",Person!$1:$1,0),4,4))),FALSE)="OnBoarding","Embarque",IF(VLOOKUP(A337,Person!A:R,ROW(INDIRECT(ADDRESS(MATCH("TypeJorney",Person!$1:$1,0),4,4))),FALSE)="OnBoardingOccupation","Embarque implantação",IF(VLOOKUP(A337,Person!A:R,ROW(INDIRECT(ADDRESS(MATCH("TypeJorney",Person!$1:$1,0),4,4))),FALSE)="Monitoring","Monitoramento","Decisão de Efetivação")))</f>
        <v>Embarque implantação</v>
      </c>
    </row>
    <row r="338" spans="1:8" x14ac:dyDescent="0.3">
      <c r="A338" t="s">
        <v>7620</v>
      </c>
      <c r="B338" t="str">
        <f ca="1">VLOOKUP(A338,Person!A:R,ROW(INDIRECT(ADDRESS(MATCH("NameUser",Person!$1:$1,0),4,4))),FALSE)</f>
        <v>Carlos Alberto Necchi Barcellos</v>
      </c>
      <c r="C338" t="str">
        <f ca="1">IF(VLOOKUP(A338,Person!A:R,ROW(INDIRECT(ADDRESS(MATCH("Mail",Person!$1:$1,0),4,4))),FALSE)="","",VLOOKUP(A338,Person!A:R,ROW(INDIRECT(ADDRESS(MATCH("Mail",Person!$1:$1,0),4,4))),FALSE))</f>
        <v/>
      </c>
      <c r="D338" t="str">
        <f ca="1">VLOOKUP(A338,Person!A:R,ROW(INDIRECT(ADDRESS(MATCH("NameEstablishment",Person!$1:$1,0),4,4))),FALSE)</f>
        <v>Colégio Marista João Paulo II</v>
      </c>
      <c r="E338">
        <f ca="1">VLOOKUP(A338,Person!A:R,ROW(INDIRECT(ADDRESS(MATCH("Registration",Person!$1:$1,0),4,4))),FALSE)</f>
        <v>945012</v>
      </c>
      <c r="F338" t="str">
        <f ca="1">VLOOKUP(A338,Person!A:R,ROW(INDIRECT(ADDRESS(MATCH("NameOccupation",Person!$1:$1,0),4,4))),FALSE)</f>
        <v>Auxiliar de Orientação Vocacional</v>
      </c>
      <c r="G338" t="str">
        <f ca="1">IF(VLOOKUP(A338,Person!A:R,ROW(INDIRECT(ADDRESS(MATCH("NameManager",Person!$1:$1,0),4,4))),FALSE)="","",VLOOKUP(A338,Person!A:R,ROW(INDIRECT(ADDRESS(MATCH("NameManager",Person!$1:$1,0),4,4))),FALSE))</f>
        <v>Luiz Gustavo Mendes</v>
      </c>
      <c r="H338" t="str">
        <f ca="1">IF(VLOOKUP(A338,Person!A:R,ROW(INDIRECT(ADDRESS(MATCH("TypeJorney",Person!$1:$1,0),4,4))),FALSE)="OnBoarding","Embarque",IF(VLOOKUP(A338,Person!A:R,ROW(INDIRECT(ADDRESS(MATCH("TypeJorney",Person!$1:$1,0),4,4))),FALSE)="OnBoardingOccupation","Embarque implantação",IF(VLOOKUP(A338,Person!A:R,ROW(INDIRECT(ADDRESS(MATCH("TypeJorney",Person!$1:$1,0),4,4))),FALSE)="Monitoring","Monitoramento","Decisão de Efetivação")))</f>
        <v>Embarque implantação</v>
      </c>
    </row>
    <row r="339" spans="1:8" x14ac:dyDescent="0.3">
      <c r="A339" t="s">
        <v>7839</v>
      </c>
      <c r="B339" t="str">
        <f ca="1">VLOOKUP(A339,Person!A:R,ROW(INDIRECT(ADDRESS(MATCH("NameUser",Person!$1:$1,0),4,4))),FALSE)</f>
        <v>Carlos Alberto Necchi Barcellos</v>
      </c>
      <c r="C339" t="str">
        <f ca="1">IF(VLOOKUP(A339,Person!A:R,ROW(INDIRECT(ADDRESS(MATCH("Mail",Person!$1:$1,0),4,4))),FALSE)="","",VLOOKUP(A339,Person!A:R,ROW(INDIRECT(ADDRESS(MATCH("Mail",Person!$1:$1,0),4,4))),FALSE))</f>
        <v/>
      </c>
      <c r="D339" t="str">
        <f ca="1">VLOOKUP(A339,Person!A:R,ROW(INDIRECT(ADDRESS(MATCH("NameEstablishment",Person!$1:$1,0),4,4))),FALSE)</f>
        <v>Colégio Marista Roque Gonçalves</v>
      </c>
      <c r="E339">
        <f ca="1">VLOOKUP(A339,Person!A:R,ROW(INDIRECT(ADDRESS(MATCH("Registration",Person!$1:$1,0),4,4))),FALSE)</f>
        <v>80700282</v>
      </c>
      <c r="F339" t="str">
        <f ca="1">VLOOKUP(A339,Person!A:R,ROW(INDIRECT(ADDRESS(MATCH("NameOccupation",Person!$1:$1,0),4,4))),FALSE)</f>
        <v>Psicopedagogo(A)</v>
      </c>
      <c r="G339" t="str">
        <f ca="1">IF(VLOOKUP(A339,Person!A:R,ROW(INDIRECT(ADDRESS(MATCH("NameManager",Person!$1:$1,0),4,4))),FALSE)="","",VLOOKUP(A339,Person!A:R,ROW(INDIRECT(ADDRESS(MATCH("NameManager",Person!$1:$1,0),4,4))),FALSE))</f>
        <v/>
      </c>
      <c r="H339" t="str">
        <f ca="1">IF(VLOOKUP(A339,Person!A:R,ROW(INDIRECT(ADDRESS(MATCH("TypeJorney",Person!$1:$1,0),4,4))),FALSE)="OnBoarding","Embarque",IF(VLOOKUP(A339,Person!A:R,ROW(INDIRECT(ADDRESS(MATCH("TypeJorney",Person!$1:$1,0),4,4))),FALSE)="OnBoardingOccupation","Embarque implantação",IF(VLOOKUP(A339,Person!A:R,ROW(INDIRECT(ADDRESS(MATCH("TypeJorney",Person!$1:$1,0),4,4))),FALSE)="Monitoring","Monitoramento","Decisão de Efetivação")))</f>
        <v>Embarque implantação</v>
      </c>
    </row>
    <row r="340" spans="1:8" x14ac:dyDescent="0.3">
      <c r="A340" t="s">
        <v>4817</v>
      </c>
      <c r="B340" t="str">
        <f ca="1">VLOOKUP(A340,Person!A:R,ROW(INDIRECT(ADDRESS(MATCH("NameUser",Person!$1:$1,0),4,4))),FALSE)</f>
        <v>Carlos Alberto Schmidt Ribeiro</v>
      </c>
      <c r="C340" t="str">
        <f ca="1">IF(VLOOKUP(A340,Person!A:R,ROW(INDIRECT(ADDRESS(MATCH("Mail",Person!$1:$1,0),4,4))),FALSE)="","",VLOOKUP(A340,Person!A:R,ROW(INDIRECT(ADDRESS(MATCH("Mail",Person!$1:$1,0),4,4))),FALSE))</f>
        <v>carlos.ribeiro@maristas.org.br</v>
      </c>
      <c r="D340" t="str">
        <f ca="1">VLOOKUP(A340,Person!A:R,ROW(INDIRECT(ADDRESS(MATCH("NameEstablishment",Person!$1:$1,0),4,4))),FALSE)</f>
        <v>Colégio Marista São Luis</v>
      </c>
      <c r="E340">
        <f ca="1">VLOOKUP(A340,Person!A:R,ROW(INDIRECT(ADDRESS(MATCH("Registration",Person!$1:$1,0),4,4))),FALSE)</f>
        <v>90511849</v>
      </c>
      <c r="F340" t="str">
        <f ca="1">VLOOKUP(A340,Person!A:R,ROW(INDIRECT(ADDRESS(MATCH("NameOccupation",Person!$1:$1,0),4,4))),FALSE)</f>
        <v>Auxiliar de Serviços Gerais</v>
      </c>
      <c r="G340" t="str">
        <f ca="1">IF(VLOOKUP(A340,Person!A:R,ROW(INDIRECT(ADDRESS(MATCH("NameManager",Person!$1:$1,0),4,4))),FALSE)="","",VLOOKUP(A340,Person!A:R,ROW(INDIRECT(ADDRESS(MATCH("NameManager",Person!$1:$1,0),4,4))),FALSE))</f>
        <v>Nei Cesar Morsch</v>
      </c>
      <c r="H340" t="str">
        <f ca="1">IF(VLOOKUP(A340,Person!A:R,ROW(INDIRECT(ADDRESS(MATCH("TypeJorney",Person!$1:$1,0),4,4))),FALSE)="OnBoarding","Embarque",IF(VLOOKUP(A340,Person!A:R,ROW(INDIRECT(ADDRESS(MATCH("TypeJorney",Person!$1:$1,0),4,4))),FALSE)="OnBoardingOccupation","Embarque implantação",IF(VLOOKUP(A340,Person!A:R,ROW(INDIRECT(ADDRESS(MATCH("TypeJorney",Person!$1:$1,0),4,4))),FALSE)="Monitoring","Monitoramento","Decisão de Efetivação")))</f>
        <v>Embarque implantação</v>
      </c>
    </row>
    <row r="341" spans="1:8" x14ac:dyDescent="0.3">
      <c r="A341" t="s">
        <v>7770</v>
      </c>
      <c r="B341" t="str">
        <f ca="1">VLOOKUP(A341,Person!A:R,ROW(INDIRECT(ADDRESS(MATCH("NameUser",Person!$1:$1,0),4,4))),FALSE)</f>
        <v>Carlos Alexandre Marques da Luz</v>
      </c>
      <c r="C341" t="str">
        <f ca="1">IF(VLOOKUP(A341,Person!A:R,ROW(INDIRECT(ADDRESS(MATCH("Mail",Person!$1:$1,0),4,4))),FALSE)="","",VLOOKUP(A341,Person!A:R,ROW(INDIRECT(ADDRESS(MATCH("Mail",Person!$1:$1,0),4,4))),FALSE))</f>
        <v>carlos.luz@maristas.org.br</v>
      </c>
      <c r="D341" t="str">
        <f ca="1">VLOOKUP(A341,Person!A:R,ROW(INDIRECT(ADDRESS(MATCH("NameEstablishment",Person!$1:$1,0),4,4))),FALSE)</f>
        <v>Polo Marista de Formação Tecnologica</v>
      </c>
      <c r="E341">
        <f ca="1">VLOOKUP(A341,Person!A:R,ROW(INDIRECT(ADDRESS(MATCH("Registration",Person!$1:$1,0),4,4))),FALSE)</f>
        <v>16</v>
      </c>
      <c r="F341" t="str">
        <f ca="1">VLOOKUP(A341,Person!A:R,ROW(INDIRECT(ADDRESS(MATCH("NameOccupation",Person!$1:$1,0),4,4))),FALSE)</f>
        <v>Auxiliar de Produção</v>
      </c>
      <c r="G341" t="str">
        <f ca="1">IF(VLOOKUP(A341,Person!A:R,ROW(INDIRECT(ADDRESS(MATCH("NameManager",Person!$1:$1,0),4,4))),FALSE)="","",VLOOKUP(A341,Person!A:R,ROW(INDIRECT(ADDRESS(MATCH("NameManager",Person!$1:$1,0),4,4))),FALSE))</f>
        <v/>
      </c>
      <c r="H341" t="str">
        <f ca="1">IF(VLOOKUP(A341,Person!A:R,ROW(INDIRECT(ADDRESS(MATCH("TypeJorney",Person!$1:$1,0),4,4))),FALSE)="OnBoarding","Embarque",IF(VLOOKUP(A341,Person!A:R,ROW(INDIRECT(ADDRESS(MATCH("TypeJorney",Person!$1:$1,0),4,4))),FALSE)="OnBoardingOccupation","Embarque implantação",IF(VLOOKUP(A341,Person!A:R,ROW(INDIRECT(ADDRESS(MATCH("TypeJorney",Person!$1:$1,0),4,4))),FALSE)="Monitoring","Monitoramento","Decisão de Efetivação")))</f>
        <v>Embarque implantação</v>
      </c>
    </row>
    <row r="342" spans="1:8" x14ac:dyDescent="0.3">
      <c r="A342" t="s">
        <v>4892</v>
      </c>
      <c r="B342" t="str">
        <f ca="1">VLOOKUP(A342,Person!A:R,ROW(INDIRECT(ADDRESS(MATCH("NameUser",Person!$1:$1,0),4,4))),FALSE)</f>
        <v>Carlos Andre de Moura</v>
      </c>
      <c r="C342" t="str">
        <f ca="1">IF(VLOOKUP(A342,Person!A:R,ROW(INDIRECT(ADDRESS(MATCH("Mail",Person!$1:$1,0),4,4))),FALSE)="","",VLOOKUP(A342,Person!A:R,ROW(INDIRECT(ADDRESS(MATCH("Mail",Person!$1:$1,0),4,4))),FALSE))</f>
        <v/>
      </c>
      <c r="D342" t="str">
        <f ca="1">VLOOKUP(A342,Person!A:R,ROW(INDIRECT(ADDRESS(MATCH("NameEstablishment",Person!$1:$1,0),4,4))),FALSE)</f>
        <v>Colégio Marista Sant'ana</v>
      </c>
      <c r="E342">
        <f ca="1">VLOOKUP(A342,Person!A:R,ROW(INDIRECT(ADDRESS(MATCH("Registration",Person!$1:$1,0),4,4))),FALSE)</f>
        <v>80700539</v>
      </c>
      <c r="F342" t="str">
        <f ca="1">VLOOKUP(A342,Person!A:R,ROW(INDIRECT(ADDRESS(MATCH("NameOccupation",Person!$1:$1,0),4,4))),FALSE)</f>
        <v>Auxiliar de Serviços Gerais</v>
      </c>
      <c r="G342" t="str">
        <f ca="1">IF(VLOOKUP(A342,Person!A:R,ROW(INDIRECT(ADDRESS(MATCH("NameManager",Person!$1:$1,0),4,4))),FALSE)="","",VLOOKUP(A342,Person!A:R,ROW(INDIRECT(ADDRESS(MATCH("NameManager",Person!$1:$1,0),4,4))),FALSE))</f>
        <v>Isabel Cristina Simonetti Azcue</v>
      </c>
      <c r="H342" t="str">
        <f ca="1">IF(VLOOKUP(A342,Person!A:R,ROW(INDIRECT(ADDRESS(MATCH("TypeJorney",Person!$1:$1,0),4,4))),FALSE)="OnBoarding","Embarque",IF(VLOOKUP(A342,Person!A:R,ROW(INDIRECT(ADDRESS(MATCH("TypeJorney",Person!$1:$1,0),4,4))),FALSE)="OnBoardingOccupation","Embarque implantação",IF(VLOOKUP(A342,Person!A:R,ROW(INDIRECT(ADDRESS(MATCH("TypeJorney",Person!$1:$1,0),4,4))),FALSE)="Monitoring","Monitoramento","Decisão de Efetivação")))</f>
        <v>Embarque implantação</v>
      </c>
    </row>
    <row r="343" spans="1:8" x14ac:dyDescent="0.3">
      <c r="A343" t="s">
        <v>4881</v>
      </c>
      <c r="B343" t="str">
        <f ca="1">VLOOKUP(A343,Person!A:R,ROW(INDIRECT(ADDRESS(MATCH("NameUser",Person!$1:$1,0),4,4))),FALSE)</f>
        <v>Carlos Antonio Paulus</v>
      </c>
      <c r="C343" t="str">
        <f ca="1">IF(VLOOKUP(A343,Person!A:R,ROW(INDIRECT(ADDRESS(MATCH("Mail",Person!$1:$1,0),4,4))),FALSE)="","",VLOOKUP(A343,Person!A:R,ROW(INDIRECT(ADDRESS(MATCH("Mail",Person!$1:$1,0),4,4))),FALSE))</f>
        <v/>
      </c>
      <c r="D343" t="str">
        <f ca="1">VLOOKUP(A343,Person!A:R,ROW(INDIRECT(ADDRESS(MATCH("NameEstablishment",Person!$1:$1,0),4,4))),FALSE)</f>
        <v>Colégio Marista Santo Ângelo</v>
      </c>
      <c r="E343">
        <f ca="1">VLOOKUP(A343,Person!A:R,ROW(INDIRECT(ADDRESS(MATCH("Registration",Person!$1:$1,0),4,4))),FALSE)</f>
        <v>37110478</v>
      </c>
      <c r="F343" t="str">
        <f ca="1">VLOOKUP(A343,Person!A:R,ROW(INDIRECT(ADDRESS(MATCH("NameOccupation",Person!$1:$1,0),4,4))),FALSE)</f>
        <v>Auxiliar de Serviços Gerais</v>
      </c>
      <c r="G343" t="str">
        <f ca="1">IF(VLOOKUP(A343,Person!A:R,ROW(INDIRECT(ADDRESS(MATCH("NameManager",Person!$1:$1,0),4,4))),FALSE)="","",VLOOKUP(A343,Person!A:R,ROW(INDIRECT(ADDRESS(MATCH("NameManager",Person!$1:$1,0),4,4))),FALSE))</f>
        <v>Jerry Luis Diel Barth</v>
      </c>
      <c r="H343" t="str">
        <f ca="1">IF(VLOOKUP(A343,Person!A:R,ROW(INDIRECT(ADDRESS(MATCH("TypeJorney",Person!$1:$1,0),4,4))),FALSE)="OnBoarding","Embarque",IF(VLOOKUP(A343,Person!A:R,ROW(INDIRECT(ADDRESS(MATCH("TypeJorney",Person!$1:$1,0),4,4))),FALSE)="OnBoardingOccupation","Embarque implantação",IF(VLOOKUP(A343,Person!A:R,ROW(INDIRECT(ADDRESS(MATCH("TypeJorney",Person!$1:$1,0),4,4))),FALSE)="Monitoring","Monitoramento","Decisão de Efetivação")))</f>
        <v>Embarque implantação</v>
      </c>
    </row>
    <row r="344" spans="1:8" x14ac:dyDescent="0.3">
      <c r="A344" t="s">
        <v>5441</v>
      </c>
      <c r="B344" t="str">
        <f ca="1">VLOOKUP(A344,Person!A:R,ROW(INDIRECT(ADDRESS(MATCH("NameUser",Person!$1:$1,0),4,4))),FALSE)</f>
        <v>Carlos Augusto da Silva Moreira</v>
      </c>
      <c r="C344" t="str">
        <f ca="1">IF(VLOOKUP(A344,Person!A:R,ROW(INDIRECT(ADDRESS(MATCH("Mail",Person!$1:$1,0),4,4))),FALSE)="","",VLOOKUP(A344,Person!A:R,ROW(INDIRECT(ADDRESS(MATCH("Mail",Person!$1:$1,0),4,4))),FALSE))</f>
        <v>carlos.moreira@maristas.org.br</v>
      </c>
      <c r="D344" t="str">
        <f ca="1">VLOOKUP(A344,Person!A:R,ROW(INDIRECT(ADDRESS(MATCH("NameEstablishment",Person!$1:$1,0),4,4))),FALSE)</f>
        <v>Centro Marista da Juventude</v>
      </c>
      <c r="E344">
        <f ca="1">VLOOKUP(A344,Person!A:R,ROW(INDIRECT(ADDRESS(MATCH("Registration",Person!$1:$1,0),4,4))),FALSE)</f>
        <v>90510078</v>
      </c>
      <c r="F344" t="str">
        <f ca="1">VLOOKUP(A344,Person!A:R,ROW(INDIRECT(ADDRESS(MATCH("NameOccupation",Person!$1:$1,0),4,4))),FALSE)</f>
        <v>Vigia</v>
      </c>
      <c r="G344" t="str">
        <f ca="1">IF(VLOOKUP(A344,Person!A:R,ROW(INDIRECT(ADDRESS(MATCH("NameManager",Person!$1:$1,0),4,4))),FALSE)="","",VLOOKUP(A344,Person!A:R,ROW(INDIRECT(ADDRESS(MATCH("NameManager",Person!$1:$1,0),4,4))),FALSE))</f>
        <v/>
      </c>
      <c r="H344" t="str">
        <f ca="1">IF(VLOOKUP(A344,Person!A:R,ROW(INDIRECT(ADDRESS(MATCH("TypeJorney",Person!$1:$1,0),4,4))),FALSE)="OnBoarding","Embarque",IF(VLOOKUP(A344,Person!A:R,ROW(INDIRECT(ADDRESS(MATCH("TypeJorney",Person!$1:$1,0),4,4))),FALSE)="OnBoardingOccupation","Embarque implantação",IF(VLOOKUP(A344,Person!A:R,ROW(INDIRECT(ADDRESS(MATCH("TypeJorney",Person!$1:$1,0),4,4))),FALSE)="Monitoring","Monitoramento","Decisão de Efetivação")))</f>
        <v>Embarque implantação</v>
      </c>
    </row>
    <row r="345" spans="1:8" x14ac:dyDescent="0.3">
      <c r="A345" t="s">
        <v>5427</v>
      </c>
      <c r="B345" t="str">
        <f ca="1">VLOOKUP(A345,Person!A:R,ROW(INDIRECT(ADDRESS(MATCH("NameUser",Person!$1:$1,0),4,4))),FALSE)</f>
        <v>Carlos Batagelo Zancan</v>
      </c>
      <c r="C345" t="str">
        <f ca="1">IF(VLOOKUP(A345,Person!A:R,ROW(INDIRECT(ADDRESS(MATCH("Mail",Person!$1:$1,0),4,4))),FALSE)="","",VLOOKUP(A345,Person!A:R,ROW(INDIRECT(ADDRESS(MATCH("Mail",Person!$1:$1,0),4,4))),FALSE))</f>
        <v>carlos.zancan@maristas.org.br</v>
      </c>
      <c r="D345" t="str">
        <f ca="1">VLOOKUP(A345,Person!A:R,ROW(INDIRECT(ADDRESS(MATCH("NameEstablishment",Person!$1:$1,0),4,4))),FALSE)</f>
        <v>Esc. de Ed. Infantil Marista TIa Jussara</v>
      </c>
      <c r="E345">
        <f ca="1">VLOOKUP(A345,Person!A:R,ROW(INDIRECT(ADDRESS(MATCH("Registration",Person!$1:$1,0),4,4))),FALSE)</f>
        <v>90511592</v>
      </c>
      <c r="F345" t="str">
        <f ca="1">VLOOKUP(A345,Person!A:R,ROW(INDIRECT(ADDRESS(MATCH("NameOccupation",Person!$1:$1,0),4,4))),FALSE)</f>
        <v>Supervisor Administrativo</v>
      </c>
      <c r="G345" t="str">
        <f ca="1">IF(VLOOKUP(A345,Person!A:R,ROW(INDIRECT(ADDRESS(MATCH("NameManager",Person!$1:$1,0),4,4))),FALSE)="","",VLOOKUP(A345,Person!A:R,ROW(INDIRECT(ADDRESS(MATCH("NameManager",Person!$1:$1,0),4,4))),FALSE))</f>
        <v/>
      </c>
      <c r="H345" t="str">
        <f ca="1">IF(VLOOKUP(A345,Person!A:R,ROW(INDIRECT(ADDRESS(MATCH("TypeJorney",Person!$1:$1,0),4,4))),FALSE)="OnBoarding","Embarque",IF(VLOOKUP(A345,Person!A:R,ROW(INDIRECT(ADDRESS(MATCH("TypeJorney",Person!$1:$1,0),4,4))),FALSE)="OnBoardingOccupation","Embarque implantação",IF(VLOOKUP(A345,Person!A:R,ROW(INDIRECT(ADDRESS(MATCH("TypeJorney",Person!$1:$1,0),4,4))),FALSE)="Monitoring","Monitoramento","Decisão de Efetivação")))</f>
        <v>Embarque implantação</v>
      </c>
    </row>
    <row r="346" spans="1:8" x14ac:dyDescent="0.3">
      <c r="A346" t="s">
        <v>5429</v>
      </c>
      <c r="B346" t="str">
        <f ca="1">VLOOKUP(A346,Person!A:R,ROW(INDIRECT(ADDRESS(MATCH("NameUser",Person!$1:$1,0),4,4))),FALSE)</f>
        <v>Carlos Batagelo Zancan</v>
      </c>
      <c r="C346" t="str">
        <f ca="1">IF(VLOOKUP(A346,Person!A:R,ROW(INDIRECT(ADDRESS(MATCH("Mail",Person!$1:$1,0),4,4))),FALSE)="","",VLOOKUP(A346,Person!A:R,ROW(INDIRECT(ADDRESS(MATCH("Mail",Person!$1:$1,0),4,4))),FALSE))</f>
        <v>carlos.zancan@maristas.org.br</v>
      </c>
      <c r="D346" t="str">
        <f ca="1">VLOOKUP(A346,Person!A:R,ROW(INDIRECT(ADDRESS(MATCH("NameEstablishment",Person!$1:$1,0),4,4))),FALSE)</f>
        <v>Esc. de Ed. Inf. Nossa Senhora Das Águas</v>
      </c>
      <c r="E346">
        <f ca="1">VLOOKUP(A346,Person!A:R,ROW(INDIRECT(ADDRESS(MATCH("Registration",Person!$1:$1,0),4,4))),FALSE)</f>
        <v>61416031</v>
      </c>
      <c r="F346" t="str">
        <f ca="1">VLOOKUP(A346,Person!A:R,ROW(INDIRECT(ADDRESS(MATCH("NameOccupation",Person!$1:$1,0),4,4))),FALSE)</f>
        <v>Supervisor Administrativo</v>
      </c>
      <c r="G346" t="str">
        <f ca="1">IF(VLOOKUP(A346,Person!A:R,ROW(INDIRECT(ADDRESS(MATCH("NameManager",Person!$1:$1,0),4,4))),FALSE)="","",VLOOKUP(A346,Person!A:R,ROW(INDIRECT(ADDRESS(MATCH("NameManager",Person!$1:$1,0),4,4))),FALSE))</f>
        <v/>
      </c>
      <c r="H346" t="str">
        <f ca="1">IF(VLOOKUP(A346,Person!A:R,ROW(INDIRECT(ADDRESS(MATCH("TypeJorney",Person!$1:$1,0),4,4))),FALSE)="OnBoarding","Embarque",IF(VLOOKUP(A346,Person!A:R,ROW(INDIRECT(ADDRESS(MATCH("TypeJorney",Person!$1:$1,0),4,4))),FALSE)="OnBoardingOccupation","Embarque implantação",IF(VLOOKUP(A346,Person!A:R,ROW(INDIRECT(ADDRESS(MATCH("TypeJorney",Person!$1:$1,0),4,4))),FALSE)="Monitoring","Monitoramento","Decisão de Efetivação")))</f>
        <v>Embarque implantação</v>
      </c>
    </row>
    <row r="347" spans="1:8" x14ac:dyDescent="0.3">
      <c r="A347" t="s">
        <v>7765</v>
      </c>
      <c r="B347" t="str">
        <f ca="1">VLOOKUP(A347,Person!A:R,ROW(INDIRECT(ADDRESS(MATCH("NameUser",Person!$1:$1,0),4,4))),FALSE)</f>
        <v>Carlos Eduardo Fernandes Pereira</v>
      </c>
      <c r="C347" t="str">
        <f ca="1">IF(VLOOKUP(A347,Person!A:R,ROW(INDIRECT(ADDRESS(MATCH("Mail",Person!$1:$1,0),4,4))),FALSE)="","",VLOOKUP(A347,Person!A:R,ROW(INDIRECT(ADDRESS(MATCH("Mail",Person!$1:$1,0),4,4))),FALSE))</f>
        <v>carlos.pereira@maristas.org.br</v>
      </c>
      <c r="D347" t="str">
        <f ca="1">VLOOKUP(A347,Person!A:R,ROW(INDIRECT(ADDRESS(MATCH("NameEstablishment",Person!$1:$1,0),4,4))),FALSE)</f>
        <v>Colegio Marista Champagnat</v>
      </c>
      <c r="E347">
        <f ca="1">VLOOKUP(A347,Person!A:R,ROW(INDIRECT(ADDRESS(MATCH("Registration",Person!$1:$1,0),4,4))),FALSE)</f>
        <v>90000155</v>
      </c>
      <c r="F347" t="str">
        <f ca="1">VLOOKUP(A347,Person!A:R,ROW(INDIRECT(ADDRESS(MATCH("NameOccupation",Person!$1:$1,0),4,4))),FALSE)</f>
        <v>Auxiliar de Recursos Visuais</v>
      </c>
      <c r="G347" t="str">
        <f ca="1">IF(VLOOKUP(A347,Person!A:R,ROW(INDIRECT(ADDRESS(MATCH("NameManager",Person!$1:$1,0),4,4))),FALSE)="","",VLOOKUP(A347,Person!A:R,ROW(INDIRECT(ADDRESS(MATCH("NameManager",Person!$1:$1,0),4,4))),FALSE))</f>
        <v>Vera Lucia de Mattos Galafassi</v>
      </c>
      <c r="H347" t="str">
        <f ca="1">IF(VLOOKUP(A347,Person!A:R,ROW(INDIRECT(ADDRESS(MATCH("TypeJorney",Person!$1:$1,0),4,4))),FALSE)="OnBoarding","Embarque",IF(VLOOKUP(A347,Person!A:R,ROW(INDIRECT(ADDRESS(MATCH("TypeJorney",Person!$1:$1,0),4,4))),FALSE)="OnBoardingOccupation","Embarque implantação",IF(VLOOKUP(A347,Person!A:R,ROW(INDIRECT(ADDRESS(MATCH("TypeJorney",Person!$1:$1,0),4,4))),FALSE)="Monitoring","Monitoramento","Decisão de Efetivação")))</f>
        <v>Embarque implantação</v>
      </c>
    </row>
    <row r="348" spans="1:8" x14ac:dyDescent="0.3">
      <c r="A348" t="s">
        <v>5237</v>
      </c>
      <c r="B348" t="str">
        <f ca="1">VLOOKUP(A348,Person!A:R,ROW(INDIRECT(ADDRESS(MATCH("NameUser",Person!$1:$1,0),4,4))),FALSE)</f>
        <v>Carlos Eduardo Monteiro de Jesus</v>
      </c>
      <c r="C348" t="str">
        <f ca="1">IF(VLOOKUP(A348,Person!A:R,ROW(INDIRECT(ADDRESS(MATCH("Mail",Person!$1:$1,0),4,4))),FALSE)="","",VLOOKUP(A348,Person!A:R,ROW(INDIRECT(ADDRESS(MATCH("Mail",Person!$1:$1,0),4,4))),FALSE))</f>
        <v>carlos.jesus@maristas.org.br</v>
      </c>
      <c r="D348" t="str">
        <f ca="1">VLOOKUP(A348,Person!A:R,ROW(INDIRECT(ADDRESS(MATCH("NameEstablishment",Person!$1:$1,0),4,4))),FALSE)</f>
        <v>Colégio Marista São Marcelino Champagnat</v>
      </c>
      <c r="E348">
        <f ca="1">VLOOKUP(A348,Person!A:R,ROW(INDIRECT(ADDRESS(MATCH("Registration",Person!$1:$1,0),4,4))),FALSE)</f>
        <v>91514635</v>
      </c>
      <c r="F348" t="str">
        <f ca="1">VLOOKUP(A348,Person!A:R,ROW(INDIRECT(ADDRESS(MATCH("NameOccupation",Person!$1:$1,0),4,4))),FALSE)</f>
        <v>Auxiliar Administrativo Escolar</v>
      </c>
      <c r="G348" t="str">
        <f ca="1">IF(VLOOKUP(A348,Person!A:R,ROW(INDIRECT(ADDRESS(MATCH("NameManager",Person!$1:$1,0),4,4))),FALSE)="","",VLOOKUP(A348,Person!A:R,ROW(INDIRECT(ADDRESS(MATCH("NameManager",Person!$1:$1,0),4,4))),FALSE))</f>
        <v/>
      </c>
      <c r="H348" t="str">
        <f ca="1">IF(VLOOKUP(A348,Person!A:R,ROW(INDIRECT(ADDRESS(MATCH("TypeJorney",Person!$1:$1,0),4,4))),FALSE)="OnBoarding","Embarque",IF(VLOOKUP(A348,Person!A:R,ROW(INDIRECT(ADDRESS(MATCH("TypeJorney",Person!$1:$1,0),4,4))),FALSE)="OnBoardingOccupation","Embarque implantação",IF(VLOOKUP(A348,Person!A:R,ROW(INDIRECT(ADDRESS(MATCH("TypeJorney",Person!$1:$1,0),4,4))),FALSE)="Monitoring","Monitoramento","Decisão de Efetivação")))</f>
        <v>Embarque implantação</v>
      </c>
    </row>
    <row r="349" spans="1:8" x14ac:dyDescent="0.3">
      <c r="A349" t="s">
        <v>4457</v>
      </c>
      <c r="B349" t="str">
        <f ca="1">VLOOKUP(A349,Person!A:R,ROW(INDIRECT(ADDRESS(MATCH("NameUser",Person!$1:$1,0),4,4))),FALSE)</f>
        <v>Carlos Franco de Souza</v>
      </c>
      <c r="C349" t="str">
        <f ca="1">IF(VLOOKUP(A349,Person!A:R,ROW(INDIRECT(ADDRESS(MATCH("Mail",Person!$1:$1,0),4,4))),FALSE)="","",VLOOKUP(A349,Person!A:R,ROW(INDIRECT(ADDRESS(MATCH("Mail",Person!$1:$1,0),4,4))),FALSE))</f>
        <v>carlos.souza@maristas.org.br</v>
      </c>
      <c r="D349" t="str">
        <f ca="1">VLOOKUP(A349,Person!A:R,ROW(INDIRECT(ADDRESS(MATCH("NameEstablishment",Person!$1:$1,0),4,4))),FALSE)</f>
        <v>União Sul Brasileira de Educação e Ensin</v>
      </c>
      <c r="E349">
        <f ca="1">VLOOKUP(A349,Person!A:R,ROW(INDIRECT(ADDRESS(MATCH("Registration",Person!$1:$1,0),4,4))),FALSE)</f>
        <v>61529001</v>
      </c>
      <c r="F349" t="str">
        <f ca="1">VLOOKUP(A349,Person!A:R,ROW(INDIRECT(ADDRESS(MATCH("NameOccupation",Person!$1:$1,0),4,4))),FALSE)</f>
        <v>Vigia</v>
      </c>
      <c r="G349" t="str">
        <f ca="1">IF(VLOOKUP(A349,Person!A:R,ROW(INDIRECT(ADDRESS(MATCH("NameManager",Person!$1:$1,0),4,4))),FALSE)="","",VLOOKUP(A349,Person!A:R,ROW(INDIRECT(ADDRESS(MATCH("NameManager",Person!$1:$1,0),4,4))),FALSE))</f>
        <v>Regis Passos da Silva</v>
      </c>
      <c r="H349" t="str">
        <f ca="1">IF(VLOOKUP(A349,Person!A:R,ROW(INDIRECT(ADDRESS(MATCH("TypeJorney",Person!$1:$1,0),4,4))),FALSE)="OnBoarding","Embarque",IF(VLOOKUP(A349,Person!A:R,ROW(INDIRECT(ADDRESS(MATCH("TypeJorney",Person!$1:$1,0),4,4))),FALSE)="OnBoardingOccupation","Embarque implantação",IF(VLOOKUP(A349,Person!A:R,ROW(INDIRECT(ADDRESS(MATCH("TypeJorney",Person!$1:$1,0),4,4))),FALSE)="Monitoring","Monitoramento","Decisão de Efetivação")))</f>
        <v>Embarque implantação</v>
      </c>
    </row>
    <row r="350" spans="1:8" x14ac:dyDescent="0.3">
      <c r="A350" t="s">
        <v>495</v>
      </c>
      <c r="B350" t="str">
        <f ca="1">VLOOKUP(A350,Person!A:R,ROW(INDIRECT(ADDRESS(MATCH("NameUser",Person!$1:$1,0),4,4))),FALSE)</f>
        <v>Carlos Henrique Koetz Aveiro</v>
      </c>
      <c r="C350" t="str">
        <f ca="1">IF(VLOOKUP(A350,Person!A:R,ROW(INDIRECT(ADDRESS(MATCH("Mail",Person!$1:$1,0),4,4))),FALSE)="","",VLOOKUP(A350,Person!A:R,ROW(INDIRECT(ADDRESS(MATCH("Mail",Person!$1:$1,0),4,4))),FALSE))</f>
        <v>carlos.aveiro@maristas.org.br</v>
      </c>
      <c r="D350" t="str">
        <f ca="1">VLOOKUP(A350,Person!A:R,ROW(INDIRECT(ADDRESS(MATCH("NameEstablishment",Person!$1:$1,0),4,4))),FALSE)</f>
        <v>Colégio Marista Nossa Senhora do Rosário</v>
      </c>
      <c r="E350">
        <f ca="1">VLOOKUP(A350,Person!A:R,ROW(INDIRECT(ADDRESS(MATCH("Registration",Person!$1:$1,0),4,4))),FALSE)</f>
        <v>91514192</v>
      </c>
      <c r="F350" t="str">
        <f ca="1">VLOOKUP(A350,Person!A:R,ROW(INDIRECT(ADDRESS(MATCH("NameOccupation",Person!$1:$1,0),4,4))),FALSE)</f>
        <v>Recepcionista</v>
      </c>
      <c r="G350" t="str">
        <f ca="1">IF(VLOOKUP(A350,Person!A:R,ROW(INDIRECT(ADDRESS(MATCH("NameManager",Person!$1:$1,0),4,4))),FALSE)="","",VLOOKUP(A350,Person!A:R,ROW(INDIRECT(ADDRESS(MATCH("NameManager",Person!$1:$1,0),4,4))),FALSE))</f>
        <v>Mauricio Coloniezzi Erthal</v>
      </c>
      <c r="H350" t="str">
        <f ca="1">IF(VLOOKUP(A350,Person!A:R,ROW(INDIRECT(ADDRESS(MATCH("TypeJorney",Person!$1:$1,0),4,4))),FALSE)="OnBoarding","Embarque",IF(VLOOKUP(A350,Person!A:R,ROW(INDIRECT(ADDRESS(MATCH("TypeJorney",Person!$1:$1,0),4,4))),FALSE)="OnBoardingOccupation","Embarque implantação",IF(VLOOKUP(A350,Person!A:R,ROW(INDIRECT(ADDRESS(MATCH("TypeJorney",Person!$1:$1,0),4,4))),FALSE)="Monitoring","Monitoramento","Decisão de Efetivação")))</f>
        <v>Monitoramento</v>
      </c>
    </row>
    <row r="351" spans="1:8" x14ac:dyDescent="0.3">
      <c r="A351" t="s">
        <v>4977</v>
      </c>
      <c r="B351" t="str">
        <f ca="1">VLOOKUP(A351,Person!A:R,ROW(INDIRECT(ADDRESS(MATCH("NameUser",Person!$1:$1,0),4,4))),FALSE)</f>
        <v>Carlos Henrique Pires Sardi</v>
      </c>
      <c r="C351" t="str">
        <f ca="1">IF(VLOOKUP(A351,Person!A:R,ROW(INDIRECT(ADDRESS(MATCH("Mail",Person!$1:$1,0),4,4))),FALSE)="","",VLOOKUP(A351,Person!A:R,ROW(INDIRECT(ADDRESS(MATCH("Mail",Person!$1:$1,0),4,4))),FALSE))</f>
        <v>sardi@maristas.org.br</v>
      </c>
      <c r="D351" t="str">
        <f ca="1">VLOOKUP(A351,Person!A:R,ROW(INDIRECT(ADDRESS(MATCH("NameEstablishment",Person!$1:$1,0),4,4))),FALSE)</f>
        <v>Colégio Marista Santa Maria</v>
      </c>
      <c r="E351">
        <f ca="1">VLOOKUP(A351,Person!A:R,ROW(INDIRECT(ADDRESS(MATCH("Registration",Person!$1:$1,0),4,4))),FALSE)</f>
        <v>80701668</v>
      </c>
      <c r="F351" t="str">
        <f ca="1">VLOOKUP(A351,Person!A:R,ROW(INDIRECT(ADDRESS(MATCH("NameOccupation",Person!$1:$1,0),4,4))),FALSE)</f>
        <v>Diretor Geral</v>
      </c>
      <c r="G351" t="str">
        <f ca="1">IF(VLOOKUP(A351,Person!A:R,ROW(INDIRECT(ADDRESS(MATCH("NameManager",Person!$1:$1,0),4,4))),FALSE)="","",VLOOKUP(A351,Person!A:R,ROW(INDIRECT(ADDRESS(MATCH("NameManager",Person!$1:$1,0),4,4))),FALSE))</f>
        <v/>
      </c>
      <c r="H351" t="str">
        <f ca="1">IF(VLOOKUP(A351,Person!A:R,ROW(INDIRECT(ADDRESS(MATCH("TypeJorney",Person!$1:$1,0),4,4))),FALSE)="OnBoarding","Embarque",IF(VLOOKUP(A351,Person!A:R,ROW(INDIRECT(ADDRESS(MATCH("TypeJorney",Person!$1:$1,0),4,4))),FALSE)="OnBoardingOccupation","Embarque implantação",IF(VLOOKUP(A351,Person!A:R,ROW(INDIRECT(ADDRESS(MATCH("TypeJorney",Person!$1:$1,0),4,4))),FALSE)="Monitoring","Monitoramento","Decisão de Efetivação")))</f>
        <v>Embarque implantação</v>
      </c>
    </row>
    <row r="352" spans="1:8" x14ac:dyDescent="0.3">
      <c r="A352" t="s">
        <v>563</v>
      </c>
      <c r="B352" t="str">
        <f ca="1">VLOOKUP(A352,Person!A:R,ROW(INDIRECT(ADDRESS(MATCH("NameUser",Person!$1:$1,0),4,4))),FALSE)</f>
        <v>Carlos Heydrian Fonseca Soares</v>
      </c>
      <c r="C352" t="str">
        <f ca="1">IF(VLOOKUP(A352,Person!A:R,ROW(INDIRECT(ADDRESS(MATCH("Mail",Person!$1:$1,0),4,4))),FALSE)="","",VLOOKUP(A352,Person!A:R,ROW(INDIRECT(ADDRESS(MATCH("Mail",Person!$1:$1,0),4,4))),FALSE))</f>
        <v>carlos.soares@maristas.org.br</v>
      </c>
      <c r="D352" t="str">
        <f ca="1">VLOOKUP(A352,Person!A:R,ROW(INDIRECT(ADDRESS(MATCH("NameEstablishment",Person!$1:$1,0),4,4))),FALSE)</f>
        <v>União Sul Brasileira de Educação e Ensin</v>
      </c>
      <c r="E352">
        <f ca="1">VLOOKUP(A352,Person!A:R,ROW(INDIRECT(ADDRESS(MATCH("Registration",Person!$1:$1,0),4,4))),FALSE)</f>
        <v>61526001</v>
      </c>
      <c r="F352" t="str">
        <f ca="1">VLOOKUP(A352,Person!A:R,ROW(INDIRECT(ADDRESS(MATCH("NameOccupation",Person!$1:$1,0),4,4))),FALSE)</f>
        <v>Supervisor de Infraestrutura</v>
      </c>
      <c r="G352" t="str">
        <f ca="1">IF(VLOOKUP(A352,Person!A:R,ROW(INDIRECT(ADDRESS(MATCH("NameManager",Person!$1:$1,0),4,4))),FALSE)="","",VLOOKUP(A352,Person!A:R,ROW(INDIRECT(ADDRESS(MATCH("NameManager",Person!$1:$1,0),4,4))),FALSE))</f>
        <v>Carine Franco Mazotti Moreira</v>
      </c>
      <c r="H352" t="str">
        <f ca="1">IF(VLOOKUP(A352,Person!A:R,ROW(INDIRECT(ADDRESS(MATCH("TypeJorney",Person!$1:$1,0),4,4))),FALSE)="OnBoarding","Embarque",IF(VLOOKUP(A352,Person!A:R,ROW(INDIRECT(ADDRESS(MATCH("TypeJorney",Person!$1:$1,0),4,4))),FALSE)="OnBoardingOccupation","Embarque implantação",IF(VLOOKUP(A352,Person!A:R,ROW(INDIRECT(ADDRESS(MATCH("TypeJorney",Person!$1:$1,0),4,4))),FALSE)="Monitoring","Monitoramento","Decisão de Efetivação")))</f>
        <v>Embarque</v>
      </c>
    </row>
    <row r="353" spans="1:8" x14ac:dyDescent="0.3">
      <c r="A353" t="s">
        <v>529</v>
      </c>
      <c r="B353" t="str">
        <f ca="1">VLOOKUP(A353,Person!A:R,ROW(INDIRECT(ADDRESS(MATCH("NameUser",Person!$1:$1,0),4,4))),FALSE)</f>
        <v>Carlos Nicola Duarte Gallicchio</v>
      </c>
      <c r="C353" t="str">
        <f ca="1">IF(VLOOKUP(A353,Person!A:R,ROW(INDIRECT(ADDRESS(MATCH("Mail",Person!$1:$1,0),4,4))),FALSE)="","",VLOOKUP(A353,Person!A:R,ROW(INDIRECT(ADDRESS(MATCH("Mail",Person!$1:$1,0),4,4))),FALSE))</f>
        <v/>
      </c>
      <c r="D353" t="str">
        <f ca="1">VLOOKUP(A353,Person!A:R,ROW(INDIRECT(ADDRESS(MATCH("NameEstablishment",Person!$1:$1,0),4,4))),FALSE)</f>
        <v>Colégio Marista Assunção</v>
      </c>
      <c r="E353">
        <f ca="1">VLOOKUP(A353,Person!A:R,ROW(INDIRECT(ADDRESS(MATCH("Registration",Person!$1:$1,0),4,4))),FALSE)</f>
        <v>91510437</v>
      </c>
      <c r="F353" t="str">
        <f ca="1">VLOOKUP(A353,Person!A:R,ROW(INDIRECT(ADDRESS(MATCH("NameOccupation",Person!$1:$1,0),4,4))),FALSE)</f>
        <v>Assistente de Convivência</v>
      </c>
      <c r="G353" t="str">
        <f ca="1">IF(VLOOKUP(A353,Person!A:R,ROW(INDIRECT(ADDRESS(MATCH("NameManager",Person!$1:$1,0),4,4))),FALSE)="","",VLOOKUP(A353,Person!A:R,ROW(INDIRECT(ADDRESS(MATCH("NameManager",Person!$1:$1,0),4,4))),FALSE))</f>
        <v>Rui Antonio Piassini</v>
      </c>
      <c r="H353" t="str">
        <f ca="1">IF(VLOOKUP(A353,Person!A:R,ROW(INDIRECT(ADDRESS(MATCH("TypeJorney",Person!$1:$1,0),4,4))),FALSE)="OnBoarding","Embarque",IF(VLOOKUP(A353,Person!A:R,ROW(INDIRECT(ADDRESS(MATCH("TypeJorney",Person!$1:$1,0),4,4))),FALSE)="OnBoardingOccupation","Embarque implantação",IF(VLOOKUP(A353,Person!A:R,ROW(INDIRECT(ADDRESS(MATCH("TypeJorney",Person!$1:$1,0),4,4))),FALSE)="Monitoring","Monitoramento","Decisão de Efetivação")))</f>
        <v>Decisão de Efetivação</v>
      </c>
    </row>
    <row r="354" spans="1:8" x14ac:dyDescent="0.3">
      <c r="A354" t="s">
        <v>4256</v>
      </c>
      <c r="B354" t="str">
        <f ca="1">VLOOKUP(A354,Person!A:R,ROW(INDIRECT(ADDRESS(MATCH("NameUser",Person!$1:$1,0),4,4))),FALSE)</f>
        <v>Carlos Osmar Gomes Dias</v>
      </c>
      <c r="C354" t="str">
        <f ca="1">IF(VLOOKUP(A354,Person!A:R,ROW(INDIRECT(ADDRESS(MATCH("Mail",Person!$1:$1,0),4,4))),FALSE)="","",VLOOKUP(A354,Person!A:R,ROW(INDIRECT(ADDRESS(MATCH("Mail",Person!$1:$1,0),4,4))),FALSE))</f>
        <v>carlos.dias@maristas.org.br</v>
      </c>
      <c r="D354" t="str">
        <f ca="1">VLOOKUP(A354,Person!A:R,ROW(INDIRECT(ADDRESS(MATCH("NameEstablishment",Person!$1:$1,0),4,4))),FALSE)</f>
        <v>Colégio Marista N Senhora da Conceição</v>
      </c>
      <c r="E354">
        <f ca="1">VLOOKUP(A354,Person!A:R,ROW(INDIRECT(ADDRESS(MATCH("Registration",Person!$1:$1,0),4,4))),FALSE)</f>
        <v>3702001</v>
      </c>
      <c r="F354" t="str">
        <f ca="1">VLOOKUP(A354,Person!A:R,ROW(INDIRECT(ADDRESS(MATCH("NameOccupation",Person!$1:$1,0),4,4))),FALSE)</f>
        <v>Auxiliar de Serviços Gerais</v>
      </c>
      <c r="G354" t="str">
        <f ca="1">IF(VLOOKUP(A354,Person!A:R,ROW(INDIRECT(ADDRESS(MATCH("NameManager",Person!$1:$1,0),4,4))),FALSE)="","",VLOOKUP(A354,Person!A:R,ROW(INDIRECT(ADDRESS(MATCH("NameManager",Person!$1:$1,0),4,4))),FALSE))</f>
        <v>Adenir Sebastiao de Britto</v>
      </c>
      <c r="H354" t="str">
        <f ca="1">IF(VLOOKUP(A354,Person!A:R,ROW(INDIRECT(ADDRESS(MATCH("TypeJorney",Person!$1:$1,0),4,4))),FALSE)="OnBoarding","Embarque",IF(VLOOKUP(A354,Person!A:R,ROW(INDIRECT(ADDRESS(MATCH("TypeJorney",Person!$1:$1,0),4,4))),FALSE)="OnBoardingOccupation","Embarque implantação",IF(VLOOKUP(A354,Person!A:R,ROW(INDIRECT(ADDRESS(MATCH("TypeJorney",Person!$1:$1,0),4,4))),FALSE)="Monitoring","Monitoramento","Decisão de Efetivação")))</f>
        <v>Embarque implantação</v>
      </c>
    </row>
    <row r="355" spans="1:8" x14ac:dyDescent="0.3">
      <c r="A355" t="s">
        <v>4257</v>
      </c>
      <c r="B355" t="str">
        <f ca="1">VLOOKUP(A355,Person!A:R,ROW(INDIRECT(ADDRESS(MATCH("NameUser",Person!$1:$1,0),4,4))),FALSE)</f>
        <v>Carlos Osmar Gomes Dias</v>
      </c>
      <c r="C355" t="str">
        <f ca="1">IF(VLOOKUP(A355,Person!A:R,ROW(INDIRECT(ADDRESS(MATCH("Mail",Person!$1:$1,0),4,4))),FALSE)="","",VLOOKUP(A355,Person!A:R,ROW(INDIRECT(ADDRESS(MATCH("Mail",Person!$1:$1,0),4,4))),FALSE))</f>
        <v>carlos.dias@maristas.org.br</v>
      </c>
      <c r="D355" t="str">
        <f ca="1">VLOOKUP(A355,Person!A:R,ROW(INDIRECT(ADDRESS(MATCH("NameEstablishment",Person!$1:$1,0),4,4))),FALSE)</f>
        <v>Colégio Marista N Senhora da Conceição</v>
      </c>
      <c r="E355">
        <f ca="1">VLOOKUP(A355,Person!A:R,ROW(INDIRECT(ADDRESS(MATCH("Registration",Person!$1:$1,0),4,4))),FALSE)</f>
        <v>3702003</v>
      </c>
      <c r="F355" t="str">
        <f ca="1">VLOOKUP(A355,Person!A:R,ROW(INDIRECT(ADDRESS(MATCH("NameOccupation",Person!$1:$1,0),4,4))),FALSE)</f>
        <v>Auxiliar de Serviços Gerais</v>
      </c>
      <c r="G355" t="str">
        <f ca="1">IF(VLOOKUP(A355,Person!A:R,ROW(INDIRECT(ADDRESS(MATCH("NameManager",Person!$1:$1,0),4,4))),FALSE)="","",VLOOKUP(A355,Person!A:R,ROW(INDIRECT(ADDRESS(MATCH("NameManager",Person!$1:$1,0),4,4))),FALSE))</f>
        <v>Adenir Sebastiao de Britto</v>
      </c>
      <c r="H355" t="str">
        <f ca="1">IF(VLOOKUP(A355,Person!A:R,ROW(INDIRECT(ADDRESS(MATCH("TypeJorney",Person!$1:$1,0),4,4))),FALSE)="OnBoarding","Embarque",IF(VLOOKUP(A355,Person!A:R,ROW(INDIRECT(ADDRESS(MATCH("TypeJorney",Person!$1:$1,0),4,4))),FALSE)="OnBoardingOccupation","Embarque implantação",IF(VLOOKUP(A355,Person!A:R,ROW(INDIRECT(ADDRESS(MATCH("TypeJorney",Person!$1:$1,0),4,4))),FALSE)="Monitoring","Monitoramento","Decisão de Efetivação")))</f>
        <v>Embarque implantação</v>
      </c>
    </row>
    <row r="356" spans="1:8" x14ac:dyDescent="0.3">
      <c r="A356" t="s">
        <v>7707</v>
      </c>
      <c r="B356" t="str">
        <f ca="1">VLOOKUP(A356,Person!A:R,ROW(INDIRECT(ADDRESS(MATCH("NameUser",Person!$1:$1,0),4,4))),FALSE)</f>
        <v>Carlos Osmar Gomes Dias</v>
      </c>
      <c r="C356" t="str">
        <f ca="1">IF(VLOOKUP(A356,Person!A:R,ROW(INDIRECT(ADDRESS(MATCH("Mail",Person!$1:$1,0),4,4))),FALSE)="","",VLOOKUP(A356,Person!A:R,ROW(INDIRECT(ADDRESS(MATCH("Mail",Person!$1:$1,0),4,4))),FALSE))</f>
        <v>carlos.dias@maristas.org.br</v>
      </c>
      <c r="D356" t="str">
        <f ca="1">VLOOKUP(A356,Person!A:R,ROW(INDIRECT(ADDRESS(MATCH("NameEstablishment",Person!$1:$1,0),4,4))),FALSE)</f>
        <v>Colégio Marista N Senhora da Conceição</v>
      </c>
      <c r="E356">
        <f ca="1">VLOOKUP(A356,Person!A:R,ROW(INDIRECT(ADDRESS(MATCH("Registration",Person!$1:$1,0),4,4))),FALSE)</f>
        <v>3702002</v>
      </c>
      <c r="F356" t="str">
        <f ca="1">VLOOKUP(A356,Person!A:R,ROW(INDIRECT(ADDRESS(MATCH("NameOccupation",Person!$1:$1,0),4,4))),FALSE)</f>
        <v>Auxiliar Técnico de Educação</v>
      </c>
      <c r="G356" t="str">
        <f ca="1">IF(VLOOKUP(A356,Person!A:R,ROW(INDIRECT(ADDRESS(MATCH("NameManager",Person!$1:$1,0),4,4))),FALSE)="","",VLOOKUP(A356,Person!A:R,ROW(INDIRECT(ADDRESS(MATCH("NameManager",Person!$1:$1,0),4,4))),FALSE))</f>
        <v/>
      </c>
      <c r="H356" t="str">
        <f ca="1">IF(VLOOKUP(A356,Person!A:R,ROW(INDIRECT(ADDRESS(MATCH("TypeJorney",Person!$1:$1,0),4,4))),FALSE)="OnBoarding","Embarque",IF(VLOOKUP(A356,Person!A:R,ROW(INDIRECT(ADDRESS(MATCH("TypeJorney",Person!$1:$1,0),4,4))),FALSE)="OnBoardingOccupation","Embarque implantação",IF(VLOOKUP(A356,Person!A:R,ROW(INDIRECT(ADDRESS(MATCH("TypeJorney",Person!$1:$1,0),4,4))),FALSE)="Monitoring","Monitoramento","Decisão de Efetivação")))</f>
        <v>Embarque implantação</v>
      </c>
    </row>
    <row r="357" spans="1:8" x14ac:dyDescent="0.3">
      <c r="A357" t="s">
        <v>4131</v>
      </c>
      <c r="B357" t="str">
        <f ca="1">VLOOKUP(A357,Person!A:R,ROW(INDIRECT(ADDRESS(MATCH("NameUser",Person!$1:$1,0),4,4))),FALSE)</f>
        <v>Carlos Rafael de Oliveira Tobias</v>
      </c>
      <c r="C357" t="str">
        <f ca="1">IF(VLOOKUP(A357,Person!A:R,ROW(INDIRECT(ADDRESS(MATCH("Mail",Person!$1:$1,0),4,4))),FALSE)="","",VLOOKUP(A357,Person!A:R,ROW(INDIRECT(ADDRESS(MATCH("Mail",Person!$1:$1,0),4,4))),FALSE))</f>
        <v/>
      </c>
      <c r="D357" t="str">
        <f ca="1">VLOOKUP(A357,Person!A:R,ROW(INDIRECT(ADDRESS(MATCH("NameEstablishment",Person!$1:$1,0),4,4))),FALSE)</f>
        <v>Colégio Marista Assunção</v>
      </c>
      <c r="E357">
        <f ca="1">VLOOKUP(A357,Person!A:R,ROW(INDIRECT(ADDRESS(MATCH("Registration",Person!$1:$1,0),4,4))),FALSE)</f>
        <v>90512865</v>
      </c>
      <c r="F357" t="str">
        <f ca="1">VLOOKUP(A357,Person!A:R,ROW(INDIRECT(ADDRESS(MATCH("NameOccupation",Person!$1:$1,0),4,4))),FALSE)</f>
        <v>Auxiliar de Manutenção</v>
      </c>
      <c r="G357" t="str">
        <f ca="1">IF(VLOOKUP(A357,Person!A:R,ROW(INDIRECT(ADDRESS(MATCH("NameManager",Person!$1:$1,0),4,4))),FALSE)="","",VLOOKUP(A357,Person!A:R,ROW(INDIRECT(ADDRESS(MATCH("NameManager",Person!$1:$1,0),4,4))),FALSE))</f>
        <v>Manoela Atarao da Rocha Saldanha</v>
      </c>
      <c r="H357" t="str">
        <f ca="1">IF(VLOOKUP(A357,Person!A:R,ROW(INDIRECT(ADDRESS(MATCH("TypeJorney",Person!$1:$1,0),4,4))),FALSE)="OnBoarding","Embarque",IF(VLOOKUP(A357,Person!A:R,ROW(INDIRECT(ADDRESS(MATCH("TypeJorney",Person!$1:$1,0),4,4))),FALSE)="OnBoardingOccupation","Embarque implantação",IF(VLOOKUP(A357,Person!A:R,ROW(INDIRECT(ADDRESS(MATCH("TypeJorney",Person!$1:$1,0),4,4))),FALSE)="Monitoring","Monitoramento","Decisão de Efetivação")))</f>
        <v>Embarque implantação</v>
      </c>
    </row>
    <row r="358" spans="1:8" x14ac:dyDescent="0.3">
      <c r="A358" t="s">
        <v>5443</v>
      </c>
      <c r="B358" t="str">
        <f ca="1">VLOOKUP(A358,Person!A:R,ROW(INDIRECT(ADDRESS(MATCH("NameUser",Person!$1:$1,0),4,4))),FALSE)</f>
        <v>Carlos Roberto Meine da Silva</v>
      </c>
      <c r="C358" t="str">
        <f ca="1">IF(VLOOKUP(A358,Person!A:R,ROW(INDIRECT(ADDRESS(MATCH("Mail",Person!$1:$1,0),4,4))),FALSE)="","",VLOOKUP(A358,Person!A:R,ROW(INDIRECT(ADDRESS(MATCH("Mail",Person!$1:$1,0),4,4))),FALSE))</f>
        <v/>
      </c>
      <c r="D358" t="str">
        <f ca="1">VLOOKUP(A358,Person!A:R,ROW(INDIRECT(ADDRESS(MATCH("NameEstablishment",Person!$1:$1,0),4,4))),FALSE)</f>
        <v>Esc. de Ed. Inf. Nossa Senhora Das Águas</v>
      </c>
      <c r="E358">
        <f ca="1">VLOOKUP(A358,Person!A:R,ROW(INDIRECT(ADDRESS(MATCH("Registration",Person!$1:$1,0),4,4))),FALSE)</f>
        <v>61397001</v>
      </c>
      <c r="F358" t="str">
        <f ca="1">VLOOKUP(A358,Person!A:R,ROW(INDIRECT(ADDRESS(MATCH("NameOccupation",Person!$1:$1,0),4,4))),FALSE)</f>
        <v>Vigia</v>
      </c>
      <c r="G358" t="str">
        <f ca="1">IF(VLOOKUP(A358,Person!A:R,ROW(INDIRECT(ADDRESS(MATCH("NameManager",Person!$1:$1,0),4,4))),FALSE)="","",VLOOKUP(A358,Person!A:R,ROW(INDIRECT(ADDRESS(MATCH("NameManager",Person!$1:$1,0),4,4))),FALSE))</f>
        <v/>
      </c>
      <c r="H358" t="str">
        <f ca="1">IF(VLOOKUP(A358,Person!A:R,ROW(INDIRECT(ADDRESS(MATCH("TypeJorney",Person!$1:$1,0),4,4))),FALSE)="OnBoarding","Embarque",IF(VLOOKUP(A358,Person!A:R,ROW(INDIRECT(ADDRESS(MATCH("TypeJorney",Person!$1:$1,0),4,4))),FALSE)="OnBoardingOccupation","Embarque implantação",IF(VLOOKUP(A358,Person!A:R,ROW(INDIRECT(ADDRESS(MATCH("TypeJorney",Person!$1:$1,0),4,4))),FALSE)="Monitoring","Monitoramento","Decisão de Efetivação")))</f>
        <v>Embarque implantação</v>
      </c>
    </row>
    <row r="359" spans="1:8" x14ac:dyDescent="0.3">
      <c r="A359" t="s">
        <v>8050</v>
      </c>
      <c r="B359" t="str">
        <f ca="1">VLOOKUP(A359,Person!A:R,ROW(INDIRECT(ADDRESS(MATCH("NameUser",Person!$1:$1,0),4,4))),FALSE)</f>
        <v>Carmem Regina T de Quadros</v>
      </c>
      <c r="C359" t="str">
        <f ca="1">IF(VLOOKUP(A359,Person!A:R,ROW(INDIRECT(ADDRESS(MATCH("Mail",Person!$1:$1,0),4,4))),FALSE)="","",VLOOKUP(A359,Person!A:R,ROW(INDIRECT(ADDRESS(MATCH("Mail",Person!$1:$1,0),4,4))),FALSE))</f>
        <v/>
      </c>
      <c r="D359" t="str">
        <f ca="1">VLOOKUP(A359,Person!A:R,ROW(INDIRECT(ADDRESS(MATCH("NameEstablishment",Person!$1:$1,0),4,4))),FALSE)</f>
        <v>Colégio Marista Pio Xii</v>
      </c>
      <c r="E359">
        <f ca="1">VLOOKUP(A359,Person!A:R,ROW(INDIRECT(ADDRESS(MATCH("Registration",Person!$1:$1,0),4,4))),FALSE)</f>
        <v>16050530</v>
      </c>
      <c r="F359" t="str">
        <f ca="1">VLOOKUP(A359,Person!A:R,ROW(INDIRECT(ADDRESS(MATCH("NameOccupation",Person!$1:$1,0),4,4))),FALSE)</f>
        <v>Instrutor de Aprendizagem</v>
      </c>
      <c r="G359" t="str">
        <f ca="1">IF(VLOOKUP(A359,Person!A:R,ROW(INDIRECT(ADDRESS(MATCH("NameManager",Person!$1:$1,0),4,4))),FALSE)="","",VLOOKUP(A359,Person!A:R,ROW(INDIRECT(ADDRESS(MATCH("NameManager",Person!$1:$1,0),4,4))),FALSE))</f>
        <v>Maria Angela Baldi</v>
      </c>
      <c r="H359" t="str">
        <f ca="1">IF(VLOOKUP(A359,Person!A:R,ROW(INDIRECT(ADDRESS(MATCH("TypeJorney",Person!$1:$1,0),4,4))),FALSE)="OnBoarding","Embarque",IF(VLOOKUP(A359,Person!A:R,ROW(INDIRECT(ADDRESS(MATCH("TypeJorney",Person!$1:$1,0),4,4))),FALSE)="OnBoardingOccupation","Embarque implantação",IF(VLOOKUP(A359,Person!A:R,ROW(INDIRECT(ADDRESS(MATCH("TypeJorney",Person!$1:$1,0),4,4))),FALSE)="Monitoring","Monitoramento","Decisão de Efetivação")))</f>
        <v>Embarque implantação</v>
      </c>
    </row>
    <row r="360" spans="1:8" x14ac:dyDescent="0.3">
      <c r="A360" t="s">
        <v>7616</v>
      </c>
      <c r="B360" t="str">
        <f ca="1">VLOOKUP(A360,Person!A:R,ROW(INDIRECT(ADDRESS(MATCH("NameUser",Person!$1:$1,0),4,4))),FALSE)</f>
        <v>Carolina Araujo Mota</v>
      </c>
      <c r="C360" t="str">
        <f ca="1">IF(VLOOKUP(A360,Person!A:R,ROW(INDIRECT(ADDRESS(MATCH("Mail",Person!$1:$1,0),4,4))),FALSE)="","",VLOOKUP(A360,Person!A:R,ROW(INDIRECT(ADDRESS(MATCH("Mail",Person!$1:$1,0),4,4))),FALSE))</f>
        <v/>
      </c>
      <c r="D360" t="str">
        <f ca="1">VLOOKUP(A360,Person!A:R,ROW(INDIRECT(ADDRESS(MATCH("NameEstablishment",Person!$1:$1,0),4,4))),FALSE)</f>
        <v>Colégio Marista João Paulo II</v>
      </c>
      <c r="E360">
        <f ca="1">VLOOKUP(A360,Person!A:R,ROW(INDIRECT(ADDRESS(MATCH("Registration",Person!$1:$1,0),4,4))),FALSE)</f>
        <v>90512135</v>
      </c>
      <c r="F360" t="str">
        <f ca="1">VLOOKUP(A360,Person!A:R,ROW(INDIRECT(ADDRESS(MATCH("NameOccupation",Person!$1:$1,0),4,4))),FALSE)</f>
        <v>Profissional de Apoio Escolar</v>
      </c>
      <c r="G360" t="str">
        <f ca="1">IF(VLOOKUP(A360,Person!A:R,ROW(INDIRECT(ADDRESS(MATCH("NameManager",Person!$1:$1,0),4,4))),FALSE)="","",VLOOKUP(A360,Person!A:R,ROW(INDIRECT(ADDRESS(MATCH("NameManager",Person!$1:$1,0),4,4))),FALSE))</f>
        <v>Luiz Gustavo Mendes</v>
      </c>
      <c r="H360" t="str">
        <f ca="1">IF(VLOOKUP(A360,Person!A:R,ROW(INDIRECT(ADDRESS(MATCH("TypeJorney",Person!$1:$1,0),4,4))),FALSE)="OnBoarding","Embarque",IF(VLOOKUP(A360,Person!A:R,ROW(INDIRECT(ADDRESS(MATCH("TypeJorney",Person!$1:$1,0),4,4))),FALSE)="OnBoardingOccupation","Embarque implantação",IF(VLOOKUP(A360,Person!A:R,ROW(INDIRECT(ADDRESS(MATCH("TypeJorney",Person!$1:$1,0),4,4))),FALSE)="Monitoring","Monitoramento","Decisão de Efetivação")))</f>
        <v>Embarque implantação</v>
      </c>
    </row>
    <row r="361" spans="1:8" x14ac:dyDescent="0.3">
      <c r="A361" t="s">
        <v>5198</v>
      </c>
      <c r="B361" t="str">
        <f ca="1">VLOOKUP(A361,Person!A:R,ROW(INDIRECT(ADDRESS(MATCH("NameUser",Person!$1:$1,0),4,4))),FALSE)</f>
        <v>Carolina Bon Alvares</v>
      </c>
      <c r="C361" t="str">
        <f ca="1">IF(VLOOKUP(A361,Person!A:R,ROW(INDIRECT(ADDRESS(MATCH("Mail",Person!$1:$1,0),4,4))),FALSE)="","",VLOOKUP(A361,Person!A:R,ROW(INDIRECT(ADDRESS(MATCH("Mail",Person!$1:$1,0),4,4))),FALSE))</f>
        <v>carolina.alvares@maristas.org.br</v>
      </c>
      <c r="D361" t="str">
        <f ca="1">VLOOKUP(A361,Person!A:R,ROW(INDIRECT(ADDRESS(MATCH("NameEstablishment",Person!$1:$1,0),4,4))),FALSE)</f>
        <v>Colégio Marista Prof. Ivone Vettorello</v>
      </c>
      <c r="E361">
        <f ca="1">VLOOKUP(A361,Person!A:R,ROW(INDIRECT(ADDRESS(MATCH("Registration",Person!$1:$1,0),4,4))),FALSE)</f>
        <v>90512851</v>
      </c>
      <c r="F361" t="str">
        <f ca="1">VLOOKUP(A361,Person!A:R,ROW(INDIRECT(ADDRESS(MATCH("NameOccupation",Person!$1:$1,0),4,4))),FALSE)</f>
        <v>Assistente Social</v>
      </c>
      <c r="G361" t="str">
        <f ca="1">IF(VLOOKUP(A361,Person!A:R,ROW(INDIRECT(ADDRESS(MATCH("NameManager",Person!$1:$1,0),4,4))),FALSE)="","",VLOOKUP(A361,Person!A:R,ROW(INDIRECT(ADDRESS(MATCH("NameManager",Person!$1:$1,0),4,4))),FALSE))</f>
        <v/>
      </c>
      <c r="H361" t="str">
        <f ca="1">IF(VLOOKUP(A361,Person!A:R,ROW(INDIRECT(ADDRESS(MATCH("TypeJorney",Person!$1:$1,0),4,4))),FALSE)="OnBoarding","Embarque",IF(VLOOKUP(A361,Person!A:R,ROW(INDIRECT(ADDRESS(MATCH("TypeJorney",Person!$1:$1,0),4,4))),FALSE)="OnBoardingOccupation","Embarque implantação",IF(VLOOKUP(A361,Person!A:R,ROW(INDIRECT(ADDRESS(MATCH("TypeJorney",Person!$1:$1,0),4,4))),FALSE)="Monitoring","Monitoramento","Decisão de Efetivação")))</f>
        <v>Embarque implantação</v>
      </c>
    </row>
    <row r="362" spans="1:8" x14ac:dyDescent="0.3">
      <c r="A362" t="s">
        <v>513</v>
      </c>
      <c r="B362" t="str">
        <f ca="1">VLOOKUP(A362,Person!A:R,ROW(INDIRECT(ADDRESS(MATCH("NameUser",Person!$1:$1,0),4,4))),FALSE)</f>
        <v>Carolina Buchnveitz Conceicao</v>
      </c>
      <c r="C362" t="str">
        <f ca="1">IF(VLOOKUP(A362,Person!A:R,ROW(INDIRECT(ADDRESS(MATCH("Mail",Person!$1:$1,0),4,4))),FALSE)="","",VLOOKUP(A362,Person!A:R,ROW(INDIRECT(ADDRESS(MATCH("Mail",Person!$1:$1,0),4,4))),FALSE))</f>
        <v>carolina.conceicao@maristas.org.br</v>
      </c>
      <c r="D362" t="str">
        <f ca="1">VLOOKUP(A362,Person!A:R,ROW(INDIRECT(ADDRESS(MATCH("NameEstablishment",Person!$1:$1,0),4,4))),FALSE)</f>
        <v>Colégio Marista Assunção</v>
      </c>
      <c r="E362">
        <f ca="1">VLOOKUP(A362,Person!A:R,ROW(INDIRECT(ADDRESS(MATCH("Registration",Person!$1:$1,0),4,4))),FALSE)</f>
        <v>91514050</v>
      </c>
      <c r="F362" t="str">
        <f ca="1">VLOOKUP(A362,Person!A:R,ROW(INDIRECT(ADDRESS(MATCH("NameOccupation",Person!$1:$1,0),4,4))),FALSE)</f>
        <v>Monitor de Aprendizagem Turno Regular</v>
      </c>
      <c r="G362" t="str">
        <f ca="1">IF(VLOOKUP(A362,Person!A:R,ROW(INDIRECT(ADDRESS(MATCH("NameManager",Person!$1:$1,0),4,4))),FALSE)="","",VLOOKUP(A362,Person!A:R,ROW(INDIRECT(ADDRESS(MATCH("NameManager",Person!$1:$1,0),4,4))),FALSE))</f>
        <v>Sandra Mara Ribeiro Nunes</v>
      </c>
      <c r="H362" t="str">
        <f ca="1">IF(VLOOKUP(A362,Person!A:R,ROW(INDIRECT(ADDRESS(MATCH("TypeJorney",Person!$1:$1,0),4,4))),FALSE)="OnBoarding","Embarque",IF(VLOOKUP(A362,Person!A:R,ROW(INDIRECT(ADDRESS(MATCH("TypeJorney",Person!$1:$1,0),4,4))),FALSE)="OnBoardingOccupation","Embarque implantação",IF(VLOOKUP(A362,Person!A:R,ROW(INDIRECT(ADDRESS(MATCH("TypeJorney",Person!$1:$1,0),4,4))),FALSE)="Monitoring","Monitoramento","Decisão de Efetivação")))</f>
        <v>Decisão de Efetivação</v>
      </c>
    </row>
    <row r="363" spans="1:8" x14ac:dyDescent="0.3">
      <c r="A363" t="s">
        <v>5002</v>
      </c>
      <c r="B363" t="str">
        <f ca="1">VLOOKUP(A363,Person!A:R,ROW(INDIRECT(ADDRESS(MATCH("NameUser",Person!$1:$1,0),4,4))),FALSE)</f>
        <v>Carolina da Silva Kopschina</v>
      </c>
      <c r="C363" t="str">
        <f ca="1">IF(VLOOKUP(A363,Person!A:R,ROW(INDIRECT(ADDRESS(MATCH("Mail",Person!$1:$1,0),4,4))),FALSE)="","",VLOOKUP(A363,Person!A:R,ROW(INDIRECT(ADDRESS(MATCH("Mail",Person!$1:$1,0),4,4))),FALSE))</f>
        <v>carolina.kopschina@maristas.org.br</v>
      </c>
      <c r="D363" t="str">
        <f ca="1">VLOOKUP(A363,Person!A:R,ROW(INDIRECT(ADDRESS(MATCH("NameEstablishment",Person!$1:$1,0),4,4))),FALSE)</f>
        <v>Colégio Marista Pio Xii</v>
      </c>
      <c r="E363">
        <f ca="1">VLOOKUP(A363,Person!A:R,ROW(INDIRECT(ADDRESS(MATCH("Registration",Person!$1:$1,0),4,4))),FALSE)</f>
        <v>90511945</v>
      </c>
      <c r="F363" t="str">
        <f ca="1">VLOOKUP(A363,Person!A:R,ROW(INDIRECT(ADDRESS(MATCH("NameOccupation",Person!$1:$1,0),4,4))),FALSE)</f>
        <v>Orientador Educacional</v>
      </c>
      <c r="G363" t="str">
        <f ca="1">IF(VLOOKUP(A363,Person!A:R,ROW(INDIRECT(ADDRESS(MATCH("NameManager",Person!$1:$1,0),4,4))),FALSE)="","",VLOOKUP(A363,Person!A:R,ROW(INDIRECT(ADDRESS(MATCH("NameManager",Person!$1:$1,0),4,4))),FALSE))</f>
        <v>Maria Angela Baldi</v>
      </c>
      <c r="H363" t="str">
        <f ca="1">IF(VLOOKUP(A363,Person!A:R,ROW(INDIRECT(ADDRESS(MATCH("TypeJorney",Person!$1:$1,0),4,4))),FALSE)="OnBoarding","Embarque",IF(VLOOKUP(A363,Person!A:R,ROW(INDIRECT(ADDRESS(MATCH("TypeJorney",Person!$1:$1,0),4,4))),FALSE)="OnBoardingOccupation","Embarque implantação",IF(VLOOKUP(A363,Person!A:R,ROW(INDIRECT(ADDRESS(MATCH("TypeJorney",Person!$1:$1,0),4,4))),FALSE)="Monitoring","Monitoramento","Decisão de Efetivação")))</f>
        <v>Embarque implantação</v>
      </c>
    </row>
    <row r="364" spans="1:8" x14ac:dyDescent="0.3">
      <c r="A364" t="s">
        <v>5380</v>
      </c>
      <c r="B364" t="str">
        <f ca="1">VLOOKUP(A364,Person!A:R,ROW(INDIRECT(ADDRESS(MATCH("NameUser",Person!$1:$1,0),4,4))),FALSE)</f>
        <v>Carolina de Vargas Carlet</v>
      </c>
      <c r="C364" t="str">
        <f ca="1">IF(VLOOKUP(A364,Person!A:R,ROW(INDIRECT(ADDRESS(MATCH("Mail",Person!$1:$1,0),4,4))),FALSE)="","",VLOOKUP(A364,Person!A:R,ROW(INDIRECT(ADDRESS(MATCH("Mail",Person!$1:$1,0),4,4))),FALSE))</f>
        <v/>
      </c>
      <c r="D364" t="str">
        <f ca="1">VLOOKUP(A364,Person!A:R,ROW(INDIRECT(ADDRESS(MATCH("NameEstablishment",Person!$1:$1,0),4,4))),FALSE)</f>
        <v>Bort - Scfv 06 A 15</v>
      </c>
      <c r="E364">
        <f ca="1">VLOOKUP(A364,Person!A:R,ROW(INDIRECT(ADDRESS(MATCH("Registration",Person!$1:$1,0),4,4))),FALSE)</f>
        <v>80700293</v>
      </c>
      <c r="F364" t="str">
        <f ca="1">VLOOKUP(A364,Person!A:R,ROW(INDIRECT(ADDRESS(MATCH("NameOccupation",Person!$1:$1,0),4,4))),FALSE)</f>
        <v>Coordenador Pedagógico</v>
      </c>
      <c r="G364" t="str">
        <f ca="1">IF(VLOOKUP(A364,Person!A:R,ROW(INDIRECT(ADDRESS(MATCH("NameManager",Person!$1:$1,0),4,4))),FALSE)="","",VLOOKUP(A364,Person!A:R,ROW(INDIRECT(ADDRESS(MATCH("NameManager",Person!$1:$1,0),4,4))),FALSE))</f>
        <v/>
      </c>
      <c r="H364" t="str">
        <f ca="1">IF(VLOOKUP(A364,Person!A:R,ROW(INDIRECT(ADDRESS(MATCH("TypeJorney",Person!$1:$1,0),4,4))),FALSE)="OnBoarding","Embarque",IF(VLOOKUP(A364,Person!A:R,ROW(INDIRECT(ADDRESS(MATCH("TypeJorney",Person!$1:$1,0),4,4))),FALSE)="OnBoardingOccupation","Embarque implantação",IF(VLOOKUP(A364,Person!A:R,ROW(INDIRECT(ADDRESS(MATCH("TypeJorney",Person!$1:$1,0),4,4))),FALSE)="Monitoring","Monitoramento","Decisão de Efetivação")))</f>
        <v>Embarque implantação</v>
      </c>
    </row>
    <row r="365" spans="1:8" x14ac:dyDescent="0.3">
      <c r="A365" t="s">
        <v>4609</v>
      </c>
      <c r="B365" t="str">
        <f ca="1">VLOOKUP(A365,Person!A:R,ROW(INDIRECT(ADDRESS(MATCH("NameUser",Person!$1:$1,0),4,4))),FALSE)</f>
        <v>Carolina Felix de Oliveira</v>
      </c>
      <c r="C365" t="str">
        <f ca="1">IF(VLOOKUP(A365,Person!A:R,ROW(INDIRECT(ADDRESS(MATCH("Mail",Person!$1:$1,0),4,4))),FALSE)="","",VLOOKUP(A365,Person!A:R,ROW(INDIRECT(ADDRESS(MATCH("Mail",Person!$1:$1,0),4,4))),FALSE))</f>
        <v>carolina.felix@maristas.org.br</v>
      </c>
      <c r="D365" t="str">
        <f ca="1">VLOOKUP(A365,Person!A:R,ROW(INDIRECT(ADDRESS(MATCH("NameEstablishment",Person!$1:$1,0),4,4))),FALSE)</f>
        <v>Colégio Marista Roque Gonçalves</v>
      </c>
      <c r="E365">
        <f ca="1">VLOOKUP(A365,Person!A:R,ROW(INDIRECT(ADDRESS(MATCH("Registration",Person!$1:$1,0),4,4))),FALSE)</f>
        <v>80700837</v>
      </c>
      <c r="F365" t="str">
        <f ca="1">VLOOKUP(A365,Person!A:R,ROW(INDIRECT(ADDRESS(MATCH("NameOccupation",Person!$1:$1,0),4,4))),FALSE)</f>
        <v>Assistente de Biblioteca</v>
      </c>
      <c r="G365" t="str">
        <f ca="1">IF(VLOOKUP(A365,Person!A:R,ROW(INDIRECT(ADDRESS(MATCH("NameManager",Person!$1:$1,0),4,4))),FALSE)="","",VLOOKUP(A365,Person!A:R,ROW(INDIRECT(ADDRESS(MATCH("NameManager",Person!$1:$1,0),4,4))),FALSE))</f>
        <v>David Jorge Rodrigues Hatsek</v>
      </c>
      <c r="H365" t="str">
        <f ca="1">IF(VLOOKUP(A365,Person!A:R,ROW(INDIRECT(ADDRESS(MATCH("TypeJorney",Person!$1:$1,0),4,4))),FALSE)="OnBoarding","Embarque",IF(VLOOKUP(A365,Person!A:R,ROW(INDIRECT(ADDRESS(MATCH("TypeJorney",Person!$1:$1,0),4,4))),FALSE)="OnBoardingOccupation","Embarque implantação",IF(VLOOKUP(A365,Person!A:R,ROW(INDIRECT(ADDRESS(MATCH("TypeJorney",Person!$1:$1,0),4,4))),FALSE)="Monitoring","Monitoramento","Decisão de Efetivação")))</f>
        <v>Embarque implantação</v>
      </c>
    </row>
    <row r="366" spans="1:8" x14ac:dyDescent="0.3">
      <c r="A366" t="s">
        <v>7557</v>
      </c>
      <c r="B366" t="str">
        <f ca="1">VLOOKUP(A366,Person!A:R,ROW(INDIRECT(ADDRESS(MATCH("NameUser",Person!$1:$1,0),4,4))),FALSE)</f>
        <v>Caroline Baranzeli</v>
      </c>
      <c r="C366" t="str">
        <f ca="1">IF(VLOOKUP(A366,Person!A:R,ROW(INDIRECT(ADDRESS(MATCH("Mail",Person!$1:$1,0),4,4))),FALSE)="","",VLOOKUP(A366,Person!A:R,ROW(INDIRECT(ADDRESS(MATCH("Mail",Person!$1:$1,0),4,4))),FALSE))</f>
        <v/>
      </c>
      <c r="D366" t="str">
        <f ca="1">VLOOKUP(A366,Person!A:R,ROW(INDIRECT(ADDRESS(MATCH("NameEstablishment",Person!$1:$1,0),4,4))),FALSE)</f>
        <v>Colégio Marista Nossa Senhora do Rosário</v>
      </c>
      <c r="E366">
        <f ca="1">VLOOKUP(A366,Person!A:R,ROW(INDIRECT(ADDRESS(MATCH("Registration",Person!$1:$1,0),4,4))),FALSE)</f>
        <v>90000072</v>
      </c>
      <c r="F366" t="str">
        <f ca="1">VLOOKUP(A366,Person!A:R,ROW(INDIRECT(ADDRESS(MATCH("NameOccupation",Person!$1:$1,0),4,4))),FALSE)</f>
        <v>Auxiliar de Professor</v>
      </c>
      <c r="G366" t="str">
        <f ca="1">IF(VLOOKUP(A366,Person!A:R,ROW(INDIRECT(ADDRESS(MATCH("NameManager",Person!$1:$1,0),4,4))),FALSE)="","",VLOOKUP(A366,Person!A:R,ROW(INDIRECT(ADDRESS(MATCH("NameManager",Person!$1:$1,0),4,4))),FALSE))</f>
        <v/>
      </c>
      <c r="H366" t="str">
        <f ca="1">IF(VLOOKUP(A366,Person!A:R,ROW(INDIRECT(ADDRESS(MATCH("TypeJorney",Person!$1:$1,0),4,4))),FALSE)="OnBoarding","Embarque",IF(VLOOKUP(A366,Person!A:R,ROW(INDIRECT(ADDRESS(MATCH("TypeJorney",Person!$1:$1,0),4,4))),FALSE)="OnBoardingOccupation","Embarque implantação",IF(VLOOKUP(A366,Person!A:R,ROW(INDIRECT(ADDRESS(MATCH("TypeJorney",Person!$1:$1,0),4,4))),FALSE)="Monitoring","Monitoramento","Decisão de Efetivação")))</f>
        <v>Embarque implantação</v>
      </c>
    </row>
    <row r="367" spans="1:8" x14ac:dyDescent="0.3">
      <c r="A367" t="s">
        <v>5366</v>
      </c>
      <c r="B367" t="str">
        <f ca="1">VLOOKUP(A367,Person!A:R,ROW(INDIRECT(ADDRESS(MATCH("NameUser",Person!$1:$1,0),4,4))),FALSE)</f>
        <v>Caroline Bochernitsan Saut</v>
      </c>
      <c r="C367" t="str">
        <f ca="1">IF(VLOOKUP(A367,Person!A:R,ROW(INDIRECT(ADDRESS(MATCH("Mail",Person!$1:$1,0),4,4))),FALSE)="","",VLOOKUP(A367,Person!A:R,ROW(INDIRECT(ADDRESS(MATCH("Mail",Person!$1:$1,0),4,4))),FALSE))</f>
        <v/>
      </c>
      <c r="D367" t="str">
        <f ca="1">VLOOKUP(A367,Person!A:R,ROW(INDIRECT(ADDRESS(MATCH("NameEstablishment",Person!$1:$1,0),4,4))),FALSE)</f>
        <v>Centro Social Marista Mario Quintana</v>
      </c>
      <c r="E367">
        <f ca="1">VLOOKUP(A367,Person!A:R,ROW(INDIRECT(ADDRESS(MATCH("Registration",Person!$1:$1,0),4,4))),FALSE)</f>
        <v>90510723</v>
      </c>
      <c r="F367" t="str">
        <f ca="1">VLOOKUP(A367,Person!A:R,ROW(INDIRECT(ADDRESS(MATCH("NameOccupation",Person!$1:$1,0),4,4))),FALSE)</f>
        <v>Coordenador Pedagógico</v>
      </c>
      <c r="G367" t="str">
        <f ca="1">IF(VLOOKUP(A367,Person!A:R,ROW(INDIRECT(ADDRESS(MATCH("NameManager",Person!$1:$1,0),4,4))),FALSE)="","",VLOOKUP(A367,Person!A:R,ROW(INDIRECT(ADDRESS(MATCH("NameManager",Person!$1:$1,0),4,4))),FALSE))</f>
        <v/>
      </c>
      <c r="H367" t="str">
        <f ca="1">IF(VLOOKUP(A367,Person!A:R,ROW(INDIRECT(ADDRESS(MATCH("TypeJorney",Person!$1:$1,0),4,4))),FALSE)="OnBoarding","Embarque",IF(VLOOKUP(A367,Person!A:R,ROW(INDIRECT(ADDRESS(MATCH("TypeJorney",Person!$1:$1,0),4,4))),FALSE)="OnBoardingOccupation","Embarque implantação",IF(VLOOKUP(A367,Person!A:R,ROW(INDIRECT(ADDRESS(MATCH("TypeJorney",Person!$1:$1,0),4,4))),FALSE)="Monitoring","Monitoramento","Decisão de Efetivação")))</f>
        <v>Embarque implantação</v>
      </c>
    </row>
    <row r="368" spans="1:8" x14ac:dyDescent="0.3">
      <c r="A368" t="s">
        <v>461</v>
      </c>
      <c r="B368" t="str">
        <f ca="1">VLOOKUP(A368,Person!A:R,ROW(INDIRECT(ADDRESS(MATCH("NameUser",Person!$1:$1,0),4,4))),FALSE)</f>
        <v>Caroline Brandelli Garziera</v>
      </c>
      <c r="C368" t="str">
        <f ca="1">IF(VLOOKUP(A368,Person!A:R,ROW(INDIRECT(ADDRESS(MATCH("Mail",Person!$1:$1,0),4,4))),FALSE)="","",VLOOKUP(A368,Person!A:R,ROW(INDIRECT(ADDRESS(MATCH("Mail",Person!$1:$1,0),4,4))),FALSE))</f>
        <v>caroline.garziera@maristas.org.br</v>
      </c>
      <c r="D368" t="str">
        <f ca="1">VLOOKUP(A368,Person!A:R,ROW(INDIRECT(ADDRESS(MATCH("NameEstablishment",Person!$1:$1,0),4,4))),FALSE)</f>
        <v>Colégio Marista Nossa Senhora do Rosário</v>
      </c>
      <c r="E368">
        <f ca="1">VLOOKUP(A368,Person!A:R,ROW(INDIRECT(ADDRESS(MATCH("Registration",Person!$1:$1,0),4,4))),FALSE)</f>
        <v>68061685</v>
      </c>
      <c r="F368" t="str">
        <f ca="1">VLOOKUP(A368,Person!A:R,ROW(INDIRECT(ADDRESS(MATCH("NameOccupation",Person!$1:$1,0),4,4))),FALSE)</f>
        <v>Coordenador Pedagógico</v>
      </c>
      <c r="G368" t="str">
        <f ca="1">IF(VLOOKUP(A368,Person!A:R,ROW(INDIRECT(ADDRESS(MATCH("NameManager",Person!$1:$1,0),4,4))),FALSE)="","",VLOOKUP(A368,Person!A:R,ROW(INDIRECT(ADDRESS(MATCH("NameManager",Person!$1:$1,0),4,4))),FALSE))</f>
        <v>Leia Raquel de Almeida</v>
      </c>
      <c r="H368" t="str">
        <f ca="1">IF(VLOOKUP(A368,Person!A:R,ROW(INDIRECT(ADDRESS(MATCH("TypeJorney",Person!$1:$1,0),4,4))),FALSE)="OnBoarding","Embarque",IF(VLOOKUP(A368,Person!A:R,ROW(INDIRECT(ADDRESS(MATCH("TypeJorney",Person!$1:$1,0),4,4))),FALSE)="OnBoardingOccupation","Embarque implantação",IF(VLOOKUP(A368,Person!A:R,ROW(INDIRECT(ADDRESS(MATCH("TypeJorney",Person!$1:$1,0),4,4))),FALSE)="Monitoring","Monitoramento","Decisão de Efetivação")))</f>
        <v>Decisão de Efetivação</v>
      </c>
    </row>
    <row r="369" spans="1:8" x14ac:dyDescent="0.3">
      <c r="A369" t="s">
        <v>7372</v>
      </c>
      <c r="B369" t="str">
        <f ca="1">VLOOKUP(A369,Person!A:R,ROW(INDIRECT(ADDRESS(MATCH("NameUser",Person!$1:$1,0),4,4))),FALSE)</f>
        <v>Caroline Bruxel</v>
      </c>
      <c r="C369" t="str">
        <f ca="1">IF(VLOOKUP(A369,Person!A:R,ROW(INDIRECT(ADDRESS(MATCH("Mail",Person!$1:$1,0),4,4))),FALSE)="","",VLOOKUP(A369,Person!A:R,ROW(INDIRECT(ADDRESS(MATCH("Mail",Person!$1:$1,0),4,4))),FALSE))</f>
        <v>caroline.bruxel@maristas.org.br</v>
      </c>
      <c r="D369" t="str">
        <f ca="1">VLOOKUP(A369,Person!A:R,ROW(INDIRECT(ADDRESS(MATCH("NameEstablishment",Person!$1:$1,0),4,4))),FALSE)</f>
        <v>Colégio Marista São Luis</v>
      </c>
      <c r="E369">
        <f ca="1">VLOOKUP(A369,Person!A:R,ROW(INDIRECT(ADDRESS(MATCH("Registration",Person!$1:$1,0),4,4))),FALSE)</f>
        <v>85700097</v>
      </c>
      <c r="F369" t="str">
        <f ca="1">VLOOKUP(A369,Person!A:R,ROW(INDIRECT(ADDRESS(MATCH("NameOccupation",Person!$1:$1,0),4,4))),FALSE)</f>
        <v>Monitor de Aprendizagem Turno Regular</v>
      </c>
      <c r="G369" t="str">
        <f ca="1">IF(VLOOKUP(A369,Person!A:R,ROW(INDIRECT(ADDRESS(MATCH("NameManager",Person!$1:$1,0),4,4))),FALSE)="","",VLOOKUP(A369,Person!A:R,ROW(INDIRECT(ADDRESS(MATCH("NameManager",Person!$1:$1,0),4,4))),FALSE))</f>
        <v>Anderson Roberto dos Santos</v>
      </c>
      <c r="H369" t="str">
        <f ca="1">IF(VLOOKUP(A369,Person!A:R,ROW(INDIRECT(ADDRESS(MATCH("TypeJorney",Person!$1:$1,0),4,4))),FALSE)="OnBoarding","Embarque",IF(VLOOKUP(A369,Person!A:R,ROW(INDIRECT(ADDRESS(MATCH("TypeJorney",Person!$1:$1,0),4,4))),FALSE)="OnBoardingOccupation","Embarque implantação",IF(VLOOKUP(A369,Person!A:R,ROW(INDIRECT(ADDRESS(MATCH("TypeJorney",Person!$1:$1,0),4,4))),FALSE)="Monitoring","Monitoramento","Decisão de Efetivação")))</f>
        <v>Embarque implantação</v>
      </c>
    </row>
    <row r="370" spans="1:8" x14ac:dyDescent="0.3">
      <c r="A370" t="s">
        <v>7519</v>
      </c>
      <c r="B370" t="str">
        <f ca="1">VLOOKUP(A370,Person!A:R,ROW(INDIRECT(ADDRESS(MATCH("NameUser",Person!$1:$1,0),4,4))),FALSE)</f>
        <v>Caroline Correa de Souza</v>
      </c>
      <c r="C370" t="str">
        <f ca="1">IF(VLOOKUP(A370,Person!A:R,ROW(INDIRECT(ADDRESS(MATCH("Mail",Person!$1:$1,0),4,4))),FALSE)="","",VLOOKUP(A370,Person!A:R,ROW(INDIRECT(ADDRESS(MATCH("Mail",Person!$1:$1,0),4,4))),FALSE))</f>
        <v>caroline.souza@maristas.org.br</v>
      </c>
      <c r="D370" t="str">
        <f ca="1">VLOOKUP(A370,Person!A:R,ROW(INDIRECT(ADDRESS(MATCH("NameEstablishment",Person!$1:$1,0),4,4))),FALSE)</f>
        <v>Colegio Marista Champagnat</v>
      </c>
      <c r="E370">
        <f ca="1">VLOOKUP(A370,Person!A:R,ROW(INDIRECT(ADDRESS(MATCH("Registration",Person!$1:$1,0),4,4))),FALSE)</f>
        <v>90000368</v>
      </c>
      <c r="F370" t="str">
        <f ca="1">VLOOKUP(A370,Person!A:R,ROW(INDIRECT(ADDRESS(MATCH("NameOccupation",Person!$1:$1,0),4,4))),FALSE)</f>
        <v>Monitor de Aprendizagem Turno Regular</v>
      </c>
      <c r="G370" t="str">
        <f ca="1">IF(VLOOKUP(A370,Person!A:R,ROW(INDIRECT(ADDRESS(MATCH("NameManager",Person!$1:$1,0),4,4))),FALSE)="","",VLOOKUP(A370,Person!A:R,ROW(INDIRECT(ADDRESS(MATCH("NameManager",Person!$1:$1,0),4,4))),FALSE))</f>
        <v>Shirley Sheila Cardoso</v>
      </c>
      <c r="H370" t="str">
        <f ca="1">IF(VLOOKUP(A370,Person!A:R,ROW(INDIRECT(ADDRESS(MATCH("TypeJorney",Person!$1:$1,0),4,4))),FALSE)="OnBoarding","Embarque",IF(VLOOKUP(A370,Person!A:R,ROW(INDIRECT(ADDRESS(MATCH("TypeJorney",Person!$1:$1,0),4,4))),FALSE)="OnBoardingOccupation","Embarque implantação",IF(VLOOKUP(A370,Person!A:R,ROW(INDIRECT(ADDRESS(MATCH("TypeJorney",Person!$1:$1,0),4,4))),FALSE)="Monitoring","Monitoramento","Decisão de Efetivação")))</f>
        <v>Embarque implantação</v>
      </c>
    </row>
    <row r="371" spans="1:8" x14ac:dyDescent="0.3">
      <c r="A371" t="s">
        <v>7692</v>
      </c>
      <c r="B371" t="str">
        <f ca="1">VLOOKUP(A371,Person!A:R,ROW(INDIRECT(ADDRESS(MATCH("NameUser",Person!$1:$1,0),4,4))),FALSE)</f>
        <v>Caroline da Rosa Couto</v>
      </c>
      <c r="C371" t="str">
        <f ca="1">IF(VLOOKUP(A371,Person!A:R,ROW(INDIRECT(ADDRESS(MATCH("Mail",Person!$1:$1,0),4,4))),FALSE)="","",VLOOKUP(A371,Person!A:R,ROW(INDIRECT(ADDRESS(MATCH("Mail",Person!$1:$1,0),4,4))),FALSE))</f>
        <v/>
      </c>
      <c r="D371" t="str">
        <f ca="1">VLOOKUP(A371,Person!A:R,ROW(INDIRECT(ADDRESS(MATCH("NameEstablishment",Person!$1:$1,0),4,4))),FALSE)</f>
        <v>5901 - Espe - Tc Nº 049/Pgm/2018</v>
      </c>
      <c r="E371">
        <f ca="1">VLOOKUP(A371,Person!A:R,ROW(INDIRECT(ADDRESS(MATCH("Registration",Person!$1:$1,0),4,4))),FALSE)</f>
        <v>1</v>
      </c>
      <c r="F371" t="str">
        <f ca="1">VLOOKUP(A371,Person!A:R,ROW(INDIRECT(ADDRESS(MATCH("NameOccupation",Person!$1:$1,0),4,4))),FALSE)</f>
        <v>Psicólogo(a)</v>
      </c>
      <c r="G371" t="str">
        <f ca="1">IF(VLOOKUP(A371,Person!A:R,ROW(INDIRECT(ADDRESS(MATCH("NameManager",Person!$1:$1,0),4,4))),FALSE)="","",VLOOKUP(A371,Person!A:R,ROW(INDIRECT(ADDRESS(MATCH("NameManager",Person!$1:$1,0),4,4))),FALSE))</f>
        <v/>
      </c>
      <c r="H371" t="str">
        <f ca="1">IF(VLOOKUP(A371,Person!A:R,ROW(INDIRECT(ADDRESS(MATCH("TypeJorney",Person!$1:$1,0),4,4))),FALSE)="OnBoarding","Embarque",IF(VLOOKUP(A371,Person!A:R,ROW(INDIRECT(ADDRESS(MATCH("TypeJorney",Person!$1:$1,0),4,4))),FALSE)="OnBoardingOccupation","Embarque implantação",IF(VLOOKUP(A371,Person!A:R,ROW(INDIRECT(ADDRESS(MATCH("TypeJorney",Person!$1:$1,0),4,4))),FALSE)="Monitoring","Monitoramento","Decisão de Efetivação")))</f>
        <v>Embarque implantação</v>
      </c>
    </row>
    <row r="372" spans="1:8" x14ac:dyDescent="0.3">
      <c r="A372" t="s">
        <v>4727</v>
      </c>
      <c r="B372" t="str">
        <f ca="1">VLOOKUP(A372,Person!A:R,ROW(INDIRECT(ADDRESS(MATCH("NameUser",Person!$1:$1,0),4,4))),FALSE)</f>
        <v>Caroline Giani de Carvalho Ribeiro</v>
      </c>
      <c r="C372" t="str">
        <f ca="1">IF(VLOOKUP(A372,Person!A:R,ROW(INDIRECT(ADDRESS(MATCH("Mail",Person!$1:$1,0),4,4))),FALSE)="","",VLOOKUP(A372,Person!A:R,ROW(INDIRECT(ADDRESS(MATCH("Mail",Person!$1:$1,0),4,4))),FALSE))</f>
        <v/>
      </c>
      <c r="D372" t="str">
        <f ca="1">VLOOKUP(A372,Person!A:R,ROW(INDIRECT(ADDRESS(MATCH("NameEstablishment",Person!$1:$1,0),4,4))),FALSE)</f>
        <v>Colégio Marista João Paulo II</v>
      </c>
      <c r="E372">
        <f ca="1">VLOOKUP(A372,Person!A:R,ROW(INDIRECT(ADDRESS(MATCH("Registration",Person!$1:$1,0),4,4))),FALSE)</f>
        <v>91513783</v>
      </c>
      <c r="F372" t="str">
        <f ca="1">VLOOKUP(A372,Person!A:R,ROW(INDIRECT(ADDRESS(MATCH("NameOccupation",Person!$1:$1,0),4,4))),FALSE)</f>
        <v>Assistente Educacional</v>
      </c>
      <c r="G372" t="str">
        <f ca="1">IF(VLOOKUP(A372,Person!A:R,ROW(INDIRECT(ADDRESS(MATCH("NameManager",Person!$1:$1,0),4,4))),FALSE)="","",VLOOKUP(A372,Person!A:R,ROW(INDIRECT(ADDRESS(MATCH("NameManager",Person!$1:$1,0),4,4))),FALSE))</f>
        <v>Luiz Gustavo Mendes</v>
      </c>
      <c r="H372" t="str">
        <f ca="1">IF(VLOOKUP(A372,Person!A:R,ROW(INDIRECT(ADDRESS(MATCH("TypeJorney",Person!$1:$1,0),4,4))),FALSE)="OnBoarding","Embarque",IF(VLOOKUP(A372,Person!A:R,ROW(INDIRECT(ADDRESS(MATCH("TypeJorney",Person!$1:$1,0),4,4))),FALSE)="OnBoardingOccupation","Embarque implantação",IF(VLOOKUP(A372,Person!A:R,ROW(INDIRECT(ADDRESS(MATCH("TypeJorney",Person!$1:$1,0),4,4))),FALSE)="Monitoring","Monitoramento","Decisão de Efetivação")))</f>
        <v>Embarque</v>
      </c>
    </row>
    <row r="373" spans="1:8" x14ac:dyDescent="0.3">
      <c r="A373" t="s">
        <v>7789</v>
      </c>
      <c r="B373" t="str">
        <f ca="1">VLOOKUP(A373,Person!A:R,ROW(INDIRECT(ADDRESS(MATCH("NameUser",Person!$1:$1,0),4,4))),FALSE)</f>
        <v>Caroline Maffi</v>
      </c>
      <c r="C373" t="str">
        <f ca="1">IF(VLOOKUP(A373,Person!A:R,ROW(INDIRECT(ADDRESS(MATCH("Mail",Person!$1:$1,0),4,4))),FALSE)="","",VLOOKUP(A373,Person!A:R,ROW(INDIRECT(ADDRESS(MATCH("Mail",Person!$1:$1,0),4,4))),FALSE))</f>
        <v>caroline.maffi@maristas.org.br</v>
      </c>
      <c r="D373" t="str">
        <f ca="1">VLOOKUP(A373,Person!A:R,ROW(INDIRECT(ADDRESS(MATCH("NameEstablishment",Person!$1:$1,0),4,4))),FALSE)</f>
        <v>União Sul Brasileira de Educação e Ensin</v>
      </c>
      <c r="E373">
        <f ca="1">VLOOKUP(A373,Person!A:R,ROW(INDIRECT(ADDRESS(MATCH("Registration",Person!$1:$1,0),4,4))),FALSE)</f>
        <v>68161812</v>
      </c>
      <c r="F373" t="str">
        <f ca="1">VLOOKUP(A373,Person!A:R,ROW(INDIRECT(ADDRESS(MATCH("NameOccupation",Person!$1:$1,0),4,4))),FALSE)</f>
        <v>Assessor de Área de Conhecimento - Matemática</v>
      </c>
      <c r="G373" t="str">
        <f ca="1">IF(VLOOKUP(A373,Person!A:R,ROW(INDIRECT(ADDRESS(MATCH("NameManager",Person!$1:$1,0),4,4))),FALSE)="","",VLOOKUP(A373,Person!A:R,ROW(INDIRECT(ADDRESS(MATCH("NameManager",Person!$1:$1,0),4,4))),FALSE))</f>
        <v>Renato Capitani</v>
      </c>
      <c r="H373" t="str">
        <f ca="1">IF(VLOOKUP(A373,Person!A:R,ROW(INDIRECT(ADDRESS(MATCH("TypeJorney",Person!$1:$1,0),4,4))),FALSE)="OnBoarding","Embarque",IF(VLOOKUP(A373,Person!A:R,ROW(INDIRECT(ADDRESS(MATCH("TypeJorney",Person!$1:$1,0),4,4))),FALSE)="OnBoardingOccupation","Embarque implantação",IF(VLOOKUP(A373,Person!A:R,ROW(INDIRECT(ADDRESS(MATCH("TypeJorney",Person!$1:$1,0),4,4))),FALSE)="Monitoring","Monitoramento","Decisão de Efetivação")))</f>
        <v>Embarque implantação</v>
      </c>
    </row>
    <row r="374" spans="1:8" x14ac:dyDescent="0.3">
      <c r="A374" t="s">
        <v>7320</v>
      </c>
      <c r="B374" t="str">
        <f ca="1">VLOOKUP(A374,Person!A:R,ROW(INDIRECT(ADDRESS(MATCH("NameUser",Person!$1:$1,0),4,4))),FALSE)</f>
        <v>Caroline Martins Borges</v>
      </c>
      <c r="C374" t="str">
        <f ca="1">IF(VLOOKUP(A374,Person!A:R,ROW(INDIRECT(ADDRESS(MATCH("Mail",Person!$1:$1,0),4,4))),FALSE)="","",VLOOKUP(A374,Person!A:R,ROW(INDIRECT(ADDRESS(MATCH("Mail",Person!$1:$1,0),4,4))),FALSE))</f>
        <v>caroline.borges@maristas.org.br</v>
      </c>
      <c r="D374" t="str">
        <f ca="1">VLOOKUP(A374,Person!A:R,ROW(INDIRECT(ADDRESS(MATCH("NameEstablishment",Person!$1:$1,0),4,4))),FALSE)</f>
        <v>Colégio Marista Nossa Senhora do Rosário</v>
      </c>
      <c r="E374">
        <f ca="1">VLOOKUP(A374,Person!A:R,ROW(INDIRECT(ADDRESS(MATCH("Registration",Person!$1:$1,0),4,4))),FALSE)</f>
        <v>91514252</v>
      </c>
      <c r="F374" t="str">
        <f ca="1">VLOOKUP(A374,Person!A:R,ROW(INDIRECT(ADDRESS(MATCH("NameOccupation",Person!$1:$1,0),4,4))),FALSE)</f>
        <v>Monitor de Aprendizagem Turno Regular</v>
      </c>
      <c r="G374" t="str">
        <f ca="1">IF(VLOOKUP(A374,Person!A:R,ROW(INDIRECT(ADDRESS(MATCH("NameManager",Person!$1:$1,0),4,4))),FALSE)="","",VLOOKUP(A374,Person!A:R,ROW(INDIRECT(ADDRESS(MATCH("NameManager",Person!$1:$1,0),4,4))),FALSE))</f>
        <v>Leia Raquel de Almeida</v>
      </c>
      <c r="H374" t="str">
        <f ca="1">IF(VLOOKUP(A374,Person!A:R,ROW(INDIRECT(ADDRESS(MATCH("TypeJorney",Person!$1:$1,0),4,4))),FALSE)="OnBoarding","Embarque",IF(VLOOKUP(A374,Person!A:R,ROW(INDIRECT(ADDRESS(MATCH("TypeJorney",Person!$1:$1,0),4,4))),FALSE)="OnBoardingOccupation","Embarque implantação",IF(VLOOKUP(A374,Person!A:R,ROW(INDIRECT(ADDRESS(MATCH("TypeJorney",Person!$1:$1,0),4,4))),FALSE)="Monitoring","Monitoramento","Decisão de Efetivação")))</f>
        <v>Embarque</v>
      </c>
    </row>
    <row r="375" spans="1:8" x14ac:dyDescent="0.3">
      <c r="A375" t="s">
        <v>4184</v>
      </c>
      <c r="B375" t="str">
        <f ca="1">VLOOKUP(A375,Person!A:R,ROW(INDIRECT(ADDRESS(MATCH("NameUser",Person!$1:$1,0),4,4))),FALSE)</f>
        <v>Cassia Marilia dos Santos</v>
      </c>
      <c r="C375" t="str">
        <f ca="1">IF(VLOOKUP(A375,Person!A:R,ROW(INDIRECT(ADDRESS(MATCH("Mail",Person!$1:$1,0),4,4))),FALSE)="","",VLOOKUP(A375,Person!A:R,ROW(INDIRECT(ADDRESS(MATCH("Mail",Person!$1:$1,0),4,4))),FALSE))</f>
        <v>cassia.santos@maristas.org.br</v>
      </c>
      <c r="D375" t="str">
        <f ca="1">VLOOKUP(A375,Person!A:R,ROW(INDIRECT(ADDRESS(MATCH("NameEstablishment",Person!$1:$1,0),4,4))),FALSE)</f>
        <v>Colégio Marista Nossa Senhora do Rosário</v>
      </c>
      <c r="E375">
        <f ca="1">VLOOKUP(A375,Person!A:R,ROW(INDIRECT(ADDRESS(MATCH("Registration",Person!$1:$1,0),4,4))),FALSE)</f>
        <v>91514198</v>
      </c>
      <c r="F375" t="str">
        <f ca="1">VLOOKUP(A375,Person!A:R,ROW(INDIRECT(ADDRESS(MATCH("NameOccupation",Person!$1:$1,0),4,4))),FALSE)</f>
        <v>Auxiliar de Serviços Gerais</v>
      </c>
      <c r="G375" t="str">
        <f ca="1">IF(VLOOKUP(A375,Person!A:R,ROW(INDIRECT(ADDRESS(MATCH("NameManager",Person!$1:$1,0),4,4))),FALSE)="","",VLOOKUP(A375,Person!A:R,ROW(INDIRECT(ADDRESS(MATCH("NameManager",Person!$1:$1,0),4,4))),FALSE))</f>
        <v>Mauricio Coloniezzi Erthal</v>
      </c>
      <c r="H375" t="str">
        <f ca="1">IF(VLOOKUP(A375,Person!A:R,ROW(INDIRECT(ADDRESS(MATCH("TypeJorney",Person!$1:$1,0),4,4))),FALSE)="OnBoarding","Embarque",IF(VLOOKUP(A375,Person!A:R,ROW(INDIRECT(ADDRESS(MATCH("TypeJorney",Person!$1:$1,0),4,4))),FALSE)="OnBoardingOccupation","Embarque implantação",IF(VLOOKUP(A375,Person!A:R,ROW(INDIRECT(ADDRESS(MATCH("TypeJorney",Person!$1:$1,0),4,4))),FALSE)="Monitoring","Monitoramento","Decisão de Efetivação")))</f>
        <v>Embarque implantação</v>
      </c>
    </row>
    <row r="376" spans="1:8" x14ac:dyDescent="0.3">
      <c r="A376" t="s">
        <v>4915</v>
      </c>
      <c r="B376" t="str">
        <f ca="1">VLOOKUP(A376,Person!A:R,ROW(INDIRECT(ADDRESS(MATCH("NameUser",Person!$1:$1,0),4,4))),FALSE)</f>
        <v>Cassia Viviane Cunha Selbach</v>
      </c>
      <c r="C376" t="str">
        <f ca="1">IF(VLOOKUP(A376,Person!A:R,ROW(INDIRECT(ADDRESS(MATCH("Mail",Person!$1:$1,0),4,4))),FALSE)="","",VLOOKUP(A376,Person!A:R,ROW(INDIRECT(ADDRESS(MATCH("Mail",Person!$1:$1,0),4,4))),FALSE))</f>
        <v>cassia.selbach@maristas.org.br</v>
      </c>
      <c r="D376" t="str">
        <f ca="1">VLOOKUP(A376,Person!A:R,ROW(INDIRECT(ADDRESS(MATCH("NameEstablishment",Person!$1:$1,0),4,4))),FALSE)</f>
        <v>Colégio Marista São Pedro</v>
      </c>
      <c r="E376">
        <f ca="1">VLOOKUP(A376,Person!A:R,ROW(INDIRECT(ADDRESS(MATCH("Registration",Person!$1:$1,0),4,4))),FALSE)</f>
        <v>80700186</v>
      </c>
      <c r="F376" t="str">
        <f ca="1">VLOOKUP(A376,Person!A:R,ROW(INDIRECT(ADDRESS(MATCH("NameOccupation",Person!$1:$1,0),4,4))),FALSE)</f>
        <v>Bibliotecário(a)</v>
      </c>
      <c r="G376" t="str">
        <f ca="1">IF(VLOOKUP(A376,Person!A:R,ROW(INDIRECT(ADDRESS(MATCH("NameManager",Person!$1:$1,0),4,4))),FALSE)="","",VLOOKUP(A376,Person!A:R,ROW(INDIRECT(ADDRESS(MATCH("NameManager",Person!$1:$1,0),4,4))),FALSE))</f>
        <v>Fabiane Kohler</v>
      </c>
      <c r="H376" t="str">
        <f ca="1">IF(VLOOKUP(A376,Person!A:R,ROW(INDIRECT(ADDRESS(MATCH("TypeJorney",Person!$1:$1,0),4,4))),FALSE)="OnBoarding","Embarque",IF(VLOOKUP(A376,Person!A:R,ROW(INDIRECT(ADDRESS(MATCH("TypeJorney",Person!$1:$1,0),4,4))),FALSE)="OnBoardingOccupation","Embarque implantação",IF(VLOOKUP(A376,Person!A:R,ROW(INDIRECT(ADDRESS(MATCH("TypeJorney",Person!$1:$1,0),4,4))),FALSE)="Monitoring","Monitoramento","Decisão de Efetivação")))</f>
        <v>Embarque implantação</v>
      </c>
    </row>
    <row r="377" spans="1:8" x14ac:dyDescent="0.3">
      <c r="A377" t="s">
        <v>7835</v>
      </c>
      <c r="B377" t="str">
        <f ca="1">VLOOKUP(A377,Person!A:R,ROW(INDIRECT(ADDRESS(MATCH("NameUser",Person!$1:$1,0),4,4))),FALSE)</f>
        <v>Cassiano Moraes de Mello</v>
      </c>
      <c r="C377" t="str">
        <f ca="1">IF(VLOOKUP(A377,Person!A:R,ROW(INDIRECT(ADDRESS(MATCH("Mail",Person!$1:$1,0),4,4))),FALSE)="","",VLOOKUP(A377,Person!A:R,ROW(INDIRECT(ADDRESS(MATCH("Mail",Person!$1:$1,0),4,4))),FALSE))</f>
        <v/>
      </c>
      <c r="D377" t="str">
        <f ca="1">VLOOKUP(A377,Person!A:R,ROW(INDIRECT(ADDRESS(MATCH("NameEstablishment",Person!$1:$1,0),4,4))),FALSE)</f>
        <v>Colégio Marista Roque Gonçalves</v>
      </c>
      <c r="E377">
        <f ca="1">VLOOKUP(A377,Person!A:R,ROW(INDIRECT(ADDRESS(MATCH("Registration",Person!$1:$1,0),4,4))),FALSE)</f>
        <v>80700692</v>
      </c>
      <c r="F377" t="str">
        <f ca="1">VLOOKUP(A377,Person!A:R,ROW(INDIRECT(ADDRESS(MATCH("NameOccupation",Person!$1:$1,0),4,4))),FALSE)</f>
        <v>Músico</v>
      </c>
      <c r="G377" t="str">
        <f ca="1">IF(VLOOKUP(A377,Person!A:R,ROW(INDIRECT(ADDRESS(MATCH("NameManager",Person!$1:$1,0),4,4))),FALSE)="","",VLOOKUP(A377,Person!A:R,ROW(INDIRECT(ADDRESS(MATCH("NameManager",Person!$1:$1,0),4,4))),FALSE))</f>
        <v/>
      </c>
      <c r="H377" t="str">
        <f ca="1">IF(VLOOKUP(A377,Person!A:R,ROW(INDIRECT(ADDRESS(MATCH("TypeJorney",Person!$1:$1,0),4,4))),FALSE)="OnBoarding","Embarque",IF(VLOOKUP(A377,Person!A:R,ROW(INDIRECT(ADDRESS(MATCH("TypeJorney",Person!$1:$1,0),4,4))),FALSE)="OnBoardingOccupation","Embarque implantação",IF(VLOOKUP(A377,Person!A:R,ROW(INDIRECT(ADDRESS(MATCH("TypeJorney",Person!$1:$1,0),4,4))),FALSE)="Monitoring","Monitoramento","Decisão de Efetivação")))</f>
        <v>Embarque implantação</v>
      </c>
    </row>
    <row r="378" spans="1:8" x14ac:dyDescent="0.3">
      <c r="A378" t="s">
        <v>4624</v>
      </c>
      <c r="B378" t="str">
        <f ca="1">VLOOKUP(A378,Person!A:R,ROW(INDIRECT(ADDRESS(MATCH("NameUser",Person!$1:$1,0),4,4))),FALSE)</f>
        <v>Cassio Neuberger Garcia</v>
      </c>
      <c r="C378" t="str">
        <f ca="1">IF(VLOOKUP(A378,Person!A:R,ROW(INDIRECT(ADDRESS(MATCH("Mail",Person!$1:$1,0),4,4))),FALSE)="","",VLOOKUP(A378,Person!A:R,ROW(INDIRECT(ADDRESS(MATCH("Mail",Person!$1:$1,0),4,4))),FALSE))</f>
        <v>cassio.garcia@maristas.org.br</v>
      </c>
      <c r="D378" t="str">
        <f ca="1">VLOOKUP(A378,Person!A:R,ROW(INDIRECT(ADDRESS(MATCH("NameEstablishment",Person!$1:$1,0),4,4))),FALSE)</f>
        <v>Colegio Marista Champagnat</v>
      </c>
      <c r="E378">
        <f ca="1">VLOOKUP(A378,Person!A:R,ROW(INDIRECT(ADDRESS(MATCH("Registration",Person!$1:$1,0),4,4))),FALSE)</f>
        <v>90000195</v>
      </c>
      <c r="F378" t="str">
        <f ca="1">VLOOKUP(A378,Person!A:R,ROW(INDIRECT(ADDRESS(MATCH("NameOccupation",Person!$1:$1,0),4,4))),FALSE)</f>
        <v>Assistente de Biblioteca</v>
      </c>
      <c r="G378" t="str">
        <f ca="1">IF(VLOOKUP(A378,Person!A:R,ROW(INDIRECT(ADDRESS(MATCH("NameManager",Person!$1:$1,0),4,4))),FALSE)="","",VLOOKUP(A378,Person!A:R,ROW(INDIRECT(ADDRESS(MATCH("NameManager",Person!$1:$1,0),4,4))),FALSE))</f>
        <v>Shirley Sheila Cardoso</v>
      </c>
      <c r="H378" t="str">
        <f ca="1">IF(VLOOKUP(A378,Person!A:R,ROW(INDIRECT(ADDRESS(MATCH("TypeJorney",Person!$1:$1,0),4,4))),FALSE)="OnBoarding","Embarque",IF(VLOOKUP(A378,Person!A:R,ROW(INDIRECT(ADDRESS(MATCH("TypeJorney",Person!$1:$1,0),4,4))),FALSE)="OnBoardingOccupation","Embarque implantação",IF(VLOOKUP(A378,Person!A:R,ROW(INDIRECT(ADDRESS(MATCH("TypeJorney",Person!$1:$1,0),4,4))),FALSE)="Monitoring","Monitoramento","Decisão de Efetivação")))</f>
        <v>Embarque implantação</v>
      </c>
    </row>
    <row r="379" spans="1:8" x14ac:dyDescent="0.3">
      <c r="A379" t="s">
        <v>7708</v>
      </c>
      <c r="B379" t="str">
        <f ca="1">VLOOKUP(A379,Person!A:R,ROW(INDIRECT(ADDRESS(MATCH("NameUser",Person!$1:$1,0),4,4))),FALSE)</f>
        <v>Catarina Franzen Lutz</v>
      </c>
      <c r="C379" t="str">
        <f ca="1">IF(VLOOKUP(A379,Person!A:R,ROW(INDIRECT(ADDRESS(MATCH("Mail",Person!$1:$1,0),4,4))),FALSE)="","",VLOOKUP(A379,Person!A:R,ROW(INDIRECT(ADDRESS(MATCH("Mail",Person!$1:$1,0),4,4))),FALSE))</f>
        <v>catarina.lutz@maristas.org.br</v>
      </c>
      <c r="D379" t="str">
        <f ca="1">VLOOKUP(A379,Person!A:R,ROW(INDIRECT(ADDRESS(MATCH("NameEstablishment",Person!$1:$1,0),4,4))),FALSE)</f>
        <v>Colégio Marista N Senhora da Conceição</v>
      </c>
      <c r="E379">
        <f ca="1">VLOOKUP(A379,Person!A:R,ROW(INDIRECT(ADDRESS(MATCH("Registration",Person!$1:$1,0),4,4))),FALSE)</f>
        <v>20110171</v>
      </c>
      <c r="F379" t="str">
        <f ca="1">VLOOKUP(A379,Person!A:R,ROW(INDIRECT(ADDRESS(MATCH("NameOccupation",Person!$1:$1,0),4,4))),FALSE)</f>
        <v>Auxiliar de Biblioteca</v>
      </c>
      <c r="G379" t="str">
        <f ca="1">IF(VLOOKUP(A379,Person!A:R,ROW(INDIRECT(ADDRESS(MATCH("NameManager",Person!$1:$1,0),4,4))),FALSE)="","",VLOOKUP(A379,Person!A:R,ROW(INDIRECT(ADDRESS(MATCH("NameManager",Person!$1:$1,0),4,4))),FALSE))</f>
        <v/>
      </c>
      <c r="H379" t="str">
        <f ca="1">IF(VLOOKUP(A379,Person!A:R,ROW(INDIRECT(ADDRESS(MATCH("TypeJorney",Person!$1:$1,0),4,4))),FALSE)="OnBoarding","Embarque",IF(VLOOKUP(A379,Person!A:R,ROW(INDIRECT(ADDRESS(MATCH("TypeJorney",Person!$1:$1,0),4,4))),FALSE)="OnBoardingOccupation","Embarque implantação",IF(VLOOKUP(A379,Person!A:R,ROW(INDIRECT(ADDRESS(MATCH("TypeJorney",Person!$1:$1,0),4,4))),FALSE)="Monitoring","Monitoramento","Decisão de Efetivação")))</f>
        <v>Embarque implantação</v>
      </c>
    </row>
    <row r="380" spans="1:8" x14ac:dyDescent="0.3">
      <c r="A380" t="s">
        <v>4309</v>
      </c>
      <c r="B380" t="str">
        <f ca="1">VLOOKUP(A380,Person!A:R,ROW(INDIRECT(ADDRESS(MATCH("NameUser",Person!$1:$1,0),4,4))),FALSE)</f>
        <v>Catia Aparecida Machado Espindola</v>
      </c>
      <c r="C380" t="str">
        <f ca="1">IF(VLOOKUP(A380,Person!A:R,ROW(INDIRECT(ADDRESS(MATCH("Mail",Person!$1:$1,0),4,4))),FALSE)="","",VLOOKUP(A380,Person!A:R,ROW(INDIRECT(ADDRESS(MATCH("Mail",Person!$1:$1,0),4,4))),FALSE))</f>
        <v>catia.espindola@maristas.org.br</v>
      </c>
      <c r="D380" t="str">
        <f ca="1">VLOOKUP(A380,Person!A:R,ROW(INDIRECT(ADDRESS(MATCH("NameEstablishment",Person!$1:$1,0),4,4))),FALSE)</f>
        <v>Colégio Marista N.Sra. Das Graças</v>
      </c>
      <c r="E380">
        <f ca="1">VLOOKUP(A380,Person!A:R,ROW(INDIRECT(ADDRESS(MATCH("Registration",Person!$1:$1,0),4,4))),FALSE)</f>
        <v>98518527</v>
      </c>
      <c r="F380" t="str">
        <f ca="1">VLOOKUP(A380,Person!A:R,ROW(INDIRECT(ADDRESS(MATCH("NameOccupation",Person!$1:$1,0),4,4))),FALSE)</f>
        <v>Coordenador Pedagógico</v>
      </c>
      <c r="G380" t="str">
        <f ca="1">IF(VLOOKUP(A380,Person!A:R,ROW(INDIRECT(ADDRESS(MATCH("NameManager",Person!$1:$1,0),4,4))),FALSE)="","",VLOOKUP(A380,Person!A:R,ROW(INDIRECT(ADDRESS(MATCH("NameManager",Person!$1:$1,0),4,4))),FALSE))</f>
        <v>Luciana Winck Correa</v>
      </c>
      <c r="H380" t="str">
        <f ca="1">IF(VLOOKUP(A380,Person!A:R,ROW(INDIRECT(ADDRESS(MATCH("TypeJorney",Person!$1:$1,0),4,4))),FALSE)="OnBoarding","Embarque",IF(VLOOKUP(A380,Person!A:R,ROW(INDIRECT(ADDRESS(MATCH("TypeJorney",Person!$1:$1,0),4,4))),FALSE)="OnBoardingOccupation","Embarque implantação",IF(VLOOKUP(A380,Person!A:R,ROW(INDIRECT(ADDRESS(MATCH("TypeJorney",Person!$1:$1,0),4,4))),FALSE)="Monitoring","Monitoramento","Decisão de Efetivação")))</f>
        <v>Embarque</v>
      </c>
    </row>
    <row r="381" spans="1:8" x14ac:dyDescent="0.3">
      <c r="A381" t="s">
        <v>4154</v>
      </c>
      <c r="B381" t="str">
        <f ca="1">VLOOKUP(A381,Person!A:R,ROW(INDIRECT(ADDRESS(MATCH("NameUser",Person!$1:$1,0),4,4))),FALSE)</f>
        <v>Catia Cardozo da Silva</v>
      </c>
      <c r="C381" t="str">
        <f ca="1">IF(VLOOKUP(A381,Person!A:R,ROW(INDIRECT(ADDRESS(MATCH("Mail",Person!$1:$1,0),4,4))),FALSE)="","",VLOOKUP(A381,Person!A:R,ROW(INDIRECT(ADDRESS(MATCH("Mail",Person!$1:$1,0),4,4))),FALSE))</f>
        <v>catia.silva@maristas.org.br</v>
      </c>
      <c r="D381" t="str">
        <f ca="1">VLOOKUP(A381,Person!A:R,ROW(INDIRECT(ADDRESS(MATCH("NameEstablishment",Person!$1:$1,0),4,4))),FALSE)</f>
        <v>União Sul Brasileira de Educação e Ensin</v>
      </c>
      <c r="E381">
        <f ca="1">VLOOKUP(A381,Person!A:R,ROW(INDIRECT(ADDRESS(MATCH("Registration",Person!$1:$1,0),4,4))),FALSE)</f>
        <v>91510558</v>
      </c>
      <c r="F381" t="str">
        <f ca="1">VLOOKUP(A381,Person!A:R,ROW(INDIRECT(ADDRESS(MATCH("NameOccupation",Person!$1:$1,0),4,4))),FALSE)</f>
        <v>Auxiliar de Serviços Gerais</v>
      </c>
      <c r="G381" t="str">
        <f ca="1">IF(VLOOKUP(A381,Person!A:R,ROW(INDIRECT(ADDRESS(MATCH("NameManager",Person!$1:$1,0),4,4))),FALSE)="","",VLOOKUP(A381,Person!A:R,ROW(INDIRECT(ADDRESS(MATCH("NameManager",Person!$1:$1,0),4,4))),FALSE))</f>
        <v>Regis Passos da Silva</v>
      </c>
      <c r="H381" t="str">
        <f ca="1">IF(VLOOKUP(A381,Person!A:R,ROW(INDIRECT(ADDRESS(MATCH("TypeJorney",Person!$1:$1,0),4,4))),FALSE)="OnBoarding","Embarque",IF(VLOOKUP(A381,Person!A:R,ROW(INDIRECT(ADDRESS(MATCH("TypeJorney",Person!$1:$1,0),4,4))),FALSE)="OnBoardingOccupation","Embarque implantação",IF(VLOOKUP(A381,Person!A:R,ROW(INDIRECT(ADDRESS(MATCH("TypeJorney",Person!$1:$1,0),4,4))),FALSE)="Monitoring","Monitoramento","Decisão de Efetivação")))</f>
        <v>Embarque implantação</v>
      </c>
    </row>
    <row r="382" spans="1:8" x14ac:dyDescent="0.3">
      <c r="A382" t="s">
        <v>4744</v>
      </c>
      <c r="B382" t="str">
        <f ca="1">VLOOKUP(A382,Person!A:R,ROW(INDIRECT(ADDRESS(MATCH("NameUser",Person!$1:$1,0),4,4))),FALSE)</f>
        <v>Catia Regiane Flores Fernandes</v>
      </c>
      <c r="C382" t="str">
        <f ca="1">IF(VLOOKUP(A382,Person!A:R,ROW(INDIRECT(ADDRESS(MATCH("Mail",Person!$1:$1,0),4,4))),FALSE)="","",VLOOKUP(A382,Person!A:R,ROW(INDIRECT(ADDRESS(MATCH("Mail",Person!$1:$1,0),4,4))),FALSE))</f>
        <v/>
      </c>
      <c r="D382" t="str">
        <f ca="1">VLOOKUP(A382,Person!A:R,ROW(INDIRECT(ADDRESS(MATCH("NameEstablishment",Person!$1:$1,0),4,4))),FALSE)</f>
        <v>Colégio Marista Sant'ana</v>
      </c>
      <c r="E382">
        <f ca="1">VLOOKUP(A382,Person!A:R,ROW(INDIRECT(ADDRESS(MATCH("Registration",Person!$1:$1,0),4,4))),FALSE)</f>
        <v>80702716</v>
      </c>
      <c r="F382" t="str">
        <f ca="1">VLOOKUP(A382,Person!A:R,ROW(INDIRECT(ADDRESS(MATCH("NameOccupation",Person!$1:$1,0),4,4))),FALSE)</f>
        <v>Assistente Social</v>
      </c>
      <c r="G382" t="str">
        <f ca="1">IF(VLOOKUP(A382,Person!A:R,ROW(INDIRECT(ADDRESS(MATCH("NameManager",Person!$1:$1,0),4,4))),FALSE)="","",VLOOKUP(A382,Person!A:R,ROW(INDIRECT(ADDRESS(MATCH("NameManager",Person!$1:$1,0),4,4))),FALSE))</f>
        <v>Marisa Albertina Crivelaro da Silva</v>
      </c>
      <c r="H382" t="str">
        <f ca="1">IF(VLOOKUP(A382,Person!A:R,ROW(INDIRECT(ADDRESS(MATCH("TypeJorney",Person!$1:$1,0),4,4))),FALSE)="OnBoarding","Embarque",IF(VLOOKUP(A382,Person!A:R,ROW(INDIRECT(ADDRESS(MATCH("TypeJorney",Person!$1:$1,0),4,4))),FALSE)="OnBoardingOccupation","Embarque implantação",IF(VLOOKUP(A382,Person!A:R,ROW(INDIRECT(ADDRESS(MATCH("TypeJorney",Person!$1:$1,0),4,4))),FALSE)="Monitoring","Monitoramento","Decisão de Efetivação")))</f>
        <v>Embarque implantação</v>
      </c>
    </row>
    <row r="383" spans="1:8" x14ac:dyDescent="0.3">
      <c r="A383" t="s">
        <v>4998</v>
      </c>
      <c r="B383" t="str">
        <f ca="1">VLOOKUP(A383,Person!A:R,ROW(INDIRECT(ADDRESS(MATCH("NameUser",Person!$1:$1,0),4,4))),FALSE)</f>
        <v>Caue Dorneles Machado</v>
      </c>
      <c r="C383" t="str">
        <f ca="1">IF(VLOOKUP(A383,Person!A:R,ROW(INDIRECT(ADDRESS(MATCH("Mail",Person!$1:$1,0),4,4))),FALSE)="","",VLOOKUP(A383,Person!A:R,ROW(INDIRECT(ADDRESS(MATCH("Mail",Person!$1:$1,0),4,4))),FALSE))</f>
        <v>caue.machado@maristas.org.br</v>
      </c>
      <c r="D383" t="str">
        <f ca="1">VLOOKUP(A383,Person!A:R,ROW(INDIRECT(ADDRESS(MATCH("NameEstablishment",Person!$1:$1,0),4,4))),FALSE)</f>
        <v>Colégio Marista Roque Gonçalves</v>
      </c>
      <c r="E383">
        <f ca="1">VLOOKUP(A383,Person!A:R,ROW(INDIRECT(ADDRESS(MATCH("Registration",Person!$1:$1,0),4,4))),FALSE)</f>
        <v>80700787</v>
      </c>
      <c r="F383" t="str">
        <f ca="1">VLOOKUP(A383,Person!A:R,ROW(INDIRECT(ADDRESS(MATCH("NameOccupation",Person!$1:$1,0),4,4))),FALSE)</f>
        <v>Operador de Suporte</v>
      </c>
      <c r="G383" t="str">
        <f ca="1">IF(VLOOKUP(A383,Person!A:R,ROW(INDIRECT(ADDRESS(MATCH("NameManager",Person!$1:$1,0),4,4))),FALSE)="","",VLOOKUP(A383,Person!A:R,ROW(INDIRECT(ADDRESS(MATCH("NameManager",Person!$1:$1,0),4,4))),FALSE))</f>
        <v>Samir Elias Miguel</v>
      </c>
      <c r="H383" t="str">
        <f ca="1">IF(VLOOKUP(A383,Person!A:R,ROW(INDIRECT(ADDRESS(MATCH("TypeJorney",Person!$1:$1,0),4,4))),FALSE)="OnBoarding","Embarque",IF(VLOOKUP(A383,Person!A:R,ROW(INDIRECT(ADDRESS(MATCH("TypeJorney",Person!$1:$1,0),4,4))),FALSE)="OnBoardingOccupation","Embarque implantação",IF(VLOOKUP(A383,Person!A:R,ROW(INDIRECT(ADDRESS(MATCH("TypeJorney",Person!$1:$1,0),4,4))),FALSE)="Monitoring","Monitoramento","Decisão de Efetivação")))</f>
        <v>Embarque implantação</v>
      </c>
    </row>
    <row r="384" spans="1:8" x14ac:dyDescent="0.3">
      <c r="A384" t="s">
        <v>4288</v>
      </c>
      <c r="B384" t="str">
        <f ca="1">VLOOKUP(A384,Person!A:R,ROW(INDIRECT(ADDRESS(MATCH("NameUser",Person!$1:$1,0),4,4))),FALSE)</f>
        <v>Cedio Antonio Silva dos Santos</v>
      </c>
      <c r="C384" t="str">
        <f ca="1">IF(VLOOKUP(A384,Person!A:R,ROW(INDIRECT(ADDRESS(MATCH("Mail",Person!$1:$1,0),4,4))),FALSE)="","",VLOOKUP(A384,Person!A:R,ROW(INDIRECT(ADDRESS(MATCH("Mail",Person!$1:$1,0),4,4))),FALSE))</f>
        <v>cedio.gracas@maristas.org.br</v>
      </c>
      <c r="D384" t="str">
        <f ca="1">VLOOKUP(A384,Person!A:R,ROW(INDIRECT(ADDRESS(MATCH("NameEstablishment",Person!$1:$1,0),4,4))),FALSE)</f>
        <v>Colégio Marista N.Sra. Das Graças</v>
      </c>
      <c r="E384">
        <f ca="1">VLOOKUP(A384,Person!A:R,ROW(INDIRECT(ADDRESS(MATCH("Registration",Person!$1:$1,0),4,4))),FALSE)</f>
        <v>50097013</v>
      </c>
      <c r="F384" t="str">
        <f ca="1">VLOOKUP(A384,Person!A:R,ROW(INDIRECT(ADDRESS(MATCH("NameOccupation",Person!$1:$1,0),4,4))),FALSE)</f>
        <v>Coordenador de Turno</v>
      </c>
      <c r="G384" t="str">
        <f ca="1">IF(VLOOKUP(A384,Person!A:R,ROW(INDIRECT(ADDRESS(MATCH("NameManager",Person!$1:$1,0),4,4))),FALSE)="","",VLOOKUP(A384,Person!A:R,ROW(INDIRECT(ADDRESS(MATCH("NameManager",Person!$1:$1,0),4,4))),FALSE))</f>
        <v>Luciana Winck Correa</v>
      </c>
      <c r="H384" t="str">
        <f ca="1">IF(VLOOKUP(A384,Person!A:R,ROW(INDIRECT(ADDRESS(MATCH("TypeJorney",Person!$1:$1,0),4,4))),FALSE)="OnBoarding","Embarque",IF(VLOOKUP(A384,Person!A:R,ROW(INDIRECT(ADDRESS(MATCH("TypeJorney",Person!$1:$1,0),4,4))),FALSE)="OnBoardingOccupation","Embarque implantação",IF(VLOOKUP(A384,Person!A:R,ROW(INDIRECT(ADDRESS(MATCH("TypeJorney",Person!$1:$1,0),4,4))),FALSE)="Monitoring","Monitoramento","Decisão de Efetivação")))</f>
        <v>Embarque implantação</v>
      </c>
    </row>
    <row r="385" spans="1:8" x14ac:dyDescent="0.3">
      <c r="A385" t="s">
        <v>7829</v>
      </c>
      <c r="B385" t="str">
        <f ca="1">VLOOKUP(A385,Person!A:R,ROW(INDIRECT(ADDRESS(MATCH("NameUser",Person!$1:$1,0),4,4))),FALSE)</f>
        <v>Celso Borges Boff</v>
      </c>
      <c r="C385" t="str">
        <f ca="1">IF(VLOOKUP(A385,Person!A:R,ROW(INDIRECT(ADDRESS(MATCH("Mail",Person!$1:$1,0),4,4))),FALSE)="","",VLOOKUP(A385,Person!A:R,ROW(INDIRECT(ADDRESS(MATCH("Mail",Person!$1:$1,0),4,4))),FALSE))</f>
        <v/>
      </c>
      <c r="D385" t="str">
        <f ca="1">VLOOKUP(A385,Person!A:R,ROW(INDIRECT(ADDRESS(MATCH("NameEstablishment",Person!$1:$1,0),4,4))),FALSE)</f>
        <v>Centro Social Marista Mario Quintana</v>
      </c>
      <c r="E385">
        <f ca="1">VLOOKUP(A385,Person!A:R,ROW(INDIRECT(ADDRESS(MATCH("Registration",Person!$1:$1,0),4,4))),FALSE)</f>
        <v>90510698</v>
      </c>
      <c r="F385" t="str">
        <f ca="1">VLOOKUP(A385,Person!A:R,ROW(INDIRECT(ADDRESS(MATCH("NameOccupation",Person!$1:$1,0),4,4))),FALSE)</f>
        <v>Auxiliar de Manutenção</v>
      </c>
      <c r="G385" t="str">
        <f ca="1">IF(VLOOKUP(A385,Person!A:R,ROW(INDIRECT(ADDRESS(MATCH("NameManager",Person!$1:$1,0),4,4))),FALSE)="","",VLOOKUP(A385,Person!A:R,ROW(INDIRECT(ADDRESS(MATCH("NameManager",Person!$1:$1,0),4,4))),FALSE))</f>
        <v/>
      </c>
      <c r="H385" t="str">
        <f ca="1">IF(VLOOKUP(A385,Person!A:R,ROW(INDIRECT(ADDRESS(MATCH("TypeJorney",Person!$1:$1,0),4,4))),FALSE)="OnBoarding","Embarque",IF(VLOOKUP(A385,Person!A:R,ROW(INDIRECT(ADDRESS(MATCH("TypeJorney",Person!$1:$1,0),4,4))),FALSE)="OnBoardingOccupation","Embarque implantação",IF(VLOOKUP(A385,Person!A:R,ROW(INDIRECT(ADDRESS(MATCH("TypeJorney",Person!$1:$1,0),4,4))),FALSE)="Monitoring","Monitoramento","Decisão de Efetivação")))</f>
        <v>Embarque implantação</v>
      </c>
    </row>
    <row r="386" spans="1:8" x14ac:dyDescent="0.3">
      <c r="A386" t="s">
        <v>7628</v>
      </c>
      <c r="B386" t="str">
        <f ca="1">VLOOKUP(A386,Person!A:R,ROW(INDIRECT(ADDRESS(MATCH("NameUser",Person!$1:$1,0),4,4))),FALSE)</f>
        <v>Celso Christiano Sousa Soares</v>
      </c>
      <c r="C386" t="str">
        <f ca="1">IF(VLOOKUP(A386,Person!A:R,ROW(INDIRECT(ADDRESS(MATCH("Mail",Person!$1:$1,0),4,4))),FALSE)="","",VLOOKUP(A386,Person!A:R,ROW(INDIRECT(ADDRESS(MATCH("Mail",Person!$1:$1,0),4,4))),FALSE))</f>
        <v>celso.soares@maristas.org.br</v>
      </c>
      <c r="D386" t="str">
        <f ca="1">VLOOKUP(A386,Person!A:R,ROW(INDIRECT(ADDRESS(MATCH("NameEstablishment",Person!$1:$1,0),4,4))),FALSE)</f>
        <v>Colégio Marista João Paulo II</v>
      </c>
      <c r="E386">
        <f ca="1">VLOOKUP(A386,Person!A:R,ROW(INDIRECT(ADDRESS(MATCH("Registration",Person!$1:$1,0),4,4))),FALSE)</f>
        <v>60001001</v>
      </c>
      <c r="F386" t="str">
        <f ca="1">VLOOKUP(A386,Person!A:R,ROW(INDIRECT(ADDRESS(MATCH("NameOccupation",Person!$1:$1,0),4,4))),FALSE)</f>
        <v>Operador de Suporte</v>
      </c>
      <c r="G386" t="str">
        <f ca="1">IF(VLOOKUP(A386,Person!A:R,ROW(INDIRECT(ADDRESS(MATCH("NameManager",Person!$1:$1,0),4,4))),FALSE)="","",VLOOKUP(A386,Person!A:R,ROW(INDIRECT(ADDRESS(MATCH("NameManager",Person!$1:$1,0),4,4))),FALSE))</f>
        <v>Marcos Andre Scussel</v>
      </c>
      <c r="H386" t="str">
        <f ca="1">IF(VLOOKUP(A386,Person!A:R,ROW(INDIRECT(ADDRESS(MATCH("TypeJorney",Person!$1:$1,0),4,4))),FALSE)="OnBoarding","Embarque",IF(VLOOKUP(A386,Person!A:R,ROW(INDIRECT(ADDRESS(MATCH("TypeJorney",Person!$1:$1,0),4,4))),FALSE)="OnBoardingOccupation","Embarque implantação",IF(VLOOKUP(A386,Person!A:R,ROW(INDIRECT(ADDRESS(MATCH("TypeJorney",Person!$1:$1,0),4,4))),FALSE)="Monitoring","Monitoramento","Decisão de Efetivação")))</f>
        <v>Embarque implantação</v>
      </c>
    </row>
    <row r="387" spans="1:8" x14ac:dyDescent="0.3">
      <c r="A387" t="s">
        <v>7591</v>
      </c>
      <c r="B387" t="str">
        <f ca="1">VLOOKUP(A387,Person!A:R,ROW(INDIRECT(ADDRESS(MATCH("NameUser",Person!$1:$1,0),4,4))),FALSE)</f>
        <v>Celso Goncalves Pinto</v>
      </c>
      <c r="C387" t="str">
        <f ca="1">IF(VLOOKUP(A387,Person!A:R,ROW(INDIRECT(ADDRESS(MATCH("Mail",Person!$1:$1,0),4,4))),FALSE)="","",VLOOKUP(A387,Person!A:R,ROW(INDIRECT(ADDRESS(MATCH("Mail",Person!$1:$1,0),4,4))),FALSE))</f>
        <v>celso.pinto@maristas.org.br</v>
      </c>
      <c r="D387" t="str">
        <f ca="1">VLOOKUP(A387,Person!A:R,ROW(INDIRECT(ADDRESS(MATCH("NameEstablishment",Person!$1:$1,0),4,4))),FALSE)</f>
        <v>Colégio Marista N.Sra. Das Graças</v>
      </c>
      <c r="E387">
        <f ca="1">VLOOKUP(A387,Person!A:R,ROW(INDIRECT(ADDRESS(MATCH("Registration",Person!$1:$1,0),4,4))),FALSE)</f>
        <v>90510532</v>
      </c>
      <c r="F387" t="str">
        <f ca="1">VLOOKUP(A387,Person!A:R,ROW(INDIRECT(ADDRESS(MATCH("NameOccupation",Person!$1:$1,0),4,4))),FALSE)</f>
        <v>Assistente de Serviços Centrais</v>
      </c>
      <c r="G387" t="str">
        <f ca="1">IF(VLOOKUP(A387,Person!A:R,ROW(INDIRECT(ADDRESS(MATCH("NameManager",Person!$1:$1,0),4,4))),FALSE)="","",VLOOKUP(A387,Person!A:R,ROW(INDIRECT(ADDRESS(MATCH("NameManager",Person!$1:$1,0),4,4))),FALSE))</f>
        <v>Mauricio Vargas Anony</v>
      </c>
      <c r="H387" t="str">
        <f ca="1">IF(VLOOKUP(A387,Person!A:R,ROW(INDIRECT(ADDRESS(MATCH("TypeJorney",Person!$1:$1,0),4,4))),FALSE)="OnBoarding","Embarque",IF(VLOOKUP(A387,Person!A:R,ROW(INDIRECT(ADDRESS(MATCH("TypeJorney",Person!$1:$1,0),4,4))),FALSE)="OnBoardingOccupation","Embarque implantação",IF(VLOOKUP(A387,Person!A:R,ROW(INDIRECT(ADDRESS(MATCH("TypeJorney",Person!$1:$1,0),4,4))),FALSE)="Monitoring","Monitoramento","Decisão de Efetivação")))</f>
        <v>Embarque implantação</v>
      </c>
    </row>
    <row r="388" spans="1:8" x14ac:dyDescent="0.3">
      <c r="A388" t="s">
        <v>7734</v>
      </c>
      <c r="B388" t="str">
        <f ca="1">VLOOKUP(A388,Person!A:R,ROW(INDIRECT(ADDRESS(MATCH("NameUser",Person!$1:$1,0),4,4))),FALSE)</f>
        <v>Celso Ricardo Rulian Garcia</v>
      </c>
      <c r="C388" t="str">
        <f ca="1">IF(VLOOKUP(A388,Person!A:R,ROW(INDIRECT(ADDRESS(MATCH("Mail",Person!$1:$1,0),4,4))),FALSE)="","",VLOOKUP(A388,Person!A:R,ROW(INDIRECT(ADDRESS(MATCH("Mail",Person!$1:$1,0),4,4))),FALSE))</f>
        <v/>
      </c>
      <c r="D388" t="str">
        <f ca="1">VLOOKUP(A388,Person!A:R,ROW(INDIRECT(ADDRESS(MATCH("NameEstablishment",Person!$1:$1,0),4,4))),FALSE)</f>
        <v>Colégio Marista Sant'ana</v>
      </c>
      <c r="E388">
        <f ca="1">VLOOKUP(A388,Person!A:R,ROW(INDIRECT(ADDRESS(MATCH("Registration",Person!$1:$1,0),4,4))),FALSE)</f>
        <v>80700187</v>
      </c>
      <c r="F388" t="str">
        <f ca="1">VLOOKUP(A388,Person!A:R,ROW(INDIRECT(ADDRESS(MATCH("NameOccupation",Person!$1:$1,0),4,4))),FALSE)</f>
        <v>Jardineiro</v>
      </c>
      <c r="G388" t="str">
        <f ca="1">IF(VLOOKUP(A388,Person!A:R,ROW(INDIRECT(ADDRESS(MATCH("NameManager",Person!$1:$1,0),4,4))),FALSE)="","",VLOOKUP(A388,Person!A:R,ROW(INDIRECT(ADDRESS(MATCH("NameManager",Person!$1:$1,0),4,4))),FALSE))</f>
        <v/>
      </c>
      <c r="H388" t="str">
        <f ca="1">IF(VLOOKUP(A388,Person!A:R,ROW(INDIRECT(ADDRESS(MATCH("TypeJorney",Person!$1:$1,0),4,4))),FALSE)="OnBoarding","Embarque",IF(VLOOKUP(A388,Person!A:R,ROW(INDIRECT(ADDRESS(MATCH("TypeJorney",Person!$1:$1,0),4,4))),FALSE)="OnBoardingOccupation","Embarque implantação",IF(VLOOKUP(A388,Person!A:R,ROW(INDIRECT(ADDRESS(MATCH("TypeJorney",Person!$1:$1,0),4,4))),FALSE)="Monitoring","Monitoramento","Decisão de Efetivação")))</f>
        <v>Embarque implantação</v>
      </c>
    </row>
    <row r="389" spans="1:8" x14ac:dyDescent="0.3">
      <c r="A389" t="s">
        <v>7513</v>
      </c>
      <c r="B389" t="str">
        <f ca="1">VLOOKUP(A389,Person!A:R,ROW(INDIRECT(ADDRESS(MATCH("NameUser",Person!$1:$1,0),4,4))),FALSE)</f>
        <v>Cesar de Lima Desimon</v>
      </c>
      <c r="C389" t="str">
        <f ca="1">IF(VLOOKUP(A389,Person!A:R,ROW(INDIRECT(ADDRESS(MATCH("Mail",Person!$1:$1,0),4,4))),FALSE)="","",VLOOKUP(A389,Person!A:R,ROW(INDIRECT(ADDRESS(MATCH("Mail",Person!$1:$1,0),4,4))),FALSE))</f>
        <v>cesar.desimon@maristas.org.br</v>
      </c>
      <c r="D389" t="str">
        <f ca="1">VLOOKUP(A389,Person!A:R,ROW(INDIRECT(ADDRESS(MATCH("NameEstablishment",Person!$1:$1,0),4,4))),FALSE)</f>
        <v>Colegio Marista Champagnat</v>
      </c>
      <c r="E389">
        <f ca="1">VLOOKUP(A389,Person!A:R,ROW(INDIRECT(ADDRESS(MATCH("Registration",Person!$1:$1,0),4,4))),FALSE)</f>
        <v>2997124</v>
      </c>
      <c r="F389" t="str">
        <f ca="1">VLOOKUP(A389,Person!A:R,ROW(INDIRECT(ADDRESS(MATCH("NameOccupation",Person!$1:$1,0),4,4))),FALSE)</f>
        <v>Monitor de Tecnologia Educacional</v>
      </c>
      <c r="G389" t="str">
        <f ca="1">IF(VLOOKUP(A389,Person!A:R,ROW(INDIRECT(ADDRESS(MATCH("NameManager",Person!$1:$1,0),4,4))),FALSE)="","",VLOOKUP(A389,Person!A:R,ROW(INDIRECT(ADDRESS(MATCH("NameManager",Person!$1:$1,0),4,4))),FALSE))</f>
        <v>Shirley Sheila Cardoso</v>
      </c>
      <c r="H389" t="str">
        <f ca="1">IF(VLOOKUP(A389,Person!A:R,ROW(INDIRECT(ADDRESS(MATCH("TypeJorney",Person!$1:$1,0),4,4))),FALSE)="OnBoarding","Embarque",IF(VLOOKUP(A389,Person!A:R,ROW(INDIRECT(ADDRESS(MATCH("TypeJorney",Person!$1:$1,0),4,4))),FALSE)="OnBoardingOccupation","Embarque implantação",IF(VLOOKUP(A389,Person!A:R,ROW(INDIRECT(ADDRESS(MATCH("TypeJorney",Person!$1:$1,0),4,4))),FALSE)="Monitoring","Monitoramento","Decisão de Efetivação")))</f>
        <v>Embarque implantação</v>
      </c>
    </row>
    <row r="390" spans="1:8" x14ac:dyDescent="0.3">
      <c r="A390" t="s">
        <v>8014</v>
      </c>
      <c r="B390" t="str">
        <f ca="1">VLOOKUP(A390,Person!A:R,ROW(INDIRECT(ADDRESS(MATCH("NameUser",Person!$1:$1,0),4,4))),FALSE)</f>
        <v>Cesar Santos de Carvalho</v>
      </c>
      <c r="C390" t="str">
        <f ca="1">IF(VLOOKUP(A390,Person!A:R,ROW(INDIRECT(ADDRESS(MATCH("Mail",Person!$1:$1,0),4,4))),FALSE)="","",VLOOKUP(A390,Person!A:R,ROW(INDIRECT(ADDRESS(MATCH("Mail",Person!$1:$1,0),4,4))),FALSE))</f>
        <v/>
      </c>
      <c r="D390" t="str">
        <f ca="1">VLOOKUP(A390,Person!A:R,ROW(INDIRECT(ADDRESS(MATCH("NameEstablishment",Person!$1:$1,0),4,4))),FALSE)</f>
        <v>Colégio Marista Sant'ana</v>
      </c>
      <c r="E390">
        <f ca="1">VLOOKUP(A390,Person!A:R,ROW(INDIRECT(ADDRESS(MATCH("Registration",Person!$1:$1,0),4,4))),FALSE)</f>
        <v>80702727</v>
      </c>
      <c r="F390" t="str">
        <f ca="1">VLOOKUP(A390,Person!A:R,ROW(INDIRECT(ADDRESS(MATCH("NameOccupation",Person!$1:$1,0),4,4))),FALSE)</f>
        <v>Instrutor de Aprendizagem</v>
      </c>
      <c r="G390" t="str">
        <f ca="1">IF(VLOOKUP(A390,Person!A:R,ROW(INDIRECT(ADDRESS(MATCH("NameManager",Person!$1:$1,0),4,4))),FALSE)="","",VLOOKUP(A390,Person!A:R,ROW(INDIRECT(ADDRESS(MATCH("NameManager",Person!$1:$1,0),4,4))),FALSE))</f>
        <v>Marisa Albertina Crivelaro da Silva</v>
      </c>
      <c r="H390" t="str">
        <f ca="1">IF(VLOOKUP(A390,Person!A:R,ROW(INDIRECT(ADDRESS(MATCH("TypeJorney",Person!$1:$1,0),4,4))),FALSE)="OnBoarding","Embarque",IF(VLOOKUP(A390,Person!A:R,ROW(INDIRECT(ADDRESS(MATCH("TypeJorney",Person!$1:$1,0),4,4))),FALSE)="OnBoardingOccupation","Embarque implantação",IF(VLOOKUP(A390,Person!A:R,ROW(INDIRECT(ADDRESS(MATCH("TypeJorney",Person!$1:$1,0),4,4))),FALSE)="Monitoring","Monitoramento","Decisão de Efetivação")))</f>
        <v>Embarque implantação</v>
      </c>
    </row>
    <row r="391" spans="1:8" x14ac:dyDescent="0.3">
      <c r="A391" t="s">
        <v>4893</v>
      </c>
      <c r="B391" t="str">
        <f ca="1">VLOOKUP(A391,Person!A:R,ROW(INDIRECT(ADDRESS(MATCH("NameUser",Person!$1:$1,0),4,4))),FALSE)</f>
        <v>Cezar Augusto de Freitas Machado</v>
      </c>
      <c r="C391" t="str">
        <f ca="1">IF(VLOOKUP(A391,Person!A:R,ROW(INDIRECT(ADDRESS(MATCH("Mail",Person!$1:$1,0),4,4))),FALSE)="","",VLOOKUP(A391,Person!A:R,ROW(INDIRECT(ADDRESS(MATCH("Mail",Person!$1:$1,0),4,4))),FALSE))</f>
        <v/>
      </c>
      <c r="D391" t="str">
        <f ca="1">VLOOKUP(A391,Person!A:R,ROW(INDIRECT(ADDRESS(MATCH("NameEstablishment",Person!$1:$1,0),4,4))),FALSE)</f>
        <v>Colégio Marista Sant'ana</v>
      </c>
      <c r="E391">
        <f ca="1">VLOOKUP(A391,Person!A:R,ROW(INDIRECT(ADDRESS(MATCH("Registration",Person!$1:$1,0),4,4))),FALSE)</f>
        <v>80701416</v>
      </c>
      <c r="F391" t="str">
        <f ca="1">VLOOKUP(A391,Person!A:R,ROW(INDIRECT(ADDRESS(MATCH("NameOccupation",Person!$1:$1,0),4,4))),FALSE)</f>
        <v>Auxiliar de Serviços Gerais</v>
      </c>
      <c r="G391" t="str">
        <f ca="1">IF(VLOOKUP(A391,Person!A:R,ROW(INDIRECT(ADDRESS(MATCH("NameManager",Person!$1:$1,0),4,4))),FALSE)="","",VLOOKUP(A391,Person!A:R,ROW(INDIRECT(ADDRESS(MATCH("NameManager",Person!$1:$1,0),4,4))),FALSE))</f>
        <v>Isabel Cristina Simonetti Azcue</v>
      </c>
      <c r="H391" t="str">
        <f ca="1">IF(VLOOKUP(A391,Person!A:R,ROW(INDIRECT(ADDRESS(MATCH("TypeJorney",Person!$1:$1,0),4,4))),FALSE)="OnBoarding","Embarque",IF(VLOOKUP(A391,Person!A:R,ROW(INDIRECT(ADDRESS(MATCH("TypeJorney",Person!$1:$1,0),4,4))),FALSE)="OnBoardingOccupation","Embarque implantação",IF(VLOOKUP(A391,Person!A:R,ROW(INDIRECT(ADDRESS(MATCH("TypeJorney",Person!$1:$1,0),4,4))),FALSE)="Monitoring","Monitoramento","Decisão de Efetivação")))</f>
        <v>Embarque implantação</v>
      </c>
    </row>
    <row r="392" spans="1:8" x14ac:dyDescent="0.3">
      <c r="A392" t="s">
        <v>5086</v>
      </c>
      <c r="B392" t="str">
        <f ca="1">VLOOKUP(A392,Person!A:R,ROW(INDIRECT(ADDRESS(MATCH("NameUser",Person!$1:$1,0),4,4))),FALSE)</f>
        <v>Chaline Kelli Welter</v>
      </c>
      <c r="C392" t="str">
        <f ca="1">IF(VLOOKUP(A392,Person!A:R,ROW(INDIRECT(ADDRESS(MATCH("Mail",Person!$1:$1,0),4,4))),FALSE)="","",VLOOKUP(A392,Person!A:R,ROW(INDIRECT(ADDRESS(MATCH("Mail",Person!$1:$1,0),4,4))),FALSE))</f>
        <v>chaline.welter@maristas.org.br</v>
      </c>
      <c r="D392" t="str">
        <f ca="1">VLOOKUP(A392,Person!A:R,ROW(INDIRECT(ADDRESS(MATCH("NameEstablishment",Person!$1:$1,0),4,4))),FALSE)</f>
        <v>Colégio Marista Nossa Senhora Medianeira</v>
      </c>
      <c r="E392">
        <f ca="1">VLOOKUP(A392,Person!A:R,ROW(INDIRECT(ADDRESS(MATCH("Registration",Person!$1:$1,0),4,4))),FALSE)</f>
        <v>90701872</v>
      </c>
      <c r="F392" t="str">
        <f ca="1">VLOOKUP(A392,Person!A:R,ROW(INDIRECT(ADDRESS(MATCH("NameOccupation",Person!$1:$1,0),4,4))),FALSE)</f>
        <v>Secretário(a) Escolar</v>
      </c>
      <c r="G392" t="str">
        <f ca="1">IF(VLOOKUP(A392,Person!A:R,ROW(INDIRECT(ADDRESS(MATCH("NameManager",Person!$1:$1,0),4,4))),FALSE)="","",VLOOKUP(A392,Person!A:R,ROW(INDIRECT(ADDRESS(MATCH("NameManager",Person!$1:$1,0),4,4))),FALSE))</f>
        <v>Lizandra Aline Molossi Passini</v>
      </c>
      <c r="H392" t="str">
        <f ca="1">IF(VLOOKUP(A392,Person!A:R,ROW(INDIRECT(ADDRESS(MATCH("TypeJorney",Person!$1:$1,0),4,4))),FALSE)="OnBoarding","Embarque",IF(VLOOKUP(A392,Person!A:R,ROW(INDIRECT(ADDRESS(MATCH("TypeJorney",Person!$1:$1,0),4,4))),FALSE)="OnBoardingOccupation","Embarque implantação",IF(VLOOKUP(A392,Person!A:R,ROW(INDIRECT(ADDRESS(MATCH("TypeJorney",Person!$1:$1,0),4,4))),FALSE)="Monitoring","Monitoramento","Decisão de Efetivação")))</f>
        <v>Embarque implantação</v>
      </c>
    </row>
    <row r="393" spans="1:8" x14ac:dyDescent="0.3">
      <c r="A393" t="s">
        <v>7450</v>
      </c>
      <c r="B393" t="str">
        <f ca="1">VLOOKUP(A393,Person!A:R,ROW(INDIRECT(ADDRESS(MATCH("NameUser",Person!$1:$1,0),4,4))),FALSE)</f>
        <v>Chaline Muller</v>
      </c>
      <c r="C393" t="str">
        <f ca="1">IF(VLOOKUP(A393,Person!A:R,ROW(INDIRECT(ADDRESS(MATCH("Mail",Person!$1:$1,0),4,4))),FALSE)="","",VLOOKUP(A393,Person!A:R,ROW(INDIRECT(ADDRESS(MATCH("Mail",Person!$1:$1,0),4,4))),FALSE))</f>
        <v>chaline.muller@maristas.org.br</v>
      </c>
      <c r="D393" t="str">
        <f ca="1">VLOOKUP(A393,Person!A:R,ROW(INDIRECT(ADDRESS(MATCH("NameEstablishment",Person!$1:$1,0),4,4))),FALSE)</f>
        <v>Colégio Marista Nossa Senhora Medianeira</v>
      </c>
      <c r="E393">
        <f ca="1">VLOOKUP(A393,Person!A:R,ROW(INDIRECT(ADDRESS(MATCH("Registration",Person!$1:$1,0),4,4))),FALSE)</f>
        <v>90701868</v>
      </c>
      <c r="F393" t="str">
        <f ca="1">VLOOKUP(A393,Person!A:R,ROW(INDIRECT(ADDRESS(MATCH("NameOccupation",Person!$1:$1,0),4,4))),FALSE)</f>
        <v>Monitor de Aprendizagem Turno Regular</v>
      </c>
      <c r="G393" t="str">
        <f ca="1">IF(VLOOKUP(A393,Person!A:R,ROW(INDIRECT(ADDRESS(MATCH("NameManager",Person!$1:$1,0),4,4))),FALSE)="","",VLOOKUP(A393,Person!A:R,ROW(INDIRECT(ADDRESS(MATCH("NameManager",Person!$1:$1,0),4,4))),FALSE))</f>
        <v>Cheila Daniane Marianof Milczarek</v>
      </c>
      <c r="H393" t="str">
        <f ca="1">IF(VLOOKUP(A393,Person!A:R,ROW(INDIRECT(ADDRESS(MATCH("TypeJorney",Person!$1:$1,0),4,4))),FALSE)="OnBoarding","Embarque",IF(VLOOKUP(A393,Person!A:R,ROW(INDIRECT(ADDRESS(MATCH("TypeJorney",Person!$1:$1,0),4,4))),FALSE)="OnBoardingOccupation","Embarque implantação",IF(VLOOKUP(A393,Person!A:R,ROW(INDIRECT(ADDRESS(MATCH("TypeJorney",Person!$1:$1,0),4,4))),FALSE)="Monitoring","Monitoramento","Decisão de Efetivação")))</f>
        <v>Embarque implantação</v>
      </c>
    </row>
    <row r="394" spans="1:8" x14ac:dyDescent="0.3">
      <c r="A394" t="s">
        <v>8015</v>
      </c>
      <c r="B394" t="str">
        <f ca="1">VLOOKUP(A394,Person!A:R,ROW(INDIRECT(ADDRESS(MATCH("NameUser",Person!$1:$1,0),4,4))),FALSE)</f>
        <v>Charles da Silva</v>
      </c>
      <c r="C394" t="str">
        <f ca="1">IF(VLOOKUP(A394,Person!A:R,ROW(INDIRECT(ADDRESS(MATCH("Mail",Person!$1:$1,0),4,4))),FALSE)="","",VLOOKUP(A394,Person!A:R,ROW(INDIRECT(ADDRESS(MATCH("Mail",Person!$1:$1,0),4,4))),FALSE))</f>
        <v>charles.silva@maristas.org.br</v>
      </c>
      <c r="D394" t="str">
        <f ca="1">VLOOKUP(A394,Person!A:R,ROW(INDIRECT(ADDRESS(MATCH("NameEstablishment",Person!$1:$1,0),4,4))),FALSE)</f>
        <v>Colégio Marista Sant'ana</v>
      </c>
      <c r="E394">
        <f ca="1">VLOOKUP(A394,Person!A:R,ROW(INDIRECT(ADDRESS(MATCH("Registration",Person!$1:$1,0),4,4))),FALSE)</f>
        <v>80702724</v>
      </c>
      <c r="F394" t="str">
        <f ca="1">VLOOKUP(A394,Person!A:R,ROW(INDIRECT(ADDRESS(MATCH("NameOccupation",Person!$1:$1,0),4,4))),FALSE)</f>
        <v>Instrutor de Aprendizagem</v>
      </c>
      <c r="G394" t="str">
        <f ca="1">IF(VLOOKUP(A394,Person!A:R,ROW(INDIRECT(ADDRESS(MATCH("NameManager",Person!$1:$1,0),4,4))),FALSE)="","",VLOOKUP(A394,Person!A:R,ROW(INDIRECT(ADDRESS(MATCH("NameManager",Person!$1:$1,0),4,4))),FALSE))</f>
        <v>Marisa Albertina Crivelaro da Silva</v>
      </c>
      <c r="H394" t="str">
        <f ca="1">IF(VLOOKUP(A394,Person!A:R,ROW(INDIRECT(ADDRESS(MATCH("TypeJorney",Person!$1:$1,0),4,4))),FALSE)="OnBoarding","Embarque",IF(VLOOKUP(A394,Person!A:R,ROW(INDIRECT(ADDRESS(MATCH("TypeJorney",Person!$1:$1,0),4,4))),FALSE)="OnBoardingOccupation","Embarque implantação",IF(VLOOKUP(A394,Person!A:R,ROW(INDIRECT(ADDRESS(MATCH("TypeJorney",Person!$1:$1,0),4,4))),FALSE)="Monitoring","Monitoramento","Decisão de Efetivação")))</f>
        <v>Embarque implantação</v>
      </c>
    </row>
    <row r="395" spans="1:8" x14ac:dyDescent="0.3">
      <c r="A395" t="s">
        <v>5372</v>
      </c>
      <c r="B395" t="str">
        <f ca="1">VLOOKUP(A395,Person!A:R,ROW(INDIRECT(ADDRESS(MATCH("NameUser",Person!$1:$1,0),4,4))),FALSE)</f>
        <v>Charlise Duarte Garcia</v>
      </c>
      <c r="C395" t="str">
        <f ca="1">IF(VLOOKUP(A395,Person!A:R,ROW(INDIRECT(ADDRESS(MATCH("Mail",Person!$1:$1,0),4,4))),FALSE)="","",VLOOKUP(A395,Person!A:R,ROW(INDIRECT(ADDRESS(MATCH("Mail",Person!$1:$1,0),4,4))),FALSE))</f>
        <v>charlise.garcia@maristas.org.br</v>
      </c>
      <c r="D395" t="str">
        <f ca="1">VLOOKUP(A395,Person!A:R,ROW(INDIRECT(ADDRESS(MATCH("NameEstablishment",Person!$1:$1,0),4,4))),FALSE)</f>
        <v>Tiju - Educ. Inf - Pmpa/Smed - 5258</v>
      </c>
      <c r="E395">
        <f ca="1">VLOOKUP(A395,Person!A:R,ROW(INDIRECT(ADDRESS(MATCH("Registration",Person!$1:$1,0),4,4))),FALSE)</f>
        <v>61412002</v>
      </c>
      <c r="F395" t="str">
        <f ca="1">VLOOKUP(A395,Person!A:R,ROW(INDIRECT(ADDRESS(MATCH("NameOccupation",Person!$1:$1,0),4,4))),FALSE)</f>
        <v>Coordenador Pedagógico</v>
      </c>
      <c r="G395" t="str">
        <f ca="1">IF(VLOOKUP(A395,Person!A:R,ROW(INDIRECT(ADDRESS(MATCH("NameManager",Person!$1:$1,0),4,4))),FALSE)="","",VLOOKUP(A395,Person!A:R,ROW(INDIRECT(ADDRESS(MATCH("NameManager",Person!$1:$1,0),4,4))),FALSE))</f>
        <v/>
      </c>
      <c r="H395" t="str">
        <f ca="1">IF(VLOOKUP(A395,Person!A:R,ROW(INDIRECT(ADDRESS(MATCH("TypeJorney",Person!$1:$1,0),4,4))),FALSE)="OnBoarding","Embarque",IF(VLOOKUP(A395,Person!A:R,ROW(INDIRECT(ADDRESS(MATCH("TypeJorney",Person!$1:$1,0),4,4))),FALSE)="OnBoardingOccupation","Embarque implantação",IF(VLOOKUP(A395,Person!A:R,ROW(INDIRECT(ADDRESS(MATCH("TypeJorney",Person!$1:$1,0),4,4))),FALSE)="Monitoring","Monitoramento","Decisão de Efetivação")))</f>
        <v>Embarque implantação</v>
      </c>
    </row>
    <row r="396" spans="1:8" x14ac:dyDescent="0.3">
      <c r="A396" t="s">
        <v>4975</v>
      </c>
      <c r="B396" t="str">
        <f ca="1">VLOOKUP(A396,Person!A:R,ROW(INDIRECT(ADDRESS(MATCH("NameUser",Person!$1:$1,0),4,4))),FALSE)</f>
        <v>Cheila Daniane Marianof Milczarek</v>
      </c>
      <c r="C396" t="str">
        <f ca="1">IF(VLOOKUP(A396,Person!A:R,ROW(INDIRECT(ADDRESS(MATCH("Mail",Person!$1:$1,0),4,4))),FALSE)="","",VLOOKUP(A396,Person!A:R,ROW(INDIRECT(ADDRESS(MATCH("Mail",Person!$1:$1,0),4,4))),FALSE))</f>
        <v>cheila.milczarek@maristas.org.br</v>
      </c>
      <c r="D396" t="str">
        <f ca="1">VLOOKUP(A396,Person!A:R,ROW(INDIRECT(ADDRESS(MATCH("NameEstablishment",Person!$1:$1,0),4,4))),FALSE)</f>
        <v>Colégio Marista Nossa Senhora Medianeira</v>
      </c>
      <c r="E396">
        <f ca="1">VLOOKUP(A396,Person!A:R,ROW(INDIRECT(ADDRESS(MATCH("Registration",Person!$1:$1,0),4,4))),FALSE)</f>
        <v>90000080</v>
      </c>
      <c r="F396" t="str">
        <f ca="1">VLOOKUP(A396,Person!A:R,ROW(INDIRECT(ADDRESS(MATCH("NameOccupation",Person!$1:$1,0),4,4))),FALSE)</f>
        <v>Diretor Geral</v>
      </c>
      <c r="G396" t="str">
        <f ca="1">IF(VLOOKUP(A396,Person!A:R,ROW(INDIRECT(ADDRESS(MATCH("NameManager",Person!$1:$1,0),4,4))),FALSE)="","",VLOOKUP(A396,Person!A:R,ROW(INDIRECT(ADDRESS(MATCH("NameManager",Person!$1:$1,0),4,4))),FALSE))</f>
        <v/>
      </c>
      <c r="H396" t="str">
        <f ca="1">IF(VLOOKUP(A396,Person!A:R,ROW(INDIRECT(ADDRESS(MATCH("TypeJorney",Person!$1:$1,0),4,4))),FALSE)="OnBoarding","Embarque",IF(VLOOKUP(A396,Person!A:R,ROW(INDIRECT(ADDRESS(MATCH("TypeJorney",Person!$1:$1,0),4,4))),FALSE)="OnBoardingOccupation","Embarque implantação",IF(VLOOKUP(A396,Person!A:R,ROW(INDIRECT(ADDRESS(MATCH("TypeJorney",Person!$1:$1,0),4,4))),FALSE)="Monitoring","Monitoramento","Decisão de Efetivação")))</f>
        <v>Embarque implantação</v>
      </c>
    </row>
    <row r="397" spans="1:8" x14ac:dyDescent="0.3">
      <c r="A397" t="s">
        <v>7768</v>
      </c>
      <c r="B397" t="str">
        <f ca="1">VLOOKUP(A397,Person!A:R,ROW(INDIRECT(ADDRESS(MATCH("NameUser",Person!$1:$1,0),4,4))),FALSE)</f>
        <v>Christian Muller Scheiter</v>
      </c>
      <c r="C397" t="str">
        <f ca="1">IF(VLOOKUP(A397,Person!A:R,ROW(INDIRECT(ADDRESS(MATCH("Mail",Person!$1:$1,0),4,4))),FALSE)="","",VLOOKUP(A397,Person!A:R,ROW(INDIRECT(ADDRESS(MATCH("Mail",Person!$1:$1,0),4,4))),FALSE))</f>
        <v>christian.scheiter@maristas.org.br</v>
      </c>
      <c r="D397" t="str">
        <f ca="1">VLOOKUP(A397,Person!A:R,ROW(INDIRECT(ADDRESS(MATCH("NameEstablishment",Person!$1:$1,0),4,4))),FALSE)</f>
        <v>Polo Marista de Formação Tecnologica</v>
      </c>
      <c r="E397">
        <f ca="1">VLOOKUP(A397,Person!A:R,ROW(INDIRECT(ADDRESS(MATCH("Registration",Person!$1:$1,0),4,4))),FALSE)</f>
        <v>90000121</v>
      </c>
      <c r="F397" t="str">
        <f ca="1">VLOOKUP(A397,Person!A:R,ROW(INDIRECT(ADDRESS(MATCH("NameOccupation",Person!$1:$1,0),4,4))),FALSE)</f>
        <v>Técnico de Manutenção de Equipamentos</v>
      </c>
      <c r="G397" t="str">
        <f ca="1">IF(VLOOKUP(A397,Person!A:R,ROW(INDIRECT(ADDRESS(MATCH("NameManager",Person!$1:$1,0),4,4))),FALSE)="","",VLOOKUP(A397,Person!A:R,ROW(INDIRECT(ADDRESS(MATCH("NameManager",Person!$1:$1,0),4,4))),FALSE))</f>
        <v/>
      </c>
      <c r="H397" t="str">
        <f ca="1">IF(VLOOKUP(A397,Person!A:R,ROW(INDIRECT(ADDRESS(MATCH("TypeJorney",Person!$1:$1,0),4,4))),FALSE)="OnBoarding","Embarque",IF(VLOOKUP(A397,Person!A:R,ROW(INDIRECT(ADDRESS(MATCH("TypeJorney",Person!$1:$1,0),4,4))),FALSE)="OnBoardingOccupation","Embarque implantação",IF(VLOOKUP(A397,Person!A:R,ROW(INDIRECT(ADDRESS(MATCH("TypeJorney",Person!$1:$1,0),4,4))),FALSE)="Monitoring","Monitoramento","Decisão de Efetivação")))</f>
        <v>Embarque implantação</v>
      </c>
    </row>
    <row r="398" spans="1:8" x14ac:dyDescent="0.3">
      <c r="A398" t="s">
        <v>4243</v>
      </c>
      <c r="B398" t="str">
        <f ca="1">VLOOKUP(A398,Person!A:R,ROW(INDIRECT(ADDRESS(MATCH("NameUser",Person!$1:$1,0),4,4))),FALSE)</f>
        <v>Cibele da Rosa Kuhn</v>
      </c>
      <c r="C398" t="str">
        <f ca="1">IF(VLOOKUP(A398,Person!A:R,ROW(INDIRECT(ADDRESS(MATCH("Mail",Person!$1:$1,0),4,4))),FALSE)="","",VLOOKUP(A398,Person!A:R,ROW(INDIRECT(ADDRESS(MATCH("Mail",Person!$1:$1,0),4,4))),FALSE))</f>
        <v/>
      </c>
      <c r="D398" t="str">
        <f ca="1">VLOOKUP(A398,Person!A:R,ROW(INDIRECT(ADDRESS(MATCH("NameEstablishment",Person!$1:$1,0),4,4))),FALSE)</f>
        <v>Colegio Marista Ipanema</v>
      </c>
      <c r="E398">
        <f ca="1">VLOOKUP(A398,Person!A:R,ROW(INDIRECT(ADDRESS(MATCH("Registration",Person!$1:$1,0),4,4))),FALSE)</f>
        <v>91510773</v>
      </c>
      <c r="F398" t="str">
        <f ca="1">VLOOKUP(A398,Person!A:R,ROW(INDIRECT(ADDRESS(MATCH("NameOccupation",Person!$1:$1,0),4,4))),FALSE)</f>
        <v>Auxiliar de Serviços Gerais</v>
      </c>
      <c r="G398" t="str">
        <f ca="1">IF(VLOOKUP(A398,Person!A:R,ROW(INDIRECT(ADDRESS(MATCH("NameManager",Person!$1:$1,0),4,4))),FALSE)="","",VLOOKUP(A398,Person!A:R,ROW(INDIRECT(ADDRESS(MATCH("NameManager",Person!$1:$1,0),4,4))),FALSE))</f>
        <v>Clovis Inacio Seibert</v>
      </c>
      <c r="H398" t="str">
        <f ca="1">IF(VLOOKUP(A398,Person!A:R,ROW(INDIRECT(ADDRESS(MATCH("TypeJorney",Person!$1:$1,0),4,4))),FALSE)="OnBoarding","Embarque",IF(VLOOKUP(A398,Person!A:R,ROW(INDIRECT(ADDRESS(MATCH("TypeJorney",Person!$1:$1,0),4,4))),FALSE)="OnBoardingOccupation","Embarque implantação",IF(VLOOKUP(A398,Person!A:R,ROW(INDIRECT(ADDRESS(MATCH("TypeJorney",Person!$1:$1,0),4,4))),FALSE)="Monitoring","Monitoramento","Decisão de Efetivação")))</f>
        <v>Embarque</v>
      </c>
    </row>
    <row r="399" spans="1:8" x14ac:dyDescent="0.3">
      <c r="A399" t="s">
        <v>4418</v>
      </c>
      <c r="B399" t="str">
        <f ca="1">VLOOKUP(A399,Person!A:R,ROW(INDIRECT(ADDRESS(MATCH("NameUser",Person!$1:$1,0),4,4))),FALSE)</f>
        <v>Cibele Fernandes de Freitas Kwiecinski</v>
      </c>
      <c r="C399" t="str">
        <f ca="1">IF(VLOOKUP(A399,Person!A:R,ROW(INDIRECT(ADDRESS(MATCH("Mail",Person!$1:$1,0),4,4))),FALSE)="","",VLOOKUP(A399,Person!A:R,ROW(INDIRECT(ADDRESS(MATCH("Mail",Person!$1:$1,0),4,4))),FALSE))</f>
        <v>cibele.freitas@maristas.org.br</v>
      </c>
      <c r="D399" t="str">
        <f ca="1">VLOOKUP(A399,Person!A:R,ROW(INDIRECT(ADDRESS(MATCH("NameEstablishment",Person!$1:$1,0),4,4))),FALSE)</f>
        <v>Colegio Marista Ipanema</v>
      </c>
      <c r="E399">
        <f ca="1">VLOOKUP(A399,Person!A:R,ROW(INDIRECT(ADDRESS(MATCH("Registration",Person!$1:$1,0),4,4))),FALSE)</f>
        <v>91510686</v>
      </c>
      <c r="F399" t="str">
        <f ca="1">VLOOKUP(A399,Person!A:R,ROW(INDIRECT(ADDRESS(MATCH("NameOccupation",Person!$1:$1,0),4,4))),FALSE)</f>
        <v>Recepcionista</v>
      </c>
      <c r="G399" t="str">
        <f ca="1">IF(VLOOKUP(A399,Person!A:R,ROW(INDIRECT(ADDRESS(MATCH("NameManager",Person!$1:$1,0),4,4))),FALSE)="","",VLOOKUP(A399,Person!A:R,ROW(INDIRECT(ADDRESS(MATCH("NameManager",Person!$1:$1,0),4,4))),FALSE))</f>
        <v>Clovis Inacio Seibert</v>
      </c>
      <c r="H399" t="str">
        <f ca="1">IF(VLOOKUP(A399,Person!A:R,ROW(INDIRECT(ADDRESS(MATCH("TypeJorney",Person!$1:$1,0),4,4))),FALSE)="OnBoarding","Embarque",IF(VLOOKUP(A399,Person!A:R,ROW(INDIRECT(ADDRESS(MATCH("TypeJorney",Person!$1:$1,0),4,4))),FALSE)="OnBoardingOccupation","Embarque implantação",IF(VLOOKUP(A399,Person!A:R,ROW(INDIRECT(ADDRESS(MATCH("TypeJorney",Person!$1:$1,0),4,4))),FALSE)="Monitoring","Monitoramento","Decisão de Efetivação")))</f>
        <v>Embarque implantação</v>
      </c>
    </row>
    <row r="400" spans="1:8" x14ac:dyDescent="0.3">
      <c r="A400" t="s">
        <v>4468</v>
      </c>
      <c r="B400" t="str">
        <f ca="1">VLOOKUP(A400,Person!A:R,ROW(INDIRECT(ADDRESS(MATCH("NameUser",Person!$1:$1,0),4,4))),FALSE)</f>
        <v>Cibele Wojciechowski Ferreira Paradeda</v>
      </c>
      <c r="C400" t="str">
        <f ca="1">IF(VLOOKUP(A400,Person!A:R,ROW(INDIRECT(ADDRESS(MATCH("Mail",Person!$1:$1,0),4,4))),FALSE)="","",VLOOKUP(A400,Person!A:R,ROW(INDIRECT(ADDRESS(MATCH("Mail",Person!$1:$1,0),4,4))),FALSE))</f>
        <v>cibele.paradeda@maristas.org.br</v>
      </c>
      <c r="D400" t="str">
        <f ca="1">VLOOKUP(A400,Person!A:R,ROW(INDIRECT(ADDRESS(MATCH("NameEstablishment",Person!$1:$1,0),4,4))),FALSE)</f>
        <v>Colegio Marista São Francisco</v>
      </c>
      <c r="E400">
        <f ca="1">VLOOKUP(A400,Person!A:R,ROW(INDIRECT(ADDRESS(MATCH("Registration",Person!$1:$1,0),4,4))),FALSE)</f>
        <v>90512156</v>
      </c>
      <c r="F400" t="str">
        <f ca="1">VLOOKUP(A400,Person!A:R,ROW(INDIRECT(ADDRESS(MATCH("NameOccupation",Person!$1:$1,0),4,4))),FALSE)</f>
        <v>Agente de Pastoral</v>
      </c>
      <c r="G400" t="str">
        <f ca="1">IF(VLOOKUP(A400,Person!A:R,ROW(INDIRECT(ADDRESS(MATCH("NameManager",Person!$1:$1,0),4,4))),FALSE)="","",VLOOKUP(A400,Person!A:R,ROW(INDIRECT(ADDRESS(MATCH("NameManager",Person!$1:$1,0),4,4))),FALSE))</f>
        <v/>
      </c>
      <c r="H400" t="str">
        <f ca="1">IF(VLOOKUP(A400,Person!A:R,ROW(INDIRECT(ADDRESS(MATCH("TypeJorney",Person!$1:$1,0),4,4))),FALSE)="OnBoarding","Embarque",IF(VLOOKUP(A400,Person!A:R,ROW(INDIRECT(ADDRESS(MATCH("TypeJorney",Person!$1:$1,0),4,4))),FALSE)="OnBoardingOccupation","Embarque implantação",IF(VLOOKUP(A400,Person!A:R,ROW(INDIRECT(ADDRESS(MATCH("TypeJorney",Person!$1:$1,0),4,4))),FALSE)="Monitoring","Monitoramento","Decisão de Efetivação")))</f>
        <v>Embarque implantação</v>
      </c>
    </row>
    <row r="401" spans="1:8" x14ac:dyDescent="0.3">
      <c r="A401" t="s">
        <v>7819</v>
      </c>
      <c r="B401" t="str">
        <f ca="1">VLOOKUP(A401,Person!A:R,ROW(INDIRECT(ADDRESS(MATCH("NameUser",Person!$1:$1,0),4,4))),FALSE)</f>
        <v>Cinara Bortolon</v>
      </c>
      <c r="C401" t="str">
        <f ca="1">IF(VLOOKUP(A401,Person!A:R,ROW(INDIRECT(ADDRESS(MATCH("Mail",Person!$1:$1,0),4,4))),FALSE)="","",VLOOKUP(A401,Person!A:R,ROW(INDIRECT(ADDRESS(MATCH("Mail",Person!$1:$1,0),4,4))),FALSE))</f>
        <v/>
      </c>
      <c r="D401" t="str">
        <f ca="1">VLOOKUP(A401,Person!A:R,ROW(INDIRECT(ADDRESS(MATCH("NameEstablishment",Person!$1:$1,0),4,4))),FALSE)</f>
        <v>Colégio Marista Nossa Senhora Aparecida</v>
      </c>
      <c r="E401">
        <f ca="1">VLOOKUP(A401,Person!A:R,ROW(INDIRECT(ADDRESS(MATCH("Registration",Person!$1:$1,0),4,4))),FALSE)</f>
        <v>935003</v>
      </c>
      <c r="F401" t="str">
        <f ca="1">VLOOKUP(A401,Person!A:R,ROW(INDIRECT(ADDRESS(MATCH("NameOccupation",Person!$1:$1,0),4,4))),FALSE)</f>
        <v>Recreacionista</v>
      </c>
      <c r="G401" t="str">
        <f ca="1">IF(VLOOKUP(A401,Person!A:R,ROW(INDIRECT(ADDRESS(MATCH("NameManager",Person!$1:$1,0),4,4))),FALSE)="","",VLOOKUP(A401,Person!A:R,ROW(INDIRECT(ADDRESS(MATCH("NameManager",Person!$1:$1,0),4,4))),FALSE))</f>
        <v>Silvia Pagot Marodin</v>
      </c>
      <c r="H401" t="str">
        <f ca="1">IF(VLOOKUP(A401,Person!A:R,ROW(INDIRECT(ADDRESS(MATCH("TypeJorney",Person!$1:$1,0),4,4))),FALSE)="OnBoarding","Embarque",IF(VLOOKUP(A401,Person!A:R,ROW(INDIRECT(ADDRESS(MATCH("TypeJorney",Person!$1:$1,0),4,4))),FALSE)="OnBoardingOccupation","Embarque implantação",IF(VLOOKUP(A401,Person!A:R,ROW(INDIRECT(ADDRESS(MATCH("TypeJorney",Person!$1:$1,0),4,4))),FALSE)="Monitoring","Monitoramento","Decisão de Efetivação")))</f>
        <v>Embarque implantação</v>
      </c>
    </row>
    <row r="402" spans="1:8" x14ac:dyDescent="0.3">
      <c r="A402" t="s">
        <v>5353</v>
      </c>
      <c r="B402" t="str">
        <f ca="1">VLOOKUP(A402,Person!A:R,ROW(INDIRECT(ADDRESS(MATCH("NameUser",Person!$1:$1,0),4,4))),FALSE)</f>
        <v>Cintia Borges Greff</v>
      </c>
      <c r="C402" t="str">
        <f ca="1">IF(VLOOKUP(A402,Person!A:R,ROW(INDIRECT(ADDRESS(MATCH("Mail",Person!$1:$1,0),4,4))),FALSE)="","",VLOOKUP(A402,Person!A:R,ROW(INDIRECT(ADDRESS(MATCH("Mail",Person!$1:$1,0),4,4))),FALSE))</f>
        <v>cintia.greff@maristas.org.br</v>
      </c>
      <c r="D402" t="str">
        <f ca="1">VLOOKUP(A402,Person!A:R,ROW(INDIRECT(ADDRESS(MATCH("NameEstablishment",Person!$1:$1,0),4,4))),FALSE)</f>
        <v>Colégio Marista Nossa Senhora do Rosário</v>
      </c>
      <c r="E402">
        <f ca="1">VLOOKUP(A402,Person!A:R,ROW(INDIRECT(ADDRESS(MATCH("Registration",Person!$1:$1,0),4,4))),FALSE)</f>
        <v>91514079</v>
      </c>
      <c r="F402" t="str">
        <f ca="1">VLOOKUP(A402,Person!A:R,ROW(INDIRECT(ADDRESS(MATCH("NameOccupation",Person!$1:$1,0),4,4))),FALSE)</f>
        <v>Bibliotecário(a)</v>
      </c>
      <c r="G402" t="str">
        <f ca="1">IF(VLOOKUP(A402,Person!A:R,ROW(INDIRECT(ADDRESS(MATCH("NameManager",Person!$1:$1,0),4,4))),FALSE)="","",VLOOKUP(A402,Person!A:R,ROW(INDIRECT(ADDRESS(MATCH("NameManager",Person!$1:$1,0),4,4))),FALSE))</f>
        <v/>
      </c>
      <c r="H402" t="str">
        <f ca="1">IF(VLOOKUP(A402,Person!A:R,ROW(INDIRECT(ADDRESS(MATCH("TypeJorney",Person!$1:$1,0),4,4))),FALSE)="OnBoarding","Embarque",IF(VLOOKUP(A402,Person!A:R,ROW(INDIRECT(ADDRESS(MATCH("TypeJorney",Person!$1:$1,0),4,4))),FALSE)="OnBoardingOccupation","Embarque implantação",IF(VLOOKUP(A402,Person!A:R,ROW(INDIRECT(ADDRESS(MATCH("TypeJorney",Person!$1:$1,0),4,4))),FALSE)="Monitoring","Monitoramento","Decisão de Efetivação")))</f>
        <v>Embarque implantação</v>
      </c>
    </row>
    <row r="403" spans="1:8" x14ac:dyDescent="0.3">
      <c r="A403" t="s">
        <v>7394</v>
      </c>
      <c r="B403" t="str">
        <f ca="1">VLOOKUP(A403,Person!A:R,ROW(INDIRECT(ADDRESS(MATCH("NameUser",Person!$1:$1,0),4,4))),FALSE)</f>
        <v>Cintia da Silva</v>
      </c>
      <c r="C403" t="str">
        <f ca="1">IF(VLOOKUP(A403,Person!A:R,ROW(INDIRECT(ADDRESS(MATCH("Mail",Person!$1:$1,0),4,4))),FALSE)="","",VLOOKUP(A403,Person!A:R,ROW(INDIRECT(ADDRESS(MATCH("Mail",Person!$1:$1,0),4,4))),FALSE))</f>
        <v>cintia.silva@maristas.org.br</v>
      </c>
      <c r="D403" t="str">
        <f ca="1">VLOOKUP(A403,Person!A:R,ROW(INDIRECT(ADDRESS(MATCH("NameEstablishment",Person!$1:$1,0),4,4))),FALSE)</f>
        <v>Colégio Marista N.Sra. Das Graças</v>
      </c>
      <c r="E403">
        <f ca="1">VLOOKUP(A403,Person!A:R,ROW(INDIRECT(ADDRESS(MATCH("Registration",Person!$1:$1,0),4,4))),FALSE)</f>
        <v>91514977</v>
      </c>
      <c r="F403" t="str">
        <f ca="1">VLOOKUP(A403,Person!A:R,ROW(INDIRECT(ADDRESS(MATCH("NameOccupation",Person!$1:$1,0),4,4))),FALSE)</f>
        <v>Monitor de Aprendizagem Turno Integral</v>
      </c>
      <c r="G403" t="str">
        <f ca="1">IF(VLOOKUP(A403,Person!A:R,ROW(INDIRECT(ADDRESS(MATCH("NameManager",Person!$1:$1,0),4,4))),FALSE)="","",VLOOKUP(A403,Person!A:R,ROW(INDIRECT(ADDRESS(MATCH("NameManager",Person!$1:$1,0),4,4))),FALSE))</f>
        <v>Luciana Winck Correa</v>
      </c>
      <c r="H403" t="str">
        <f ca="1">IF(VLOOKUP(A403,Person!A:R,ROW(INDIRECT(ADDRESS(MATCH("TypeJorney",Person!$1:$1,0),4,4))),FALSE)="OnBoarding","Embarque",IF(VLOOKUP(A403,Person!A:R,ROW(INDIRECT(ADDRESS(MATCH("TypeJorney",Person!$1:$1,0),4,4))),FALSE)="OnBoardingOccupation","Embarque implantação",IF(VLOOKUP(A403,Person!A:R,ROW(INDIRECT(ADDRESS(MATCH("TypeJorney",Person!$1:$1,0),4,4))),FALSE)="Monitoring","Monitoramento","Decisão de Efetivação")))</f>
        <v>Embarque implantação</v>
      </c>
    </row>
    <row r="404" spans="1:8" x14ac:dyDescent="0.3">
      <c r="A404" t="s">
        <v>7614</v>
      </c>
      <c r="B404" t="str">
        <f ca="1">VLOOKUP(A404,Person!A:R,ROW(INDIRECT(ADDRESS(MATCH("NameUser",Person!$1:$1,0),4,4))),FALSE)</f>
        <v>Cintia de Sousa Santos</v>
      </c>
      <c r="C404" t="str">
        <f ca="1">IF(VLOOKUP(A404,Person!A:R,ROW(INDIRECT(ADDRESS(MATCH("Mail",Person!$1:$1,0),4,4))),FALSE)="","",VLOOKUP(A404,Person!A:R,ROW(INDIRECT(ADDRESS(MATCH("Mail",Person!$1:$1,0),4,4))),FALSE))</f>
        <v>cintia.santos@maristas.org.br</v>
      </c>
      <c r="D404" t="str">
        <f ca="1">VLOOKUP(A404,Person!A:R,ROW(INDIRECT(ADDRESS(MATCH("NameEstablishment",Person!$1:$1,0),4,4))),FALSE)</f>
        <v>Colégio Marista João Paulo II</v>
      </c>
      <c r="E404">
        <f ca="1">VLOOKUP(A404,Person!A:R,ROW(INDIRECT(ADDRESS(MATCH("Registration",Person!$1:$1,0),4,4))),FALSE)</f>
        <v>90512000</v>
      </c>
      <c r="F404" t="str">
        <f ca="1">VLOOKUP(A404,Person!A:R,ROW(INDIRECT(ADDRESS(MATCH("NameOccupation",Person!$1:$1,0),4,4))),FALSE)</f>
        <v>Auxiliar de Biblioteca</v>
      </c>
      <c r="G404" t="str">
        <f ca="1">IF(VLOOKUP(A404,Person!A:R,ROW(INDIRECT(ADDRESS(MATCH("NameManager",Person!$1:$1,0),4,4))),FALSE)="","",VLOOKUP(A404,Person!A:R,ROW(INDIRECT(ADDRESS(MATCH("NameManager",Person!$1:$1,0),4,4))),FALSE))</f>
        <v>Luiz Gustavo Mendes</v>
      </c>
      <c r="H404" t="str">
        <f ca="1">IF(VLOOKUP(A404,Person!A:R,ROW(INDIRECT(ADDRESS(MATCH("TypeJorney",Person!$1:$1,0),4,4))),FALSE)="OnBoarding","Embarque",IF(VLOOKUP(A404,Person!A:R,ROW(INDIRECT(ADDRESS(MATCH("TypeJorney",Person!$1:$1,0),4,4))),FALSE)="OnBoardingOccupation","Embarque implantação",IF(VLOOKUP(A404,Person!A:R,ROW(INDIRECT(ADDRESS(MATCH("TypeJorney",Person!$1:$1,0),4,4))),FALSE)="Monitoring","Monitoramento","Decisão de Efetivação")))</f>
        <v>Embarque implantação</v>
      </c>
    </row>
    <row r="405" spans="1:8" x14ac:dyDescent="0.3">
      <c r="A405" t="s">
        <v>7936</v>
      </c>
      <c r="B405" t="str">
        <f ca="1">VLOOKUP(A405,Person!A:R,ROW(INDIRECT(ADDRESS(MATCH("NameUser",Person!$1:$1,0),4,4))),FALSE)</f>
        <v>Cintia dos Santos Marzari</v>
      </c>
      <c r="C405" t="str">
        <f ca="1">IF(VLOOKUP(A405,Person!A:R,ROW(INDIRECT(ADDRESS(MATCH("Mail",Person!$1:$1,0),4,4))),FALSE)="","",VLOOKUP(A405,Person!A:R,ROW(INDIRECT(ADDRESS(MATCH("Mail",Person!$1:$1,0),4,4))),FALSE))</f>
        <v>cintia.marzari@maristas.org.br</v>
      </c>
      <c r="D405" t="str">
        <f ca="1">VLOOKUP(A405,Person!A:R,ROW(INDIRECT(ADDRESS(MATCH("NameEstablishment",Person!$1:$1,0),4,4))),FALSE)</f>
        <v>Colégio Marista São Luis</v>
      </c>
      <c r="E405">
        <f ca="1">VLOOKUP(A405,Person!A:R,ROW(INDIRECT(ADDRESS(MATCH("Registration",Person!$1:$1,0),4,4))),FALSE)</f>
        <v>91513776</v>
      </c>
      <c r="F405" t="str">
        <f ca="1">VLOOKUP(A405,Person!A:R,ROW(INDIRECT(ADDRESS(MATCH("NameOccupation",Person!$1:$1,0),4,4))),FALSE)</f>
        <v>Instrutor de Aprendizagem</v>
      </c>
      <c r="G405" t="str">
        <f ca="1">IF(VLOOKUP(A405,Person!A:R,ROW(INDIRECT(ADDRESS(MATCH("NameManager",Person!$1:$1,0),4,4))),FALSE)="","",VLOOKUP(A405,Person!A:R,ROW(INDIRECT(ADDRESS(MATCH("NameManager",Person!$1:$1,0),4,4))),FALSE))</f>
        <v>Anderson Roberto dos Santos</v>
      </c>
      <c r="H405" t="str">
        <f ca="1">IF(VLOOKUP(A405,Person!A:R,ROW(INDIRECT(ADDRESS(MATCH("TypeJorney",Person!$1:$1,0),4,4))),FALSE)="OnBoarding","Embarque",IF(VLOOKUP(A405,Person!A:R,ROW(INDIRECT(ADDRESS(MATCH("TypeJorney",Person!$1:$1,0),4,4))),FALSE)="OnBoardingOccupation","Embarque implantação",IF(VLOOKUP(A405,Person!A:R,ROW(INDIRECT(ADDRESS(MATCH("TypeJorney",Person!$1:$1,0),4,4))),FALSE)="Monitoring","Monitoramento","Decisão de Efetivação")))</f>
        <v>Embarque</v>
      </c>
    </row>
    <row r="406" spans="1:8" x14ac:dyDescent="0.3">
      <c r="A406" t="s">
        <v>7317</v>
      </c>
      <c r="B406" t="str">
        <f ca="1">VLOOKUP(A406,Person!A:R,ROW(INDIRECT(ADDRESS(MATCH("NameUser",Person!$1:$1,0),4,4))),FALSE)</f>
        <v>Cintia Fernanda Rodrigues Viegas</v>
      </c>
      <c r="C406" t="str">
        <f ca="1">IF(VLOOKUP(A406,Person!A:R,ROW(INDIRECT(ADDRESS(MATCH("Mail",Person!$1:$1,0),4,4))),FALSE)="","",VLOOKUP(A406,Person!A:R,ROW(INDIRECT(ADDRESS(MATCH("Mail",Person!$1:$1,0),4,4))),FALSE))</f>
        <v>cintia.viegas@maristas.org.br</v>
      </c>
      <c r="D406" t="str">
        <f ca="1">VLOOKUP(A406,Person!A:R,ROW(INDIRECT(ADDRESS(MATCH("NameEstablishment",Person!$1:$1,0),4,4))),FALSE)</f>
        <v>Colégio Marista Nossa Senhora do Rosário</v>
      </c>
      <c r="E406">
        <f ca="1">VLOOKUP(A406,Person!A:R,ROW(INDIRECT(ADDRESS(MATCH("Registration",Person!$1:$1,0),4,4))),FALSE)</f>
        <v>91514204</v>
      </c>
      <c r="F406" t="str">
        <f ca="1">VLOOKUP(A406,Person!A:R,ROW(INDIRECT(ADDRESS(MATCH("NameOccupation",Person!$1:$1,0),4,4))),FALSE)</f>
        <v>Monitor de Aprendizagem Turno Regular</v>
      </c>
      <c r="G406" t="str">
        <f ca="1">IF(VLOOKUP(A406,Person!A:R,ROW(INDIRECT(ADDRESS(MATCH("NameManager",Person!$1:$1,0),4,4))),FALSE)="","",VLOOKUP(A406,Person!A:R,ROW(INDIRECT(ADDRESS(MATCH("NameManager",Person!$1:$1,0),4,4))),FALSE))</f>
        <v>Leia Raquel de Almeida</v>
      </c>
      <c r="H406" t="str">
        <f ca="1">IF(VLOOKUP(A406,Person!A:R,ROW(INDIRECT(ADDRESS(MATCH("TypeJorney",Person!$1:$1,0),4,4))),FALSE)="OnBoarding","Embarque",IF(VLOOKUP(A406,Person!A:R,ROW(INDIRECT(ADDRESS(MATCH("TypeJorney",Person!$1:$1,0),4,4))),FALSE)="OnBoardingOccupation","Embarque implantação",IF(VLOOKUP(A406,Person!A:R,ROW(INDIRECT(ADDRESS(MATCH("TypeJorney",Person!$1:$1,0),4,4))),FALSE)="Monitoring","Monitoramento","Decisão de Efetivação")))</f>
        <v>Embarque implantação</v>
      </c>
    </row>
    <row r="407" spans="1:8" x14ac:dyDescent="0.3">
      <c r="A407" t="s">
        <v>7425</v>
      </c>
      <c r="B407" t="str">
        <f ca="1">VLOOKUP(A407,Person!A:R,ROW(INDIRECT(ADDRESS(MATCH("NameUser",Person!$1:$1,0),4,4))),FALSE)</f>
        <v>Cintia Oliveira de Alcantara</v>
      </c>
      <c r="C407" t="str">
        <f ca="1">IF(VLOOKUP(A407,Person!A:R,ROW(INDIRECT(ADDRESS(MATCH("Mail",Person!$1:$1,0),4,4))),FALSE)="","",VLOOKUP(A407,Person!A:R,ROW(INDIRECT(ADDRESS(MATCH("Mail",Person!$1:$1,0),4,4))),FALSE))</f>
        <v/>
      </c>
      <c r="D407" t="str">
        <f ca="1">VLOOKUP(A407,Person!A:R,ROW(INDIRECT(ADDRESS(MATCH("NameEstablishment",Person!$1:$1,0),4,4))),FALSE)</f>
        <v>Colégio Marista João Paulo II</v>
      </c>
      <c r="E407">
        <f ca="1">VLOOKUP(A407,Person!A:R,ROW(INDIRECT(ADDRESS(MATCH("Registration",Person!$1:$1,0),4,4))),FALSE)</f>
        <v>91513800</v>
      </c>
      <c r="F407" t="str">
        <f ca="1">VLOOKUP(A407,Person!A:R,ROW(INDIRECT(ADDRESS(MATCH("NameOccupation",Person!$1:$1,0),4,4))),FALSE)</f>
        <v>Monitor de Aprendizagem Turno Integral</v>
      </c>
      <c r="G407" t="str">
        <f ca="1">IF(VLOOKUP(A407,Person!A:R,ROW(INDIRECT(ADDRESS(MATCH("NameManager",Person!$1:$1,0),4,4))),FALSE)="","",VLOOKUP(A407,Person!A:R,ROW(INDIRECT(ADDRESS(MATCH("NameManager",Person!$1:$1,0),4,4))),FALSE))</f>
        <v>Luiz Gustavo Mendes</v>
      </c>
      <c r="H407" t="str">
        <f ca="1">IF(VLOOKUP(A407,Person!A:R,ROW(INDIRECT(ADDRESS(MATCH("TypeJorney",Person!$1:$1,0),4,4))),FALSE)="OnBoarding","Embarque",IF(VLOOKUP(A407,Person!A:R,ROW(INDIRECT(ADDRESS(MATCH("TypeJorney",Person!$1:$1,0),4,4))),FALSE)="OnBoardingOccupation","Embarque implantação",IF(VLOOKUP(A407,Person!A:R,ROW(INDIRECT(ADDRESS(MATCH("TypeJorney",Person!$1:$1,0),4,4))),FALSE)="Monitoring","Monitoramento","Decisão de Efetivação")))</f>
        <v>Embarque</v>
      </c>
    </row>
    <row r="408" spans="1:8" x14ac:dyDescent="0.3">
      <c r="A408" t="s">
        <v>5306</v>
      </c>
      <c r="B408" t="str">
        <f ca="1">VLOOKUP(A408,Person!A:R,ROW(INDIRECT(ADDRESS(MATCH("NameUser",Person!$1:$1,0),4,4))),FALSE)</f>
        <v>Cintia Pereira Prado</v>
      </c>
      <c r="C408" t="str">
        <f ca="1">IF(VLOOKUP(A408,Person!A:R,ROW(INDIRECT(ADDRESS(MATCH("Mail",Person!$1:$1,0),4,4))),FALSE)="","",VLOOKUP(A408,Person!A:R,ROW(INDIRECT(ADDRESS(MATCH("Mail",Person!$1:$1,0),4,4))),FALSE))</f>
        <v/>
      </c>
      <c r="D408" t="str">
        <f ca="1">VLOOKUP(A408,Person!A:R,ROW(INDIRECT(ADDRESS(MATCH("NameEstablishment",Person!$1:$1,0),4,4))),FALSE)</f>
        <v>Centro Social Marista Mario Quintana</v>
      </c>
      <c r="E408">
        <f ca="1">VLOOKUP(A408,Person!A:R,ROW(INDIRECT(ADDRESS(MATCH("Registration",Person!$1:$1,0),4,4))),FALSE)</f>
        <v>91515194</v>
      </c>
      <c r="F408" t="str">
        <f ca="1">VLOOKUP(A408,Person!A:R,ROW(INDIRECT(ADDRESS(MATCH("NameOccupation",Person!$1:$1,0),4,4))),FALSE)</f>
        <v>Auxiliar de Serviços Gerais</v>
      </c>
      <c r="G408" t="str">
        <f ca="1">IF(VLOOKUP(A408,Person!A:R,ROW(INDIRECT(ADDRESS(MATCH("NameManager",Person!$1:$1,0),4,4))),FALSE)="","",VLOOKUP(A408,Person!A:R,ROW(INDIRECT(ADDRESS(MATCH("NameManager",Person!$1:$1,0),4,4))),FALSE))</f>
        <v/>
      </c>
      <c r="H408" t="str">
        <f ca="1">IF(VLOOKUP(A408,Person!A:R,ROW(INDIRECT(ADDRESS(MATCH("TypeJorney",Person!$1:$1,0),4,4))),FALSE)="OnBoarding","Embarque",IF(VLOOKUP(A408,Person!A:R,ROW(INDIRECT(ADDRESS(MATCH("TypeJorney",Person!$1:$1,0),4,4))),FALSE)="OnBoardingOccupation","Embarque implantação",IF(VLOOKUP(A408,Person!A:R,ROW(INDIRECT(ADDRESS(MATCH("TypeJorney",Person!$1:$1,0),4,4))),FALSE)="Monitoring","Monitoramento","Decisão de Efetivação")))</f>
        <v>Embarque implantação</v>
      </c>
    </row>
    <row r="409" spans="1:8" x14ac:dyDescent="0.3">
      <c r="A409" t="s">
        <v>5264</v>
      </c>
      <c r="B409" t="str">
        <f ca="1">VLOOKUP(A409,Person!A:R,ROW(INDIRECT(ADDRESS(MATCH("NameUser",Person!$1:$1,0),4,4))),FALSE)</f>
        <v>Cintia Vilmara Pereira da Silva</v>
      </c>
      <c r="C409" t="str">
        <f ca="1">IF(VLOOKUP(A409,Person!A:R,ROW(INDIRECT(ADDRESS(MATCH("Mail",Person!$1:$1,0),4,4))),FALSE)="","",VLOOKUP(A409,Person!A:R,ROW(INDIRECT(ADDRESS(MATCH("Mail",Person!$1:$1,0),4,4))),FALSE))</f>
        <v>cintia.silva@maristas.org.br</v>
      </c>
      <c r="D409" t="str">
        <f ca="1">VLOOKUP(A409,Person!A:R,ROW(INDIRECT(ADDRESS(MATCH("NameEstablishment",Person!$1:$1,0),4,4))),FALSE)</f>
        <v>Scfv 06 A 15</v>
      </c>
      <c r="E409">
        <f ca="1">VLOOKUP(A409,Person!A:R,ROW(INDIRECT(ADDRESS(MATCH("Registration",Person!$1:$1,0),4,4))),FALSE)</f>
        <v>61416028</v>
      </c>
      <c r="F409" t="str">
        <f ca="1">VLOOKUP(A409,Person!A:R,ROW(INDIRECT(ADDRESS(MATCH("NameOccupation",Person!$1:$1,0),4,4))),FALSE)</f>
        <v>Auxiliar de Cozinha</v>
      </c>
      <c r="G409" t="str">
        <f ca="1">IF(VLOOKUP(A409,Person!A:R,ROW(INDIRECT(ADDRESS(MATCH("NameManager",Person!$1:$1,0),4,4))),FALSE)="","",VLOOKUP(A409,Person!A:R,ROW(INDIRECT(ADDRESS(MATCH("NameManager",Person!$1:$1,0),4,4))),FALSE))</f>
        <v/>
      </c>
      <c r="H409" t="str">
        <f ca="1">IF(VLOOKUP(A409,Person!A:R,ROW(INDIRECT(ADDRESS(MATCH("TypeJorney",Person!$1:$1,0),4,4))),FALSE)="OnBoarding","Embarque",IF(VLOOKUP(A409,Person!A:R,ROW(INDIRECT(ADDRESS(MATCH("TypeJorney",Person!$1:$1,0),4,4))),FALSE)="OnBoardingOccupation","Embarque implantação",IF(VLOOKUP(A409,Person!A:R,ROW(INDIRECT(ADDRESS(MATCH("TypeJorney",Person!$1:$1,0),4,4))),FALSE)="Monitoring","Monitoramento","Decisão de Efetivação")))</f>
        <v>Embarque implantação</v>
      </c>
    </row>
    <row r="410" spans="1:8" x14ac:dyDescent="0.3">
      <c r="A410" t="s">
        <v>7671</v>
      </c>
      <c r="B410" t="str">
        <f ca="1">VLOOKUP(A410,Person!A:R,ROW(INDIRECT(ADDRESS(MATCH("NameUser",Person!$1:$1,0),4,4))),FALSE)</f>
        <v>Cirineu Furlanetto</v>
      </c>
      <c r="C410" t="str">
        <f ca="1">IF(VLOOKUP(A410,Person!A:R,ROW(INDIRECT(ADDRESS(MATCH("Mail",Person!$1:$1,0),4,4))),FALSE)="","",VLOOKUP(A410,Person!A:R,ROW(INDIRECT(ADDRESS(MATCH("Mail",Person!$1:$1,0),4,4))),FALSE))</f>
        <v/>
      </c>
      <c r="D410" t="str">
        <f ca="1">VLOOKUP(A410,Person!A:R,ROW(INDIRECT(ADDRESS(MATCH("NameEstablishment",Person!$1:$1,0),4,4))),FALSE)</f>
        <v>Colegio Marista Ipanema</v>
      </c>
      <c r="E410">
        <f ca="1">VLOOKUP(A410,Person!A:R,ROW(INDIRECT(ADDRESS(MATCH("Registration",Person!$1:$1,0),4,4))),FALSE)</f>
        <v>91510580</v>
      </c>
      <c r="F410" t="str">
        <f ca="1">VLOOKUP(A410,Person!A:R,ROW(INDIRECT(ADDRESS(MATCH("NameOccupation",Person!$1:$1,0),4,4))),FALSE)</f>
        <v>Auxiliar de Pastoral</v>
      </c>
      <c r="G410" t="str">
        <f ca="1">IF(VLOOKUP(A410,Person!A:R,ROW(INDIRECT(ADDRESS(MATCH("NameManager",Person!$1:$1,0),4,4))),FALSE)="","",VLOOKUP(A410,Person!A:R,ROW(INDIRECT(ADDRESS(MATCH("NameManager",Person!$1:$1,0),4,4))),FALSE))</f>
        <v>Fernando Degrandis</v>
      </c>
      <c r="H410" t="str">
        <f ca="1">IF(VLOOKUP(A410,Person!A:R,ROW(INDIRECT(ADDRESS(MATCH("TypeJorney",Person!$1:$1,0),4,4))),FALSE)="OnBoarding","Embarque",IF(VLOOKUP(A410,Person!A:R,ROW(INDIRECT(ADDRESS(MATCH("TypeJorney",Person!$1:$1,0),4,4))),FALSE)="OnBoardingOccupation","Embarque implantação",IF(VLOOKUP(A410,Person!A:R,ROW(INDIRECT(ADDRESS(MATCH("TypeJorney",Person!$1:$1,0),4,4))),FALSE)="Monitoring","Monitoramento","Decisão de Efetivação")))</f>
        <v>Embarque implantação</v>
      </c>
    </row>
    <row r="411" spans="1:8" x14ac:dyDescent="0.3">
      <c r="A411" t="s">
        <v>4155</v>
      </c>
      <c r="B411" t="str">
        <f ca="1">VLOOKUP(A411,Person!A:R,ROW(INDIRECT(ADDRESS(MATCH("NameUser",Person!$1:$1,0),4,4))),FALSE)</f>
        <v>Claci Aparecida Rocha Correa</v>
      </c>
      <c r="C411" t="str">
        <f ca="1">IF(VLOOKUP(A411,Person!A:R,ROW(INDIRECT(ADDRESS(MATCH("Mail",Person!$1:$1,0),4,4))),FALSE)="","",VLOOKUP(A411,Person!A:R,ROW(INDIRECT(ADDRESS(MATCH("Mail",Person!$1:$1,0),4,4))),FALSE))</f>
        <v>claci.correa@maristas.org.br</v>
      </c>
      <c r="D411" t="str">
        <f ca="1">VLOOKUP(A411,Person!A:R,ROW(INDIRECT(ADDRESS(MATCH("NameEstablishment",Person!$1:$1,0),4,4))),FALSE)</f>
        <v>União Sul Brasileira de Educação e Ensin</v>
      </c>
      <c r="E411">
        <f ca="1">VLOOKUP(A411,Person!A:R,ROW(INDIRECT(ADDRESS(MATCH("Registration",Person!$1:$1,0),4,4))),FALSE)</f>
        <v>90511968</v>
      </c>
      <c r="F411" t="str">
        <f ca="1">VLOOKUP(A411,Person!A:R,ROW(INDIRECT(ADDRESS(MATCH("NameOccupation",Person!$1:$1,0),4,4))),FALSE)</f>
        <v>Auxiliar de Serviços Gerais</v>
      </c>
      <c r="G411" t="str">
        <f ca="1">IF(VLOOKUP(A411,Person!A:R,ROW(INDIRECT(ADDRESS(MATCH("NameManager",Person!$1:$1,0),4,4))),FALSE)="","",VLOOKUP(A411,Person!A:R,ROW(INDIRECT(ADDRESS(MATCH("NameManager",Person!$1:$1,0),4,4))),FALSE))</f>
        <v>Regis Passos da Silva</v>
      </c>
      <c r="H411" t="str">
        <f ca="1">IF(VLOOKUP(A411,Person!A:R,ROW(INDIRECT(ADDRESS(MATCH("TypeJorney",Person!$1:$1,0),4,4))),FALSE)="OnBoarding","Embarque",IF(VLOOKUP(A411,Person!A:R,ROW(INDIRECT(ADDRESS(MATCH("TypeJorney",Person!$1:$1,0),4,4))),FALSE)="OnBoardingOccupation","Embarque implantação",IF(VLOOKUP(A411,Person!A:R,ROW(INDIRECT(ADDRESS(MATCH("TypeJorney",Person!$1:$1,0),4,4))),FALSE)="Monitoring","Monitoramento","Decisão de Efetivação")))</f>
        <v>Embarque implantação</v>
      </c>
    </row>
    <row r="412" spans="1:8" x14ac:dyDescent="0.3">
      <c r="A412" t="s">
        <v>4851</v>
      </c>
      <c r="B412" t="str">
        <f ca="1">VLOOKUP(A412,Person!A:R,ROW(INDIRECT(ADDRESS(MATCH("NameUser",Person!$1:$1,0),4,4))),FALSE)</f>
        <v>Clady Ignez Voltan</v>
      </c>
      <c r="C412" t="str">
        <f ca="1">IF(VLOOKUP(A412,Person!A:R,ROW(INDIRECT(ADDRESS(MATCH("Mail",Person!$1:$1,0),4,4))),FALSE)="","",VLOOKUP(A412,Person!A:R,ROW(INDIRECT(ADDRESS(MATCH("Mail",Person!$1:$1,0),4,4))),FALSE))</f>
        <v>clady.voltan@maristas.org.br</v>
      </c>
      <c r="D412" t="str">
        <f ca="1">VLOOKUP(A412,Person!A:R,ROW(INDIRECT(ADDRESS(MATCH("NameEstablishment",Person!$1:$1,0),4,4))),FALSE)</f>
        <v>Colégio Marista Nossa Senhora Medianeira</v>
      </c>
      <c r="E412">
        <f ca="1">VLOOKUP(A412,Person!A:R,ROW(INDIRECT(ADDRESS(MATCH("Registration",Person!$1:$1,0),4,4))),FALSE)</f>
        <v>2813001</v>
      </c>
      <c r="F412" t="str">
        <f ca="1">VLOOKUP(A412,Person!A:R,ROW(INDIRECT(ADDRESS(MATCH("NameOccupation",Person!$1:$1,0),4,4))),FALSE)</f>
        <v>Auxiliar de Serviços Gerais</v>
      </c>
      <c r="G412" t="str">
        <f ca="1">IF(VLOOKUP(A412,Person!A:R,ROW(INDIRECT(ADDRESS(MATCH("NameManager",Person!$1:$1,0),4,4))),FALSE)="","",VLOOKUP(A412,Person!A:R,ROW(INDIRECT(ADDRESS(MATCH("NameManager",Person!$1:$1,0),4,4))),FALSE))</f>
        <v>Lizandra Aline Molossi Passini</v>
      </c>
      <c r="H412" t="str">
        <f ca="1">IF(VLOOKUP(A412,Person!A:R,ROW(INDIRECT(ADDRESS(MATCH("TypeJorney",Person!$1:$1,0),4,4))),FALSE)="OnBoarding","Embarque",IF(VLOOKUP(A412,Person!A:R,ROW(INDIRECT(ADDRESS(MATCH("TypeJorney",Person!$1:$1,0),4,4))),FALSE)="OnBoardingOccupation","Embarque implantação",IF(VLOOKUP(A412,Person!A:R,ROW(INDIRECT(ADDRESS(MATCH("TypeJorney",Person!$1:$1,0),4,4))),FALSE)="Monitoring","Monitoramento","Decisão de Efetivação")))</f>
        <v>Embarque implantação</v>
      </c>
    </row>
    <row r="413" spans="1:8" x14ac:dyDescent="0.3">
      <c r="A413" t="s">
        <v>4336</v>
      </c>
      <c r="B413" t="str">
        <f ca="1">VLOOKUP(A413,Person!A:R,ROW(INDIRECT(ADDRESS(MATCH("NameUser",Person!$1:$1,0),4,4))),FALSE)</f>
        <v>Claidir Piva</v>
      </c>
      <c r="C413" t="str">
        <f ca="1">IF(VLOOKUP(A413,Person!A:R,ROW(INDIRECT(ADDRESS(MATCH("Mail",Person!$1:$1,0),4,4))),FALSE)="","",VLOOKUP(A413,Person!A:R,ROW(INDIRECT(ADDRESS(MATCH("Mail",Person!$1:$1,0),4,4))),FALSE))</f>
        <v>piva@maristas.org.br</v>
      </c>
      <c r="D413" t="str">
        <f ca="1">VLOOKUP(A413,Person!A:R,ROW(INDIRECT(ADDRESS(MATCH("NameEstablishment",Person!$1:$1,0),4,4))),FALSE)</f>
        <v>Colégio Marista Nossa Senhora do Rosário</v>
      </c>
      <c r="E413">
        <f ca="1">VLOOKUP(A413,Person!A:R,ROW(INDIRECT(ADDRESS(MATCH("Registration",Person!$1:$1,0),4,4))),FALSE)</f>
        <v>50980001</v>
      </c>
      <c r="F413" t="str">
        <f ca="1">VLOOKUP(A413,Person!A:R,ROW(INDIRECT(ADDRESS(MATCH("NameOccupation",Person!$1:$1,0),4,4))),FALSE)</f>
        <v>Operador de Impressão</v>
      </c>
      <c r="G413" t="str">
        <f ca="1">IF(VLOOKUP(A413,Person!A:R,ROW(INDIRECT(ADDRESS(MATCH("NameManager",Person!$1:$1,0),4,4))),FALSE)="","",VLOOKUP(A413,Person!A:R,ROW(INDIRECT(ADDRESS(MATCH("NameManager",Person!$1:$1,0),4,4))),FALSE))</f>
        <v>Mauricio Coloniezzi Erthal</v>
      </c>
      <c r="H413" t="str">
        <f ca="1">IF(VLOOKUP(A413,Person!A:R,ROW(INDIRECT(ADDRESS(MATCH("TypeJorney",Person!$1:$1,0),4,4))),FALSE)="OnBoarding","Embarque",IF(VLOOKUP(A413,Person!A:R,ROW(INDIRECT(ADDRESS(MATCH("TypeJorney",Person!$1:$1,0),4,4))),FALSE)="OnBoardingOccupation","Embarque implantação",IF(VLOOKUP(A413,Person!A:R,ROW(INDIRECT(ADDRESS(MATCH("TypeJorney",Person!$1:$1,0),4,4))),FALSE)="Monitoring","Monitoramento","Decisão de Efetivação")))</f>
        <v>Embarque implantação</v>
      </c>
    </row>
    <row r="414" spans="1:8" x14ac:dyDescent="0.3">
      <c r="A414" t="s">
        <v>5357</v>
      </c>
      <c r="B414" t="str">
        <f ca="1">VLOOKUP(A414,Person!A:R,ROW(INDIRECT(ADDRESS(MATCH("NameUser",Person!$1:$1,0),4,4))),FALSE)</f>
        <v>Clair Rossetto</v>
      </c>
      <c r="C414" t="str">
        <f ca="1">IF(VLOOKUP(A414,Person!A:R,ROW(INDIRECT(ADDRESS(MATCH("Mail",Person!$1:$1,0),4,4))),FALSE)="","",VLOOKUP(A414,Person!A:R,ROW(INDIRECT(ADDRESS(MATCH("Mail",Person!$1:$1,0),4,4))),FALSE))</f>
        <v>clair.rossetto@maristas.org.br</v>
      </c>
      <c r="D414" t="str">
        <f ca="1">VLOOKUP(A414,Person!A:R,ROW(INDIRECT(ADDRESS(MATCH("NameEstablishment",Person!$1:$1,0),4,4))),FALSE)</f>
        <v>Colégio Marista Ir. Jaime Biazus</v>
      </c>
      <c r="E414">
        <f ca="1">VLOOKUP(A414,Person!A:R,ROW(INDIRECT(ADDRESS(MATCH("Registration",Person!$1:$1,0),4,4))),FALSE)</f>
        <v>91510520</v>
      </c>
      <c r="F414" t="str">
        <f ca="1">VLOOKUP(A414,Person!A:R,ROW(INDIRECT(ADDRESS(MATCH("NameOccupation",Person!$1:$1,0),4,4))),FALSE)</f>
        <v>Coordenador de Pastoral</v>
      </c>
      <c r="G414" t="str">
        <f ca="1">IF(VLOOKUP(A414,Person!A:R,ROW(INDIRECT(ADDRESS(MATCH("NameManager",Person!$1:$1,0),4,4))),FALSE)="","",VLOOKUP(A414,Person!A:R,ROW(INDIRECT(ADDRESS(MATCH("NameManager",Person!$1:$1,0),4,4))),FALSE))</f>
        <v/>
      </c>
      <c r="H414" t="str">
        <f ca="1">IF(VLOOKUP(A414,Person!A:R,ROW(INDIRECT(ADDRESS(MATCH("TypeJorney",Person!$1:$1,0),4,4))),FALSE)="OnBoarding","Embarque",IF(VLOOKUP(A414,Person!A:R,ROW(INDIRECT(ADDRESS(MATCH("TypeJorney",Person!$1:$1,0),4,4))),FALSE)="OnBoardingOccupation","Embarque implantação",IF(VLOOKUP(A414,Person!A:R,ROW(INDIRECT(ADDRESS(MATCH("TypeJorney",Person!$1:$1,0),4,4))),FALSE)="Monitoring","Monitoramento","Decisão de Efetivação")))</f>
        <v>Embarque</v>
      </c>
    </row>
    <row r="415" spans="1:8" x14ac:dyDescent="0.3">
      <c r="A415" t="s">
        <v>4341</v>
      </c>
      <c r="B415" t="str">
        <f ca="1">VLOOKUP(A415,Person!A:R,ROW(INDIRECT(ADDRESS(MATCH("NameUser",Person!$1:$1,0),4,4))),FALSE)</f>
        <v>Clair Vaz</v>
      </c>
      <c r="C415" t="str">
        <f ca="1">IF(VLOOKUP(A415,Person!A:R,ROW(INDIRECT(ADDRESS(MATCH("Mail",Person!$1:$1,0),4,4))),FALSE)="","",VLOOKUP(A415,Person!A:R,ROW(INDIRECT(ADDRESS(MATCH("Mail",Person!$1:$1,0),4,4))),FALSE))</f>
        <v>clair.vaz@maristas.org.br</v>
      </c>
      <c r="D415" t="str">
        <f ca="1">VLOOKUP(A415,Person!A:R,ROW(INDIRECT(ADDRESS(MATCH("NameEstablishment",Person!$1:$1,0),4,4))),FALSE)</f>
        <v>Colégio Marista N Senhora da Conceição</v>
      </c>
      <c r="E415">
        <f ca="1">VLOOKUP(A415,Person!A:R,ROW(INDIRECT(ADDRESS(MATCH("Registration",Person!$1:$1,0),4,4))),FALSE)</f>
        <v>20110113</v>
      </c>
      <c r="F415" t="str">
        <f ca="1">VLOOKUP(A415,Person!A:R,ROW(INDIRECT(ADDRESS(MATCH("NameOccupation",Person!$1:$1,0),4,4))),FALSE)</f>
        <v>Operador de Impressão</v>
      </c>
      <c r="G415" t="str">
        <f ca="1">IF(VLOOKUP(A415,Person!A:R,ROW(INDIRECT(ADDRESS(MATCH("NameManager",Person!$1:$1,0),4,4))),FALSE)="","",VLOOKUP(A415,Person!A:R,ROW(INDIRECT(ADDRESS(MATCH("NameManager",Person!$1:$1,0),4,4))),FALSE))</f>
        <v>Adenir Sebastiao de Britto</v>
      </c>
      <c r="H415" t="str">
        <f ca="1">IF(VLOOKUP(A415,Person!A:R,ROW(INDIRECT(ADDRESS(MATCH("TypeJorney",Person!$1:$1,0),4,4))),FALSE)="OnBoarding","Embarque",IF(VLOOKUP(A415,Person!A:R,ROW(INDIRECT(ADDRESS(MATCH("TypeJorney",Person!$1:$1,0),4,4))),FALSE)="OnBoardingOccupation","Embarque implantação",IF(VLOOKUP(A415,Person!A:R,ROW(INDIRECT(ADDRESS(MATCH("TypeJorney",Person!$1:$1,0),4,4))),FALSE)="Monitoring","Monitoramento","Decisão de Efetivação")))</f>
        <v>Embarque implantação</v>
      </c>
    </row>
    <row r="416" spans="1:8" x14ac:dyDescent="0.3">
      <c r="A416" t="s">
        <v>5286</v>
      </c>
      <c r="B416" t="str">
        <f ca="1">VLOOKUP(A416,Person!A:R,ROW(INDIRECT(ADDRESS(MATCH("NameUser",Person!$1:$1,0),4,4))),FALSE)</f>
        <v>Claire Aparecida Lemes da Silva</v>
      </c>
      <c r="C416" t="str">
        <f ca="1">IF(VLOOKUP(A416,Person!A:R,ROW(INDIRECT(ADDRESS(MATCH("Mail",Person!$1:$1,0),4,4))),FALSE)="","",VLOOKUP(A416,Person!A:R,ROW(INDIRECT(ADDRESS(MATCH("Mail",Person!$1:$1,0),4,4))),FALSE))</f>
        <v>claire.silva@maristas.org.br</v>
      </c>
      <c r="D416" t="str">
        <f ca="1">VLOOKUP(A416,Person!A:R,ROW(INDIRECT(ADDRESS(MATCH("NameEstablishment",Person!$1:$1,0),4,4))),FALSE)</f>
        <v>Centro Social Marista de Porto Alegre</v>
      </c>
      <c r="E416">
        <f ca="1">VLOOKUP(A416,Person!A:R,ROW(INDIRECT(ADDRESS(MATCH("Registration",Person!$1:$1,0),4,4))),FALSE)</f>
        <v>68161750</v>
      </c>
      <c r="F416" t="str">
        <f ca="1">VLOOKUP(A416,Person!A:R,ROW(INDIRECT(ADDRESS(MATCH("NameOccupation",Person!$1:$1,0),4,4))),FALSE)</f>
        <v>Auxiliar de Serviços Gerais</v>
      </c>
      <c r="G416" t="str">
        <f ca="1">IF(VLOOKUP(A416,Person!A:R,ROW(INDIRECT(ADDRESS(MATCH("NameManager",Person!$1:$1,0),4,4))),FALSE)="","",VLOOKUP(A416,Person!A:R,ROW(INDIRECT(ADDRESS(MATCH("NameManager",Person!$1:$1,0),4,4))),FALSE))</f>
        <v/>
      </c>
      <c r="H416" t="str">
        <f ca="1">IF(VLOOKUP(A416,Person!A:R,ROW(INDIRECT(ADDRESS(MATCH("TypeJorney",Person!$1:$1,0),4,4))),FALSE)="OnBoarding","Embarque",IF(VLOOKUP(A416,Person!A:R,ROW(INDIRECT(ADDRESS(MATCH("TypeJorney",Person!$1:$1,0),4,4))),FALSE)="OnBoardingOccupation","Embarque implantação",IF(VLOOKUP(A416,Person!A:R,ROW(INDIRECT(ADDRESS(MATCH("TypeJorney",Person!$1:$1,0),4,4))),FALSE)="Monitoring","Monitoramento","Decisão de Efetivação")))</f>
        <v>Embarque implantação</v>
      </c>
    </row>
    <row r="417" spans="1:8" x14ac:dyDescent="0.3">
      <c r="A417" t="s">
        <v>545</v>
      </c>
      <c r="B417" t="str">
        <f ca="1">VLOOKUP(A417,Person!A:R,ROW(INDIRECT(ADDRESS(MATCH("NameUser",Person!$1:$1,0),4,4))),FALSE)</f>
        <v>Claiton Luiz Golzer</v>
      </c>
      <c r="C417" t="str">
        <f ca="1">IF(VLOOKUP(A417,Person!A:R,ROW(INDIRECT(ADDRESS(MATCH("Mail",Person!$1:$1,0),4,4))),FALSE)="","",VLOOKUP(A417,Person!A:R,ROW(INDIRECT(ADDRESS(MATCH("Mail",Person!$1:$1,0),4,4))),FALSE))</f>
        <v>claiton.golzer@maristas.org.br</v>
      </c>
      <c r="D417" t="str">
        <f ca="1">VLOOKUP(A417,Person!A:R,ROW(INDIRECT(ADDRESS(MATCH("NameEstablishment",Person!$1:$1,0),4,4))),FALSE)</f>
        <v>Sociedade Meridional de Educação</v>
      </c>
      <c r="E417">
        <f ca="1">VLOOKUP(A417,Person!A:R,ROW(INDIRECT(ADDRESS(MATCH("Registration",Person!$1:$1,0),4,4))),FALSE)</f>
        <v>90000062</v>
      </c>
      <c r="F417" t="str">
        <f ca="1">VLOOKUP(A417,Person!A:R,ROW(INDIRECT(ADDRESS(MATCH("NameOccupation",Person!$1:$1,0),4,4))),FALSE)</f>
        <v>Analista Administrativo</v>
      </c>
      <c r="G417" t="str">
        <f ca="1">IF(VLOOKUP(A417,Person!A:R,ROW(INDIRECT(ADDRESS(MATCH("NameManager",Person!$1:$1,0),4,4))),FALSE)="","",VLOOKUP(A417,Person!A:R,ROW(INDIRECT(ADDRESS(MATCH("NameManager",Person!$1:$1,0),4,4))),FALSE))</f>
        <v>Thiele Teodoro Tavares</v>
      </c>
      <c r="H417" t="str">
        <f ca="1">IF(VLOOKUP(A417,Person!A:R,ROW(INDIRECT(ADDRESS(MATCH("TypeJorney",Person!$1:$1,0),4,4))),FALSE)="OnBoarding","Embarque",IF(VLOOKUP(A417,Person!A:R,ROW(INDIRECT(ADDRESS(MATCH("TypeJorney",Person!$1:$1,0),4,4))),FALSE)="OnBoardingOccupation","Embarque implantação",IF(VLOOKUP(A417,Person!A:R,ROW(INDIRECT(ADDRESS(MATCH("TypeJorney",Person!$1:$1,0),4,4))),FALSE)="Monitoring","Monitoramento","Decisão de Efetivação")))</f>
        <v>Embarque</v>
      </c>
    </row>
    <row r="418" spans="1:8" x14ac:dyDescent="0.3">
      <c r="A418" t="s">
        <v>4373</v>
      </c>
      <c r="B418" t="str">
        <f ca="1">VLOOKUP(A418,Person!A:R,ROW(INDIRECT(ADDRESS(MATCH("NameUser",Person!$1:$1,0),4,4))),FALSE)</f>
        <v>Clamarta Pasuch</v>
      </c>
      <c r="C418" t="str">
        <f ca="1">IF(VLOOKUP(A418,Person!A:R,ROW(INDIRECT(ADDRESS(MATCH("Mail",Person!$1:$1,0),4,4))),FALSE)="","",VLOOKUP(A418,Person!A:R,ROW(INDIRECT(ADDRESS(MATCH("Mail",Person!$1:$1,0),4,4))),FALSE))</f>
        <v>c.pasuch@maristas.org.br</v>
      </c>
      <c r="D418" t="str">
        <f ca="1">VLOOKUP(A418,Person!A:R,ROW(INDIRECT(ADDRESS(MATCH("NameEstablishment",Person!$1:$1,0),4,4))),FALSE)</f>
        <v>Colegio Marista Champagnat</v>
      </c>
      <c r="E418">
        <f ca="1">VLOOKUP(A418,Person!A:R,ROW(INDIRECT(ADDRESS(MATCH("Registration",Person!$1:$1,0),4,4))),FALSE)</f>
        <v>2798</v>
      </c>
      <c r="F418" t="str">
        <f ca="1">VLOOKUP(A418,Person!A:R,ROW(INDIRECT(ADDRESS(MATCH("NameOccupation",Person!$1:$1,0),4,4))),FALSE)</f>
        <v>Orientador Educacional</v>
      </c>
      <c r="G418" t="str">
        <f ca="1">IF(VLOOKUP(A418,Person!A:R,ROW(INDIRECT(ADDRESS(MATCH("NameManager",Person!$1:$1,0),4,4))),FALSE)="","",VLOOKUP(A418,Person!A:R,ROW(INDIRECT(ADDRESS(MATCH("NameManager",Person!$1:$1,0),4,4))),FALSE))</f>
        <v>Shirley Sheila Cardoso</v>
      </c>
      <c r="H418" t="str">
        <f ca="1">IF(VLOOKUP(A418,Person!A:R,ROW(INDIRECT(ADDRESS(MATCH("TypeJorney",Person!$1:$1,0),4,4))),FALSE)="OnBoarding","Embarque",IF(VLOOKUP(A418,Person!A:R,ROW(INDIRECT(ADDRESS(MATCH("TypeJorney",Person!$1:$1,0),4,4))),FALSE)="OnBoardingOccupation","Embarque implantação",IF(VLOOKUP(A418,Person!A:R,ROW(INDIRECT(ADDRESS(MATCH("TypeJorney",Person!$1:$1,0),4,4))),FALSE)="Monitoring","Monitoramento","Decisão de Efetivação")))</f>
        <v>Embarque implantação</v>
      </c>
    </row>
    <row r="419" spans="1:8" x14ac:dyDescent="0.3">
      <c r="A419" t="s">
        <v>7449</v>
      </c>
      <c r="B419" t="str">
        <f ca="1">VLOOKUP(A419,Person!A:R,ROW(INDIRECT(ADDRESS(MATCH("NameUser",Person!$1:$1,0),4,4))),FALSE)</f>
        <v>Clara Juliana Ambrozio Teles Ferrao</v>
      </c>
      <c r="C419" t="str">
        <f ca="1">IF(VLOOKUP(A419,Person!A:R,ROW(INDIRECT(ADDRESS(MATCH("Mail",Person!$1:$1,0),4,4))),FALSE)="","",VLOOKUP(A419,Person!A:R,ROW(INDIRECT(ADDRESS(MATCH("Mail",Person!$1:$1,0),4,4))),FALSE))</f>
        <v>clara.ferrao@maristas.org.br</v>
      </c>
      <c r="D419" t="str">
        <f ca="1">VLOOKUP(A419,Person!A:R,ROW(INDIRECT(ADDRESS(MATCH("NameEstablishment",Person!$1:$1,0),4,4))),FALSE)</f>
        <v>Colégio Marista Nossa Senhora Medianeira</v>
      </c>
      <c r="E419">
        <f ca="1">VLOOKUP(A419,Person!A:R,ROW(INDIRECT(ADDRESS(MATCH("Registration",Person!$1:$1,0),4,4))),FALSE)</f>
        <v>90701860</v>
      </c>
      <c r="F419" t="str">
        <f ca="1">VLOOKUP(A419,Person!A:R,ROW(INDIRECT(ADDRESS(MATCH("NameOccupation",Person!$1:$1,0),4,4))),FALSE)</f>
        <v>Monitor de Aprendizagem Turno Regular</v>
      </c>
      <c r="G419" t="str">
        <f ca="1">IF(VLOOKUP(A419,Person!A:R,ROW(INDIRECT(ADDRESS(MATCH("NameManager",Person!$1:$1,0),4,4))),FALSE)="","",VLOOKUP(A419,Person!A:R,ROW(INDIRECT(ADDRESS(MATCH("NameManager",Person!$1:$1,0),4,4))),FALSE))</f>
        <v>Cheila Daniane Marianof Milczarek</v>
      </c>
      <c r="H419" t="str">
        <f ca="1">IF(VLOOKUP(A419,Person!A:R,ROW(INDIRECT(ADDRESS(MATCH("TypeJorney",Person!$1:$1,0),4,4))),FALSE)="OnBoarding","Embarque",IF(VLOOKUP(A419,Person!A:R,ROW(INDIRECT(ADDRESS(MATCH("TypeJorney",Person!$1:$1,0),4,4))),FALSE)="OnBoardingOccupation","Embarque implantação",IF(VLOOKUP(A419,Person!A:R,ROW(INDIRECT(ADDRESS(MATCH("TypeJorney",Person!$1:$1,0),4,4))),FALSE)="Monitoring","Monitoramento","Decisão de Efetivação")))</f>
        <v>Embarque implantação</v>
      </c>
    </row>
    <row r="420" spans="1:8" x14ac:dyDescent="0.3">
      <c r="A420" t="s">
        <v>5078</v>
      </c>
      <c r="B420" t="str">
        <f ca="1">VLOOKUP(A420,Person!A:R,ROW(INDIRECT(ADDRESS(MATCH("NameUser",Person!$1:$1,0),4,4))),FALSE)</f>
        <v>Clara Olivia Mertins Rodrigues</v>
      </c>
      <c r="C420" t="str">
        <f ca="1">IF(VLOOKUP(A420,Person!A:R,ROW(INDIRECT(ADDRESS(MATCH("Mail",Person!$1:$1,0),4,4))),FALSE)="","",VLOOKUP(A420,Person!A:R,ROW(INDIRECT(ADDRESS(MATCH("Mail",Person!$1:$1,0),4,4))),FALSE))</f>
        <v>clara.rodrigues@maristas.org.br</v>
      </c>
      <c r="D420" t="str">
        <f ca="1">VLOOKUP(A420,Person!A:R,ROW(INDIRECT(ADDRESS(MATCH("NameEstablishment",Person!$1:$1,0),4,4))),FALSE)</f>
        <v>Colégio Marista Pio Xii</v>
      </c>
      <c r="E420">
        <f ca="1">VLOOKUP(A420,Person!A:R,ROW(INDIRECT(ADDRESS(MATCH("Registration",Person!$1:$1,0),4,4))),FALSE)</f>
        <v>68061643</v>
      </c>
      <c r="F420" t="str">
        <f ca="1">VLOOKUP(A420,Person!A:R,ROW(INDIRECT(ADDRESS(MATCH("NameOccupation",Person!$1:$1,0),4,4))),FALSE)</f>
        <v>Secretário(a) Escolar</v>
      </c>
      <c r="G420" t="str">
        <f ca="1">IF(VLOOKUP(A420,Person!A:R,ROW(INDIRECT(ADDRESS(MATCH("NameManager",Person!$1:$1,0),4,4))),FALSE)="","",VLOOKUP(A420,Person!A:R,ROW(INDIRECT(ADDRESS(MATCH("NameManager",Person!$1:$1,0),4,4))),FALSE))</f>
        <v>Katia Celestina Bossa Antoniolli</v>
      </c>
      <c r="H420" t="str">
        <f ca="1">IF(VLOOKUP(A420,Person!A:R,ROW(INDIRECT(ADDRESS(MATCH("TypeJorney",Person!$1:$1,0),4,4))),FALSE)="OnBoarding","Embarque",IF(VLOOKUP(A420,Person!A:R,ROW(INDIRECT(ADDRESS(MATCH("TypeJorney",Person!$1:$1,0),4,4))),FALSE)="OnBoardingOccupation","Embarque implantação",IF(VLOOKUP(A420,Person!A:R,ROW(INDIRECT(ADDRESS(MATCH("TypeJorney",Person!$1:$1,0),4,4))),FALSE)="Monitoring","Monitoramento","Decisão de Efetivação")))</f>
        <v>Embarque implantação</v>
      </c>
    </row>
    <row r="421" spans="1:8" x14ac:dyDescent="0.3">
      <c r="A421" t="s">
        <v>4917</v>
      </c>
      <c r="B421" t="str">
        <f ca="1">VLOOKUP(A421,Person!A:R,ROW(INDIRECT(ADDRESS(MATCH("NameUser",Person!$1:$1,0),4,4))),FALSE)</f>
        <v>Clara Rimolo Anele</v>
      </c>
      <c r="C421" t="str">
        <f ca="1">IF(VLOOKUP(A421,Person!A:R,ROW(INDIRECT(ADDRESS(MATCH("Mail",Person!$1:$1,0),4,4))),FALSE)="","",VLOOKUP(A421,Person!A:R,ROW(INDIRECT(ADDRESS(MATCH("Mail",Person!$1:$1,0),4,4))),FALSE))</f>
        <v>clara@maristas.org.br</v>
      </c>
      <c r="D421" t="str">
        <f ca="1">VLOOKUP(A421,Person!A:R,ROW(INDIRECT(ADDRESS(MATCH("NameEstablishment",Person!$1:$1,0),4,4))),FALSE)</f>
        <v>União Sul Brasileira de Educação e Ensin</v>
      </c>
      <c r="E421">
        <f ca="1">VLOOKUP(A421,Person!A:R,ROW(INDIRECT(ADDRESS(MATCH("Registration",Person!$1:$1,0),4,4))),FALSE)</f>
        <v>60304001</v>
      </c>
      <c r="F421" t="str">
        <f ca="1">VLOOKUP(A421,Person!A:R,ROW(INDIRECT(ADDRESS(MATCH("NameOccupation",Person!$1:$1,0),4,4))),FALSE)</f>
        <v>Coordenador de Gestão de Pessoas</v>
      </c>
      <c r="G421" t="str">
        <f ca="1">IF(VLOOKUP(A421,Person!A:R,ROW(INDIRECT(ADDRESS(MATCH("NameManager",Person!$1:$1,0),4,4))),FALSE)="","",VLOOKUP(A421,Person!A:R,ROW(INDIRECT(ADDRESS(MATCH("NameManager",Person!$1:$1,0),4,4))),FALSE))</f>
        <v>Rogerio Francisco Caldas Anele</v>
      </c>
      <c r="H421" t="str">
        <f ca="1">IF(VLOOKUP(A421,Person!A:R,ROW(INDIRECT(ADDRESS(MATCH("TypeJorney",Person!$1:$1,0),4,4))),FALSE)="OnBoarding","Embarque",IF(VLOOKUP(A421,Person!A:R,ROW(INDIRECT(ADDRESS(MATCH("TypeJorney",Person!$1:$1,0),4,4))),FALSE)="OnBoardingOccupation","Embarque implantação",IF(VLOOKUP(A421,Person!A:R,ROW(INDIRECT(ADDRESS(MATCH("TypeJorney",Person!$1:$1,0),4,4))),FALSE)="Monitoring","Monitoramento","Decisão de Efetivação")))</f>
        <v>Embarque implantação</v>
      </c>
    </row>
    <row r="422" spans="1:8" x14ac:dyDescent="0.3">
      <c r="A422" t="s">
        <v>466</v>
      </c>
      <c r="B422" t="str">
        <f ca="1">VLOOKUP(A422,Person!A:R,ROW(INDIRECT(ADDRESS(MATCH("NameUser",Person!$1:$1,0),4,4))),FALSE)</f>
        <v>Clarice da Silva Conter</v>
      </c>
      <c r="C422" t="str">
        <f ca="1">IF(VLOOKUP(A422,Person!A:R,ROW(INDIRECT(ADDRESS(MATCH("Mail",Person!$1:$1,0),4,4))),FALSE)="","",VLOOKUP(A422,Person!A:R,ROW(INDIRECT(ADDRESS(MATCH("Mail",Person!$1:$1,0),4,4))),FALSE))</f>
        <v>clarice.conter@maristas.org.br</v>
      </c>
      <c r="D422" t="str">
        <f ca="1">VLOOKUP(A422,Person!A:R,ROW(INDIRECT(ADDRESS(MATCH("NameEstablishment",Person!$1:$1,0),4,4))),FALSE)</f>
        <v>Colégio Marista Nossa Senhora do Rosário</v>
      </c>
      <c r="E422">
        <f ca="1">VLOOKUP(A422,Person!A:R,ROW(INDIRECT(ADDRESS(MATCH("Registration",Person!$1:$1,0),4,4))),FALSE)</f>
        <v>61419001</v>
      </c>
      <c r="F422" t="str">
        <f ca="1">VLOOKUP(A422,Person!A:R,ROW(INDIRECT(ADDRESS(MATCH("NameOccupation",Person!$1:$1,0),4,4))),FALSE)</f>
        <v>Orientador Educacional</v>
      </c>
      <c r="G422" t="str">
        <f ca="1">IF(VLOOKUP(A422,Person!A:R,ROW(INDIRECT(ADDRESS(MATCH("NameManager",Person!$1:$1,0),4,4))),FALSE)="","",VLOOKUP(A422,Person!A:R,ROW(INDIRECT(ADDRESS(MATCH("NameManager",Person!$1:$1,0),4,4))),FALSE))</f>
        <v>Leia Raquel de Almeida</v>
      </c>
      <c r="H422" t="str">
        <f ca="1">IF(VLOOKUP(A422,Person!A:R,ROW(INDIRECT(ADDRESS(MATCH("TypeJorney",Person!$1:$1,0),4,4))),FALSE)="OnBoarding","Embarque",IF(VLOOKUP(A422,Person!A:R,ROW(INDIRECT(ADDRESS(MATCH("TypeJorney",Person!$1:$1,0),4,4))),FALSE)="OnBoardingOccupation","Embarque implantação",IF(VLOOKUP(A422,Person!A:R,ROW(INDIRECT(ADDRESS(MATCH("TypeJorney",Person!$1:$1,0),4,4))),FALSE)="Monitoring","Monitoramento","Decisão de Efetivação")))</f>
        <v>Embarque</v>
      </c>
    </row>
    <row r="423" spans="1:8" x14ac:dyDescent="0.3">
      <c r="A423" t="s">
        <v>5392</v>
      </c>
      <c r="B423" t="str">
        <f ca="1">VLOOKUP(A423,Person!A:R,ROW(INDIRECT(ADDRESS(MATCH("NameUser",Person!$1:$1,0),4,4))),FALSE)</f>
        <v>Clarice dos Santos Soares</v>
      </c>
      <c r="C423" t="str">
        <f ca="1">IF(VLOOKUP(A423,Person!A:R,ROW(INDIRECT(ADDRESS(MATCH("Mail",Person!$1:$1,0),4,4))),FALSE)="","",VLOOKUP(A423,Person!A:R,ROW(INDIRECT(ADDRESS(MATCH("Mail",Person!$1:$1,0),4,4))),FALSE))</f>
        <v>clarice.soares@maristas.org.br</v>
      </c>
      <c r="D423" t="str">
        <f ca="1">VLOOKUP(A423,Person!A:R,ROW(INDIRECT(ADDRESS(MATCH("NameEstablishment",Person!$1:$1,0),4,4))),FALSE)</f>
        <v>Scfv 06 A 15</v>
      </c>
      <c r="E423">
        <f ca="1">VLOOKUP(A423,Person!A:R,ROW(INDIRECT(ADDRESS(MATCH("Registration",Person!$1:$1,0),4,4))),FALSE)</f>
        <v>61416008</v>
      </c>
      <c r="F423" t="str">
        <f ca="1">VLOOKUP(A423,Person!A:R,ROW(INDIRECT(ADDRESS(MATCH("NameOccupation",Person!$1:$1,0),4,4))),FALSE)</f>
        <v>Cozinheiro</v>
      </c>
      <c r="G423" t="str">
        <f ca="1">IF(VLOOKUP(A423,Person!A:R,ROW(INDIRECT(ADDRESS(MATCH("NameManager",Person!$1:$1,0),4,4))),FALSE)="","",VLOOKUP(A423,Person!A:R,ROW(INDIRECT(ADDRESS(MATCH("NameManager",Person!$1:$1,0),4,4))),FALSE))</f>
        <v/>
      </c>
      <c r="H423" t="str">
        <f ca="1">IF(VLOOKUP(A423,Person!A:R,ROW(INDIRECT(ADDRESS(MATCH("TypeJorney",Person!$1:$1,0),4,4))),FALSE)="OnBoarding","Embarque",IF(VLOOKUP(A423,Person!A:R,ROW(INDIRECT(ADDRESS(MATCH("TypeJorney",Person!$1:$1,0),4,4))),FALSE)="OnBoardingOccupation","Embarque implantação",IF(VLOOKUP(A423,Person!A:R,ROW(INDIRECT(ADDRESS(MATCH("TypeJorney",Person!$1:$1,0),4,4))),FALSE)="Monitoring","Monitoramento","Decisão de Efetivação")))</f>
        <v>Embarque implantação</v>
      </c>
    </row>
    <row r="424" spans="1:8" x14ac:dyDescent="0.3">
      <c r="A424" t="s">
        <v>5067</v>
      </c>
      <c r="B424" t="str">
        <f ca="1">VLOOKUP(A424,Person!A:R,ROW(INDIRECT(ADDRESS(MATCH("NameUser",Person!$1:$1,0),4,4))),FALSE)</f>
        <v>Clarice Jussara Fogaca Costa</v>
      </c>
      <c r="C424" t="str">
        <f ca="1">IF(VLOOKUP(A424,Person!A:R,ROW(INDIRECT(ADDRESS(MATCH("Mail",Person!$1:$1,0),4,4))),FALSE)="","",VLOOKUP(A424,Person!A:R,ROW(INDIRECT(ADDRESS(MATCH("Mail",Person!$1:$1,0),4,4))),FALSE))</f>
        <v>clarice.costa@maristas.org.br</v>
      </c>
      <c r="D424" t="str">
        <f ca="1">VLOOKUP(A424,Person!A:R,ROW(INDIRECT(ADDRESS(MATCH("NameEstablishment",Person!$1:$1,0),4,4))),FALSE)</f>
        <v>Colégio Marista Sant'ana</v>
      </c>
      <c r="E424">
        <f ca="1">VLOOKUP(A424,Person!A:R,ROW(INDIRECT(ADDRESS(MATCH("Registration",Person!$1:$1,0),4,4))),FALSE)</f>
        <v>2335001</v>
      </c>
      <c r="F424" t="str">
        <f ca="1">VLOOKUP(A424,Person!A:R,ROW(INDIRECT(ADDRESS(MATCH("NameOccupation",Person!$1:$1,0),4,4))),FALSE)</f>
        <v>Recepcionista</v>
      </c>
      <c r="G424" t="str">
        <f ca="1">IF(VLOOKUP(A424,Person!A:R,ROW(INDIRECT(ADDRESS(MATCH("NameManager",Person!$1:$1,0),4,4))),FALSE)="","",VLOOKUP(A424,Person!A:R,ROW(INDIRECT(ADDRESS(MATCH("NameManager",Person!$1:$1,0),4,4))),FALSE))</f>
        <v>Isabel Cristina Simonetti Azcue</v>
      </c>
      <c r="H424" t="str">
        <f ca="1">IF(VLOOKUP(A424,Person!A:R,ROW(INDIRECT(ADDRESS(MATCH("TypeJorney",Person!$1:$1,0),4,4))),FALSE)="OnBoarding","Embarque",IF(VLOOKUP(A424,Person!A:R,ROW(INDIRECT(ADDRESS(MATCH("TypeJorney",Person!$1:$1,0),4,4))),FALSE)="OnBoardingOccupation","Embarque implantação",IF(VLOOKUP(A424,Person!A:R,ROW(INDIRECT(ADDRESS(MATCH("TypeJorney",Person!$1:$1,0),4,4))),FALSE)="Monitoring","Monitoramento","Decisão de Efetivação")))</f>
        <v>Embarque implantação</v>
      </c>
    </row>
    <row r="425" spans="1:8" x14ac:dyDescent="0.3">
      <c r="A425" t="s">
        <v>5153</v>
      </c>
      <c r="B425" t="str">
        <f ca="1">VLOOKUP(A425,Person!A:R,ROW(INDIRECT(ADDRESS(MATCH("NameUser",Person!$1:$1,0),4,4))),FALSE)</f>
        <v>Clarice Moreira Neves</v>
      </c>
      <c r="C425" t="str">
        <f ca="1">IF(VLOOKUP(A425,Person!A:R,ROW(INDIRECT(ADDRESS(MATCH("Mail",Person!$1:$1,0),4,4))),FALSE)="","",VLOOKUP(A425,Person!A:R,ROW(INDIRECT(ADDRESS(MATCH("Mail",Person!$1:$1,0),4,4))),FALSE))</f>
        <v>clarice.neves@maristas.org.br</v>
      </c>
      <c r="D425" t="str">
        <f ca="1">VLOOKUP(A425,Person!A:R,ROW(INDIRECT(ADDRESS(MATCH("NameEstablishment",Person!$1:$1,0),4,4))),FALSE)</f>
        <v>Colégio Marista Nossa Senhora do Rosário</v>
      </c>
      <c r="E425">
        <f ca="1">VLOOKUP(A425,Person!A:R,ROW(INDIRECT(ADDRESS(MATCH("Registration",Person!$1:$1,0),4,4))),FALSE)</f>
        <v>61377001</v>
      </c>
      <c r="F425" t="str">
        <f ca="1">VLOOKUP(A425,Person!A:R,ROW(INDIRECT(ADDRESS(MATCH("NameOccupation",Person!$1:$1,0),4,4))),FALSE)</f>
        <v>Analista de Tesouraria</v>
      </c>
      <c r="G425" t="str">
        <f ca="1">IF(VLOOKUP(A425,Person!A:R,ROW(INDIRECT(ADDRESS(MATCH("NameManager",Person!$1:$1,0),4,4))),FALSE)="","",VLOOKUP(A425,Person!A:R,ROW(INDIRECT(ADDRESS(MATCH("NameManager",Person!$1:$1,0),4,4))),FALSE))</f>
        <v/>
      </c>
      <c r="H425" t="str">
        <f ca="1">IF(VLOOKUP(A425,Person!A:R,ROW(INDIRECT(ADDRESS(MATCH("TypeJorney",Person!$1:$1,0),4,4))),FALSE)="OnBoarding","Embarque",IF(VLOOKUP(A425,Person!A:R,ROW(INDIRECT(ADDRESS(MATCH("TypeJorney",Person!$1:$1,0),4,4))),FALSE)="OnBoardingOccupation","Embarque implantação",IF(VLOOKUP(A425,Person!A:R,ROW(INDIRECT(ADDRESS(MATCH("TypeJorney",Person!$1:$1,0),4,4))),FALSE)="Monitoring","Monitoramento","Decisão de Efetivação")))</f>
        <v>Embarque implantação</v>
      </c>
    </row>
    <row r="426" spans="1:8" x14ac:dyDescent="0.3">
      <c r="A426" t="s">
        <v>488</v>
      </c>
      <c r="B426" t="str">
        <f ca="1">VLOOKUP(A426,Person!A:R,ROW(INDIRECT(ADDRESS(MATCH("NameUser",Person!$1:$1,0),4,4))),FALSE)</f>
        <v>Clarice Moreira Neves</v>
      </c>
      <c r="C426" t="str">
        <f ca="1">IF(VLOOKUP(A426,Person!A:R,ROW(INDIRECT(ADDRESS(MATCH("Mail",Person!$1:$1,0),4,4))),FALSE)="","",VLOOKUP(A426,Person!A:R,ROW(INDIRECT(ADDRESS(MATCH("Mail",Person!$1:$1,0),4,4))),FALSE))</f>
        <v>clarice.neves@maristas.org.br</v>
      </c>
      <c r="D426" t="str">
        <f ca="1">VLOOKUP(A426,Person!A:R,ROW(INDIRECT(ADDRESS(MATCH("NameEstablishment",Person!$1:$1,0),4,4))),FALSE)</f>
        <v>Colégio Marista Nossa Senhora do Rosário</v>
      </c>
      <c r="E426">
        <f ca="1">VLOOKUP(A426,Person!A:R,ROW(INDIRECT(ADDRESS(MATCH("Registration",Person!$1:$1,0),4,4))),FALSE)</f>
        <v>61377001</v>
      </c>
      <c r="F426" t="str">
        <f ca="1">VLOOKUP(A426,Person!A:R,ROW(INDIRECT(ADDRESS(MATCH("NameOccupation",Person!$1:$1,0),4,4))),FALSE)</f>
        <v>Analista de Tesouraria</v>
      </c>
      <c r="G426" t="str">
        <f ca="1">IF(VLOOKUP(A426,Person!A:R,ROW(INDIRECT(ADDRESS(MATCH("NameManager",Person!$1:$1,0),4,4))),FALSE)="","",VLOOKUP(A426,Person!A:R,ROW(INDIRECT(ADDRESS(MATCH("NameManager",Person!$1:$1,0),4,4))),FALSE))</f>
        <v>Mauricio Coloniezzi Erthal</v>
      </c>
      <c r="H426" t="str">
        <f ca="1">IF(VLOOKUP(A426,Person!A:R,ROW(INDIRECT(ADDRESS(MATCH("TypeJorney",Person!$1:$1,0),4,4))),FALSE)="OnBoarding","Embarque",IF(VLOOKUP(A426,Person!A:R,ROW(INDIRECT(ADDRESS(MATCH("TypeJorney",Person!$1:$1,0),4,4))),FALSE)="OnBoardingOccupation","Embarque implantação",IF(VLOOKUP(A426,Person!A:R,ROW(INDIRECT(ADDRESS(MATCH("TypeJorney",Person!$1:$1,0),4,4))),FALSE)="Monitoring","Monitoramento","Decisão de Efetivação")))</f>
        <v>Monitoramento</v>
      </c>
    </row>
    <row r="427" spans="1:8" x14ac:dyDescent="0.3">
      <c r="A427" t="s">
        <v>4963</v>
      </c>
      <c r="B427" t="str">
        <f ca="1">VLOOKUP(A427,Person!A:R,ROW(INDIRECT(ADDRESS(MATCH("NameUser",Person!$1:$1,0),4,4))),FALSE)</f>
        <v>Clarissa de Freitas Cáceres</v>
      </c>
      <c r="C427" t="str">
        <f ca="1">IF(VLOOKUP(A427,Person!A:R,ROW(INDIRECT(ADDRESS(MATCH("Mail",Person!$1:$1,0),4,4))),FALSE)="","",VLOOKUP(A427,Person!A:R,ROW(INDIRECT(ADDRESS(MATCH("Mail",Person!$1:$1,0),4,4))),FALSE))</f>
        <v/>
      </c>
      <c r="D427" t="str">
        <f ca="1">VLOOKUP(A427,Person!A:R,ROW(INDIRECT(ADDRESS(MATCH("NameEstablishment",Person!$1:$1,0),4,4))),FALSE)</f>
        <v>Colégio Marista Santa Maria</v>
      </c>
      <c r="E427">
        <f ca="1">VLOOKUP(A427,Person!A:R,ROW(INDIRECT(ADDRESS(MATCH("Registration",Person!$1:$1,0),4,4))),FALSE)</f>
        <v>80700980</v>
      </c>
      <c r="F427" t="str">
        <f ca="1">VLOOKUP(A427,Person!A:R,ROW(INDIRECT(ADDRESS(MATCH("NameOccupation",Person!$1:$1,0),4,4))),FALSE)</f>
        <v>Coordenador Pedagógico</v>
      </c>
      <c r="G427" t="str">
        <f ca="1">IF(VLOOKUP(A427,Person!A:R,ROW(INDIRECT(ADDRESS(MATCH("NameManager",Person!$1:$1,0),4,4))),FALSE)="","",VLOOKUP(A427,Person!A:R,ROW(INDIRECT(ADDRESS(MATCH("NameManager",Person!$1:$1,0),4,4))),FALSE))</f>
        <v>Edemir Joao Dal Bem</v>
      </c>
      <c r="H427" t="str">
        <f ca="1">IF(VLOOKUP(A427,Person!A:R,ROW(INDIRECT(ADDRESS(MATCH("TypeJorney",Person!$1:$1,0),4,4))),FALSE)="OnBoarding","Embarque",IF(VLOOKUP(A427,Person!A:R,ROW(INDIRECT(ADDRESS(MATCH("TypeJorney",Person!$1:$1,0),4,4))),FALSE)="OnBoardingOccupation","Embarque implantação",IF(VLOOKUP(A427,Person!A:R,ROW(INDIRECT(ADDRESS(MATCH("TypeJorney",Person!$1:$1,0),4,4))),FALSE)="Monitoring","Monitoramento","Decisão de Efetivação")))</f>
        <v>Embarque implantação</v>
      </c>
    </row>
    <row r="428" spans="1:8" x14ac:dyDescent="0.3">
      <c r="A428" t="s">
        <v>4539</v>
      </c>
      <c r="B428" t="str">
        <f ca="1">VLOOKUP(A428,Person!A:R,ROW(INDIRECT(ADDRESS(MATCH("NameUser",Person!$1:$1,0),4,4))),FALSE)</f>
        <v>Clarissa Leite Caum</v>
      </c>
      <c r="C428" t="str">
        <f ca="1">IF(VLOOKUP(A428,Person!A:R,ROW(INDIRECT(ADDRESS(MATCH("Mail",Person!$1:$1,0),4,4))),FALSE)="","",VLOOKUP(A428,Person!A:R,ROW(INDIRECT(ADDRESS(MATCH("Mail",Person!$1:$1,0),4,4))),FALSE))</f>
        <v>clarissa.caum@maristas.org.br</v>
      </c>
      <c r="D428" t="str">
        <f ca="1">VLOOKUP(A428,Person!A:R,ROW(INDIRECT(ADDRESS(MATCH("NameEstablishment",Person!$1:$1,0),4,4))),FALSE)</f>
        <v>Colégio Marista N.Sra. Das Graças</v>
      </c>
      <c r="E428">
        <f ca="1">VLOOKUP(A428,Person!A:R,ROW(INDIRECT(ADDRESS(MATCH("Registration",Person!$1:$1,0),4,4))),FALSE)</f>
        <v>91514974</v>
      </c>
      <c r="F428" t="str">
        <f ca="1">VLOOKUP(A428,Person!A:R,ROW(INDIRECT(ADDRESS(MATCH("NameOccupation",Person!$1:$1,0),4,4))),FALSE)</f>
        <v>Analista de Comunicação</v>
      </c>
      <c r="G428" t="str">
        <f ca="1">IF(VLOOKUP(A428,Person!A:R,ROW(INDIRECT(ADDRESS(MATCH("NameManager",Person!$1:$1,0),4,4))),FALSE)="","",VLOOKUP(A428,Person!A:R,ROW(INDIRECT(ADDRESS(MATCH("NameManager",Person!$1:$1,0),4,4))),FALSE))</f>
        <v>Mauricio Vargas Anony</v>
      </c>
      <c r="H428" t="str">
        <f ca="1">IF(VLOOKUP(A428,Person!A:R,ROW(INDIRECT(ADDRESS(MATCH("TypeJorney",Person!$1:$1,0),4,4))),FALSE)="OnBoarding","Embarque",IF(VLOOKUP(A428,Person!A:R,ROW(INDIRECT(ADDRESS(MATCH("TypeJorney",Person!$1:$1,0),4,4))),FALSE)="OnBoardingOccupation","Embarque implantação",IF(VLOOKUP(A428,Person!A:R,ROW(INDIRECT(ADDRESS(MATCH("TypeJorney",Person!$1:$1,0),4,4))),FALSE)="Monitoring","Monitoramento","Decisão de Efetivação")))</f>
        <v>Embarque implantação</v>
      </c>
    </row>
    <row r="429" spans="1:8" x14ac:dyDescent="0.3">
      <c r="A429" t="s">
        <v>7356</v>
      </c>
      <c r="B429" t="str">
        <f ca="1">VLOOKUP(A429,Person!A:R,ROW(INDIRECT(ADDRESS(MATCH("NameUser",Person!$1:$1,0),4,4))),FALSE)</f>
        <v>Clarissa Oleques Scheffer</v>
      </c>
      <c r="C429" t="str">
        <f ca="1">IF(VLOOKUP(A429,Person!A:R,ROW(INDIRECT(ADDRESS(MATCH("Mail",Person!$1:$1,0),4,4))),FALSE)="","",VLOOKUP(A429,Person!A:R,ROW(INDIRECT(ADDRESS(MATCH("Mail",Person!$1:$1,0),4,4))),FALSE))</f>
        <v>clarissa.scheffer@maristas.org.br</v>
      </c>
      <c r="D429" t="str">
        <f ca="1">VLOOKUP(A429,Person!A:R,ROW(INDIRECT(ADDRESS(MATCH("NameEstablishment",Person!$1:$1,0),4,4))),FALSE)</f>
        <v>Colégio Marista Nossa Senhora do Rosário</v>
      </c>
      <c r="E429">
        <f ca="1">VLOOKUP(A429,Person!A:R,ROW(INDIRECT(ADDRESS(MATCH("Registration",Person!$1:$1,0),4,4))),FALSE)</f>
        <v>91514151</v>
      </c>
      <c r="F429" t="str">
        <f ca="1">VLOOKUP(A429,Person!A:R,ROW(INDIRECT(ADDRESS(MATCH("NameOccupation",Person!$1:$1,0),4,4))),FALSE)</f>
        <v>Monitor de Aprendizagem Turno Regular</v>
      </c>
      <c r="G429" t="str">
        <f ca="1">IF(VLOOKUP(A429,Person!A:R,ROW(INDIRECT(ADDRESS(MATCH("NameManager",Person!$1:$1,0),4,4))),FALSE)="","",VLOOKUP(A429,Person!A:R,ROW(INDIRECT(ADDRESS(MATCH("NameManager",Person!$1:$1,0),4,4))),FALSE))</f>
        <v>Leia Raquel de Almeida</v>
      </c>
      <c r="H429" t="str">
        <f ca="1">IF(VLOOKUP(A429,Person!A:R,ROW(INDIRECT(ADDRESS(MATCH("TypeJorney",Person!$1:$1,0),4,4))),FALSE)="OnBoarding","Embarque",IF(VLOOKUP(A429,Person!A:R,ROW(INDIRECT(ADDRESS(MATCH("TypeJorney",Person!$1:$1,0),4,4))),FALSE)="OnBoardingOccupation","Embarque implantação",IF(VLOOKUP(A429,Person!A:R,ROW(INDIRECT(ADDRESS(MATCH("TypeJorney",Person!$1:$1,0),4,4))),FALSE)="Monitoring","Monitoramento","Decisão de Efetivação")))</f>
        <v>Embarque implantação</v>
      </c>
    </row>
    <row r="430" spans="1:8" x14ac:dyDescent="0.3">
      <c r="A430" t="s">
        <v>5195</v>
      </c>
      <c r="B430" t="str">
        <f ca="1">VLOOKUP(A430,Person!A:R,ROW(INDIRECT(ADDRESS(MATCH("NameUser",Person!$1:$1,0),4,4))),FALSE)</f>
        <v>Clarissa Rosa Vieira Cogoy</v>
      </c>
      <c r="C430" t="str">
        <f ca="1">IF(VLOOKUP(A430,Person!A:R,ROW(INDIRECT(ADDRESS(MATCH("Mail",Person!$1:$1,0),4,4))),FALSE)="","",VLOOKUP(A430,Person!A:R,ROW(INDIRECT(ADDRESS(MATCH("Mail",Person!$1:$1,0),4,4))),FALSE))</f>
        <v>clarissa.cogoy@maristas.org.br</v>
      </c>
      <c r="D430" t="str">
        <f ca="1">VLOOKUP(A430,Person!A:R,ROW(INDIRECT(ADDRESS(MATCH("NameEstablishment",Person!$1:$1,0),4,4))),FALSE)</f>
        <v>Esc. de Ed. Infantil Marista TIa Jussara</v>
      </c>
      <c r="E430">
        <f ca="1">VLOOKUP(A430,Person!A:R,ROW(INDIRECT(ADDRESS(MATCH("Registration",Person!$1:$1,0),4,4))),FALSE)</f>
        <v>61372016</v>
      </c>
      <c r="F430" t="str">
        <f ca="1">VLOOKUP(A430,Person!A:R,ROW(INDIRECT(ADDRESS(MATCH("NameOccupation",Person!$1:$1,0),4,4))),FALSE)</f>
        <v>Assistente Social</v>
      </c>
      <c r="G430" t="str">
        <f ca="1">IF(VLOOKUP(A430,Person!A:R,ROW(INDIRECT(ADDRESS(MATCH("NameManager",Person!$1:$1,0),4,4))),FALSE)="","",VLOOKUP(A430,Person!A:R,ROW(INDIRECT(ADDRESS(MATCH("NameManager",Person!$1:$1,0),4,4))),FALSE))</f>
        <v/>
      </c>
      <c r="H430" t="str">
        <f ca="1">IF(VLOOKUP(A430,Person!A:R,ROW(INDIRECT(ADDRESS(MATCH("TypeJorney",Person!$1:$1,0),4,4))),FALSE)="OnBoarding","Embarque",IF(VLOOKUP(A430,Person!A:R,ROW(INDIRECT(ADDRESS(MATCH("TypeJorney",Person!$1:$1,0),4,4))),FALSE)="OnBoardingOccupation","Embarque implantação",IF(VLOOKUP(A430,Person!A:R,ROW(INDIRECT(ADDRESS(MATCH("TypeJorney",Person!$1:$1,0),4,4))),FALSE)="Monitoring","Monitoramento","Decisão de Efetivação")))</f>
        <v>Embarque implantação</v>
      </c>
    </row>
    <row r="431" spans="1:8" x14ac:dyDescent="0.3">
      <c r="A431" t="s">
        <v>7729</v>
      </c>
      <c r="B431" t="str">
        <f ca="1">VLOOKUP(A431,Person!A:R,ROW(INDIRECT(ADDRESS(MATCH("NameUser",Person!$1:$1,0),4,4))),FALSE)</f>
        <v>Clarisse Ordoque</v>
      </c>
      <c r="C431" t="str">
        <f ca="1">IF(VLOOKUP(A431,Person!A:R,ROW(INDIRECT(ADDRESS(MATCH("Mail",Person!$1:$1,0),4,4))),FALSE)="","",VLOOKUP(A431,Person!A:R,ROW(INDIRECT(ADDRESS(MATCH("Mail",Person!$1:$1,0),4,4))),FALSE))</f>
        <v/>
      </c>
      <c r="D431" t="str">
        <f ca="1">VLOOKUP(A431,Person!A:R,ROW(INDIRECT(ADDRESS(MATCH("NameEstablishment",Person!$1:$1,0),4,4))),FALSE)</f>
        <v>Colégio Marista Sant'ana</v>
      </c>
      <c r="E431">
        <f ca="1">VLOOKUP(A431,Person!A:R,ROW(INDIRECT(ADDRESS(MATCH("Registration",Person!$1:$1,0),4,4))),FALSE)</f>
        <v>80701568</v>
      </c>
      <c r="F431" t="str">
        <f ca="1">VLOOKUP(A431,Person!A:R,ROW(INDIRECT(ADDRESS(MATCH("NameOccupation",Person!$1:$1,0),4,4))),FALSE)</f>
        <v>Psicopedagogo(A)</v>
      </c>
      <c r="G431" t="str">
        <f ca="1">IF(VLOOKUP(A431,Person!A:R,ROW(INDIRECT(ADDRESS(MATCH("NameManager",Person!$1:$1,0),4,4))),FALSE)="","",VLOOKUP(A431,Person!A:R,ROW(INDIRECT(ADDRESS(MATCH("NameManager",Person!$1:$1,0),4,4))),FALSE))</f>
        <v/>
      </c>
      <c r="H431" t="str">
        <f ca="1">IF(VLOOKUP(A431,Person!A:R,ROW(INDIRECT(ADDRESS(MATCH("TypeJorney",Person!$1:$1,0),4,4))),FALSE)="OnBoarding","Embarque",IF(VLOOKUP(A431,Person!A:R,ROW(INDIRECT(ADDRESS(MATCH("TypeJorney",Person!$1:$1,0),4,4))),FALSE)="OnBoardingOccupation","Embarque implantação",IF(VLOOKUP(A431,Person!A:R,ROW(INDIRECT(ADDRESS(MATCH("TypeJorney",Person!$1:$1,0),4,4))),FALSE)="Monitoring","Monitoramento","Decisão de Efetivação")))</f>
        <v>Embarque implantação</v>
      </c>
    </row>
    <row r="432" spans="1:8" x14ac:dyDescent="0.3">
      <c r="A432" t="s">
        <v>5431</v>
      </c>
      <c r="B432" t="str">
        <f ca="1">VLOOKUP(A432,Person!A:R,ROW(INDIRECT(ADDRESS(MATCH("NameUser",Person!$1:$1,0),4,4))),FALSE)</f>
        <v>Claudemir Antonio Soares</v>
      </c>
      <c r="C432" t="str">
        <f ca="1">IF(VLOOKUP(A432,Person!A:R,ROW(INDIRECT(ADDRESS(MATCH("Mail",Person!$1:$1,0),4,4))),FALSE)="","",VLOOKUP(A432,Person!A:R,ROW(INDIRECT(ADDRESS(MATCH("Mail",Person!$1:$1,0),4,4))),FALSE))</f>
        <v>claudemir.soares@maristas.org.br</v>
      </c>
      <c r="D432" t="str">
        <f ca="1">VLOOKUP(A432,Person!A:R,ROW(INDIRECT(ADDRESS(MATCH("NameEstablishment",Person!$1:$1,0),4,4))),FALSE)</f>
        <v>Colégio Marista São Marcelino Champagnat</v>
      </c>
      <c r="E432">
        <f ca="1">VLOOKUP(A432,Person!A:R,ROW(INDIRECT(ADDRESS(MATCH("Registration",Person!$1:$1,0),4,4))),FALSE)</f>
        <v>90511557</v>
      </c>
      <c r="F432" t="str">
        <f ca="1">VLOOKUP(A432,Person!A:R,ROW(INDIRECT(ADDRESS(MATCH("NameOccupation",Person!$1:$1,0),4,4))),FALSE)</f>
        <v>Vigia</v>
      </c>
      <c r="G432" t="str">
        <f ca="1">IF(VLOOKUP(A432,Person!A:R,ROW(INDIRECT(ADDRESS(MATCH("NameManager",Person!$1:$1,0),4,4))),FALSE)="","",VLOOKUP(A432,Person!A:R,ROW(INDIRECT(ADDRESS(MATCH("NameManager",Person!$1:$1,0),4,4))),FALSE))</f>
        <v/>
      </c>
      <c r="H432" t="str">
        <f ca="1">IF(VLOOKUP(A432,Person!A:R,ROW(INDIRECT(ADDRESS(MATCH("TypeJorney",Person!$1:$1,0),4,4))),FALSE)="OnBoarding","Embarque",IF(VLOOKUP(A432,Person!A:R,ROW(INDIRECT(ADDRESS(MATCH("TypeJorney",Person!$1:$1,0),4,4))),FALSE)="OnBoardingOccupation","Embarque implantação",IF(VLOOKUP(A432,Person!A:R,ROW(INDIRECT(ADDRESS(MATCH("TypeJorney",Person!$1:$1,0),4,4))),FALSE)="Monitoring","Monitoramento","Decisão de Efetivação")))</f>
        <v>Embarque implantação</v>
      </c>
    </row>
    <row r="433" spans="1:8" x14ac:dyDescent="0.3">
      <c r="A433" t="s">
        <v>4258</v>
      </c>
      <c r="B433" t="str">
        <f ca="1">VLOOKUP(A433,Person!A:R,ROW(INDIRECT(ADDRESS(MATCH("NameUser",Person!$1:$1,0),4,4))),FALSE)</f>
        <v>Claudete Fatima Paim</v>
      </c>
      <c r="C433" t="str">
        <f ca="1">IF(VLOOKUP(A433,Person!A:R,ROW(INDIRECT(ADDRESS(MATCH("Mail",Person!$1:$1,0),4,4))),FALSE)="","",VLOOKUP(A433,Person!A:R,ROW(INDIRECT(ADDRESS(MATCH("Mail",Person!$1:$1,0),4,4))),FALSE))</f>
        <v>claudete.paim@maristas.org.br</v>
      </c>
      <c r="D433" t="str">
        <f ca="1">VLOOKUP(A433,Person!A:R,ROW(INDIRECT(ADDRESS(MATCH("NameEstablishment",Person!$1:$1,0),4,4))),FALSE)</f>
        <v>Colégio Marista N Senhora da Conceição</v>
      </c>
      <c r="E433">
        <f ca="1">VLOOKUP(A433,Person!A:R,ROW(INDIRECT(ADDRESS(MATCH("Registration",Person!$1:$1,0),4,4))),FALSE)</f>
        <v>20110290</v>
      </c>
      <c r="F433" t="str">
        <f ca="1">VLOOKUP(A433,Person!A:R,ROW(INDIRECT(ADDRESS(MATCH("NameOccupation",Person!$1:$1,0),4,4))),FALSE)</f>
        <v>Auxiliar de Serviços Gerais</v>
      </c>
      <c r="G433" t="str">
        <f ca="1">IF(VLOOKUP(A433,Person!A:R,ROW(INDIRECT(ADDRESS(MATCH("NameManager",Person!$1:$1,0),4,4))),FALSE)="","",VLOOKUP(A433,Person!A:R,ROW(INDIRECT(ADDRESS(MATCH("NameManager",Person!$1:$1,0),4,4))),FALSE))</f>
        <v>Adenir Sebastiao de Britto</v>
      </c>
      <c r="H433" t="str">
        <f ca="1">IF(VLOOKUP(A433,Person!A:R,ROW(INDIRECT(ADDRESS(MATCH("TypeJorney",Person!$1:$1,0),4,4))),FALSE)="OnBoarding","Embarque",IF(VLOOKUP(A433,Person!A:R,ROW(INDIRECT(ADDRESS(MATCH("TypeJorney",Person!$1:$1,0),4,4))),FALSE)="OnBoardingOccupation","Embarque implantação",IF(VLOOKUP(A433,Person!A:R,ROW(INDIRECT(ADDRESS(MATCH("TypeJorney",Person!$1:$1,0),4,4))),FALSE)="Monitoring","Monitoramento","Decisão de Efetivação")))</f>
        <v>Embarque implantação</v>
      </c>
    </row>
    <row r="434" spans="1:8" x14ac:dyDescent="0.3">
      <c r="A434" t="s">
        <v>4724</v>
      </c>
      <c r="B434" t="str">
        <f ca="1">VLOOKUP(A434,Person!A:R,ROW(INDIRECT(ADDRESS(MATCH("NameUser",Person!$1:$1,0),4,4))),FALSE)</f>
        <v>Claudia Aline Hedler</v>
      </c>
      <c r="C434" t="str">
        <f ca="1">IF(VLOOKUP(A434,Person!A:R,ROW(INDIRECT(ADDRESS(MATCH("Mail",Person!$1:$1,0),4,4))),FALSE)="","",VLOOKUP(A434,Person!A:R,ROW(INDIRECT(ADDRESS(MATCH("Mail",Person!$1:$1,0),4,4))),FALSE))</f>
        <v>claudia.hedler@maristas.org.br</v>
      </c>
      <c r="D434" t="str">
        <f ca="1">VLOOKUP(A434,Person!A:R,ROW(INDIRECT(ADDRESS(MATCH("NameEstablishment",Person!$1:$1,0),4,4))),FALSE)</f>
        <v>Colégio Marista Pio Xii</v>
      </c>
      <c r="E434">
        <f ca="1">VLOOKUP(A434,Person!A:R,ROW(INDIRECT(ADDRESS(MATCH("Registration",Person!$1:$1,0),4,4))),FALSE)</f>
        <v>98518519</v>
      </c>
      <c r="F434" t="str">
        <f ca="1">VLOOKUP(A434,Person!A:R,ROW(INDIRECT(ADDRESS(MATCH("NameOccupation",Person!$1:$1,0),4,4))),FALSE)</f>
        <v>Assistente Educacional</v>
      </c>
      <c r="G434" t="str">
        <f ca="1">IF(VLOOKUP(A434,Person!A:R,ROW(INDIRECT(ADDRESS(MATCH("NameManager",Person!$1:$1,0),4,4))),FALSE)="","",VLOOKUP(A434,Person!A:R,ROW(INDIRECT(ADDRESS(MATCH("NameManager",Person!$1:$1,0),4,4))),FALSE))</f>
        <v>Maria Angela Baldi</v>
      </c>
      <c r="H434" t="str">
        <f ca="1">IF(VLOOKUP(A434,Person!A:R,ROW(INDIRECT(ADDRESS(MATCH("TypeJorney",Person!$1:$1,0),4,4))),FALSE)="OnBoarding","Embarque",IF(VLOOKUP(A434,Person!A:R,ROW(INDIRECT(ADDRESS(MATCH("TypeJorney",Person!$1:$1,0),4,4))),FALSE)="OnBoardingOccupation","Embarque implantação",IF(VLOOKUP(A434,Person!A:R,ROW(INDIRECT(ADDRESS(MATCH("TypeJorney",Person!$1:$1,0),4,4))),FALSE)="Monitoring","Monitoramento","Decisão de Efetivação")))</f>
        <v>Embarque</v>
      </c>
    </row>
    <row r="435" spans="1:8" x14ac:dyDescent="0.3">
      <c r="A435" t="s">
        <v>4668</v>
      </c>
      <c r="B435" t="str">
        <f ca="1">VLOOKUP(A435,Person!A:R,ROW(INDIRECT(ADDRESS(MATCH("NameUser",Person!$1:$1,0),4,4))),FALSE)</f>
        <v>Claudia Cristina Ujacov Stankievicz</v>
      </c>
      <c r="C435" t="str">
        <f ca="1">IF(VLOOKUP(A435,Person!A:R,ROW(INDIRECT(ADDRESS(MATCH("Mail",Person!$1:$1,0),4,4))),FALSE)="","",VLOOKUP(A435,Person!A:R,ROW(INDIRECT(ADDRESS(MATCH("Mail",Person!$1:$1,0),4,4))),FALSE))</f>
        <v>claudia.stankievicz@maristas.org.br</v>
      </c>
      <c r="D435" t="str">
        <f ca="1">VLOOKUP(A435,Person!A:R,ROW(INDIRECT(ADDRESS(MATCH("NameEstablishment",Person!$1:$1,0),4,4))),FALSE)</f>
        <v>Colégio Marista Nossa Senhora Medianeira</v>
      </c>
      <c r="E435">
        <f ca="1">VLOOKUP(A435,Person!A:R,ROW(INDIRECT(ADDRESS(MATCH("Registration",Person!$1:$1,0),4,4))),FALSE)</f>
        <v>90701882</v>
      </c>
      <c r="F435" t="str">
        <f ca="1">VLOOKUP(A435,Person!A:R,ROW(INDIRECT(ADDRESS(MATCH("NameOccupation",Person!$1:$1,0),4,4))),FALSE)</f>
        <v>Assistente de Convivência</v>
      </c>
      <c r="G435" t="str">
        <f ca="1">IF(VLOOKUP(A435,Person!A:R,ROW(INDIRECT(ADDRESS(MATCH("NameManager",Person!$1:$1,0),4,4))),FALSE)="","",VLOOKUP(A435,Person!A:R,ROW(INDIRECT(ADDRESS(MATCH("NameManager",Person!$1:$1,0),4,4))),FALSE))</f>
        <v>Cheila Daniane Marianof Milczarek</v>
      </c>
      <c r="H435" t="str">
        <f ca="1">IF(VLOOKUP(A435,Person!A:R,ROW(INDIRECT(ADDRESS(MATCH("TypeJorney",Person!$1:$1,0),4,4))),FALSE)="OnBoarding","Embarque",IF(VLOOKUP(A435,Person!A:R,ROW(INDIRECT(ADDRESS(MATCH("TypeJorney",Person!$1:$1,0),4,4))),FALSE)="OnBoardingOccupation","Embarque implantação",IF(VLOOKUP(A435,Person!A:R,ROW(INDIRECT(ADDRESS(MATCH("TypeJorney",Person!$1:$1,0),4,4))),FALSE)="Monitoring","Monitoramento","Decisão de Efetivação")))</f>
        <v>Embarque</v>
      </c>
    </row>
    <row r="436" spans="1:8" x14ac:dyDescent="0.3">
      <c r="A436" t="s">
        <v>4605</v>
      </c>
      <c r="B436" t="str">
        <f ca="1">VLOOKUP(A436,Person!A:R,ROW(INDIRECT(ADDRESS(MATCH("NameUser",Person!$1:$1,0),4,4))),FALSE)</f>
        <v>Claudia Cristine da Silva Felix</v>
      </c>
      <c r="C436" t="str">
        <f ca="1">IF(VLOOKUP(A436,Person!A:R,ROW(INDIRECT(ADDRESS(MATCH("Mail",Person!$1:$1,0),4,4))),FALSE)="","",VLOOKUP(A436,Person!A:R,ROW(INDIRECT(ADDRESS(MATCH("Mail",Person!$1:$1,0),4,4))),FALSE))</f>
        <v>claudia.felix@maristas.org.br</v>
      </c>
      <c r="D436" t="str">
        <f ca="1">VLOOKUP(A436,Person!A:R,ROW(INDIRECT(ADDRESS(MATCH("NameEstablishment",Person!$1:$1,0),4,4))),FALSE)</f>
        <v>Colégio Marista São Marcelino Champagnat</v>
      </c>
      <c r="E436">
        <f ca="1">VLOOKUP(A436,Person!A:R,ROW(INDIRECT(ADDRESS(MATCH("Registration",Person!$1:$1,0),4,4))),FALSE)</f>
        <v>90511606</v>
      </c>
      <c r="F436" t="str">
        <f ca="1">VLOOKUP(A436,Person!A:R,ROW(INDIRECT(ADDRESS(MATCH("NameOccupation",Person!$1:$1,0),4,4))),FALSE)</f>
        <v>Assistente de Biblioteca</v>
      </c>
      <c r="G436" t="str">
        <f ca="1">IF(VLOOKUP(A436,Person!A:R,ROW(INDIRECT(ADDRESS(MATCH("NameManager",Person!$1:$1,0),4,4))),FALSE)="","",VLOOKUP(A436,Person!A:R,ROW(INDIRECT(ADDRESS(MATCH("NameManager",Person!$1:$1,0),4,4))),FALSE))</f>
        <v/>
      </c>
      <c r="H436" t="str">
        <f ca="1">IF(VLOOKUP(A436,Person!A:R,ROW(INDIRECT(ADDRESS(MATCH("TypeJorney",Person!$1:$1,0),4,4))),FALSE)="OnBoarding","Embarque",IF(VLOOKUP(A436,Person!A:R,ROW(INDIRECT(ADDRESS(MATCH("TypeJorney",Person!$1:$1,0),4,4))),FALSE)="OnBoardingOccupation","Embarque implantação",IF(VLOOKUP(A436,Person!A:R,ROW(INDIRECT(ADDRESS(MATCH("TypeJorney",Person!$1:$1,0),4,4))),FALSE)="Monitoring","Monitoramento","Decisão de Efetivação")))</f>
        <v>Embarque implantação</v>
      </c>
    </row>
    <row r="437" spans="1:8" x14ac:dyDescent="0.3">
      <c r="A437" t="s">
        <v>4699</v>
      </c>
      <c r="B437" t="str">
        <f ca="1">VLOOKUP(A437,Person!A:R,ROW(INDIRECT(ADDRESS(MATCH("NameUser",Person!$1:$1,0),4,4))),FALSE)</f>
        <v>Claudia Lima</v>
      </c>
      <c r="C437" t="str">
        <f ca="1">IF(VLOOKUP(A437,Person!A:R,ROW(INDIRECT(ADDRESS(MATCH("Mail",Person!$1:$1,0),4,4))),FALSE)="","",VLOOKUP(A437,Person!A:R,ROW(INDIRECT(ADDRESS(MATCH("Mail",Person!$1:$1,0),4,4))),FALSE))</f>
        <v>claudia.lima@maristas.org.br</v>
      </c>
      <c r="D437" t="str">
        <f ca="1">VLOOKUP(A437,Person!A:R,ROW(INDIRECT(ADDRESS(MATCH("NameEstablishment",Person!$1:$1,0),4,4))),FALSE)</f>
        <v>Colégio Marista Nossa Senhora Aparecida</v>
      </c>
      <c r="E437">
        <f ca="1">VLOOKUP(A437,Person!A:R,ROW(INDIRECT(ADDRESS(MATCH("Registration",Person!$1:$1,0),4,4))),FALSE)</f>
        <v>61377001</v>
      </c>
      <c r="F437" t="str">
        <f ca="1">VLOOKUP(A437,Person!A:R,ROW(INDIRECT(ADDRESS(MATCH("NameOccupation",Person!$1:$1,0),4,4))),FALSE)</f>
        <v>Assistente de Coordenação de Turno</v>
      </c>
      <c r="G437" t="str">
        <f ca="1">IF(VLOOKUP(A437,Person!A:R,ROW(INDIRECT(ADDRESS(MATCH("NameManager",Person!$1:$1,0),4,4))),FALSE)="","",VLOOKUP(A437,Person!A:R,ROW(INDIRECT(ADDRESS(MATCH("NameManager",Person!$1:$1,0),4,4))),FALSE))</f>
        <v>Silvia Pagot Marodin</v>
      </c>
      <c r="H437" t="str">
        <f ca="1">IF(VLOOKUP(A437,Person!A:R,ROW(INDIRECT(ADDRESS(MATCH("TypeJorney",Person!$1:$1,0),4,4))),FALSE)="OnBoarding","Embarque",IF(VLOOKUP(A437,Person!A:R,ROW(INDIRECT(ADDRESS(MATCH("TypeJorney",Person!$1:$1,0),4,4))),FALSE)="OnBoardingOccupation","Embarque implantação",IF(VLOOKUP(A437,Person!A:R,ROW(INDIRECT(ADDRESS(MATCH("TypeJorney",Person!$1:$1,0),4,4))),FALSE)="Monitoring","Monitoramento","Decisão de Efetivação")))</f>
        <v>Embarque implantação</v>
      </c>
    </row>
    <row r="438" spans="1:8" x14ac:dyDescent="0.3">
      <c r="A438" t="s">
        <v>8032</v>
      </c>
      <c r="B438" t="str">
        <f ca="1">VLOOKUP(A438,Person!A:R,ROW(INDIRECT(ADDRESS(MATCH("NameUser",Person!$1:$1,0),4,4))),FALSE)</f>
        <v>Claudia Maria Dutra E Silva</v>
      </c>
      <c r="C438" t="str">
        <f ca="1">IF(VLOOKUP(A438,Person!A:R,ROW(INDIRECT(ADDRESS(MATCH("Mail",Person!$1:$1,0),4,4))),FALSE)="","",VLOOKUP(A438,Person!A:R,ROW(INDIRECT(ADDRESS(MATCH("Mail",Person!$1:$1,0),4,4))),FALSE))</f>
        <v/>
      </c>
      <c r="D438" t="str">
        <f ca="1">VLOOKUP(A438,Person!A:R,ROW(INDIRECT(ADDRESS(MATCH("NameEstablishment",Person!$1:$1,0),4,4))),FALSE)</f>
        <v>Colégio Marista Assunção</v>
      </c>
      <c r="E438">
        <f ca="1">VLOOKUP(A438,Person!A:R,ROW(INDIRECT(ADDRESS(MATCH("Registration",Person!$1:$1,0),4,4))),FALSE)</f>
        <v>900042</v>
      </c>
      <c r="F438" t="str">
        <f ca="1">VLOOKUP(A438,Person!A:R,ROW(INDIRECT(ADDRESS(MATCH("NameOccupation",Person!$1:$1,0),4,4))),FALSE)</f>
        <v>Instrutor de Aprendizagem</v>
      </c>
      <c r="G438" t="str">
        <f ca="1">IF(VLOOKUP(A438,Person!A:R,ROW(INDIRECT(ADDRESS(MATCH("NameManager",Person!$1:$1,0),4,4))),FALSE)="","",VLOOKUP(A438,Person!A:R,ROW(INDIRECT(ADDRESS(MATCH("NameManager",Person!$1:$1,0),4,4))),FALSE))</f>
        <v>Rui Antonio Piassini</v>
      </c>
      <c r="H438" t="str">
        <f ca="1">IF(VLOOKUP(A438,Person!A:R,ROW(INDIRECT(ADDRESS(MATCH("TypeJorney",Person!$1:$1,0),4,4))),FALSE)="OnBoarding","Embarque",IF(VLOOKUP(A438,Person!A:R,ROW(INDIRECT(ADDRESS(MATCH("TypeJorney",Person!$1:$1,0),4,4))),FALSE)="OnBoardingOccupation","Embarque implantação",IF(VLOOKUP(A438,Person!A:R,ROW(INDIRECT(ADDRESS(MATCH("TypeJorney",Person!$1:$1,0),4,4))),FALSE)="Monitoring","Monitoramento","Decisão de Efetivação")))</f>
        <v>Embarque implantação</v>
      </c>
    </row>
    <row r="439" spans="1:8" x14ac:dyDescent="0.3">
      <c r="A439" t="s">
        <v>5008</v>
      </c>
      <c r="B439" t="str">
        <f ca="1">VLOOKUP(A439,Person!A:R,ROW(INDIRECT(ADDRESS(MATCH("NameUser",Person!$1:$1,0),4,4))),FALSE)</f>
        <v>Claudia Raquel Buttenbender</v>
      </c>
      <c r="C439" t="str">
        <f ca="1">IF(VLOOKUP(A439,Person!A:R,ROW(INDIRECT(ADDRESS(MATCH("Mail",Person!$1:$1,0),4,4))),FALSE)="","",VLOOKUP(A439,Person!A:R,ROW(INDIRECT(ADDRESS(MATCH("Mail",Person!$1:$1,0),4,4))),FALSE))</f>
        <v>claudiabutten@maristas.org.br</v>
      </c>
      <c r="D439" t="str">
        <f ca="1">VLOOKUP(A439,Person!A:R,ROW(INDIRECT(ADDRESS(MATCH("NameEstablishment",Person!$1:$1,0),4,4))),FALSE)</f>
        <v>Colégio Marista São Marcelino Champagnat</v>
      </c>
      <c r="E439">
        <f ca="1">VLOOKUP(A439,Person!A:R,ROW(INDIRECT(ADDRESS(MATCH("Registration",Person!$1:$1,0),4,4))),FALSE)</f>
        <v>90511552</v>
      </c>
      <c r="F439" t="str">
        <f ca="1">VLOOKUP(A439,Person!A:R,ROW(INDIRECT(ADDRESS(MATCH("NameOccupation",Person!$1:$1,0),4,4))),FALSE)</f>
        <v>Orientador Educacional</v>
      </c>
      <c r="G439" t="str">
        <f ca="1">IF(VLOOKUP(A439,Person!A:R,ROW(INDIRECT(ADDRESS(MATCH("NameManager",Person!$1:$1,0),4,4))),FALSE)="","",VLOOKUP(A439,Person!A:R,ROW(INDIRECT(ADDRESS(MATCH("NameManager",Person!$1:$1,0),4,4))),FALSE))</f>
        <v/>
      </c>
      <c r="H439" t="str">
        <f ca="1">IF(VLOOKUP(A439,Person!A:R,ROW(INDIRECT(ADDRESS(MATCH("TypeJorney",Person!$1:$1,0),4,4))),FALSE)="OnBoarding","Embarque",IF(VLOOKUP(A439,Person!A:R,ROW(INDIRECT(ADDRESS(MATCH("TypeJorney",Person!$1:$1,0),4,4))),FALSE)="OnBoardingOccupation","Embarque implantação",IF(VLOOKUP(A439,Person!A:R,ROW(INDIRECT(ADDRESS(MATCH("TypeJorney",Person!$1:$1,0),4,4))),FALSE)="Monitoring","Monitoramento","Decisão de Efetivação")))</f>
        <v>Embarque implantação</v>
      </c>
    </row>
    <row r="440" spans="1:8" x14ac:dyDescent="0.3">
      <c r="A440" t="s">
        <v>4741</v>
      </c>
      <c r="B440" t="str">
        <f ca="1">VLOOKUP(A440,Person!A:R,ROW(INDIRECT(ADDRESS(MATCH("NameUser",Person!$1:$1,0),4,4))),FALSE)</f>
        <v>Claudia Regina Ferreira Pires</v>
      </c>
      <c r="C440" t="str">
        <f ca="1">IF(VLOOKUP(A440,Person!A:R,ROW(INDIRECT(ADDRESS(MATCH("Mail",Person!$1:$1,0),4,4))),FALSE)="","",VLOOKUP(A440,Person!A:R,ROW(INDIRECT(ADDRESS(MATCH("Mail",Person!$1:$1,0),4,4))),FALSE))</f>
        <v/>
      </c>
      <c r="D440" t="str">
        <f ca="1">VLOOKUP(A440,Person!A:R,ROW(INDIRECT(ADDRESS(MATCH("NameEstablishment",Person!$1:$1,0),4,4))),FALSE)</f>
        <v>Colégio Marista Nossa Senhora Medianeira</v>
      </c>
      <c r="E440">
        <f ca="1">VLOOKUP(A440,Person!A:R,ROW(INDIRECT(ADDRESS(MATCH("Registration",Person!$1:$1,0),4,4))),FALSE)</f>
        <v>3003596</v>
      </c>
      <c r="F440" t="str">
        <f ca="1">VLOOKUP(A440,Person!A:R,ROW(INDIRECT(ADDRESS(MATCH("NameOccupation",Person!$1:$1,0),4,4))),FALSE)</f>
        <v>Assistente Social</v>
      </c>
      <c r="G440" t="str">
        <f ca="1">IF(VLOOKUP(A440,Person!A:R,ROW(INDIRECT(ADDRESS(MATCH("NameManager",Person!$1:$1,0),4,4))),FALSE)="","",VLOOKUP(A440,Person!A:R,ROW(INDIRECT(ADDRESS(MATCH("NameManager",Person!$1:$1,0),4,4))),FALSE))</f>
        <v>Cheila Daniane Marianof Milczarek</v>
      </c>
      <c r="H440" t="str">
        <f ca="1">IF(VLOOKUP(A440,Person!A:R,ROW(INDIRECT(ADDRESS(MATCH("TypeJorney",Person!$1:$1,0),4,4))),FALSE)="OnBoarding","Embarque",IF(VLOOKUP(A440,Person!A:R,ROW(INDIRECT(ADDRESS(MATCH("TypeJorney",Person!$1:$1,0),4,4))),FALSE)="OnBoardingOccupation","Embarque implantação",IF(VLOOKUP(A440,Person!A:R,ROW(INDIRECT(ADDRESS(MATCH("TypeJorney",Person!$1:$1,0),4,4))),FALSE)="Monitoring","Monitoramento","Decisão de Efetivação")))</f>
        <v>Embarque implantação</v>
      </c>
    </row>
    <row r="441" spans="1:8" x14ac:dyDescent="0.3">
      <c r="A441" t="s">
        <v>5329</v>
      </c>
      <c r="B441" t="str">
        <f ca="1">VLOOKUP(A441,Person!A:R,ROW(INDIRECT(ADDRESS(MATCH("NameUser",Person!$1:$1,0),4,4))),FALSE)</f>
        <v>Claudia Rejane Parodi Carvalho</v>
      </c>
      <c r="C441" t="str">
        <f ca="1">IF(VLOOKUP(A441,Person!A:R,ROW(INDIRECT(ADDRESS(MATCH("Mail",Person!$1:$1,0),4,4))),FALSE)="","",VLOOKUP(A441,Person!A:R,ROW(INDIRECT(ADDRESS(MATCH("Mail",Person!$1:$1,0),4,4))),FALSE))</f>
        <v/>
      </c>
      <c r="D441" t="str">
        <f ca="1">VLOOKUP(A441,Person!A:R,ROW(INDIRECT(ADDRESS(MATCH("NameEstablishment",Person!$1:$1,0),4,4))),FALSE)</f>
        <v>Esc. Marista de Ens. Fund. Santa Marta</v>
      </c>
      <c r="E441">
        <f ca="1">VLOOKUP(A441,Person!A:R,ROW(INDIRECT(ADDRESS(MATCH("Registration",Person!$1:$1,0),4,4))),FALSE)</f>
        <v>3743018</v>
      </c>
      <c r="F441" t="str">
        <f ca="1">VLOOKUP(A441,Person!A:R,ROW(INDIRECT(ADDRESS(MATCH("NameOccupation",Person!$1:$1,0),4,4))),FALSE)</f>
        <v>Auxiliar de Serviços Gerais</v>
      </c>
      <c r="G441" t="str">
        <f ca="1">IF(VLOOKUP(A441,Person!A:R,ROW(INDIRECT(ADDRESS(MATCH("NameManager",Person!$1:$1,0),4,4))),FALSE)="","",VLOOKUP(A441,Person!A:R,ROW(INDIRECT(ADDRESS(MATCH("NameManager",Person!$1:$1,0),4,4))),FALSE))</f>
        <v/>
      </c>
      <c r="H441" t="str">
        <f ca="1">IF(VLOOKUP(A441,Person!A:R,ROW(INDIRECT(ADDRESS(MATCH("TypeJorney",Person!$1:$1,0),4,4))),FALSE)="OnBoarding","Embarque",IF(VLOOKUP(A441,Person!A:R,ROW(INDIRECT(ADDRESS(MATCH("TypeJorney",Person!$1:$1,0),4,4))),FALSE)="OnBoardingOccupation","Embarque implantação",IF(VLOOKUP(A441,Person!A:R,ROW(INDIRECT(ADDRESS(MATCH("TypeJorney",Person!$1:$1,0),4,4))),FALSE)="Monitoring","Monitoramento","Decisão de Efetivação")))</f>
        <v>Embarque implantação</v>
      </c>
    </row>
    <row r="442" spans="1:8" x14ac:dyDescent="0.3">
      <c r="A442" t="s">
        <v>5004</v>
      </c>
      <c r="B442" t="str">
        <f ca="1">VLOOKUP(A442,Person!A:R,ROW(INDIRECT(ADDRESS(MATCH("NameUser",Person!$1:$1,0),4,4))),FALSE)</f>
        <v>Claudia Simone Sperb Machado</v>
      </c>
      <c r="C442" t="str">
        <f ca="1">IF(VLOOKUP(A442,Person!A:R,ROW(INDIRECT(ADDRESS(MATCH("Mail",Person!$1:$1,0),4,4))),FALSE)="","",VLOOKUP(A442,Person!A:R,ROW(INDIRECT(ADDRESS(MATCH("Mail",Person!$1:$1,0),4,4))),FALSE))</f>
        <v>claudiam@marista.org.br</v>
      </c>
      <c r="D442" t="str">
        <f ca="1">VLOOKUP(A442,Person!A:R,ROW(INDIRECT(ADDRESS(MATCH("NameEstablishment",Person!$1:$1,0),4,4))),FALSE)</f>
        <v>Colégio Marista São Luis</v>
      </c>
      <c r="E442">
        <f ca="1">VLOOKUP(A442,Person!A:R,ROW(INDIRECT(ADDRESS(MATCH("Registration",Person!$1:$1,0),4,4))),FALSE)</f>
        <v>85700117</v>
      </c>
      <c r="F442" t="str">
        <f ca="1">VLOOKUP(A442,Person!A:R,ROW(INDIRECT(ADDRESS(MATCH("NameOccupation",Person!$1:$1,0),4,4))),FALSE)</f>
        <v>Orientador Educacional</v>
      </c>
      <c r="G442" t="str">
        <f ca="1">IF(VLOOKUP(A442,Person!A:R,ROW(INDIRECT(ADDRESS(MATCH("NameManager",Person!$1:$1,0),4,4))),FALSE)="","",VLOOKUP(A442,Person!A:R,ROW(INDIRECT(ADDRESS(MATCH("NameManager",Person!$1:$1,0),4,4))),FALSE))</f>
        <v>Anderson Roberto dos Santos</v>
      </c>
      <c r="H442" t="str">
        <f ca="1">IF(VLOOKUP(A442,Person!A:R,ROW(INDIRECT(ADDRESS(MATCH("TypeJorney",Person!$1:$1,0),4,4))),FALSE)="OnBoarding","Embarque",IF(VLOOKUP(A442,Person!A:R,ROW(INDIRECT(ADDRESS(MATCH("TypeJorney",Person!$1:$1,0),4,4))),FALSE)="OnBoardingOccupation","Embarque implantação",IF(VLOOKUP(A442,Person!A:R,ROW(INDIRECT(ADDRESS(MATCH("TypeJorney",Person!$1:$1,0),4,4))),FALSE)="Monitoring","Monitoramento","Decisão de Efetivação")))</f>
        <v>Embarque implantação</v>
      </c>
    </row>
    <row r="443" spans="1:8" x14ac:dyDescent="0.3">
      <c r="A443" t="s">
        <v>4364</v>
      </c>
      <c r="B443" t="str">
        <f ca="1">VLOOKUP(A443,Person!A:R,ROW(INDIRECT(ADDRESS(MATCH("NameUser",Person!$1:$1,0),4,4))),FALSE)</f>
        <v>Claudia Valeria M P Couto</v>
      </c>
      <c r="C443" t="str">
        <f ca="1">IF(VLOOKUP(A443,Person!A:R,ROW(INDIRECT(ADDRESS(MATCH("Mail",Person!$1:$1,0),4,4))),FALSE)="","",VLOOKUP(A443,Person!A:R,ROW(INDIRECT(ADDRESS(MATCH("Mail",Person!$1:$1,0),4,4))),FALSE))</f>
        <v>claudia.couto@maristas.org.br</v>
      </c>
      <c r="D443" t="str">
        <f ca="1">VLOOKUP(A443,Person!A:R,ROW(INDIRECT(ADDRESS(MATCH("NameEstablishment",Person!$1:$1,0),4,4))),FALSE)</f>
        <v>Colégio Marista João Paulo II</v>
      </c>
      <c r="E443">
        <f ca="1">VLOOKUP(A443,Person!A:R,ROW(INDIRECT(ADDRESS(MATCH("Registration",Person!$1:$1,0),4,4))),FALSE)</f>
        <v>60518001</v>
      </c>
      <c r="F443" t="str">
        <f ca="1">VLOOKUP(A443,Person!A:R,ROW(INDIRECT(ADDRESS(MATCH("NameOccupation",Person!$1:$1,0),4,4))),FALSE)</f>
        <v>Orientador Educacional</v>
      </c>
      <c r="G443" t="str">
        <f ca="1">IF(VLOOKUP(A443,Person!A:R,ROW(INDIRECT(ADDRESS(MATCH("NameManager",Person!$1:$1,0),4,4))),FALSE)="","",VLOOKUP(A443,Person!A:R,ROW(INDIRECT(ADDRESS(MATCH("NameManager",Person!$1:$1,0),4,4))),FALSE))</f>
        <v>Luiz Gustavo Mendes</v>
      </c>
      <c r="H443" t="str">
        <f ca="1">IF(VLOOKUP(A443,Person!A:R,ROW(INDIRECT(ADDRESS(MATCH("TypeJorney",Person!$1:$1,0),4,4))),FALSE)="OnBoarding","Embarque",IF(VLOOKUP(A443,Person!A:R,ROW(INDIRECT(ADDRESS(MATCH("TypeJorney",Person!$1:$1,0),4,4))),FALSE)="OnBoardingOccupation","Embarque implantação",IF(VLOOKUP(A443,Person!A:R,ROW(INDIRECT(ADDRESS(MATCH("TypeJorney",Person!$1:$1,0),4,4))),FALSE)="Monitoring","Monitoramento","Decisão de Efetivação")))</f>
        <v>Embarque implantação</v>
      </c>
    </row>
    <row r="444" spans="1:8" x14ac:dyDescent="0.3">
      <c r="A444" t="s">
        <v>5265</v>
      </c>
      <c r="B444" t="str">
        <f ca="1">VLOOKUP(A444,Person!A:R,ROW(INDIRECT(ADDRESS(MATCH("NameUser",Person!$1:$1,0),4,4))),FALSE)</f>
        <v>Claudiana Vieira</v>
      </c>
      <c r="C444" t="str">
        <f ca="1">IF(VLOOKUP(A444,Person!A:R,ROW(INDIRECT(ADDRESS(MATCH("Mail",Person!$1:$1,0),4,4))),FALSE)="","",VLOOKUP(A444,Person!A:R,ROW(INDIRECT(ADDRESS(MATCH("Mail",Person!$1:$1,0),4,4))),FALSE))</f>
        <v/>
      </c>
      <c r="D444" t="str">
        <f ca="1">VLOOKUP(A444,Person!A:R,ROW(INDIRECT(ADDRESS(MATCH("NameEstablishment",Person!$1:$1,0),4,4))),FALSE)</f>
        <v>Scfv 06 A 15</v>
      </c>
      <c r="E444">
        <f ca="1">VLOOKUP(A444,Person!A:R,ROW(INDIRECT(ADDRESS(MATCH("Registration",Person!$1:$1,0),4,4))),FALSE)</f>
        <v>90510083</v>
      </c>
      <c r="F444" t="str">
        <f ca="1">VLOOKUP(A444,Person!A:R,ROW(INDIRECT(ADDRESS(MATCH("NameOccupation",Person!$1:$1,0),4,4))),FALSE)</f>
        <v>Auxiliar de Cozinha</v>
      </c>
      <c r="G444" t="str">
        <f ca="1">IF(VLOOKUP(A444,Person!A:R,ROW(INDIRECT(ADDRESS(MATCH("NameManager",Person!$1:$1,0),4,4))),FALSE)="","",VLOOKUP(A444,Person!A:R,ROW(INDIRECT(ADDRESS(MATCH("NameManager",Person!$1:$1,0),4,4))),FALSE))</f>
        <v/>
      </c>
      <c r="H444" t="str">
        <f ca="1">IF(VLOOKUP(A444,Person!A:R,ROW(INDIRECT(ADDRESS(MATCH("TypeJorney",Person!$1:$1,0),4,4))),FALSE)="OnBoarding","Embarque",IF(VLOOKUP(A444,Person!A:R,ROW(INDIRECT(ADDRESS(MATCH("TypeJorney",Person!$1:$1,0),4,4))),FALSE)="OnBoardingOccupation","Embarque implantação",IF(VLOOKUP(A444,Person!A:R,ROW(INDIRECT(ADDRESS(MATCH("TypeJorney",Person!$1:$1,0),4,4))),FALSE)="Monitoring","Monitoramento","Decisão de Efetivação")))</f>
        <v>Embarque</v>
      </c>
    </row>
    <row r="445" spans="1:8" x14ac:dyDescent="0.3">
      <c r="A445" t="s">
        <v>7783</v>
      </c>
      <c r="B445" t="str">
        <f ca="1">VLOOKUP(A445,Person!A:R,ROW(INDIRECT(ADDRESS(MATCH("NameUser",Person!$1:$1,0),4,4))),FALSE)</f>
        <v>Claudiano TIecher</v>
      </c>
      <c r="C445" t="str">
        <f ca="1">IF(VLOOKUP(A445,Person!A:R,ROW(INDIRECT(ADDRESS(MATCH("Mail",Person!$1:$1,0),4,4))),FALSE)="","",VLOOKUP(A445,Person!A:R,ROW(INDIRECT(ADDRESS(MATCH("Mail",Person!$1:$1,0),4,4))),FALSE))</f>
        <v>claudiano@maristas.org.br</v>
      </c>
      <c r="D445" t="str">
        <f ca="1">VLOOKUP(A445,Person!A:R,ROW(INDIRECT(ADDRESS(MATCH("NameEstablishment",Person!$1:$1,0),4,4))),FALSE)</f>
        <v>Irmãos Maristas Usbee</v>
      </c>
      <c r="E445">
        <f ca="1">VLOOKUP(A445,Person!A:R,ROW(INDIRECT(ADDRESS(MATCH("Registration",Person!$1:$1,0),4,4))),FALSE)</f>
        <v>745001</v>
      </c>
      <c r="F445" t="str">
        <f ca="1">VLOOKUP(A445,Person!A:R,ROW(INDIRECT(ADDRESS(MATCH("NameOccupation",Person!$1:$1,0),4,4))),FALSE)</f>
        <v>Diretor Geral</v>
      </c>
      <c r="G445" t="str">
        <f ca="1">IF(VLOOKUP(A445,Person!A:R,ROW(INDIRECT(ADDRESS(MATCH("NameManager",Person!$1:$1,0),4,4))),FALSE)="","",VLOOKUP(A445,Person!A:R,ROW(INDIRECT(ADDRESS(MATCH("NameManager",Person!$1:$1,0),4,4))),FALSE))</f>
        <v/>
      </c>
      <c r="H445" t="str">
        <f ca="1">IF(VLOOKUP(A445,Person!A:R,ROW(INDIRECT(ADDRESS(MATCH("TypeJorney",Person!$1:$1,0),4,4))),FALSE)="OnBoarding","Embarque",IF(VLOOKUP(A445,Person!A:R,ROW(INDIRECT(ADDRESS(MATCH("TypeJorney",Person!$1:$1,0),4,4))),FALSE)="OnBoardingOccupation","Embarque implantação",IF(VLOOKUP(A445,Person!A:R,ROW(INDIRECT(ADDRESS(MATCH("TypeJorney",Person!$1:$1,0),4,4))),FALSE)="Monitoring","Monitoramento","Decisão de Efetivação")))</f>
        <v>Embarque implantação</v>
      </c>
    </row>
    <row r="446" spans="1:8" x14ac:dyDescent="0.3">
      <c r="A446" t="s">
        <v>7554</v>
      </c>
      <c r="B446" t="str">
        <f ca="1">VLOOKUP(A446,Person!A:R,ROW(INDIRECT(ADDRESS(MATCH("NameUser",Person!$1:$1,0),4,4))),FALSE)</f>
        <v>Claudineia Matusalem Cruz</v>
      </c>
      <c r="C446" t="str">
        <f ca="1">IF(VLOOKUP(A446,Person!A:R,ROW(INDIRECT(ADDRESS(MATCH("Mail",Person!$1:$1,0),4,4))),FALSE)="","",VLOOKUP(A446,Person!A:R,ROW(INDIRECT(ADDRESS(MATCH("Mail",Person!$1:$1,0),4,4))),FALSE))</f>
        <v>claudineia.cruz@maristas.org.br</v>
      </c>
      <c r="D446" t="str">
        <f ca="1">VLOOKUP(A446,Person!A:R,ROW(INDIRECT(ADDRESS(MATCH("NameEstablishment",Person!$1:$1,0),4,4))),FALSE)</f>
        <v>Colégio Marista Nossa Senhora do Rosário</v>
      </c>
      <c r="E446">
        <f ca="1">VLOOKUP(A446,Person!A:R,ROW(INDIRECT(ADDRESS(MATCH("Registration",Person!$1:$1,0),4,4))),FALSE)</f>
        <v>90000050</v>
      </c>
      <c r="F446" t="str">
        <f ca="1">VLOOKUP(A446,Person!A:R,ROW(INDIRECT(ADDRESS(MATCH("NameOccupation",Person!$1:$1,0),4,4))),FALSE)</f>
        <v>Assistente de Coordenação Pedagógica</v>
      </c>
      <c r="G446" t="str">
        <f ca="1">IF(VLOOKUP(A446,Person!A:R,ROW(INDIRECT(ADDRESS(MATCH("NameManager",Person!$1:$1,0),4,4))),FALSE)="","",VLOOKUP(A446,Person!A:R,ROW(INDIRECT(ADDRESS(MATCH("NameManager",Person!$1:$1,0),4,4))),FALSE))</f>
        <v/>
      </c>
      <c r="H446" t="str">
        <f ca="1">IF(VLOOKUP(A446,Person!A:R,ROW(INDIRECT(ADDRESS(MATCH("TypeJorney",Person!$1:$1,0),4,4))),FALSE)="OnBoarding","Embarque",IF(VLOOKUP(A446,Person!A:R,ROW(INDIRECT(ADDRESS(MATCH("TypeJorney",Person!$1:$1,0),4,4))),FALSE)="OnBoardingOccupation","Embarque implantação",IF(VLOOKUP(A446,Person!A:R,ROW(INDIRECT(ADDRESS(MATCH("TypeJorney",Person!$1:$1,0),4,4))),FALSE)="Monitoring","Monitoramento","Decisão de Efetivação")))</f>
        <v>Embarque implantação</v>
      </c>
    </row>
    <row r="447" spans="1:8" x14ac:dyDescent="0.3">
      <c r="A447" t="s">
        <v>440</v>
      </c>
      <c r="B447" t="str">
        <f ca="1">VLOOKUP(A447,Person!A:R,ROW(INDIRECT(ADDRESS(MATCH("NameUser",Person!$1:$1,0),4,4))),FALSE)</f>
        <v>Claudio Cesar Ruiz Andrade</v>
      </c>
      <c r="C447" t="str">
        <f ca="1">IF(VLOOKUP(A447,Person!A:R,ROW(INDIRECT(ADDRESS(MATCH("Mail",Person!$1:$1,0),4,4))),FALSE)="","",VLOOKUP(A447,Person!A:R,ROW(INDIRECT(ADDRESS(MATCH("Mail",Person!$1:$1,0),4,4))),FALSE))</f>
        <v>claudio.andrade@maristas.org.br</v>
      </c>
      <c r="D447" t="str">
        <f ca="1">VLOOKUP(A447,Person!A:R,ROW(INDIRECT(ADDRESS(MATCH("NameEstablishment",Person!$1:$1,0),4,4))),FALSE)</f>
        <v>Colégio Marista Nossa Senhora do Rosário</v>
      </c>
      <c r="E447">
        <f ca="1">VLOOKUP(A447,Person!A:R,ROW(INDIRECT(ADDRESS(MATCH("Registration",Person!$1:$1,0),4,4))),FALSE)</f>
        <v>90510873</v>
      </c>
      <c r="F447" t="str">
        <f ca="1">VLOOKUP(A447,Person!A:R,ROW(INDIRECT(ADDRESS(MATCH("NameOccupation",Person!$1:$1,0),4,4))),FALSE)</f>
        <v>Instrutor de Aprendizagem</v>
      </c>
      <c r="G447" t="str">
        <f ca="1">IF(VLOOKUP(A447,Person!A:R,ROW(INDIRECT(ADDRESS(MATCH("NameManager",Person!$1:$1,0),4,4))),FALSE)="","",VLOOKUP(A447,Person!A:R,ROW(INDIRECT(ADDRESS(MATCH("NameManager",Person!$1:$1,0),4,4))),FALSE))</f>
        <v>Leia Raquel de Almeida</v>
      </c>
      <c r="H447" t="str">
        <f ca="1">IF(VLOOKUP(A447,Person!A:R,ROW(INDIRECT(ADDRESS(MATCH("TypeJorney",Person!$1:$1,0),4,4))),FALSE)="OnBoarding","Embarque",IF(VLOOKUP(A447,Person!A:R,ROW(INDIRECT(ADDRESS(MATCH("TypeJorney",Person!$1:$1,0),4,4))),FALSE)="OnBoardingOccupation","Embarque implantação",IF(VLOOKUP(A447,Person!A:R,ROW(INDIRECT(ADDRESS(MATCH("TypeJorney",Person!$1:$1,0),4,4))),FALSE)="Monitoring","Monitoramento","Decisão de Efetivação")))</f>
        <v>Monitoramento</v>
      </c>
    </row>
    <row r="448" spans="1:8" x14ac:dyDescent="0.3">
      <c r="A448" t="s">
        <v>7571</v>
      </c>
      <c r="B448" t="str">
        <f ca="1">VLOOKUP(A448,Person!A:R,ROW(INDIRECT(ADDRESS(MATCH("NameUser",Person!$1:$1,0),4,4))),FALSE)</f>
        <v>Claudio Garcia Soares Junior</v>
      </c>
      <c r="C448" t="str">
        <f ca="1">IF(VLOOKUP(A448,Person!A:R,ROW(INDIRECT(ADDRESS(MATCH("Mail",Person!$1:$1,0),4,4))),FALSE)="","",VLOOKUP(A448,Person!A:R,ROW(INDIRECT(ADDRESS(MATCH("Mail",Person!$1:$1,0),4,4))),FALSE))</f>
        <v>claudio.junior@maristas.org.br</v>
      </c>
      <c r="D448" t="str">
        <f ca="1">VLOOKUP(A448,Person!A:R,ROW(INDIRECT(ADDRESS(MATCH("NameEstablishment",Person!$1:$1,0),4,4))),FALSE)</f>
        <v>Colégio Marista Nossa Senhora do Rosário</v>
      </c>
      <c r="E448">
        <f ca="1">VLOOKUP(A448,Person!A:R,ROW(INDIRECT(ADDRESS(MATCH("Registration",Person!$1:$1,0),4,4))),FALSE)</f>
        <v>90512757</v>
      </c>
      <c r="F448" t="str">
        <f ca="1">VLOOKUP(A448,Person!A:R,ROW(INDIRECT(ADDRESS(MATCH("NameOccupation",Person!$1:$1,0),4,4))),FALSE)</f>
        <v>Assistente de Coordenação Pedagógica</v>
      </c>
      <c r="G448" t="str">
        <f ca="1">IF(VLOOKUP(A448,Person!A:R,ROW(INDIRECT(ADDRESS(MATCH("NameManager",Person!$1:$1,0),4,4))),FALSE)="","",VLOOKUP(A448,Person!A:R,ROW(INDIRECT(ADDRESS(MATCH("NameManager",Person!$1:$1,0),4,4))),FALSE))</f>
        <v/>
      </c>
      <c r="H448" t="str">
        <f ca="1">IF(VLOOKUP(A448,Person!A:R,ROW(INDIRECT(ADDRESS(MATCH("TypeJorney",Person!$1:$1,0),4,4))),FALSE)="OnBoarding","Embarque",IF(VLOOKUP(A448,Person!A:R,ROW(INDIRECT(ADDRESS(MATCH("TypeJorney",Person!$1:$1,0),4,4))),FALSE)="OnBoardingOccupation","Embarque implantação",IF(VLOOKUP(A448,Person!A:R,ROW(INDIRECT(ADDRESS(MATCH("TypeJorney",Person!$1:$1,0),4,4))),FALSE)="Monitoring","Monitoramento","Decisão de Efetivação")))</f>
        <v>Embarque implantação</v>
      </c>
    </row>
    <row r="449" spans="1:8" x14ac:dyDescent="0.3">
      <c r="A449" t="s">
        <v>492</v>
      </c>
      <c r="B449" t="str">
        <f ca="1">VLOOKUP(A449,Person!A:R,ROW(INDIRECT(ADDRESS(MATCH("NameUser",Person!$1:$1,0),4,4))),FALSE)</f>
        <v>Claudio Luiz Vargas Filho</v>
      </c>
      <c r="C449" t="str">
        <f ca="1">IF(VLOOKUP(A449,Person!A:R,ROW(INDIRECT(ADDRESS(MATCH("Mail",Person!$1:$1,0),4,4))),FALSE)="","",VLOOKUP(A449,Person!A:R,ROW(INDIRECT(ADDRESS(MATCH("Mail",Person!$1:$1,0),4,4))),FALSE))</f>
        <v>claudio.filho@maristas.org.br</v>
      </c>
      <c r="D449" t="str">
        <f ca="1">VLOOKUP(A449,Person!A:R,ROW(INDIRECT(ADDRESS(MATCH("NameEstablishment",Person!$1:$1,0),4,4))),FALSE)</f>
        <v>Colégio Marista Nossa Senhora do Rosário</v>
      </c>
      <c r="E449">
        <f ca="1">VLOOKUP(A449,Person!A:R,ROW(INDIRECT(ADDRESS(MATCH("Registration",Person!$1:$1,0),4,4))),FALSE)</f>
        <v>61385001</v>
      </c>
      <c r="F449" t="str">
        <f ca="1">VLOOKUP(A449,Person!A:R,ROW(INDIRECT(ADDRESS(MATCH("NameOccupation",Person!$1:$1,0),4,4))),FALSE)</f>
        <v>Encarregado de Suporte</v>
      </c>
      <c r="G449" t="str">
        <f ca="1">IF(VLOOKUP(A449,Person!A:R,ROW(INDIRECT(ADDRESS(MATCH("NameManager",Person!$1:$1,0),4,4))),FALSE)="","",VLOOKUP(A449,Person!A:R,ROW(INDIRECT(ADDRESS(MATCH("NameManager",Person!$1:$1,0),4,4))),FALSE))</f>
        <v>Mauricio Coloniezzi Erthal</v>
      </c>
      <c r="H449" t="str">
        <f ca="1">IF(VLOOKUP(A449,Person!A:R,ROW(INDIRECT(ADDRESS(MATCH("TypeJorney",Person!$1:$1,0),4,4))),FALSE)="OnBoarding","Embarque",IF(VLOOKUP(A449,Person!A:R,ROW(INDIRECT(ADDRESS(MATCH("TypeJorney",Person!$1:$1,0),4,4))),FALSE)="OnBoardingOccupation","Embarque implantação",IF(VLOOKUP(A449,Person!A:R,ROW(INDIRECT(ADDRESS(MATCH("TypeJorney",Person!$1:$1,0),4,4))),FALSE)="Monitoring","Monitoramento","Decisão de Efetivação")))</f>
        <v>Embarque</v>
      </c>
    </row>
    <row r="450" spans="1:8" x14ac:dyDescent="0.3">
      <c r="A450" t="s">
        <v>4400</v>
      </c>
      <c r="B450" t="str">
        <f ca="1">VLOOKUP(A450,Person!A:R,ROW(INDIRECT(ADDRESS(MATCH("NameUser",Person!$1:$1,0),4,4))),FALSE)</f>
        <v>Claudio Nunes dos Santos</v>
      </c>
      <c r="C450" t="str">
        <f ca="1">IF(VLOOKUP(A450,Person!A:R,ROW(INDIRECT(ADDRESS(MATCH("Mail",Person!$1:$1,0),4,4))),FALSE)="","",VLOOKUP(A450,Person!A:R,ROW(INDIRECT(ADDRESS(MATCH("Mail",Person!$1:$1,0),4,4))),FALSE))</f>
        <v>claudio.santos@maristas.org.br</v>
      </c>
      <c r="D450" t="str">
        <f ca="1">VLOOKUP(A450,Person!A:R,ROW(INDIRECT(ADDRESS(MATCH("NameEstablishment",Person!$1:$1,0),4,4))),FALSE)</f>
        <v>Colegio Marista Ipanema</v>
      </c>
      <c r="E450">
        <f ca="1">VLOOKUP(A450,Person!A:R,ROW(INDIRECT(ADDRESS(MATCH("Registration",Person!$1:$1,0),4,4))),FALSE)</f>
        <v>91510749</v>
      </c>
      <c r="F450" t="str">
        <f ca="1">VLOOKUP(A450,Person!A:R,ROW(INDIRECT(ADDRESS(MATCH("NameOccupation",Person!$1:$1,0),4,4))),FALSE)</f>
        <v>Porteiro</v>
      </c>
      <c r="G450" t="str">
        <f ca="1">IF(VLOOKUP(A450,Person!A:R,ROW(INDIRECT(ADDRESS(MATCH("NameManager",Person!$1:$1,0),4,4))),FALSE)="","",VLOOKUP(A450,Person!A:R,ROW(INDIRECT(ADDRESS(MATCH("NameManager",Person!$1:$1,0),4,4))),FALSE))</f>
        <v>Clovis Inacio Seibert</v>
      </c>
      <c r="H450" t="str">
        <f ca="1">IF(VLOOKUP(A450,Person!A:R,ROW(INDIRECT(ADDRESS(MATCH("TypeJorney",Person!$1:$1,0),4,4))),FALSE)="OnBoarding","Embarque",IF(VLOOKUP(A450,Person!A:R,ROW(INDIRECT(ADDRESS(MATCH("TypeJorney",Person!$1:$1,0),4,4))),FALSE)="OnBoardingOccupation","Embarque implantação",IF(VLOOKUP(A450,Person!A:R,ROW(INDIRECT(ADDRESS(MATCH("TypeJorney",Person!$1:$1,0),4,4))),FALSE)="Monitoring","Monitoramento","Decisão de Efetivação")))</f>
        <v>Embarque implantação</v>
      </c>
    </row>
    <row r="451" spans="1:8" x14ac:dyDescent="0.3">
      <c r="A451" t="s">
        <v>7388</v>
      </c>
      <c r="B451" t="str">
        <f ca="1">VLOOKUP(A451,Person!A:R,ROW(INDIRECT(ADDRESS(MATCH("NameUser",Person!$1:$1,0),4,4))),FALSE)</f>
        <v>Cleber Figueira Machado Pedroso</v>
      </c>
      <c r="C451" t="str">
        <f ca="1">IF(VLOOKUP(A451,Person!A:R,ROW(INDIRECT(ADDRESS(MATCH("Mail",Person!$1:$1,0),4,4))),FALSE)="","",VLOOKUP(A451,Person!A:R,ROW(INDIRECT(ADDRESS(MATCH("Mail",Person!$1:$1,0),4,4))),FALSE))</f>
        <v/>
      </c>
      <c r="D451" t="str">
        <f ca="1">VLOOKUP(A451,Person!A:R,ROW(INDIRECT(ADDRESS(MATCH("NameEstablishment",Person!$1:$1,0),4,4))),FALSE)</f>
        <v>Colégio Marista N.Sra. Das Graças</v>
      </c>
      <c r="E451">
        <f ca="1">VLOOKUP(A451,Person!A:R,ROW(INDIRECT(ADDRESS(MATCH("Registration",Person!$1:$1,0),4,4))),FALSE)</f>
        <v>90511717</v>
      </c>
      <c r="F451" t="str">
        <f ca="1">VLOOKUP(A451,Person!A:R,ROW(INDIRECT(ADDRESS(MATCH("NameOccupation",Person!$1:$1,0),4,4))),FALSE)</f>
        <v>Instrutor de Aprendizagem</v>
      </c>
      <c r="G451" t="str">
        <f ca="1">IF(VLOOKUP(A451,Person!A:R,ROW(INDIRECT(ADDRESS(MATCH("NameManager",Person!$1:$1,0),4,4))),FALSE)="","",VLOOKUP(A451,Person!A:R,ROW(INDIRECT(ADDRESS(MATCH("NameManager",Person!$1:$1,0),4,4))),FALSE))</f>
        <v>Luciana Winck Correa</v>
      </c>
      <c r="H451" t="str">
        <f ca="1">IF(VLOOKUP(A451,Person!A:R,ROW(INDIRECT(ADDRESS(MATCH("TypeJorney",Person!$1:$1,0),4,4))),FALSE)="OnBoarding","Embarque",IF(VLOOKUP(A451,Person!A:R,ROW(INDIRECT(ADDRESS(MATCH("TypeJorney",Person!$1:$1,0),4,4))),FALSE)="OnBoardingOccupation","Embarque implantação",IF(VLOOKUP(A451,Person!A:R,ROW(INDIRECT(ADDRESS(MATCH("TypeJorney",Person!$1:$1,0),4,4))),FALSE)="Monitoring","Monitoramento","Decisão de Efetivação")))</f>
        <v>Embarque implantação</v>
      </c>
    </row>
    <row r="452" spans="1:8" x14ac:dyDescent="0.3">
      <c r="A452" t="s">
        <v>7528</v>
      </c>
      <c r="B452" t="str">
        <f ca="1">VLOOKUP(A452,Person!A:R,ROW(INDIRECT(ADDRESS(MATCH("NameUser",Person!$1:$1,0),4,4))),FALSE)</f>
        <v>Cleber Moura Guterres de Lima</v>
      </c>
      <c r="C452" t="str">
        <f ca="1">IF(VLOOKUP(A452,Person!A:R,ROW(INDIRECT(ADDRESS(MATCH("Mail",Person!$1:$1,0),4,4))),FALSE)="","",VLOOKUP(A452,Person!A:R,ROW(INDIRECT(ADDRESS(MATCH("Mail",Person!$1:$1,0),4,4))),FALSE))</f>
        <v>cleber.lima@maristas.org.br</v>
      </c>
      <c r="D452" t="str">
        <f ca="1">VLOOKUP(A452,Person!A:R,ROW(INDIRECT(ADDRESS(MATCH("NameEstablishment",Person!$1:$1,0),4,4))),FALSE)</f>
        <v>União Sul Brasileira de Educação e Ensin</v>
      </c>
      <c r="E452">
        <f ca="1">VLOOKUP(A452,Person!A:R,ROW(INDIRECT(ADDRESS(MATCH("Registration",Person!$1:$1,0),4,4))),FALSE)</f>
        <v>61521001</v>
      </c>
      <c r="F452" t="str">
        <f ca="1">VLOOKUP(A452,Person!A:R,ROW(INDIRECT(ADDRESS(MATCH("NameOccupation",Person!$1:$1,0),4,4))),FALSE)</f>
        <v>Técnico de Manutenção de Equipamentos</v>
      </c>
      <c r="G452" t="str">
        <f ca="1">IF(VLOOKUP(A452,Person!A:R,ROW(INDIRECT(ADDRESS(MATCH("NameManager",Person!$1:$1,0),4,4))),FALSE)="","",VLOOKUP(A452,Person!A:R,ROW(INDIRECT(ADDRESS(MATCH("NameManager",Person!$1:$1,0),4,4))),FALSE))</f>
        <v>Regis Passos da Silva</v>
      </c>
      <c r="H452" t="str">
        <f ca="1">IF(VLOOKUP(A452,Person!A:R,ROW(INDIRECT(ADDRESS(MATCH("TypeJorney",Person!$1:$1,0),4,4))),FALSE)="OnBoarding","Embarque",IF(VLOOKUP(A452,Person!A:R,ROW(INDIRECT(ADDRESS(MATCH("TypeJorney",Person!$1:$1,0),4,4))),FALSE)="OnBoardingOccupation","Embarque implantação",IF(VLOOKUP(A452,Person!A:R,ROW(INDIRECT(ADDRESS(MATCH("TypeJorney",Person!$1:$1,0),4,4))),FALSE)="Monitoring","Monitoramento","Decisão de Efetivação")))</f>
        <v>Embarque implantação</v>
      </c>
    </row>
    <row r="453" spans="1:8" x14ac:dyDescent="0.3">
      <c r="A453" t="s">
        <v>4138</v>
      </c>
      <c r="B453" t="str">
        <f ca="1">VLOOKUP(A453,Person!A:R,ROW(INDIRECT(ADDRESS(MATCH("NameUser",Person!$1:$1,0),4,4))),FALSE)</f>
        <v>Cleber Pinheiro Lautert</v>
      </c>
      <c r="C453" t="str">
        <f ca="1">IF(VLOOKUP(A453,Person!A:R,ROW(INDIRECT(ADDRESS(MATCH("Mail",Person!$1:$1,0),4,4))),FALSE)="","",VLOOKUP(A453,Person!A:R,ROW(INDIRECT(ADDRESS(MATCH("Mail",Person!$1:$1,0),4,4))),FALSE))</f>
        <v>cleber.lautert@maristas.org.br</v>
      </c>
      <c r="D453" t="str">
        <f ca="1">VLOOKUP(A453,Person!A:R,ROW(INDIRECT(ADDRESS(MATCH("NameEstablishment",Person!$1:$1,0),4,4))),FALSE)</f>
        <v>Colégio Marista Nossa Senhora do Rosário</v>
      </c>
      <c r="E453">
        <f ca="1">VLOOKUP(A453,Person!A:R,ROW(INDIRECT(ADDRESS(MATCH("Registration",Person!$1:$1,0),4,4))),FALSE)</f>
        <v>61386001</v>
      </c>
      <c r="F453" t="str">
        <f ca="1">VLOOKUP(A453,Person!A:R,ROW(INDIRECT(ADDRESS(MATCH("NameOccupation",Person!$1:$1,0),4,4))),FALSE)</f>
        <v>Auxiliar de Manutenção</v>
      </c>
      <c r="G453" t="str">
        <f ca="1">IF(VLOOKUP(A453,Person!A:R,ROW(INDIRECT(ADDRESS(MATCH("NameManager",Person!$1:$1,0),4,4))),FALSE)="","",VLOOKUP(A453,Person!A:R,ROW(INDIRECT(ADDRESS(MATCH("NameManager",Person!$1:$1,0),4,4))),FALSE))</f>
        <v>Mauricio Coloniezzi Erthal</v>
      </c>
      <c r="H453" t="str">
        <f ca="1">IF(VLOOKUP(A453,Person!A:R,ROW(INDIRECT(ADDRESS(MATCH("TypeJorney",Person!$1:$1,0),4,4))),FALSE)="OnBoarding","Embarque",IF(VLOOKUP(A453,Person!A:R,ROW(INDIRECT(ADDRESS(MATCH("TypeJorney",Person!$1:$1,0),4,4))),FALSE)="OnBoardingOccupation","Embarque implantação",IF(VLOOKUP(A453,Person!A:R,ROW(INDIRECT(ADDRESS(MATCH("TypeJorney",Person!$1:$1,0),4,4))),FALSE)="Monitoring","Monitoramento","Decisão de Efetivação")))</f>
        <v>Embarque implantação</v>
      </c>
    </row>
    <row r="454" spans="1:8" x14ac:dyDescent="0.3">
      <c r="A454" t="s">
        <v>5065</v>
      </c>
      <c r="B454" t="str">
        <f ca="1">VLOOKUP(A454,Person!A:R,ROW(INDIRECT(ADDRESS(MATCH("NameUser",Person!$1:$1,0),4,4))),FALSE)</f>
        <v>Cleci Machado da Costa</v>
      </c>
      <c r="C454" t="str">
        <f ca="1">IF(VLOOKUP(A454,Person!A:R,ROW(INDIRECT(ADDRESS(MATCH("Mail",Person!$1:$1,0),4,4))),FALSE)="","",VLOOKUP(A454,Person!A:R,ROW(INDIRECT(ADDRESS(MATCH("Mail",Person!$1:$1,0),4,4))),FALSE))</f>
        <v>cleci.costa@maristas.com.br</v>
      </c>
      <c r="D454" t="str">
        <f ca="1">VLOOKUP(A454,Person!A:R,ROW(INDIRECT(ADDRESS(MATCH("NameEstablishment",Person!$1:$1,0),4,4))),FALSE)</f>
        <v>Colégio Marista Santo Ângelo</v>
      </c>
      <c r="E454">
        <f ca="1">VLOOKUP(A454,Person!A:R,ROW(INDIRECT(ADDRESS(MATCH("Registration",Person!$1:$1,0),4,4))),FALSE)</f>
        <v>3711018</v>
      </c>
      <c r="F454" t="str">
        <f ca="1">VLOOKUP(A454,Person!A:R,ROW(INDIRECT(ADDRESS(MATCH("NameOccupation",Person!$1:$1,0),4,4))),FALSE)</f>
        <v>Recepcionista</v>
      </c>
      <c r="G454" t="str">
        <f ca="1">IF(VLOOKUP(A454,Person!A:R,ROW(INDIRECT(ADDRESS(MATCH("NameManager",Person!$1:$1,0),4,4))),FALSE)="","",VLOOKUP(A454,Person!A:R,ROW(INDIRECT(ADDRESS(MATCH("NameManager",Person!$1:$1,0),4,4))),FALSE))</f>
        <v>Jerry Luis Diel Barth</v>
      </c>
      <c r="H454" t="str">
        <f ca="1">IF(VLOOKUP(A454,Person!A:R,ROW(INDIRECT(ADDRESS(MATCH("TypeJorney",Person!$1:$1,0),4,4))),FALSE)="OnBoarding","Embarque",IF(VLOOKUP(A454,Person!A:R,ROW(INDIRECT(ADDRESS(MATCH("TypeJorney",Person!$1:$1,0),4,4))),FALSE)="OnBoardingOccupation","Embarque implantação",IF(VLOOKUP(A454,Person!A:R,ROW(INDIRECT(ADDRESS(MATCH("TypeJorney",Person!$1:$1,0),4,4))),FALSE)="Monitoring","Monitoramento","Decisão de Efetivação")))</f>
        <v>Embarque implantação</v>
      </c>
    </row>
    <row r="455" spans="1:8" x14ac:dyDescent="0.3">
      <c r="A455" t="s">
        <v>4365</v>
      </c>
      <c r="B455" t="str">
        <f ca="1">VLOOKUP(A455,Person!A:R,ROW(INDIRECT(ADDRESS(MATCH("NameUser",Person!$1:$1,0),4,4))),FALSE)</f>
        <v>Clecia Maria Barreto dos Santos Alves</v>
      </c>
      <c r="C455" t="str">
        <f ca="1">IF(VLOOKUP(A455,Person!A:R,ROW(INDIRECT(ADDRESS(MATCH("Mail",Person!$1:$1,0),4,4))),FALSE)="","",VLOOKUP(A455,Person!A:R,ROW(INDIRECT(ADDRESS(MATCH("Mail",Person!$1:$1,0),4,4))),FALSE))</f>
        <v>clecia.jp2@maristas.org.br</v>
      </c>
      <c r="D455" t="str">
        <f ca="1">VLOOKUP(A455,Person!A:R,ROW(INDIRECT(ADDRESS(MATCH("NameEstablishment",Person!$1:$1,0),4,4))),FALSE)</f>
        <v>Colégio Marista João Paulo II</v>
      </c>
      <c r="E455">
        <f ca="1">VLOOKUP(A455,Person!A:R,ROW(INDIRECT(ADDRESS(MATCH("Registration",Person!$1:$1,0),4,4))),FALSE)</f>
        <v>61327001</v>
      </c>
      <c r="F455" t="str">
        <f ca="1">VLOOKUP(A455,Person!A:R,ROW(INDIRECT(ADDRESS(MATCH("NameOccupation",Person!$1:$1,0),4,4))),FALSE)</f>
        <v>Orientador Educacional</v>
      </c>
      <c r="G455" t="str">
        <f ca="1">IF(VLOOKUP(A455,Person!A:R,ROW(INDIRECT(ADDRESS(MATCH("NameManager",Person!$1:$1,0),4,4))),FALSE)="","",VLOOKUP(A455,Person!A:R,ROW(INDIRECT(ADDRESS(MATCH("NameManager",Person!$1:$1,0),4,4))),FALSE))</f>
        <v>Luiz Gustavo Mendes</v>
      </c>
      <c r="H455" t="str">
        <f ca="1">IF(VLOOKUP(A455,Person!A:R,ROW(INDIRECT(ADDRESS(MATCH("TypeJorney",Person!$1:$1,0),4,4))),FALSE)="OnBoarding","Embarque",IF(VLOOKUP(A455,Person!A:R,ROW(INDIRECT(ADDRESS(MATCH("TypeJorney",Person!$1:$1,0),4,4))),FALSE)="OnBoardingOccupation","Embarque implantação",IF(VLOOKUP(A455,Person!A:R,ROW(INDIRECT(ADDRESS(MATCH("TypeJorney",Person!$1:$1,0),4,4))),FALSE)="Monitoring","Monitoramento","Decisão de Efetivação")))</f>
        <v>Embarque implantação</v>
      </c>
    </row>
    <row r="456" spans="1:8" x14ac:dyDescent="0.3">
      <c r="A456" t="s">
        <v>4757</v>
      </c>
      <c r="B456" t="str">
        <f ca="1">VLOOKUP(A456,Person!A:R,ROW(INDIRECT(ADDRESS(MATCH("NameUser",Person!$1:$1,0),4,4))),FALSE)</f>
        <v>Clecia Maria Barreto dos Santos Alves</v>
      </c>
      <c r="C456" t="str">
        <f ca="1">IF(VLOOKUP(A456,Person!A:R,ROW(INDIRECT(ADDRESS(MATCH("Mail",Person!$1:$1,0),4,4))),FALSE)="","",VLOOKUP(A456,Person!A:R,ROW(INDIRECT(ADDRESS(MATCH("Mail",Person!$1:$1,0),4,4))),FALSE))</f>
        <v>clecia.jp2@maristas.org.br</v>
      </c>
      <c r="D456" t="str">
        <f ca="1">VLOOKUP(A456,Person!A:R,ROW(INDIRECT(ADDRESS(MATCH("NameEstablishment",Person!$1:$1,0),4,4))),FALSE)</f>
        <v>Colégio Marista João Paulo II</v>
      </c>
      <c r="E456">
        <f ca="1">VLOOKUP(A456,Person!A:R,ROW(INDIRECT(ADDRESS(MATCH("Registration",Person!$1:$1,0),4,4))),FALSE)</f>
        <v>61327004</v>
      </c>
      <c r="F456" t="str">
        <f ca="1">VLOOKUP(A456,Person!A:R,ROW(INDIRECT(ADDRESS(MATCH("NameOccupation",Person!$1:$1,0),4,4))),FALSE)</f>
        <v>Auxiliar Administrativo</v>
      </c>
      <c r="G456" t="str">
        <f ca="1">IF(VLOOKUP(A456,Person!A:R,ROW(INDIRECT(ADDRESS(MATCH("NameManager",Person!$1:$1,0),4,4))),FALSE)="","",VLOOKUP(A456,Person!A:R,ROW(INDIRECT(ADDRESS(MATCH("NameManager",Person!$1:$1,0),4,4))),FALSE))</f>
        <v>Marcos Andre Scussel</v>
      </c>
      <c r="H456" t="str">
        <f ca="1">IF(VLOOKUP(A456,Person!A:R,ROW(INDIRECT(ADDRESS(MATCH("TypeJorney",Person!$1:$1,0),4,4))),FALSE)="OnBoarding","Embarque",IF(VLOOKUP(A456,Person!A:R,ROW(INDIRECT(ADDRESS(MATCH("TypeJorney",Person!$1:$1,0),4,4))),FALSE)="OnBoardingOccupation","Embarque implantação",IF(VLOOKUP(A456,Person!A:R,ROW(INDIRECT(ADDRESS(MATCH("TypeJorney",Person!$1:$1,0),4,4))),FALSE)="Monitoring","Monitoramento","Decisão de Efetivação")))</f>
        <v>Embarque implantação</v>
      </c>
    </row>
    <row r="457" spans="1:8" x14ac:dyDescent="0.3">
      <c r="A457" t="s">
        <v>4185</v>
      </c>
      <c r="B457" t="str">
        <f ca="1">VLOOKUP(A457,Person!A:R,ROW(INDIRECT(ADDRESS(MATCH("NameUser",Person!$1:$1,0),4,4))),FALSE)</f>
        <v>Cleonice de Oliveira Schultz</v>
      </c>
      <c r="C457" t="str">
        <f ca="1">IF(VLOOKUP(A457,Person!A:R,ROW(INDIRECT(ADDRESS(MATCH("Mail",Person!$1:$1,0),4,4))),FALSE)="","",VLOOKUP(A457,Person!A:R,ROW(INDIRECT(ADDRESS(MATCH("Mail",Person!$1:$1,0),4,4))),FALSE))</f>
        <v/>
      </c>
      <c r="D457" t="str">
        <f ca="1">VLOOKUP(A457,Person!A:R,ROW(INDIRECT(ADDRESS(MATCH("NameEstablishment",Person!$1:$1,0),4,4))),FALSE)</f>
        <v>Colégio Marista Nossa Senhora do Rosário</v>
      </c>
      <c r="E457">
        <f ca="1">VLOOKUP(A457,Person!A:R,ROW(INDIRECT(ADDRESS(MATCH("Registration",Person!$1:$1,0),4,4))),FALSE)</f>
        <v>61222001</v>
      </c>
      <c r="F457" t="str">
        <f ca="1">VLOOKUP(A457,Person!A:R,ROW(INDIRECT(ADDRESS(MATCH("NameOccupation",Person!$1:$1,0),4,4))),FALSE)</f>
        <v>Auxiliar de Serviços Gerais</v>
      </c>
      <c r="G457" t="str">
        <f ca="1">IF(VLOOKUP(A457,Person!A:R,ROW(INDIRECT(ADDRESS(MATCH("NameManager",Person!$1:$1,0),4,4))),FALSE)="","",VLOOKUP(A457,Person!A:R,ROW(INDIRECT(ADDRESS(MATCH("NameManager",Person!$1:$1,0),4,4))),FALSE))</f>
        <v>Mauricio Coloniezzi Erthal</v>
      </c>
      <c r="H457" t="str">
        <f ca="1">IF(VLOOKUP(A457,Person!A:R,ROW(INDIRECT(ADDRESS(MATCH("TypeJorney",Person!$1:$1,0),4,4))),FALSE)="OnBoarding","Embarque",IF(VLOOKUP(A457,Person!A:R,ROW(INDIRECT(ADDRESS(MATCH("TypeJorney",Person!$1:$1,0),4,4))),FALSE)="OnBoardingOccupation","Embarque implantação",IF(VLOOKUP(A457,Person!A:R,ROW(INDIRECT(ADDRESS(MATCH("TypeJorney",Person!$1:$1,0),4,4))),FALSE)="Monitoring","Monitoramento","Decisão de Efetivação")))</f>
        <v>Embarque implantação</v>
      </c>
    </row>
    <row r="458" spans="1:8" x14ac:dyDescent="0.3">
      <c r="A458" t="s">
        <v>4244</v>
      </c>
      <c r="B458" t="str">
        <f ca="1">VLOOKUP(A458,Person!A:R,ROW(INDIRECT(ADDRESS(MATCH("NameUser",Person!$1:$1,0),4,4))),FALSE)</f>
        <v>Cleusa de Campos</v>
      </c>
      <c r="C458" t="str">
        <f ca="1">IF(VLOOKUP(A458,Person!A:R,ROW(INDIRECT(ADDRESS(MATCH("Mail",Person!$1:$1,0),4,4))),FALSE)="","",VLOOKUP(A458,Person!A:R,ROW(INDIRECT(ADDRESS(MATCH("Mail",Person!$1:$1,0),4,4))),FALSE))</f>
        <v>cleusa.campos@maristas.org.br</v>
      </c>
      <c r="D458" t="str">
        <f ca="1">VLOOKUP(A458,Person!A:R,ROW(INDIRECT(ADDRESS(MATCH("NameEstablishment",Person!$1:$1,0),4,4))),FALSE)</f>
        <v>Colegio Marista Ipanema</v>
      </c>
      <c r="E458">
        <f ca="1">VLOOKUP(A458,Person!A:R,ROW(INDIRECT(ADDRESS(MATCH("Registration",Person!$1:$1,0),4,4))),FALSE)</f>
        <v>91510409</v>
      </c>
      <c r="F458" t="str">
        <f ca="1">VLOOKUP(A458,Person!A:R,ROW(INDIRECT(ADDRESS(MATCH("NameOccupation",Person!$1:$1,0),4,4))),FALSE)</f>
        <v>Auxiliar de Serviços Gerais</v>
      </c>
      <c r="G458" t="str">
        <f ca="1">IF(VLOOKUP(A458,Person!A:R,ROW(INDIRECT(ADDRESS(MATCH("NameManager",Person!$1:$1,0),4,4))),FALSE)="","",VLOOKUP(A458,Person!A:R,ROW(INDIRECT(ADDRESS(MATCH("NameManager",Person!$1:$1,0),4,4))),FALSE))</f>
        <v>Clovis Inacio Seibert</v>
      </c>
      <c r="H458" t="str">
        <f ca="1">IF(VLOOKUP(A458,Person!A:R,ROW(INDIRECT(ADDRESS(MATCH("TypeJorney",Person!$1:$1,0),4,4))),FALSE)="OnBoarding","Embarque",IF(VLOOKUP(A458,Person!A:R,ROW(INDIRECT(ADDRESS(MATCH("TypeJorney",Person!$1:$1,0),4,4))),FALSE)="OnBoardingOccupation","Embarque implantação",IF(VLOOKUP(A458,Person!A:R,ROW(INDIRECT(ADDRESS(MATCH("TypeJorney",Person!$1:$1,0),4,4))),FALSE)="Monitoring","Monitoramento","Decisão de Efetivação")))</f>
        <v>Embarque implantação</v>
      </c>
    </row>
    <row r="459" spans="1:8" x14ac:dyDescent="0.3">
      <c r="A459" t="s">
        <v>5294</v>
      </c>
      <c r="B459" t="str">
        <f ca="1">VLOOKUP(A459,Person!A:R,ROW(INDIRECT(ADDRESS(MATCH("NameUser",Person!$1:$1,0),4,4))),FALSE)</f>
        <v>Cleusa Maria Melo</v>
      </c>
      <c r="C459" t="str">
        <f ca="1">IF(VLOOKUP(A459,Person!A:R,ROW(INDIRECT(ADDRESS(MATCH("Mail",Person!$1:$1,0),4,4))),FALSE)="","",VLOOKUP(A459,Person!A:R,ROW(INDIRECT(ADDRESS(MATCH("Mail",Person!$1:$1,0),4,4))),FALSE))</f>
        <v/>
      </c>
      <c r="D459" t="str">
        <f ca="1">VLOOKUP(A459,Person!A:R,ROW(INDIRECT(ADDRESS(MATCH("NameEstablishment",Person!$1:$1,0),4,4))),FALSE)</f>
        <v>Colégio Marista Prof. Ivone Vettorello</v>
      </c>
      <c r="E459">
        <f ca="1">VLOOKUP(A459,Person!A:R,ROW(INDIRECT(ADDRESS(MATCH("Registration",Person!$1:$1,0),4,4))),FALSE)</f>
        <v>9058002</v>
      </c>
      <c r="F459" t="str">
        <f ca="1">VLOOKUP(A459,Person!A:R,ROW(INDIRECT(ADDRESS(MATCH("NameOccupation",Person!$1:$1,0),4,4))),FALSE)</f>
        <v>Auxiliar de Serviços Gerais</v>
      </c>
      <c r="G459" t="str">
        <f ca="1">IF(VLOOKUP(A459,Person!A:R,ROW(INDIRECT(ADDRESS(MATCH("NameManager",Person!$1:$1,0),4,4))),FALSE)="","",VLOOKUP(A459,Person!A:R,ROW(INDIRECT(ADDRESS(MATCH("NameManager",Person!$1:$1,0),4,4))),FALSE))</f>
        <v/>
      </c>
      <c r="H459" t="str">
        <f ca="1">IF(VLOOKUP(A459,Person!A:R,ROW(INDIRECT(ADDRESS(MATCH("TypeJorney",Person!$1:$1,0),4,4))),FALSE)="OnBoarding","Embarque",IF(VLOOKUP(A459,Person!A:R,ROW(INDIRECT(ADDRESS(MATCH("TypeJorney",Person!$1:$1,0),4,4))),FALSE)="OnBoardingOccupation","Embarque implantação",IF(VLOOKUP(A459,Person!A:R,ROW(INDIRECT(ADDRESS(MATCH("TypeJorney",Person!$1:$1,0),4,4))),FALSE)="Monitoring","Monitoramento","Decisão de Efetivação")))</f>
        <v>Embarque implantação</v>
      </c>
    </row>
    <row r="460" spans="1:8" x14ac:dyDescent="0.3">
      <c r="A460" t="s">
        <v>5244</v>
      </c>
      <c r="B460" t="str">
        <f ca="1">VLOOKUP(A460,Person!A:R,ROW(INDIRECT(ADDRESS(MATCH("NameUser",Person!$1:$1,0),4,4))),FALSE)</f>
        <v>Cleusa Marilia do Nascimento</v>
      </c>
      <c r="C460" t="str">
        <f ca="1">IF(VLOOKUP(A460,Person!A:R,ROW(INDIRECT(ADDRESS(MATCH("Mail",Person!$1:$1,0),4,4))),FALSE)="","",VLOOKUP(A460,Person!A:R,ROW(INDIRECT(ADDRESS(MATCH("Mail",Person!$1:$1,0),4,4))),FALSE))</f>
        <v/>
      </c>
      <c r="D460" t="str">
        <f ca="1">VLOOKUP(A460,Person!A:R,ROW(INDIRECT(ADDRESS(MATCH("NameEstablishment",Person!$1:$1,0),4,4))),FALSE)</f>
        <v>Centro Marista Nossa SRa Boa Esperança</v>
      </c>
      <c r="E460">
        <f ca="1">VLOOKUP(A460,Person!A:R,ROW(INDIRECT(ADDRESS(MATCH("Registration",Person!$1:$1,0),4,4))),FALSE)</f>
        <v>68061668</v>
      </c>
      <c r="F460" t="str">
        <f ca="1">VLOOKUP(A460,Person!A:R,ROW(INDIRECT(ADDRESS(MATCH("NameOccupation",Person!$1:$1,0),4,4))),FALSE)</f>
        <v>Auxiliar de Cozinha</v>
      </c>
      <c r="G460" t="str">
        <f ca="1">IF(VLOOKUP(A460,Person!A:R,ROW(INDIRECT(ADDRESS(MATCH("NameManager",Person!$1:$1,0),4,4))),FALSE)="","",VLOOKUP(A460,Person!A:R,ROW(INDIRECT(ADDRESS(MATCH("NameManager",Person!$1:$1,0),4,4))),FALSE))</f>
        <v/>
      </c>
      <c r="H460" t="str">
        <f ca="1">IF(VLOOKUP(A460,Person!A:R,ROW(INDIRECT(ADDRESS(MATCH("TypeJorney",Person!$1:$1,0),4,4))),FALSE)="OnBoarding","Embarque",IF(VLOOKUP(A460,Person!A:R,ROW(INDIRECT(ADDRESS(MATCH("TypeJorney",Person!$1:$1,0),4,4))),FALSE)="OnBoardingOccupation","Embarque implantação",IF(VLOOKUP(A460,Person!A:R,ROW(INDIRECT(ADDRESS(MATCH("TypeJorney",Person!$1:$1,0),4,4))),FALSE)="Monitoring","Monitoramento","Decisão de Efetivação")))</f>
        <v>Embarque implantação</v>
      </c>
    </row>
    <row r="461" spans="1:8" x14ac:dyDescent="0.3">
      <c r="A461" t="s">
        <v>5390</v>
      </c>
      <c r="B461" t="str">
        <f ca="1">VLOOKUP(A461,Person!A:R,ROW(INDIRECT(ADDRESS(MATCH("NameUser",Person!$1:$1,0),4,4))),FALSE)</f>
        <v>Cleusa Mello</v>
      </c>
      <c r="C461" t="str">
        <f ca="1">IF(VLOOKUP(A461,Person!A:R,ROW(INDIRECT(ADDRESS(MATCH("Mail",Person!$1:$1,0),4,4))),FALSE)="","",VLOOKUP(A461,Person!A:R,ROW(INDIRECT(ADDRESS(MATCH("Mail",Person!$1:$1,0),4,4))),FALSE))</f>
        <v/>
      </c>
      <c r="D461" t="str">
        <f ca="1">VLOOKUP(A461,Person!A:R,ROW(INDIRECT(ADDRESS(MATCH("NameEstablishment",Person!$1:$1,0),4,4))),FALSE)</f>
        <v>Centro Social Marista Mario Quintana</v>
      </c>
      <c r="E461">
        <f ca="1">VLOOKUP(A461,Person!A:R,ROW(INDIRECT(ADDRESS(MATCH("Registration",Person!$1:$1,0),4,4))),FALSE)</f>
        <v>98518486</v>
      </c>
      <c r="F461" t="str">
        <f ca="1">VLOOKUP(A461,Person!A:R,ROW(INDIRECT(ADDRESS(MATCH("NameOccupation",Person!$1:$1,0),4,4))),FALSE)</f>
        <v>Cozinheiro</v>
      </c>
      <c r="G461" t="str">
        <f ca="1">IF(VLOOKUP(A461,Person!A:R,ROW(INDIRECT(ADDRESS(MATCH("NameManager",Person!$1:$1,0),4,4))),FALSE)="","",VLOOKUP(A461,Person!A:R,ROW(INDIRECT(ADDRESS(MATCH("NameManager",Person!$1:$1,0),4,4))),FALSE))</f>
        <v/>
      </c>
      <c r="H461" t="str">
        <f ca="1">IF(VLOOKUP(A461,Person!A:R,ROW(INDIRECT(ADDRESS(MATCH("TypeJorney",Person!$1:$1,0),4,4))),FALSE)="OnBoarding","Embarque",IF(VLOOKUP(A461,Person!A:R,ROW(INDIRECT(ADDRESS(MATCH("TypeJorney",Person!$1:$1,0),4,4))),FALSE)="OnBoardingOccupation","Embarque implantação",IF(VLOOKUP(A461,Person!A:R,ROW(INDIRECT(ADDRESS(MATCH("TypeJorney",Person!$1:$1,0),4,4))),FALSE)="Monitoring","Monitoramento","Decisão de Efetivação")))</f>
        <v>Embarque implantação</v>
      </c>
    </row>
    <row r="462" spans="1:8" x14ac:dyDescent="0.3">
      <c r="A462" t="s">
        <v>4803</v>
      </c>
      <c r="B462" t="str">
        <f ca="1">VLOOKUP(A462,Person!A:R,ROW(INDIRECT(ADDRESS(MATCH("NameUser",Person!$1:$1,0),4,4))),FALSE)</f>
        <v>Cleusa Rosane de Souza Pereira</v>
      </c>
      <c r="C462" t="str">
        <f ca="1">IF(VLOOKUP(A462,Person!A:R,ROW(INDIRECT(ADDRESS(MATCH("Mail",Person!$1:$1,0),4,4))),FALSE)="","",VLOOKUP(A462,Person!A:R,ROW(INDIRECT(ADDRESS(MATCH("Mail",Person!$1:$1,0),4,4))),FALSE))</f>
        <v>cleusa.pereira@maristas.org.br</v>
      </c>
      <c r="D462" t="str">
        <f ca="1">VLOOKUP(A462,Person!A:R,ROW(INDIRECT(ADDRESS(MATCH("NameEstablishment",Person!$1:$1,0),4,4))),FALSE)</f>
        <v>Colégio Marista Pio Xii</v>
      </c>
      <c r="E462">
        <f ca="1">VLOOKUP(A462,Person!A:R,ROW(INDIRECT(ADDRESS(MATCH("Registration",Person!$1:$1,0),4,4))),FALSE)</f>
        <v>90512938</v>
      </c>
      <c r="F462" t="str">
        <f ca="1">VLOOKUP(A462,Person!A:R,ROW(INDIRECT(ADDRESS(MATCH("NameOccupation",Person!$1:$1,0),4,4))),FALSE)</f>
        <v>Auxiliar de Serviços Gerais</v>
      </c>
      <c r="G462" t="str">
        <f ca="1">IF(VLOOKUP(A462,Person!A:R,ROW(INDIRECT(ADDRESS(MATCH("NameManager",Person!$1:$1,0),4,4))),FALSE)="","",VLOOKUP(A462,Person!A:R,ROW(INDIRECT(ADDRESS(MATCH("NameManager",Person!$1:$1,0),4,4))),FALSE))</f>
        <v>Katia Celestina Bossa Antoniolli</v>
      </c>
      <c r="H462" t="str">
        <f ca="1">IF(VLOOKUP(A462,Person!A:R,ROW(INDIRECT(ADDRESS(MATCH("TypeJorney",Person!$1:$1,0),4,4))),FALSE)="OnBoarding","Embarque",IF(VLOOKUP(A462,Person!A:R,ROW(INDIRECT(ADDRESS(MATCH("TypeJorney",Person!$1:$1,0),4,4))),FALSE)="OnBoardingOccupation","Embarque implantação",IF(VLOOKUP(A462,Person!A:R,ROW(INDIRECT(ADDRESS(MATCH("TypeJorney",Person!$1:$1,0),4,4))),FALSE)="Monitoring","Monitoramento","Decisão de Efetivação")))</f>
        <v>Embarque implantação</v>
      </c>
    </row>
    <row r="463" spans="1:8" x14ac:dyDescent="0.3">
      <c r="A463" t="s">
        <v>5128</v>
      </c>
      <c r="B463" t="str">
        <f ca="1">VLOOKUP(A463,Person!A:R,ROW(INDIRECT(ADDRESS(MATCH("NameUser",Person!$1:$1,0),4,4))),FALSE)</f>
        <v>Cleuza Goncalves Campos</v>
      </c>
      <c r="C463" t="str">
        <f ca="1">IF(VLOOKUP(A463,Person!A:R,ROW(INDIRECT(ADDRESS(MATCH("Mail",Person!$1:$1,0),4,4))),FALSE)="","",VLOOKUP(A463,Person!A:R,ROW(INDIRECT(ADDRESS(MATCH("Mail",Person!$1:$1,0),4,4))),FALSE))</f>
        <v>cleuza.campos@maristas.org.br</v>
      </c>
      <c r="D463" t="str">
        <f ca="1">VLOOKUP(A463,Person!A:R,ROW(INDIRECT(ADDRESS(MATCH("NameEstablishment",Person!$1:$1,0),4,4))),FALSE)</f>
        <v>Colegio Marista Champagnat</v>
      </c>
      <c r="E463">
        <f ca="1">VLOOKUP(A463,Person!A:R,ROW(INDIRECT(ADDRESS(MATCH("Registration",Person!$1:$1,0),4,4))),FALSE)</f>
        <v>90000147</v>
      </c>
      <c r="F463" t="str">
        <f ca="1">VLOOKUP(A463,Person!A:R,ROW(INDIRECT(ADDRESS(MATCH("NameOccupation",Person!$1:$1,0),4,4))),FALSE)</f>
        <v>Auxiliar de Serviços Gerais</v>
      </c>
      <c r="G463" t="str">
        <f ca="1">IF(VLOOKUP(A463,Person!A:R,ROW(INDIRECT(ADDRESS(MATCH("NameManager",Person!$1:$1,0),4,4))),FALSE)="","",VLOOKUP(A463,Person!A:R,ROW(INDIRECT(ADDRESS(MATCH("NameManager",Person!$1:$1,0),4,4))),FALSE))</f>
        <v>Vera Lucia de Mattos Galafassi</v>
      </c>
      <c r="H463" t="str">
        <f ca="1">IF(VLOOKUP(A463,Person!A:R,ROW(INDIRECT(ADDRESS(MATCH("TypeJorney",Person!$1:$1,0),4,4))),FALSE)="OnBoarding","Embarque",IF(VLOOKUP(A463,Person!A:R,ROW(INDIRECT(ADDRESS(MATCH("TypeJorney",Person!$1:$1,0),4,4))),FALSE)="OnBoardingOccupation","Embarque implantação",IF(VLOOKUP(A463,Person!A:R,ROW(INDIRECT(ADDRESS(MATCH("TypeJorney",Person!$1:$1,0),4,4))),FALSE)="Monitoring","Monitoramento","Decisão de Efetivação")))</f>
        <v>Embarque implantação</v>
      </c>
    </row>
    <row r="464" spans="1:8" x14ac:dyDescent="0.3">
      <c r="A464" t="s">
        <v>4449</v>
      </c>
      <c r="B464" t="str">
        <f ca="1">VLOOKUP(A464,Person!A:R,ROW(INDIRECT(ADDRESS(MATCH("NameUser",Person!$1:$1,0),4,4))),FALSE)</f>
        <v>Clovis Inacio Seibert</v>
      </c>
      <c r="C464" t="str">
        <f ca="1">IF(VLOOKUP(A464,Person!A:R,ROW(INDIRECT(ADDRESS(MATCH("Mail",Person!$1:$1,0),4,4))),FALSE)="","",VLOOKUP(A464,Person!A:R,ROW(INDIRECT(ADDRESS(MATCH("Mail",Person!$1:$1,0),4,4))),FALSE))</f>
        <v>clovis.seibert@maristas.org.br</v>
      </c>
      <c r="D464" t="str">
        <f ca="1">VLOOKUP(A464,Person!A:R,ROW(INDIRECT(ADDRESS(MATCH("NameEstablishment",Person!$1:$1,0),4,4))),FALSE)</f>
        <v>Colegio Marista Ipanema</v>
      </c>
      <c r="E464">
        <f ca="1">VLOOKUP(A464,Person!A:R,ROW(INDIRECT(ADDRESS(MATCH("Registration",Person!$1:$1,0),4,4))),FALSE)</f>
        <v>91510365</v>
      </c>
      <c r="F464" t="str">
        <f ca="1">VLOOKUP(A464,Person!A:R,ROW(INDIRECT(ADDRESS(MATCH("NameOccupation",Person!$1:$1,0),4,4))),FALSE)</f>
        <v>Vice-Diretor Administrativo</v>
      </c>
      <c r="G464" t="str">
        <f ca="1">IF(VLOOKUP(A464,Person!A:R,ROW(INDIRECT(ADDRESS(MATCH("NameManager",Person!$1:$1,0),4,4))),FALSE)="","",VLOOKUP(A464,Person!A:R,ROW(INDIRECT(ADDRESS(MATCH("NameManager",Person!$1:$1,0),4,4))),FALSE))</f>
        <v/>
      </c>
      <c r="H464" t="str">
        <f ca="1">IF(VLOOKUP(A464,Person!A:R,ROW(INDIRECT(ADDRESS(MATCH("TypeJorney",Person!$1:$1,0),4,4))),FALSE)="OnBoarding","Embarque",IF(VLOOKUP(A464,Person!A:R,ROW(INDIRECT(ADDRESS(MATCH("TypeJorney",Person!$1:$1,0),4,4))),FALSE)="OnBoardingOccupation","Embarque implantação",IF(VLOOKUP(A464,Person!A:R,ROW(INDIRECT(ADDRESS(MATCH("TypeJorney",Person!$1:$1,0),4,4))),FALSE)="Monitoring","Monitoramento","Decisão de Efetivação")))</f>
        <v>Embarque implantação</v>
      </c>
    </row>
    <row r="465" spans="1:8" x14ac:dyDescent="0.3">
      <c r="A465" t="s">
        <v>4216</v>
      </c>
      <c r="B465" t="str">
        <f ca="1">VLOOKUP(A465,Person!A:R,ROW(INDIRECT(ADDRESS(MATCH("NameUser",Person!$1:$1,0),4,4))),FALSE)</f>
        <v>Constantino Guedes Barbosa</v>
      </c>
      <c r="C465" t="str">
        <f ca="1">IF(VLOOKUP(A465,Person!A:R,ROW(INDIRECT(ADDRESS(MATCH("Mail",Person!$1:$1,0),4,4))),FALSE)="","",VLOOKUP(A465,Person!A:R,ROW(INDIRECT(ADDRESS(MATCH("Mail",Person!$1:$1,0),4,4))),FALSE))</f>
        <v>constantino.barbosa@maristas.org.br</v>
      </c>
      <c r="D465" t="str">
        <f ca="1">VLOOKUP(A465,Person!A:R,ROW(INDIRECT(ADDRESS(MATCH("NameEstablishment",Person!$1:$1,0),4,4))),FALSE)</f>
        <v>Colégio Marista João Paulo II</v>
      </c>
      <c r="E465">
        <f ca="1">VLOOKUP(A465,Person!A:R,ROW(INDIRECT(ADDRESS(MATCH("Registration",Person!$1:$1,0),4,4))),FALSE)</f>
        <v>90000225</v>
      </c>
      <c r="F465" t="str">
        <f ca="1">VLOOKUP(A465,Person!A:R,ROW(INDIRECT(ADDRESS(MATCH("NameOccupation",Person!$1:$1,0),4,4))),FALSE)</f>
        <v>Auxiliar de Serviços Gerais</v>
      </c>
      <c r="G465" t="str">
        <f ca="1">IF(VLOOKUP(A465,Person!A:R,ROW(INDIRECT(ADDRESS(MATCH("NameManager",Person!$1:$1,0),4,4))),FALSE)="","",VLOOKUP(A465,Person!A:R,ROW(INDIRECT(ADDRESS(MATCH("NameManager",Person!$1:$1,0),4,4))),FALSE))</f>
        <v>Marcos Andre Scussel</v>
      </c>
      <c r="H465" t="str">
        <f ca="1">IF(VLOOKUP(A465,Person!A:R,ROW(INDIRECT(ADDRESS(MATCH("TypeJorney",Person!$1:$1,0),4,4))),FALSE)="OnBoarding","Embarque",IF(VLOOKUP(A465,Person!A:R,ROW(INDIRECT(ADDRESS(MATCH("TypeJorney",Person!$1:$1,0),4,4))),FALSE)="OnBoardingOccupation","Embarque implantação",IF(VLOOKUP(A465,Person!A:R,ROW(INDIRECT(ADDRESS(MATCH("TypeJorney",Person!$1:$1,0),4,4))),FALSE)="Monitoring","Monitoramento","Decisão de Efetivação")))</f>
        <v>Embarque implantação</v>
      </c>
    </row>
    <row r="466" spans="1:8" x14ac:dyDescent="0.3">
      <c r="A466" t="s">
        <v>7848</v>
      </c>
      <c r="B466" t="str">
        <f ca="1">VLOOKUP(A466,Person!A:R,ROW(INDIRECT(ADDRESS(MATCH("NameUser",Person!$1:$1,0),4,4))),FALSE)</f>
        <v>Cricieli Donatti Pereira</v>
      </c>
      <c r="C466" t="str">
        <f ca="1">IF(VLOOKUP(A466,Person!A:R,ROW(INDIRECT(ADDRESS(MATCH("Mail",Person!$1:$1,0),4,4))),FALSE)="","",VLOOKUP(A466,Person!A:R,ROW(INDIRECT(ADDRESS(MATCH("Mail",Person!$1:$1,0),4,4))),FALSE))</f>
        <v/>
      </c>
      <c r="D466" t="str">
        <f ca="1">VLOOKUP(A466,Person!A:R,ROW(INDIRECT(ADDRESS(MATCH("NameEstablishment",Person!$1:$1,0),4,4))),FALSE)</f>
        <v>Colégio Marista N Senhora da Conceição</v>
      </c>
      <c r="E466">
        <f ca="1">VLOOKUP(A466,Person!A:R,ROW(INDIRECT(ADDRESS(MATCH("Registration",Person!$1:$1,0),4,4))),FALSE)</f>
        <v>20110175</v>
      </c>
      <c r="F466" t="str">
        <f ca="1">VLOOKUP(A466,Person!A:R,ROW(INDIRECT(ADDRESS(MATCH("NameOccupation",Person!$1:$1,0),4,4))),FALSE)</f>
        <v>Auxiliar de Professor</v>
      </c>
      <c r="G466" t="str">
        <f ca="1">IF(VLOOKUP(A466,Person!A:R,ROW(INDIRECT(ADDRESS(MATCH("NameManager",Person!$1:$1,0),4,4))),FALSE)="","",VLOOKUP(A466,Person!A:R,ROW(INDIRECT(ADDRESS(MATCH("NameManager",Person!$1:$1,0),4,4))),FALSE))</f>
        <v/>
      </c>
      <c r="H466" t="str">
        <f ca="1">IF(VLOOKUP(A466,Person!A:R,ROW(INDIRECT(ADDRESS(MATCH("TypeJorney",Person!$1:$1,0),4,4))),FALSE)="OnBoarding","Embarque",IF(VLOOKUP(A466,Person!A:R,ROW(INDIRECT(ADDRESS(MATCH("TypeJorney",Person!$1:$1,0),4,4))),FALSE)="OnBoardingOccupation","Embarque implantação",IF(VLOOKUP(A466,Person!A:R,ROW(INDIRECT(ADDRESS(MATCH("TypeJorney",Person!$1:$1,0),4,4))),FALSE)="Monitoring","Monitoramento","Decisão de Efetivação")))</f>
        <v>Embarque implantação</v>
      </c>
    </row>
    <row r="467" spans="1:8" x14ac:dyDescent="0.3">
      <c r="A467" t="s">
        <v>7996</v>
      </c>
      <c r="B467" t="str">
        <f ca="1">VLOOKUP(A467,Person!A:R,ROW(INDIRECT(ADDRESS(MATCH("NameUser",Person!$1:$1,0),4,4))),FALSE)</f>
        <v>Cristian Cargnin Barbieri</v>
      </c>
      <c r="C467" t="str">
        <f ca="1">IF(VLOOKUP(A467,Person!A:R,ROW(INDIRECT(ADDRESS(MATCH("Mail",Person!$1:$1,0),4,4))),FALSE)="","",VLOOKUP(A467,Person!A:R,ROW(INDIRECT(ADDRESS(MATCH("Mail",Person!$1:$1,0),4,4))),FALSE))</f>
        <v/>
      </c>
      <c r="D467" t="str">
        <f ca="1">VLOOKUP(A467,Person!A:R,ROW(INDIRECT(ADDRESS(MATCH("NameEstablishment",Person!$1:$1,0),4,4))),FALSE)</f>
        <v>Colégio Marista Santa Maria</v>
      </c>
      <c r="E467">
        <f ca="1">VLOOKUP(A467,Person!A:R,ROW(INDIRECT(ADDRESS(MATCH("Registration",Person!$1:$1,0),4,4))),FALSE)</f>
        <v>80702308</v>
      </c>
      <c r="F467" t="str">
        <f ca="1">VLOOKUP(A467,Person!A:R,ROW(INDIRECT(ADDRESS(MATCH("NameOccupation",Person!$1:$1,0),4,4))),FALSE)</f>
        <v>Instrutor de Aprendizagem</v>
      </c>
      <c r="G467" t="str">
        <f ca="1">IF(VLOOKUP(A467,Person!A:R,ROW(INDIRECT(ADDRESS(MATCH("NameManager",Person!$1:$1,0),4,4))),FALSE)="","",VLOOKUP(A467,Person!A:R,ROW(INDIRECT(ADDRESS(MATCH("NameManager",Person!$1:$1,0),4,4))),FALSE))</f>
        <v>Edemir Joao Dal Bem</v>
      </c>
      <c r="H467" t="str">
        <f ca="1">IF(VLOOKUP(A467,Person!A:R,ROW(INDIRECT(ADDRESS(MATCH("TypeJorney",Person!$1:$1,0),4,4))),FALSE)="OnBoarding","Embarque",IF(VLOOKUP(A467,Person!A:R,ROW(INDIRECT(ADDRESS(MATCH("TypeJorney",Person!$1:$1,0),4,4))),FALSE)="OnBoardingOccupation","Embarque implantação",IF(VLOOKUP(A467,Person!A:R,ROW(INDIRECT(ADDRESS(MATCH("TypeJorney",Person!$1:$1,0),4,4))),FALSE)="Monitoring","Monitoramento","Decisão de Efetivação")))</f>
        <v>Embarque implantação</v>
      </c>
    </row>
    <row r="468" spans="1:8" x14ac:dyDescent="0.3">
      <c r="A468" t="s">
        <v>4430</v>
      </c>
      <c r="B468" t="str">
        <f ca="1">VLOOKUP(A468,Person!A:R,ROW(INDIRECT(ADDRESS(MATCH("NameUser",Person!$1:$1,0),4,4))),FALSE)</f>
        <v>Cristian Michel Marchioretto</v>
      </c>
      <c r="C468" t="str">
        <f ca="1">IF(VLOOKUP(A468,Person!A:R,ROW(INDIRECT(ADDRESS(MATCH("Mail",Person!$1:$1,0),4,4))),FALSE)="","",VLOOKUP(A468,Person!A:R,ROW(INDIRECT(ADDRESS(MATCH("Mail",Person!$1:$1,0),4,4))),FALSE))</f>
        <v>cristian.michel@maristas.org.br</v>
      </c>
      <c r="D468" t="str">
        <f ca="1">VLOOKUP(A468,Person!A:R,ROW(INDIRECT(ADDRESS(MATCH("NameEstablishment",Person!$1:$1,0),4,4))),FALSE)</f>
        <v>Sociedade Meridional de Educação</v>
      </c>
      <c r="E468">
        <f ca="1">VLOOKUP(A468,Person!A:R,ROW(INDIRECT(ADDRESS(MATCH("Registration",Person!$1:$1,0),4,4))),FALSE)</f>
        <v>90000098</v>
      </c>
      <c r="F468" t="str">
        <f ca="1">VLOOKUP(A468,Person!A:R,ROW(INDIRECT(ADDRESS(MATCH("NameOccupation",Person!$1:$1,0),4,4))),FALSE)</f>
        <v>Supervisor Contábil</v>
      </c>
      <c r="G468" t="str">
        <f ca="1">IF(VLOOKUP(A468,Person!A:R,ROW(INDIRECT(ADDRESS(MATCH("NameManager",Person!$1:$1,0),4,4))),FALSE)="","",VLOOKUP(A468,Person!A:R,ROW(INDIRECT(ADDRESS(MATCH("NameManager",Person!$1:$1,0),4,4))),FALSE))</f>
        <v>Diego Oliveira da Costa</v>
      </c>
      <c r="H468" t="str">
        <f ca="1">IF(VLOOKUP(A468,Person!A:R,ROW(INDIRECT(ADDRESS(MATCH("TypeJorney",Person!$1:$1,0),4,4))),FALSE)="OnBoarding","Embarque",IF(VLOOKUP(A468,Person!A:R,ROW(INDIRECT(ADDRESS(MATCH("TypeJorney",Person!$1:$1,0),4,4))),FALSE)="OnBoardingOccupation","Embarque implantação",IF(VLOOKUP(A468,Person!A:R,ROW(INDIRECT(ADDRESS(MATCH("TypeJorney",Person!$1:$1,0),4,4))),FALSE)="Monitoring","Monitoramento","Decisão de Efetivação")))</f>
        <v>Embarque implantação</v>
      </c>
    </row>
    <row r="469" spans="1:8" x14ac:dyDescent="0.3">
      <c r="A469" t="s">
        <v>4132</v>
      </c>
      <c r="B469" t="str">
        <f ca="1">VLOOKUP(A469,Person!A:R,ROW(INDIRECT(ADDRESS(MATCH("NameUser",Person!$1:$1,0),4,4))),FALSE)</f>
        <v>Cristian Santos Fonseca</v>
      </c>
      <c r="C469" t="str">
        <f ca="1">IF(VLOOKUP(A469,Person!A:R,ROW(INDIRECT(ADDRESS(MATCH("Mail",Person!$1:$1,0),4,4))),FALSE)="","",VLOOKUP(A469,Person!A:R,ROW(INDIRECT(ADDRESS(MATCH("Mail",Person!$1:$1,0),4,4))),FALSE))</f>
        <v/>
      </c>
      <c r="D469" t="str">
        <f ca="1">VLOOKUP(A469,Person!A:R,ROW(INDIRECT(ADDRESS(MATCH("NameEstablishment",Person!$1:$1,0),4,4))),FALSE)</f>
        <v>Colégio Marista Assunção</v>
      </c>
      <c r="E469">
        <f ca="1">VLOOKUP(A469,Person!A:R,ROW(INDIRECT(ADDRESS(MATCH("Registration",Person!$1:$1,0),4,4))),FALSE)</f>
        <v>9052225</v>
      </c>
      <c r="F469" t="str">
        <f ca="1">VLOOKUP(A469,Person!A:R,ROW(INDIRECT(ADDRESS(MATCH("NameOccupation",Person!$1:$1,0),4,4))),FALSE)</f>
        <v>Auxiliar de Manutenção</v>
      </c>
      <c r="G469" t="str">
        <f ca="1">IF(VLOOKUP(A469,Person!A:R,ROW(INDIRECT(ADDRESS(MATCH("NameManager",Person!$1:$1,0),4,4))),FALSE)="","",VLOOKUP(A469,Person!A:R,ROW(INDIRECT(ADDRESS(MATCH("NameManager",Person!$1:$1,0),4,4))),FALSE))</f>
        <v>Manoela Atarao da Rocha Saldanha</v>
      </c>
      <c r="H469" t="str">
        <f ca="1">IF(VLOOKUP(A469,Person!A:R,ROW(INDIRECT(ADDRESS(MATCH("TypeJorney",Person!$1:$1,0),4,4))),FALSE)="OnBoarding","Embarque",IF(VLOOKUP(A469,Person!A:R,ROW(INDIRECT(ADDRESS(MATCH("TypeJorney",Person!$1:$1,0),4,4))),FALSE)="OnBoardingOccupation","Embarque implantação",IF(VLOOKUP(A469,Person!A:R,ROW(INDIRECT(ADDRESS(MATCH("TypeJorney",Person!$1:$1,0),4,4))),FALSE)="Monitoring","Monitoramento","Decisão de Efetivação")))</f>
        <v>Embarque implantação</v>
      </c>
    </row>
    <row r="470" spans="1:8" x14ac:dyDescent="0.3">
      <c r="A470" t="s">
        <v>4697</v>
      </c>
      <c r="B470" t="str">
        <f ca="1">VLOOKUP(A470,Person!A:R,ROW(INDIRECT(ADDRESS(MATCH("NameUser",Person!$1:$1,0),4,4))),FALSE)</f>
        <v>Cristiane Back Ferreira</v>
      </c>
      <c r="C470" t="str">
        <f ca="1">IF(VLOOKUP(A470,Person!A:R,ROW(INDIRECT(ADDRESS(MATCH("Mail",Person!$1:$1,0),4,4))),FALSE)="","",VLOOKUP(A470,Person!A:R,ROW(INDIRECT(ADDRESS(MATCH("Mail",Person!$1:$1,0),4,4))),FALSE))</f>
        <v>cristiane.ferreira@maristas.org.br</v>
      </c>
      <c r="D470" t="str">
        <f ca="1">VLOOKUP(A470,Person!A:R,ROW(INDIRECT(ADDRESS(MATCH("NameEstablishment",Person!$1:$1,0),4,4))),FALSE)</f>
        <v>Colégio Marista Nossa Senhora do Rosário</v>
      </c>
      <c r="E470">
        <f ca="1">VLOOKUP(A470,Person!A:R,ROW(INDIRECT(ADDRESS(MATCH("Registration",Person!$1:$1,0),4,4))),FALSE)</f>
        <v>90510877</v>
      </c>
      <c r="F470" t="str">
        <f ca="1">VLOOKUP(A470,Person!A:R,ROW(INDIRECT(ADDRESS(MATCH("NameOccupation",Person!$1:$1,0),4,4))),FALSE)</f>
        <v>Assistente de Coordenação de Turno</v>
      </c>
      <c r="G470" t="str">
        <f ca="1">IF(VLOOKUP(A470,Person!A:R,ROW(INDIRECT(ADDRESS(MATCH("NameManager",Person!$1:$1,0),4,4))),FALSE)="","",VLOOKUP(A470,Person!A:R,ROW(INDIRECT(ADDRESS(MATCH("NameManager",Person!$1:$1,0),4,4))),FALSE))</f>
        <v>Leia Raquel de Almeida</v>
      </c>
      <c r="H470" t="str">
        <f ca="1">IF(VLOOKUP(A470,Person!A:R,ROW(INDIRECT(ADDRESS(MATCH("TypeJorney",Person!$1:$1,0),4,4))),FALSE)="OnBoarding","Embarque",IF(VLOOKUP(A470,Person!A:R,ROW(INDIRECT(ADDRESS(MATCH("TypeJorney",Person!$1:$1,0),4,4))),FALSE)="OnBoardingOccupation","Embarque implantação",IF(VLOOKUP(A470,Person!A:R,ROW(INDIRECT(ADDRESS(MATCH("TypeJorney",Person!$1:$1,0),4,4))),FALSE)="Monitoring","Monitoramento","Decisão de Efetivação")))</f>
        <v>Embarque implantação</v>
      </c>
    </row>
    <row r="471" spans="1:8" x14ac:dyDescent="0.3">
      <c r="A471" t="s">
        <v>7709</v>
      </c>
      <c r="B471" t="str">
        <f ca="1">VLOOKUP(A471,Person!A:R,ROW(INDIRECT(ADDRESS(MATCH("NameUser",Person!$1:$1,0),4,4))),FALSE)</f>
        <v>Cristiane da Luz</v>
      </c>
      <c r="C471" t="str">
        <f ca="1">IF(VLOOKUP(A471,Person!A:R,ROW(INDIRECT(ADDRESS(MATCH("Mail",Person!$1:$1,0),4,4))),FALSE)="","",VLOOKUP(A471,Person!A:R,ROW(INDIRECT(ADDRESS(MATCH("Mail",Person!$1:$1,0),4,4))),FALSE))</f>
        <v>cristiane.luz@maristas.org.br</v>
      </c>
      <c r="D471" t="str">
        <f ca="1">VLOOKUP(A471,Person!A:R,ROW(INDIRECT(ADDRESS(MATCH("NameEstablishment",Person!$1:$1,0),4,4))),FALSE)</f>
        <v>Colégio Marista N Senhora da Conceição</v>
      </c>
      <c r="E471">
        <f ca="1">VLOOKUP(A471,Person!A:R,ROW(INDIRECT(ADDRESS(MATCH("Registration",Person!$1:$1,0),4,4))),FALSE)</f>
        <v>3604003</v>
      </c>
      <c r="F471" t="str">
        <f ca="1">VLOOKUP(A471,Person!A:R,ROW(INDIRECT(ADDRESS(MATCH("NameOccupation",Person!$1:$1,0),4,4))),FALSE)</f>
        <v>Auxiliar de Coordenação</v>
      </c>
      <c r="G471" t="str">
        <f ca="1">IF(VLOOKUP(A471,Person!A:R,ROW(INDIRECT(ADDRESS(MATCH("NameManager",Person!$1:$1,0),4,4))),FALSE)="","",VLOOKUP(A471,Person!A:R,ROW(INDIRECT(ADDRESS(MATCH("NameManager",Person!$1:$1,0),4,4))),FALSE))</f>
        <v/>
      </c>
      <c r="H471" t="str">
        <f ca="1">IF(VLOOKUP(A471,Person!A:R,ROW(INDIRECT(ADDRESS(MATCH("TypeJorney",Person!$1:$1,0),4,4))),FALSE)="OnBoarding","Embarque",IF(VLOOKUP(A471,Person!A:R,ROW(INDIRECT(ADDRESS(MATCH("TypeJorney",Person!$1:$1,0),4,4))),FALSE)="OnBoardingOccupation","Embarque implantação",IF(VLOOKUP(A471,Person!A:R,ROW(INDIRECT(ADDRESS(MATCH("TypeJorney",Person!$1:$1,0),4,4))),FALSE)="Monitoring","Monitoramento","Decisão de Efetivação")))</f>
        <v>Embarque implantação</v>
      </c>
    </row>
    <row r="472" spans="1:8" x14ac:dyDescent="0.3">
      <c r="A472" t="s">
        <v>7710</v>
      </c>
      <c r="B472" t="str">
        <f ca="1">VLOOKUP(A472,Person!A:R,ROW(INDIRECT(ADDRESS(MATCH("NameUser",Person!$1:$1,0),4,4))),FALSE)</f>
        <v>Cristiane da Luz</v>
      </c>
      <c r="C472" t="str">
        <f ca="1">IF(VLOOKUP(A472,Person!A:R,ROW(INDIRECT(ADDRESS(MATCH("Mail",Person!$1:$1,0),4,4))),FALSE)="","",VLOOKUP(A472,Person!A:R,ROW(INDIRECT(ADDRESS(MATCH("Mail",Person!$1:$1,0),4,4))),FALSE))</f>
        <v>cristiane.luz@maristas.org.br</v>
      </c>
      <c r="D472" t="str">
        <f ca="1">VLOOKUP(A472,Person!A:R,ROW(INDIRECT(ADDRESS(MATCH("NameEstablishment",Person!$1:$1,0),4,4))),FALSE)</f>
        <v>Colégio Marista N Senhora da Conceição</v>
      </c>
      <c r="E472">
        <f ca="1">VLOOKUP(A472,Person!A:R,ROW(INDIRECT(ADDRESS(MATCH("Registration",Person!$1:$1,0),4,4))),FALSE)</f>
        <v>3604004</v>
      </c>
      <c r="F472" t="str">
        <f ca="1">VLOOKUP(A472,Person!A:R,ROW(INDIRECT(ADDRESS(MATCH("NameOccupation",Person!$1:$1,0),4,4))),FALSE)</f>
        <v>Auxiliar de Coordenação</v>
      </c>
      <c r="G472" t="str">
        <f ca="1">IF(VLOOKUP(A472,Person!A:R,ROW(INDIRECT(ADDRESS(MATCH("NameManager",Person!$1:$1,0),4,4))),FALSE)="","",VLOOKUP(A472,Person!A:R,ROW(INDIRECT(ADDRESS(MATCH("NameManager",Person!$1:$1,0),4,4))),FALSE))</f>
        <v/>
      </c>
      <c r="H472" t="str">
        <f ca="1">IF(VLOOKUP(A472,Person!A:R,ROW(INDIRECT(ADDRESS(MATCH("TypeJorney",Person!$1:$1,0),4,4))),FALSE)="OnBoarding","Embarque",IF(VLOOKUP(A472,Person!A:R,ROW(INDIRECT(ADDRESS(MATCH("TypeJorney",Person!$1:$1,0),4,4))),FALSE)="OnBoardingOccupation","Embarque implantação",IF(VLOOKUP(A472,Person!A:R,ROW(INDIRECT(ADDRESS(MATCH("TypeJorney",Person!$1:$1,0),4,4))),FALSE)="Monitoring","Monitoramento","Decisão de Efetivação")))</f>
        <v>Embarque implantação</v>
      </c>
    </row>
    <row r="473" spans="1:8" x14ac:dyDescent="0.3">
      <c r="A473" t="s">
        <v>5238</v>
      </c>
      <c r="B473" t="str">
        <f ca="1">VLOOKUP(A473,Person!A:R,ROW(INDIRECT(ADDRESS(MATCH("NameUser",Person!$1:$1,0),4,4))),FALSE)</f>
        <v>Cristiane da Luz</v>
      </c>
      <c r="C473" t="str">
        <f ca="1">IF(VLOOKUP(A473,Person!A:R,ROW(INDIRECT(ADDRESS(MATCH("Mail",Person!$1:$1,0),4,4))),FALSE)="","",VLOOKUP(A473,Person!A:R,ROW(INDIRECT(ADDRESS(MATCH("Mail",Person!$1:$1,0),4,4))),FALSE))</f>
        <v>cristiane.luz@maristas.org.br</v>
      </c>
      <c r="D473" t="str">
        <f ca="1">VLOOKUP(A473,Person!A:R,ROW(INDIRECT(ADDRESS(MATCH("NameEstablishment",Person!$1:$1,0),4,4))),FALSE)</f>
        <v>Colégio Marista N Senhora da Conceição</v>
      </c>
      <c r="E473">
        <f ca="1">VLOOKUP(A473,Person!A:R,ROW(INDIRECT(ADDRESS(MATCH("Registration",Person!$1:$1,0),4,4))),FALSE)</f>
        <v>3604005</v>
      </c>
      <c r="F473" t="str">
        <f ca="1">VLOOKUP(A473,Person!A:R,ROW(INDIRECT(ADDRESS(MATCH("NameOccupation",Person!$1:$1,0),4,4))),FALSE)</f>
        <v>Auxiliar Administrativo Escolar</v>
      </c>
      <c r="G473" t="str">
        <f ca="1">IF(VLOOKUP(A473,Person!A:R,ROW(INDIRECT(ADDRESS(MATCH("NameManager",Person!$1:$1,0),4,4))),FALSE)="","",VLOOKUP(A473,Person!A:R,ROW(INDIRECT(ADDRESS(MATCH("NameManager",Person!$1:$1,0),4,4))),FALSE))</f>
        <v/>
      </c>
      <c r="H473" t="str">
        <f ca="1">IF(VLOOKUP(A473,Person!A:R,ROW(INDIRECT(ADDRESS(MATCH("TypeJorney",Person!$1:$1,0),4,4))),FALSE)="OnBoarding","Embarque",IF(VLOOKUP(A473,Person!A:R,ROW(INDIRECT(ADDRESS(MATCH("TypeJorney",Person!$1:$1,0),4,4))),FALSE)="OnBoardingOccupation","Embarque implantação",IF(VLOOKUP(A473,Person!A:R,ROW(INDIRECT(ADDRESS(MATCH("TypeJorney",Person!$1:$1,0),4,4))),FALSE)="Monitoring","Monitoramento","Decisão de Efetivação")))</f>
        <v>Embarque implantação</v>
      </c>
    </row>
    <row r="474" spans="1:8" x14ac:dyDescent="0.3">
      <c r="A474" t="s">
        <v>5239</v>
      </c>
      <c r="B474" t="str">
        <f ca="1">VLOOKUP(A474,Person!A:R,ROW(INDIRECT(ADDRESS(MATCH("NameUser",Person!$1:$1,0),4,4))),FALSE)</f>
        <v>Cristiane da Luz</v>
      </c>
      <c r="C474" t="str">
        <f ca="1">IF(VLOOKUP(A474,Person!A:R,ROW(INDIRECT(ADDRESS(MATCH("Mail",Person!$1:$1,0),4,4))),FALSE)="","",VLOOKUP(A474,Person!A:R,ROW(INDIRECT(ADDRESS(MATCH("Mail",Person!$1:$1,0),4,4))),FALSE))</f>
        <v>cristiane.luz@maristas.org.br</v>
      </c>
      <c r="D474" t="str">
        <f ca="1">VLOOKUP(A474,Person!A:R,ROW(INDIRECT(ADDRESS(MATCH("NameEstablishment",Person!$1:$1,0),4,4))),FALSE)</f>
        <v>Colégio Marista N Senhora da Conceição</v>
      </c>
      <c r="E474">
        <f ca="1">VLOOKUP(A474,Person!A:R,ROW(INDIRECT(ADDRESS(MATCH("Registration",Person!$1:$1,0),4,4))),FALSE)</f>
        <v>3604006</v>
      </c>
      <c r="F474" t="str">
        <f ca="1">VLOOKUP(A474,Person!A:R,ROW(INDIRECT(ADDRESS(MATCH("NameOccupation",Person!$1:$1,0),4,4))),FALSE)</f>
        <v>Auxiliar Administrativo Escolar</v>
      </c>
      <c r="G474" t="str">
        <f ca="1">IF(VLOOKUP(A474,Person!A:R,ROW(INDIRECT(ADDRESS(MATCH("NameManager",Person!$1:$1,0),4,4))),FALSE)="","",VLOOKUP(A474,Person!A:R,ROW(INDIRECT(ADDRESS(MATCH("NameManager",Person!$1:$1,0),4,4))),FALSE))</f>
        <v/>
      </c>
      <c r="H474" t="str">
        <f ca="1">IF(VLOOKUP(A474,Person!A:R,ROW(INDIRECT(ADDRESS(MATCH("TypeJorney",Person!$1:$1,0),4,4))),FALSE)="OnBoarding","Embarque",IF(VLOOKUP(A474,Person!A:R,ROW(INDIRECT(ADDRESS(MATCH("TypeJorney",Person!$1:$1,0),4,4))),FALSE)="OnBoardingOccupation","Embarque implantação",IF(VLOOKUP(A474,Person!A:R,ROW(INDIRECT(ADDRESS(MATCH("TypeJorney",Person!$1:$1,0),4,4))),FALSE)="Monitoring","Monitoramento","Decisão de Efetivação")))</f>
        <v>Embarque implantação</v>
      </c>
    </row>
    <row r="475" spans="1:8" x14ac:dyDescent="0.3">
      <c r="A475" t="s">
        <v>5240</v>
      </c>
      <c r="B475" t="str">
        <f ca="1">VLOOKUP(A475,Person!A:R,ROW(INDIRECT(ADDRESS(MATCH("NameUser",Person!$1:$1,0),4,4))),FALSE)</f>
        <v>Cristiane da Luz</v>
      </c>
      <c r="C475" t="str">
        <f ca="1">IF(VLOOKUP(A475,Person!A:R,ROW(INDIRECT(ADDRESS(MATCH("Mail",Person!$1:$1,0),4,4))),FALSE)="","",VLOOKUP(A475,Person!A:R,ROW(INDIRECT(ADDRESS(MATCH("Mail",Person!$1:$1,0),4,4))),FALSE))</f>
        <v>cristiane.luz@maristas.org.br</v>
      </c>
      <c r="D475" t="str">
        <f ca="1">VLOOKUP(A475,Person!A:R,ROW(INDIRECT(ADDRESS(MATCH("NameEstablishment",Person!$1:$1,0),4,4))),FALSE)</f>
        <v>Colégio Marista N Senhora da Conceição</v>
      </c>
      <c r="E475">
        <f ca="1">VLOOKUP(A475,Person!A:R,ROW(INDIRECT(ADDRESS(MATCH("Registration",Person!$1:$1,0),4,4))),FALSE)</f>
        <v>3604007</v>
      </c>
      <c r="F475" t="str">
        <f ca="1">VLOOKUP(A475,Person!A:R,ROW(INDIRECT(ADDRESS(MATCH("NameOccupation",Person!$1:$1,0),4,4))),FALSE)</f>
        <v>Auxiliar Administrativo Escolar</v>
      </c>
      <c r="G475" t="str">
        <f ca="1">IF(VLOOKUP(A475,Person!A:R,ROW(INDIRECT(ADDRESS(MATCH("NameManager",Person!$1:$1,0),4,4))),FALSE)="","",VLOOKUP(A475,Person!A:R,ROW(INDIRECT(ADDRESS(MATCH("NameManager",Person!$1:$1,0),4,4))),FALSE))</f>
        <v/>
      </c>
      <c r="H475" t="str">
        <f ca="1">IF(VLOOKUP(A475,Person!A:R,ROW(INDIRECT(ADDRESS(MATCH("TypeJorney",Person!$1:$1,0),4,4))),FALSE)="OnBoarding","Embarque",IF(VLOOKUP(A475,Person!A:R,ROW(INDIRECT(ADDRESS(MATCH("TypeJorney",Person!$1:$1,0),4,4))),FALSE)="OnBoardingOccupation","Embarque implantação",IF(VLOOKUP(A475,Person!A:R,ROW(INDIRECT(ADDRESS(MATCH("TypeJorney",Person!$1:$1,0),4,4))),FALSE)="Monitoring","Monitoramento","Decisão de Efetivação")))</f>
        <v>Embarque implantação</v>
      </c>
    </row>
    <row r="476" spans="1:8" x14ac:dyDescent="0.3">
      <c r="A476" t="s">
        <v>4165</v>
      </c>
      <c r="B476" t="str">
        <f ca="1">VLOOKUP(A476,Person!A:R,ROW(INDIRECT(ADDRESS(MATCH("NameUser",Person!$1:$1,0),4,4))),FALSE)</f>
        <v>Cristiane da Silva Monteiro</v>
      </c>
      <c r="C476" t="str">
        <f ca="1">IF(VLOOKUP(A476,Person!A:R,ROW(INDIRECT(ADDRESS(MATCH("Mail",Person!$1:$1,0),4,4))),FALSE)="","",VLOOKUP(A476,Person!A:R,ROW(INDIRECT(ADDRESS(MATCH("Mail",Person!$1:$1,0),4,4))),FALSE))</f>
        <v>cristiane.monteiro@maristas.org.br</v>
      </c>
      <c r="D476" t="str">
        <f ca="1">VLOOKUP(A476,Person!A:R,ROW(INDIRECT(ADDRESS(MATCH("NameEstablishment",Person!$1:$1,0),4,4))),FALSE)</f>
        <v>Colégio Marista Assunção</v>
      </c>
      <c r="E476">
        <f ca="1">VLOOKUP(A476,Person!A:R,ROW(INDIRECT(ADDRESS(MATCH("Registration",Person!$1:$1,0),4,4))),FALSE)</f>
        <v>90512840</v>
      </c>
      <c r="F476" t="str">
        <f ca="1">VLOOKUP(A476,Person!A:R,ROW(INDIRECT(ADDRESS(MATCH("NameOccupation",Person!$1:$1,0),4,4))),FALSE)</f>
        <v>Auxiliar de Serviços Gerais</v>
      </c>
      <c r="G476" t="str">
        <f ca="1">IF(VLOOKUP(A476,Person!A:R,ROW(INDIRECT(ADDRESS(MATCH("NameManager",Person!$1:$1,0),4,4))),FALSE)="","",VLOOKUP(A476,Person!A:R,ROW(INDIRECT(ADDRESS(MATCH("NameManager",Person!$1:$1,0),4,4))),FALSE))</f>
        <v>Manoela Atarao da Rocha Saldanha</v>
      </c>
      <c r="H476" t="str">
        <f ca="1">IF(VLOOKUP(A476,Person!A:R,ROW(INDIRECT(ADDRESS(MATCH("TypeJorney",Person!$1:$1,0),4,4))),FALSE)="OnBoarding","Embarque",IF(VLOOKUP(A476,Person!A:R,ROW(INDIRECT(ADDRESS(MATCH("TypeJorney",Person!$1:$1,0),4,4))),FALSE)="OnBoardingOccupation","Embarque implantação",IF(VLOOKUP(A476,Person!A:R,ROW(INDIRECT(ADDRESS(MATCH("TypeJorney",Person!$1:$1,0),4,4))),FALSE)="Monitoring","Monitoramento","Decisão de Efetivação")))</f>
        <v>Embarque implantação</v>
      </c>
    </row>
    <row r="477" spans="1:8" x14ac:dyDescent="0.3">
      <c r="A477" t="s">
        <v>7645</v>
      </c>
      <c r="B477" t="str">
        <f ca="1">VLOOKUP(A477,Person!A:R,ROW(INDIRECT(ADDRESS(MATCH("NameUser",Person!$1:$1,0),4,4))),FALSE)</f>
        <v>Cristiane de Aguiar Silva</v>
      </c>
      <c r="C477" t="str">
        <f ca="1">IF(VLOOKUP(A477,Person!A:R,ROW(INDIRECT(ADDRESS(MATCH("Mail",Person!$1:$1,0),4,4))),FALSE)="","",VLOOKUP(A477,Person!A:R,ROW(INDIRECT(ADDRESS(MATCH("Mail",Person!$1:$1,0),4,4))),FALSE))</f>
        <v>cristiane.aguiar@maristas.org.br</v>
      </c>
      <c r="D477" t="str">
        <f ca="1">VLOOKUP(A477,Person!A:R,ROW(INDIRECT(ADDRESS(MATCH("NameEstablishment",Person!$1:$1,0),4,4))),FALSE)</f>
        <v>Centro Social Marista de Porto Alegre</v>
      </c>
      <c r="E477">
        <f ca="1">VLOOKUP(A477,Person!A:R,ROW(INDIRECT(ADDRESS(MATCH("Registration",Person!$1:$1,0),4,4))),FALSE)</f>
        <v>7</v>
      </c>
      <c r="F477" t="str">
        <f ca="1">VLOOKUP(A477,Person!A:R,ROW(INDIRECT(ADDRESS(MATCH("NameOccupation",Person!$1:$1,0),4,4))),FALSE)</f>
        <v>Operador de Suporte</v>
      </c>
      <c r="G477" t="str">
        <f ca="1">IF(VLOOKUP(A477,Person!A:R,ROW(INDIRECT(ADDRESS(MATCH("NameManager",Person!$1:$1,0),4,4))),FALSE)="","",VLOOKUP(A477,Person!A:R,ROW(INDIRECT(ADDRESS(MATCH("NameManager",Person!$1:$1,0),4,4))),FALSE))</f>
        <v/>
      </c>
      <c r="H477" t="str">
        <f ca="1">IF(VLOOKUP(A477,Person!A:R,ROW(INDIRECT(ADDRESS(MATCH("TypeJorney",Person!$1:$1,0),4,4))),FALSE)="OnBoarding","Embarque",IF(VLOOKUP(A477,Person!A:R,ROW(INDIRECT(ADDRESS(MATCH("TypeJorney",Person!$1:$1,0),4,4))),FALSE)="OnBoardingOccupation","Embarque implantação",IF(VLOOKUP(A477,Person!A:R,ROW(INDIRECT(ADDRESS(MATCH("TypeJorney",Person!$1:$1,0),4,4))),FALSE)="Monitoring","Monitoramento","Decisão de Efetivação")))</f>
        <v>Embarque implantação</v>
      </c>
    </row>
    <row r="478" spans="1:8" x14ac:dyDescent="0.3">
      <c r="A478" t="s">
        <v>7430</v>
      </c>
      <c r="B478" t="str">
        <f ca="1">VLOOKUP(A478,Person!A:R,ROW(INDIRECT(ADDRESS(MATCH("NameUser",Person!$1:$1,0),4,4))),FALSE)</f>
        <v>Cristiane de Mello Lanferdini</v>
      </c>
      <c r="C478" t="str">
        <f ca="1">IF(VLOOKUP(A478,Person!A:R,ROW(INDIRECT(ADDRESS(MATCH("Mail",Person!$1:$1,0),4,4))),FALSE)="","",VLOOKUP(A478,Person!A:R,ROW(INDIRECT(ADDRESS(MATCH("Mail",Person!$1:$1,0),4,4))),FALSE))</f>
        <v>cristiane.lanferdini@maristas.org.br</v>
      </c>
      <c r="D478" t="str">
        <f ca="1">VLOOKUP(A478,Person!A:R,ROW(INDIRECT(ADDRESS(MATCH("NameEstablishment",Person!$1:$1,0),4,4))),FALSE)</f>
        <v>Colegio Marista Ipanema</v>
      </c>
      <c r="E478">
        <f ca="1">VLOOKUP(A478,Person!A:R,ROW(INDIRECT(ADDRESS(MATCH("Registration",Person!$1:$1,0),4,4))),FALSE)</f>
        <v>91510628</v>
      </c>
      <c r="F478" t="str">
        <f ca="1">VLOOKUP(A478,Person!A:R,ROW(INDIRECT(ADDRESS(MATCH("NameOccupation",Person!$1:$1,0),4,4))),FALSE)</f>
        <v>Monitor de Aprendizagem Turno Integral</v>
      </c>
      <c r="G478" t="str">
        <f ca="1">IF(VLOOKUP(A478,Person!A:R,ROW(INDIRECT(ADDRESS(MATCH("NameManager",Person!$1:$1,0),4,4))),FALSE)="","",VLOOKUP(A478,Person!A:R,ROW(INDIRECT(ADDRESS(MATCH("NameManager",Person!$1:$1,0),4,4))),FALSE))</f>
        <v>Fernando Degrandis</v>
      </c>
      <c r="H478" t="str">
        <f ca="1">IF(VLOOKUP(A478,Person!A:R,ROW(INDIRECT(ADDRESS(MATCH("TypeJorney",Person!$1:$1,0),4,4))),FALSE)="OnBoarding","Embarque",IF(VLOOKUP(A478,Person!A:R,ROW(INDIRECT(ADDRESS(MATCH("TypeJorney",Person!$1:$1,0),4,4))),FALSE)="OnBoardingOccupation","Embarque implantação",IF(VLOOKUP(A478,Person!A:R,ROW(INDIRECT(ADDRESS(MATCH("TypeJorney",Person!$1:$1,0),4,4))),FALSE)="Monitoring","Monitoramento","Decisão de Efetivação")))</f>
        <v>Embarque implantação</v>
      </c>
    </row>
    <row r="479" spans="1:8" x14ac:dyDescent="0.3">
      <c r="A479" t="s">
        <v>7539</v>
      </c>
      <c r="B479" t="str">
        <f ca="1">VLOOKUP(A479,Person!A:R,ROW(INDIRECT(ADDRESS(MATCH("NameUser",Person!$1:$1,0),4,4))),FALSE)</f>
        <v>Cristiane de Souza Fraga</v>
      </c>
      <c r="C479" t="str">
        <f ca="1">IF(VLOOKUP(A479,Person!A:R,ROW(INDIRECT(ADDRESS(MATCH("Mail",Person!$1:$1,0),4,4))),FALSE)="","",VLOOKUP(A479,Person!A:R,ROW(INDIRECT(ADDRESS(MATCH("Mail",Person!$1:$1,0),4,4))),FALSE))</f>
        <v/>
      </c>
      <c r="D479" t="str">
        <f ca="1">VLOOKUP(A479,Person!A:R,ROW(INDIRECT(ADDRESS(MATCH("NameEstablishment",Person!$1:$1,0),4,4))),FALSE)</f>
        <v>Colégio Marista Assunção</v>
      </c>
      <c r="E479">
        <f ca="1">VLOOKUP(A479,Person!A:R,ROW(INDIRECT(ADDRESS(MATCH("Registration",Person!$1:$1,0),4,4))),FALSE)</f>
        <v>8110001</v>
      </c>
      <c r="F479" t="str">
        <f ca="1">VLOOKUP(A479,Person!A:R,ROW(INDIRECT(ADDRESS(MATCH("NameOccupation",Person!$1:$1,0),4,4))),FALSE)</f>
        <v>Auxiliar de Professor</v>
      </c>
      <c r="G479" t="str">
        <f ca="1">IF(VLOOKUP(A479,Person!A:R,ROW(INDIRECT(ADDRESS(MATCH("NameManager",Person!$1:$1,0),4,4))),FALSE)="","",VLOOKUP(A479,Person!A:R,ROW(INDIRECT(ADDRESS(MATCH("NameManager",Person!$1:$1,0),4,4))),FALSE))</f>
        <v>Rui Antonio Piassini</v>
      </c>
      <c r="H479" t="str">
        <f ca="1">IF(VLOOKUP(A479,Person!A:R,ROW(INDIRECT(ADDRESS(MATCH("TypeJorney",Person!$1:$1,0),4,4))),FALSE)="OnBoarding","Embarque",IF(VLOOKUP(A479,Person!A:R,ROW(INDIRECT(ADDRESS(MATCH("TypeJorney",Person!$1:$1,0),4,4))),FALSE)="OnBoardingOccupation","Embarque implantação",IF(VLOOKUP(A479,Person!A:R,ROW(INDIRECT(ADDRESS(MATCH("TypeJorney",Person!$1:$1,0),4,4))),FALSE)="Monitoring","Monitoramento","Decisão de Efetivação")))</f>
        <v>Embarque implantação</v>
      </c>
    </row>
    <row r="480" spans="1:8" x14ac:dyDescent="0.3">
      <c r="A480" t="s">
        <v>5009</v>
      </c>
      <c r="B480" t="str">
        <f ca="1">VLOOKUP(A480,Person!A:R,ROW(INDIRECT(ADDRESS(MATCH("NameUser",Person!$1:$1,0),4,4))),FALSE)</f>
        <v>Cristiane Leal dos Anjos</v>
      </c>
      <c r="C480" t="str">
        <f ca="1">IF(VLOOKUP(A480,Person!A:R,ROW(INDIRECT(ADDRESS(MATCH("Mail",Person!$1:$1,0),4,4))),FALSE)="","",VLOOKUP(A480,Person!A:R,ROW(INDIRECT(ADDRESS(MATCH("Mail",Person!$1:$1,0),4,4))),FALSE))</f>
        <v>cristiane.anjos@maristas.org.br</v>
      </c>
      <c r="D480" t="str">
        <f ca="1">VLOOKUP(A480,Person!A:R,ROW(INDIRECT(ADDRESS(MATCH("NameEstablishment",Person!$1:$1,0),4,4))),FALSE)</f>
        <v>Colégio Marista São Marcelino Champagnat</v>
      </c>
      <c r="E480">
        <f ca="1">VLOOKUP(A480,Person!A:R,ROW(INDIRECT(ADDRESS(MATCH("Registration",Person!$1:$1,0),4,4))),FALSE)</f>
        <v>91514695</v>
      </c>
      <c r="F480" t="str">
        <f ca="1">VLOOKUP(A480,Person!A:R,ROW(INDIRECT(ADDRESS(MATCH("NameOccupation",Person!$1:$1,0),4,4))),FALSE)</f>
        <v>Orientador Educacional</v>
      </c>
      <c r="G480" t="str">
        <f ca="1">IF(VLOOKUP(A480,Person!A:R,ROW(INDIRECT(ADDRESS(MATCH("NameManager",Person!$1:$1,0),4,4))),FALSE)="","",VLOOKUP(A480,Person!A:R,ROW(INDIRECT(ADDRESS(MATCH("NameManager",Person!$1:$1,0),4,4))),FALSE))</f>
        <v/>
      </c>
      <c r="H480" t="str">
        <f ca="1">IF(VLOOKUP(A480,Person!A:R,ROW(INDIRECT(ADDRESS(MATCH("TypeJorney",Person!$1:$1,0),4,4))),FALSE)="OnBoarding","Embarque",IF(VLOOKUP(A480,Person!A:R,ROW(INDIRECT(ADDRESS(MATCH("TypeJorney",Person!$1:$1,0),4,4))),FALSE)="OnBoardingOccupation","Embarque implantação",IF(VLOOKUP(A480,Person!A:R,ROW(INDIRECT(ADDRESS(MATCH("TypeJorney",Person!$1:$1,0),4,4))),FALSE)="Monitoring","Monitoramento","Decisão de Efetivação")))</f>
        <v>Embarque implantação</v>
      </c>
    </row>
    <row r="481" spans="1:8" x14ac:dyDescent="0.3">
      <c r="A481" t="s">
        <v>7522</v>
      </c>
      <c r="B481" t="str">
        <f ca="1">VLOOKUP(A481,Person!A:R,ROW(INDIRECT(ADDRESS(MATCH("NameUser",Person!$1:$1,0),4,4))),FALSE)</f>
        <v>Cristiane Lessa Cunha</v>
      </c>
      <c r="C481" t="str">
        <f ca="1">IF(VLOOKUP(A481,Person!A:R,ROW(INDIRECT(ADDRESS(MATCH("Mail",Person!$1:$1,0),4,4))),FALSE)="","",VLOOKUP(A481,Person!A:R,ROW(INDIRECT(ADDRESS(MATCH("Mail",Person!$1:$1,0),4,4))),FALSE))</f>
        <v>cristiane.cunha@maristas.org.br</v>
      </c>
      <c r="D481" t="str">
        <f ca="1">VLOOKUP(A481,Person!A:R,ROW(INDIRECT(ADDRESS(MATCH("NameEstablishment",Person!$1:$1,0),4,4))),FALSE)</f>
        <v>Colegio Marista Champagnat</v>
      </c>
      <c r="E481">
        <f ca="1">VLOOKUP(A481,Person!A:R,ROW(INDIRECT(ADDRESS(MATCH("Registration",Person!$1:$1,0),4,4))),FALSE)</f>
        <v>90000251</v>
      </c>
      <c r="F481" t="str">
        <f ca="1">VLOOKUP(A481,Person!A:R,ROW(INDIRECT(ADDRESS(MATCH("NameOccupation",Person!$1:$1,0),4,4))),FALSE)</f>
        <v>Monitor de Aprendizagem Turno Integral</v>
      </c>
      <c r="G481" t="str">
        <f ca="1">IF(VLOOKUP(A481,Person!A:R,ROW(INDIRECT(ADDRESS(MATCH("NameManager",Person!$1:$1,0),4,4))),FALSE)="","",VLOOKUP(A481,Person!A:R,ROW(INDIRECT(ADDRESS(MATCH("NameManager",Person!$1:$1,0),4,4))),FALSE))</f>
        <v>Shirley Sheila Cardoso</v>
      </c>
      <c r="H481" t="str">
        <f ca="1">IF(VLOOKUP(A481,Person!A:R,ROW(INDIRECT(ADDRESS(MATCH("TypeJorney",Person!$1:$1,0),4,4))),FALSE)="OnBoarding","Embarque",IF(VLOOKUP(A481,Person!A:R,ROW(INDIRECT(ADDRESS(MATCH("TypeJorney",Person!$1:$1,0),4,4))),FALSE)="OnBoardingOccupation","Embarque implantação",IF(VLOOKUP(A481,Person!A:R,ROW(INDIRECT(ADDRESS(MATCH("TypeJorney",Person!$1:$1,0),4,4))),FALSE)="Monitoring","Monitoramento","Decisão de Efetivação")))</f>
        <v>Embarque implantação</v>
      </c>
    </row>
    <row r="482" spans="1:8" x14ac:dyDescent="0.3">
      <c r="A482" t="s">
        <v>5246</v>
      </c>
      <c r="B482" t="str">
        <f ca="1">VLOOKUP(A482,Person!A:R,ROW(INDIRECT(ADDRESS(MATCH("NameUser",Person!$1:$1,0),4,4))),FALSE)</f>
        <v>Cristiane Sarter</v>
      </c>
      <c r="C482" t="str">
        <f ca="1">IF(VLOOKUP(A482,Person!A:R,ROW(INDIRECT(ADDRESS(MATCH("Mail",Person!$1:$1,0),4,4))),FALSE)="","",VLOOKUP(A482,Person!A:R,ROW(INDIRECT(ADDRESS(MATCH("Mail",Person!$1:$1,0),4,4))),FALSE))</f>
        <v/>
      </c>
      <c r="D482" t="str">
        <f ca="1">VLOOKUP(A482,Person!A:R,ROW(INDIRECT(ADDRESS(MATCH("NameEstablishment",Person!$1:$1,0),4,4))),FALSE)</f>
        <v>Centro Social Marista Mario Quintana</v>
      </c>
      <c r="E482">
        <f ca="1">VLOOKUP(A482,Person!A:R,ROW(INDIRECT(ADDRESS(MATCH("Registration",Person!$1:$1,0),4,4))),FALSE)</f>
        <v>90510579</v>
      </c>
      <c r="F482" t="str">
        <f ca="1">VLOOKUP(A482,Person!A:R,ROW(INDIRECT(ADDRESS(MATCH("NameOccupation",Person!$1:$1,0),4,4))),FALSE)</f>
        <v>Auxiliar de Cozinha</v>
      </c>
      <c r="G482" t="str">
        <f ca="1">IF(VLOOKUP(A482,Person!A:R,ROW(INDIRECT(ADDRESS(MATCH("NameManager",Person!$1:$1,0),4,4))),FALSE)="","",VLOOKUP(A482,Person!A:R,ROW(INDIRECT(ADDRESS(MATCH("NameManager",Person!$1:$1,0),4,4))),FALSE))</f>
        <v/>
      </c>
      <c r="H482" t="str">
        <f ca="1">IF(VLOOKUP(A482,Person!A:R,ROW(INDIRECT(ADDRESS(MATCH("TypeJorney",Person!$1:$1,0),4,4))),FALSE)="OnBoarding","Embarque",IF(VLOOKUP(A482,Person!A:R,ROW(INDIRECT(ADDRESS(MATCH("TypeJorney",Person!$1:$1,0),4,4))),FALSE)="OnBoardingOccupation","Embarque implantação",IF(VLOOKUP(A482,Person!A:R,ROW(INDIRECT(ADDRESS(MATCH("TypeJorney",Person!$1:$1,0),4,4))),FALSE)="Monitoring","Monitoramento","Decisão de Efetivação")))</f>
        <v>Embarque implantação</v>
      </c>
    </row>
    <row r="483" spans="1:8" x14ac:dyDescent="0.3">
      <c r="A483" t="s">
        <v>4245</v>
      </c>
      <c r="B483" t="str">
        <f ca="1">VLOOKUP(A483,Person!A:R,ROW(INDIRECT(ADDRESS(MATCH("NameUser",Person!$1:$1,0),4,4))),FALSE)</f>
        <v>Cristiane Silveira dos Santos</v>
      </c>
      <c r="C483" t="str">
        <f ca="1">IF(VLOOKUP(A483,Person!A:R,ROW(INDIRECT(ADDRESS(MATCH("Mail",Person!$1:$1,0),4,4))),FALSE)="","",VLOOKUP(A483,Person!A:R,ROW(INDIRECT(ADDRESS(MATCH("Mail",Person!$1:$1,0),4,4))),FALSE))</f>
        <v>silveira@maristas.org.br</v>
      </c>
      <c r="D483" t="str">
        <f ca="1">VLOOKUP(A483,Person!A:R,ROW(INDIRECT(ADDRESS(MATCH("NameEstablishment",Person!$1:$1,0),4,4))),FALSE)</f>
        <v>Colegio Marista Ipanema</v>
      </c>
      <c r="E483">
        <f ca="1">VLOOKUP(A483,Person!A:R,ROW(INDIRECT(ADDRESS(MATCH("Registration",Person!$1:$1,0),4,4))),FALSE)</f>
        <v>91510696</v>
      </c>
      <c r="F483" t="str">
        <f ca="1">VLOOKUP(A483,Person!A:R,ROW(INDIRECT(ADDRESS(MATCH("NameOccupation",Person!$1:$1,0),4,4))),FALSE)</f>
        <v>Auxiliar de Serviços Gerais</v>
      </c>
      <c r="G483" t="str">
        <f ca="1">IF(VLOOKUP(A483,Person!A:R,ROW(INDIRECT(ADDRESS(MATCH("NameManager",Person!$1:$1,0),4,4))),FALSE)="","",VLOOKUP(A483,Person!A:R,ROW(INDIRECT(ADDRESS(MATCH("NameManager",Person!$1:$1,0),4,4))),FALSE))</f>
        <v>Clovis Inacio Seibert</v>
      </c>
      <c r="H483" t="str">
        <f ca="1">IF(VLOOKUP(A483,Person!A:R,ROW(INDIRECT(ADDRESS(MATCH("TypeJorney",Person!$1:$1,0),4,4))),FALSE)="OnBoarding","Embarque",IF(VLOOKUP(A483,Person!A:R,ROW(INDIRECT(ADDRESS(MATCH("TypeJorney",Person!$1:$1,0),4,4))),FALSE)="OnBoardingOccupation","Embarque implantação",IF(VLOOKUP(A483,Person!A:R,ROW(INDIRECT(ADDRESS(MATCH("TypeJorney",Person!$1:$1,0),4,4))),FALSE)="Monitoring","Monitoramento","Decisão de Efetivação")))</f>
        <v>Embarque implantação</v>
      </c>
    </row>
    <row r="484" spans="1:8" x14ac:dyDescent="0.3">
      <c r="A484" t="s">
        <v>7831</v>
      </c>
      <c r="B484" t="str">
        <f ca="1">VLOOKUP(A484,Person!A:R,ROW(INDIRECT(ADDRESS(MATCH("NameUser",Person!$1:$1,0),4,4))),FALSE)</f>
        <v>Cristiano Loureiro da Silva</v>
      </c>
      <c r="C484" t="str">
        <f ca="1">IF(VLOOKUP(A484,Person!A:R,ROW(INDIRECT(ADDRESS(MATCH("Mail",Person!$1:$1,0),4,4))),FALSE)="","",VLOOKUP(A484,Person!A:R,ROW(INDIRECT(ADDRESS(MATCH("Mail",Person!$1:$1,0),4,4))),FALSE))</f>
        <v/>
      </c>
      <c r="D484" t="str">
        <f ca="1">VLOOKUP(A484,Person!A:R,ROW(INDIRECT(ADDRESS(MATCH("NameEstablishment",Person!$1:$1,0),4,4))),FALSE)</f>
        <v>Centro Social Marista Mario Quintana</v>
      </c>
      <c r="E484">
        <f ca="1">VLOOKUP(A484,Person!A:R,ROW(INDIRECT(ADDRESS(MATCH("Registration",Person!$1:$1,0),4,4))),FALSE)</f>
        <v>98518508</v>
      </c>
      <c r="F484" t="str">
        <f ca="1">VLOOKUP(A484,Person!A:R,ROW(INDIRECT(ADDRESS(MATCH("NameOccupation",Person!$1:$1,0),4,4))),FALSE)</f>
        <v>Auxiliar de Manutenção</v>
      </c>
      <c r="G484" t="str">
        <f ca="1">IF(VLOOKUP(A484,Person!A:R,ROW(INDIRECT(ADDRESS(MATCH("NameManager",Person!$1:$1,0),4,4))),FALSE)="","",VLOOKUP(A484,Person!A:R,ROW(INDIRECT(ADDRESS(MATCH("NameManager",Person!$1:$1,0),4,4))),FALSE))</f>
        <v/>
      </c>
      <c r="H484" t="str">
        <f ca="1">IF(VLOOKUP(A484,Person!A:R,ROW(INDIRECT(ADDRESS(MATCH("TypeJorney",Person!$1:$1,0),4,4))),FALSE)="OnBoarding","Embarque",IF(VLOOKUP(A484,Person!A:R,ROW(INDIRECT(ADDRESS(MATCH("TypeJorney",Person!$1:$1,0),4,4))),FALSE)="OnBoardingOccupation","Embarque implantação",IF(VLOOKUP(A484,Person!A:R,ROW(INDIRECT(ADDRESS(MATCH("TypeJorney",Person!$1:$1,0),4,4))),FALSE)="Monitoring","Monitoramento","Decisão de Efetivação")))</f>
        <v>Embarque implantação</v>
      </c>
    </row>
    <row r="485" spans="1:8" x14ac:dyDescent="0.3">
      <c r="A485" t="s">
        <v>5433</v>
      </c>
      <c r="B485" t="str">
        <f ca="1">VLOOKUP(A485,Person!A:R,ROW(INDIRECT(ADDRESS(MATCH("NameUser",Person!$1:$1,0),4,4))),FALSE)</f>
        <v>Cristiano Maciel Luiz</v>
      </c>
      <c r="C485" t="str">
        <f ca="1">IF(VLOOKUP(A485,Person!A:R,ROW(INDIRECT(ADDRESS(MATCH("Mail",Person!$1:$1,0),4,4))),FALSE)="","",VLOOKUP(A485,Person!A:R,ROW(INDIRECT(ADDRESS(MATCH("Mail",Person!$1:$1,0),4,4))),FALSE))</f>
        <v>cristiano.luiz@maristas.org.br</v>
      </c>
      <c r="D485" t="str">
        <f ca="1">VLOOKUP(A485,Person!A:R,ROW(INDIRECT(ADDRESS(MATCH("NameEstablishment",Person!$1:$1,0),4,4))),FALSE)</f>
        <v>Colégio Marista Prof. Ivone Vettorello</v>
      </c>
      <c r="E485">
        <f ca="1">VLOOKUP(A485,Person!A:R,ROW(INDIRECT(ADDRESS(MATCH("Registration",Person!$1:$1,0),4,4))),FALSE)</f>
        <v>61357022</v>
      </c>
      <c r="F485" t="str">
        <f ca="1">VLOOKUP(A485,Person!A:R,ROW(INDIRECT(ADDRESS(MATCH("NameOccupation",Person!$1:$1,0),4,4))),FALSE)</f>
        <v>Vigia</v>
      </c>
      <c r="G485" t="str">
        <f ca="1">IF(VLOOKUP(A485,Person!A:R,ROW(INDIRECT(ADDRESS(MATCH("NameManager",Person!$1:$1,0),4,4))),FALSE)="","",VLOOKUP(A485,Person!A:R,ROW(INDIRECT(ADDRESS(MATCH("NameManager",Person!$1:$1,0),4,4))),FALSE))</f>
        <v/>
      </c>
      <c r="H485" t="str">
        <f ca="1">IF(VLOOKUP(A485,Person!A:R,ROW(INDIRECT(ADDRESS(MATCH("TypeJorney",Person!$1:$1,0),4,4))),FALSE)="OnBoarding","Embarque",IF(VLOOKUP(A485,Person!A:R,ROW(INDIRECT(ADDRESS(MATCH("TypeJorney",Person!$1:$1,0),4,4))),FALSE)="OnBoardingOccupation","Embarque implantação",IF(VLOOKUP(A485,Person!A:R,ROW(INDIRECT(ADDRESS(MATCH("TypeJorney",Person!$1:$1,0),4,4))),FALSE)="Monitoring","Monitoramento","Decisão de Efetivação")))</f>
        <v>Embarque implantação</v>
      </c>
    </row>
    <row r="486" spans="1:8" x14ac:dyDescent="0.3">
      <c r="A486" t="s">
        <v>4488</v>
      </c>
      <c r="B486" t="str">
        <f ca="1">VLOOKUP(A486,Person!A:R,ROW(INDIRECT(ADDRESS(MATCH("NameUser",Person!$1:$1,0),4,4))),FALSE)</f>
        <v>Cristiano Patricio Junior</v>
      </c>
      <c r="C486" t="str">
        <f ca="1">IF(VLOOKUP(A486,Person!A:R,ROW(INDIRECT(ADDRESS(MATCH("Mail",Person!$1:$1,0),4,4))),FALSE)="","",VLOOKUP(A486,Person!A:R,ROW(INDIRECT(ADDRESS(MATCH("Mail",Person!$1:$1,0),4,4))),FALSE))</f>
        <v/>
      </c>
      <c r="D486" t="str">
        <f ca="1">VLOOKUP(A486,Person!A:R,ROW(INDIRECT(ADDRESS(MATCH("NameEstablishment",Person!$1:$1,0),4,4))),FALSE)</f>
        <v>Colegio Marista Ipanema</v>
      </c>
      <c r="E486">
        <f ca="1">VLOOKUP(A486,Person!A:R,ROW(INDIRECT(ADDRESS(MATCH("Registration",Person!$1:$1,0),4,4))),FALSE)</f>
        <v>91510767</v>
      </c>
      <c r="F486" t="str">
        <f ca="1">VLOOKUP(A486,Person!A:R,ROW(INDIRECT(ADDRESS(MATCH("NameOccupation",Person!$1:$1,0),4,4))),FALSE)</f>
        <v>Agente de Pastoral</v>
      </c>
      <c r="G486" t="str">
        <f ca="1">IF(VLOOKUP(A486,Person!A:R,ROW(INDIRECT(ADDRESS(MATCH("NameManager",Person!$1:$1,0),4,4))),FALSE)="","",VLOOKUP(A486,Person!A:R,ROW(INDIRECT(ADDRESS(MATCH("NameManager",Person!$1:$1,0),4,4))),FALSE))</f>
        <v>Fernando Degrandis</v>
      </c>
      <c r="H486" t="str">
        <f ca="1">IF(VLOOKUP(A486,Person!A:R,ROW(INDIRECT(ADDRESS(MATCH("TypeJorney",Person!$1:$1,0),4,4))),FALSE)="OnBoarding","Embarque",IF(VLOOKUP(A486,Person!A:R,ROW(INDIRECT(ADDRESS(MATCH("TypeJorney",Person!$1:$1,0),4,4))),FALSE)="OnBoardingOccupation","Embarque implantação",IF(VLOOKUP(A486,Person!A:R,ROW(INDIRECT(ADDRESS(MATCH("TypeJorney",Person!$1:$1,0),4,4))),FALSE)="Monitoring","Monitoramento","Decisão de Efetivação")))</f>
        <v>Embarque</v>
      </c>
    </row>
    <row r="487" spans="1:8" x14ac:dyDescent="0.3">
      <c r="A487" t="s">
        <v>7682</v>
      </c>
      <c r="B487" t="str">
        <f ca="1">VLOOKUP(A487,Person!A:R,ROW(INDIRECT(ADDRESS(MATCH("NameUser",Person!$1:$1,0),4,4))),FALSE)</f>
        <v>Cristiano Renato Zanatta</v>
      </c>
      <c r="C487" t="str">
        <f ca="1">IF(VLOOKUP(A487,Person!A:R,ROW(INDIRECT(ADDRESS(MATCH("Mail",Person!$1:$1,0),4,4))),FALSE)="","",VLOOKUP(A487,Person!A:R,ROW(INDIRECT(ADDRESS(MATCH("Mail",Person!$1:$1,0),4,4))),FALSE))</f>
        <v>cristiano.zanatta@maristas.org.br</v>
      </c>
      <c r="D487" t="str">
        <f ca="1">VLOOKUP(A487,Person!A:R,ROW(INDIRECT(ADDRESS(MATCH("NameEstablishment",Person!$1:$1,0),4,4))),FALSE)</f>
        <v>Saf</v>
      </c>
      <c r="E487">
        <f ca="1">VLOOKUP(A487,Person!A:R,ROW(INDIRECT(ADDRESS(MATCH("Registration",Person!$1:$1,0),4,4))),FALSE)</f>
        <v>61623009</v>
      </c>
      <c r="F487" t="str">
        <f ca="1">VLOOKUP(A487,Person!A:R,ROW(INDIRECT(ADDRESS(MATCH("NameOccupation",Person!$1:$1,0),4,4))),FALSE)</f>
        <v>Psicólogo(a)</v>
      </c>
      <c r="G487" t="str">
        <f ca="1">IF(VLOOKUP(A487,Person!A:R,ROW(INDIRECT(ADDRESS(MATCH("NameManager",Person!$1:$1,0),4,4))),FALSE)="","",VLOOKUP(A487,Person!A:R,ROW(INDIRECT(ADDRESS(MATCH("NameManager",Person!$1:$1,0),4,4))),FALSE))</f>
        <v/>
      </c>
      <c r="H487" t="str">
        <f ca="1">IF(VLOOKUP(A487,Person!A:R,ROW(INDIRECT(ADDRESS(MATCH("TypeJorney",Person!$1:$1,0),4,4))),FALSE)="OnBoarding","Embarque",IF(VLOOKUP(A487,Person!A:R,ROW(INDIRECT(ADDRESS(MATCH("TypeJorney",Person!$1:$1,0),4,4))),FALSE)="OnBoardingOccupation","Embarque implantação",IF(VLOOKUP(A487,Person!A:R,ROW(INDIRECT(ADDRESS(MATCH("TypeJorney",Person!$1:$1,0),4,4))),FALSE)="Monitoring","Monitoramento","Decisão de Efetivação")))</f>
        <v>Embarque implantação</v>
      </c>
    </row>
    <row r="488" spans="1:8" x14ac:dyDescent="0.3">
      <c r="A488" t="s">
        <v>5400</v>
      </c>
      <c r="B488" t="str">
        <f ca="1">VLOOKUP(A488,Person!A:R,ROW(INDIRECT(ADDRESS(MATCH("NameUser",Person!$1:$1,0),4,4))),FALSE)</f>
        <v>Cristina Amaral de Mello</v>
      </c>
      <c r="C488" t="str">
        <f ca="1">IF(VLOOKUP(A488,Person!A:R,ROW(INDIRECT(ADDRESS(MATCH("Mail",Person!$1:$1,0),4,4))),FALSE)="","",VLOOKUP(A488,Person!A:R,ROW(INDIRECT(ADDRESS(MATCH("Mail",Person!$1:$1,0),4,4))),FALSE))</f>
        <v>cristina.mello@maristas.org.br</v>
      </c>
      <c r="D488" t="str">
        <f ca="1">VLOOKUP(A488,Person!A:R,ROW(INDIRECT(ADDRESS(MATCH("NameEstablishment",Person!$1:$1,0),4,4))),FALSE)</f>
        <v>Colegio Marista São Francisco</v>
      </c>
      <c r="E488">
        <f ca="1">VLOOKUP(A488,Person!A:R,ROW(INDIRECT(ADDRESS(MATCH("Registration",Person!$1:$1,0),4,4))),FALSE)</f>
        <v>90512163</v>
      </c>
      <c r="F488" t="str">
        <f ca="1">VLOOKUP(A488,Person!A:R,ROW(INDIRECT(ADDRESS(MATCH("NameOccupation",Person!$1:$1,0),4,4))),FALSE)</f>
        <v>Encarregado de Serviços Gerais</v>
      </c>
      <c r="G488" t="str">
        <f ca="1">IF(VLOOKUP(A488,Person!A:R,ROW(INDIRECT(ADDRESS(MATCH("NameManager",Person!$1:$1,0),4,4))),FALSE)="","",VLOOKUP(A488,Person!A:R,ROW(INDIRECT(ADDRESS(MATCH("NameManager",Person!$1:$1,0),4,4))),FALSE))</f>
        <v/>
      </c>
      <c r="H488" t="str">
        <f ca="1">IF(VLOOKUP(A488,Person!A:R,ROW(INDIRECT(ADDRESS(MATCH("TypeJorney",Person!$1:$1,0),4,4))),FALSE)="OnBoarding","Embarque",IF(VLOOKUP(A488,Person!A:R,ROW(INDIRECT(ADDRESS(MATCH("TypeJorney",Person!$1:$1,0),4,4))),FALSE)="OnBoardingOccupation","Embarque implantação",IF(VLOOKUP(A488,Person!A:R,ROW(INDIRECT(ADDRESS(MATCH("TypeJorney",Person!$1:$1,0),4,4))),FALSE)="Monitoring","Monitoramento","Decisão de Efetivação")))</f>
        <v>Embarque implantação</v>
      </c>
    </row>
    <row r="489" spans="1:8" x14ac:dyDescent="0.3">
      <c r="A489" t="s">
        <v>4246</v>
      </c>
      <c r="B489" t="str">
        <f ca="1">VLOOKUP(A489,Person!A:R,ROW(INDIRECT(ADDRESS(MATCH("NameUser",Person!$1:$1,0),4,4))),FALSE)</f>
        <v>Cristina Demetrio Borges</v>
      </c>
      <c r="C489" t="str">
        <f ca="1">IF(VLOOKUP(A489,Person!A:R,ROW(INDIRECT(ADDRESS(MATCH("Mail",Person!$1:$1,0),4,4))),FALSE)="","",VLOOKUP(A489,Person!A:R,ROW(INDIRECT(ADDRESS(MATCH("Mail",Person!$1:$1,0),4,4))),FALSE))</f>
        <v>cristina.borges@maristas.org.br</v>
      </c>
      <c r="D489" t="str">
        <f ca="1">VLOOKUP(A489,Person!A:R,ROW(INDIRECT(ADDRESS(MATCH("NameEstablishment",Person!$1:$1,0),4,4))),FALSE)</f>
        <v>Colegio Marista Ipanema</v>
      </c>
      <c r="E489">
        <f ca="1">VLOOKUP(A489,Person!A:R,ROW(INDIRECT(ADDRESS(MATCH("Registration",Person!$1:$1,0),4,4))),FALSE)</f>
        <v>91510624</v>
      </c>
      <c r="F489" t="str">
        <f ca="1">VLOOKUP(A489,Person!A:R,ROW(INDIRECT(ADDRESS(MATCH("NameOccupation",Person!$1:$1,0),4,4))),FALSE)</f>
        <v>Auxiliar de Serviços Gerais</v>
      </c>
      <c r="G489" t="str">
        <f ca="1">IF(VLOOKUP(A489,Person!A:R,ROW(INDIRECT(ADDRESS(MATCH("NameManager",Person!$1:$1,0),4,4))),FALSE)="","",VLOOKUP(A489,Person!A:R,ROW(INDIRECT(ADDRESS(MATCH("NameManager",Person!$1:$1,0),4,4))),FALSE))</f>
        <v>Clovis Inacio Seibert</v>
      </c>
      <c r="H489" t="str">
        <f ca="1">IF(VLOOKUP(A489,Person!A:R,ROW(INDIRECT(ADDRESS(MATCH("TypeJorney",Person!$1:$1,0),4,4))),FALSE)="OnBoarding","Embarque",IF(VLOOKUP(A489,Person!A:R,ROW(INDIRECT(ADDRESS(MATCH("TypeJorney",Person!$1:$1,0),4,4))),FALSE)="OnBoardingOccupation","Embarque implantação",IF(VLOOKUP(A489,Person!A:R,ROW(INDIRECT(ADDRESS(MATCH("TypeJorney",Person!$1:$1,0),4,4))),FALSE)="Monitoring","Monitoramento","Decisão de Efetivação")))</f>
        <v>Embarque implantação</v>
      </c>
    </row>
    <row r="490" spans="1:8" x14ac:dyDescent="0.3">
      <c r="A490" t="s">
        <v>5193</v>
      </c>
      <c r="B490" t="str">
        <f ca="1">VLOOKUP(A490,Person!A:R,ROW(INDIRECT(ADDRESS(MATCH("NameUser",Person!$1:$1,0),4,4))),FALSE)</f>
        <v>Cristina Raquel Lemos</v>
      </c>
      <c r="C490" t="str">
        <f ca="1">IF(VLOOKUP(A490,Person!A:R,ROW(INDIRECT(ADDRESS(MATCH("Mail",Person!$1:$1,0),4,4))),FALSE)="","",VLOOKUP(A490,Person!A:R,ROW(INDIRECT(ADDRESS(MATCH("Mail",Person!$1:$1,0),4,4))),FALSE))</f>
        <v>cristina.lemos@maristas.org.br</v>
      </c>
      <c r="D490" t="str">
        <f ca="1">VLOOKUP(A490,Person!A:R,ROW(INDIRECT(ADDRESS(MATCH("NameEstablishment",Person!$1:$1,0),4,4))),FALSE)</f>
        <v>Colégio Marista São Marcelino Champagnat</v>
      </c>
      <c r="E490">
        <f ca="1">VLOOKUP(A490,Person!A:R,ROW(INDIRECT(ADDRESS(MATCH("Registration",Person!$1:$1,0),4,4))),FALSE)</f>
        <v>90511558</v>
      </c>
      <c r="F490" t="str">
        <f ca="1">VLOOKUP(A490,Person!A:R,ROW(INDIRECT(ADDRESS(MATCH("NameOccupation",Person!$1:$1,0),4,4))),FALSE)</f>
        <v>Assistente Social</v>
      </c>
      <c r="G490" t="str">
        <f ca="1">IF(VLOOKUP(A490,Person!A:R,ROW(INDIRECT(ADDRESS(MATCH("NameManager",Person!$1:$1,0),4,4))),FALSE)="","",VLOOKUP(A490,Person!A:R,ROW(INDIRECT(ADDRESS(MATCH("NameManager",Person!$1:$1,0),4,4))),FALSE))</f>
        <v/>
      </c>
      <c r="H490" t="str">
        <f ca="1">IF(VLOOKUP(A490,Person!A:R,ROW(INDIRECT(ADDRESS(MATCH("TypeJorney",Person!$1:$1,0),4,4))),FALSE)="OnBoarding","Embarque",IF(VLOOKUP(A490,Person!A:R,ROW(INDIRECT(ADDRESS(MATCH("TypeJorney",Person!$1:$1,0),4,4))),FALSE)="OnBoardingOccupation","Embarque implantação",IF(VLOOKUP(A490,Person!A:R,ROW(INDIRECT(ADDRESS(MATCH("TypeJorney",Person!$1:$1,0),4,4))),FALSE)="Monitoring","Monitoramento","Decisão de Efetivação")))</f>
        <v>Embarque implantação</v>
      </c>
    </row>
    <row r="491" spans="1:8" x14ac:dyDescent="0.3">
      <c r="A491" t="s">
        <v>4315</v>
      </c>
      <c r="B491" t="str">
        <f ca="1">VLOOKUP(A491,Person!A:R,ROW(INDIRECT(ADDRESS(MATCH("NameUser",Person!$1:$1,0),4,4))),FALSE)</f>
        <v>Cristina Smidt Nunes</v>
      </c>
      <c r="C491" t="str">
        <f ca="1">IF(VLOOKUP(A491,Person!A:R,ROW(INDIRECT(ADDRESS(MATCH("Mail",Person!$1:$1,0),4,4))),FALSE)="","",VLOOKUP(A491,Person!A:R,ROW(INDIRECT(ADDRESS(MATCH("Mail",Person!$1:$1,0),4,4))),FALSE))</f>
        <v>cristina.nunes@maristas.org.br</v>
      </c>
      <c r="D491" t="str">
        <f ca="1">VLOOKUP(A491,Person!A:R,ROW(INDIRECT(ADDRESS(MATCH("NameEstablishment",Person!$1:$1,0),4,4))),FALSE)</f>
        <v>Colegio Marista Ipanema</v>
      </c>
      <c r="E491">
        <f ca="1">VLOOKUP(A491,Person!A:R,ROW(INDIRECT(ADDRESS(MATCH("Registration",Person!$1:$1,0),4,4))),FALSE)</f>
        <v>91510592</v>
      </c>
      <c r="F491" t="str">
        <f ca="1">VLOOKUP(A491,Person!A:R,ROW(INDIRECT(ADDRESS(MATCH("NameOccupation",Person!$1:$1,0),4,4))),FALSE)</f>
        <v>Coordenador Pedagógico</v>
      </c>
      <c r="G491" t="str">
        <f ca="1">IF(VLOOKUP(A491,Person!A:R,ROW(INDIRECT(ADDRESS(MATCH("NameManager",Person!$1:$1,0),4,4))),FALSE)="","",VLOOKUP(A491,Person!A:R,ROW(INDIRECT(ADDRESS(MATCH("NameManager",Person!$1:$1,0),4,4))),FALSE))</f>
        <v>Fernando Degrandis</v>
      </c>
      <c r="H491" t="str">
        <f ca="1">IF(VLOOKUP(A491,Person!A:R,ROW(INDIRECT(ADDRESS(MATCH("TypeJorney",Person!$1:$1,0),4,4))),FALSE)="OnBoarding","Embarque",IF(VLOOKUP(A491,Person!A:R,ROW(INDIRECT(ADDRESS(MATCH("TypeJorney",Person!$1:$1,0),4,4))),FALSE)="OnBoardingOccupation","Embarque implantação",IF(VLOOKUP(A491,Person!A:R,ROW(INDIRECT(ADDRESS(MATCH("TypeJorney",Person!$1:$1,0),4,4))),FALSE)="Monitoring","Monitoramento","Decisão de Efetivação")))</f>
        <v>Embarque implantação</v>
      </c>
    </row>
    <row r="492" spans="1:8" x14ac:dyDescent="0.3">
      <c r="A492" t="s">
        <v>4916</v>
      </c>
      <c r="B492" t="str">
        <f ca="1">VLOOKUP(A492,Person!A:R,ROW(INDIRECT(ADDRESS(MATCH("NameUser",Person!$1:$1,0),4,4))),FALSE)</f>
        <v>Cristina Troller</v>
      </c>
      <c r="C492" t="str">
        <f ca="1">IF(VLOOKUP(A492,Person!A:R,ROW(INDIRECT(ADDRESS(MATCH("Mail",Person!$1:$1,0),4,4))),FALSE)="","",VLOOKUP(A492,Person!A:R,ROW(INDIRECT(ADDRESS(MATCH("Mail",Person!$1:$1,0),4,4))),FALSE))</f>
        <v/>
      </c>
      <c r="D492" t="str">
        <f ca="1">VLOOKUP(A492,Person!A:R,ROW(INDIRECT(ADDRESS(MATCH("NameEstablishment",Person!$1:$1,0),4,4))),FALSE)</f>
        <v>Colégio Marista Santa Maria</v>
      </c>
      <c r="E492">
        <f ca="1">VLOOKUP(A492,Person!A:R,ROW(INDIRECT(ADDRESS(MATCH("Registration",Person!$1:$1,0),4,4))),FALSE)</f>
        <v>80703108</v>
      </c>
      <c r="F492" t="str">
        <f ca="1">VLOOKUP(A492,Person!A:R,ROW(INDIRECT(ADDRESS(MATCH("NameOccupation",Person!$1:$1,0),4,4))),FALSE)</f>
        <v>Bibliotecário(a)</v>
      </c>
      <c r="G492" t="str">
        <f ca="1">IF(VLOOKUP(A492,Person!A:R,ROW(INDIRECT(ADDRESS(MATCH("NameManager",Person!$1:$1,0),4,4))),FALSE)="","",VLOOKUP(A492,Person!A:R,ROW(INDIRECT(ADDRESS(MATCH("NameManager",Person!$1:$1,0),4,4))),FALSE))</f>
        <v>Edemir Joao Dal Bem</v>
      </c>
      <c r="H492" t="str">
        <f ca="1">IF(VLOOKUP(A492,Person!A:R,ROW(INDIRECT(ADDRESS(MATCH("TypeJorney",Person!$1:$1,0),4,4))),FALSE)="OnBoarding","Embarque",IF(VLOOKUP(A492,Person!A:R,ROW(INDIRECT(ADDRESS(MATCH("TypeJorney",Person!$1:$1,0),4,4))),FALSE)="OnBoardingOccupation","Embarque implantação",IF(VLOOKUP(A492,Person!A:R,ROW(INDIRECT(ADDRESS(MATCH("TypeJorney",Person!$1:$1,0),4,4))),FALSE)="Monitoring","Monitoramento","Decisão de Efetivação")))</f>
        <v>Embarque implantação</v>
      </c>
    </row>
    <row r="493" spans="1:8" x14ac:dyDescent="0.3">
      <c r="A493" t="s">
        <v>7979</v>
      </c>
      <c r="B493" t="str">
        <f ca="1">VLOOKUP(A493,Person!A:R,ROW(INDIRECT(ADDRESS(MATCH("NameUser",Person!$1:$1,0),4,4))),FALSE)</f>
        <v>Daiana Brachak Gastaldon</v>
      </c>
      <c r="C493" t="str">
        <f ca="1">IF(VLOOKUP(A493,Person!A:R,ROW(INDIRECT(ADDRESS(MATCH("Mail",Person!$1:$1,0),4,4))),FALSE)="","",VLOOKUP(A493,Person!A:R,ROW(INDIRECT(ADDRESS(MATCH("Mail",Person!$1:$1,0),4,4))),FALSE))</f>
        <v>daiana.gastaldon@maristas.org.br</v>
      </c>
      <c r="D493" t="str">
        <f ca="1">VLOOKUP(A493,Person!A:R,ROW(INDIRECT(ADDRESS(MATCH("NameEstablishment",Person!$1:$1,0),4,4))),FALSE)</f>
        <v>Colégio Marista N Senhora da Conceição</v>
      </c>
      <c r="E493">
        <f ca="1">VLOOKUP(A493,Person!A:R,ROW(INDIRECT(ADDRESS(MATCH("Registration",Person!$1:$1,0),4,4))),FALSE)</f>
        <v>20110271</v>
      </c>
      <c r="F493" t="str">
        <f ca="1">VLOOKUP(A493,Person!A:R,ROW(INDIRECT(ADDRESS(MATCH("NameOccupation",Person!$1:$1,0),4,4))),FALSE)</f>
        <v>Instrutor de Aprendizagem</v>
      </c>
      <c r="G493" t="str">
        <f ca="1">IF(VLOOKUP(A493,Person!A:R,ROW(INDIRECT(ADDRESS(MATCH("NameManager",Person!$1:$1,0),4,4))),FALSE)="","",VLOOKUP(A493,Person!A:R,ROW(INDIRECT(ADDRESS(MATCH("NameManager",Person!$1:$1,0),4,4))),FALSE))</f>
        <v/>
      </c>
      <c r="H493" t="str">
        <f ca="1">IF(VLOOKUP(A493,Person!A:R,ROW(INDIRECT(ADDRESS(MATCH("TypeJorney",Person!$1:$1,0),4,4))),FALSE)="OnBoarding","Embarque",IF(VLOOKUP(A493,Person!A:R,ROW(INDIRECT(ADDRESS(MATCH("TypeJorney",Person!$1:$1,0),4,4))),FALSE)="OnBoardingOccupation","Embarque implantação",IF(VLOOKUP(A493,Person!A:R,ROW(INDIRECT(ADDRESS(MATCH("TypeJorney",Person!$1:$1,0),4,4))),FALSE)="Monitoring","Monitoramento","Decisão de Efetivação")))</f>
        <v>Embarque implantação</v>
      </c>
    </row>
    <row r="494" spans="1:8" x14ac:dyDescent="0.3">
      <c r="A494" t="s">
        <v>7704</v>
      </c>
      <c r="B494" t="str">
        <f ca="1">VLOOKUP(A494,Person!A:R,ROW(INDIRECT(ADDRESS(MATCH("NameUser",Person!$1:$1,0),4,4))),FALSE)</f>
        <v>Daiana de Souza Droppa</v>
      </c>
      <c r="C494" t="str">
        <f ca="1">IF(VLOOKUP(A494,Person!A:R,ROW(INDIRECT(ADDRESS(MATCH("Mail",Person!$1:$1,0),4,4))),FALSE)="","",VLOOKUP(A494,Person!A:R,ROW(INDIRECT(ADDRESS(MATCH("Mail",Person!$1:$1,0),4,4))),FALSE))</f>
        <v>daiana.droppa@maristas.org.br</v>
      </c>
      <c r="D494" t="str">
        <f ca="1">VLOOKUP(A494,Person!A:R,ROW(INDIRECT(ADDRESS(MATCH("NameEstablishment",Person!$1:$1,0),4,4))),FALSE)</f>
        <v>Colégio Marista N Senhora da Conceição</v>
      </c>
      <c r="E494">
        <f ca="1">VLOOKUP(A494,Person!A:R,ROW(INDIRECT(ADDRESS(MATCH("Registration",Person!$1:$1,0),4,4))),FALSE)</f>
        <v>3724001</v>
      </c>
      <c r="F494" t="str">
        <f ca="1">VLOOKUP(A494,Person!A:R,ROW(INDIRECT(ADDRESS(MATCH("NameOccupation",Person!$1:$1,0),4,4))),FALSE)</f>
        <v>Auxiliar de Secretaria</v>
      </c>
      <c r="G494" t="str">
        <f ca="1">IF(VLOOKUP(A494,Person!A:R,ROW(INDIRECT(ADDRESS(MATCH("NameManager",Person!$1:$1,0),4,4))),FALSE)="","",VLOOKUP(A494,Person!A:R,ROW(INDIRECT(ADDRESS(MATCH("NameManager",Person!$1:$1,0),4,4))),FALSE))</f>
        <v>Adenir Sebastiao de Britto</v>
      </c>
      <c r="H494" t="str">
        <f ca="1">IF(VLOOKUP(A494,Person!A:R,ROW(INDIRECT(ADDRESS(MATCH("TypeJorney",Person!$1:$1,0),4,4))),FALSE)="OnBoarding","Embarque",IF(VLOOKUP(A494,Person!A:R,ROW(INDIRECT(ADDRESS(MATCH("TypeJorney",Person!$1:$1,0),4,4))),FALSE)="OnBoardingOccupation","Embarque implantação",IF(VLOOKUP(A494,Person!A:R,ROW(INDIRECT(ADDRESS(MATCH("TypeJorney",Person!$1:$1,0),4,4))),FALSE)="Monitoring","Monitoramento","Decisão de Efetivação")))</f>
        <v>Embarque implantação</v>
      </c>
    </row>
    <row r="495" spans="1:8" x14ac:dyDescent="0.3">
      <c r="A495" t="s">
        <v>7705</v>
      </c>
      <c r="B495" t="str">
        <f ca="1">VLOOKUP(A495,Person!A:R,ROW(INDIRECT(ADDRESS(MATCH("NameUser",Person!$1:$1,0),4,4))),FALSE)</f>
        <v>Daiana de Souza Droppa</v>
      </c>
      <c r="C495" t="str">
        <f ca="1">IF(VLOOKUP(A495,Person!A:R,ROW(INDIRECT(ADDRESS(MATCH("Mail",Person!$1:$1,0),4,4))),FALSE)="","",VLOOKUP(A495,Person!A:R,ROW(INDIRECT(ADDRESS(MATCH("Mail",Person!$1:$1,0),4,4))),FALSE))</f>
        <v>daiana.droppa@maristas.org.br</v>
      </c>
      <c r="D495" t="str">
        <f ca="1">VLOOKUP(A495,Person!A:R,ROW(INDIRECT(ADDRESS(MATCH("NameEstablishment",Person!$1:$1,0),4,4))),FALSE)</f>
        <v>Colégio Marista N Senhora da Conceição</v>
      </c>
      <c r="E495">
        <f ca="1">VLOOKUP(A495,Person!A:R,ROW(INDIRECT(ADDRESS(MATCH("Registration",Person!$1:$1,0),4,4))),FALSE)</f>
        <v>3724002</v>
      </c>
      <c r="F495" t="str">
        <f ca="1">VLOOKUP(A495,Person!A:R,ROW(INDIRECT(ADDRESS(MATCH("NameOccupation",Person!$1:$1,0),4,4))),FALSE)</f>
        <v>Auxiliar de Biblioteca</v>
      </c>
      <c r="G495" t="str">
        <f ca="1">IF(VLOOKUP(A495,Person!A:R,ROW(INDIRECT(ADDRESS(MATCH("NameManager",Person!$1:$1,0),4,4))),FALSE)="","",VLOOKUP(A495,Person!A:R,ROW(INDIRECT(ADDRESS(MATCH("NameManager",Person!$1:$1,0),4,4))),FALSE))</f>
        <v/>
      </c>
      <c r="H495" t="str">
        <f ca="1">IF(VLOOKUP(A495,Person!A:R,ROW(INDIRECT(ADDRESS(MATCH("TypeJorney",Person!$1:$1,0),4,4))),FALSE)="OnBoarding","Embarque",IF(VLOOKUP(A495,Person!A:R,ROW(INDIRECT(ADDRESS(MATCH("TypeJorney",Person!$1:$1,0),4,4))),FALSE)="OnBoardingOccupation","Embarque implantação",IF(VLOOKUP(A495,Person!A:R,ROW(INDIRECT(ADDRESS(MATCH("TypeJorney",Person!$1:$1,0),4,4))),FALSE)="Monitoring","Monitoramento","Decisão de Efetivação")))</f>
        <v>Embarque implantação</v>
      </c>
    </row>
    <row r="496" spans="1:8" x14ac:dyDescent="0.3">
      <c r="A496" t="s">
        <v>4508</v>
      </c>
      <c r="B496" t="str">
        <f ca="1">VLOOKUP(A496,Person!A:R,ROW(INDIRECT(ADDRESS(MATCH("NameUser",Person!$1:$1,0),4,4))),FALSE)</f>
        <v>Daiane Bueno Peres</v>
      </c>
      <c r="C496" t="str">
        <f ca="1">IF(VLOOKUP(A496,Person!A:R,ROW(INDIRECT(ADDRESS(MATCH("Mail",Person!$1:$1,0),4,4))),FALSE)="","",VLOOKUP(A496,Person!A:R,ROW(INDIRECT(ADDRESS(MATCH("Mail",Person!$1:$1,0),4,4))),FALSE))</f>
        <v>daiane.peres@maristas.org.br</v>
      </c>
      <c r="D496" t="str">
        <f ca="1">VLOOKUP(A496,Person!A:R,ROW(INDIRECT(ADDRESS(MATCH("NameEstablishment",Person!$1:$1,0),4,4))),FALSE)</f>
        <v>União Sul Brasileira de Educação e Ensin</v>
      </c>
      <c r="E496">
        <f ca="1">VLOOKUP(A496,Person!A:R,ROW(INDIRECT(ADDRESS(MATCH("Registration",Person!$1:$1,0),4,4))),FALSE)</f>
        <v>90512127</v>
      </c>
      <c r="F496" t="str">
        <f ca="1">VLOOKUP(A496,Person!A:R,ROW(INDIRECT(ADDRESS(MATCH("NameOccupation",Person!$1:$1,0),4,4))),FALSE)</f>
        <v>Analista Administrativo</v>
      </c>
      <c r="G496" t="str">
        <f ca="1">IF(VLOOKUP(A496,Person!A:R,ROW(INDIRECT(ADDRESS(MATCH("NameManager",Person!$1:$1,0),4,4))),FALSE)="","",VLOOKUP(A496,Person!A:R,ROW(INDIRECT(ADDRESS(MATCH("NameManager",Person!$1:$1,0),4,4))),FALSE))</f>
        <v/>
      </c>
      <c r="H496" t="str">
        <f ca="1">IF(VLOOKUP(A496,Person!A:R,ROW(INDIRECT(ADDRESS(MATCH("TypeJorney",Person!$1:$1,0),4,4))),FALSE)="OnBoarding","Embarque",IF(VLOOKUP(A496,Person!A:R,ROW(INDIRECT(ADDRESS(MATCH("TypeJorney",Person!$1:$1,0),4,4))),FALSE)="OnBoardingOccupation","Embarque implantação",IF(VLOOKUP(A496,Person!A:R,ROW(INDIRECT(ADDRESS(MATCH("TypeJorney",Person!$1:$1,0),4,4))),FALSE)="Monitoring","Monitoramento","Decisão de Efetivação")))</f>
        <v>Embarque implantação</v>
      </c>
    </row>
    <row r="497" spans="1:8" x14ac:dyDescent="0.3">
      <c r="A497" t="s">
        <v>5318</v>
      </c>
      <c r="B497" t="str">
        <f ca="1">VLOOKUP(A497,Person!A:R,ROW(INDIRECT(ADDRESS(MATCH("NameUser",Person!$1:$1,0),4,4))),FALSE)</f>
        <v>Daiane Menezes da Silva</v>
      </c>
      <c r="C497" t="str">
        <f ca="1">IF(VLOOKUP(A497,Person!A:R,ROW(INDIRECT(ADDRESS(MATCH("Mail",Person!$1:$1,0),4,4))),FALSE)="","",VLOOKUP(A497,Person!A:R,ROW(INDIRECT(ADDRESS(MATCH("Mail",Person!$1:$1,0),4,4))),FALSE))</f>
        <v>daiane.menezes@maristas.org.br</v>
      </c>
      <c r="D497" t="str">
        <f ca="1">VLOOKUP(A497,Person!A:R,ROW(INDIRECT(ADDRESS(MATCH("NameEstablishment",Person!$1:$1,0),4,4))),FALSE)</f>
        <v>Tiju - Educ. Inf - Pmpa/Smed - 5258</v>
      </c>
      <c r="E497">
        <f ca="1">VLOOKUP(A497,Person!A:R,ROW(INDIRECT(ADDRESS(MATCH("Registration",Person!$1:$1,0),4,4))),FALSE)</f>
        <v>61372012</v>
      </c>
      <c r="F497" t="str">
        <f ca="1">VLOOKUP(A497,Person!A:R,ROW(INDIRECT(ADDRESS(MATCH("NameOccupation",Person!$1:$1,0),4,4))),FALSE)</f>
        <v>Auxiliar de Serviços Gerais</v>
      </c>
      <c r="G497" t="str">
        <f ca="1">IF(VLOOKUP(A497,Person!A:R,ROW(INDIRECT(ADDRESS(MATCH("NameManager",Person!$1:$1,0),4,4))),FALSE)="","",VLOOKUP(A497,Person!A:R,ROW(INDIRECT(ADDRESS(MATCH("NameManager",Person!$1:$1,0),4,4))),FALSE))</f>
        <v/>
      </c>
      <c r="H497" t="str">
        <f ca="1">IF(VLOOKUP(A497,Person!A:R,ROW(INDIRECT(ADDRESS(MATCH("TypeJorney",Person!$1:$1,0),4,4))),FALSE)="OnBoarding","Embarque",IF(VLOOKUP(A497,Person!A:R,ROW(INDIRECT(ADDRESS(MATCH("TypeJorney",Person!$1:$1,0),4,4))),FALSE)="OnBoardingOccupation","Embarque implantação",IF(VLOOKUP(A497,Person!A:R,ROW(INDIRECT(ADDRESS(MATCH("TypeJorney",Person!$1:$1,0),4,4))),FALSE)="Monitoring","Monitoramento","Decisão de Efetivação")))</f>
        <v>Embarque implantação</v>
      </c>
    </row>
    <row r="498" spans="1:8" x14ac:dyDescent="0.3">
      <c r="A498" t="s">
        <v>4720</v>
      </c>
      <c r="B498" t="str">
        <f ca="1">VLOOKUP(A498,Person!A:R,ROW(INDIRECT(ADDRESS(MATCH("NameUser",Person!$1:$1,0),4,4))),FALSE)</f>
        <v>Daiane Ribeiro Farias</v>
      </c>
      <c r="C498" t="str">
        <f ca="1">IF(VLOOKUP(A498,Person!A:R,ROW(INDIRECT(ADDRESS(MATCH("Mail",Person!$1:$1,0),4,4))),FALSE)="","",VLOOKUP(A498,Person!A:R,ROW(INDIRECT(ADDRESS(MATCH("Mail",Person!$1:$1,0),4,4))),FALSE))</f>
        <v>daiane.farias@maristas.org.br</v>
      </c>
      <c r="D498" t="str">
        <f ca="1">VLOOKUP(A498,Person!A:R,ROW(INDIRECT(ADDRESS(MATCH("NameEstablishment",Person!$1:$1,0),4,4))),FALSE)</f>
        <v>Colegio Marista Ipanema</v>
      </c>
      <c r="E498">
        <f ca="1">VLOOKUP(A498,Person!A:R,ROW(INDIRECT(ADDRESS(MATCH("Registration",Person!$1:$1,0),4,4))),FALSE)</f>
        <v>91510733</v>
      </c>
      <c r="F498" t="str">
        <f ca="1">VLOOKUP(A498,Person!A:R,ROW(INDIRECT(ADDRESS(MATCH("NameOccupation",Person!$1:$1,0),4,4))),FALSE)</f>
        <v>Assistente de Tesouraria</v>
      </c>
      <c r="G498" t="str">
        <f ca="1">IF(VLOOKUP(A498,Person!A:R,ROW(INDIRECT(ADDRESS(MATCH("NameManager",Person!$1:$1,0),4,4))),FALSE)="","",VLOOKUP(A498,Person!A:R,ROW(INDIRECT(ADDRESS(MATCH("NameManager",Person!$1:$1,0),4,4))),FALSE))</f>
        <v>Clovis Inacio Seibert</v>
      </c>
      <c r="H498" t="str">
        <f ca="1">IF(VLOOKUP(A498,Person!A:R,ROW(INDIRECT(ADDRESS(MATCH("TypeJorney",Person!$1:$1,0),4,4))),FALSE)="OnBoarding","Embarque",IF(VLOOKUP(A498,Person!A:R,ROW(INDIRECT(ADDRESS(MATCH("TypeJorney",Person!$1:$1,0),4,4))),FALSE)="OnBoardingOccupation","Embarque implantação",IF(VLOOKUP(A498,Person!A:R,ROW(INDIRECT(ADDRESS(MATCH("TypeJorney",Person!$1:$1,0),4,4))),FALSE)="Monitoring","Monitoramento","Decisão de Efetivação")))</f>
        <v>Embarque implantação</v>
      </c>
    </row>
    <row r="499" spans="1:8" x14ac:dyDescent="0.3">
      <c r="A499" t="s">
        <v>5330</v>
      </c>
      <c r="B499" t="str">
        <f ca="1">VLOOKUP(A499,Person!A:R,ROW(INDIRECT(ADDRESS(MATCH("NameUser",Person!$1:$1,0),4,4))),FALSE)</f>
        <v>Daiane Silveira Vasconcelos da Rosa</v>
      </c>
      <c r="C499" t="str">
        <f ca="1">IF(VLOOKUP(A499,Person!A:R,ROW(INDIRECT(ADDRESS(MATCH("Mail",Person!$1:$1,0),4,4))),FALSE)="","",VLOOKUP(A499,Person!A:R,ROW(INDIRECT(ADDRESS(MATCH("Mail",Person!$1:$1,0),4,4))),FALSE))</f>
        <v/>
      </c>
      <c r="D499" t="str">
        <f ca="1">VLOOKUP(A499,Person!A:R,ROW(INDIRECT(ADDRESS(MATCH("NameEstablishment",Person!$1:$1,0),4,4))),FALSE)</f>
        <v>Esc. Marista de Ens. Fund. Santa Marta</v>
      </c>
      <c r="E499">
        <f ca="1">VLOOKUP(A499,Person!A:R,ROW(INDIRECT(ADDRESS(MATCH("Registration",Person!$1:$1,0),4,4))),FALSE)</f>
        <v>80700980</v>
      </c>
      <c r="F499" t="str">
        <f ca="1">VLOOKUP(A499,Person!A:R,ROW(INDIRECT(ADDRESS(MATCH("NameOccupation",Person!$1:$1,0),4,4))),FALSE)</f>
        <v>Auxiliar de Serviços Gerais</v>
      </c>
      <c r="G499" t="str">
        <f ca="1">IF(VLOOKUP(A499,Person!A:R,ROW(INDIRECT(ADDRESS(MATCH("NameManager",Person!$1:$1,0),4,4))),FALSE)="","",VLOOKUP(A499,Person!A:R,ROW(INDIRECT(ADDRESS(MATCH("NameManager",Person!$1:$1,0),4,4))),FALSE))</f>
        <v/>
      </c>
      <c r="H499" t="str">
        <f ca="1">IF(VLOOKUP(A499,Person!A:R,ROW(INDIRECT(ADDRESS(MATCH("TypeJorney",Person!$1:$1,0),4,4))),FALSE)="OnBoarding","Embarque",IF(VLOOKUP(A499,Person!A:R,ROW(INDIRECT(ADDRESS(MATCH("TypeJorney",Person!$1:$1,0),4,4))),FALSE)="OnBoardingOccupation","Embarque implantação",IF(VLOOKUP(A499,Person!A:R,ROW(INDIRECT(ADDRESS(MATCH("TypeJorney",Person!$1:$1,0),4,4))),FALSE)="Monitoring","Monitoramento","Decisão de Efetivação")))</f>
        <v>Embarque implantação</v>
      </c>
    </row>
    <row r="500" spans="1:8" x14ac:dyDescent="0.3">
      <c r="A500" t="s">
        <v>5094</v>
      </c>
      <c r="B500" t="str">
        <f ca="1">VLOOKUP(A500,Person!A:R,ROW(INDIRECT(ADDRESS(MATCH("NameUser",Person!$1:$1,0),4,4))),FALSE)</f>
        <v>Daiane Souza Rodrigues</v>
      </c>
      <c r="C500" t="str">
        <f ca="1">IF(VLOOKUP(A500,Person!A:R,ROW(INDIRECT(ADDRESS(MATCH("Mail",Person!$1:$1,0),4,4))),FALSE)="","",VLOOKUP(A500,Person!A:R,ROW(INDIRECT(ADDRESS(MATCH("Mail",Person!$1:$1,0),4,4))),FALSE))</f>
        <v>daiane.rodrigues@maristas.org.br</v>
      </c>
      <c r="D500" t="str">
        <f ca="1">VLOOKUP(A500,Person!A:R,ROW(INDIRECT(ADDRESS(MATCH("NameEstablishment",Person!$1:$1,0),4,4))),FALSE)</f>
        <v>União Sul Brasileira de Educação e Ensin</v>
      </c>
      <c r="E500">
        <f ca="1">VLOOKUP(A500,Person!A:R,ROW(INDIRECT(ADDRESS(MATCH("Registration",Person!$1:$1,0),4,4))),FALSE)</f>
        <v>90512165</v>
      </c>
      <c r="F500" t="str">
        <f ca="1">VLOOKUP(A500,Person!A:R,ROW(INDIRECT(ADDRESS(MATCH("NameOccupation",Person!$1:$1,0),4,4))),FALSE)</f>
        <v>Supervisor Projetos e Obras</v>
      </c>
      <c r="G500" t="str">
        <f ca="1">IF(VLOOKUP(A500,Person!A:R,ROW(INDIRECT(ADDRESS(MATCH("NameManager",Person!$1:$1,0),4,4))),FALSE)="","",VLOOKUP(A500,Person!A:R,ROW(INDIRECT(ADDRESS(MATCH("NameManager",Person!$1:$1,0),4,4))),FALSE))</f>
        <v>Vagner Bertele</v>
      </c>
      <c r="H500" t="str">
        <f ca="1">IF(VLOOKUP(A500,Person!A:R,ROW(INDIRECT(ADDRESS(MATCH("TypeJorney",Person!$1:$1,0),4,4))),FALSE)="OnBoarding","Embarque",IF(VLOOKUP(A500,Person!A:R,ROW(INDIRECT(ADDRESS(MATCH("TypeJorney",Person!$1:$1,0),4,4))),FALSE)="OnBoardingOccupation","Embarque implantação",IF(VLOOKUP(A500,Person!A:R,ROW(INDIRECT(ADDRESS(MATCH("TypeJorney",Person!$1:$1,0),4,4))),FALSE)="Monitoring","Monitoramento","Decisão de Efetivação")))</f>
        <v>Embarque implantação</v>
      </c>
    </row>
    <row r="501" spans="1:8" x14ac:dyDescent="0.3">
      <c r="A501" t="s">
        <v>4424</v>
      </c>
      <c r="B501" t="str">
        <f ca="1">VLOOKUP(A501,Person!A:R,ROW(INDIRECT(ADDRESS(MATCH("NameUser",Person!$1:$1,0),4,4))),FALSE)</f>
        <v>Daiane Wasielewski Zoltowski</v>
      </c>
      <c r="C501" t="str">
        <f ca="1">IF(VLOOKUP(A501,Person!A:R,ROW(INDIRECT(ADDRESS(MATCH("Mail",Person!$1:$1,0),4,4))),FALSE)="","",VLOOKUP(A501,Person!A:R,ROW(INDIRECT(ADDRESS(MATCH("Mail",Person!$1:$1,0),4,4))),FALSE))</f>
        <v>daiane.zoltowski@maristas.org.br</v>
      </c>
      <c r="D501" t="str">
        <f ca="1">VLOOKUP(A501,Person!A:R,ROW(INDIRECT(ADDRESS(MATCH("NameEstablishment",Person!$1:$1,0),4,4))),FALSE)</f>
        <v>Colegio Marista Champagnat</v>
      </c>
      <c r="E501">
        <f ca="1">VLOOKUP(A501,Person!A:R,ROW(INDIRECT(ADDRESS(MATCH("Registration",Person!$1:$1,0),4,4))),FALSE)</f>
        <v>90000376</v>
      </c>
      <c r="F501" t="str">
        <f ca="1">VLOOKUP(A501,Person!A:R,ROW(INDIRECT(ADDRESS(MATCH("NameOccupation",Person!$1:$1,0),4,4))),FALSE)</f>
        <v>Recepcionista</v>
      </c>
      <c r="G501" t="str">
        <f ca="1">IF(VLOOKUP(A501,Person!A:R,ROW(INDIRECT(ADDRESS(MATCH("NameManager",Person!$1:$1,0),4,4))),FALSE)="","",VLOOKUP(A501,Person!A:R,ROW(INDIRECT(ADDRESS(MATCH("NameManager",Person!$1:$1,0),4,4))),FALSE))</f>
        <v>Vera Lucia de Mattos Galafassi</v>
      </c>
      <c r="H501" t="str">
        <f ca="1">IF(VLOOKUP(A501,Person!A:R,ROW(INDIRECT(ADDRESS(MATCH("TypeJorney",Person!$1:$1,0),4,4))),FALSE)="OnBoarding","Embarque",IF(VLOOKUP(A501,Person!A:R,ROW(INDIRECT(ADDRESS(MATCH("TypeJorney",Person!$1:$1,0),4,4))),FALSE)="OnBoardingOccupation","Embarque implantação",IF(VLOOKUP(A501,Person!A:R,ROW(INDIRECT(ADDRESS(MATCH("TypeJorney",Person!$1:$1,0),4,4))),FALSE)="Monitoring","Monitoramento","Decisão de Efetivação")))</f>
        <v>Embarque implantação</v>
      </c>
    </row>
    <row r="502" spans="1:8" x14ac:dyDescent="0.3">
      <c r="A502" t="s">
        <v>7902</v>
      </c>
      <c r="B502" t="str">
        <f ca="1">VLOOKUP(A502,Person!A:R,ROW(INDIRECT(ADDRESS(MATCH("NameUser",Person!$1:$1,0),4,4))),FALSE)</f>
        <v>Dailon Jose Wachekowski</v>
      </c>
      <c r="C502" t="str">
        <f ca="1">IF(VLOOKUP(A502,Person!A:R,ROW(INDIRECT(ADDRESS(MATCH("Mail",Person!$1:$1,0),4,4))),FALSE)="","",VLOOKUP(A502,Person!A:R,ROW(INDIRECT(ADDRESS(MATCH("Mail",Person!$1:$1,0),4,4))),FALSE))</f>
        <v/>
      </c>
      <c r="D502" t="str">
        <f ca="1">VLOOKUP(A502,Person!A:R,ROW(INDIRECT(ADDRESS(MATCH("NameEstablishment",Person!$1:$1,0),4,4))),FALSE)</f>
        <v>Colégio Marista Santo Ângelo</v>
      </c>
      <c r="E502">
        <f ca="1">VLOOKUP(A502,Person!A:R,ROW(INDIRECT(ADDRESS(MATCH("Registration",Person!$1:$1,0),4,4))),FALSE)</f>
        <v>37110419</v>
      </c>
      <c r="F502" t="str">
        <f ca="1">VLOOKUP(A502,Person!A:R,ROW(INDIRECT(ADDRESS(MATCH("NameOccupation",Person!$1:$1,0),4,4))),FALSE)</f>
        <v>Monitor de Aprendizagem Turno Integral</v>
      </c>
      <c r="G502" t="str">
        <f ca="1">IF(VLOOKUP(A502,Person!A:R,ROW(INDIRECT(ADDRESS(MATCH("NameManager",Person!$1:$1,0),4,4))),FALSE)="","",VLOOKUP(A502,Person!A:R,ROW(INDIRECT(ADDRESS(MATCH("NameManager",Person!$1:$1,0),4,4))),FALSE))</f>
        <v>Pedro Vilmar Ost</v>
      </c>
      <c r="H502" t="str">
        <f ca="1">IF(VLOOKUP(A502,Person!A:R,ROW(INDIRECT(ADDRESS(MATCH("TypeJorney",Person!$1:$1,0),4,4))),FALSE)="OnBoarding","Embarque",IF(VLOOKUP(A502,Person!A:R,ROW(INDIRECT(ADDRESS(MATCH("TypeJorney",Person!$1:$1,0),4,4))),FALSE)="OnBoardingOccupation","Embarque implantação",IF(VLOOKUP(A502,Person!A:R,ROW(INDIRECT(ADDRESS(MATCH("TypeJorney",Person!$1:$1,0),4,4))),FALSE)="Monitoring","Monitoramento","Decisão de Efetivação")))</f>
        <v>Embarque implantação</v>
      </c>
    </row>
    <row r="503" spans="1:8" x14ac:dyDescent="0.3">
      <c r="A503" t="s">
        <v>8016</v>
      </c>
      <c r="B503" t="str">
        <f ca="1">VLOOKUP(A503,Person!A:R,ROW(INDIRECT(ADDRESS(MATCH("NameUser",Person!$1:$1,0),4,4))),FALSE)</f>
        <v>Dainan Lanes de Souza</v>
      </c>
      <c r="C503" t="str">
        <f ca="1">IF(VLOOKUP(A503,Person!A:R,ROW(INDIRECT(ADDRESS(MATCH("Mail",Person!$1:$1,0),4,4))),FALSE)="","",VLOOKUP(A503,Person!A:R,ROW(INDIRECT(ADDRESS(MATCH("Mail",Person!$1:$1,0),4,4))),FALSE))</f>
        <v>dainan.souza@maristas.org.br</v>
      </c>
      <c r="D503" t="str">
        <f ca="1">VLOOKUP(A503,Person!A:R,ROW(INDIRECT(ADDRESS(MATCH("NameEstablishment",Person!$1:$1,0),4,4))),FALSE)</f>
        <v>Esc. Marista de Ens. Fund. Santa Marta</v>
      </c>
      <c r="E503">
        <f ca="1">VLOOKUP(A503,Person!A:R,ROW(INDIRECT(ADDRESS(MATCH("Registration",Person!$1:$1,0),4,4))),FALSE)</f>
        <v>37000099</v>
      </c>
      <c r="F503" t="str">
        <f ca="1">VLOOKUP(A503,Person!A:R,ROW(INDIRECT(ADDRESS(MATCH("NameOccupation",Person!$1:$1,0),4,4))),FALSE)</f>
        <v>Instrutor de Aprendizagem</v>
      </c>
      <c r="G503" t="str">
        <f ca="1">IF(VLOOKUP(A503,Person!A:R,ROW(INDIRECT(ADDRESS(MATCH("NameManager",Person!$1:$1,0),4,4))),FALSE)="","",VLOOKUP(A503,Person!A:R,ROW(INDIRECT(ADDRESS(MATCH("NameManager",Person!$1:$1,0),4,4))),FALSE))</f>
        <v/>
      </c>
      <c r="H503" t="str">
        <f ca="1">IF(VLOOKUP(A503,Person!A:R,ROW(INDIRECT(ADDRESS(MATCH("TypeJorney",Person!$1:$1,0),4,4))),FALSE)="OnBoarding","Embarque",IF(VLOOKUP(A503,Person!A:R,ROW(INDIRECT(ADDRESS(MATCH("TypeJorney",Person!$1:$1,0),4,4))),FALSE)="OnBoardingOccupation","Embarque implantação",IF(VLOOKUP(A503,Person!A:R,ROW(INDIRECT(ADDRESS(MATCH("TypeJorney",Person!$1:$1,0),4,4))),FALSE)="Monitoring","Monitoramento","Decisão de Efetivação")))</f>
        <v>Embarque implantação</v>
      </c>
    </row>
    <row r="504" spans="1:8" x14ac:dyDescent="0.3">
      <c r="A504" t="s">
        <v>5399</v>
      </c>
      <c r="B504" t="str">
        <f ca="1">VLOOKUP(A504,Person!A:R,ROW(INDIRECT(ADDRESS(MATCH("NameUser",Person!$1:$1,0),4,4))),FALSE)</f>
        <v>Dalvani Rafael de Lima</v>
      </c>
      <c r="C504" t="str">
        <f ca="1">IF(VLOOKUP(A504,Person!A:R,ROW(INDIRECT(ADDRESS(MATCH("Mail",Person!$1:$1,0),4,4))),FALSE)="","",VLOOKUP(A504,Person!A:R,ROW(INDIRECT(ADDRESS(MATCH("Mail",Person!$1:$1,0),4,4))),FALSE))</f>
        <v>dalvani.lima@maristas.org.br</v>
      </c>
      <c r="D504" t="str">
        <f ca="1">VLOOKUP(A504,Person!A:R,ROW(INDIRECT(ADDRESS(MATCH("NameEstablishment",Person!$1:$1,0),4,4))),FALSE)</f>
        <v>Centro Social Marista de Porto Alegre</v>
      </c>
      <c r="E504">
        <f ca="1">VLOOKUP(A504,Person!A:R,ROW(INDIRECT(ADDRESS(MATCH("Registration",Person!$1:$1,0),4,4))),FALSE)</f>
        <v>68161711</v>
      </c>
      <c r="F504" t="str">
        <f ca="1">VLOOKUP(A504,Person!A:R,ROW(INDIRECT(ADDRESS(MATCH("NameOccupation",Person!$1:$1,0),4,4))),FALSE)</f>
        <v>Encarregado de Manutenção e Serviços Gerais</v>
      </c>
      <c r="G504" t="str">
        <f ca="1">IF(VLOOKUP(A504,Person!A:R,ROW(INDIRECT(ADDRESS(MATCH("NameManager",Person!$1:$1,0),4,4))),FALSE)="","",VLOOKUP(A504,Person!A:R,ROW(INDIRECT(ADDRESS(MATCH("NameManager",Person!$1:$1,0),4,4))),FALSE))</f>
        <v/>
      </c>
      <c r="H504" t="str">
        <f ca="1">IF(VLOOKUP(A504,Person!A:R,ROW(INDIRECT(ADDRESS(MATCH("TypeJorney",Person!$1:$1,0),4,4))),FALSE)="OnBoarding","Embarque",IF(VLOOKUP(A504,Person!A:R,ROW(INDIRECT(ADDRESS(MATCH("TypeJorney",Person!$1:$1,0),4,4))),FALSE)="OnBoardingOccupation","Embarque implantação",IF(VLOOKUP(A504,Person!A:R,ROW(INDIRECT(ADDRESS(MATCH("TypeJorney",Person!$1:$1,0),4,4))),FALSE)="Monitoring","Monitoramento","Decisão de Efetivação")))</f>
        <v>Embarque implantação</v>
      </c>
    </row>
    <row r="505" spans="1:8" x14ac:dyDescent="0.3">
      <c r="A505" t="s">
        <v>7549</v>
      </c>
      <c r="B505" t="str">
        <f ca="1">VLOOKUP(A505,Person!A:R,ROW(INDIRECT(ADDRESS(MATCH("NameUser",Person!$1:$1,0),4,4))),FALSE)</f>
        <v>Dalvo dos Santos</v>
      </c>
      <c r="C505" t="str">
        <f ca="1">IF(VLOOKUP(A505,Person!A:R,ROW(INDIRECT(ADDRESS(MATCH("Mail",Person!$1:$1,0),4,4))),FALSE)="","",VLOOKUP(A505,Person!A:R,ROW(INDIRECT(ADDRESS(MATCH("Mail",Person!$1:$1,0),4,4))),FALSE))</f>
        <v/>
      </c>
      <c r="D505" t="str">
        <f ca="1">VLOOKUP(A505,Person!A:R,ROW(INDIRECT(ADDRESS(MATCH("NameEstablishment",Person!$1:$1,0),4,4))),FALSE)</f>
        <v>Colégio Marista Pio Xii</v>
      </c>
      <c r="E505">
        <f ca="1">VLOOKUP(A505,Person!A:R,ROW(INDIRECT(ADDRESS(MATCH("Registration",Person!$1:$1,0),4,4))),FALSE)</f>
        <v>91513994</v>
      </c>
      <c r="F505" t="str">
        <f ca="1">VLOOKUP(A505,Person!A:R,ROW(INDIRECT(ADDRESS(MATCH("NameOccupation",Person!$1:$1,0),4,4))),FALSE)</f>
        <v>Auxiliar de Esportes</v>
      </c>
      <c r="G505" t="str">
        <f ca="1">IF(VLOOKUP(A505,Person!A:R,ROW(INDIRECT(ADDRESS(MATCH("NameManager",Person!$1:$1,0),4,4))),FALSE)="","",VLOOKUP(A505,Person!A:R,ROW(INDIRECT(ADDRESS(MATCH("NameManager",Person!$1:$1,0),4,4))),FALSE))</f>
        <v>Maria Angela Baldi</v>
      </c>
      <c r="H505" t="str">
        <f ca="1">IF(VLOOKUP(A505,Person!A:R,ROW(INDIRECT(ADDRESS(MATCH("TypeJorney",Person!$1:$1,0),4,4))),FALSE)="OnBoarding","Embarque",IF(VLOOKUP(A505,Person!A:R,ROW(INDIRECT(ADDRESS(MATCH("TypeJorney",Person!$1:$1,0),4,4))),FALSE)="OnBoardingOccupation","Embarque implantação",IF(VLOOKUP(A505,Person!A:R,ROW(INDIRECT(ADDRESS(MATCH("TypeJorney",Person!$1:$1,0),4,4))),FALSE)="Monitoring","Monitoramento","Decisão de Efetivação")))</f>
        <v>Embarque implantação</v>
      </c>
    </row>
    <row r="506" spans="1:8" x14ac:dyDescent="0.3">
      <c r="A506" t="s">
        <v>7980</v>
      </c>
      <c r="B506" t="str">
        <f ca="1">VLOOKUP(A506,Person!A:R,ROW(INDIRECT(ADDRESS(MATCH("NameUser",Person!$1:$1,0),4,4))),FALSE)</f>
        <v>Daniel Boff de Souza</v>
      </c>
      <c r="C506" t="str">
        <f ca="1">IF(VLOOKUP(A506,Person!A:R,ROW(INDIRECT(ADDRESS(MATCH("Mail",Person!$1:$1,0),4,4))),FALSE)="","",VLOOKUP(A506,Person!A:R,ROW(INDIRECT(ADDRESS(MATCH("Mail",Person!$1:$1,0),4,4))),FALSE))</f>
        <v>daniel.souza@maristas.org.br</v>
      </c>
      <c r="D506" t="str">
        <f ca="1">VLOOKUP(A506,Person!A:R,ROW(INDIRECT(ADDRESS(MATCH("NameEstablishment",Person!$1:$1,0),4,4))),FALSE)</f>
        <v>Colégio Marista N Senhora da Conceição</v>
      </c>
      <c r="E506">
        <f ca="1">VLOOKUP(A506,Person!A:R,ROW(INDIRECT(ADDRESS(MATCH("Registration",Person!$1:$1,0),4,4))),FALSE)</f>
        <v>80700830</v>
      </c>
      <c r="F506" t="str">
        <f ca="1">VLOOKUP(A506,Person!A:R,ROW(INDIRECT(ADDRESS(MATCH("NameOccupation",Person!$1:$1,0),4,4))),FALSE)</f>
        <v>Monitor de Laboratório de Ciências</v>
      </c>
      <c r="G506" t="str">
        <f ca="1">IF(VLOOKUP(A506,Person!A:R,ROW(INDIRECT(ADDRESS(MATCH("NameManager",Person!$1:$1,0),4,4))),FALSE)="","",VLOOKUP(A506,Person!A:R,ROW(INDIRECT(ADDRESS(MATCH("NameManager",Person!$1:$1,0),4,4))),FALSE))</f>
        <v/>
      </c>
      <c r="H506" t="str">
        <f ca="1">IF(VLOOKUP(A506,Person!A:R,ROW(INDIRECT(ADDRESS(MATCH("TypeJorney",Person!$1:$1,0),4,4))),FALSE)="OnBoarding","Embarque",IF(VLOOKUP(A506,Person!A:R,ROW(INDIRECT(ADDRESS(MATCH("TypeJorney",Person!$1:$1,0),4,4))),FALSE)="OnBoardingOccupation","Embarque implantação",IF(VLOOKUP(A506,Person!A:R,ROW(INDIRECT(ADDRESS(MATCH("TypeJorney",Person!$1:$1,0),4,4))),FALSE)="Monitoring","Monitoramento","Decisão de Efetivação")))</f>
        <v>Embarque</v>
      </c>
    </row>
    <row r="507" spans="1:8" x14ac:dyDescent="0.3">
      <c r="A507" t="s">
        <v>5031</v>
      </c>
      <c r="B507" t="str">
        <f ca="1">VLOOKUP(A507,Person!A:R,ROW(INDIRECT(ADDRESS(MATCH("NameUser",Person!$1:$1,0),4,4))),FALSE)</f>
        <v>Daniel dos Santos Mancio</v>
      </c>
      <c r="C507" t="str">
        <f ca="1">IF(VLOOKUP(A507,Person!A:R,ROW(INDIRECT(ADDRESS(MATCH("Mail",Person!$1:$1,0),4,4))),FALSE)="","",VLOOKUP(A507,Person!A:R,ROW(INDIRECT(ADDRESS(MATCH("Mail",Person!$1:$1,0),4,4))),FALSE))</f>
        <v>daniel.mancio@maristas.org.br</v>
      </c>
      <c r="D507" t="str">
        <f ca="1">VLOOKUP(A507,Person!A:R,ROW(INDIRECT(ADDRESS(MATCH("NameEstablishment",Person!$1:$1,0),4,4))),FALSE)</f>
        <v>Colégio Marista São Luis</v>
      </c>
      <c r="E507">
        <f ca="1">VLOOKUP(A507,Person!A:R,ROW(INDIRECT(ADDRESS(MATCH("Registration",Person!$1:$1,0),4,4))),FALSE)</f>
        <v>90511992</v>
      </c>
      <c r="F507" t="str">
        <f ca="1">VLOOKUP(A507,Person!A:R,ROW(INDIRECT(ADDRESS(MATCH("NameOccupation",Person!$1:$1,0),4,4))),FALSE)</f>
        <v>Porteiro</v>
      </c>
      <c r="G507" t="str">
        <f ca="1">IF(VLOOKUP(A507,Person!A:R,ROW(INDIRECT(ADDRESS(MATCH("NameManager",Person!$1:$1,0),4,4))),FALSE)="","",VLOOKUP(A507,Person!A:R,ROW(INDIRECT(ADDRESS(MATCH("NameManager",Person!$1:$1,0),4,4))),FALSE))</f>
        <v>Nei Cesar Morsch</v>
      </c>
      <c r="H507" t="str">
        <f ca="1">IF(VLOOKUP(A507,Person!A:R,ROW(INDIRECT(ADDRESS(MATCH("TypeJorney",Person!$1:$1,0),4,4))),FALSE)="OnBoarding","Embarque",IF(VLOOKUP(A507,Person!A:R,ROW(INDIRECT(ADDRESS(MATCH("TypeJorney",Person!$1:$1,0),4,4))),FALSE)="OnBoardingOccupation","Embarque implantação",IF(VLOOKUP(A507,Person!A:R,ROW(INDIRECT(ADDRESS(MATCH("TypeJorney",Person!$1:$1,0),4,4))),FALSE)="Monitoring","Monitoramento","Decisão de Efetivação")))</f>
        <v>Embarque implantação</v>
      </c>
    </row>
    <row r="508" spans="1:8" x14ac:dyDescent="0.3">
      <c r="A508" t="s">
        <v>4746</v>
      </c>
      <c r="B508" t="str">
        <f ca="1">VLOOKUP(A508,Person!A:R,ROW(INDIRECT(ADDRESS(MATCH("NameUser",Person!$1:$1,0),4,4))),FALSE)</f>
        <v>Daniel Jesus da Silva</v>
      </c>
      <c r="C508" t="str">
        <f ca="1">IF(VLOOKUP(A508,Person!A:R,ROW(INDIRECT(ADDRESS(MATCH("Mail",Person!$1:$1,0),4,4))),FALSE)="","",VLOOKUP(A508,Person!A:R,ROW(INDIRECT(ADDRESS(MATCH("Mail",Person!$1:$1,0),4,4))),FALSE))</f>
        <v/>
      </c>
      <c r="D508" t="str">
        <f ca="1">VLOOKUP(A508,Person!A:R,ROW(INDIRECT(ADDRESS(MATCH("NameEstablishment",Person!$1:$1,0),4,4))),FALSE)</f>
        <v>Colégio Marista Maria Imaculada</v>
      </c>
      <c r="E508">
        <f ca="1">VLOOKUP(A508,Person!A:R,ROW(INDIRECT(ADDRESS(MATCH("Registration",Person!$1:$1,0),4,4))),FALSE)</f>
        <v>61455189</v>
      </c>
      <c r="F508" t="str">
        <f ca="1">VLOOKUP(A508,Person!A:R,ROW(INDIRECT(ADDRESS(MATCH("NameOccupation",Person!$1:$1,0),4,4))),FALSE)</f>
        <v>Auxiliar Administrativo</v>
      </c>
      <c r="G508" t="str">
        <f ca="1">IF(VLOOKUP(A508,Person!A:R,ROW(INDIRECT(ADDRESS(MATCH("NameManager",Person!$1:$1,0),4,4))),FALSE)="","",VLOOKUP(A508,Person!A:R,ROW(INDIRECT(ADDRESS(MATCH("NameManager",Person!$1:$1,0),4,4))),FALSE))</f>
        <v>Angela Maria de Abreu</v>
      </c>
      <c r="H508" t="str">
        <f ca="1">IF(VLOOKUP(A508,Person!A:R,ROW(INDIRECT(ADDRESS(MATCH("TypeJorney",Person!$1:$1,0),4,4))),FALSE)="OnBoarding","Embarque",IF(VLOOKUP(A508,Person!A:R,ROW(INDIRECT(ADDRESS(MATCH("TypeJorney",Person!$1:$1,0),4,4))),FALSE)="OnBoardingOccupation","Embarque implantação",IF(VLOOKUP(A508,Person!A:R,ROW(INDIRECT(ADDRESS(MATCH("TypeJorney",Person!$1:$1,0),4,4))),FALSE)="Monitoring","Monitoramento","Decisão de Efetivação")))</f>
        <v>Embarque implantação</v>
      </c>
    </row>
    <row r="509" spans="1:8" x14ac:dyDescent="0.3">
      <c r="A509" t="s">
        <v>7908</v>
      </c>
      <c r="B509" t="str">
        <f ca="1">VLOOKUP(A509,Person!A:R,ROW(INDIRECT(ADDRESS(MATCH("NameUser",Person!$1:$1,0),4,4))),FALSE)</f>
        <v>Daniel Pacheco Costa</v>
      </c>
      <c r="C509" t="str">
        <f ca="1">IF(VLOOKUP(A509,Person!A:R,ROW(INDIRECT(ADDRESS(MATCH("Mail",Person!$1:$1,0),4,4))),FALSE)="","",VLOOKUP(A509,Person!A:R,ROW(INDIRECT(ADDRESS(MATCH("Mail",Person!$1:$1,0),4,4))),FALSE))</f>
        <v/>
      </c>
      <c r="D509" t="str">
        <f ca="1">VLOOKUP(A509,Person!A:R,ROW(INDIRECT(ADDRESS(MATCH("NameEstablishment",Person!$1:$1,0),4,4))),FALSE)</f>
        <v>Colégio Marista Assunção</v>
      </c>
      <c r="E509">
        <f ca="1">VLOOKUP(A509,Person!A:R,ROW(INDIRECT(ADDRESS(MATCH("Registration",Person!$1:$1,0),4,4))),FALSE)</f>
        <v>9052226</v>
      </c>
      <c r="F509" t="str">
        <f ca="1">VLOOKUP(A509,Person!A:R,ROW(INDIRECT(ADDRESS(MATCH("NameOccupation",Person!$1:$1,0),4,4))),FALSE)</f>
        <v>Instrutor de Aprendizagem</v>
      </c>
      <c r="G509" t="str">
        <f ca="1">IF(VLOOKUP(A509,Person!A:R,ROW(INDIRECT(ADDRESS(MATCH("NameManager",Person!$1:$1,0),4,4))),FALSE)="","",VLOOKUP(A509,Person!A:R,ROW(INDIRECT(ADDRESS(MATCH("NameManager",Person!$1:$1,0),4,4))),FALSE))</f>
        <v>Rui Antonio Piassini</v>
      </c>
      <c r="H509" t="str">
        <f ca="1">IF(VLOOKUP(A509,Person!A:R,ROW(INDIRECT(ADDRESS(MATCH("TypeJorney",Person!$1:$1,0),4,4))),FALSE)="OnBoarding","Embarque",IF(VLOOKUP(A509,Person!A:R,ROW(INDIRECT(ADDRESS(MATCH("TypeJorney",Person!$1:$1,0),4,4))),FALSE)="OnBoardingOccupation","Embarque implantação",IF(VLOOKUP(A509,Person!A:R,ROW(INDIRECT(ADDRESS(MATCH("TypeJorney",Person!$1:$1,0),4,4))),FALSE)="Monitoring","Monitoramento","Decisão de Efetivação")))</f>
        <v>Embarque implantação</v>
      </c>
    </row>
    <row r="510" spans="1:8" x14ac:dyDescent="0.3">
      <c r="A510" t="s">
        <v>7983</v>
      </c>
      <c r="B510" t="str">
        <f ca="1">VLOOKUP(A510,Person!A:R,ROW(INDIRECT(ADDRESS(MATCH("NameUser",Person!$1:$1,0),4,4))),FALSE)</f>
        <v>Daniel Paulo dos Passos da Silva</v>
      </c>
      <c r="C510" t="str">
        <f ca="1">IF(VLOOKUP(A510,Person!A:R,ROW(INDIRECT(ADDRESS(MATCH("Mail",Person!$1:$1,0),4,4))),FALSE)="","",VLOOKUP(A510,Person!A:R,ROW(INDIRECT(ADDRESS(MATCH("Mail",Person!$1:$1,0),4,4))),FALSE))</f>
        <v>daniel.passos@maristas.org.br</v>
      </c>
      <c r="D510" t="str">
        <f ca="1">VLOOKUP(A510,Person!A:R,ROW(INDIRECT(ADDRESS(MATCH("NameEstablishment",Person!$1:$1,0),4,4))),FALSE)</f>
        <v>Colégio Marista N Senhora da Conceição</v>
      </c>
      <c r="E510">
        <f ca="1">VLOOKUP(A510,Person!A:R,ROW(INDIRECT(ADDRESS(MATCH("Registration",Person!$1:$1,0),4,4))),FALSE)</f>
        <v>20110295</v>
      </c>
      <c r="F510" t="str">
        <f ca="1">VLOOKUP(A510,Person!A:R,ROW(INDIRECT(ADDRESS(MATCH("NameOccupation",Person!$1:$1,0),4,4))),FALSE)</f>
        <v>Instrutor de Aprendizagem</v>
      </c>
      <c r="G510" t="str">
        <f ca="1">IF(VLOOKUP(A510,Person!A:R,ROW(INDIRECT(ADDRESS(MATCH("NameManager",Person!$1:$1,0),4,4))),FALSE)="","",VLOOKUP(A510,Person!A:R,ROW(INDIRECT(ADDRESS(MATCH("NameManager",Person!$1:$1,0),4,4))),FALSE))</f>
        <v/>
      </c>
      <c r="H510" t="str">
        <f ca="1">IF(VLOOKUP(A510,Person!A:R,ROW(INDIRECT(ADDRESS(MATCH("TypeJorney",Person!$1:$1,0),4,4))),FALSE)="OnBoarding","Embarque",IF(VLOOKUP(A510,Person!A:R,ROW(INDIRECT(ADDRESS(MATCH("TypeJorney",Person!$1:$1,0),4,4))),FALSE)="OnBoardingOccupation","Embarque implantação",IF(VLOOKUP(A510,Person!A:R,ROW(INDIRECT(ADDRESS(MATCH("TypeJorney",Person!$1:$1,0),4,4))),FALSE)="Monitoring","Monitoramento","Decisão de Efetivação")))</f>
        <v>Embarque implantação</v>
      </c>
    </row>
    <row r="511" spans="1:8" x14ac:dyDescent="0.3">
      <c r="A511" t="s">
        <v>525</v>
      </c>
      <c r="B511" t="str">
        <f ca="1">VLOOKUP(A511,Person!A:R,ROW(INDIRECT(ADDRESS(MATCH("NameUser",Person!$1:$1,0),4,4))),FALSE)</f>
        <v>Daniel Piccinini</v>
      </c>
      <c r="C511" t="str">
        <f ca="1">IF(VLOOKUP(A511,Person!A:R,ROW(INDIRECT(ADDRESS(MATCH("Mail",Person!$1:$1,0),4,4))),FALSE)="","",VLOOKUP(A511,Person!A:R,ROW(INDIRECT(ADDRESS(MATCH("Mail",Person!$1:$1,0),4,4))),FALSE))</f>
        <v>daniel.piccinini@maristas.org.br</v>
      </c>
      <c r="D511" t="str">
        <f ca="1">VLOOKUP(A511,Person!A:R,ROW(INDIRECT(ADDRESS(MATCH("NameEstablishment",Person!$1:$1,0),4,4))),FALSE)</f>
        <v>Colégio Marista Assunção</v>
      </c>
      <c r="E511">
        <f ca="1">VLOOKUP(A511,Person!A:R,ROW(INDIRECT(ADDRESS(MATCH("Registration",Person!$1:$1,0),4,4))),FALSE)</f>
        <v>61329006</v>
      </c>
      <c r="F511" t="str">
        <f ca="1">VLOOKUP(A511,Person!A:R,ROW(INDIRECT(ADDRESS(MATCH("NameOccupation",Person!$1:$1,0),4,4))),FALSE)</f>
        <v>Coordenador de Turno</v>
      </c>
      <c r="G511" t="str">
        <f ca="1">IF(VLOOKUP(A511,Person!A:R,ROW(INDIRECT(ADDRESS(MATCH("NameManager",Person!$1:$1,0),4,4))),FALSE)="","",VLOOKUP(A511,Person!A:R,ROW(INDIRECT(ADDRESS(MATCH("NameManager",Person!$1:$1,0),4,4))),FALSE))</f>
        <v>Rui Antonio Piassini</v>
      </c>
      <c r="H511" t="str">
        <f ca="1">IF(VLOOKUP(A511,Person!A:R,ROW(INDIRECT(ADDRESS(MATCH("TypeJorney",Person!$1:$1,0),4,4))),FALSE)="OnBoarding","Embarque",IF(VLOOKUP(A511,Person!A:R,ROW(INDIRECT(ADDRESS(MATCH("TypeJorney",Person!$1:$1,0),4,4))),FALSE)="OnBoardingOccupation","Embarque implantação",IF(VLOOKUP(A511,Person!A:R,ROW(INDIRECT(ADDRESS(MATCH("TypeJorney",Person!$1:$1,0),4,4))),FALSE)="Monitoring","Monitoramento","Decisão de Efetivação")))</f>
        <v>Embarque</v>
      </c>
    </row>
    <row r="512" spans="1:8" x14ac:dyDescent="0.3">
      <c r="A512" t="s">
        <v>7543</v>
      </c>
      <c r="B512" t="str">
        <f ca="1">VLOOKUP(A512,Person!A:R,ROW(INDIRECT(ADDRESS(MATCH("NameUser",Person!$1:$1,0),4,4))),FALSE)</f>
        <v>Daniela Bonotto Weiler</v>
      </c>
      <c r="C512" t="str">
        <f ca="1">IF(VLOOKUP(A512,Person!A:R,ROW(INDIRECT(ADDRESS(MATCH("Mail",Person!$1:$1,0),4,4))),FALSE)="","",VLOOKUP(A512,Person!A:R,ROW(INDIRECT(ADDRESS(MATCH("Mail",Person!$1:$1,0),4,4))),FALSE))</f>
        <v>daniela.weiller@maristas.org.br</v>
      </c>
      <c r="D512" t="str">
        <f ca="1">VLOOKUP(A512,Person!A:R,ROW(INDIRECT(ADDRESS(MATCH("NameEstablishment",Person!$1:$1,0),4,4))),FALSE)</f>
        <v>Colégio Marista Assunção</v>
      </c>
      <c r="E512">
        <f ca="1">VLOOKUP(A512,Person!A:R,ROW(INDIRECT(ADDRESS(MATCH("Registration",Person!$1:$1,0),4,4))),FALSE)</f>
        <v>90510333</v>
      </c>
      <c r="F512" t="str">
        <f ca="1">VLOOKUP(A512,Person!A:R,ROW(INDIRECT(ADDRESS(MATCH("NameOccupation",Person!$1:$1,0),4,4))),FALSE)</f>
        <v>Auxiliar de Professor</v>
      </c>
      <c r="G512" t="str">
        <f ca="1">IF(VLOOKUP(A512,Person!A:R,ROW(INDIRECT(ADDRESS(MATCH("NameManager",Person!$1:$1,0),4,4))),FALSE)="","",VLOOKUP(A512,Person!A:R,ROW(INDIRECT(ADDRESS(MATCH("NameManager",Person!$1:$1,0),4,4))),FALSE))</f>
        <v>Rui Antonio Piassini</v>
      </c>
      <c r="H512" t="str">
        <f ca="1">IF(VLOOKUP(A512,Person!A:R,ROW(INDIRECT(ADDRESS(MATCH("TypeJorney",Person!$1:$1,0),4,4))),FALSE)="OnBoarding","Embarque",IF(VLOOKUP(A512,Person!A:R,ROW(INDIRECT(ADDRESS(MATCH("TypeJorney",Person!$1:$1,0),4,4))),FALSE)="OnBoardingOccupation","Embarque implantação",IF(VLOOKUP(A512,Person!A:R,ROW(INDIRECT(ADDRESS(MATCH("TypeJorney",Person!$1:$1,0),4,4))),FALSE)="Monitoring","Monitoramento","Decisão de Efetivação")))</f>
        <v>Embarque implantação</v>
      </c>
    </row>
    <row r="513" spans="1:8" x14ac:dyDescent="0.3">
      <c r="A513" t="s">
        <v>7439</v>
      </c>
      <c r="B513" t="str">
        <f ca="1">VLOOKUP(A513,Person!A:R,ROW(INDIRECT(ADDRESS(MATCH("NameUser",Person!$1:$1,0),4,4))),FALSE)</f>
        <v>Daniela Cardoso Galante Angelo</v>
      </c>
      <c r="C513" t="str">
        <f ca="1">IF(VLOOKUP(A513,Person!A:R,ROW(INDIRECT(ADDRESS(MATCH("Mail",Person!$1:$1,0),4,4))),FALSE)="","",VLOOKUP(A513,Person!A:R,ROW(INDIRECT(ADDRESS(MATCH("Mail",Person!$1:$1,0),4,4))),FALSE))</f>
        <v/>
      </c>
      <c r="D513" t="str">
        <f ca="1">VLOOKUP(A513,Person!A:R,ROW(INDIRECT(ADDRESS(MATCH("NameEstablishment",Person!$1:$1,0),4,4))),FALSE)</f>
        <v>Colegio Marista Ipanema</v>
      </c>
      <c r="E513">
        <f ca="1">VLOOKUP(A513,Person!A:R,ROW(INDIRECT(ADDRESS(MATCH("Registration",Person!$1:$1,0),4,4))),FALSE)</f>
        <v>91510774</v>
      </c>
      <c r="F513" t="str">
        <f ca="1">VLOOKUP(A513,Person!A:R,ROW(INDIRECT(ADDRESS(MATCH("NameOccupation",Person!$1:$1,0),4,4))),FALSE)</f>
        <v>Monitor de Tecnologia Educacional</v>
      </c>
      <c r="G513" t="str">
        <f ca="1">IF(VLOOKUP(A513,Person!A:R,ROW(INDIRECT(ADDRESS(MATCH("NameManager",Person!$1:$1,0),4,4))),FALSE)="","",VLOOKUP(A513,Person!A:R,ROW(INDIRECT(ADDRESS(MATCH("NameManager",Person!$1:$1,0),4,4))),FALSE))</f>
        <v>Fernando Degrandis</v>
      </c>
      <c r="H513" t="str">
        <f ca="1">IF(VLOOKUP(A513,Person!A:R,ROW(INDIRECT(ADDRESS(MATCH("TypeJorney",Person!$1:$1,0),4,4))),FALSE)="OnBoarding","Embarque",IF(VLOOKUP(A513,Person!A:R,ROW(INDIRECT(ADDRESS(MATCH("TypeJorney",Person!$1:$1,0),4,4))),FALSE)="OnBoardingOccupation","Embarque implantação",IF(VLOOKUP(A513,Person!A:R,ROW(INDIRECT(ADDRESS(MATCH("TypeJorney",Person!$1:$1,0),4,4))),FALSE)="Monitoring","Monitoramento","Decisão de Efetivação")))</f>
        <v>Embarque</v>
      </c>
    </row>
    <row r="514" spans="1:8" x14ac:dyDescent="0.3">
      <c r="A514" t="s">
        <v>7376</v>
      </c>
      <c r="B514" t="str">
        <f ca="1">VLOOKUP(A514,Person!A:R,ROW(INDIRECT(ADDRESS(MATCH("NameUser",Person!$1:$1,0),4,4))),FALSE)</f>
        <v>Daniela Carolina da Silva</v>
      </c>
      <c r="C514" t="str">
        <f ca="1">IF(VLOOKUP(A514,Person!A:R,ROW(INDIRECT(ADDRESS(MATCH("Mail",Person!$1:$1,0),4,4))),FALSE)="","",VLOOKUP(A514,Person!A:R,ROW(INDIRECT(ADDRESS(MATCH("Mail",Person!$1:$1,0),4,4))),FALSE))</f>
        <v>daniela.carolina@maristas.org.br</v>
      </c>
      <c r="D514" t="str">
        <f ca="1">VLOOKUP(A514,Person!A:R,ROW(INDIRECT(ADDRESS(MATCH("NameEstablishment",Person!$1:$1,0),4,4))),FALSE)</f>
        <v>Colégio Marista São Luis</v>
      </c>
      <c r="E514">
        <f ca="1">VLOOKUP(A514,Person!A:R,ROW(INDIRECT(ADDRESS(MATCH("Registration",Person!$1:$1,0),4,4))),FALSE)</f>
        <v>90511999</v>
      </c>
      <c r="F514" t="str">
        <f ca="1">VLOOKUP(A514,Person!A:R,ROW(INDIRECT(ADDRESS(MATCH("NameOccupation",Person!$1:$1,0),4,4))),FALSE)</f>
        <v>Monitor de Aprendizagem Turno Integral</v>
      </c>
      <c r="G514" t="str">
        <f ca="1">IF(VLOOKUP(A514,Person!A:R,ROW(INDIRECT(ADDRESS(MATCH("NameManager",Person!$1:$1,0),4,4))),FALSE)="","",VLOOKUP(A514,Person!A:R,ROW(INDIRECT(ADDRESS(MATCH("NameManager",Person!$1:$1,0),4,4))),FALSE))</f>
        <v>Anderson Roberto dos Santos</v>
      </c>
      <c r="H514" t="str">
        <f ca="1">IF(VLOOKUP(A514,Person!A:R,ROW(INDIRECT(ADDRESS(MATCH("TypeJorney",Person!$1:$1,0),4,4))),FALSE)="OnBoarding","Embarque",IF(VLOOKUP(A514,Person!A:R,ROW(INDIRECT(ADDRESS(MATCH("TypeJorney",Person!$1:$1,0),4,4))),FALSE)="OnBoardingOccupation","Embarque implantação",IF(VLOOKUP(A514,Person!A:R,ROW(INDIRECT(ADDRESS(MATCH("TypeJorney",Person!$1:$1,0),4,4))),FALSE)="Monitoring","Monitoramento","Decisão de Efetivação")))</f>
        <v>Embarque implantação</v>
      </c>
    </row>
    <row r="515" spans="1:8" x14ac:dyDescent="0.3">
      <c r="A515" t="s">
        <v>4530</v>
      </c>
      <c r="B515" t="str">
        <f ca="1">VLOOKUP(A515,Person!A:R,ROW(INDIRECT(ADDRESS(MATCH("NameUser",Person!$1:$1,0),4,4))),FALSE)</f>
        <v>Daniela Daiane da Silva</v>
      </c>
      <c r="C515" t="str">
        <f ca="1">IF(VLOOKUP(A515,Person!A:R,ROW(INDIRECT(ADDRESS(MATCH("Mail",Person!$1:$1,0),4,4))),FALSE)="","",VLOOKUP(A515,Person!A:R,ROW(INDIRECT(ADDRESS(MATCH("Mail",Person!$1:$1,0),4,4))),FALSE))</f>
        <v>daniela.daiane@maristas.org.br</v>
      </c>
      <c r="D515" t="str">
        <f ca="1">VLOOKUP(A515,Person!A:R,ROW(INDIRECT(ADDRESS(MATCH("NameEstablishment",Person!$1:$1,0),4,4))),FALSE)</f>
        <v>União Sul Brasileira de Educação e Ensin</v>
      </c>
      <c r="E515">
        <f ca="1">VLOOKUP(A515,Person!A:R,ROW(INDIRECT(ADDRESS(MATCH("Registration",Person!$1:$1,0),4,4))),FALSE)</f>
        <v>90511993</v>
      </c>
      <c r="F515" t="str">
        <f ca="1">VLOOKUP(A515,Person!A:R,ROW(INDIRECT(ADDRESS(MATCH("NameOccupation",Person!$1:$1,0),4,4))),FALSE)</f>
        <v>Analista de Compras</v>
      </c>
      <c r="G515" t="str">
        <f ca="1">IF(VLOOKUP(A515,Person!A:R,ROW(INDIRECT(ADDRESS(MATCH("NameManager",Person!$1:$1,0),4,4))),FALSE)="","",VLOOKUP(A515,Person!A:R,ROW(INDIRECT(ADDRESS(MATCH("NameManager",Person!$1:$1,0),4,4))),FALSE))</f>
        <v>Regis Passos da Silva</v>
      </c>
      <c r="H515" t="str">
        <f ca="1">IF(VLOOKUP(A515,Person!A:R,ROW(INDIRECT(ADDRESS(MATCH("TypeJorney",Person!$1:$1,0),4,4))),FALSE)="OnBoarding","Embarque",IF(VLOOKUP(A515,Person!A:R,ROW(INDIRECT(ADDRESS(MATCH("TypeJorney",Person!$1:$1,0),4,4))),FALSE)="OnBoardingOccupation","Embarque implantação",IF(VLOOKUP(A515,Person!A:R,ROW(INDIRECT(ADDRESS(MATCH("TypeJorney",Person!$1:$1,0),4,4))),FALSE)="Monitoring","Monitoramento","Decisão de Efetivação")))</f>
        <v>Embarque implantação</v>
      </c>
    </row>
    <row r="516" spans="1:8" x14ac:dyDescent="0.3">
      <c r="A516" t="s">
        <v>4275</v>
      </c>
      <c r="B516" t="str">
        <f ca="1">VLOOKUP(A516,Person!A:R,ROW(INDIRECT(ADDRESS(MATCH("NameUser",Person!$1:$1,0),4,4))),FALSE)</f>
        <v>Daniela Firmino Cidade</v>
      </c>
      <c r="C516" t="str">
        <f ca="1">IF(VLOOKUP(A516,Person!A:R,ROW(INDIRECT(ADDRESS(MATCH("Mail",Person!$1:$1,0),4,4))),FALSE)="","",VLOOKUP(A516,Person!A:R,ROW(INDIRECT(ADDRESS(MATCH("Mail",Person!$1:$1,0),4,4))),FALSE))</f>
        <v>daniela.cidade@maristas.org.br</v>
      </c>
      <c r="D516" t="str">
        <f ca="1">VLOOKUP(A516,Person!A:R,ROW(INDIRECT(ADDRESS(MATCH("NameEstablishment",Person!$1:$1,0),4,4))),FALSE)</f>
        <v>União Sul Brasileira de Educação e Ensin</v>
      </c>
      <c r="E516">
        <f ca="1">VLOOKUP(A516,Person!A:R,ROW(INDIRECT(ADDRESS(MATCH("Registration",Person!$1:$1,0),4,4))),FALSE)</f>
        <v>91510560</v>
      </c>
      <c r="F516" t="str">
        <f ca="1">VLOOKUP(A516,Person!A:R,ROW(INDIRECT(ADDRESS(MATCH("NameOccupation",Person!$1:$1,0),4,4))),FALSE)</f>
        <v>Coordenador de Comunicação e Marketing</v>
      </c>
      <c r="G516" t="str">
        <f ca="1">IF(VLOOKUP(A516,Person!A:R,ROW(INDIRECT(ADDRESS(MATCH("NameManager",Person!$1:$1,0),4,4))),FALSE)="","",VLOOKUP(A516,Person!A:R,ROW(INDIRECT(ADDRESS(MATCH("NameManager",Person!$1:$1,0),4,4))),FALSE))</f>
        <v>Rogerio Francisco Caldas Anele</v>
      </c>
      <c r="H516" t="str">
        <f ca="1">IF(VLOOKUP(A516,Person!A:R,ROW(INDIRECT(ADDRESS(MATCH("TypeJorney",Person!$1:$1,0),4,4))),FALSE)="OnBoarding","Embarque",IF(VLOOKUP(A516,Person!A:R,ROW(INDIRECT(ADDRESS(MATCH("TypeJorney",Person!$1:$1,0),4,4))),FALSE)="OnBoardingOccupation","Embarque implantação",IF(VLOOKUP(A516,Person!A:R,ROW(INDIRECT(ADDRESS(MATCH("TypeJorney",Person!$1:$1,0),4,4))),FALSE)="Monitoring","Monitoramento","Decisão de Efetivação")))</f>
        <v>Embarque</v>
      </c>
    </row>
    <row r="517" spans="1:8" x14ac:dyDescent="0.3">
      <c r="A517" t="s">
        <v>4440</v>
      </c>
      <c r="B517" t="str">
        <f ca="1">VLOOKUP(A517,Person!A:R,ROW(INDIRECT(ADDRESS(MATCH("NameUser",Person!$1:$1,0),4,4))),FALSE)</f>
        <v>Daniela Flores Alcantara Gil</v>
      </c>
      <c r="C517" t="str">
        <f ca="1">IF(VLOOKUP(A517,Person!A:R,ROW(INDIRECT(ADDRESS(MATCH("Mail",Person!$1:$1,0),4,4))),FALSE)="","",VLOOKUP(A517,Person!A:R,ROW(INDIRECT(ADDRESS(MATCH("Mail",Person!$1:$1,0),4,4))),FALSE))</f>
        <v>dani@maristas.org.br</v>
      </c>
      <c r="D517" t="str">
        <f ca="1">VLOOKUP(A517,Person!A:R,ROW(INDIRECT(ADDRESS(MATCH("NameEstablishment",Person!$1:$1,0),4,4))),FALSE)</f>
        <v>Colégio Marista Nossa Senhora do Rosário</v>
      </c>
      <c r="E517">
        <f ca="1">VLOOKUP(A517,Person!A:R,ROW(INDIRECT(ADDRESS(MATCH("Registration",Person!$1:$1,0),4,4))),FALSE)</f>
        <v>60824001</v>
      </c>
      <c r="F517" t="str">
        <f ca="1">VLOOKUP(A517,Person!A:R,ROW(INDIRECT(ADDRESS(MATCH("NameOccupation",Person!$1:$1,0),4,4))),FALSE)</f>
        <v>Telefonista</v>
      </c>
      <c r="G517" t="str">
        <f ca="1">IF(VLOOKUP(A517,Person!A:R,ROW(INDIRECT(ADDRESS(MATCH("NameManager",Person!$1:$1,0),4,4))),FALSE)="","",VLOOKUP(A517,Person!A:R,ROW(INDIRECT(ADDRESS(MATCH("NameManager",Person!$1:$1,0),4,4))),FALSE))</f>
        <v>Mauricio Coloniezzi Erthal</v>
      </c>
      <c r="H517" t="str">
        <f ca="1">IF(VLOOKUP(A517,Person!A:R,ROW(INDIRECT(ADDRESS(MATCH("TypeJorney",Person!$1:$1,0),4,4))),FALSE)="OnBoarding","Embarque",IF(VLOOKUP(A517,Person!A:R,ROW(INDIRECT(ADDRESS(MATCH("TypeJorney",Person!$1:$1,0),4,4))),FALSE)="OnBoardingOccupation","Embarque implantação",IF(VLOOKUP(A517,Person!A:R,ROW(INDIRECT(ADDRESS(MATCH("TypeJorney",Person!$1:$1,0),4,4))),FALSE)="Monitoring","Monitoramento","Decisão de Efetivação")))</f>
        <v>Embarque implantação</v>
      </c>
    </row>
    <row r="518" spans="1:8" x14ac:dyDescent="0.3">
      <c r="A518" t="s">
        <v>7330</v>
      </c>
      <c r="B518" t="str">
        <f ca="1">VLOOKUP(A518,Person!A:R,ROW(INDIRECT(ADDRESS(MATCH("NameUser",Person!$1:$1,0),4,4))),FALSE)</f>
        <v>Daniela Francis Abdala Freitas</v>
      </c>
      <c r="C518" t="str">
        <f ca="1">IF(VLOOKUP(A518,Person!A:R,ROW(INDIRECT(ADDRESS(MATCH("Mail",Person!$1:$1,0),4,4))),FALSE)="","",VLOOKUP(A518,Person!A:R,ROW(INDIRECT(ADDRESS(MATCH("Mail",Person!$1:$1,0),4,4))),FALSE))</f>
        <v>daniela.abdala@maristas.org.br</v>
      </c>
      <c r="D518" t="str">
        <f ca="1">VLOOKUP(A518,Person!A:R,ROW(INDIRECT(ADDRESS(MATCH("NameEstablishment",Person!$1:$1,0),4,4))),FALSE)</f>
        <v>Colégio Marista Nossa Senhora do Rosário</v>
      </c>
      <c r="E518">
        <f ca="1">VLOOKUP(A518,Person!A:R,ROW(INDIRECT(ADDRESS(MATCH("Registration",Person!$1:$1,0),4,4))),FALSE)</f>
        <v>91514285</v>
      </c>
      <c r="F518" t="str">
        <f ca="1">VLOOKUP(A518,Person!A:R,ROW(INDIRECT(ADDRESS(MATCH("NameOccupation",Person!$1:$1,0),4,4))),FALSE)</f>
        <v>Monitor de Aprendizagem Turno Regular</v>
      </c>
      <c r="G518" t="str">
        <f ca="1">IF(VLOOKUP(A518,Person!A:R,ROW(INDIRECT(ADDRESS(MATCH("NameManager",Person!$1:$1,0),4,4))),FALSE)="","",VLOOKUP(A518,Person!A:R,ROW(INDIRECT(ADDRESS(MATCH("NameManager",Person!$1:$1,0),4,4))),FALSE))</f>
        <v>Leia Raquel de Almeida</v>
      </c>
      <c r="H518" t="str">
        <f ca="1">IF(VLOOKUP(A518,Person!A:R,ROW(INDIRECT(ADDRESS(MATCH("TypeJorney",Person!$1:$1,0),4,4))),FALSE)="OnBoarding","Embarque",IF(VLOOKUP(A518,Person!A:R,ROW(INDIRECT(ADDRESS(MATCH("TypeJorney",Person!$1:$1,0),4,4))),FALSE)="OnBoardingOccupation","Embarque implantação",IF(VLOOKUP(A518,Person!A:R,ROW(INDIRECT(ADDRESS(MATCH("TypeJorney",Person!$1:$1,0),4,4))),FALSE)="Monitoring","Monitoramento","Decisão de Efetivação")))</f>
        <v>Embarque</v>
      </c>
    </row>
    <row r="519" spans="1:8" x14ac:dyDescent="0.3">
      <c r="A519" t="s">
        <v>4445</v>
      </c>
      <c r="B519" t="str">
        <f ca="1">VLOOKUP(A519,Person!A:R,ROW(INDIRECT(ADDRESS(MATCH("NameUser",Person!$1:$1,0),4,4))),FALSE)</f>
        <v>Daniela Gomes Mocinho</v>
      </c>
      <c r="C519" t="str">
        <f ca="1">IF(VLOOKUP(A519,Person!A:R,ROW(INDIRECT(ADDRESS(MATCH("Mail",Person!$1:$1,0),4,4))),FALSE)="","",VLOOKUP(A519,Person!A:R,ROW(INDIRECT(ADDRESS(MATCH("Mail",Person!$1:$1,0),4,4))),FALSE))</f>
        <v>daniela.mocinho@maristas.org.br</v>
      </c>
      <c r="D519" t="str">
        <f ca="1">VLOOKUP(A519,Person!A:R,ROW(INDIRECT(ADDRESS(MATCH("NameEstablishment",Person!$1:$1,0),4,4))),FALSE)</f>
        <v>Colégio Marista N Senhora da Conceição</v>
      </c>
      <c r="E519">
        <f ca="1">VLOOKUP(A519,Person!A:R,ROW(INDIRECT(ADDRESS(MATCH("Registration",Person!$1:$1,0),4,4))),FALSE)</f>
        <v>20110283</v>
      </c>
      <c r="F519" t="str">
        <f ca="1">VLOOKUP(A519,Person!A:R,ROW(INDIRECT(ADDRESS(MATCH("NameOccupation",Person!$1:$1,0),4,4))),FALSE)</f>
        <v>Telefonista</v>
      </c>
      <c r="G519" t="str">
        <f ca="1">IF(VLOOKUP(A519,Person!A:R,ROW(INDIRECT(ADDRESS(MATCH("NameManager",Person!$1:$1,0),4,4))),FALSE)="","",VLOOKUP(A519,Person!A:R,ROW(INDIRECT(ADDRESS(MATCH("NameManager",Person!$1:$1,0),4,4))),FALSE))</f>
        <v>Adenir Sebastiao de Britto</v>
      </c>
      <c r="H519" t="str">
        <f ca="1">IF(VLOOKUP(A519,Person!A:R,ROW(INDIRECT(ADDRESS(MATCH("TypeJorney",Person!$1:$1,0),4,4))),FALSE)="OnBoarding","Embarque",IF(VLOOKUP(A519,Person!A:R,ROW(INDIRECT(ADDRESS(MATCH("TypeJorney",Person!$1:$1,0),4,4))),FALSE)="OnBoardingOccupation","Embarque implantação",IF(VLOOKUP(A519,Person!A:R,ROW(INDIRECT(ADDRESS(MATCH("TypeJorney",Person!$1:$1,0),4,4))),FALSE)="Monitoring","Monitoramento","Decisão de Efetivação")))</f>
        <v>Embarque implantação</v>
      </c>
    </row>
    <row r="520" spans="1:8" x14ac:dyDescent="0.3">
      <c r="A520" t="s">
        <v>7601</v>
      </c>
      <c r="B520" t="str">
        <f ca="1">VLOOKUP(A520,Person!A:R,ROW(INDIRECT(ADDRESS(MATCH("NameUser",Person!$1:$1,0),4,4))),FALSE)</f>
        <v>Daniela Marcia Razador</v>
      </c>
      <c r="C520" t="str">
        <f ca="1">IF(VLOOKUP(A520,Person!A:R,ROW(INDIRECT(ADDRESS(MATCH("Mail",Person!$1:$1,0),4,4))),FALSE)="","",VLOOKUP(A520,Person!A:R,ROW(INDIRECT(ADDRESS(MATCH("Mail",Person!$1:$1,0),4,4))),FALSE))</f>
        <v>daniela.razador@maristas.org.br</v>
      </c>
      <c r="D520" t="str">
        <f ca="1">VLOOKUP(A520,Person!A:R,ROW(INDIRECT(ADDRESS(MATCH("NameEstablishment",Person!$1:$1,0),4,4))),FALSE)</f>
        <v>Colégio Marista Nossa Senhora Aparecida</v>
      </c>
      <c r="E520">
        <f ca="1">VLOOKUP(A520,Person!A:R,ROW(INDIRECT(ADDRESS(MATCH("Registration",Person!$1:$1,0),4,4))),FALSE)</f>
        <v>61344002</v>
      </c>
      <c r="F520" t="str">
        <f ca="1">VLOOKUP(A520,Person!A:R,ROW(INDIRECT(ADDRESS(MATCH("NameOccupation",Person!$1:$1,0),4,4))),FALSE)</f>
        <v>Auxiliar de Professor</v>
      </c>
      <c r="G520" t="str">
        <f ca="1">IF(VLOOKUP(A520,Person!A:R,ROW(INDIRECT(ADDRESS(MATCH("NameManager",Person!$1:$1,0),4,4))),FALSE)="","",VLOOKUP(A520,Person!A:R,ROW(INDIRECT(ADDRESS(MATCH("NameManager",Person!$1:$1,0),4,4))),FALSE))</f>
        <v>Silvia Pagot Marodin</v>
      </c>
      <c r="H520" t="str">
        <f ca="1">IF(VLOOKUP(A520,Person!A:R,ROW(INDIRECT(ADDRESS(MATCH("TypeJorney",Person!$1:$1,0),4,4))),FALSE)="OnBoarding","Embarque",IF(VLOOKUP(A520,Person!A:R,ROW(INDIRECT(ADDRESS(MATCH("TypeJorney",Person!$1:$1,0),4,4))),FALSE)="OnBoardingOccupation","Embarque implantação",IF(VLOOKUP(A520,Person!A:R,ROW(INDIRECT(ADDRESS(MATCH("TypeJorney",Person!$1:$1,0),4,4))),FALSE)="Monitoring","Monitoramento","Decisão de Efetivação")))</f>
        <v>Embarque implantação</v>
      </c>
    </row>
    <row r="521" spans="1:8" x14ac:dyDescent="0.3">
      <c r="A521" t="s">
        <v>4297</v>
      </c>
      <c r="B521" t="str">
        <f ca="1">VLOOKUP(A521,Person!A:R,ROW(INDIRECT(ADDRESS(MATCH("NameUser",Person!$1:$1,0),4,4))),FALSE)</f>
        <v>Daniela Martins Fonseca da Silveira</v>
      </c>
      <c r="C521" t="str">
        <f ca="1">IF(VLOOKUP(A521,Person!A:R,ROW(INDIRECT(ADDRESS(MATCH("Mail",Person!$1:$1,0),4,4))),FALSE)="","",VLOOKUP(A521,Person!A:R,ROW(INDIRECT(ADDRESS(MATCH("Mail",Person!$1:$1,0),4,4))),FALSE))</f>
        <v>daniela.silveira@maristas.org.br</v>
      </c>
      <c r="D521" t="str">
        <f ca="1">VLOOKUP(A521,Person!A:R,ROW(INDIRECT(ADDRESS(MATCH("NameEstablishment",Person!$1:$1,0),4,4))),FALSE)</f>
        <v>Colegio Marista Champagnat</v>
      </c>
      <c r="E521">
        <f ca="1">VLOOKUP(A521,Person!A:R,ROW(INDIRECT(ADDRESS(MATCH("Registration",Person!$1:$1,0),4,4))),FALSE)</f>
        <v>90000204</v>
      </c>
      <c r="F521" t="str">
        <f ca="1">VLOOKUP(A521,Person!A:R,ROW(INDIRECT(ADDRESS(MATCH("NameOccupation",Person!$1:$1,0),4,4))),FALSE)</f>
        <v>Coordenador de Turno</v>
      </c>
      <c r="G521" t="str">
        <f ca="1">IF(VLOOKUP(A521,Person!A:R,ROW(INDIRECT(ADDRESS(MATCH("NameManager",Person!$1:$1,0),4,4))),FALSE)="","",VLOOKUP(A521,Person!A:R,ROW(INDIRECT(ADDRESS(MATCH("NameManager",Person!$1:$1,0),4,4))),FALSE))</f>
        <v>Shirley Sheila Cardoso</v>
      </c>
      <c r="H521" t="str">
        <f ca="1">IF(VLOOKUP(A521,Person!A:R,ROW(INDIRECT(ADDRESS(MATCH("TypeJorney",Person!$1:$1,0),4,4))),FALSE)="OnBoarding","Embarque",IF(VLOOKUP(A521,Person!A:R,ROW(INDIRECT(ADDRESS(MATCH("TypeJorney",Person!$1:$1,0),4,4))),FALSE)="OnBoardingOccupation","Embarque implantação",IF(VLOOKUP(A521,Person!A:R,ROW(INDIRECT(ADDRESS(MATCH("TypeJorney",Person!$1:$1,0),4,4))),FALSE)="Monitoring","Monitoramento","Decisão de Efetivação")))</f>
        <v>Embarque implantação</v>
      </c>
    </row>
    <row r="522" spans="1:8" x14ac:dyDescent="0.3">
      <c r="A522" t="s">
        <v>4758</v>
      </c>
      <c r="B522" t="str">
        <f ca="1">VLOOKUP(A522,Person!A:R,ROW(INDIRECT(ADDRESS(MATCH("NameUser",Person!$1:$1,0),4,4))),FALSE)</f>
        <v>Daniela Mazo Chiarato Ceresa</v>
      </c>
      <c r="C522" t="str">
        <f ca="1">IF(VLOOKUP(A522,Person!A:R,ROW(INDIRECT(ADDRESS(MATCH("Mail",Person!$1:$1,0),4,4))),FALSE)="","",VLOOKUP(A522,Person!A:R,ROW(INDIRECT(ADDRESS(MATCH("Mail",Person!$1:$1,0),4,4))),FALSE))</f>
        <v>daniela.mazo@maristas.org.br</v>
      </c>
      <c r="D522" t="str">
        <f ca="1">VLOOKUP(A522,Person!A:R,ROW(INDIRECT(ADDRESS(MATCH("NameEstablishment",Person!$1:$1,0),4,4))),FALSE)</f>
        <v>Colégio Marista João Paulo II</v>
      </c>
      <c r="E522">
        <f ca="1">VLOOKUP(A522,Person!A:R,ROW(INDIRECT(ADDRESS(MATCH("Registration",Person!$1:$1,0),4,4))),FALSE)</f>
        <v>61394004</v>
      </c>
      <c r="F522" t="str">
        <f ca="1">VLOOKUP(A522,Person!A:R,ROW(INDIRECT(ADDRESS(MATCH("NameOccupation",Person!$1:$1,0),4,4))),FALSE)</f>
        <v>Auxiliar Administrativo</v>
      </c>
      <c r="G522" t="str">
        <f ca="1">IF(VLOOKUP(A522,Person!A:R,ROW(INDIRECT(ADDRESS(MATCH("NameManager",Person!$1:$1,0),4,4))),FALSE)="","",VLOOKUP(A522,Person!A:R,ROW(INDIRECT(ADDRESS(MATCH("NameManager",Person!$1:$1,0),4,4))),FALSE))</f>
        <v>Marcos Andre Scussel</v>
      </c>
      <c r="H522" t="str">
        <f ca="1">IF(VLOOKUP(A522,Person!A:R,ROW(INDIRECT(ADDRESS(MATCH("TypeJorney",Person!$1:$1,0),4,4))),FALSE)="OnBoarding","Embarque",IF(VLOOKUP(A522,Person!A:R,ROW(INDIRECT(ADDRESS(MATCH("TypeJorney",Person!$1:$1,0),4,4))),FALSE)="OnBoardingOccupation","Embarque implantação",IF(VLOOKUP(A522,Person!A:R,ROW(INDIRECT(ADDRESS(MATCH("TypeJorney",Person!$1:$1,0),4,4))),FALSE)="Monitoring","Monitoramento","Decisão de Efetivação")))</f>
        <v>Embarque implantação</v>
      </c>
    </row>
    <row r="523" spans="1:8" x14ac:dyDescent="0.3">
      <c r="A523" t="s">
        <v>4208</v>
      </c>
      <c r="B523" t="str">
        <f ca="1">VLOOKUP(A523,Person!A:R,ROW(INDIRECT(ADDRESS(MATCH("NameUser",Person!$1:$1,0),4,4))),FALSE)</f>
        <v>Daniela Pasin de Figueiredo</v>
      </c>
      <c r="C523" t="str">
        <f ca="1">IF(VLOOKUP(A523,Person!A:R,ROW(INDIRECT(ADDRESS(MATCH("Mail",Person!$1:$1,0),4,4))),FALSE)="","",VLOOKUP(A523,Person!A:R,ROW(INDIRECT(ADDRESS(MATCH("Mail",Person!$1:$1,0),4,4))),FALSE))</f>
        <v/>
      </c>
      <c r="D523" t="str">
        <f ca="1">VLOOKUP(A523,Person!A:R,ROW(INDIRECT(ADDRESS(MATCH("NameEstablishment",Person!$1:$1,0),4,4))),FALSE)</f>
        <v>Colégio Marista N.Sra. Das Graças</v>
      </c>
      <c r="E523">
        <f ca="1">VLOOKUP(A523,Person!A:R,ROW(INDIRECT(ADDRESS(MATCH("Registration",Person!$1:$1,0),4,4))),FALSE)</f>
        <v>90510641</v>
      </c>
      <c r="F523" t="str">
        <f ca="1">VLOOKUP(A523,Person!A:R,ROW(INDIRECT(ADDRESS(MATCH("NameOccupation",Person!$1:$1,0),4,4))),FALSE)</f>
        <v>Auxiliar de Serviços Gerais</v>
      </c>
      <c r="G523" t="str">
        <f ca="1">IF(VLOOKUP(A523,Person!A:R,ROW(INDIRECT(ADDRESS(MATCH("NameManager",Person!$1:$1,0),4,4))),FALSE)="","",VLOOKUP(A523,Person!A:R,ROW(INDIRECT(ADDRESS(MATCH("NameManager",Person!$1:$1,0),4,4))),FALSE))</f>
        <v>Mauricio Vargas Anony</v>
      </c>
      <c r="H523" t="str">
        <f ca="1">IF(VLOOKUP(A523,Person!A:R,ROW(INDIRECT(ADDRESS(MATCH("TypeJorney",Person!$1:$1,0),4,4))),FALSE)="OnBoarding","Embarque",IF(VLOOKUP(A523,Person!A:R,ROW(INDIRECT(ADDRESS(MATCH("TypeJorney",Person!$1:$1,0),4,4))),FALSE)="OnBoardingOccupation","Embarque implantação",IF(VLOOKUP(A523,Person!A:R,ROW(INDIRECT(ADDRESS(MATCH("TypeJorney",Person!$1:$1,0),4,4))),FALSE)="Monitoring","Monitoramento","Decisão de Efetivação")))</f>
        <v>Embarque implantação</v>
      </c>
    </row>
    <row r="524" spans="1:8" x14ac:dyDescent="0.3">
      <c r="A524" t="s">
        <v>5129</v>
      </c>
      <c r="B524" t="str">
        <f ca="1">VLOOKUP(A524,Person!A:R,ROW(INDIRECT(ADDRESS(MATCH("NameUser",Person!$1:$1,0),4,4))),FALSE)</f>
        <v>Daniela Pereira de Souza</v>
      </c>
      <c r="C524" t="str">
        <f ca="1">IF(VLOOKUP(A524,Person!A:R,ROW(INDIRECT(ADDRESS(MATCH("Mail",Person!$1:$1,0),4,4))),FALSE)="","",VLOOKUP(A524,Person!A:R,ROW(INDIRECT(ADDRESS(MATCH("Mail",Person!$1:$1,0),4,4))),FALSE))</f>
        <v>daniela.pereira@maristas.org.br</v>
      </c>
      <c r="D524" t="str">
        <f ca="1">VLOOKUP(A524,Person!A:R,ROW(INDIRECT(ADDRESS(MATCH("NameEstablishment",Person!$1:$1,0),4,4))),FALSE)</f>
        <v>Colegio Marista Champagnat</v>
      </c>
      <c r="E524">
        <f ca="1">VLOOKUP(A524,Person!A:R,ROW(INDIRECT(ADDRESS(MATCH("Registration",Person!$1:$1,0),4,4))),FALSE)</f>
        <v>90000239</v>
      </c>
      <c r="F524" t="str">
        <f ca="1">VLOOKUP(A524,Person!A:R,ROW(INDIRECT(ADDRESS(MATCH("NameOccupation",Person!$1:$1,0),4,4))),FALSE)</f>
        <v>Auxiliar de Serviços Gerais</v>
      </c>
      <c r="G524" t="str">
        <f ca="1">IF(VLOOKUP(A524,Person!A:R,ROW(INDIRECT(ADDRESS(MATCH("NameManager",Person!$1:$1,0),4,4))),FALSE)="","",VLOOKUP(A524,Person!A:R,ROW(INDIRECT(ADDRESS(MATCH("NameManager",Person!$1:$1,0),4,4))),FALSE))</f>
        <v>Vera Lucia de Mattos Galafassi</v>
      </c>
      <c r="H524" t="str">
        <f ca="1">IF(VLOOKUP(A524,Person!A:R,ROW(INDIRECT(ADDRESS(MATCH("TypeJorney",Person!$1:$1,0),4,4))),FALSE)="OnBoarding","Embarque",IF(VLOOKUP(A524,Person!A:R,ROW(INDIRECT(ADDRESS(MATCH("TypeJorney",Person!$1:$1,0),4,4))),FALSE)="OnBoardingOccupation","Embarque implantação",IF(VLOOKUP(A524,Person!A:R,ROW(INDIRECT(ADDRESS(MATCH("TypeJorney",Person!$1:$1,0),4,4))),FALSE)="Monitoring","Monitoramento","Decisão de Efetivação")))</f>
        <v>Embarque implantação</v>
      </c>
    </row>
    <row r="525" spans="1:8" x14ac:dyDescent="0.3">
      <c r="A525" t="s">
        <v>7500</v>
      </c>
      <c r="B525" t="str">
        <f ca="1">VLOOKUP(A525,Person!A:R,ROW(INDIRECT(ADDRESS(MATCH("NameUser",Person!$1:$1,0),4,4))),FALSE)</f>
        <v>Daniela Ribeiro Moura</v>
      </c>
      <c r="C525" t="str">
        <f ca="1">IF(VLOOKUP(A525,Person!A:R,ROW(INDIRECT(ADDRESS(MATCH("Mail",Person!$1:$1,0),4,4))),FALSE)="","",VLOOKUP(A525,Person!A:R,ROW(INDIRECT(ADDRESS(MATCH("Mail",Person!$1:$1,0),4,4))),FALSE))</f>
        <v>daniela.moura@maristas.org.br</v>
      </c>
      <c r="D525" t="str">
        <f ca="1">VLOOKUP(A525,Person!A:R,ROW(INDIRECT(ADDRESS(MATCH("NameEstablishment",Person!$1:$1,0),4,4))),FALSE)</f>
        <v>Colegio Marista Champagnat</v>
      </c>
      <c r="E525">
        <f ca="1">VLOOKUP(A525,Person!A:R,ROW(INDIRECT(ADDRESS(MATCH("Registration",Person!$1:$1,0),4,4))),FALSE)</f>
        <v>90000369</v>
      </c>
      <c r="F525" t="str">
        <f ca="1">VLOOKUP(A525,Person!A:R,ROW(INDIRECT(ADDRESS(MATCH("NameOccupation",Person!$1:$1,0),4,4))),FALSE)</f>
        <v>Monitor de Aprendizagem Turno Regular</v>
      </c>
      <c r="G525" t="str">
        <f ca="1">IF(VLOOKUP(A525,Person!A:R,ROW(INDIRECT(ADDRESS(MATCH("NameManager",Person!$1:$1,0),4,4))),FALSE)="","",VLOOKUP(A525,Person!A:R,ROW(INDIRECT(ADDRESS(MATCH("NameManager",Person!$1:$1,0),4,4))),FALSE))</f>
        <v>Shirley Sheila Cardoso</v>
      </c>
      <c r="H525" t="str">
        <f ca="1">IF(VLOOKUP(A525,Person!A:R,ROW(INDIRECT(ADDRESS(MATCH("TypeJorney",Person!$1:$1,0),4,4))),FALSE)="OnBoarding","Embarque",IF(VLOOKUP(A525,Person!A:R,ROW(INDIRECT(ADDRESS(MATCH("TypeJorney",Person!$1:$1,0),4,4))),FALSE)="OnBoardingOccupation","Embarque implantação",IF(VLOOKUP(A525,Person!A:R,ROW(INDIRECT(ADDRESS(MATCH("TypeJorney",Person!$1:$1,0),4,4))),FALSE)="Monitoring","Monitoramento","Decisão de Efetivação")))</f>
        <v>Embarque implantação</v>
      </c>
    </row>
    <row r="526" spans="1:8" x14ac:dyDescent="0.3">
      <c r="A526" t="s">
        <v>7643</v>
      </c>
      <c r="B526" t="str">
        <f ca="1">VLOOKUP(A526,Person!A:R,ROW(INDIRECT(ADDRESS(MATCH("NameUser",Person!$1:$1,0),4,4))),FALSE)</f>
        <v>Daniela Ribeiro Moura</v>
      </c>
      <c r="C526" t="str">
        <f ca="1">IF(VLOOKUP(A526,Person!A:R,ROW(INDIRECT(ADDRESS(MATCH("Mail",Person!$1:$1,0),4,4))),FALSE)="","",VLOOKUP(A526,Person!A:R,ROW(INDIRECT(ADDRESS(MATCH("Mail",Person!$1:$1,0),4,4))),FALSE))</f>
        <v>daniela.moura@maristas.org.br</v>
      </c>
      <c r="D526" t="str">
        <f ca="1">VLOOKUP(A526,Person!A:R,ROW(INDIRECT(ADDRESS(MATCH("NameEstablishment",Person!$1:$1,0),4,4))),FALSE)</f>
        <v>Centro Social Marista de Porto Alegre</v>
      </c>
      <c r="E526">
        <f ca="1">VLOOKUP(A526,Person!A:R,ROW(INDIRECT(ADDRESS(MATCH("Registration",Person!$1:$1,0),4,4))),FALSE)</f>
        <v>68161743</v>
      </c>
      <c r="F526" t="str">
        <f ca="1">VLOOKUP(A526,Person!A:R,ROW(INDIRECT(ADDRESS(MATCH("NameOccupation",Person!$1:$1,0),4,4))),FALSE)</f>
        <v>Auxiliar de Instrutores - Monitores</v>
      </c>
      <c r="G526" t="str">
        <f ca="1">IF(VLOOKUP(A526,Person!A:R,ROW(INDIRECT(ADDRESS(MATCH("NameManager",Person!$1:$1,0),4,4))),FALSE)="","",VLOOKUP(A526,Person!A:R,ROW(INDIRECT(ADDRESS(MATCH("NameManager",Person!$1:$1,0),4,4))),FALSE))</f>
        <v/>
      </c>
      <c r="H526" t="str">
        <f ca="1">IF(VLOOKUP(A526,Person!A:R,ROW(INDIRECT(ADDRESS(MATCH("TypeJorney",Person!$1:$1,0),4,4))),FALSE)="OnBoarding","Embarque",IF(VLOOKUP(A526,Person!A:R,ROW(INDIRECT(ADDRESS(MATCH("TypeJorney",Person!$1:$1,0),4,4))),FALSE)="OnBoardingOccupation","Embarque implantação",IF(VLOOKUP(A526,Person!A:R,ROW(INDIRECT(ADDRESS(MATCH("TypeJorney",Person!$1:$1,0),4,4))),FALSE)="Monitoring","Monitoramento","Decisão de Efetivação")))</f>
        <v>Embarque implantação</v>
      </c>
    </row>
    <row r="527" spans="1:8" x14ac:dyDescent="0.3">
      <c r="A527" t="s">
        <v>4985</v>
      </c>
      <c r="B527" t="str">
        <f ca="1">VLOOKUP(A527,Person!A:R,ROW(INDIRECT(ADDRESS(MATCH("NameUser",Person!$1:$1,0),4,4))),FALSE)</f>
        <v>Daniela Schneider</v>
      </c>
      <c r="C527" t="str">
        <f ca="1">IF(VLOOKUP(A527,Person!A:R,ROW(INDIRECT(ADDRESS(MATCH("Mail",Person!$1:$1,0),4,4))),FALSE)="","",VLOOKUP(A527,Person!A:R,ROW(INDIRECT(ADDRESS(MATCH("Mail",Person!$1:$1,0),4,4))),FALSE))</f>
        <v/>
      </c>
      <c r="D527" t="str">
        <f ca="1">VLOOKUP(A527,Person!A:R,ROW(INDIRECT(ADDRESS(MATCH("NameEstablishment",Person!$1:$1,0),4,4))),FALSE)</f>
        <v>Colégio Marista Pio Xii</v>
      </c>
      <c r="E527">
        <f ca="1">VLOOKUP(A527,Person!A:R,ROW(INDIRECT(ADDRESS(MATCH("Registration",Person!$1:$1,0),4,4))),FALSE)</f>
        <v>91513848</v>
      </c>
      <c r="F527" t="str">
        <f ca="1">VLOOKUP(A527,Person!A:R,ROW(INDIRECT(ADDRESS(MATCH("NameOccupation",Person!$1:$1,0),4,4))),FALSE)</f>
        <v>Nutricionista</v>
      </c>
      <c r="G527" t="str">
        <f ca="1">IF(VLOOKUP(A527,Person!A:R,ROW(INDIRECT(ADDRESS(MATCH("NameManager",Person!$1:$1,0),4,4))),FALSE)="","",VLOOKUP(A527,Person!A:R,ROW(INDIRECT(ADDRESS(MATCH("NameManager",Person!$1:$1,0),4,4))),FALSE))</f>
        <v>Katia Celestina Bossa Antoniolli</v>
      </c>
      <c r="H527" t="str">
        <f ca="1">IF(VLOOKUP(A527,Person!A:R,ROW(INDIRECT(ADDRESS(MATCH("TypeJorney",Person!$1:$1,0),4,4))),FALSE)="OnBoarding","Embarque",IF(VLOOKUP(A527,Person!A:R,ROW(INDIRECT(ADDRESS(MATCH("TypeJorney",Person!$1:$1,0),4,4))),FALSE)="OnBoardingOccupation","Embarque implantação",IF(VLOOKUP(A527,Person!A:R,ROW(INDIRECT(ADDRESS(MATCH("TypeJorney",Person!$1:$1,0),4,4))),FALSE)="Monitoring","Monitoramento","Decisão de Efetivação")))</f>
        <v>Embarque implantação</v>
      </c>
    </row>
    <row r="528" spans="1:8" x14ac:dyDescent="0.3">
      <c r="A528" t="s">
        <v>7455</v>
      </c>
      <c r="B528" t="str">
        <f ca="1">VLOOKUP(A528,Person!A:R,ROW(INDIRECT(ADDRESS(MATCH("NameUser",Person!$1:$1,0),4,4))),FALSE)</f>
        <v>Daniela Taís Riedel</v>
      </c>
      <c r="C528" t="str">
        <f ca="1">IF(VLOOKUP(A528,Person!A:R,ROW(INDIRECT(ADDRESS(MATCH("Mail",Person!$1:$1,0),4,4))),FALSE)="","",VLOOKUP(A528,Person!A:R,ROW(INDIRECT(ADDRESS(MATCH("Mail",Person!$1:$1,0),4,4))),FALSE))</f>
        <v/>
      </c>
      <c r="D528" t="str">
        <f ca="1">VLOOKUP(A528,Person!A:R,ROW(INDIRECT(ADDRESS(MATCH("NameEstablishment",Person!$1:$1,0),4,4))),FALSE)</f>
        <v>Colégio Marista Nossa Senhora Medianeira</v>
      </c>
      <c r="E528">
        <f ca="1">VLOOKUP(A528,Person!A:R,ROW(INDIRECT(ADDRESS(MATCH("Registration",Person!$1:$1,0),4,4))),FALSE)</f>
        <v>90701835</v>
      </c>
      <c r="F528" t="str">
        <f ca="1">VLOOKUP(A528,Person!A:R,ROW(INDIRECT(ADDRESS(MATCH("NameOccupation",Person!$1:$1,0),4,4))),FALSE)</f>
        <v>Monitor de Aprendizagem Turno Integral</v>
      </c>
      <c r="G528" t="str">
        <f ca="1">IF(VLOOKUP(A528,Person!A:R,ROW(INDIRECT(ADDRESS(MATCH("NameManager",Person!$1:$1,0),4,4))),FALSE)="","",VLOOKUP(A528,Person!A:R,ROW(INDIRECT(ADDRESS(MATCH("NameManager",Person!$1:$1,0),4,4))),FALSE))</f>
        <v>Cheila Daniane Marianof Milczarek</v>
      </c>
      <c r="H528" t="str">
        <f ca="1">IF(VLOOKUP(A528,Person!A:R,ROW(INDIRECT(ADDRESS(MATCH("TypeJorney",Person!$1:$1,0),4,4))),FALSE)="OnBoarding","Embarque",IF(VLOOKUP(A528,Person!A:R,ROW(INDIRECT(ADDRESS(MATCH("TypeJorney",Person!$1:$1,0),4,4))),FALSE)="OnBoardingOccupation","Embarque implantação",IF(VLOOKUP(A528,Person!A:R,ROW(INDIRECT(ADDRESS(MATCH("TypeJorney",Person!$1:$1,0),4,4))),FALSE)="Monitoring","Monitoramento","Decisão de Efetivação")))</f>
        <v>Embarque implantação</v>
      </c>
    </row>
    <row r="529" spans="1:8" x14ac:dyDescent="0.3">
      <c r="A529" t="s">
        <v>7633</v>
      </c>
      <c r="B529" t="str">
        <f ca="1">VLOOKUP(A529,Person!A:R,ROW(INDIRECT(ADDRESS(MATCH("NameUser",Person!$1:$1,0),4,4))),FALSE)</f>
        <v>Daniela Tolentino Dias</v>
      </c>
      <c r="C529" t="str">
        <f ca="1">IF(VLOOKUP(A529,Person!A:R,ROW(INDIRECT(ADDRESS(MATCH("Mail",Person!$1:$1,0),4,4))),FALSE)="","",VLOOKUP(A529,Person!A:R,ROW(INDIRECT(ADDRESS(MATCH("Mail",Person!$1:$1,0),4,4))),FALSE))</f>
        <v/>
      </c>
      <c r="D529" t="str">
        <f ca="1">VLOOKUP(A529,Person!A:R,ROW(INDIRECT(ADDRESS(MATCH("NameEstablishment",Person!$1:$1,0),4,4))),FALSE)</f>
        <v>Colégio Marista João Paulo II</v>
      </c>
      <c r="E529">
        <f ca="1">VLOOKUP(A529,Person!A:R,ROW(INDIRECT(ADDRESS(MATCH("Registration",Person!$1:$1,0),4,4))),FALSE)</f>
        <v>91513763</v>
      </c>
      <c r="F529" t="str">
        <f ca="1">VLOOKUP(A529,Person!A:R,ROW(INDIRECT(ADDRESS(MATCH("NameOccupation",Person!$1:$1,0),4,4))),FALSE)</f>
        <v>Assistente de Coordenação Pedagógica</v>
      </c>
      <c r="G529" t="str">
        <f ca="1">IF(VLOOKUP(A529,Person!A:R,ROW(INDIRECT(ADDRESS(MATCH("NameManager",Person!$1:$1,0),4,4))),FALSE)="","",VLOOKUP(A529,Person!A:R,ROW(INDIRECT(ADDRESS(MATCH("NameManager",Person!$1:$1,0),4,4))),FALSE))</f>
        <v>Luiz Gustavo Mendes</v>
      </c>
      <c r="H529" t="str">
        <f ca="1">IF(VLOOKUP(A529,Person!A:R,ROW(INDIRECT(ADDRESS(MATCH("TypeJorney",Person!$1:$1,0),4,4))),FALSE)="OnBoarding","Embarque",IF(VLOOKUP(A529,Person!A:R,ROW(INDIRECT(ADDRESS(MATCH("TypeJorney",Person!$1:$1,0),4,4))),FALSE)="OnBoardingOccupation","Embarque implantação",IF(VLOOKUP(A529,Person!A:R,ROW(INDIRECT(ADDRESS(MATCH("TypeJorney",Person!$1:$1,0),4,4))),FALSE)="Monitoring","Monitoramento","Decisão de Efetivação")))</f>
        <v>Embarque implantação</v>
      </c>
    </row>
    <row r="530" spans="1:8" x14ac:dyDescent="0.3">
      <c r="A530" t="s">
        <v>7847</v>
      </c>
      <c r="B530" t="str">
        <f ca="1">VLOOKUP(A530,Person!A:R,ROW(INDIRECT(ADDRESS(MATCH("NameUser",Person!$1:$1,0),4,4))),FALSE)</f>
        <v>Daniela Toscani Maciel</v>
      </c>
      <c r="C530" t="str">
        <f ca="1">IF(VLOOKUP(A530,Person!A:R,ROW(INDIRECT(ADDRESS(MATCH("Mail",Person!$1:$1,0),4,4))),FALSE)="","",VLOOKUP(A530,Person!A:R,ROW(INDIRECT(ADDRESS(MATCH("Mail",Person!$1:$1,0),4,4))),FALSE))</f>
        <v/>
      </c>
      <c r="D530" t="str">
        <f ca="1">VLOOKUP(A530,Person!A:R,ROW(INDIRECT(ADDRESS(MATCH("NameEstablishment",Person!$1:$1,0),4,4))),FALSE)</f>
        <v>Colégio Marista Nossa Senhora Medianeira</v>
      </c>
      <c r="E530">
        <f ca="1">VLOOKUP(A530,Person!A:R,ROW(INDIRECT(ADDRESS(MATCH("Registration",Person!$1:$1,0),4,4))),FALSE)</f>
        <v>80701732</v>
      </c>
      <c r="F530" t="str">
        <f ca="1">VLOOKUP(A530,Person!A:R,ROW(INDIRECT(ADDRESS(MATCH("NameOccupation",Person!$1:$1,0),4,4))),FALSE)</f>
        <v>Psicopedagogo(A)</v>
      </c>
      <c r="G530" t="str">
        <f ca="1">IF(VLOOKUP(A530,Person!A:R,ROW(INDIRECT(ADDRESS(MATCH("NameManager",Person!$1:$1,0),4,4))),FALSE)="","",VLOOKUP(A530,Person!A:R,ROW(INDIRECT(ADDRESS(MATCH("NameManager",Person!$1:$1,0),4,4))),FALSE))</f>
        <v/>
      </c>
      <c r="H530" t="str">
        <f ca="1">IF(VLOOKUP(A530,Person!A:R,ROW(INDIRECT(ADDRESS(MATCH("TypeJorney",Person!$1:$1,0),4,4))),FALSE)="OnBoarding","Embarque",IF(VLOOKUP(A530,Person!A:R,ROW(INDIRECT(ADDRESS(MATCH("TypeJorney",Person!$1:$1,0),4,4))),FALSE)="OnBoardingOccupation","Embarque implantação",IF(VLOOKUP(A530,Person!A:R,ROW(INDIRECT(ADDRESS(MATCH("TypeJorney",Person!$1:$1,0),4,4))),FALSE)="Monitoring","Monitoramento","Decisão de Efetivação")))</f>
        <v>Embarque implantação</v>
      </c>
    </row>
    <row r="531" spans="1:8" x14ac:dyDescent="0.3">
      <c r="A531" t="s">
        <v>5410</v>
      </c>
      <c r="B531" t="str">
        <f ca="1">VLOOKUP(A531,Person!A:R,ROW(INDIRECT(ADDRESS(MATCH("NameUser",Person!$1:$1,0),4,4))),FALSE)</f>
        <v>Daniele Cristina da Silva Peixoto</v>
      </c>
      <c r="C531" t="str">
        <f ca="1">IF(VLOOKUP(A531,Person!A:R,ROW(INDIRECT(ADDRESS(MATCH("Mail",Person!$1:$1,0),4,4))),FALSE)="","",VLOOKUP(A531,Person!A:R,ROW(INDIRECT(ADDRESS(MATCH("Mail",Person!$1:$1,0),4,4))),FALSE))</f>
        <v>daniele.peixoto@maristas.org.br</v>
      </c>
      <c r="D531" t="str">
        <f ca="1">VLOOKUP(A531,Person!A:R,ROW(INDIRECT(ADDRESS(MATCH("NameEstablishment",Person!$1:$1,0),4,4))),FALSE)</f>
        <v>Centro Marista Nossa SRa Boa Esperança</v>
      </c>
      <c r="E531">
        <f ca="1">VLOOKUP(A531,Person!A:R,ROW(INDIRECT(ADDRESS(MATCH("Registration",Person!$1:$1,0),4,4))),FALSE)</f>
        <v>68061677</v>
      </c>
      <c r="F531" t="str">
        <f ca="1">VLOOKUP(A531,Person!A:R,ROW(INDIRECT(ADDRESS(MATCH("NameOccupation",Person!$1:$1,0),4,4))),FALSE)</f>
        <v>Nutricionista</v>
      </c>
      <c r="G531" t="str">
        <f ca="1">IF(VLOOKUP(A531,Person!A:R,ROW(INDIRECT(ADDRESS(MATCH("NameManager",Person!$1:$1,0),4,4))),FALSE)="","",VLOOKUP(A531,Person!A:R,ROW(INDIRECT(ADDRESS(MATCH("NameManager",Person!$1:$1,0),4,4))),FALSE))</f>
        <v/>
      </c>
      <c r="H531" t="str">
        <f ca="1">IF(VLOOKUP(A531,Person!A:R,ROW(INDIRECT(ADDRESS(MATCH("TypeJorney",Person!$1:$1,0),4,4))),FALSE)="OnBoarding","Embarque",IF(VLOOKUP(A531,Person!A:R,ROW(INDIRECT(ADDRESS(MATCH("TypeJorney",Person!$1:$1,0),4,4))),FALSE)="OnBoardingOccupation","Embarque implantação",IF(VLOOKUP(A531,Person!A:R,ROW(INDIRECT(ADDRESS(MATCH("TypeJorney",Person!$1:$1,0),4,4))),FALSE)="Monitoring","Monitoramento","Decisão de Efetivação")))</f>
        <v>Embarque implantação</v>
      </c>
    </row>
    <row r="532" spans="1:8" x14ac:dyDescent="0.3">
      <c r="A532" t="s">
        <v>7512</v>
      </c>
      <c r="B532" t="str">
        <f ca="1">VLOOKUP(A532,Person!A:R,ROW(INDIRECT(ADDRESS(MATCH("NameUser",Person!$1:$1,0),4,4))),FALSE)</f>
        <v>Daniele da Rocha Flores</v>
      </c>
      <c r="C532" t="str">
        <f ca="1">IF(VLOOKUP(A532,Person!A:R,ROW(INDIRECT(ADDRESS(MATCH("Mail",Person!$1:$1,0),4,4))),FALSE)="","",VLOOKUP(A532,Person!A:R,ROW(INDIRECT(ADDRESS(MATCH("Mail",Person!$1:$1,0),4,4))),FALSE))</f>
        <v>daniele.flores@maristas.org.br</v>
      </c>
      <c r="D532" t="str">
        <f ca="1">VLOOKUP(A532,Person!A:R,ROW(INDIRECT(ADDRESS(MATCH("NameEstablishment",Person!$1:$1,0),4,4))),FALSE)</f>
        <v>Colegio Marista Champagnat</v>
      </c>
      <c r="E532">
        <f ca="1">VLOOKUP(A532,Person!A:R,ROW(INDIRECT(ADDRESS(MATCH("Registration",Person!$1:$1,0),4,4))),FALSE)</f>
        <v>90000399</v>
      </c>
      <c r="F532" t="str">
        <f ca="1">VLOOKUP(A532,Person!A:R,ROW(INDIRECT(ADDRESS(MATCH("NameOccupation",Person!$1:$1,0),4,4))),FALSE)</f>
        <v>Monitor de Aprendizagem Turno Regular</v>
      </c>
      <c r="G532" t="str">
        <f ca="1">IF(VLOOKUP(A532,Person!A:R,ROW(INDIRECT(ADDRESS(MATCH("NameManager",Person!$1:$1,0),4,4))),FALSE)="","",VLOOKUP(A532,Person!A:R,ROW(INDIRECT(ADDRESS(MATCH("NameManager",Person!$1:$1,0),4,4))),FALSE))</f>
        <v>Shirley Sheila Cardoso</v>
      </c>
      <c r="H532" t="str">
        <f ca="1">IF(VLOOKUP(A532,Person!A:R,ROW(INDIRECT(ADDRESS(MATCH("TypeJorney",Person!$1:$1,0),4,4))),FALSE)="OnBoarding","Embarque",IF(VLOOKUP(A532,Person!A:R,ROW(INDIRECT(ADDRESS(MATCH("TypeJorney",Person!$1:$1,0),4,4))),FALSE)="OnBoardingOccupation","Embarque implantação",IF(VLOOKUP(A532,Person!A:R,ROW(INDIRECT(ADDRESS(MATCH("TypeJorney",Person!$1:$1,0),4,4))),FALSE)="Monitoring","Monitoramento","Decisão de Efetivação")))</f>
        <v>Embarque</v>
      </c>
    </row>
    <row r="533" spans="1:8" x14ac:dyDescent="0.3">
      <c r="A533" t="s">
        <v>7517</v>
      </c>
      <c r="B533" t="str">
        <f ca="1">VLOOKUP(A533,Person!A:R,ROW(INDIRECT(ADDRESS(MATCH("NameUser",Person!$1:$1,0),4,4))),FALSE)</f>
        <v>Daniele Pompeo Barcelos</v>
      </c>
      <c r="C533" t="str">
        <f ca="1">IF(VLOOKUP(A533,Person!A:R,ROW(INDIRECT(ADDRESS(MATCH("Mail",Person!$1:$1,0),4,4))),FALSE)="","",VLOOKUP(A533,Person!A:R,ROW(INDIRECT(ADDRESS(MATCH("Mail",Person!$1:$1,0),4,4))),FALSE))</f>
        <v>daniele.barcelos@maristas.org.br</v>
      </c>
      <c r="D533" t="str">
        <f ca="1">VLOOKUP(A533,Person!A:R,ROW(INDIRECT(ADDRESS(MATCH("NameEstablishment",Person!$1:$1,0),4,4))),FALSE)</f>
        <v>Colegio Marista Champagnat</v>
      </c>
      <c r="E533">
        <f ca="1">VLOOKUP(A533,Person!A:R,ROW(INDIRECT(ADDRESS(MATCH("Registration",Person!$1:$1,0),4,4))),FALSE)</f>
        <v>90000353</v>
      </c>
      <c r="F533" t="str">
        <f ca="1">VLOOKUP(A533,Person!A:R,ROW(INDIRECT(ADDRESS(MATCH("NameOccupation",Person!$1:$1,0),4,4))),FALSE)</f>
        <v>Monitor de Aprendizagem Turno Regular</v>
      </c>
      <c r="G533" t="str">
        <f ca="1">IF(VLOOKUP(A533,Person!A:R,ROW(INDIRECT(ADDRESS(MATCH("NameManager",Person!$1:$1,0),4,4))),FALSE)="","",VLOOKUP(A533,Person!A:R,ROW(INDIRECT(ADDRESS(MATCH("NameManager",Person!$1:$1,0),4,4))),FALSE))</f>
        <v>Shirley Sheila Cardoso</v>
      </c>
      <c r="H533" t="str">
        <f ca="1">IF(VLOOKUP(A533,Person!A:R,ROW(INDIRECT(ADDRESS(MATCH("TypeJorney",Person!$1:$1,0),4,4))),FALSE)="OnBoarding","Embarque",IF(VLOOKUP(A533,Person!A:R,ROW(INDIRECT(ADDRESS(MATCH("TypeJorney",Person!$1:$1,0),4,4))),FALSE)="OnBoardingOccupation","Embarque implantação",IF(VLOOKUP(A533,Person!A:R,ROW(INDIRECT(ADDRESS(MATCH("TypeJorney",Person!$1:$1,0),4,4))),FALSE)="Monitoring","Monitoramento","Decisão de Efetivação")))</f>
        <v>Embarque implantação</v>
      </c>
    </row>
    <row r="534" spans="1:8" x14ac:dyDescent="0.3">
      <c r="A534" t="s">
        <v>455</v>
      </c>
      <c r="B534" t="str">
        <f ca="1">VLOOKUP(A534,Person!A:R,ROW(INDIRECT(ADDRESS(MATCH("NameUser",Person!$1:$1,0),4,4))),FALSE)</f>
        <v>Danilo Perraro Boff</v>
      </c>
      <c r="C534" t="str">
        <f ca="1">IF(VLOOKUP(A534,Person!A:R,ROW(INDIRECT(ADDRESS(MATCH("Mail",Person!$1:$1,0),4,4))),FALSE)="","",VLOOKUP(A534,Person!A:R,ROW(INDIRECT(ADDRESS(MATCH("Mail",Person!$1:$1,0),4,4))),FALSE))</f>
        <v>danilo.boff@maristas.org.br</v>
      </c>
      <c r="D534" t="str">
        <f ca="1">VLOOKUP(A534,Person!A:R,ROW(INDIRECT(ADDRESS(MATCH("NameEstablishment",Person!$1:$1,0),4,4))),FALSE)</f>
        <v>Colégio Marista Nossa Senhora do Rosário</v>
      </c>
      <c r="E534">
        <f ca="1">VLOOKUP(A534,Person!A:R,ROW(INDIRECT(ADDRESS(MATCH("Registration",Person!$1:$1,0),4,4))),FALSE)</f>
        <v>90510874</v>
      </c>
      <c r="F534" t="str">
        <f ca="1">VLOOKUP(A534,Person!A:R,ROW(INDIRECT(ADDRESS(MATCH("NameOccupation",Person!$1:$1,0),4,4))),FALSE)</f>
        <v>Coordenador de Turno</v>
      </c>
      <c r="G534" t="str">
        <f ca="1">IF(VLOOKUP(A534,Person!A:R,ROW(INDIRECT(ADDRESS(MATCH("NameManager",Person!$1:$1,0),4,4))),FALSE)="","",VLOOKUP(A534,Person!A:R,ROW(INDIRECT(ADDRESS(MATCH("NameManager",Person!$1:$1,0),4,4))),FALSE))</f>
        <v>Leia Raquel de Almeida</v>
      </c>
      <c r="H534" t="str">
        <f ca="1">IF(VLOOKUP(A534,Person!A:R,ROW(INDIRECT(ADDRESS(MATCH("TypeJorney",Person!$1:$1,0),4,4))),FALSE)="OnBoarding","Embarque",IF(VLOOKUP(A534,Person!A:R,ROW(INDIRECT(ADDRESS(MATCH("TypeJorney",Person!$1:$1,0),4,4))),FALSE)="OnBoardingOccupation","Embarque implantação",IF(VLOOKUP(A534,Person!A:R,ROW(INDIRECT(ADDRESS(MATCH("TypeJorney",Person!$1:$1,0),4,4))),FALSE)="Monitoring","Monitoramento","Decisão de Efetivação")))</f>
        <v>Decisão de Efetivação</v>
      </c>
    </row>
    <row r="535" spans="1:8" x14ac:dyDescent="0.3">
      <c r="A535" t="s">
        <v>4700</v>
      </c>
      <c r="B535" t="str">
        <f ca="1">VLOOKUP(A535,Person!A:R,ROW(INDIRECT(ADDRESS(MATCH("NameUser",Person!$1:$1,0),4,4))),FALSE)</f>
        <v>Danusa Pinsetta</v>
      </c>
      <c r="C535" t="str">
        <f ca="1">IF(VLOOKUP(A535,Person!A:R,ROW(INDIRECT(ADDRESS(MATCH("Mail",Person!$1:$1,0),4,4))),FALSE)="","",VLOOKUP(A535,Person!A:R,ROW(INDIRECT(ADDRESS(MATCH("Mail",Person!$1:$1,0),4,4))),FALSE))</f>
        <v>danusap@maristas.org.br</v>
      </c>
      <c r="D535" t="str">
        <f ca="1">VLOOKUP(A535,Person!A:R,ROW(INDIRECT(ADDRESS(MATCH("NameEstablishment",Person!$1:$1,0),4,4))),FALSE)</f>
        <v>Colégio Marista Nossa Senhora Aparecida</v>
      </c>
      <c r="E535">
        <f ca="1">VLOOKUP(A535,Person!A:R,ROW(INDIRECT(ADDRESS(MATCH("Registration",Person!$1:$1,0),4,4))),FALSE)</f>
        <v>61299001</v>
      </c>
      <c r="F535" t="str">
        <f ca="1">VLOOKUP(A535,Person!A:R,ROW(INDIRECT(ADDRESS(MATCH("NameOccupation",Person!$1:$1,0),4,4))),FALSE)</f>
        <v>Assistente de Coordenação de Turno</v>
      </c>
      <c r="G535" t="str">
        <f ca="1">IF(VLOOKUP(A535,Person!A:R,ROW(INDIRECT(ADDRESS(MATCH("NameManager",Person!$1:$1,0),4,4))),FALSE)="","",VLOOKUP(A535,Person!A:R,ROW(INDIRECT(ADDRESS(MATCH("NameManager",Person!$1:$1,0),4,4))),FALSE))</f>
        <v>Silvia Pagot Marodin</v>
      </c>
      <c r="H535" t="str">
        <f ca="1">IF(VLOOKUP(A535,Person!A:R,ROW(INDIRECT(ADDRESS(MATCH("TypeJorney",Person!$1:$1,0),4,4))),FALSE)="OnBoarding","Embarque",IF(VLOOKUP(A535,Person!A:R,ROW(INDIRECT(ADDRESS(MATCH("TypeJorney",Person!$1:$1,0),4,4))),FALSE)="OnBoardingOccupation","Embarque implantação",IF(VLOOKUP(A535,Person!A:R,ROW(INDIRECT(ADDRESS(MATCH("TypeJorney",Person!$1:$1,0),4,4))),FALSE)="Monitoring","Monitoramento","Decisão de Efetivação")))</f>
        <v>Embarque implantação</v>
      </c>
    </row>
    <row r="536" spans="1:8" x14ac:dyDescent="0.3">
      <c r="A536" t="s">
        <v>4166</v>
      </c>
      <c r="B536" t="str">
        <f ca="1">VLOOKUP(A536,Person!A:R,ROW(INDIRECT(ADDRESS(MATCH("NameUser",Person!$1:$1,0),4,4))),FALSE)</f>
        <v>Darlene Martins dos Santos</v>
      </c>
      <c r="C536" t="str">
        <f ca="1">IF(VLOOKUP(A536,Person!A:R,ROW(INDIRECT(ADDRESS(MATCH("Mail",Person!$1:$1,0),4,4))),FALSE)="","",VLOOKUP(A536,Person!A:R,ROW(INDIRECT(ADDRESS(MATCH("Mail",Person!$1:$1,0),4,4))),FALSE))</f>
        <v>darlene.santos@maristas.org.br</v>
      </c>
      <c r="D536" t="str">
        <f ca="1">VLOOKUP(A536,Person!A:R,ROW(INDIRECT(ADDRESS(MATCH("NameEstablishment",Person!$1:$1,0),4,4))),FALSE)</f>
        <v>Colégio Marista Assunção</v>
      </c>
      <c r="E536">
        <f ca="1">VLOOKUP(A536,Person!A:R,ROW(INDIRECT(ADDRESS(MATCH("Registration",Person!$1:$1,0),4,4))),FALSE)</f>
        <v>91510499</v>
      </c>
      <c r="F536" t="str">
        <f ca="1">VLOOKUP(A536,Person!A:R,ROW(INDIRECT(ADDRESS(MATCH("NameOccupation",Person!$1:$1,0),4,4))),FALSE)</f>
        <v>Auxiliar de Serviços Gerais</v>
      </c>
      <c r="G536" t="str">
        <f ca="1">IF(VLOOKUP(A536,Person!A:R,ROW(INDIRECT(ADDRESS(MATCH("NameManager",Person!$1:$1,0),4,4))),FALSE)="","",VLOOKUP(A536,Person!A:R,ROW(INDIRECT(ADDRESS(MATCH("NameManager",Person!$1:$1,0),4,4))),FALSE))</f>
        <v>Manoela Atarao da Rocha Saldanha</v>
      </c>
      <c r="H536" t="str">
        <f ca="1">IF(VLOOKUP(A536,Person!A:R,ROW(INDIRECT(ADDRESS(MATCH("TypeJorney",Person!$1:$1,0),4,4))),FALSE)="OnBoarding","Embarque",IF(VLOOKUP(A536,Person!A:R,ROW(INDIRECT(ADDRESS(MATCH("TypeJorney",Person!$1:$1,0),4,4))),FALSE)="OnBoardingOccupation","Embarque implantação",IF(VLOOKUP(A536,Person!A:R,ROW(INDIRECT(ADDRESS(MATCH("TypeJorney",Person!$1:$1,0),4,4))),FALSE)="Monitoring","Monitoramento","Decisão de Efetivação")))</f>
        <v>Embarque implantação</v>
      </c>
    </row>
    <row r="537" spans="1:8" x14ac:dyDescent="0.3">
      <c r="A537" t="s">
        <v>7741</v>
      </c>
      <c r="B537" t="str">
        <f ca="1">VLOOKUP(A537,Person!A:R,ROW(INDIRECT(ADDRESS(MATCH("NameUser",Person!$1:$1,0),4,4))),FALSE)</f>
        <v>Daverlan Dalla Lana Machado</v>
      </c>
      <c r="C537" t="str">
        <f ca="1">IF(VLOOKUP(A537,Person!A:R,ROW(INDIRECT(ADDRESS(MATCH("Mail",Person!$1:$1,0),4,4))),FALSE)="","",VLOOKUP(A537,Person!A:R,ROW(INDIRECT(ADDRESS(MATCH("Mail",Person!$1:$1,0),4,4))),FALSE))</f>
        <v/>
      </c>
      <c r="D537" t="str">
        <f ca="1">VLOOKUP(A537,Person!A:R,ROW(INDIRECT(ADDRESS(MATCH("NameEstablishment",Person!$1:$1,0),4,4))),FALSE)</f>
        <v>Esc. Marista de Ens. Fund. Santa Marta</v>
      </c>
      <c r="E537">
        <f ca="1">VLOOKUP(A537,Person!A:R,ROW(INDIRECT(ADDRESS(MATCH("Registration",Person!$1:$1,0),4,4))),FALSE)</f>
        <v>80700983</v>
      </c>
      <c r="F537" t="str">
        <f ca="1">VLOOKUP(A537,Person!A:R,ROW(INDIRECT(ADDRESS(MATCH("NameOccupation",Person!$1:$1,0),4,4))),FALSE)</f>
        <v>Auxiliar de Biblioteca</v>
      </c>
      <c r="G537" t="str">
        <f ca="1">IF(VLOOKUP(A537,Person!A:R,ROW(INDIRECT(ADDRESS(MATCH("NameManager",Person!$1:$1,0),4,4))),FALSE)="","",VLOOKUP(A537,Person!A:R,ROW(INDIRECT(ADDRESS(MATCH("NameManager",Person!$1:$1,0),4,4))),FALSE))</f>
        <v/>
      </c>
      <c r="H537" t="str">
        <f ca="1">IF(VLOOKUP(A537,Person!A:R,ROW(INDIRECT(ADDRESS(MATCH("TypeJorney",Person!$1:$1,0),4,4))),FALSE)="OnBoarding","Embarque",IF(VLOOKUP(A537,Person!A:R,ROW(INDIRECT(ADDRESS(MATCH("TypeJorney",Person!$1:$1,0),4,4))),FALSE)="OnBoardingOccupation","Embarque implantação",IF(VLOOKUP(A537,Person!A:R,ROW(INDIRECT(ADDRESS(MATCH("TypeJorney",Person!$1:$1,0),4,4))),FALSE)="Monitoring","Monitoramento","Decisão de Efetivação")))</f>
        <v>Embarque implantação</v>
      </c>
    </row>
    <row r="538" spans="1:8" x14ac:dyDescent="0.3">
      <c r="A538" t="s">
        <v>4842</v>
      </c>
      <c r="B538" t="str">
        <f ca="1">VLOOKUP(A538,Person!A:R,ROW(INDIRECT(ADDRESS(MATCH("NameUser",Person!$1:$1,0),4,4))),FALSE)</f>
        <v>Davi Baunhardt Kasper</v>
      </c>
      <c r="C538" t="str">
        <f ca="1">IF(VLOOKUP(A538,Person!A:R,ROW(INDIRECT(ADDRESS(MATCH("Mail",Person!$1:$1,0),4,4))),FALSE)="","",VLOOKUP(A538,Person!A:R,ROW(INDIRECT(ADDRESS(MATCH("Mail",Person!$1:$1,0),4,4))),FALSE))</f>
        <v>davi.kasper@maristas.org.br</v>
      </c>
      <c r="D538" t="str">
        <f ca="1">VLOOKUP(A538,Person!A:R,ROW(INDIRECT(ADDRESS(MATCH("NameEstablishment",Person!$1:$1,0),4,4))),FALSE)</f>
        <v>Colégio Marista Roque Gonçalves</v>
      </c>
      <c r="E538">
        <f ca="1">VLOOKUP(A538,Person!A:R,ROW(INDIRECT(ADDRESS(MATCH("Registration",Person!$1:$1,0),4,4))),FALSE)</f>
        <v>80700795</v>
      </c>
      <c r="F538" t="str">
        <f ca="1">VLOOKUP(A538,Person!A:R,ROW(INDIRECT(ADDRESS(MATCH("NameOccupation",Person!$1:$1,0),4,4))),FALSE)</f>
        <v>Auxiliar de Serviços Gerais</v>
      </c>
      <c r="G538" t="str">
        <f ca="1">IF(VLOOKUP(A538,Person!A:R,ROW(INDIRECT(ADDRESS(MATCH("NameManager",Person!$1:$1,0),4,4))),FALSE)="","",VLOOKUP(A538,Person!A:R,ROW(INDIRECT(ADDRESS(MATCH("NameManager",Person!$1:$1,0),4,4))),FALSE))</f>
        <v>Samir Elias Miguel</v>
      </c>
      <c r="H538" t="str">
        <f ca="1">IF(VLOOKUP(A538,Person!A:R,ROW(INDIRECT(ADDRESS(MATCH("TypeJorney",Person!$1:$1,0),4,4))),FALSE)="OnBoarding","Embarque",IF(VLOOKUP(A538,Person!A:R,ROW(INDIRECT(ADDRESS(MATCH("TypeJorney",Person!$1:$1,0),4,4))),FALSE)="OnBoardingOccupation","Embarque implantação",IF(VLOOKUP(A538,Person!A:R,ROW(INDIRECT(ADDRESS(MATCH("TypeJorney",Person!$1:$1,0),4,4))),FALSE)="Monitoring","Monitoramento","Decisão de Efetivação")))</f>
        <v>Embarque implantação</v>
      </c>
    </row>
    <row r="539" spans="1:8" x14ac:dyDescent="0.3">
      <c r="A539" t="s">
        <v>4974</v>
      </c>
      <c r="B539" t="str">
        <f ca="1">VLOOKUP(A539,Person!A:R,ROW(INDIRECT(ADDRESS(MATCH("NameUser",Person!$1:$1,0),4,4))),FALSE)</f>
        <v>David Jorge Rodrigues Hatsek</v>
      </c>
      <c r="C539" t="str">
        <f ca="1">IF(VLOOKUP(A539,Person!A:R,ROW(INDIRECT(ADDRESS(MATCH("Mail",Person!$1:$1,0),4,4))),FALSE)="","",VLOOKUP(A539,Person!A:R,ROW(INDIRECT(ADDRESS(MATCH("Mail",Person!$1:$1,0),4,4))),FALSE))</f>
        <v>david.roque@maristas.org.br</v>
      </c>
      <c r="D539" t="str">
        <f ca="1">VLOOKUP(A539,Person!A:R,ROW(INDIRECT(ADDRESS(MATCH("NameEstablishment",Person!$1:$1,0),4,4))),FALSE)</f>
        <v>Colégio Marista Roque Gonçalves</v>
      </c>
      <c r="E539">
        <f ca="1">VLOOKUP(A539,Person!A:R,ROW(INDIRECT(ADDRESS(MATCH("Registration",Person!$1:$1,0),4,4))),FALSE)</f>
        <v>3192001</v>
      </c>
      <c r="F539" t="str">
        <f ca="1">VLOOKUP(A539,Person!A:R,ROW(INDIRECT(ADDRESS(MATCH("NameOccupation",Person!$1:$1,0),4,4))),FALSE)</f>
        <v>Diretor Geral</v>
      </c>
      <c r="G539" t="str">
        <f ca="1">IF(VLOOKUP(A539,Person!A:R,ROW(INDIRECT(ADDRESS(MATCH("NameManager",Person!$1:$1,0),4,4))),FALSE)="","",VLOOKUP(A539,Person!A:R,ROW(INDIRECT(ADDRESS(MATCH("NameManager",Person!$1:$1,0),4,4))),FALSE))</f>
        <v/>
      </c>
      <c r="H539" t="str">
        <f ca="1">IF(VLOOKUP(A539,Person!A:R,ROW(INDIRECT(ADDRESS(MATCH("TypeJorney",Person!$1:$1,0),4,4))),FALSE)="OnBoarding","Embarque",IF(VLOOKUP(A539,Person!A:R,ROW(INDIRECT(ADDRESS(MATCH("TypeJorney",Person!$1:$1,0),4,4))),FALSE)="OnBoardingOccupation","Embarque implantação",IF(VLOOKUP(A539,Person!A:R,ROW(INDIRECT(ADDRESS(MATCH("TypeJorney",Person!$1:$1,0),4,4))),FALSE)="Monitoring","Monitoramento","Decisão de Efetivação")))</f>
        <v>Embarque implantação</v>
      </c>
    </row>
    <row r="540" spans="1:8" x14ac:dyDescent="0.3">
      <c r="A540" t="s">
        <v>4646</v>
      </c>
      <c r="B540" t="str">
        <f ca="1">VLOOKUP(A540,Person!A:R,ROW(INDIRECT(ADDRESS(MATCH("NameUser",Person!$1:$1,0),4,4))),FALSE)</f>
        <v>Debora Alfonso Ferreira</v>
      </c>
      <c r="C540" t="str">
        <f ca="1">IF(VLOOKUP(A540,Person!A:R,ROW(INDIRECT(ADDRESS(MATCH("Mail",Person!$1:$1,0),4,4))),FALSE)="","",VLOOKUP(A540,Person!A:R,ROW(INDIRECT(ADDRESS(MATCH("Mail",Person!$1:$1,0),4,4))),FALSE))</f>
        <v>debora.ferreira@maristas.org.br</v>
      </c>
      <c r="D540" t="str">
        <f ca="1">VLOOKUP(A540,Person!A:R,ROW(INDIRECT(ADDRESS(MATCH("NameEstablishment",Person!$1:$1,0),4,4))),FALSE)</f>
        <v>Colégio Marista N.Sra. Das Graças</v>
      </c>
      <c r="E540">
        <f ca="1">VLOOKUP(A540,Person!A:R,ROW(INDIRECT(ADDRESS(MATCH("Registration",Person!$1:$1,0),4,4))),FALSE)</f>
        <v>98518541</v>
      </c>
      <c r="F540" t="str">
        <f ca="1">VLOOKUP(A540,Person!A:R,ROW(INDIRECT(ADDRESS(MATCH("NameOccupation",Person!$1:$1,0),4,4))),FALSE)</f>
        <v>Assistente de Convivência</v>
      </c>
      <c r="G540" t="str">
        <f ca="1">IF(VLOOKUP(A540,Person!A:R,ROW(INDIRECT(ADDRESS(MATCH("NameManager",Person!$1:$1,0),4,4))),FALSE)="","",VLOOKUP(A540,Person!A:R,ROW(INDIRECT(ADDRESS(MATCH("NameManager",Person!$1:$1,0),4,4))),FALSE))</f>
        <v>Luciana Winck Correa</v>
      </c>
      <c r="H540" t="str">
        <f ca="1">IF(VLOOKUP(A540,Person!A:R,ROW(INDIRECT(ADDRESS(MATCH("TypeJorney",Person!$1:$1,0),4,4))),FALSE)="OnBoarding","Embarque",IF(VLOOKUP(A540,Person!A:R,ROW(INDIRECT(ADDRESS(MATCH("TypeJorney",Person!$1:$1,0),4,4))),FALSE)="OnBoardingOccupation","Embarque implantação",IF(VLOOKUP(A540,Person!A:R,ROW(INDIRECT(ADDRESS(MATCH("TypeJorney",Person!$1:$1,0),4,4))),FALSE)="Monitoring","Monitoramento","Decisão de Efetivação")))</f>
        <v>Embarque</v>
      </c>
    </row>
    <row r="541" spans="1:8" x14ac:dyDescent="0.3">
      <c r="A541" t="s">
        <v>4584</v>
      </c>
      <c r="B541" t="str">
        <f ca="1">VLOOKUP(A541,Person!A:R,ROW(INDIRECT(ADDRESS(MATCH("NameUser",Person!$1:$1,0),4,4))),FALSE)</f>
        <v>Debora Brum Braga</v>
      </c>
      <c r="C541" t="str">
        <f ca="1">IF(VLOOKUP(A541,Person!A:R,ROW(INDIRECT(ADDRESS(MATCH("Mail",Person!$1:$1,0),4,4))),FALSE)="","",VLOOKUP(A541,Person!A:R,ROW(INDIRECT(ADDRESS(MATCH("Mail",Person!$1:$1,0),4,4))),FALSE))</f>
        <v>debora.braga@maristas.org.br</v>
      </c>
      <c r="D541" t="str">
        <f ca="1">VLOOKUP(A541,Person!A:R,ROW(INDIRECT(ADDRESS(MATCH("NameEstablishment",Person!$1:$1,0),4,4))),FALSE)</f>
        <v>Colégio Marista Santo Ângelo</v>
      </c>
      <c r="E541">
        <f ca="1">VLOOKUP(A541,Person!A:R,ROW(INDIRECT(ADDRESS(MATCH("Registration",Person!$1:$1,0),4,4))),FALSE)</f>
        <v>37110377</v>
      </c>
      <c r="F541" t="str">
        <f ca="1">VLOOKUP(A541,Person!A:R,ROW(INDIRECT(ADDRESS(MATCH("NameOccupation",Person!$1:$1,0),4,4))),FALSE)</f>
        <v>Assistente Administrativo Escolar</v>
      </c>
      <c r="G541" t="str">
        <f ca="1">IF(VLOOKUP(A541,Person!A:R,ROW(INDIRECT(ADDRESS(MATCH("NameManager",Person!$1:$1,0),4,4))),FALSE)="","",VLOOKUP(A541,Person!A:R,ROW(INDIRECT(ADDRESS(MATCH("NameManager",Person!$1:$1,0),4,4))),FALSE))</f>
        <v>Jerry Luis Diel Barth</v>
      </c>
      <c r="H541" t="str">
        <f ca="1">IF(VLOOKUP(A541,Person!A:R,ROW(INDIRECT(ADDRESS(MATCH("TypeJorney",Person!$1:$1,0),4,4))),FALSE)="OnBoarding","Embarque",IF(VLOOKUP(A541,Person!A:R,ROW(INDIRECT(ADDRESS(MATCH("TypeJorney",Person!$1:$1,0),4,4))),FALSE)="OnBoardingOccupation","Embarque implantação",IF(VLOOKUP(A541,Person!A:R,ROW(INDIRECT(ADDRESS(MATCH("TypeJorney",Person!$1:$1,0),4,4))),FALSE)="Monitoring","Monitoramento","Decisão de Efetivação")))</f>
        <v>Embarque implantação</v>
      </c>
    </row>
    <row r="542" spans="1:8" x14ac:dyDescent="0.3">
      <c r="A542" t="s">
        <v>4312</v>
      </c>
      <c r="B542" t="str">
        <f ca="1">VLOOKUP(A542,Person!A:R,ROW(INDIRECT(ADDRESS(MATCH("NameUser",Person!$1:$1,0),4,4))),FALSE)</f>
        <v>Debora Caldeira Camargos</v>
      </c>
      <c r="C542" t="str">
        <f ca="1">IF(VLOOKUP(A542,Person!A:R,ROW(INDIRECT(ADDRESS(MATCH("Mail",Person!$1:$1,0),4,4))),FALSE)="","",VLOOKUP(A542,Person!A:R,ROW(INDIRECT(ADDRESS(MATCH("Mail",Person!$1:$1,0),4,4))),FALSE))</f>
        <v>debora.camargos@maristas.org.br</v>
      </c>
      <c r="D542" t="str">
        <f ca="1">VLOOKUP(A542,Person!A:R,ROW(INDIRECT(ADDRESS(MATCH("NameEstablishment",Person!$1:$1,0),4,4))),FALSE)</f>
        <v>Colégio Marista João Paulo II</v>
      </c>
      <c r="E542">
        <f ca="1">VLOOKUP(A542,Person!A:R,ROW(INDIRECT(ADDRESS(MATCH("Registration",Person!$1:$1,0),4,4))),FALSE)</f>
        <v>50975001</v>
      </c>
      <c r="F542" t="str">
        <f ca="1">VLOOKUP(A542,Person!A:R,ROW(INDIRECT(ADDRESS(MATCH("NameOccupation",Person!$1:$1,0),4,4))),FALSE)</f>
        <v>Coordenador Pedagógico</v>
      </c>
      <c r="G542" t="str">
        <f ca="1">IF(VLOOKUP(A542,Person!A:R,ROW(INDIRECT(ADDRESS(MATCH("NameManager",Person!$1:$1,0),4,4))),FALSE)="","",VLOOKUP(A542,Person!A:R,ROW(INDIRECT(ADDRESS(MATCH("NameManager",Person!$1:$1,0),4,4))),FALSE))</f>
        <v>Luiz Gustavo Mendes</v>
      </c>
      <c r="H542" t="str">
        <f ca="1">IF(VLOOKUP(A542,Person!A:R,ROW(INDIRECT(ADDRESS(MATCH("TypeJorney",Person!$1:$1,0),4,4))),FALSE)="OnBoarding","Embarque",IF(VLOOKUP(A542,Person!A:R,ROW(INDIRECT(ADDRESS(MATCH("TypeJorney",Person!$1:$1,0),4,4))),FALSE)="OnBoardingOccupation","Embarque implantação",IF(VLOOKUP(A542,Person!A:R,ROW(INDIRECT(ADDRESS(MATCH("TypeJorney",Person!$1:$1,0),4,4))),FALSE)="Monitoring","Monitoramento","Decisão de Efetivação")))</f>
        <v>Embarque implantação</v>
      </c>
    </row>
    <row r="543" spans="1:8" x14ac:dyDescent="0.3">
      <c r="A543" t="s">
        <v>553</v>
      </c>
      <c r="B543" t="str">
        <f ca="1">VLOOKUP(A543,Person!A:R,ROW(INDIRECT(ADDRESS(MATCH("NameUser",Person!$1:$1,0),4,4))),FALSE)</f>
        <v>Debora Conforto</v>
      </c>
      <c r="C543" t="str">
        <f ca="1">IF(VLOOKUP(A543,Person!A:R,ROW(INDIRECT(ADDRESS(MATCH("Mail",Person!$1:$1,0),4,4))),FALSE)="","",VLOOKUP(A543,Person!A:R,ROW(INDIRECT(ADDRESS(MATCH("Mail",Person!$1:$1,0),4,4))),FALSE))</f>
        <v>debora@maristas.org.br</v>
      </c>
      <c r="D543" t="str">
        <f ca="1">VLOOKUP(A543,Person!A:R,ROW(INDIRECT(ADDRESS(MATCH("NameEstablishment",Person!$1:$1,0),4,4))),FALSE)</f>
        <v>União Sul Brasileira de Educação e Ensin</v>
      </c>
      <c r="E543">
        <f ca="1">VLOOKUP(A543,Person!A:R,ROW(INDIRECT(ADDRESS(MATCH("Registration",Person!$1:$1,0),4,4))),FALSE)</f>
        <v>50839001</v>
      </c>
      <c r="F543" t="str">
        <f ca="1">VLOOKUP(A543,Person!A:R,ROW(INDIRECT(ADDRESS(MATCH("NameOccupation",Person!$1:$1,0),4,4))),FALSE)</f>
        <v>Supervisor de Tecnologias Educacionais</v>
      </c>
      <c r="G543" t="str">
        <f ca="1">IF(VLOOKUP(A543,Person!A:R,ROW(INDIRECT(ADDRESS(MATCH("NameManager",Person!$1:$1,0),4,4))),FALSE)="","",VLOOKUP(A543,Person!A:R,ROW(INDIRECT(ADDRESS(MATCH("NameManager",Person!$1:$1,0),4,4))),FALSE))</f>
        <v/>
      </c>
      <c r="H543" t="str">
        <f ca="1">IF(VLOOKUP(A543,Person!A:R,ROW(INDIRECT(ADDRESS(MATCH("TypeJorney",Person!$1:$1,0),4,4))),FALSE)="OnBoarding","Embarque",IF(VLOOKUP(A543,Person!A:R,ROW(INDIRECT(ADDRESS(MATCH("TypeJorney",Person!$1:$1,0),4,4))),FALSE)="OnBoardingOccupation","Embarque implantação",IF(VLOOKUP(A543,Person!A:R,ROW(INDIRECT(ADDRESS(MATCH("TypeJorney",Person!$1:$1,0),4,4))),FALSE)="Monitoring","Monitoramento","Decisão de Efetivação")))</f>
        <v>Embarque</v>
      </c>
    </row>
    <row r="544" spans="1:8" x14ac:dyDescent="0.3">
      <c r="A544" t="s">
        <v>4723</v>
      </c>
      <c r="B544" t="str">
        <f ca="1">VLOOKUP(A544,Person!A:R,ROW(INDIRECT(ADDRESS(MATCH("NameUser",Person!$1:$1,0),4,4))),FALSE)</f>
        <v>Debora de Vargas Lemos</v>
      </c>
      <c r="C544" t="str">
        <f ca="1">IF(VLOOKUP(A544,Person!A:R,ROW(INDIRECT(ADDRESS(MATCH("Mail",Person!$1:$1,0),4,4))),FALSE)="","",VLOOKUP(A544,Person!A:R,ROW(INDIRECT(ADDRESS(MATCH("Mail",Person!$1:$1,0),4,4))),FALSE))</f>
        <v>debora.lemos@maristas.org.br</v>
      </c>
      <c r="D544" t="str">
        <f ca="1">VLOOKUP(A544,Person!A:R,ROW(INDIRECT(ADDRESS(MATCH("NameEstablishment",Person!$1:$1,0),4,4))),FALSE)</f>
        <v>Colegio Marista Champagnat</v>
      </c>
      <c r="E544">
        <f ca="1">VLOOKUP(A544,Person!A:R,ROW(INDIRECT(ADDRESS(MATCH("Registration",Person!$1:$1,0),4,4))),FALSE)</f>
        <v>90000378</v>
      </c>
      <c r="F544" t="str">
        <f ca="1">VLOOKUP(A544,Person!A:R,ROW(INDIRECT(ADDRESS(MATCH("NameOccupation",Person!$1:$1,0),4,4))),FALSE)</f>
        <v>Assistente de Tesouraria</v>
      </c>
      <c r="G544" t="str">
        <f ca="1">IF(VLOOKUP(A544,Person!A:R,ROW(INDIRECT(ADDRESS(MATCH("NameManager",Person!$1:$1,0),4,4))),FALSE)="","",VLOOKUP(A544,Person!A:R,ROW(INDIRECT(ADDRESS(MATCH("NameManager",Person!$1:$1,0),4,4))),FALSE))</f>
        <v>Vera Lucia de Mattos Galafassi</v>
      </c>
      <c r="H544" t="str">
        <f ca="1">IF(VLOOKUP(A544,Person!A:R,ROW(INDIRECT(ADDRESS(MATCH("TypeJorney",Person!$1:$1,0),4,4))),FALSE)="OnBoarding","Embarque",IF(VLOOKUP(A544,Person!A:R,ROW(INDIRECT(ADDRESS(MATCH("TypeJorney",Person!$1:$1,0),4,4))),FALSE)="OnBoardingOccupation","Embarque implantação",IF(VLOOKUP(A544,Person!A:R,ROW(INDIRECT(ADDRESS(MATCH("TypeJorney",Person!$1:$1,0),4,4))),FALSE)="Monitoring","Monitoramento","Decisão de Efetivação")))</f>
        <v>Embarque implantação</v>
      </c>
    </row>
    <row r="545" spans="1:8" x14ac:dyDescent="0.3">
      <c r="A545" t="s">
        <v>4352</v>
      </c>
      <c r="B545" t="str">
        <f ca="1">VLOOKUP(A545,Person!A:R,ROW(INDIRECT(ADDRESS(MATCH("NameUser",Person!$1:$1,0),4,4))),FALSE)</f>
        <v>Debora Ellen de Oliveira Schmidt</v>
      </c>
      <c r="C545" t="str">
        <f ca="1">IF(VLOOKUP(A545,Person!A:R,ROW(INDIRECT(ADDRESS(MATCH("Mail",Person!$1:$1,0),4,4))),FALSE)="","",VLOOKUP(A545,Person!A:R,ROW(INDIRECT(ADDRESS(MATCH("Mail",Person!$1:$1,0),4,4))),FALSE))</f>
        <v/>
      </c>
      <c r="D545" t="str">
        <f ca="1">VLOOKUP(A545,Person!A:R,ROW(INDIRECT(ADDRESS(MATCH("NameEstablishment",Person!$1:$1,0),4,4))),FALSE)</f>
        <v>Colégio Marista Maria Imaculada</v>
      </c>
      <c r="E545">
        <f ca="1">VLOOKUP(A545,Person!A:R,ROW(INDIRECT(ADDRESS(MATCH("Registration",Person!$1:$1,0),4,4))),FALSE)</f>
        <v>91513757</v>
      </c>
      <c r="F545" t="str">
        <f ca="1">VLOOKUP(A545,Person!A:R,ROW(INDIRECT(ADDRESS(MATCH("NameOccupation",Person!$1:$1,0),4,4))),FALSE)</f>
        <v>Orientador Educacional</v>
      </c>
      <c r="G545" t="str">
        <f ca="1">IF(VLOOKUP(A545,Person!A:R,ROW(INDIRECT(ADDRESS(MATCH("NameManager",Person!$1:$1,0),4,4))),FALSE)="","",VLOOKUP(A545,Person!A:R,ROW(INDIRECT(ADDRESS(MATCH("NameManager",Person!$1:$1,0),4,4))),FALSE))</f>
        <v>Vivian Patricia Caberlon Nunes</v>
      </c>
      <c r="H545" t="str">
        <f ca="1">IF(VLOOKUP(A545,Person!A:R,ROW(INDIRECT(ADDRESS(MATCH("TypeJorney",Person!$1:$1,0),4,4))),FALSE)="OnBoarding","Embarque",IF(VLOOKUP(A545,Person!A:R,ROW(INDIRECT(ADDRESS(MATCH("TypeJorney",Person!$1:$1,0),4,4))),FALSE)="OnBoardingOccupation","Embarque implantação",IF(VLOOKUP(A545,Person!A:R,ROW(INDIRECT(ADDRESS(MATCH("TypeJorney",Person!$1:$1,0),4,4))),FALSE)="Monitoring","Monitoramento","Decisão de Efetivação")))</f>
        <v>Embarque</v>
      </c>
    </row>
    <row r="546" spans="1:8" x14ac:dyDescent="0.3">
      <c r="A546" t="s">
        <v>7642</v>
      </c>
      <c r="B546" t="str">
        <f ca="1">VLOOKUP(A546,Person!A:R,ROW(INDIRECT(ADDRESS(MATCH("NameUser",Person!$1:$1,0),4,4))),FALSE)</f>
        <v>Debora Neli de Oliveira Rosa</v>
      </c>
      <c r="C546" t="str">
        <f ca="1">IF(VLOOKUP(A546,Person!A:R,ROW(INDIRECT(ADDRESS(MATCH("Mail",Person!$1:$1,0),4,4))),FALSE)="","",VLOOKUP(A546,Person!A:R,ROW(INDIRECT(ADDRESS(MATCH("Mail",Person!$1:$1,0),4,4))),FALSE))</f>
        <v/>
      </c>
      <c r="D546" t="str">
        <f ca="1">VLOOKUP(A546,Person!A:R,ROW(INDIRECT(ADDRESS(MATCH("NameEstablishment",Person!$1:$1,0),4,4))),FALSE)</f>
        <v>Centro Social Marista de Porto Alegre</v>
      </c>
      <c r="E546">
        <f ca="1">VLOOKUP(A546,Person!A:R,ROW(INDIRECT(ADDRESS(MATCH("Registration",Person!$1:$1,0),4,4))),FALSE)</f>
        <v>68161742</v>
      </c>
      <c r="F546" t="str">
        <f ca="1">VLOOKUP(A546,Person!A:R,ROW(INDIRECT(ADDRESS(MATCH("NameOccupation",Person!$1:$1,0),4,4))),FALSE)</f>
        <v>Auxiliar de Educador Social</v>
      </c>
      <c r="G546" t="str">
        <f ca="1">IF(VLOOKUP(A546,Person!A:R,ROW(INDIRECT(ADDRESS(MATCH("NameManager",Person!$1:$1,0),4,4))),FALSE)="","",VLOOKUP(A546,Person!A:R,ROW(INDIRECT(ADDRESS(MATCH("NameManager",Person!$1:$1,0),4,4))),FALSE))</f>
        <v/>
      </c>
      <c r="H546" t="str">
        <f ca="1">IF(VLOOKUP(A546,Person!A:R,ROW(INDIRECT(ADDRESS(MATCH("TypeJorney",Person!$1:$1,0),4,4))),FALSE)="OnBoarding","Embarque",IF(VLOOKUP(A546,Person!A:R,ROW(INDIRECT(ADDRESS(MATCH("TypeJorney",Person!$1:$1,0),4,4))),FALSE)="OnBoardingOccupation","Embarque implantação",IF(VLOOKUP(A546,Person!A:R,ROW(INDIRECT(ADDRESS(MATCH("TypeJorney",Person!$1:$1,0),4,4))),FALSE)="Monitoring","Monitoramento","Decisão de Efetivação")))</f>
        <v>Embarque implantação</v>
      </c>
    </row>
    <row r="547" spans="1:8" x14ac:dyDescent="0.3">
      <c r="A547" t="s">
        <v>441</v>
      </c>
      <c r="B547" t="str">
        <f ca="1">VLOOKUP(A547,Person!A:R,ROW(INDIRECT(ADDRESS(MATCH("NameUser",Person!$1:$1,0),4,4))),FALSE)</f>
        <v>Debora Wegner</v>
      </c>
      <c r="C547" t="str">
        <f ca="1">IF(VLOOKUP(A547,Person!A:R,ROW(INDIRECT(ADDRESS(MATCH("Mail",Person!$1:$1,0),4,4))),FALSE)="","",VLOOKUP(A547,Person!A:R,ROW(INDIRECT(ADDRESS(MATCH("Mail",Person!$1:$1,0),4,4))),FALSE))</f>
        <v>debora.wegner@maristas.org.br</v>
      </c>
      <c r="D547" t="str">
        <f ca="1">VLOOKUP(A547,Person!A:R,ROW(INDIRECT(ADDRESS(MATCH("NameEstablishment",Person!$1:$1,0),4,4))),FALSE)</f>
        <v>Colégio Marista Nossa Senhora do Rosário</v>
      </c>
      <c r="E547">
        <f ca="1">VLOOKUP(A547,Person!A:R,ROW(INDIRECT(ADDRESS(MATCH("Registration",Person!$1:$1,0),4,4))),FALSE)</f>
        <v>90000148</v>
      </c>
      <c r="F547" t="str">
        <f ca="1">VLOOKUP(A547,Person!A:R,ROW(INDIRECT(ADDRESS(MATCH("NameOccupation",Person!$1:$1,0),4,4))),FALSE)</f>
        <v>Instrutor de Aprendizagem</v>
      </c>
      <c r="G547" t="str">
        <f ca="1">IF(VLOOKUP(A547,Person!A:R,ROW(INDIRECT(ADDRESS(MATCH("NameManager",Person!$1:$1,0),4,4))),FALSE)="","",VLOOKUP(A547,Person!A:R,ROW(INDIRECT(ADDRESS(MATCH("NameManager",Person!$1:$1,0),4,4))),FALSE))</f>
        <v>Leia Raquel de Almeida</v>
      </c>
      <c r="H547" t="str">
        <f ca="1">IF(VLOOKUP(A547,Person!A:R,ROW(INDIRECT(ADDRESS(MATCH("TypeJorney",Person!$1:$1,0),4,4))),FALSE)="OnBoarding","Embarque",IF(VLOOKUP(A547,Person!A:R,ROW(INDIRECT(ADDRESS(MATCH("TypeJorney",Person!$1:$1,0),4,4))),FALSE)="OnBoardingOccupation","Embarque implantação",IF(VLOOKUP(A547,Person!A:R,ROW(INDIRECT(ADDRESS(MATCH("TypeJorney",Person!$1:$1,0),4,4))),FALSE)="Monitoring","Monitoramento","Decisão de Efetivação")))</f>
        <v>Monitoramento</v>
      </c>
    </row>
    <row r="548" spans="1:8" x14ac:dyDescent="0.3">
      <c r="A548" t="s">
        <v>4247</v>
      </c>
      <c r="B548" t="str">
        <f ca="1">VLOOKUP(A548,Person!A:R,ROW(INDIRECT(ADDRESS(MATCH("NameUser",Person!$1:$1,0),4,4))),FALSE)</f>
        <v>Deise Caroline Marques Soares</v>
      </c>
      <c r="C548" t="str">
        <f ca="1">IF(VLOOKUP(A548,Person!A:R,ROW(INDIRECT(ADDRESS(MATCH("Mail",Person!$1:$1,0),4,4))),FALSE)="","",VLOOKUP(A548,Person!A:R,ROW(INDIRECT(ADDRESS(MATCH("Mail",Person!$1:$1,0),4,4))),FALSE))</f>
        <v>deise.soares@maristas.org.br</v>
      </c>
      <c r="D548" t="str">
        <f ca="1">VLOOKUP(A548,Person!A:R,ROW(INDIRECT(ADDRESS(MATCH("NameEstablishment",Person!$1:$1,0),4,4))),FALSE)</f>
        <v>Colegio Marista Ipanema</v>
      </c>
      <c r="E548">
        <f ca="1">VLOOKUP(A548,Person!A:R,ROW(INDIRECT(ADDRESS(MATCH("Registration",Person!$1:$1,0),4,4))),FALSE)</f>
        <v>91510759</v>
      </c>
      <c r="F548" t="str">
        <f ca="1">VLOOKUP(A548,Person!A:R,ROW(INDIRECT(ADDRESS(MATCH("NameOccupation",Person!$1:$1,0),4,4))),FALSE)</f>
        <v>Auxiliar de Serviços Gerais</v>
      </c>
      <c r="G548" t="str">
        <f ca="1">IF(VLOOKUP(A548,Person!A:R,ROW(INDIRECT(ADDRESS(MATCH("NameManager",Person!$1:$1,0),4,4))),FALSE)="","",VLOOKUP(A548,Person!A:R,ROW(INDIRECT(ADDRESS(MATCH("NameManager",Person!$1:$1,0),4,4))),FALSE))</f>
        <v>Clovis Inacio Seibert</v>
      </c>
      <c r="H548" t="str">
        <f ca="1">IF(VLOOKUP(A548,Person!A:R,ROW(INDIRECT(ADDRESS(MATCH("TypeJorney",Person!$1:$1,0),4,4))),FALSE)="OnBoarding","Embarque",IF(VLOOKUP(A548,Person!A:R,ROW(INDIRECT(ADDRESS(MATCH("TypeJorney",Person!$1:$1,0),4,4))),FALSE)="OnBoardingOccupation","Embarque implantação",IF(VLOOKUP(A548,Person!A:R,ROW(INDIRECT(ADDRESS(MATCH("TypeJorney",Person!$1:$1,0),4,4))),FALSE)="Monitoring","Monitoramento","Decisão de Efetivação")))</f>
        <v>Embarque implantação</v>
      </c>
    </row>
    <row r="549" spans="1:8" x14ac:dyDescent="0.3">
      <c r="A549" t="s">
        <v>5012</v>
      </c>
      <c r="B549" t="str">
        <f ca="1">VLOOKUP(A549,Person!A:R,ROW(INDIRECT(ADDRESS(MATCH("NameUser",Person!$1:$1,0),4,4))),FALSE)</f>
        <v>Deise Fortes Pohlmann de Quevedo</v>
      </c>
      <c r="C549" t="str">
        <f ca="1">IF(VLOOKUP(A549,Person!A:R,ROW(INDIRECT(ADDRESS(MATCH("Mail",Person!$1:$1,0),4,4))),FALSE)="","",VLOOKUP(A549,Person!A:R,ROW(INDIRECT(ADDRESS(MATCH("Mail",Person!$1:$1,0),4,4))),FALSE))</f>
        <v>deise.quevedo@maristas.org.br</v>
      </c>
      <c r="D549" t="str">
        <f ca="1">VLOOKUP(A549,Person!A:R,ROW(INDIRECT(ADDRESS(MATCH("NameEstablishment",Person!$1:$1,0),4,4))),FALSE)</f>
        <v>Colégio Marista Roque Gonçalves</v>
      </c>
      <c r="E549">
        <f ca="1">VLOOKUP(A549,Person!A:R,ROW(INDIRECT(ADDRESS(MATCH("Registration",Person!$1:$1,0),4,4))),FALSE)</f>
        <v>80700852</v>
      </c>
      <c r="F549" t="str">
        <f ca="1">VLOOKUP(A549,Person!A:R,ROW(INDIRECT(ADDRESS(MATCH("NameOccupation",Person!$1:$1,0),4,4))),FALSE)</f>
        <v>Orientador Educacional</v>
      </c>
      <c r="G549" t="str">
        <f ca="1">IF(VLOOKUP(A549,Person!A:R,ROW(INDIRECT(ADDRESS(MATCH("NameManager",Person!$1:$1,0),4,4))),FALSE)="","",VLOOKUP(A549,Person!A:R,ROW(INDIRECT(ADDRESS(MATCH("NameManager",Person!$1:$1,0),4,4))),FALSE))</f>
        <v>David Jorge Rodrigues Hatsek</v>
      </c>
      <c r="H549" t="str">
        <f ca="1">IF(VLOOKUP(A549,Person!A:R,ROW(INDIRECT(ADDRESS(MATCH("TypeJorney",Person!$1:$1,0),4,4))),FALSE)="OnBoarding","Embarque",IF(VLOOKUP(A549,Person!A:R,ROW(INDIRECT(ADDRESS(MATCH("TypeJorney",Person!$1:$1,0),4,4))),FALSE)="OnBoardingOccupation","Embarque implantação",IF(VLOOKUP(A549,Person!A:R,ROW(INDIRECT(ADDRESS(MATCH("TypeJorney",Person!$1:$1,0),4,4))),FALSE)="Monitoring","Monitoramento","Decisão de Efetivação")))</f>
        <v>Embarque</v>
      </c>
    </row>
    <row r="550" spans="1:8" x14ac:dyDescent="0.3">
      <c r="A550" t="s">
        <v>4706</v>
      </c>
      <c r="B550" t="str">
        <f ca="1">VLOOKUP(A550,Person!A:R,ROW(INDIRECT(ADDRESS(MATCH("NameUser",Person!$1:$1,0),4,4))),FALSE)</f>
        <v>Deise Lucimara Dias</v>
      </c>
      <c r="C550" t="str">
        <f ca="1">IF(VLOOKUP(A550,Person!A:R,ROW(INDIRECT(ADDRESS(MATCH("Mail",Person!$1:$1,0),4,4))),FALSE)="","",VLOOKUP(A550,Person!A:R,ROW(INDIRECT(ADDRESS(MATCH("Mail",Person!$1:$1,0),4,4))),FALSE))</f>
        <v>deise.dias@maristas.org.br</v>
      </c>
      <c r="D550" t="str">
        <f ca="1">VLOOKUP(A550,Person!A:R,ROW(INDIRECT(ADDRESS(MATCH("NameEstablishment",Person!$1:$1,0),4,4))),FALSE)</f>
        <v>Colégio Marista São Luis</v>
      </c>
      <c r="E550">
        <f ca="1">VLOOKUP(A550,Person!A:R,ROW(INDIRECT(ADDRESS(MATCH("Registration",Person!$1:$1,0),4,4))),FALSE)</f>
        <v>91513757</v>
      </c>
      <c r="F550" t="str">
        <f ca="1">VLOOKUP(A550,Person!A:R,ROW(INDIRECT(ADDRESS(MATCH("NameOccupation",Person!$1:$1,0),4,4))),FALSE)</f>
        <v>Assistente de Recursos Humanos</v>
      </c>
      <c r="G550" t="str">
        <f ca="1">IF(VLOOKUP(A550,Person!A:R,ROW(INDIRECT(ADDRESS(MATCH("NameManager",Person!$1:$1,0),4,4))),FALSE)="","",VLOOKUP(A550,Person!A:R,ROW(INDIRECT(ADDRESS(MATCH("NameManager",Person!$1:$1,0),4,4))),FALSE))</f>
        <v>Nei Cesar Morsch</v>
      </c>
      <c r="H550" t="str">
        <f ca="1">IF(VLOOKUP(A550,Person!A:R,ROW(INDIRECT(ADDRESS(MATCH("TypeJorney",Person!$1:$1,0),4,4))),FALSE)="OnBoarding","Embarque",IF(VLOOKUP(A550,Person!A:R,ROW(INDIRECT(ADDRESS(MATCH("TypeJorney",Person!$1:$1,0),4,4))),FALSE)="OnBoardingOccupation","Embarque implantação",IF(VLOOKUP(A550,Person!A:R,ROW(INDIRECT(ADDRESS(MATCH("TypeJorney",Person!$1:$1,0),4,4))),FALSE)="Monitoring","Monitoramento","Decisão de Efetivação")))</f>
        <v>Embarque implantação</v>
      </c>
    </row>
    <row r="551" spans="1:8" x14ac:dyDescent="0.3">
      <c r="A551" t="s">
        <v>4660</v>
      </c>
      <c r="B551" t="str">
        <f ca="1">VLOOKUP(A551,Person!A:R,ROW(INDIRECT(ADDRESS(MATCH("NameUser",Person!$1:$1,0),4,4))),FALSE)</f>
        <v>Deise Vieira Fontoura Gomes</v>
      </c>
      <c r="C551" t="str">
        <f ca="1">IF(VLOOKUP(A551,Person!A:R,ROW(INDIRECT(ADDRESS(MATCH("Mail",Person!$1:$1,0),4,4))),FALSE)="","",VLOOKUP(A551,Person!A:R,ROW(INDIRECT(ADDRESS(MATCH("Mail",Person!$1:$1,0),4,4))),FALSE))</f>
        <v>deise.gomes@maristas.org.br</v>
      </c>
      <c r="D551" t="str">
        <f ca="1">VLOOKUP(A551,Person!A:R,ROW(INDIRECT(ADDRESS(MATCH("NameEstablishment",Person!$1:$1,0),4,4))),FALSE)</f>
        <v>Colegio Marista Ipanema</v>
      </c>
      <c r="E551">
        <f ca="1">VLOOKUP(A551,Person!A:R,ROW(INDIRECT(ADDRESS(MATCH("Registration",Person!$1:$1,0),4,4))),FALSE)</f>
        <v>91510693</v>
      </c>
      <c r="F551" t="str">
        <f ca="1">VLOOKUP(A551,Person!A:R,ROW(INDIRECT(ADDRESS(MATCH("NameOccupation",Person!$1:$1,0),4,4))),FALSE)</f>
        <v>Assistente de Convivência</v>
      </c>
      <c r="G551" t="str">
        <f ca="1">IF(VLOOKUP(A551,Person!A:R,ROW(INDIRECT(ADDRESS(MATCH("NameManager",Person!$1:$1,0),4,4))),FALSE)="","",VLOOKUP(A551,Person!A:R,ROW(INDIRECT(ADDRESS(MATCH("NameManager",Person!$1:$1,0),4,4))),FALSE))</f>
        <v>Fernando Degrandis</v>
      </c>
      <c r="H551" t="str">
        <f ca="1">IF(VLOOKUP(A551,Person!A:R,ROW(INDIRECT(ADDRESS(MATCH("TypeJorney",Person!$1:$1,0),4,4))),FALSE)="OnBoarding","Embarque",IF(VLOOKUP(A551,Person!A:R,ROW(INDIRECT(ADDRESS(MATCH("TypeJorney",Person!$1:$1,0),4,4))),FALSE)="OnBoardingOccupation","Embarque implantação",IF(VLOOKUP(A551,Person!A:R,ROW(INDIRECT(ADDRESS(MATCH("TypeJorney",Person!$1:$1,0),4,4))),FALSE)="Monitoring","Monitoramento","Decisão de Efetivação")))</f>
        <v>Embarque implantação</v>
      </c>
    </row>
    <row r="552" spans="1:8" x14ac:dyDescent="0.3">
      <c r="A552" t="s">
        <v>4371</v>
      </c>
      <c r="B552" t="str">
        <f ca="1">VLOOKUP(A552,Person!A:R,ROW(INDIRECT(ADDRESS(MATCH("NameUser",Person!$1:$1,0),4,4))),FALSE)</f>
        <v>Deisi Daniela Borges da Silva Goncalves</v>
      </c>
      <c r="C552" t="str">
        <f ca="1">IF(VLOOKUP(A552,Person!A:R,ROW(INDIRECT(ADDRESS(MATCH("Mail",Person!$1:$1,0),4,4))),FALSE)="","",VLOOKUP(A552,Person!A:R,ROW(INDIRECT(ADDRESS(MATCH("Mail",Person!$1:$1,0),4,4))),FALSE))</f>
        <v/>
      </c>
      <c r="D552" t="str">
        <f ca="1">VLOOKUP(A552,Person!A:R,ROW(INDIRECT(ADDRESS(MATCH("NameEstablishment",Person!$1:$1,0),4,4))),FALSE)</f>
        <v>Colégio Marista N Senhora da Conceição</v>
      </c>
      <c r="E552">
        <f ca="1">VLOOKUP(A552,Person!A:R,ROW(INDIRECT(ADDRESS(MATCH("Registration",Person!$1:$1,0),4,4))),FALSE)</f>
        <v>80700799</v>
      </c>
      <c r="F552" t="str">
        <f ca="1">VLOOKUP(A552,Person!A:R,ROW(INDIRECT(ADDRESS(MATCH("NameOccupation",Person!$1:$1,0),4,4))),FALSE)</f>
        <v>Orientador Educacional</v>
      </c>
      <c r="G552" t="str">
        <f ca="1">IF(VLOOKUP(A552,Person!A:R,ROW(INDIRECT(ADDRESS(MATCH("NameManager",Person!$1:$1,0),4,4))),FALSE)="","",VLOOKUP(A552,Person!A:R,ROW(INDIRECT(ADDRESS(MATCH("NameManager",Person!$1:$1,0),4,4))),FALSE))</f>
        <v/>
      </c>
      <c r="H552" t="str">
        <f ca="1">IF(VLOOKUP(A552,Person!A:R,ROW(INDIRECT(ADDRESS(MATCH("TypeJorney",Person!$1:$1,0),4,4))),FALSE)="OnBoarding","Embarque",IF(VLOOKUP(A552,Person!A:R,ROW(INDIRECT(ADDRESS(MATCH("TypeJorney",Person!$1:$1,0),4,4))),FALSE)="OnBoardingOccupation","Embarque implantação",IF(VLOOKUP(A552,Person!A:R,ROW(INDIRECT(ADDRESS(MATCH("TypeJorney",Person!$1:$1,0),4,4))),FALSE)="Monitoring","Monitoramento","Decisão de Efetivação")))</f>
        <v>Embarque implantação</v>
      </c>
    </row>
    <row r="553" spans="1:8" x14ac:dyDescent="0.3">
      <c r="A553" t="s">
        <v>7625</v>
      </c>
      <c r="B553" t="str">
        <f ca="1">VLOOKUP(A553,Person!A:R,ROW(INDIRECT(ADDRESS(MATCH("NameUser",Person!$1:$1,0),4,4))),FALSE)</f>
        <v>Dejane Ferreira de Melo Alcantara</v>
      </c>
      <c r="C553" t="str">
        <f ca="1">IF(VLOOKUP(A553,Person!A:R,ROW(INDIRECT(ADDRESS(MATCH("Mail",Person!$1:$1,0),4,4))),FALSE)="","",VLOOKUP(A553,Person!A:R,ROW(INDIRECT(ADDRESS(MATCH("Mail",Person!$1:$1,0),4,4))),FALSE))</f>
        <v>dejane.melo@maristas.org.br</v>
      </c>
      <c r="D553" t="str">
        <f ca="1">VLOOKUP(A553,Person!A:R,ROW(INDIRECT(ADDRESS(MATCH("NameEstablishment",Person!$1:$1,0),4,4))),FALSE)</f>
        <v>Colégio Marista João Paulo II</v>
      </c>
      <c r="E553">
        <f ca="1">VLOOKUP(A553,Person!A:R,ROW(INDIRECT(ADDRESS(MATCH("Registration",Person!$1:$1,0),4,4))),FALSE)</f>
        <v>85620302</v>
      </c>
      <c r="F553" t="str">
        <f ca="1">VLOOKUP(A553,Person!A:R,ROW(INDIRECT(ADDRESS(MATCH("NameOccupation",Person!$1:$1,0),4,4))),FALSE)</f>
        <v>Analista de Administração de Pessoas</v>
      </c>
      <c r="G553" t="str">
        <f ca="1">IF(VLOOKUP(A553,Person!A:R,ROW(INDIRECT(ADDRESS(MATCH("NameManager",Person!$1:$1,0),4,4))),FALSE)="","",VLOOKUP(A553,Person!A:R,ROW(INDIRECT(ADDRESS(MATCH("NameManager",Person!$1:$1,0),4,4))),FALSE))</f>
        <v>Marcos Andre Scussel</v>
      </c>
      <c r="H553" t="str">
        <f ca="1">IF(VLOOKUP(A553,Person!A:R,ROW(INDIRECT(ADDRESS(MATCH("TypeJorney",Person!$1:$1,0),4,4))),FALSE)="OnBoarding","Embarque",IF(VLOOKUP(A553,Person!A:R,ROW(INDIRECT(ADDRESS(MATCH("TypeJorney",Person!$1:$1,0),4,4))),FALSE)="OnBoardingOccupation","Embarque implantação",IF(VLOOKUP(A553,Person!A:R,ROW(INDIRECT(ADDRESS(MATCH("TypeJorney",Person!$1:$1,0),4,4))),FALSE)="Monitoring","Monitoramento","Decisão de Efetivação")))</f>
        <v>Embarque implantação</v>
      </c>
    </row>
    <row r="554" spans="1:8" x14ac:dyDescent="0.3">
      <c r="A554" t="s">
        <v>5024</v>
      </c>
      <c r="B554" t="str">
        <f ca="1">VLOOKUP(A554,Person!A:R,ROW(INDIRECT(ADDRESS(MATCH("NameUser",Person!$1:$1,0),4,4))),FALSE)</f>
        <v>Delcio Gomes da Silva</v>
      </c>
      <c r="C554" t="str">
        <f ca="1">IF(VLOOKUP(A554,Person!A:R,ROW(INDIRECT(ADDRESS(MATCH("Mail",Person!$1:$1,0),4,4))),FALSE)="","",VLOOKUP(A554,Person!A:R,ROW(INDIRECT(ADDRESS(MATCH("Mail",Person!$1:$1,0),4,4))),FALSE))</f>
        <v>delcio.silva@maristas.org.br</v>
      </c>
      <c r="D554" t="str">
        <f ca="1">VLOOKUP(A554,Person!A:R,ROW(INDIRECT(ADDRESS(MATCH("NameEstablishment",Person!$1:$1,0),4,4))),FALSE)</f>
        <v>Colégio Marista Pio Xii</v>
      </c>
      <c r="E554">
        <f ca="1">VLOOKUP(A554,Person!A:R,ROW(INDIRECT(ADDRESS(MATCH("Registration",Person!$1:$1,0),4,4))),FALSE)</f>
        <v>61285001</v>
      </c>
      <c r="F554" t="str">
        <f ca="1">VLOOKUP(A554,Person!A:R,ROW(INDIRECT(ADDRESS(MATCH("NameOccupation",Person!$1:$1,0),4,4))),FALSE)</f>
        <v>Porteiro</v>
      </c>
      <c r="G554" t="str">
        <f ca="1">IF(VLOOKUP(A554,Person!A:R,ROW(INDIRECT(ADDRESS(MATCH("NameManager",Person!$1:$1,0),4,4))),FALSE)="","",VLOOKUP(A554,Person!A:R,ROW(INDIRECT(ADDRESS(MATCH("NameManager",Person!$1:$1,0),4,4))),FALSE))</f>
        <v>Katia Celestina Bossa Antoniolli</v>
      </c>
      <c r="H554" t="str">
        <f ca="1">IF(VLOOKUP(A554,Person!A:R,ROW(INDIRECT(ADDRESS(MATCH("TypeJorney",Person!$1:$1,0),4,4))),FALSE)="OnBoarding","Embarque",IF(VLOOKUP(A554,Person!A:R,ROW(INDIRECT(ADDRESS(MATCH("TypeJorney",Person!$1:$1,0),4,4))),FALSE)="OnBoardingOccupation","Embarque implantação",IF(VLOOKUP(A554,Person!A:R,ROW(INDIRECT(ADDRESS(MATCH("TypeJorney",Person!$1:$1,0),4,4))),FALSE)="Monitoring","Monitoramento","Decisão de Efetivação")))</f>
        <v>Embarque implantação</v>
      </c>
    </row>
    <row r="555" spans="1:8" x14ac:dyDescent="0.3">
      <c r="A555" t="s">
        <v>4773</v>
      </c>
      <c r="B555" t="str">
        <f ca="1">VLOOKUP(A555,Person!A:R,ROW(INDIRECT(ADDRESS(MATCH("NameUser",Person!$1:$1,0),4,4))),FALSE)</f>
        <v>Denis Carvalho Jaques</v>
      </c>
      <c r="C555" t="str">
        <f ca="1">IF(VLOOKUP(A555,Person!A:R,ROW(INDIRECT(ADDRESS(MATCH("Mail",Person!$1:$1,0),4,4))),FALSE)="","",VLOOKUP(A555,Person!A:R,ROW(INDIRECT(ADDRESS(MATCH("Mail",Person!$1:$1,0),4,4))),FALSE))</f>
        <v>denis.jaques@maristas.org.br</v>
      </c>
      <c r="D555" t="str">
        <f ca="1">VLOOKUP(A555,Person!A:R,ROW(INDIRECT(ADDRESS(MATCH("NameEstablishment",Person!$1:$1,0),4,4))),FALSE)</f>
        <v>Colégio Marista São Pedro</v>
      </c>
      <c r="E555">
        <f ca="1">VLOOKUP(A555,Person!A:R,ROW(INDIRECT(ADDRESS(MATCH("Registration",Person!$1:$1,0),4,4))),FALSE)</f>
        <v>90701803</v>
      </c>
      <c r="F555" t="str">
        <f ca="1">VLOOKUP(A555,Person!A:R,ROW(INDIRECT(ADDRESS(MATCH("NameOccupation",Person!$1:$1,0),4,4))),FALSE)</f>
        <v>Auxiliar Administrativo</v>
      </c>
      <c r="G555" t="str">
        <f ca="1">IF(VLOOKUP(A555,Person!A:R,ROW(INDIRECT(ADDRESS(MATCH("NameManager",Person!$1:$1,0),4,4))),FALSE)="","",VLOOKUP(A555,Person!A:R,ROW(INDIRECT(ADDRESS(MATCH("NameManager",Person!$1:$1,0),4,4))),FALSE))</f>
        <v/>
      </c>
      <c r="H555" t="str">
        <f ca="1">IF(VLOOKUP(A555,Person!A:R,ROW(INDIRECT(ADDRESS(MATCH("TypeJorney",Person!$1:$1,0),4,4))),FALSE)="OnBoarding","Embarque",IF(VLOOKUP(A555,Person!A:R,ROW(INDIRECT(ADDRESS(MATCH("TypeJorney",Person!$1:$1,0),4,4))),FALSE)="OnBoardingOccupation","Embarque implantação",IF(VLOOKUP(A555,Person!A:R,ROW(INDIRECT(ADDRESS(MATCH("TypeJorney",Person!$1:$1,0),4,4))),FALSE)="Monitoring","Monitoramento","Decisão de Efetivação")))</f>
        <v>Embarque implantação</v>
      </c>
    </row>
    <row r="556" spans="1:8" x14ac:dyDescent="0.3">
      <c r="A556" t="s">
        <v>4961</v>
      </c>
      <c r="B556" t="str">
        <f ca="1">VLOOKUP(A556,Person!A:R,ROW(INDIRECT(ADDRESS(MATCH("NameUser",Person!$1:$1,0),4,4))),FALSE)</f>
        <v>Denise Aparecida Jaenisch Targa</v>
      </c>
      <c r="C556" t="str">
        <f ca="1">IF(VLOOKUP(A556,Person!A:R,ROW(INDIRECT(ADDRESS(MATCH("Mail",Person!$1:$1,0),4,4))),FALSE)="","",VLOOKUP(A556,Person!A:R,ROW(INDIRECT(ADDRESS(MATCH("Mail",Person!$1:$1,0),4,4))),FALSE))</f>
        <v>denise.targa@maristas.org.br</v>
      </c>
      <c r="D556" t="str">
        <f ca="1">VLOOKUP(A556,Person!A:R,ROW(INDIRECT(ADDRESS(MATCH("NameEstablishment",Person!$1:$1,0),4,4))),FALSE)</f>
        <v>Colégio Marista São Pedro</v>
      </c>
      <c r="E556">
        <f ca="1">VLOOKUP(A556,Person!A:R,ROW(INDIRECT(ADDRESS(MATCH("Registration",Person!$1:$1,0),4,4))),FALSE)</f>
        <v>20110059</v>
      </c>
      <c r="F556" t="str">
        <f ca="1">VLOOKUP(A556,Person!A:R,ROW(INDIRECT(ADDRESS(MATCH("NameOccupation",Person!$1:$1,0),4,4))),FALSE)</f>
        <v>Coordenador Pedagógico</v>
      </c>
      <c r="G556" t="str">
        <f ca="1">IF(VLOOKUP(A556,Person!A:R,ROW(INDIRECT(ADDRESS(MATCH("NameManager",Person!$1:$1,0),4,4))),FALSE)="","",VLOOKUP(A556,Person!A:R,ROW(INDIRECT(ADDRESS(MATCH("NameManager",Person!$1:$1,0),4,4))),FALSE))</f>
        <v>Fabiane Kohler</v>
      </c>
      <c r="H556" t="str">
        <f ca="1">IF(VLOOKUP(A556,Person!A:R,ROW(INDIRECT(ADDRESS(MATCH("TypeJorney",Person!$1:$1,0),4,4))),FALSE)="OnBoarding","Embarque",IF(VLOOKUP(A556,Person!A:R,ROW(INDIRECT(ADDRESS(MATCH("TypeJorney",Person!$1:$1,0),4,4))),FALSE)="OnBoardingOccupation","Embarque implantação",IF(VLOOKUP(A556,Person!A:R,ROW(INDIRECT(ADDRESS(MATCH("TypeJorney",Person!$1:$1,0),4,4))),FALSE)="Monitoring","Monitoramento","Decisão de Efetivação")))</f>
        <v>Embarque implantação</v>
      </c>
    </row>
    <row r="557" spans="1:8" x14ac:dyDescent="0.3">
      <c r="A557" t="s">
        <v>475</v>
      </c>
      <c r="B557" t="str">
        <f ca="1">VLOOKUP(A557,Person!A:R,ROW(INDIRECT(ADDRESS(MATCH("NameUser",Person!$1:$1,0),4,4))),FALSE)</f>
        <v>Denise Bossoni Bohmgahren</v>
      </c>
      <c r="C557" t="str">
        <f ca="1">IF(VLOOKUP(A557,Person!A:R,ROW(INDIRECT(ADDRESS(MATCH("Mail",Person!$1:$1,0),4,4))),FALSE)="","",VLOOKUP(A557,Person!A:R,ROW(INDIRECT(ADDRESS(MATCH("Mail",Person!$1:$1,0),4,4))),FALSE))</f>
        <v>denise@maristas.org.br</v>
      </c>
      <c r="D557" t="str">
        <f ca="1">VLOOKUP(A557,Person!A:R,ROW(INDIRECT(ADDRESS(MATCH("NameEstablishment",Person!$1:$1,0),4,4))),FALSE)</f>
        <v>Colégio Marista Nossa Senhora do Rosário</v>
      </c>
      <c r="E557">
        <f ca="1">VLOOKUP(A557,Person!A:R,ROW(INDIRECT(ADDRESS(MATCH("Registration",Person!$1:$1,0),4,4))),FALSE)</f>
        <v>61257001</v>
      </c>
      <c r="F557" t="str">
        <f ca="1">VLOOKUP(A557,Person!A:R,ROW(INDIRECT(ADDRESS(MATCH("NameOccupation",Person!$1:$1,0),4,4))),FALSE)</f>
        <v>Assistente de Convivência</v>
      </c>
      <c r="G557" t="str">
        <f ca="1">IF(VLOOKUP(A557,Person!A:R,ROW(INDIRECT(ADDRESS(MATCH("NameManager",Person!$1:$1,0),4,4))),FALSE)="","",VLOOKUP(A557,Person!A:R,ROW(INDIRECT(ADDRESS(MATCH("NameManager",Person!$1:$1,0),4,4))),FALSE))</f>
        <v>Leia Raquel de Almeida</v>
      </c>
      <c r="H557" t="str">
        <f ca="1">IF(VLOOKUP(A557,Person!A:R,ROW(INDIRECT(ADDRESS(MATCH("TypeJorney",Person!$1:$1,0),4,4))),FALSE)="OnBoarding","Embarque",IF(VLOOKUP(A557,Person!A:R,ROW(INDIRECT(ADDRESS(MATCH("TypeJorney",Person!$1:$1,0),4,4))),FALSE)="OnBoardingOccupation","Embarque implantação",IF(VLOOKUP(A557,Person!A:R,ROW(INDIRECT(ADDRESS(MATCH("TypeJorney",Person!$1:$1,0),4,4))),FALSE)="Monitoring","Monitoramento","Decisão de Efetivação")))</f>
        <v>Embarque</v>
      </c>
    </row>
    <row r="558" spans="1:8" x14ac:dyDescent="0.3">
      <c r="A558" t="s">
        <v>5299</v>
      </c>
      <c r="B558" t="str">
        <f ca="1">VLOOKUP(A558,Person!A:R,ROW(INDIRECT(ADDRESS(MATCH("NameUser",Person!$1:$1,0),4,4))),FALSE)</f>
        <v>Denise Correa Bonifacio Garcia</v>
      </c>
      <c r="C558" t="str">
        <f ca="1">IF(VLOOKUP(A558,Person!A:R,ROW(INDIRECT(ADDRESS(MATCH("Mail",Person!$1:$1,0),4,4))),FALSE)="","",VLOOKUP(A558,Person!A:R,ROW(INDIRECT(ADDRESS(MATCH("Mail",Person!$1:$1,0),4,4))),FALSE))</f>
        <v>denise.bonifacio@maristas.org.br</v>
      </c>
      <c r="D558" t="str">
        <f ca="1">VLOOKUP(A558,Person!A:R,ROW(INDIRECT(ADDRESS(MATCH("NameEstablishment",Person!$1:$1,0),4,4))),FALSE)</f>
        <v>Casa Marista da Juventude</v>
      </c>
      <c r="E558">
        <f ca="1">VLOOKUP(A558,Person!A:R,ROW(INDIRECT(ADDRESS(MATCH("Registration",Person!$1:$1,0),4,4))),FALSE)</f>
        <v>90510081</v>
      </c>
      <c r="F558" t="str">
        <f ca="1">VLOOKUP(A558,Person!A:R,ROW(INDIRECT(ADDRESS(MATCH("NameOccupation",Person!$1:$1,0),4,4))),FALSE)</f>
        <v>Auxiliar de Serviços Gerais</v>
      </c>
      <c r="G558" t="str">
        <f ca="1">IF(VLOOKUP(A558,Person!A:R,ROW(INDIRECT(ADDRESS(MATCH("NameManager",Person!$1:$1,0),4,4))),FALSE)="","",VLOOKUP(A558,Person!A:R,ROW(INDIRECT(ADDRESS(MATCH("NameManager",Person!$1:$1,0),4,4))),FALSE))</f>
        <v/>
      </c>
      <c r="H558" t="str">
        <f ca="1">IF(VLOOKUP(A558,Person!A:R,ROW(INDIRECT(ADDRESS(MATCH("TypeJorney",Person!$1:$1,0),4,4))),FALSE)="OnBoarding","Embarque",IF(VLOOKUP(A558,Person!A:R,ROW(INDIRECT(ADDRESS(MATCH("TypeJorney",Person!$1:$1,0),4,4))),FALSE)="OnBoardingOccupation","Embarque implantação",IF(VLOOKUP(A558,Person!A:R,ROW(INDIRECT(ADDRESS(MATCH("TypeJorney",Person!$1:$1,0),4,4))),FALSE)="Monitoring","Monitoramento","Decisão de Efetivação")))</f>
        <v>Embarque implantação</v>
      </c>
    </row>
    <row r="559" spans="1:8" x14ac:dyDescent="0.3">
      <c r="A559" t="s">
        <v>4295</v>
      </c>
      <c r="B559" t="str">
        <f ca="1">VLOOKUP(A559,Person!A:R,ROW(INDIRECT(ADDRESS(MATCH("NameUser",Person!$1:$1,0),4,4))),FALSE)</f>
        <v>Denise Raquel Rohr</v>
      </c>
      <c r="C559" t="str">
        <f ca="1">IF(VLOOKUP(A559,Person!A:R,ROW(INDIRECT(ADDRESS(MATCH("Mail",Person!$1:$1,0),4,4))),FALSE)="","",VLOOKUP(A559,Person!A:R,ROW(INDIRECT(ADDRESS(MATCH("Mail",Person!$1:$1,0),4,4))),FALSE))</f>
        <v>denise.rohr@maristas.org.br</v>
      </c>
      <c r="D559" t="str">
        <f ca="1">VLOOKUP(A559,Person!A:R,ROW(INDIRECT(ADDRESS(MATCH("NameEstablishment",Person!$1:$1,0),4,4))),FALSE)</f>
        <v>Colégio Marista N Senhora da Conceição</v>
      </c>
      <c r="E559">
        <f ca="1">VLOOKUP(A559,Person!A:R,ROW(INDIRECT(ADDRESS(MATCH("Registration",Person!$1:$1,0),4,4))),FALSE)</f>
        <v>80700443</v>
      </c>
      <c r="F559" t="str">
        <f ca="1">VLOOKUP(A559,Person!A:R,ROW(INDIRECT(ADDRESS(MATCH("NameOccupation",Person!$1:$1,0),4,4))),FALSE)</f>
        <v>Coordenador de Turno</v>
      </c>
      <c r="G559" t="str">
        <f ca="1">IF(VLOOKUP(A559,Person!A:R,ROW(INDIRECT(ADDRESS(MATCH("NameManager",Person!$1:$1,0),4,4))),FALSE)="","",VLOOKUP(A559,Person!A:R,ROW(INDIRECT(ADDRESS(MATCH("NameManager",Person!$1:$1,0),4,4))),FALSE))</f>
        <v/>
      </c>
      <c r="H559" t="str">
        <f ca="1">IF(VLOOKUP(A559,Person!A:R,ROW(INDIRECT(ADDRESS(MATCH("TypeJorney",Person!$1:$1,0),4,4))),FALSE)="OnBoarding","Embarque",IF(VLOOKUP(A559,Person!A:R,ROW(INDIRECT(ADDRESS(MATCH("TypeJorney",Person!$1:$1,0),4,4))),FALSE)="OnBoardingOccupation","Embarque implantação",IF(VLOOKUP(A559,Person!A:R,ROW(INDIRECT(ADDRESS(MATCH("TypeJorney",Person!$1:$1,0),4,4))),FALSE)="Monitoring","Monitoramento","Decisão de Efetivação")))</f>
        <v>Embarque implantação</v>
      </c>
    </row>
    <row r="560" spans="1:8" x14ac:dyDescent="0.3">
      <c r="A560" t="s">
        <v>5397</v>
      </c>
      <c r="B560" t="str">
        <f ca="1">VLOOKUP(A560,Person!A:R,ROW(INDIRECT(ADDRESS(MATCH("NameUser",Person!$1:$1,0),4,4))),FALSE)</f>
        <v>Denize Alma Schumacher</v>
      </c>
      <c r="C560" t="str">
        <f ca="1">IF(VLOOKUP(A560,Person!A:R,ROW(INDIRECT(ADDRESS(MATCH("Mail",Person!$1:$1,0),4,4))),FALSE)="","",VLOOKUP(A560,Person!A:R,ROW(INDIRECT(ADDRESS(MATCH("Mail",Person!$1:$1,0),4,4))),FALSE))</f>
        <v/>
      </c>
      <c r="D560" t="str">
        <f ca="1">VLOOKUP(A560,Person!A:R,ROW(INDIRECT(ADDRESS(MATCH("NameEstablishment",Person!$1:$1,0),4,4))),FALSE)</f>
        <v>Colégio Marista Roque Gonçalves</v>
      </c>
      <c r="E560">
        <f ca="1">VLOOKUP(A560,Person!A:R,ROW(INDIRECT(ADDRESS(MATCH("Registration",Person!$1:$1,0),4,4))),FALSE)</f>
        <v>80700791</v>
      </c>
      <c r="F560" t="str">
        <f ca="1">VLOOKUP(A560,Person!A:R,ROW(INDIRECT(ADDRESS(MATCH("NameOccupation",Person!$1:$1,0),4,4))),FALSE)</f>
        <v>Cozinheiro</v>
      </c>
      <c r="G560" t="str">
        <f ca="1">IF(VLOOKUP(A560,Person!A:R,ROW(INDIRECT(ADDRESS(MATCH("NameManager",Person!$1:$1,0),4,4))),FALSE)="","",VLOOKUP(A560,Person!A:R,ROW(INDIRECT(ADDRESS(MATCH("NameManager",Person!$1:$1,0),4,4))),FALSE))</f>
        <v/>
      </c>
      <c r="H560" t="str">
        <f ca="1">IF(VLOOKUP(A560,Person!A:R,ROW(INDIRECT(ADDRESS(MATCH("TypeJorney",Person!$1:$1,0),4,4))),FALSE)="OnBoarding","Embarque",IF(VLOOKUP(A560,Person!A:R,ROW(INDIRECT(ADDRESS(MATCH("TypeJorney",Person!$1:$1,0),4,4))),FALSE)="OnBoardingOccupation","Embarque implantação",IF(VLOOKUP(A560,Person!A:R,ROW(INDIRECT(ADDRESS(MATCH("TypeJorney",Person!$1:$1,0),4,4))),FALSE)="Monitoring","Monitoramento","Decisão de Efetivação")))</f>
        <v>Embarque implantação</v>
      </c>
    </row>
    <row r="561" spans="1:8" x14ac:dyDescent="0.3">
      <c r="A561" t="s">
        <v>7339</v>
      </c>
      <c r="B561" t="str">
        <f ca="1">VLOOKUP(A561,Person!A:R,ROW(INDIRECT(ADDRESS(MATCH("NameUser",Person!$1:$1,0),4,4))),FALSE)</f>
        <v>Denize Rodrigues Costa</v>
      </c>
      <c r="C561" t="str">
        <f ca="1">IF(VLOOKUP(A561,Person!A:R,ROW(INDIRECT(ADDRESS(MATCH("Mail",Person!$1:$1,0),4,4))),FALSE)="","",VLOOKUP(A561,Person!A:R,ROW(INDIRECT(ADDRESS(MATCH("Mail",Person!$1:$1,0),4,4))),FALSE))</f>
        <v>denize.costa@maristas.org.br</v>
      </c>
      <c r="D561" t="str">
        <f ca="1">VLOOKUP(A561,Person!A:R,ROW(INDIRECT(ADDRESS(MATCH("NameEstablishment",Person!$1:$1,0),4,4))),FALSE)</f>
        <v>Colégio Marista Nossa Senhora do Rosário</v>
      </c>
      <c r="E561">
        <f ca="1">VLOOKUP(A561,Person!A:R,ROW(INDIRECT(ADDRESS(MATCH("Registration",Person!$1:$1,0),4,4))),FALSE)</f>
        <v>91514203</v>
      </c>
      <c r="F561" t="str">
        <f ca="1">VLOOKUP(A561,Person!A:R,ROW(INDIRECT(ADDRESS(MATCH("NameOccupation",Person!$1:$1,0),4,4))),FALSE)</f>
        <v>Monitor de Aprendizagem Turno Regular</v>
      </c>
      <c r="G561" t="str">
        <f ca="1">IF(VLOOKUP(A561,Person!A:R,ROW(INDIRECT(ADDRESS(MATCH("NameManager",Person!$1:$1,0),4,4))),FALSE)="","",VLOOKUP(A561,Person!A:R,ROW(INDIRECT(ADDRESS(MATCH("NameManager",Person!$1:$1,0),4,4))),FALSE))</f>
        <v>Leia Raquel de Almeida</v>
      </c>
      <c r="H561" t="str">
        <f ca="1">IF(VLOOKUP(A561,Person!A:R,ROW(INDIRECT(ADDRESS(MATCH("TypeJorney",Person!$1:$1,0),4,4))),FALSE)="OnBoarding","Embarque",IF(VLOOKUP(A561,Person!A:R,ROW(INDIRECT(ADDRESS(MATCH("TypeJorney",Person!$1:$1,0),4,4))),FALSE)="OnBoardingOccupation","Embarque implantação",IF(VLOOKUP(A561,Person!A:R,ROW(INDIRECT(ADDRESS(MATCH("TypeJorney",Person!$1:$1,0),4,4))),FALSE)="Monitoring","Monitoramento","Decisão de Efetivação")))</f>
        <v>Embarque implantação</v>
      </c>
    </row>
    <row r="562" spans="1:8" x14ac:dyDescent="0.3">
      <c r="A562" t="s">
        <v>7646</v>
      </c>
      <c r="B562" t="str">
        <f ca="1">VLOOKUP(A562,Person!A:R,ROW(INDIRECT(ADDRESS(MATCH("NameUser",Person!$1:$1,0),4,4))),FALSE)</f>
        <v>Deoclides Cervelin</v>
      </c>
      <c r="C562" t="str">
        <f ca="1">IF(VLOOKUP(A562,Person!A:R,ROW(INDIRECT(ADDRESS(MATCH("Mail",Person!$1:$1,0),4,4))),FALSE)="","",VLOOKUP(A562,Person!A:R,ROW(INDIRECT(ADDRESS(MATCH("Mail",Person!$1:$1,0),4,4))),FALSE))</f>
        <v/>
      </c>
      <c r="D562" t="str">
        <f ca="1">VLOOKUP(A562,Person!A:R,ROW(INDIRECT(ADDRESS(MATCH("NameEstablishment",Person!$1:$1,0),4,4))),FALSE)</f>
        <v>Centro Social Marista de Porto Alegre</v>
      </c>
      <c r="E562">
        <f ca="1">VLOOKUP(A562,Person!A:R,ROW(INDIRECT(ADDRESS(MATCH("Registration",Person!$1:$1,0),4,4))),FALSE)</f>
        <v>61600001</v>
      </c>
      <c r="F562" t="str">
        <f ca="1">VLOOKUP(A562,Person!A:R,ROW(INDIRECT(ADDRESS(MATCH("NameOccupation",Person!$1:$1,0),4,4))),FALSE)</f>
        <v>Coordenador de Projetos</v>
      </c>
      <c r="G562" t="str">
        <f ca="1">IF(VLOOKUP(A562,Person!A:R,ROW(INDIRECT(ADDRESS(MATCH("NameManager",Person!$1:$1,0),4,4))),FALSE)="","",VLOOKUP(A562,Person!A:R,ROW(INDIRECT(ADDRESS(MATCH("NameManager",Person!$1:$1,0),4,4))),FALSE))</f>
        <v/>
      </c>
      <c r="H562" t="str">
        <f ca="1">IF(VLOOKUP(A562,Person!A:R,ROW(INDIRECT(ADDRESS(MATCH("TypeJorney",Person!$1:$1,0),4,4))),FALSE)="OnBoarding","Embarque",IF(VLOOKUP(A562,Person!A:R,ROW(INDIRECT(ADDRESS(MATCH("TypeJorney",Person!$1:$1,0),4,4))),FALSE)="OnBoardingOccupation","Embarque implantação",IF(VLOOKUP(A562,Person!A:R,ROW(INDIRECT(ADDRESS(MATCH("TypeJorney",Person!$1:$1,0),4,4))),FALSE)="Monitoring","Monitoramento","Decisão de Efetivação")))</f>
        <v>Embarque implantação</v>
      </c>
    </row>
    <row r="563" spans="1:8" x14ac:dyDescent="0.3">
      <c r="A563" t="s">
        <v>4248</v>
      </c>
      <c r="B563" t="str">
        <f ca="1">VLOOKUP(A563,Person!A:R,ROW(INDIRECT(ADDRESS(MATCH("NameUser",Person!$1:$1,0),4,4))),FALSE)</f>
        <v>Diego Barbosa Castro Aguiar</v>
      </c>
      <c r="C563" t="str">
        <f ca="1">IF(VLOOKUP(A563,Person!A:R,ROW(INDIRECT(ADDRESS(MATCH("Mail",Person!$1:$1,0),4,4))),FALSE)="","",VLOOKUP(A563,Person!A:R,ROW(INDIRECT(ADDRESS(MATCH("Mail",Person!$1:$1,0),4,4))),FALSE))</f>
        <v>diego.castro@maristas.org.br</v>
      </c>
      <c r="D563" t="str">
        <f ca="1">VLOOKUP(A563,Person!A:R,ROW(INDIRECT(ADDRESS(MATCH("NameEstablishment",Person!$1:$1,0),4,4))),FALSE)</f>
        <v>Colegio Marista Ipanema</v>
      </c>
      <c r="E563">
        <f ca="1">VLOOKUP(A563,Person!A:R,ROW(INDIRECT(ADDRESS(MATCH("Registration",Person!$1:$1,0),4,4))),FALSE)</f>
        <v>91510558</v>
      </c>
      <c r="F563" t="str">
        <f ca="1">VLOOKUP(A563,Person!A:R,ROW(INDIRECT(ADDRESS(MATCH("NameOccupation",Person!$1:$1,0),4,4))),FALSE)</f>
        <v>Auxiliar de Serviços Gerais</v>
      </c>
      <c r="G563" t="str">
        <f ca="1">IF(VLOOKUP(A563,Person!A:R,ROW(INDIRECT(ADDRESS(MATCH("NameManager",Person!$1:$1,0),4,4))),FALSE)="","",VLOOKUP(A563,Person!A:R,ROW(INDIRECT(ADDRESS(MATCH("NameManager",Person!$1:$1,0),4,4))),FALSE))</f>
        <v>Clovis Inacio Seibert</v>
      </c>
      <c r="H563" t="str">
        <f ca="1">IF(VLOOKUP(A563,Person!A:R,ROW(INDIRECT(ADDRESS(MATCH("TypeJorney",Person!$1:$1,0),4,4))),FALSE)="OnBoarding","Embarque",IF(VLOOKUP(A563,Person!A:R,ROW(INDIRECT(ADDRESS(MATCH("TypeJorney",Person!$1:$1,0),4,4))),FALSE)="OnBoardingOccupation","Embarque implantação",IF(VLOOKUP(A563,Person!A:R,ROW(INDIRECT(ADDRESS(MATCH("TypeJorney",Person!$1:$1,0),4,4))),FALSE)="Monitoring","Monitoramento","Decisão de Efetivação")))</f>
        <v>Embarque implantação</v>
      </c>
    </row>
    <row r="564" spans="1:8" x14ac:dyDescent="0.3">
      <c r="A564" t="s">
        <v>4344</v>
      </c>
      <c r="B564" t="str">
        <f ca="1">VLOOKUP(A564,Person!A:R,ROW(INDIRECT(ADDRESS(MATCH("NameUser",Person!$1:$1,0),4,4))),FALSE)</f>
        <v>Diego da Costa Viegas</v>
      </c>
      <c r="C564" t="str">
        <f ca="1">IF(VLOOKUP(A564,Person!A:R,ROW(INDIRECT(ADDRESS(MATCH("Mail",Person!$1:$1,0),4,4))),FALSE)="","",VLOOKUP(A564,Person!A:R,ROW(INDIRECT(ADDRESS(MATCH("Mail",Person!$1:$1,0),4,4))),FALSE))</f>
        <v>diego.viegas@maristas.org.br</v>
      </c>
      <c r="D564" t="str">
        <f ca="1">VLOOKUP(A564,Person!A:R,ROW(INDIRECT(ADDRESS(MATCH("NameEstablishment",Person!$1:$1,0),4,4))),FALSE)</f>
        <v>Colégio Marista Assunção</v>
      </c>
      <c r="E564">
        <f ca="1">VLOOKUP(A564,Person!A:R,ROW(INDIRECT(ADDRESS(MATCH("Registration",Person!$1:$1,0),4,4))),FALSE)</f>
        <v>91510489</v>
      </c>
      <c r="F564" t="str">
        <f ca="1">VLOOKUP(A564,Person!A:R,ROW(INDIRECT(ADDRESS(MATCH("NameOccupation",Person!$1:$1,0),4,4))),FALSE)</f>
        <v>Operador de Suporte</v>
      </c>
      <c r="G564" t="str">
        <f ca="1">IF(VLOOKUP(A564,Person!A:R,ROW(INDIRECT(ADDRESS(MATCH("NameManager",Person!$1:$1,0),4,4))),FALSE)="","",VLOOKUP(A564,Person!A:R,ROW(INDIRECT(ADDRESS(MATCH("NameManager",Person!$1:$1,0),4,4))),FALSE))</f>
        <v>Manoela Atarao da Rocha Saldanha</v>
      </c>
      <c r="H564" t="str">
        <f ca="1">IF(VLOOKUP(A564,Person!A:R,ROW(INDIRECT(ADDRESS(MATCH("TypeJorney",Person!$1:$1,0),4,4))),FALSE)="OnBoarding","Embarque",IF(VLOOKUP(A564,Person!A:R,ROW(INDIRECT(ADDRESS(MATCH("TypeJorney",Person!$1:$1,0),4,4))),FALSE)="OnBoardingOccupation","Embarque implantação",IF(VLOOKUP(A564,Person!A:R,ROW(INDIRECT(ADDRESS(MATCH("TypeJorney",Person!$1:$1,0),4,4))),FALSE)="Monitoring","Monitoramento","Decisão de Efetivação")))</f>
        <v>Embarque implantação</v>
      </c>
    </row>
    <row r="565" spans="1:8" x14ac:dyDescent="0.3">
      <c r="A565" t="s">
        <v>4139</v>
      </c>
      <c r="B565" t="str">
        <f ca="1">VLOOKUP(A565,Person!A:R,ROW(INDIRECT(ADDRESS(MATCH("NameUser",Person!$1:$1,0),4,4))),FALSE)</f>
        <v>Diego do Nascimento Ferraz</v>
      </c>
      <c r="C565" t="str">
        <f ca="1">IF(VLOOKUP(A565,Person!A:R,ROW(INDIRECT(ADDRESS(MATCH("Mail",Person!$1:$1,0),4,4))),FALSE)="","",VLOOKUP(A565,Person!A:R,ROW(INDIRECT(ADDRESS(MATCH("Mail",Person!$1:$1,0),4,4))),FALSE))</f>
        <v>diego.ferraz@maristas.org.br</v>
      </c>
      <c r="D565" t="str">
        <f ca="1">VLOOKUP(A565,Person!A:R,ROW(INDIRECT(ADDRESS(MATCH("NameEstablishment",Person!$1:$1,0),4,4))),FALSE)</f>
        <v>Colégio Marista Nossa Senhora do Rosário</v>
      </c>
      <c r="E565">
        <f ca="1">VLOOKUP(A565,Person!A:R,ROW(INDIRECT(ADDRESS(MATCH("Registration",Person!$1:$1,0),4,4))),FALSE)</f>
        <v>90512742</v>
      </c>
      <c r="F565" t="str">
        <f ca="1">VLOOKUP(A565,Person!A:R,ROW(INDIRECT(ADDRESS(MATCH("NameOccupation",Person!$1:$1,0),4,4))),FALSE)</f>
        <v>Auxiliar de Manutenção</v>
      </c>
      <c r="G565" t="str">
        <f ca="1">IF(VLOOKUP(A565,Person!A:R,ROW(INDIRECT(ADDRESS(MATCH("NameManager",Person!$1:$1,0),4,4))),FALSE)="","",VLOOKUP(A565,Person!A:R,ROW(INDIRECT(ADDRESS(MATCH("NameManager",Person!$1:$1,0),4,4))),FALSE))</f>
        <v>Mauricio Coloniezzi Erthal</v>
      </c>
      <c r="H565" t="str">
        <f ca="1">IF(VLOOKUP(A565,Person!A:R,ROW(INDIRECT(ADDRESS(MATCH("TypeJorney",Person!$1:$1,0),4,4))),FALSE)="OnBoarding","Embarque",IF(VLOOKUP(A565,Person!A:R,ROW(INDIRECT(ADDRESS(MATCH("TypeJorney",Person!$1:$1,0),4,4))),FALSE)="OnBoardingOccupation","Embarque implantação",IF(VLOOKUP(A565,Person!A:R,ROW(INDIRECT(ADDRESS(MATCH("TypeJorney",Person!$1:$1,0),4,4))),FALSE)="Monitoring","Monitoramento","Decisão de Efetivação")))</f>
        <v>Embarque implantação</v>
      </c>
    </row>
    <row r="566" spans="1:8" x14ac:dyDescent="0.3">
      <c r="A566" t="s">
        <v>4304</v>
      </c>
      <c r="B566" t="str">
        <f ca="1">VLOOKUP(A566,Person!A:R,ROW(INDIRECT(ADDRESS(MATCH("NameUser",Person!$1:$1,0),4,4))),FALSE)</f>
        <v>Diego Ismael Lamb</v>
      </c>
      <c r="C566" t="str">
        <f ca="1">IF(VLOOKUP(A566,Person!A:R,ROW(INDIRECT(ADDRESS(MATCH("Mail",Person!$1:$1,0),4,4))),FALSE)="","",VLOOKUP(A566,Person!A:R,ROW(INDIRECT(ADDRESS(MATCH("Mail",Person!$1:$1,0),4,4))),FALSE))</f>
        <v>diego.lamb@maristas.org.br</v>
      </c>
      <c r="D566" t="str">
        <f ca="1">VLOOKUP(A566,Person!A:R,ROW(INDIRECT(ADDRESS(MATCH("NameEstablishment",Person!$1:$1,0),4,4))),FALSE)</f>
        <v>Colégio Marista Assunção</v>
      </c>
      <c r="E566">
        <f ca="1">VLOOKUP(A566,Person!A:R,ROW(INDIRECT(ADDRESS(MATCH("Registration",Person!$1:$1,0),4,4))),FALSE)</f>
        <v>61416009</v>
      </c>
      <c r="F566" t="str">
        <f ca="1">VLOOKUP(A566,Person!A:R,ROW(INDIRECT(ADDRESS(MATCH("NameOccupation",Person!$1:$1,0),4,4))),FALSE)</f>
        <v>Coordenador Pedagógico</v>
      </c>
      <c r="G566" t="str">
        <f ca="1">IF(VLOOKUP(A566,Person!A:R,ROW(INDIRECT(ADDRESS(MATCH("NameManager",Person!$1:$1,0),4,4))),FALSE)="","",VLOOKUP(A566,Person!A:R,ROW(INDIRECT(ADDRESS(MATCH("NameManager",Person!$1:$1,0),4,4))),FALSE))</f>
        <v>Rui Antonio Piassini</v>
      </c>
      <c r="H566" t="str">
        <f ca="1">IF(VLOOKUP(A566,Person!A:R,ROW(INDIRECT(ADDRESS(MATCH("TypeJorney",Person!$1:$1,0),4,4))),FALSE)="OnBoarding","Embarque",IF(VLOOKUP(A566,Person!A:R,ROW(INDIRECT(ADDRESS(MATCH("TypeJorney",Person!$1:$1,0),4,4))),FALSE)="OnBoardingOccupation","Embarque implantação",IF(VLOOKUP(A566,Person!A:R,ROW(INDIRECT(ADDRESS(MATCH("TypeJorney",Person!$1:$1,0),4,4))),FALSE)="Monitoring","Monitoramento","Decisão de Efetivação")))</f>
        <v>Embarque implantação</v>
      </c>
    </row>
    <row r="567" spans="1:8" x14ac:dyDescent="0.3">
      <c r="A567" t="s">
        <v>4882</v>
      </c>
      <c r="B567" t="str">
        <f ca="1">VLOOKUP(A567,Person!A:R,ROW(INDIRECT(ADDRESS(MATCH("NameUser",Person!$1:$1,0),4,4))),FALSE)</f>
        <v>Diego Kliutsnicoff</v>
      </c>
      <c r="C567" t="str">
        <f ca="1">IF(VLOOKUP(A567,Person!A:R,ROW(INDIRECT(ADDRESS(MATCH("Mail",Person!$1:$1,0),4,4))),FALSE)="","",VLOOKUP(A567,Person!A:R,ROW(INDIRECT(ADDRESS(MATCH("Mail",Person!$1:$1,0),4,4))),FALSE))</f>
        <v>diego.kliutsnicoff@maristas.org.br</v>
      </c>
      <c r="D567" t="str">
        <f ca="1">VLOOKUP(A567,Person!A:R,ROW(INDIRECT(ADDRESS(MATCH("NameEstablishment",Person!$1:$1,0),4,4))),FALSE)</f>
        <v>Colégio Marista Santo Ângelo</v>
      </c>
      <c r="E567">
        <f ca="1">VLOOKUP(A567,Person!A:R,ROW(INDIRECT(ADDRESS(MATCH("Registration",Person!$1:$1,0),4,4))),FALSE)</f>
        <v>80700430</v>
      </c>
      <c r="F567" t="str">
        <f ca="1">VLOOKUP(A567,Person!A:R,ROW(INDIRECT(ADDRESS(MATCH("NameOccupation",Person!$1:$1,0),4,4))),FALSE)</f>
        <v>Auxiliar de Serviços Gerais</v>
      </c>
      <c r="G567" t="str">
        <f ca="1">IF(VLOOKUP(A567,Person!A:R,ROW(INDIRECT(ADDRESS(MATCH("NameManager",Person!$1:$1,0),4,4))),FALSE)="","",VLOOKUP(A567,Person!A:R,ROW(INDIRECT(ADDRESS(MATCH("NameManager",Person!$1:$1,0),4,4))),FALSE))</f>
        <v>Jerry Luis Diel Barth</v>
      </c>
      <c r="H567" t="str">
        <f ca="1">IF(VLOOKUP(A567,Person!A:R,ROW(INDIRECT(ADDRESS(MATCH("TypeJorney",Person!$1:$1,0),4,4))),FALSE)="OnBoarding","Embarque",IF(VLOOKUP(A567,Person!A:R,ROW(INDIRECT(ADDRESS(MATCH("TypeJorney",Person!$1:$1,0),4,4))),FALSE)="OnBoardingOccupation","Embarque implantação",IF(VLOOKUP(A567,Person!A:R,ROW(INDIRECT(ADDRESS(MATCH("TypeJorney",Person!$1:$1,0),4,4))),FALSE)="Monitoring","Monitoramento","Decisão de Efetivação")))</f>
        <v>Embarque implantação</v>
      </c>
    </row>
    <row r="568" spans="1:8" x14ac:dyDescent="0.3">
      <c r="A568" t="s">
        <v>7968</v>
      </c>
      <c r="B568" t="str">
        <f ca="1">VLOOKUP(A568,Person!A:R,ROW(INDIRECT(ADDRESS(MATCH("NameUser",Person!$1:$1,0),4,4))),FALSE)</f>
        <v>Diego Luis Pedroso</v>
      </c>
      <c r="C568" t="str">
        <f ca="1">IF(VLOOKUP(A568,Person!A:R,ROW(INDIRECT(ADDRESS(MATCH("Mail",Person!$1:$1,0),4,4))),FALSE)="","",VLOOKUP(A568,Person!A:R,ROW(INDIRECT(ADDRESS(MATCH("Mail",Person!$1:$1,0),4,4))),FALSE))</f>
        <v/>
      </c>
      <c r="D568" t="str">
        <f ca="1">VLOOKUP(A568,Person!A:R,ROW(INDIRECT(ADDRESS(MATCH("NameEstablishment",Person!$1:$1,0),4,4))),FALSE)</f>
        <v>Colégio Marista Nossa Senhora Medianeira</v>
      </c>
      <c r="E568">
        <f ca="1">VLOOKUP(A568,Person!A:R,ROW(INDIRECT(ADDRESS(MATCH("Registration",Person!$1:$1,0),4,4))),FALSE)</f>
        <v>90701906</v>
      </c>
      <c r="F568" t="str">
        <f ca="1">VLOOKUP(A568,Person!A:R,ROW(INDIRECT(ADDRESS(MATCH("NameOccupation",Person!$1:$1,0),4,4))),FALSE)</f>
        <v>Instrutor de Aprendizagem</v>
      </c>
      <c r="G568" t="str">
        <f ca="1">IF(VLOOKUP(A568,Person!A:R,ROW(INDIRECT(ADDRESS(MATCH("NameManager",Person!$1:$1,0),4,4))),FALSE)="","",VLOOKUP(A568,Person!A:R,ROW(INDIRECT(ADDRESS(MATCH("NameManager",Person!$1:$1,0),4,4))),FALSE))</f>
        <v>Cheila Daniane Marianof Milczarek</v>
      </c>
      <c r="H568" t="str">
        <f ca="1">IF(VLOOKUP(A568,Person!A:R,ROW(INDIRECT(ADDRESS(MATCH("TypeJorney",Person!$1:$1,0),4,4))),FALSE)="OnBoarding","Embarque",IF(VLOOKUP(A568,Person!A:R,ROW(INDIRECT(ADDRESS(MATCH("TypeJorney",Person!$1:$1,0),4,4))),FALSE)="OnBoardingOccupation","Embarque implantação",IF(VLOOKUP(A568,Person!A:R,ROW(INDIRECT(ADDRESS(MATCH("TypeJorney",Person!$1:$1,0),4,4))),FALSE)="Monitoring","Monitoramento","Decisão de Efetivação")))</f>
        <v>Embarque</v>
      </c>
    </row>
    <row r="569" spans="1:8" x14ac:dyDescent="0.3">
      <c r="A569" t="s">
        <v>4458</v>
      </c>
      <c r="B569" t="str">
        <f ca="1">VLOOKUP(A569,Person!A:R,ROW(INDIRECT(ADDRESS(MATCH("NameUser",Person!$1:$1,0),4,4))),FALSE)</f>
        <v>Diego Luiz Cardoso dos Santos</v>
      </c>
      <c r="C569" t="str">
        <f ca="1">IF(VLOOKUP(A569,Person!A:R,ROW(INDIRECT(ADDRESS(MATCH("Mail",Person!$1:$1,0),4,4))),FALSE)="","",VLOOKUP(A569,Person!A:R,ROW(INDIRECT(ADDRESS(MATCH("Mail",Person!$1:$1,0),4,4))),FALSE))</f>
        <v>diego.cardoso@maristas.org.br</v>
      </c>
      <c r="D569" t="str">
        <f ca="1">VLOOKUP(A569,Person!A:R,ROW(INDIRECT(ADDRESS(MATCH("NameEstablishment",Person!$1:$1,0),4,4))),FALSE)</f>
        <v>Colégio Marista Assunção</v>
      </c>
      <c r="E569">
        <f ca="1">VLOOKUP(A569,Person!A:R,ROW(INDIRECT(ADDRESS(MATCH("Registration",Person!$1:$1,0),4,4))),FALSE)</f>
        <v>91514070</v>
      </c>
      <c r="F569" t="str">
        <f ca="1">VLOOKUP(A569,Person!A:R,ROW(INDIRECT(ADDRESS(MATCH("NameOccupation",Person!$1:$1,0),4,4))),FALSE)</f>
        <v>Vigia</v>
      </c>
      <c r="G569" t="str">
        <f ca="1">IF(VLOOKUP(A569,Person!A:R,ROW(INDIRECT(ADDRESS(MATCH("NameManager",Person!$1:$1,0),4,4))),FALSE)="","",VLOOKUP(A569,Person!A:R,ROW(INDIRECT(ADDRESS(MATCH("NameManager",Person!$1:$1,0),4,4))),FALSE))</f>
        <v>Manoela Atarao da Rocha Saldanha</v>
      </c>
      <c r="H569" t="str">
        <f ca="1">IF(VLOOKUP(A569,Person!A:R,ROW(INDIRECT(ADDRESS(MATCH("TypeJorney",Person!$1:$1,0),4,4))),FALSE)="OnBoarding","Embarque",IF(VLOOKUP(A569,Person!A:R,ROW(INDIRECT(ADDRESS(MATCH("TypeJorney",Person!$1:$1,0),4,4))),FALSE)="OnBoardingOccupation","Embarque implantação",IF(VLOOKUP(A569,Person!A:R,ROW(INDIRECT(ADDRESS(MATCH("TypeJorney",Person!$1:$1,0),4,4))),FALSE)="Monitoring","Monitoramento","Decisão de Efetivação")))</f>
        <v>Embarque implantação</v>
      </c>
    </row>
    <row r="570" spans="1:8" x14ac:dyDescent="0.3">
      <c r="A570" t="s">
        <v>4276</v>
      </c>
      <c r="B570" t="str">
        <f ca="1">VLOOKUP(A570,Person!A:R,ROW(INDIRECT(ADDRESS(MATCH("NameUser",Person!$1:$1,0),4,4))),FALSE)</f>
        <v>Diego Oliveira da Costa</v>
      </c>
      <c r="C570" t="str">
        <f ca="1">IF(VLOOKUP(A570,Person!A:R,ROW(INDIRECT(ADDRESS(MATCH("Mail",Person!$1:$1,0),4,4))),FALSE)="","",VLOOKUP(A570,Person!A:R,ROW(INDIRECT(ADDRESS(MATCH("Mail",Person!$1:$1,0),4,4))),FALSE))</f>
        <v>diego.costa@maristas.org.br</v>
      </c>
      <c r="D570" t="str">
        <f ca="1">VLOOKUP(A570,Person!A:R,ROW(INDIRECT(ADDRESS(MATCH("NameEstablishment",Person!$1:$1,0),4,4))),FALSE)</f>
        <v>Sociedade Meridional de Educação</v>
      </c>
      <c r="E570">
        <f ca="1">VLOOKUP(A570,Person!A:R,ROW(INDIRECT(ADDRESS(MATCH("Registration",Person!$1:$1,0),4,4))),FALSE)</f>
        <v>90000022</v>
      </c>
      <c r="F570" t="str">
        <f ca="1">VLOOKUP(A570,Person!A:R,ROW(INDIRECT(ADDRESS(MATCH("NameOccupation",Person!$1:$1,0),4,4))),FALSE)</f>
        <v>Coordenador de Controle e Finanças</v>
      </c>
      <c r="G570" t="str">
        <f ca="1">IF(VLOOKUP(A570,Person!A:R,ROW(INDIRECT(ADDRESS(MATCH("NameManager",Person!$1:$1,0),4,4))),FALSE)="","",VLOOKUP(A570,Person!A:R,ROW(INDIRECT(ADDRESS(MATCH("NameManager",Person!$1:$1,0),4,4))),FALSE))</f>
        <v/>
      </c>
      <c r="H570" t="str">
        <f ca="1">IF(VLOOKUP(A570,Person!A:R,ROW(INDIRECT(ADDRESS(MATCH("TypeJorney",Person!$1:$1,0),4,4))),FALSE)="OnBoarding","Embarque",IF(VLOOKUP(A570,Person!A:R,ROW(INDIRECT(ADDRESS(MATCH("TypeJorney",Person!$1:$1,0),4,4))),FALSE)="OnBoardingOccupation","Embarque implantação",IF(VLOOKUP(A570,Person!A:R,ROW(INDIRECT(ADDRESS(MATCH("TypeJorney",Person!$1:$1,0),4,4))),FALSE)="Monitoring","Monitoramento","Decisão de Efetivação")))</f>
        <v>Embarque implantação</v>
      </c>
    </row>
    <row r="571" spans="1:8" x14ac:dyDescent="0.3">
      <c r="A571" t="s">
        <v>8009</v>
      </c>
      <c r="B571" t="str">
        <f ca="1">VLOOKUP(A571,Person!A:R,ROW(INDIRECT(ADDRESS(MATCH("NameUser",Person!$1:$1,0),4,4))),FALSE)</f>
        <v>Diego Renato Dias Goulart</v>
      </c>
      <c r="C571" t="str">
        <f ca="1">IF(VLOOKUP(A571,Person!A:R,ROW(INDIRECT(ADDRESS(MATCH("Mail",Person!$1:$1,0),4,4))),FALSE)="","",VLOOKUP(A571,Person!A:R,ROW(INDIRECT(ADDRESS(MATCH("Mail",Person!$1:$1,0),4,4))),FALSE))</f>
        <v>diego.goulart@maristas.org.br</v>
      </c>
      <c r="D571" t="str">
        <f ca="1">VLOOKUP(A571,Person!A:R,ROW(INDIRECT(ADDRESS(MATCH("NameEstablishment",Person!$1:$1,0),4,4))),FALSE)</f>
        <v>Colégio Marista Sant'ana</v>
      </c>
      <c r="E571">
        <f ca="1">VLOOKUP(A571,Person!A:R,ROW(INDIRECT(ADDRESS(MATCH("Registration",Person!$1:$1,0),4,4))),FALSE)</f>
        <v>80702723</v>
      </c>
      <c r="F571" t="str">
        <f ca="1">VLOOKUP(A571,Person!A:R,ROW(INDIRECT(ADDRESS(MATCH("NameOccupation",Person!$1:$1,0),4,4))),FALSE)</f>
        <v>Instrutor de Aprendizagem</v>
      </c>
      <c r="G571" t="str">
        <f ca="1">IF(VLOOKUP(A571,Person!A:R,ROW(INDIRECT(ADDRESS(MATCH("NameManager",Person!$1:$1,0),4,4))),FALSE)="","",VLOOKUP(A571,Person!A:R,ROW(INDIRECT(ADDRESS(MATCH("NameManager",Person!$1:$1,0),4,4))),FALSE))</f>
        <v>Marisa Albertina Crivelaro da Silva</v>
      </c>
      <c r="H571" t="str">
        <f ca="1">IF(VLOOKUP(A571,Person!A:R,ROW(INDIRECT(ADDRESS(MATCH("TypeJorney",Person!$1:$1,0),4,4))),FALSE)="OnBoarding","Embarque",IF(VLOOKUP(A571,Person!A:R,ROW(INDIRECT(ADDRESS(MATCH("TypeJorney",Person!$1:$1,0),4,4))),FALSE)="OnBoardingOccupation","Embarque implantação",IF(VLOOKUP(A571,Person!A:R,ROW(INDIRECT(ADDRESS(MATCH("TypeJorney",Person!$1:$1,0),4,4))),FALSE)="Monitoring","Monitoramento","Decisão de Efetivação")))</f>
        <v>Embarque implantação</v>
      </c>
    </row>
    <row r="572" spans="1:8" x14ac:dyDescent="0.3">
      <c r="A572" t="s">
        <v>7470</v>
      </c>
      <c r="B572" t="str">
        <f ca="1">VLOOKUP(A572,Person!A:R,ROW(INDIRECT(ADDRESS(MATCH("NameUser",Person!$1:$1,0),4,4))),FALSE)</f>
        <v>Dienifer dos Santos Moreira Lopes</v>
      </c>
      <c r="C572" t="str">
        <f ca="1">IF(VLOOKUP(A572,Person!A:R,ROW(INDIRECT(ADDRESS(MATCH("Mail",Person!$1:$1,0),4,4))),FALSE)="","",VLOOKUP(A572,Person!A:R,ROW(INDIRECT(ADDRESS(MATCH("Mail",Person!$1:$1,0),4,4))),FALSE))</f>
        <v>dienifer.lopes@maristas.org.br</v>
      </c>
      <c r="D572" t="str">
        <f ca="1">VLOOKUP(A572,Person!A:R,ROW(INDIRECT(ADDRESS(MATCH("NameEstablishment",Person!$1:$1,0),4,4))),FALSE)</f>
        <v>Colégio Marista N Senhora da Conceição</v>
      </c>
      <c r="E572">
        <f ca="1">VLOOKUP(A572,Person!A:R,ROW(INDIRECT(ADDRESS(MATCH("Registration",Person!$1:$1,0),4,4))),FALSE)</f>
        <v>20110312</v>
      </c>
      <c r="F572" t="str">
        <f ca="1">VLOOKUP(A572,Person!A:R,ROW(INDIRECT(ADDRESS(MATCH("NameOccupation",Person!$1:$1,0),4,4))),FALSE)</f>
        <v>Monitor de Aprendizagem Turno Regular</v>
      </c>
      <c r="G572" t="str">
        <f ca="1">IF(VLOOKUP(A572,Person!A:R,ROW(INDIRECT(ADDRESS(MATCH("NameManager",Person!$1:$1,0),4,4))),FALSE)="","",VLOOKUP(A572,Person!A:R,ROW(INDIRECT(ADDRESS(MATCH("NameManager",Person!$1:$1,0),4,4))),FALSE))</f>
        <v/>
      </c>
      <c r="H572" t="str">
        <f ca="1">IF(VLOOKUP(A572,Person!A:R,ROW(INDIRECT(ADDRESS(MATCH("TypeJorney",Person!$1:$1,0),4,4))),FALSE)="OnBoarding","Embarque",IF(VLOOKUP(A572,Person!A:R,ROW(INDIRECT(ADDRESS(MATCH("TypeJorney",Person!$1:$1,0),4,4))),FALSE)="OnBoardingOccupation","Embarque implantação",IF(VLOOKUP(A572,Person!A:R,ROW(INDIRECT(ADDRESS(MATCH("TypeJorney",Person!$1:$1,0),4,4))),FALSE)="Monitoring","Monitoramento","Decisão de Efetivação")))</f>
        <v>Embarque implantação</v>
      </c>
    </row>
    <row r="573" spans="1:8" x14ac:dyDescent="0.3">
      <c r="A573" t="s">
        <v>5420</v>
      </c>
      <c r="B573" t="str">
        <f ca="1">VLOOKUP(A573,Person!A:R,ROW(INDIRECT(ADDRESS(MATCH("NameUser",Person!$1:$1,0),4,4))),FALSE)</f>
        <v>Dieniffer de Souza Silva Lemes</v>
      </c>
      <c r="C573" t="str">
        <f ca="1">IF(VLOOKUP(A573,Person!A:R,ROW(INDIRECT(ADDRESS(MATCH("Mail",Person!$1:$1,0),4,4))),FALSE)="","",VLOOKUP(A573,Person!A:R,ROW(INDIRECT(ADDRESS(MATCH("Mail",Person!$1:$1,0),4,4))),FALSE))</f>
        <v>dieniffer.lemes@maristas.org.br</v>
      </c>
      <c r="D573" t="str">
        <f ca="1">VLOOKUP(A573,Person!A:R,ROW(INDIRECT(ADDRESS(MATCH("NameEstablishment",Person!$1:$1,0),4,4))),FALSE)</f>
        <v>Colégio Marista Ir. Jaime Biazus</v>
      </c>
      <c r="E573">
        <f ca="1">VLOOKUP(A573,Person!A:R,ROW(INDIRECT(ADDRESS(MATCH("Registration",Person!$1:$1,0),4,4))),FALSE)</f>
        <v>91510522</v>
      </c>
      <c r="F573" t="str">
        <f ca="1">VLOOKUP(A573,Person!A:R,ROW(INDIRECT(ADDRESS(MATCH("NameOccupation",Person!$1:$1,0),4,4))),FALSE)</f>
        <v>Secretária da Direção</v>
      </c>
      <c r="G573" t="str">
        <f ca="1">IF(VLOOKUP(A573,Person!A:R,ROW(INDIRECT(ADDRESS(MATCH("NameManager",Person!$1:$1,0),4,4))),FALSE)="","",VLOOKUP(A573,Person!A:R,ROW(INDIRECT(ADDRESS(MATCH("NameManager",Person!$1:$1,0),4,4))),FALSE))</f>
        <v/>
      </c>
      <c r="H573" t="str">
        <f ca="1">IF(VLOOKUP(A573,Person!A:R,ROW(INDIRECT(ADDRESS(MATCH("TypeJorney",Person!$1:$1,0),4,4))),FALSE)="OnBoarding","Embarque",IF(VLOOKUP(A573,Person!A:R,ROW(INDIRECT(ADDRESS(MATCH("TypeJorney",Person!$1:$1,0),4,4))),FALSE)="OnBoardingOccupation","Embarque implantação",IF(VLOOKUP(A573,Person!A:R,ROW(INDIRECT(ADDRESS(MATCH("TypeJorney",Person!$1:$1,0),4,4))),FALSE)="Monitoring","Monitoramento","Decisão de Efetivação")))</f>
        <v>Embarque</v>
      </c>
    </row>
    <row r="574" spans="1:8" x14ac:dyDescent="0.3">
      <c r="A574" t="s">
        <v>4981</v>
      </c>
      <c r="B574" t="str">
        <f ca="1">VLOOKUP(A574,Person!A:R,ROW(INDIRECT(ADDRESS(MATCH("NameUser",Person!$1:$1,0),4,4))),FALSE)</f>
        <v>Dilseu Palese</v>
      </c>
      <c r="C574" t="str">
        <f ca="1">IF(VLOOKUP(A574,Person!A:R,ROW(INDIRECT(ADDRESS(MATCH("Mail",Person!$1:$1,0),4,4))),FALSE)="","",VLOOKUP(A574,Person!A:R,ROW(INDIRECT(ADDRESS(MATCH("Mail",Person!$1:$1,0),4,4))),FALSE))</f>
        <v/>
      </c>
      <c r="D574" t="str">
        <f ca="1">VLOOKUP(A574,Person!A:R,ROW(INDIRECT(ADDRESS(MATCH("NameEstablishment",Person!$1:$1,0),4,4))),FALSE)</f>
        <v>Colégio Marista Santa Maria</v>
      </c>
      <c r="E574">
        <f ca="1">VLOOKUP(A574,Person!A:R,ROW(INDIRECT(ADDRESS(MATCH("Registration",Person!$1:$1,0),4,4))),FALSE)</f>
        <v>2401001</v>
      </c>
      <c r="F574" t="str">
        <f ca="1">VLOOKUP(A574,Person!A:R,ROW(INDIRECT(ADDRESS(MATCH("NameOccupation",Person!$1:$1,0),4,4))),FALSE)</f>
        <v>Encarregado de Manutenção e Serviços Gerais</v>
      </c>
      <c r="G574" t="str">
        <f ca="1">IF(VLOOKUP(A574,Person!A:R,ROW(INDIRECT(ADDRESS(MATCH("NameManager",Person!$1:$1,0),4,4))),FALSE)="","",VLOOKUP(A574,Person!A:R,ROW(INDIRECT(ADDRESS(MATCH("NameManager",Person!$1:$1,0),4,4))),FALSE))</f>
        <v>Carlos Henrique Pires Sardi</v>
      </c>
      <c r="H574" t="str">
        <f ca="1">IF(VLOOKUP(A574,Person!A:R,ROW(INDIRECT(ADDRESS(MATCH("TypeJorney",Person!$1:$1,0),4,4))),FALSE)="OnBoarding","Embarque",IF(VLOOKUP(A574,Person!A:R,ROW(INDIRECT(ADDRESS(MATCH("TypeJorney",Person!$1:$1,0),4,4))),FALSE)="OnBoardingOccupation","Embarque implantação",IF(VLOOKUP(A574,Person!A:R,ROW(INDIRECT(ADDRESS(MATCH("TypeJorney",Person!$1:$1,0),4,4))),FALSE)="Monitoring","Monitoramento","Decisão de Efetivação")))</f>
        <v>Embarque implantação</v>
      </c>
    </row>
    <row r="575" spans="1:8" x14ac:dyDescent="0.3">
      <c r="A575" t="s">
        <v>4709</v>
      </c>
      <c r="B575" t="str">
        <f ca="1">VLOOKUP(A575,Person!A:R,ROW(INDIRECT(ADDRESS(MATCH("NameUser",Person!$1:$1,0),4,4))),FALSE)</f>
        <v>Dina Jacobsen Farias</v>
      </c>
      <c r="C575" t="str">
        <f ca="1">IF(VLOOKUP(A575,Person!A:R,ROW(INDIRECT(ADDRESS(MATCH("Mail",Person!$1:$1,0),4,4))),FALSE)="","",VLOOKUP(A575,Person!A:R,ROW(INDIRECT(ADDRESS(MATCH("Mail",Person!$1:$1,0),4,4))),FALSE))</f>
        <v>dina.farias@maristas.org.br</v>
      </c>
      <c r="D575" t="str">
        <f ca="1">VLOOKUP(A575,Person!A:R,ROW(INDIRECT(ADDRESS(MATCH("NameEstablishment",Person!$1:$1,0),4,4))),FALSE)</f>
        <v>Colegio Marista Ipanema</v>
      </c>
      <c r="E575">
        <f ca="1">VLOOKUP(A575,Person!A:R,ROW(INDIRECT(ADDRESS(MATCH("Registration",Person!$1:$1,0),4,4))),FALSE)</f>
        <v>91510573</v>
      </c>
      <c r="F575" t="str">
        <f ca="1">VLOOKUP(A575,Person!A:R,ROW(INDIRECT(ADDRESS(MATCH("NameOccupation",Person!$1:$1,0),4,4))),FALSE)</f>
        <v>Assistente de Recursos Humanos</v>
      </c>
      <c r="G575" t="str">
        <f ca="1">IF(VLOOKUP(A575,Person!A:R,ROW(INDIRECT(ADDRESS(MATCH("NameManager",Person!$1:$1,0),4,4))),FALSE)="","",VLOOKUP(A575,Person!A:R,ROW(INDIRECT(ADDRESS(MATCH("NameManager",Person!$1:$1,0),4,4))),FALSE))</f>
        <v>Clovis Inacio Seibert</v>
      </c>
      <c r="H575" t="str">
        <f ca="1">IF(VLOOKUP(A575,Person!A:R,ROW(INDIRECT(ADDRESS(MATCH("TypeJorney",Person!$1:$1,0),4,4))),FALSE)="OnBoarding","Embarque",IF(VLOOKUP(A575,Person!A:R,ROW(INDIRECT(ADDRESS(MATCH("TypeJorney",Person!$1:$1,0),4,4))),FALSE)="OnBoardingOccupation","Embarque implantação",IF(VLOOKUP(A575,Person!A:R,ROW(INDIRECT(ADDRESS(MATCH("TypeJorney",Person!$1:$1,0),4,4))),FALSE)="Monitoring","Monitoramento","Decisão de Efetivação")))</f>
        <v>Embarque implantação</v>
      </c>
    </row>
    <row r="576" spans="1:8" x14ac:dyDescent="0.3">
      <c r="A576" t="s">
        <v>4999</v>
      </c>
      <c r="B576" t="str">
        <f ca="1">VLOOKUP(A576,Person!A:R,ROW(INDIRECT(ADDRESS(MATCH("NameUser",Person!$1:$1,0),4,4))),FALSE)</f>
        <v>Diogo Pedrotti</v>
      </c>
      <c r="C576" t="str">
        <f ca="1">IF(VLOOKUP(A576,Person!A:R,ROW(INDIRECT(ADDRESS(MATCH("Mail",Person!$1:$1,0),4,4))),FALSE)="","",VLOOKUP(A576,Person!A:R,ROW(INDIRECT(ADDRESS(MATCH("Mail",Person!$1:$1,0),4,4))),FALSE))</f>
        <v>diogo.pedrotti@maristas.org.br</v>
      </c>
      <c r="D576" t="str">
        <f ca="1">VLOOKUP(A576,Person!A:R,ROW(INDIRECT(ADDRESS(MATCH("NameEstablishment",Person!$1:$1,0),4,4))),FALSE)</f>
        <v>Colégio Marista Nossa Senhora Medianeira</v>
      </c>
      <c r="E576">
        <f ca="1">VLOOKUP(A576,Person!A:R,ROW(INDIRECT(ADDRESS(MATCH("Registration",Person!$1:$1,0),4,4))),FALSE)</f>
        <v>3656001</v>
      </c>
      <c r="F576" t="str">
        <f ca="1">VLOOKUP(A576,Person!A:R,ROW(INDIRECT(ADDRESS(MATCH("NameOccupation",Person!$1:$1,0),4,4))),FALSE)</f>
        <v>Operador de Suporte</v>
      </c>
      <c r="G576" t="str">
        <f ca="1">IF(VLOOKUP(A576,Person!A:R,ROW(INDIRECT(ADDRESS(MATCH("NameManager",Person!$1:$1,0),4,4))),FALSE)="","",VLOOKUP(A576,Person!A:R,ROW(INDIRECT(ADDRESS(MATCH("NameManager",Person!$1:$1,0),4,4))),FALSE))</f>
        <v>Lizandra Aline Molossi Passini</v>
      </c>
      <c r="H576" t="str">
        <f ca="1">IF(VLOOKUP(A576,Person!A:R,ROW(INDIRECT(ADDRESS(MATCH("TypeJorney",Person!$1:$1,0),4,4))),FALSE)="OnBoarding","Embarque",IF(VLOOKUP(A576,Person!A:R,ROW(INDIRECT(ADDRESS(MATCH("TypeJorney",Person!$1:$1,0),4,4))),FALSE)="OnBoardingOccupation","Embarque implantação",IF(VLOOKUP(A576,Person!A:R,ROW(INDIRECT(ADDRESS(MATCH("TypeJorney",Person!$1:$1,0),4,4))),FALSE)="Monitoring","Monitoramento","Decisão de Efetivação")))</f>
        <v>Embarque implantação</v>
      </c>
    </row>
    <row r="577" spans="1:8" x14ac:dyDescent="0.3">
      <c r="A577" t="s">
        <v>7957</v>
      </c>
      <c r="B577" t="str">
        <f ca="1">VLOOKUP(A577,Person!A:R,ROW(INDIRECT(ADDRESS(MATCH("NameUser",Person!$1:$1,0),4,4))),FALSE)</f>
        <v>Diogo Rodrigues Gomes</v>
      </c>
      <c r="C577" t="str">
        <f ca="1">IF(VLOOKUP(A577,Person!A:R,ROW(INDIRECT(ADDRESS(MATCH("Mail",Person!$1:$1,0),4,4))),FALSE)="","",VLOOKUP(A577,Person!A:R,ROW(INDIRECT(ADDRESS(MATCH("Mail",Person!$1:$1,0),4,4))),FALSE))</f>
        <v>diogo.gomes@maristas.org.br</v>
      </c>
      <c r="D577" t="str">
        <f ca="1">VLOOKUP(A577,Person!A:R,ROW(INDIRECT(ADDRESS(MATCH("NameEstablishment",Person!$1:$1,0),4,4))),FALSE)</f>
        <v>Colegio Marista Ipanema</v>
      </c>
      <c r="E577">
        <f ca="1">VLOOKUP(A577,Person!A:R,ROW(INDIRECT(ADDRESS(MATCH("Registration",Person!$1:$1,0),4,4))),FALSE)</f>
        <v>91510725</v>
      </c>
      <c r="F577" t="str">
        <f ca="1">VLOOKUP(A577,Person!A:R,ROW(INDIRECT(ADDRESS(MATCH("NameOccupation",Person!$1:$1,0),4,4))),FALSE)</f>
        <v>Instrutor de Aprendizagem</v>
      </c>
      <c r="G577" t="str">
        <f ca="1">IF(VLOOKUP(A577,Person!A:R,ROW(INDIRECT(ADDRESS(MATCH("NameManager",Person!$1:$1,0),4,4))),FALSE)="","",VLOOKUP(A577,Person!A:R,ROW(INDIRECT(ADDRESS(MATCH("NameManager",Person!$1:$1,0),4,4))),FALSE))</f>
        <v>Fernando Degrandis</v>
      </c>
      <c r="H577" t="str">
        <f ca="1">IF(VLOOKUP(A577,Person!A:R,ROW(INDIRECT(ADDRESS(MATCH("TypeJorney",Person!$1:$1,0),4,4))),FALSE)="OnBoarding","Embarque",IF(VLOOKUP(A577,Person!A:R,ROW(INDIRECT(ADDRESS(MATCH("TypeJorney",Person!$1:$1,0),4,4))),FALSE)="OnBoardingOccupation","Embarque implantação",IF(VLOOKUP(A577,Person!A:R,ROW(INDIRECT(ADDRESS(MATCH("TypeJorney",Person!$1:$1,0),4,4))),FALSE)="Monitoring","Monitoramento","Decisão de Efetivação")))</f>
        <v>Embarque implantação</v>
      </c>
    </row>
    <row r="578" spans="1:8" x14ac:dyDescent="0.3">
      <c r="A578" t="s">
        <v>5175</v>
      </c>
      <c r="B578" t="str">
        <f ca="1">VLOOKUP(A578,Person!A:R,ROW(INDIRECT(ADDRESS(MATCH("NameUser",Person!$1:$1,0),4,4))),FALSE)</f>
        <v>Dione da Silva Azevedo</v>
      </c>
      <c r="C578" t="str">
        <f ca="1">IF(VLOOKUP(A578,Person!A:R,ROW(INDIRECT(ADDRESS(MATCH("Mail",Person!$1:$1,0),4,4))),FALSE)="","",VLOOKUP(A578,Person!A:R,ROW(INDIRECT(ADDRESS(MATCH("Mail",Person!$1:$1,0),4,4))),FALSE))</f>
        <v>dione.azevedo@maristas.org.br</v>
      </c>
      <c r="D578" t="str">
        <f ca="1">VLOOKUP(A578,Person!A:R,ROW(INDIRECT(ADDRESS(MATCH("NameEstablishment",Person!$1:$1,0),4,4))),FALSE)</f>
        <v>Esc. Marista de Ens. Fund. Santa Marta</v>
      </c>
      <c r="E578">
        <f ca="1">VLOOKUP(A578,Person!A:R,ROW(INDIRECT(ADDRESS(MATCH("Registration",Person!$1:$1,0),4,4))),FALSE)</f>
        <v>37000091</v>
      </c>
      <c r="F578" t="str">
        <f ca="1">VLOOKUP(A578,Person!A:R,ROW(INDIRECT(ADDRESS(MATCH("NameOccupation",Person!$1:$1,0),4,4))),FALSE)</f>
        <v>Assistente Administrativo</v>
      </c>
      <c r="G578" t="str">
        <f ca="1">IF(VLOOKUP(A578,Person!A:R,ROW(INDIRECT(ADDRESS(MATCH("NameManager",Person!$1:$1,0),4,4))),FALSE)="","",VLOOKUP(A578,Person!A:R,ROW(INDIRECT(ADDRESS(MATCH("NameManager",Person!$1:$1,0),4,4))),FALSE))</f>
        <v/>
      </c>
      <c r="H578" t="str">
        <f ca="1">IF(VLOOKUP(A578,Person!A:R,ROW(INDIRECT(ADDRESS(MATCH("TypeJorney",Person!$1:$1,0),4,4))),FALSE)="OnBoarding","Embarque",IF(VLOOKUP(A578,Person!A:R,ROW(INDIRECT(ADDRESS(MATCH("TypeJorney",Person!$1:$1,0),4,4))),FALSE)="OnBoardingOccupation","Embarque implantação",IF(VLOOKUP(A578,Person!A:R,ROW(INDIRECT(ADDRESS(MATCH("TypeJorney",Person!$1:$1,0),4,4))),FALSE)="Monitoring","Monitoramento","Decisão de Efetivação")))</f>
        <v>Embarque implantação</v>
      </c>
    </row>
    <row r="579" spans="1:8" x14ac:dyDescent="0.3">
      <c r="A579" t="s">
        <v>4277</v>
      </c>
      <c r="B579" t="str">
        <f ca="1">VLOOKUP(A579,Person!A:R,ROW(INDIRECT(ADDRESS(MATCH("NameUser",Person!$1:$1,0),4,4))),FALSE)</f>
        <v>Dioneia Boch de Castilhos</v>
      </c>
      <c r="C579" t="str">
        <f ca="1">IF(VLOOKUP(A579,Person!A:R,ROW(INDIRECT(ADDRESS(MATCH("Mail",Person!$1:$1,0),4,4))),FALSE)="","",VLOOKUP(A579,Person!A:R,ROW(INDIRECT(ADDRESS(MATCH("Mail",Person!$1:$1,0),4,4))),FALSE))</f>
        <v>dioneia@maristas.org.br</v>
      </c>
      <c r="D579" t="str">
        <f ca="1">VLOOKUP(A579,Person!A:R,ROW(INDIRECT(ADDRESS(MATCH("NameEstablishment",Person!$1:$1,0),4,4))),FALSE)</f>
        <v>Colégio Marista Maria Imaculada</v>
      </c>
      <c r="E579">
        <f ca="1">VLOOKUP(A579,Person!A:R,ROW(INDIRECT(ADDRESS(MATCH("Registration",Person!$1:$1,0),4,4))),FALSE)</f>
        <v>61455116</v>
      </c>
      <c r="F579" t="str">
        <f ca="1">VLOOKUP(A579,Person!A:R,ROW(INDIRECT(ADDRESS(MATCH("NameOccupation",Person!$1:$1,0),4,4))),FALSE)</f>
        <v>Coordenador de Pastoral</v>
      </c>
      <c r="G579" t="str">
        <f ca="1">IF(VLOOKUP(A579,Person!A:R,ROW(INDIRECT(ADDRESS(MATCH("NameManager",Person!$1:$1,0),4,4))),FALSE)="","",VLOOKUP(A579,Person!A:R,ROW(INDIRECT(ADDRESS(MATCH("NameManager",Person!$1:$1,0),4,4))),FALSE))</f>
        <v>Vivian Patricia Caberlon Nunes</v>
      </c>
      <c r="H579" t="str">
        <f ca="1">IF(VLOOKUP(A579,Person!A:R,ROW(INDIRECT(ADDRESS(MATCH("TypeJorney",Person!$1:$1,0),4,4))),FALSE)="OnBoarding","Embarque",IF(VLOOKUP(A579,Person!A:R,ROW(INDIRECT(ADDRESS(MATCH("TypeJorney",Person!$1:$1,0),4,4))),FALSE)="OnBoardingOccupation","Embarque implantação",IF(VLOOKUP(A579,Person!A:R,ROW(INDIRECT(ADDRESS(MATCH("TypeJorney",Person!$1:$1,0),4,4))),FALSE)="Monitoring","Monitoramento","Decisão de Efetivação")))</f>
        <v>Embarque implantação</v>
      </c>
    </row>
    <row r="580" spans="1:8" x14ac:dyDescent="0.3">
      <c r="A580" t="s">
        <v>4285</v>
      </c>
      <c r="B580" t="str">
        <f ca="1">VLOOKUP(A580,Person!A:R,ROW(INDIRECT(ADDRESS(MATCH("NameUser",Person!$1:$1,0),4,4))),FALSE)</f>
        <v>Dioneia Boch de Castilhos</v>
      </c>
      <c r="C580" t="str">
        <f ca="1">IF(VLOOKUP(A580,Person!A:R,ROW(INDIRECT(ADDRESS(MATCH("Mail",Person!$1:$1,0),4,4))),FALSE)="","",VLOOKUP(A580,Person!A:R,ROW(INDIRECT(ADDRESS(MATCH("Mail",Person!$1:$1,0),4,4))),FALSE))</f>
        <v>dioneia@maristas.org.br</v>
      </c>
      <c r="D580" t="str">
        <f ca="1">VLOOKUP(A580,Person!A:R,ROW(INDIRECT(ADDRESS(MATCH("NameEstablishment",Person!$1:$1,0),4,4))),FALSE)</f>
        <v>Colégio Marista Maria Imaculada</v>
      </c>
      <c r="E580">
        <f ca="1">VLOOKUP(A580,Person!A:R,ROW(INDIRECT(ADDRESS(MATCH("Registration",Person!$1:$1,0),4,4))),FALSE)</f>
        <v>50956011</v>
      </c>
      <c r="F580" t="str">
        <f ca="1">VLOOKUP(A580,Person!A:R,ROW(INDIRECT(ADDRESS(MATCH("NameOccupation",Person!$1:$1,0),4,4))),FALSE)</f>
        <v>Coordenador de Turno</v>
      </c>
      <c r="G580" t="str">
        <f ca="1">IF(VLOOKUP(A580,Person!A:R,ROW(INDIRECT(ADDRESS(MATCH("NameManager",Person!$1:$1,0),4,4))),FALSE)="","",VLOOKUP(A580,Person!A:R,ROW(INDIRECT(ADDRESS(MATCH("NameManager",Person!$1:$1,0),4,4))),FALSE))</f>
        <v>Vivian Patricia Caberlon Nunes</v>
      </c>
      <c r="H580" t="str">
        <f ca="1">IF(VLOOKUP(A580,Person!A:R,ROW(INDIRECT(ADDRESS(MATCH("TypeJorney",Person!$1:$1,0),4,4))),FALSE)="OnBoarding","Embarque",IF(VLOOKUP(A580,Person!A:R,ROW(INDIRECT(ADDRESS(MATCH("TypeJorney",Person!$1:$1,0),4,4))),FALSE)="OnBoardingOccupation","Embarque implantação",IF(VLOOKUP(A580,Person!A:R,ROW(INDIRECT(ADDRESS(MATCH("TypeJorney",Person!$1:$1,0),4,4))),FALSE)="Monitoring","Monitoramento","Decisão de Efetivação")))</f>
        <v>Embarque implantação</v>
      </c>
    </row>
    <row r="581" spans="1:8" x14ac:dyDescent="0.3">
      <c r="A581" t="s">
        <v>4167</v>
      </c>
      <c r="B581" t="str">
        <f ca="1">VLOOKUP(A581,Person!A:R,ROW(INDIRECT(ADDRESS(MATCH("NameUser",Person!$1:$1,0),4,4))),FALSE)</f>
        <v>Dirce Elisabete Fernandes</v>
      </c>
      <c r="C581" t="str">
        <f ca="1">IF(VLOOKUP(A581,Person!A:R,ROW(INDIRECT(ADDRESS(MATCH("Mail",Person!$1:$1,0),4,4))),FALSE)="","",VLOOKUP(A581,Person!A:R,ROW(INDIRECT(ADDRESS(MATCH("Mail",Person!$1:$1,0),4,4))),FALSE))</f>
        <v/>
      </c>
      <c r="D581" t="str">
        <f ca="1">VLOOKUP(A581,Person!A:R,ROW(INDIRECT(ADDRESS(MATCH("NameEstablishment",Person!$1:$1,0),4,4))),FALSE)</f>
        <v>Colégio Marista Assunção</v>
      </c>
      <c r="E581">
        <f ca="1">VLOOKUP(A581,Person!A:R,ROW(INDIRECT(ADDRESS(MATCH("Registration",Person!$1:$1,0),4,4))),FALSE)</f>
        <v>90511043</v>
      </c>
      <c r="F581" t="str">
        <f ca="1">VLOOKUP(A581,Person!A:R,ROW(INDIRECT(ADDRESS(MATCH("NameOccupation",Person!$1:$1,0),4,4))),FALSE)</f>
        <v>Auxiliar de Serviços Gerais</v>
      </c>
      <c r="G581" t="str">
        <f ca="1">IF(VLOOKUP(A581,Person!A:R,ROW(INDIRECT(ADDRESS(MATCH("NameManager",Person!$1:$1,0),4,4))),FALSE)="","",VLOOKUP(A581,Person!A:R,ROW(INDIRECT(ADDRESS(MATCH("NameManager",Person!$1:$1,0),4,4))),FALSE))</f>
        <v>Manoela Atarao da Rocha Saldanha</v>
      </c>
      <c r="H581" t="str">
        <f ca="1">IF(VLOOKUP(A581,Person!A:R,ROW(INDIRECT(ADDRESS(MATCH("TypeJorney",Person!$1:$1,0),4,4))),FALSE)="OnBoarding","Embarque",IF(VLOOKUP(A581,Person!A:R,ROW(INDIRECT(ADDRESS(MATCH("TypeJorney",Person!$1:$1,0),4,4))),FALSE)="OnBoardingOccupation","Embarque implantação",IF(VLOOKUP(A581,Person!A:R,ROW(INDIRECT(ADDRESS(MATCH("TypeJorney",Person!$1:$1,0),4,4))),FALSE)="Monitoring","Monitoramento","Decisão de Efetivação")))</f>
        <v>Embarque implantação</v>
      </c>
    </row>
    <row r="582" spans="1:8" x14ac:dyDescent="0.3">
      <c r="A582" t="s">
        <v>5295</v>
      </c>
      <c r="B582" t="str">
        <f ca="1">VLOOKUP(A582,Person!A:R,ROW(INDIRECT(ADDRESS(MATCH("NameUser",Person!$1:$1,0),4,4))),FALSE)</f>
        <v>Dirce Elisabete Fernandes</v>
      </c>
      <c r="C582" t="str">
        <f ca="1">IF(VLOOKUP(A582,Person!A:R,ROW(INDIRECT(ADDRESS(MATCH("Mail",Person!$1:$1,0),4,4))),FALSE)="","",VLOOKUP(A582,Person!A:R,ROW(INDIRECT(ADDRESS(MATCH("Mail",Person!$1:$1,0),4,4))),FALSE))</f>
        <v/>
      </c>
      <c r="D582" t="str">
        <f ca="1">VLOOKUP(A582,Person!A:R,ROW(INDIRECT(ADDRESS(MATCH("NameEstablishment",Person!$1:$1,0),4,4))),FALSE)</f>
        <v>Colégio Marista Prof. Ivone Vettorello</v>
      </c>
      <c r="E582">
        <f ca="1">VLOOKUP(A582,Person!A:R,ROW(INDIRECT(ADDRESS(MATCH("Registration",Person!$1:$1,0),4,4))),FALSE)</f>
        <v>90511043</v>
      </c>
      <c r="F582" t="str">
        <f ca="1">VLOOKUP(A582,Person!A:R,ROW(INDIRECT(ADDRESS(MATCH("NameOccupation",Person!$1:$1,0),4,4))),FALSE)</f>
        <v>Auxiliar de Serviços Gerais</v>
      </c>
      <c r="G582" t="str">
        <f ca="1">IF(VLOOKUP(A582,Person!A:R,ROW(INDIRECT(ADDRESS(MATCH("NameManager",Person!$1:$1,0),4,4))),FALSE)="","",VLOOKUP(A582,Person!A:R,ROW(INDIRECT(ADDRESS(MATCH("NameManager",Person!$1:$1,0),4,4))),FALSE))</f>
        <v/>
      </c>
      <c r="H582" t="str">
        <f ca="1">IF(VLOOKUP(A582,Person!A:R,ROW(INDIRECT(ADDRESS(MATCH("TypeJorney",Person!$1:$1,0),4,4))),FALSE)="OnBoarding","Embarque",IF(VLOOKUP(A582,Person!A:R,ROW(INDIRECT(ADDRESS(MATCH("TypeJorney",Person!$1:$1,0),4,4))),FALSE)="OnBoardingOccupation","Embarque implantação",IF(VLOOKUP(A582,Person!A:R,ROW(INDIRECT(ADDRESS(MATCH("TypeJorney",Person!$1:$1,0),4,4))),FALSE)="Monitoring","Monitoramento","Decisão de Efetivação")))</f>
        <v>Embarque implantação</v>
      </c>
    </row>
    <row r="583" spans="1:8" x14ac:dyDescent="0.3">
      <c r="A583" t="s">
        <v>4931</v>
      </c>
      <c r="B583" t="str">
        <f ca="1">VLOOKUP(A583,Person!A:R,ROW(INDIRECT(ADDRESS(MATCH("NameUser",Person!$1:$1,0),4,4))),FALSE)</f>
        <v>Dirceu Elisio Linden</v>
      </c>
      <c r="C583" t="str">
        <f ca="1">IF(VLOOKUP(A583,Person!A:R,ROW(INDIRECT(ADDRESS(MATCH("Mail",Person!$1:$1,0),4,4))),FALSE)="","",VLOOKUP(A583,Person!A:R,ROW(INDIRECT(ADDRESS(MATCH("Mail",Person!$1:$1,0),4,4))),FALSE))</f>
        <v>dirceu.linden@maristas.org.br</v>
      </c>
      <c r="D583" t="str">
        <f ca="1">VLOOKUP(A583,Person!A:R,ROW(INDIRECT(ADDRESS(MATCH("NameEstablishment",Person!$1:$1,0),4,4))),FALSE)</f>
        <v>Colégio Marista Pio Xii</v>
      </c>
      <c r="E583">
        <f ca="1">VLOOKUP(A583,Person!A:R,ROW(INDIRECT(ADDRESS(MATCH("Registration",Person!$1:$1,0),4,4))),FALSE)</f>
        <v>90511449</v>
      </c>
      <c r="F583" t="str">
        <f ca="1">VLOOKUP(A583,Person!A:R,ROW(INDIRECT(ADDRESS(MATCH("NameOccupation",Person!$1:$1,0),4,4))),FALSE)</f>
        <v>Coordenador de Turno</v>
      </c>
      <c r="G583" t="str">
        <f ca="1">IF(VLOOKUP(A583,Person!A:R,ROW(INDIRECT(ADDRESS(MATCH("NameManager",Person!$1:$1,0),4,4))),FALSE)="","",VLOOKUP(A583,Person!A:R,ROW(INDIRECT(ADDRESS(MATCH("NameManager",Person!$1:$1,0),4,4))),FALSE))</f>
        <v>Maria Angela Baldi</v>
      </c>
      <c r="H583" t="str">
        <f ca="1">IF(VLOOKUP(A583,Person!A:R,ROW(INDIRECT(ADDRESS(MATCH("TypeJorney",Person!$1:$1,0),4,4))),FALSE)="OnBoarding","Embarque",IF(VLOOKUP(A583,Person!A:R,ROW(INDIRECT(ADDRESS(MATCH("TypeJorney",Person!$1:$1,0),4,4))),FALSE)="OnBoardingOccupation","Embarque implantação",IF(VLOOKUP(A583,Person!A:R,ROW(INDIRECT(ADDRESS(MATCH("TypeJorney",Person!$1:$1,0),4,4))),FALSE)="Monitoring","Monitoramento","Decisão de Efetivação")))</f>
        <v>Embarque implantação</v>
      </c>
    </row>
    <row r="584" spans="1:8" x14ac:dyDescent="0.3">
      <c r="A584" t="s">
        <v>5040</v>
      </c>
      <c r="B584" t="str">
        <f ca="1">VLOOKUP(A584,Person!A:R,ROW(INDIRECT(ADDRESS(MATCH("NameUser",Person!$1:$1,0),4,4))),FALSE)</f>
        <v>Dirceu Pedro Vendruscolo</v>
      </c>
      <c r="C584" t="str">
        <f ca="1">IF(VLOOKUP(A584,Person!A:R,ROW(INDIRECT(ADDRESS(MATCH("Mail",Person!$1:$1,0),4,4))),FALSE)="","",VLOOKUP(A584,Person!A:R,ROW(INDIRECT(ADDRESS(MATCH("Mail",Person!$1:$1,0),4,4))),FALSE))</f>
        <v/>
      </c>
      <c r="D584" t="str">
        <f ca="1">VLOOKUP(A584,Person!A:R,ROW(INDIRECT(ADDRESS(MATCH("NameEstablishment",Person!$1:$1,0),4,4))),FALSE)</f>
        <v>Colégio Marista Santa Maria</v>
      </c>
      <c r="E584">
        <f ca="1">VLOOKUP(A584,Person!A:R,ROW(INDIRECT(ADDRESS(MATCH("Registration",Person!$1:$1,0),4,4))),FALSE)</f>
        <v>80702510</v>
      </c>
      <c r="F584" t="str">
        <f ca="1">VLOOKUP(A584,Person!A:R,ROW(INDIRECT(ADDRESS(MATCH("NameOccupation",Person!$1:$1,0),4,4))),FALSE)</f>
        <v>Porteiro</v>
      </c>
      <c r="G584" t="str">
        <f ca="1">IF(VLOOKUP(A584,Person!A:R,ROW(INDIRECT(ADDRESS(MATCH("NameManager",Person!$1:$1,0),4,4))),FALSE)="","",VLOOKUP(A584,Person!A:R,ROW(INDIRECT(ADDRESS(MATCH("NameManager",Person!$1:$1,0),4,4))),FALSE))</f>
        <v>Carlos Henrique Pires Sardi</v>
      </c>
      <c r="H584" t="str">
        <f ca="1">IF(VLOOKUP(A584,Person!A:R,ROW(INDIRECT(ADDRESS(MATCH("TypeJorney",Person!$1:$1,0),4,4))),FALSE)="OnBoarding","Embarque",IF(VLOOKUP(A584,Person!A:R,ROW(INDIRECT(ADDRESS(MATCH("TypeJorney",Person!$1:$1,0),4,4))),FALSE)="OnBoardingOccupation","Embarque implantação",IF(VLOOKUP(A584,Person!A:R,ROW(INDIRECT(ADDRESS(MATCH("TypeJorney",Person!$1:$1,0),4,4))),FALSE)="Monitoring","Monitoramento","Decisão de Efetivação")))</f>
        <v>Embarque implantação</v>
      </c>
    </row>
    <row r="585" spans="1:8" x14ac:dyDescent="0.3">
      <c r="A585" t="s">
        <v>7751</v>
      </c>
      <c r="B585" t="str">
        <f ca="1">VLOOKUP(A585,Person!A:R,ROW(INDIRECT(ADDRESS(MATCH("NameUser",Person!$1:$1,0),4,4))),FALSE)</f>
        <v>Dirciano Zancan</v>
      </c>
      <c r="C585" t="str">
        <f ca="1">IF(VLOOKUP(A585,Person!A:R,ROW(INDIRECT(ADDRESS(MATCH("Mail",Person!$1:$1,0),4,4))),FALSE)="","",VLOOKUP(A585,Person!A:R,ROW(INDIRECT(ADDRESS(MATCH("Mail",Person!$1:$1,0),4,4))),FALSE))</f>
        <v/>
      </c>
      <c r="D585" t="str">
        <f ca="1">VLOOKUP(A585,Person!A:R,ROW(INDIRECT(ADDRESS(MATCH("NameEstablishment",Person!$1:$1,0),4,4))),FALSE)</f>
        <v>Esc. Marista de Ens. Fund. Santa Marta</v>
      </c>
      <c r="E585">
        <f ca="1">VLOOKUP(A585,Person!A:R,ROW(INDIRECT(ADDRESS(MATCH("Registration",Person!$1:$1,0),4,4))),FALSE)</f>
        <v>3625001</v>
      </c>
      <c r="F585" t="str">
        <f ca="1">VLOOKUP(A585,Person!A:R,ROW(INDIRECT(ADDRESS(MATCH("NameOccupation",Person!$1:$1,0),4,4))),FALSE)</f>
        <v>Encarregado de Cozinha</v>
      </c>
      <c r="G585" t="str">
        <f ca="1">IF(VLOOKUP(A585,Person!A:R,ROW(INDIRECT(ADDRESS(MATCH("NameManager",Person!$1:$1,0),4,4))),FALSE)="","",VLOOKUP(A585,Person!A:R,ROW(INDIRECT(ADDRESS(MATCH("NameManager",Person!$1:$1,0),4,4))),FALSE))</f>
        <v/>
      </c>
      <c r="H585" t="str">
        <f ca="1">IF(VLOOKUP(A585,Person!A:R,ROW(INDIRECT(ADDRESS(MATCH("TypeJorney",Person!$1:$1,0),4,4))),FALSE)="OnBoarding","Embarque",IF(VLOOKUP(A585,Person!A:R,ROW(INDIRECT(ADDRESS(MATCH("TypeJorney",Person!$1:$1,0),4,4))),FALSE)="OnBoardingOccupation","Embarque implantação",IF(VLOOKUP(A585,Person!A:R,ROW(INDIRECT(ADDRESS(MATCH("TypeJorney",Person!$1:$1,0),4,4))),FALSE)="Monitoring","Monitoramento","Decisão de Efetivação")))</f>
        <v>Embarque implantação</v>
      </c>
    </row>
    <row r="586" spans="1:8" x14ac:dyDescent="0.3">
      <c r="A586" t="s">
        <v>7702</v>
      </c>
      <c r="B586" t="str">
        <f ca="1">VLOOKUP(A586,Person!A:R,ROW(INDIRECT(ADDRESS(MATCH("NameUser",Person!$1:$1,0),4,4))),FALSE)</f>
        <v>Dirlene Lourdes Baruffi</v>
      </c>
      <c r="C586" t="str">
        <f ca="1">IF(VLOOKUP(A586,Person!A:R,ROW(INDIRECT(ADDRESS(MATCH("Mail",Person!$1:$1,0),4,4))),FALSE)="","",VLOOKUP(A586,Person!A:R,ROW(INDIRECT(ADDRESS(MATCH("Mail",Person!$1:$1,0),4,4))),FALSE))</f>
        <v/>
      </c>
      <c r="D586" t="str">
        <f ca="1">VLOOKUP(A586,Person!A:R,ROW(INDIRECT(ADDRESS(MATCH("NameEstablishment",Person!$1:$1,0),4,4))),FALSE)</f>
        <v>Colégio Marista Nossa Senhora Medianeira</v>
      </c>
      <c r="E586">
        <f ca="1">VLOOKUP(A586,Person!A:R,ROW(INDIRECT(ADDRESS(MATCH("Registration",Person!$1:$1,0),4,4))),FALSE)</f>
        <v>90701814</v>
      </c>
      <c r="F586" t="str">
        <f ca="1">VLOOKUP(A586,Person!A:R,ROW(INDIRECT(ADDRESS(MATCH("NameOccupation",Person!$1:$1,0),4,4))),FALSE)</f>
        <v>Psicólogo(a)</v>
      </c>
      <c r="G586" t="str">
        <f ca="1">IF(VLOOKUP(A586,Person!A:R,ROW(INDIRECT(ADDRESS(MATCH("NameManager",Person!$1:$1,0),4,4))),FALSE)="","",VLOOKUP(A586,Person!A:R,ROW(INDIRECT(ADDRESS(MATCH("NameManager",Person!$1:$1,0),4,4))),FALSE))</f>
        <v/>
      </c>
      <c r="H586" t="str">
        <f ca="1">IF(VLOOKUP(A586,Person!A:R,ROW(INDIRECT(ADDRESS(MATCH("TypeJorney",Person!$1:$1,0),4,4))),FALSE)="OnBoarding","Embarque",IF(VLOOKUP(A586,Person!A:R,ROW(INDIRECT(ADDRESS(MATCH("TypeJorney",Person!$1:$1,0),4,4))),FALSE)="OnBoardingOccupation","Embarque implantação",IF(VLOOKUP(A586,Person!A:R,ROW(INDIRECT(ADDRESS(MATCH("TypeJorney",Person!$1:$1,0),4,4))),FALSE)="Monitoring","Monitoramento","Decisão de Efetivação")))</f>
        <v>Embarque implantação</v>
      </c>
    </row>
    <row r="587" spans="1:8" x14ac:dyDescent="0.3">
      <c r="A587" t="s">
        <v>7312</v>
      </c>
      <c r="B587" t="str">
        <f ca="1">VLOOKUP(A587,Person!A:R,ROW(INDIRECT(ADDRESS(MATCH("NameUser",Person!$1:$1,0),4,4))),FALSE)</f>
        <v>Diuly Costa da Conceicao</v>
      </c>
      <c r="C587" t="str">
        <f ca="1">IF(VLOOKUP(A587,Person!A:R,ROW(INDIRECT(ADDRESS(MATCH("Mail",Person!$1:$1,0),4,4))),FALSE)="","",VLOOKUP(A587,Person!A:R,ROW(INDIRECT(ADDRESS(MATCH("Mail",Person!$1:$1,0),4,4))),FALSE))</f>
        <v>diuly.conceicao@maristas.org.br</v>
      </c>
      <c r="D587" t="str">
        <f ca="1">VLOOKUP(A587,Person!A:R,ROW(INDIRECT(ADDRESS(MATCH("NameEstablishment",Person!$1:$1,0),4,4))),FALSE)</f>
        <v>Colegio Marista São Francisco</v>
      </c>
      <c r="E587">
        <f ca="1">VLOOKUP(A587,Person!A:R,ROW(INDIRECT(ADDRESS(MATCH("Registration",Person!$1:$1,0),4,4))),FALSE)</f>
        <v>90512243</v>
      </c>
      <c r="F587" t="str">
        <f ca="1">VLOOKUP(A587,Person!A:R,ROW(INDIRECT(ADDRESS(MATCH("NameOccupation",Person!$1:$1,0),4,4))),FALSE)</f>
        <v>Monitor de Aprendizagem Turno Regular</v>
      </c>
      <c r="G587" t="str">
        <f ca="1">IF(VLOOKUP(A587,Person!A:R,ROW(INDIRECT(ADDRESS(MATCH("NameManager",Person!$1:$1,0),4,4))),FALSE)="","",VLOOKUP(A587,Person!A:R,ROW(INDIRECT(ADDRESS(MATCH("NameManager",Person!$1:$1,0),4,4))),FALSE))</f>
        <v/>
      </c>
      <c r="H587" t="str">
        <f ca="1">IF(VLOOKUP(A587,Person!A:R,ROW(INDIRECT(ADDRESS(MATCH("TypeJorney",Person!$1:$1,0),4,4))),FALSE)="OnBoarding","Embarque",IF(VLOOKUP(A587,Person!A:R,ROW(INDIRECT(ADDRESS(MATCH("TypeJorney",Person!$1:$1,0),4,4))),FALSE)="OnBoardingOccupation","Embarque implantação",IF(VLOOKUP(A587,Person!A:R,ROW(INDIRECT(ADDRESS(MATCH("TypeJorney",Person!$1:$1,0),4,4))),FALSE)="Monitoring","Monitoramento","Decisão de Efetivação")))</f>
        <v>Embarque implantação</v>
      </c>
    </row>
    <row r="588" spans="1:8" x14ac:dyDescent="0.3">
      <c r="A588" t="s">
        <v>5048</v>
      </c>
      <c r="B588" t="str">
        <f ca="1">VLOOKUP(A588,Person!A:R,ROW(INDIRECT(ADDRESS(MATCH("NameUser",Person!$1:$1,0),4,4))),FALSE)</f>
        <v>Djulia Barboza da Silva</v>
      </c>
      <c r="C588" t="str">
        <f ca="1">IF(VLOOKUP(A588,Person!A:R,ROW(INDIRECT(ADDRESS(MATCH("Mail",Person!$1:$1,0),4,4))),FALSE)="","",VLOOKUP(A588,Person!A:R,ROW(INDIRECT(ADDRESS(MATCH("Mail",Person!$1:$1,0),4,4))),FALSE))</f>
        <v>djulia.silva@maristas.org.br</v>
      </c>
      <c r="D588" t="str">
        <f ca="1">VLOOKUP(A588,Person!A:R,ROW(INDIRECT(ADDRESS(MATCH("NameEstablishment",Person!$1:$1,0),4,4))),FALSE)</f>
        <v>Colégio Marista São Luis</v>
      </c>
      <c r="E588">
        <f ca="1">VLOOKUP(A588,Person!A:R,ROW(INDIRECT(ADDRESS(MATCH("Registration",Person!$1:$1,0),4,4))),FALSE)</f>
        <v>91513750</v>
      </c>
      <c r="F588" t="str">
        <f ca="1">VLOOKUP(A588,Person!A:R,ROW(INDIRECT(ADDRESS(MATCH("NameOccupation",Person!$1:$1,0),4,4))),FALSE)</f>
        <v>Recepcionista</v>
      </c>
      <c r="G588" t="str">
        <f ca="1">IF(VLOOKUP(A588,Person!A:R,ROW(INDIRECT(ADDRESS(MATCH("NameManager",Person!$1:$1,0),4,4))),FALSE)="","",VLOOKUP(A588,Person!A:R,ROW(INDIRECT(ADDRESS(MATCH("NameManager",Person!$1:$1,0),4,4))),FALSE))</f>
        <v>Nei Cesar Morsch</v>
      </c>
      <c r="H588" t="str">
        <f ca="1">IF(VLOOKUP(A588,Person!A:R,ROW(INDIRECT(ADDRESS(MATCH("TypeJorney",Person!$1:$1,0),4,4))),FALSE)="OnBoarding","Embarque",IF(VLOOKUP(A588,Person!A:R,ROW(INDIRECT(ADDRESS(MATCH("TypeJorney",Person!$1:$1,0),4,4))),FALSE)="OnBoardingOccupation","Embarque implantação",IF(VLOOKUP(A588,Person!A:R,ROW(INDIRECT(ADDRESS(MATCH("TypeJorney",Person!$1:$1,0),4,4))),FALSE)="Monitoring","Monitoramento","Decisão de Efetivação")))</f>
        <v>Embarque implantação</v>
      </c>
    </row>
    <row r="589" spans="1:8" x14ac:dyDescent="0.3">
      <c r="A589" t="s">
        <v>5280</v>
      </c>
      <c r="B589" t="str">
        <f ca="1">VLOOKUP(A589,Person!A:R,ROW(INDIRECT(ADDRESS(MATCH("NameUser",Person!$1:$1,0),4,4))),FALSE)</f>
        <v>Domingos de Zorzi</v>
      </c>
      <c r="C589" t="str">
        <f ca="1">IF(VLOOKUP(A589,Person!A:R,ROW(INDIRECT(ADDRESS(MATCH("Mail",Person!$1:$1,0),4,4))),FALSE)="","",VLOOKUP(A589,Person!A:R,ROW(INDIRECT(ADDRESS(MATCH("Mail",Person!$1:$1,0),4,4))),FALSE))</f>
        <v>domingos.zorzi@maristas.org.br</v>
      </c>
      <c r="D589" t="str">
        <f ca="1">VLOOKUP(A589,Person!A:R,ROW(INDIRECT(ADDRESS(MATCH("NameEstablishment",Person!$1:$1,0),4,4))),FALSE)</f>
        <v>Colégio Marista São Pedro</v>
      </c>
      <c r="E589">
        <f ca="1">VLOOKUP(A589,Person!A:R,ROW(INDIRECT(ADDRESS(MATCH("Registration",Person!$1:$1,0),4,4))),FALSE)</f>
        <v>20110001</v>
      </c>
      <c r="F589" t="str">
        <f ca="1">VLOOKUP(A589,Person!A:R,ROW(INDIRECT(ADDRESS(MATCH("NameOccupation",Person!$1:$1,0),4,4))),FALSE)</f>
        <v>Auxiliar de Manutenção</v>
      </c>
      <c r="G589" t="str">
        <f ca="1">IF(VLOOKUP(A589,Person!A:R,ROW(INDIRECT(ADDRESS(MATCH("NameManager",Person!$1:$1,0),4,4))),FALSE)="","",VLOOKUP(A589,Person!A:R,ROW(INDIRECT(ADDRESS(MATCH("NameManager",Person!$1:$1,0),4,4))),FALSE))</f>
        <v/>
      </c>
      <c r="H589" t="str">
        <f ca="1">IF(VLOOKUP(A589,Person!A:R,ROW(INDIRECT(ADDRESS(MATCH("TypeJorney",Person!$1:$1,0),4,4))),FALSE)="OnBoarding","Embarque",IF(VLOOKUP(A589,Person!A:R,ROW(INDIRECT(ADDRESS(MATCH("TypeJorney",Person!$1:$1,0),4,4))),FALSE)="OnBoardingOccupation","Embarque implantação",IF(VLOOKUP(A589,Person!A:R,ROW(INDIRECT(ADDRESS(MATCH("TypeJorney",Person!$1:$1,0),4,4))),FALSE)="Monitoring","Monitoramento","Decisão de Efetivação")))</f>
        <v>Embarque implantação</v>
      </c>
    </row>
    <row r="590" spans="1:8" x14ac:dyDescent="0.3">
      <c r="A590" t="s">
        <v>4678</v>
      </c>
      <c r="B590" t="str">
        <f ca="1">VLOOKUP(A590,Person!A:R,ROW(INDIRECT(ADDRESS(MATCH("NameUser",Person!$1:$1,0),4,4))),FALSE)</f>
        <v>Domingos de Zorzi</v>
      </c>
      <c r="C590" t="str">
        <f ca="1">IF(VLOOKUP(A590,Person!A:R,ROW(INDIRECT(ADDRESS(MATCH("Mail",Person!$1:$1,0),4,4))),FALSE)="","",VLOOKUP(A590,Person!A:R,ROW(INDIRECT(ADDRESS(MATCH("Mail",Person!$1:$1,0),4,4))),FALSE))</f>
        <v>domingos.zorzi@maristas.org.br</v>
      </c>
      <c r="D590" t="str">
        <f ca="1">VLOOKUP(A590,Person!A:R,ROW(INDIRECT(ADDRESS(MATCH("NameEstablishment",Person!$1:$1,0),4,4))),FALSE)</f>
        <v>Colégio Marista São Pedro</v>
      </c>
      <c r="E590">
        <f ca="1">VLOOKUP(A590,Person!A:R,ROW(INDIRECT(ADDRESS(MATCH("Registration",Person!$1:$1,0),4,4))),FALSE)</f>
        <v>20110002</v>
      </c>
      <c r="F590" t="str">
        <f ca="1">VLOOKUP(A590,Person!A:R,ROW(INDIRECT(ADDRESS(MATCH("NameOccupation",Person!$1:$1,0),4,4))),FALSE)</f>
        <v>Assistente de Convivência</v>
      </c>
      <c r="G590" t="str">
        <f ca="1">IF(VLOOKUP(A590,Person!A:R,ROW(INDIRECT(ADDRESS(MATCH("NameManager",Person!$1:$1,0),4,4))),FALSE)="","",VLOOKUP(A590,Person!A:R,ROW(INDIRECT(ADDRESS(MATCH("NameManager",Person!$1:$1,0),4,4))),FALSE))</f>
        <v/>
      </c>
      <c r="H590" t="str">
        <f ca="1">IF(VLOOKUP(A590,Person!A:R,ROW(INDIRECT(ADDRESS(MATCH("TypeJorney",Person!$1:$1,0),4,4))),FALSE)="OnBoarding","Embarque",IF(VLOOKUP(A590,Person!A:R,ROW(INDIRECT(ADDRESS(MATCH("TypeJorney",Person!$1:$1,0),4,4))),FALSE)="OnBoardingOccupation","Embarque implantação",IF(VLOOKUP(A590,Person!A:R,ROW(INDIRECT(ADDRESS(MATCH("TypeJorney",Person!$1:$1,0),4,4))),FALSE)="Monitoring","Monitoramento","Decisão de Efetivação")))</f>
        <v>Embarque implantação</v>
      </c>
    </row>
    <row r="591" spans="1:8" x14ac:dyDescent="0.3">
      <c r="A591" t="s">
        <v>8004</v>
      </c>
      <c r="B591" t="str">
        <f ca="1">VLOOKUP(A591,Person!A:R,ROW(INDIRECT(ADDRESS(MATCH("NameUser",Person!$1:$1,0),4,4))),FALSE)</f>
        <v>Donesca Zoe da Silva Machado</v>
      </c>
      <c r="C591" t="str">
        <f ca="1">IF(VLOOKUP(A591,Person!A:R,ROW(INDIRECT(ADDRESS(MATCH("Mail",Person!$1:$1,0),4,4))),FALSE)="","",VLOOKUP(A591,Person!A:R,ROW(INDIRECT(ADDRESS(MATCH("Mail",Person!$1:$1,0),4,4))),FALSE))</f>
        <v>donesca.machado@maristas.org.br</v>
      </c>
      <c r="D591" t="str">
        <f ca="1">VLOOKUP(A591,Person!A:R,ROW(INDIRECT(ADDRESS(MATCH("NameEstablishment",Person!$1:$1,0),4,4))),FALSE)</f>
        <v>Colégio Marista Santo Ângelo</v>
      </c>
      <c r="E591">
        <f ca="1">VLOOKUP(A591,Person!A:R,ROW(INDIRECT(ADDRESS(MATCH("Registration",Person!$1:$1,0),4,4))),FALSE)</f>
        <v>37110465</v>
      </c>
      <c r="F591" t="str">
        <f ca="1">VLOOKUP(A591,Person!A:R,ROW(INDIRECT(ADDRESS(MATCH("NameOccupation",Person!$1:$1,0),4,4))),FALSE)</f>
        <v>Instrutor de Aprendizagem</v>
      </c>
      <c r="G591" t="str">
        <f ca="1">IF(VLOOKUP(A591,Person!A:R,ROW(INDIRECT(ADDRESS(MATCH("NameManager",Person!$1:$1,0),4,4))),FALSE)="","",VLOOKUP(A591,Person!A:R,ROW(INDIRECT(ADDRESS(MATCH("NameManager",Person!$1:$1,0),4,4))),FALSE))</f>
        <v>Pedro Vilmar Ost</v>
      </c>
      <c r="H591" t="str">
        <f ca="1">IF(VLOOKUP(A591,Person!A:R,ROW(INDIRECT(ADDRESS(MATCH("TypeJorney",Person!$1:$1,0),4,4))),FALSE)="OnBoarding","Embarque",IF(VLOOKUP(A591,Person!A:R,ROW(INDIRECT(ADDRESS(MATCH("TypeJorney",Person!$1:$1,0),4,4))),FALSE)="OnBoardingOccupation","Embarque implantação",IF(VLOOKUP(A591,Person!A:R,ROW(INDIRECT(ADDRESS(MATCH("TypeJorney",Person!$1:$1,0),4,4))),FALSE)="Monitoring","Monitoramento","Decisão de Efetivação")))</f>
        <v>Embarque implantação</v>
      </c>
    </row>
    <row r="592" spans="1:8" x14ac:dyDescent="0.3">
      <c r="A592" t="s">
        <v>4217</v>
      </c>
      <c r="B592" t="str">
        <f ca="1">VLOOKUP(A592,Person!A:R,ROW(INDIRECT(ADDRESS(MATCH("NameUser",Person!$1:$1,0),4,4))),FALSE)</f>
        <v>Doralice Oliveira da Costa</v>
      </c>
      <c r="C592" t="str">
        <f ca="1">IF(VLOOKUP(A592,Person!A:R,ROW(INDIRECT(ADDRESS(MATCH("Mail",Person!$1:$1,0),4,4))),FALSE)="","",VLOOKUP(A592,Person!A:R,ROW(INDIRECT(ADDRESS(MATCH("Mail",Person!$1:$1,0),4,4))),FALSE))</f>
        <v>doralice.costa@maristas.org.br</v>
      </c>
      <c r="D592" t="str">
        <f ca="1">VLOOKUP(A592,Person!A:R,ROW(INDIRECT(ADDRESS(MATCH("NameEstablishment",Person!$1:$1,0),4,4))),FALSE)</f>
        <v>Colégio Marista João Paulo II</v>
      </c>
      <c r="E592">
        <f ca="1">VLOOKUP(A592,Person!A:R,ROW(INDIRECT(ADDRESS(MATCH("Registration",Person!$1:$1,0),4,4))),FALSE)</f>
        <v>60141001</v>
      </c>
      <c r="F592" t="str">
        <f ca="1">VLOOKUP(A592,Person!A:R,ROW(INDIRECT(ADDRESS(MATCH("NameOccupation",Person!$1:$1,0),4,4))),FALSE)</f>
        <v>Auxiliar de Serviços Gerais</v>
      </c>
      <c r="G592" t="str">
        <f ca="1">IF(VLOOKUP(A592,Person!A:R,ROW(INDIRECT(ADDRESS(MATCH("NameManager",Person!$1:$1,0),4,4))),FALSE)="","",VLOOKUP(A592,Person!A:R,ROW(INDIRECT(ADDRESS(MATCH("NameManager",Person!$1:$1,0),4,4))),FALSE))</f>
        <v>Marcos Andre Scussel</v>
      </c>
      <c r="H592" t="str">
        <f ca="1">IF(VLOOKUP(A592,Person!A:R,ROW(INDIRECT(ADDRESS(MATCH("TypeJorney",Person!$1:$1,0),4,4))),FALSE)="OnBoarding","Embarque",IF(VLOOKUP(A592,Person!A:R,ROW(INDIRECT(ADDRESS(MATCH("TypeJorney",Person!$1:$1,0),4,4))),FALSE)="OnBoardingOccupation","Embarque implantação",IF(VLOOKUP(A592,Person!A:R,ROW(INDIRECT(ADDRESS(MATCH("TypeJorney",Person!$1:$1,0),4,4))),FALSE)="Monitoring","Monitoramento","Decisão de Efetivação")))</f>
        <v>Embarque implantação</v>
      </c>
    </row>
    <row r="593" spans="1:8" x14ac:dyDescent="0.3">
      <c r="A593" t="s">
        <v>4695</v>
      </c>
      <c r="B593" t="str">
        <f ca="1">VLOOKUP(A593,Person!A:R,ROW(INDIRECT(ADDRESS(MATCH("NameUser",Person!$1:$1,0),4,4))),FALSE)</f>
        <v>Douglas Pereira Cantarelli</v>
      </c>
      <c r="C593" t="str">
        <f ca="1">IF(VLOOKUP(A593,Person!A:R,ROW(INDIRECT(ADDRESS(MATCH("Mail",Person!$1:$1,0),4,4))),FALSE)="","",VLOOKUP(A593,Person!A:R,ROW(INDIRECT(ADDRESS(MATCH("Mail",Person!$1:$1,0),4,4))),FALSE))</f>
        <v>douglas.cantarelli@maristas.org.br</v>
      </c>
      <c r="D593" t="str">
        <f ca="1">VLOOKUP(A593,Person!A:R,ROW(INDIRECT(ADDRESS(MATCH("NameEstablishment",Person!$1:$1,0),4,4))),FALSE)</f>
        <v>Colegio Marista São Francisco</v>
      </c>
      <c r="E593">
        <f ca="1">VLOOKUP(A593,Person!A:R,ROW(INDIRECT(ADDRESS(MATCH("Registration",Person!$1:$1,0),4,4))),FALSE)</f>
        <v>90512257</v>
      </c>
      <c r="F593" t="str">
        <f ca="1">VLOOKUP(A593,Person!A:R,ROW(INDIRECT(ADDRESS(MATCH("NameOccupation",Person!$1:$1,0),4,4))),FALSE)</f>
        <v>Assistente de Coordenação de Turno</v>
      </c>
      <c r="G593" t="str">
        <f ca="1">IF(VLOOKUP(A593,Person!A:R,ROW(INDIRECT(ADDRESS(MATCH("NameManager",Person!$1:$1,0),4,4))),FALSE)="","",VLOOKUP(A593,Person!A:R,ROW(INDIRECT(ADDRESS(MATCH("NameManager",Person!$1:$1,0),4,4))),FALSE))</f>
        <v/>
      </c>
      <c r="H593" t="str">
        <f ca="1">IF(VLOOKUP(A593,Person!A:R,ROW(INDIRECT(ADDRESS(MATCH("TypeJorney",Person!$1:$1,0),4,4))),FALSE)="OnBoarding","Embarque",IF(VLOOKUP(A593,Person!A:R,ROW(INDIRECT(ADDRESS(MATCH("TypeJorney",Person!$1:$1,0),4,4))),FALSE)="OnBoardingOccupation","Embarque implantação",IF(VLOOKUP(A593,Person!A:R,ROW(INDIRECT(ADDRESS(MATCH("TypeJorney",Person!$1:$1,0),4,4))),FALSE)="Monitoring","Monitoramento","Decisão de Efetivação")))</f>
        <v>Embarque implantação</v>
      </c>
    </row>
    <row r="594" spans="1:8" x14ac:dyDescent="0.3">
      <c r="A594" t="s">
        <v>4356</v>
      </c>
      <c r="B594" t="str">
        <f ca="1">VLOOKUP(A594,Person!A:R,ROW(INDIRECT(ADDRESS(MATCH("NameUser",Person!$1:$1,0),4,4))),FALSE)</f>
        <v>Dulce Helena Coutinho Xavier</v>
      </c>
      <c r="C594" t="str">
        <f ca="1">IF(VLOOKUP(A594,Person!A:R,ROW(INDIRECT(ADDRESS(MATCH("Mail",Person!$1:$1,0),4,4))),FALSE)="","",VLOOKUP(A594,Person!A:R,ROW(INDIRECT(ADDRESS(MATCH("Mail",Person!$1:$1,0),4,4))),FALSE))</f>
        <v>dulcexriog@maristas.org.br</v>
      </c>
      <c r="D594" t="str">
        <f ca="1">VLOOKUP(A594,Person!A:R,ROW(INDIRECT(ADDRESS(MATCH("NameEstablishment",Person!$1:$1,0),4,4))),FALSE)</f>
        <v>Colegio Marista São Francisco</v>
      </c>
      <c r="E594">
        <f ca="1">VLOOKUP(A594,Person!A:R,ROW(INDIRECT(ADDRESS(MATCH("Registration",Person!$1:$1,0),4,4))),FALSE)</f>
        <v>50670001</v>
      </c>
      <c r="F594" t="str">
        <f ca="1">VLOOKUP(A594,Person!A:R,ROW(INDIRECT(ADDRESS(MATCH("NameOccupation",Person!$1:$1,0),4,4))),FALSE)</f>
        <v>Orientador Educacional</v>
      </c>
      <c r="G594" t="str">
        <f ca="1">IF(VLOOKUP(A594,Person!A:R,ROW(INDIRECT(ADDRESS(MATCH("NameManager",Person!$1:$1,0),4,4))),FALSE)="","",VLOOKUP(A594,Person!A:R,ROW(INDIRECT(ADDRESS(MATCH("NameManager",Person!$1:$1,0),4,4))),FALSE))</f>
        <v/>
      </c>
      <c r="H594" t="str">
        <f ca="1">IF(VLOOKUP(A594,Person!A:R,ROW(INDIRECT(ADDRESS(MATCH("TypeJorney",Person!$1:$1,0),4,4))),FALSE)="OnBoarding","Embarque",IF(VLOOKUP(A594,Person!A:R,ROW(INDIRECT(ADDRESS(MATCH("TypeJorney",Person!$1:$1,0),4,4))),FALSE)="OnBoardingOccupation","Embarque implantação",IF(VLOOKUP(A594,Person!A:R,ROW(INDIRECT(ADDRESS(MATCH("TypeJorney",Person!$1:$1,0),4,4))),FALSE)="Monitoring","Monitoramento","Decisão de Efetivação")))</f>
        <v>Embarque implantação</v>
      </c>
    </row>
    <row r="595" spans="1:8" x14ac:dyDescent="0.3">
      <c r="A595" t="s">
        <v>4894</v>
      </c>
      <c r="B595" t="str">
        <f ca="1">VLOOKUP(A595,Person!A:R,ROW(INDIRECT(ADDRESS(MATCH("NameUser",Person!$1:$1,0),4,4))),FALSE)</f>
        <v>Ebraima Dornelles Nogueira Alfaro</v>
      </c>
      <c r="C595" t="str">
        <f ca="1">IF(VLOOKUP(A595,Person!A:R,ROW(INDIRECT(ADDRESS(MATCH("Mail",Person!$1:$1,0),4,4))),FALSE)="","",VLOOKUP(A595,Person!A:R,ROW(INDIRECT(ADDRESS(MATCH("Mail",Person!$1:$1,0),4,4))),FALSE))</f>
        <v>ebraima.nogueira@maristas.org.br</v>
      </c>
      <c r="D595" t="str">
        <f ca="1">VLOOKUP(A595,Person!A:R,ROW(INDIRECT(ADDRESS(MATCH("NameEstablishment",Person!$1:$1,0),4,4))),FALSE)</f>
        <v>Colégio Marista Sant'ana</v>
      </c>
      <c r="E595">
        <f ca="1">VLOOKUP(A595,Person!A:R,ROW(INDIRECT(ADDRESS(MATCH("Registration",Person!$1:$1,0),4,4))),FALSE)</f>
        <v>80701337</v>
      </c>
      <c r="F595" t="str">
        <f ca="1">VLOOKUP(A595,Person!A:R,ROW(INDIRECT(ADDRESS(MATCH("NameOccupation",Person!$1:$1,0),4,4))),FALSE)</f>
        <v>Auxiliar de Serviços Gerais</v>
      </c>
      <c r="G595" t="str">
        <f ca="1">IF(VLOOKUP(A595,Person!A:R,ROW(INDIRECT(ADDRESS(MATCH("NameManager",Person!$1:$1,0),4,4))),FALSE)="","",VLOOKUP(A595,Person!A:R,ROW(INDIRECT(ADDRESS(MATCH("NameManager",Person!$1:$1,0),4,4))),FALSE))</f>
        <v>Isabel Cristina Simonetti Azcue</v>
      </c>
      <c r="H595" t="str">
        <f ca="1">IF(VLOOKUP(A595,Person!A:R,ROW(INDIRECT(ADDRESS(MATCH("TypeJorney",Person!$1:$1,0),4,4))),FALSE)="OnBoarding","Embarque",IF(VLOOKUP(A595,Person!A:R,ROW(INDIRECT(ADDRESS(MATCH("TypeJorney",Person!$1:$1,0),4,4))),FALSE)="OnBoardingOccupation","Embarque implantação",IF(VLOOKUP(A595,Person!A:R,ROW(INDIRECT(ADDRESS(MATCH("TypeJorney",Person!$1:$1,0),4,4))),FALSE)="Monitoring","Monitoramento","Decisão de Efetivação")))</f>
        <v>Embarque implantação</v>
      </c>
    </row>
    <row r="596" spans="1:8" x14ac:dyDescent="0.3">
      <c r="A596" t="s">
        <v>476</v>
      </c>
      <c r="B596" t="str">
        <f ca="1">VLOOKUP(A596,Person!A:R,ROW(INDIRECT(ADDRESS(MATCH("NameUser",Person!$1:$1,0),4,4))),FALSE)</f>
        <v>Edclei Chaves Dias</v>
      </c>
      <c r="C596" t="str">
        <f ca="1">IF(VLOOKUP(A596,Person!A:R,ROW(INDIRECT(ADDRESS(MATCH("Mail",Person!$1:$1,0),4,4))),FALSE)="","",VLOOKUP(A596,Person!A:R,ROW(INDIRECT(ADDRESS(MATCH("Mail",Person!$1:$1,0),4,4))),FALSE))</f>
        <v>edclei.dias@maristas.org.br</v>
      </c>
      <c r="D596" t="str">
        <f ca="1">VLOOKUP(A596,Person!A:R,ROW(INDIRECT(ADDRESS(MATCH("NameEstablishment",Person!$1:$1,0),4,4))),FALSE)</f>
        <v>Colégio Marista Nossa Senhora do Rosário</v>
      </c>
      <c r="E596">
        <f ca="1">VLOOKUP(A596,Person!A:R,ROW(INDIRECT(ADDRESS(MATCH("Registration",Person!$1:$1,0),4,4))),FALSE)</f>
        <v>90512765</v>
      </c>
      <c r="F596" t="str">
        <f ca="1">VLOOKUP(A596,Person!A:R,ROW(INDIRECT(ADDRESS(MATCH("NameOccupation",Person!$1:$1,0),4,4))),FALSE)</f>
        <v>Assistente de Convivência</v>
      </c>
      <c r="G596" t="str">
        <f ca="1">IF(VLOOKUP(A596,Person!A:R,ROW(INDIRECT(ADDRESS(MATCH("NameManager",Person!$1:$1,0),4,4))),FALSE)="","",VLOOKUP(A596,Person!A:R,ROW(INDIRECT(ADDRESS(MATCH("NameManager",Person!$1:$1,0),4,4))),FALSE))</f>
        <v>Leia Raquel de Almeida</v>
      </c>
      <c r="H596" t="str">
        <f ca="1">IF(VLOOKUP(A596,Person!A:R,ROW(INDIRECT(ADDRESS(MATCH("TypeJorney",Person!$1:$1,0),4,4))),FALSE)="OnBoarding","Embarque",IF(VLOOKUP(A596,Person!A:R,ROW(INDIRECT(ADDRESS(MATCH("TypeJorney",Person!$1:$1,0),4,4))),FALSE)="OnBoardingOccupation","Embarque implantação",IF(VLOOKUP(A596,Person!A:R,ROW(INDIRECT(ADDRESS(MATCH("TypeJorney",Person!$1:$1,0),4,4))),FALSE)="Monitoring","Monitoramento","Decisão de Efetivação")))</f>
        <v>Monitoramento</v>
      </c>
    </row>
    <row r="597" spans="1:8" x14ac:dyDescent="0.3">
      <c r="A597" t="s">
        <v>5103</v>
      </c>
      <c r="B597" t="str">
        <f ca="1">VLOOKUP(A597,Person!A:R,ROW(INDIRECT(ADDRESS(MATCH("NameUser",Person!$1:$1,0),4,4))),FALSE)</f>
        <v>Edemir Joao Dal Bem</v>
      </c>
      <c r="C597" t="str">
        <f ca="1">IF(VLOOKUP(A597,Person!A:R,ROW(INDIRECT(ADDRESS(MATCH("Mail",Person!$1:$1,0),4,4))),FALSE)="","",VLOOKUP(A597,Person!A:R,ROW(INDIRECT(ADDRESS(MATCH("Mail",Person!$1:$1,0),4,4))),FALSE))</f>
        <v/>
      </c>
      <c r="D597" t="str">
        <f ca="1">VLOOKUP(A597,Person!A:R,ROW(INDIRECT(ADDRESS(MATCH("NameEstablishment",Person!$1:$1,0),4,4))),FALSE)</f>
        <v>Colégio Marista Santa Maria</v>
      </c>
      <c r="E597">
        <f ca="1">VLOOKUP(A597,Person!A:R,ROW(INDIRECT(ADDRESS(MATCH("Registration",Person!$1:$1,0),4,4))),FALSE)</f>
        <v>2825001</v>
      </c>
      <c r="F597" t="str">
        <f ca="1">VLOOKUP(A597,Person!A:R,ROW(INDIRECT(ADDRESS(MATCH("NameOccupation",Person!$1:$1,0),4,4))),FALSE)</f>
        <v>Vice-Diretor Geral</v>
      </c>
      <c r="G597" t="str">
        <f ca="1">IF(VLOOKUP(A597,Person!A:R,ROW(INDIRECT(ADDRESS(MATCH("NameManager",Person!$1:$1,0),4,4))),FALSE)="","",VLOOKUP(A597,Person!A:R,ROW(INDIRECT(ADDRESS(MATCH("NameManager",Person!$1:$1,0),4,4))),FALSE))</f>
        <v/>
      </c>
      <c r="H597" t="str">
        <f ca="1">IF(VLOOKUP(A597,Person!A:R,ROW(INDIRECT(ADDRESS(MATCH("TypeJorney",Person!$1:$1,0),4,4))),FALSE)="OnBoarding","Embarque",IF(VLOOKUP(A597,Person!A:R,ROW(INDIRECT(ADDRESS(MATCH("TypeJorney",Person!$1:$1,0),4,4))),FALSE)="OnBoardingOccupation","Embarque implantação",IF(VLOOKUP(A597,Person!A:R,ROW(INDIRECT(ADDRESS(MATCH("TypeJorney",Person!$1:$1,0),4,4))),FALSE)="Monitoring","Monitoramento","Decisão de Efetivação")))</f>
        <v>Embarque implantação</v>
      </c>
    </row>
    <row r="598" spans="1:8" x14ac:dyDescent="0.3">
      <c r="A598" t="s">
        <v>4377</v>
      </c>
      <c r="B598" t="str">
        <f ca="1">VLOOKUP(A598,Person!A:R,ROW(INDIRECT(ADDRESS(MATCH("NameUser",Person!$1:$1,0),4,4))),FALSE)</f>
        <v>Eder Leandro Griebler</v>
      </c>
      <c r="C598" t="str">
        <f ca="1">IF(VLOOKUP(A598,Person!A:R,ROW(INDIRECT(ADDRESS(MATCH("Mail",Person!$1:$1,0),4,4))),FALSE)="","",VLOOKUP(A598,Person!A:R,ROW(INDIRECT(ADDRESS(MATCH("Mail",Person!$1:$1,0),4,4))),FALSE))</f>
        <v>eder.griebler@maristas.com.br</v>
      </c>
      <c r="D598" t="str">
        <f ca="1">VLOOKUP(A598,Person!A:R,ROW(INDIRECT(ADDRESS(MATCH("NameEstablishment",Person!$1:$1,0),4,4))),FALSE)</f>
        <v>Colégio Marista Nossa Senhora do Rosário</v>
      </c>
      <c r="E598">
        <f ca="1">VLOOKUP(A598,Person!A:R,ROW(INDIRECT(ADDRESS(MATCH("Registration",Person!$1:$1,0),4,4))),FALSE)</f>
        <v>91513933</v>
      </c>
      <c r="F598" t="str">
        <f ca="1">VLOOKUP(A598,Person!A:R,ROW(INDIRECT(ADDRESS(MATCH("NameOccupation",Person!$1:$1,0),4,4))),FALSE)</f>
        <v>Porteiro</v>
      </c>
      <c r="G598" t="str">
        <f ca="1">IF(VLOOKUP(A598,Person!A:R,ROW(INDIRECT(ADDRESS(MATCH("NameManager",Person!$1:$1,0),4,4))),FALSE)="","",VLOOKUP(A598,Person!A:R,ROW(INDIRECT(ADDRESS(MATCH("NameManager",Person!$1:$1,0),4,4))),FALSE))</f>
        <v>Mauricio Coloniezzi Erthal</v>
      </c>
      <c r="H598" t="str">
        <f ca="1">IF(VLOOKUP(A598,Person!A:R,ROW(INDIRECT(ADDRESS(MATCH("TypeJorney",Person!$1:$1,0),4,4))),FALSE)="OnBoarding","Embarque",IF(VLOOKUP(A598,Person!A:R,ROW(INDIRECT(ADDRESS(MATCH("TypeJorney",Person!$1:$1,0),4,4))),FALSE)="OnBoardingOccupation","Embarque implantação",IF(VLOOKUP(A598,Person!A:R,ROW(INDIRECT(ADDRESS(MATCH("TypeJorney",Person!$1:$1,0),4,4))),FALSE)="Monitoring","Monitoramento","Decisão de Efetivação")))</f>
        <v>Embarque implantação</v>
      </c>
    </row>
    <row r="599" spans="1:8" x14ac:dyDescent="0.3">
      <c r="A599" t="s">
        <v>8041</v>
      </c>
      <c r="B599" t="str">
        <f ca="1">VLOOKUP(A599,Person!A:R,ROW(INDIRECT(ADDRESS(MATCH("NameUser",Person!$1:$1,0),4,4))),FALSE)</f>
        <v>Eder Moraes da Silva</v>
      </c>
      <c r="C599" t="str">
        <f ca="1">IF(VLOOKUP(A599,Person!A:R,ROW(INDIRECT(ADDRESS(MATCH("Mail",Person!$1:$1,0),4,4))),FALSE)="","",VLOOKUP(A599,Person!A:R,ROW(INDIRECT(ADDRESS(MATCH("Mail",Person!$1:$1,0),4,4))),FALSE))</f>
        <v/>
      </c>
      <c r="D599" t="str">
        <f ca="1">VLOOKUP(A599,Person!A:R,ROW(INDIRECT(ADDRESS(MATCH("NameEstablishment",Person!$1:$1,0),4,4))),FALSE)</f>
        <v>Colégio Marista Pio Xii</v>
      </c>
      <c r="E599">
        <f ca="1">VLOOKUP(A599,Person!A:R,ROW(INDIRECT(ADDRESS(MATCH("Registration",Person!$1:$1,0),4,4))),FALSE)</f>
        <v>90510489</v>
      </c>
      <c r="F599" t="str">
        <f ca="1">VLOOKUP(A599,Person!A:R,ROW(INDIRECT(ADDRESS(MATCH("NameOccupation",Person!$1:$1,0),4,4))),FALSE)</f>
        <v>Instrutor de Aprendizagem</v>
      </c>
      <c r="G599" t="str">
        <f ca="1">IF(VLOOKUP(A599,Person!A:R,ROW(INDIRECT(ADDRESS(MATCH("NameManager",Person!$1:$1,0),4,4))),FALSE)="","",VLOOKUP(A599,Person!A:R,ROW(INDIRECT(ADDRESS(MATCH("NameManager",Person!$1:$1,0),4,4))),FALSE))</f>
        <v>Maria Angela Baldi</v>
      </c>
      <c r="H599" t="str">
        <f ca="1">IF(VLOOKUP(A599,Person!A:R,ROW(INDIRECT(ADDRESS(MATCH("TypeJorney",Person!$1:$1,0),4,4))),FALSE)="OnBoarding","Embarque",IF(VLOOKUP(A599,Person!A:R,ROW(INDIRECT(ADDRESS(MATCH("TypeJorney",Person!$1:$1,0),4,4))),FALSE)="OnBoardingOccupation","Embarque implantação",IF(VLOOKUP(A599,Person!A:R,ROW(INDIRECT(ADDRESS(MATCH("TypeJorney",Person!$1:$1,0),4,4))),FALSE)="Monitoring","Monitoramento","Decisão de Efetivação")))</f>
        <v>Embarque implantação</v>
      </c>
    </row>
    <row r="600" spans="1:8" x14ac:dyDescent="0.3">
      <c r="A600" t="s">
        <v>7744</v>
      </c>
      <c r="B600" t="str">
        <f ca="1">VLOOKUP(A600,Person!A:R,ROW(INDIRECT(ADDRESS(MATCH("NameUser",Person!$1:$1,0),4,4))),FALSE)</f>
        <v>Eder Sandro Teixeira Ponpeo</v>
      </c>
      <c r="C600" t="str">
        <f ca="1">IF(VLOOKUP(A600,Person!A:R,ROW(INDIRECT(ADDRESS(MATCH("Mail",Person!$1:$1,0),4,4))),FALSE)="","",VLOOKUP(A600,Person!A:R,ROW(INDIRECT(ADDRESS(MATCH("Mail",Person!$1:$1,0),4,4))),FALSE))</f>
        <v>eder.ponpeo@maristas.org.br</v>
      </c>
      <c r="D600" t="str">
        <f ca="1">VLOOKUP(A600,Person!A:R,ROW(INDIRECT(ADDRESS(MATCH("NameEstablishment",Person!$1:$1,0),4,4))),FALSE)</f>
        <v>Esc. Marista de Ens. Fund. Santa Marta</v>
      </c>
      <c r="E600">
        <f ca="1">VLOOKUP(A600,Person!A:R,ROW(INDIRECT(ADDRESS(MATCH("Registration",Person!$1:$1,0),4,4))),FALSE)</f>
        <v>3742001</v>
      </c>
      <c r="F600" t="str">
        <f ca="1">VLOOKUP(A600,Person!A:R,ROW(INDIRECT(ADDRESS(MATCH("NameOccupation",Person!$1:$1,0),4,4))),FALSE)</f>
        <v>Auxiliar de Escritório</v>
      </c>
      <c r="G600" t="str">
        <f ca="1">IF(VLOOKUP(A600,Person!A:R,ROW(INDIRECT(ADDRESS(MATCH("NameManager",Person!$1:$1,0),4,4))),FALSE)="","",VLOOKUP(A600,Person!A:R,ROW(INDIRECT(ADDRESS(MATCH("NameManager",Person!$1:$1,0),4,4))),FALSE))</f>
        <v/>
      </c>
      <c r="H600" t="str">
        <f ca="1">IF(VLOOKUP(A600,Person!A:R,ROW(INDIRECT(ADDRESS(MATCH("TypeJorney",Person!$1:$1,0),4,4))),FALSE)="OnBoarding","Embarque",IF(VLOOKUP(A600,Person!A:R,ROW(INDIRECT(ADDRESS(MATCH("TypeJorney",Person!$1:$1,0),4,4))),FALSE)="OnBoardingOccupation","Embarque implantação",IF(VLOOKUP(A600,Person!A:R,ROW(INDIRECT(ADDRESS(MATCH("TypeJorney",Person!$1:$1,0),4,4))),FALSE)="Monitoring","Monitoramento","Decisão de Efetivação")))</f>
        <v>Embarque implantação</v>
      </c>
    </row>
    <row r="601" spans="1:8" x14ac:dyDescent="0.3">
      <c r="A601" t="s">
        <v>4504</v>
      </c>
      <c r="B601" t="str">
        <f ca="1">VLOOKUP(A601,Person!A:R,ROW(INDIRECT(ADDRESS(MATCH("NameUser",Person!$1:$1,0),4,4))),FALSE)</f>
        <v>Eder Silva de Oliveira</v>
      </c>
      <c r="C601" t="str">
        <f ca="1">IF(VLOOKUP(A601,Person!A:R,ROW(INDIRECT(ADDRESS(MATCH("Mail",Person!$1:$1,0),4,4))),FALSE)="","",VLOOKUP(A601,Person!A:R,ROW(INDIRECT(ADDRESS(MATCH("Mail",Person!$1:$1,0),4,4))),FALSE))</f>
        <v>eder.oliveira@maristas.org.br</v>
      </c>
      <c r="D601" t="str">
        <f ca="1">VLOOKUP(A601,Person!A:R,ROW(INDIRECT(ADDRESS(MATCH("NameEstablishment",Person!$1:$1,0),4,4))),FALSE)</f>
        <v>Colegio Marista Champagnat</v>
      </c>
      <c r="E601">
        <f ca="1">VLOOKUP(A601,Person!A:R,ROW(INDIRECT(ADDRESS(MATCH("Registration",Person!$1:$1,0),4,4))),FALSE)</f>
        <v>2916</v>
      </c>
      <c r="F601" t="str">
        <f ca="1">VLOOKUP(A601,Person!A:R,ROW(INDIRECT(ADDRESS(MATCH("NameOccupation",Person!$1:$1,0),4,4))),FALSE)</f>
        <v>Agente de Pastoral</v>
      </c>
      <c r="G601" t="str">
        <f ca="1">IF(VLOOKUP(A601,Person!A:R,ROW(INDIRECT(ADDRESS(MATCH("NameManager",Person!$1:$1,0),4,4))),FALSE)="","",VLOOKUP(A601,Person!A:R,ROW(INDIRECT(ADDRESS(MATCH("NameManager",Person!$1:$1,0),4,4))),FALSE))</f>
        <v>Shirley Sheila Cardoso</v>
      </c>
      <c r="H601" t="str">
        <f ca="1">IF(VLOOKUP(A601,Person!A:R,ROW(INDIRECT(ADDRESS(MATCH("TypeJorney",Person!$1:$1,0),4,4))),FALSE)="OnBoarding","Embarque",IF(VLOOKUP(A601,Person!A:R,ROW(INDIRECT(ADDRESS(MATCH("TypeJorney",Person!$1:$1,0),4,4))),FALSE)="OnBoardingOccupation","Embarque implantação",IF(VLOOKUP(A601,Person!A:R,ROW(INDIRECT(ADDRESS(MATCH("TypeJorney",Person!$1:$1,0),4,4))),FALSE)="Monitoring","Monitoramento","Decisão de Efetivação")))</f>
        <v>Embarque implantação</v>
      </c>
    </row>
    <row r="602" spans="1:8" x14ac:dyDescent="0.3">
      <c r="A602" t="s">
        <v>4783</v>
      </c>
      <c r="B602" t="str">
        <f ca="1">VLOOKUP(A602,Person!A:R,ROW(INDIRECT(ADDRESS(MATCH("NameUser",Person!$1:$1,0),4,4))),FALSE)</f>
        <v>Ederson Adriano Krug</v>
      </c>
      <c r="C602" t="str">
        <f ca="1">IF(VLOOKUP(A602,Person!A:R,ROW(INDIRECT(ADDRESS(MATCH("Mail",Person!$1:$1,0),4,4))),FALSE)="","",VLOOKUP(A602,Person!A:R,ROW(INDIRECT(ADDRESS(MATCH("Mail",Person!$1:$1,0),4,4))),FALSE))</f>
        <v>ederson.krug@maristas.org.br</v>
      </c>
      <c r="D602" t="str">
        <f ca="1">VLOOKUP(A602,Person!A:R,ROW(INDIRECT(ADDRESS(MATCH("NameEstablishment",Person!$1:$1,0),4,4))),FALSE)</f>
        <v>Colégio Marista São Luis</v>
      </c>
      <c r="E602">
        <f ca="1">VLOOKUP(A602,Person!A:R,ROW(INDIRECT(ADDRESS(MATCH("Registration",Person!$1:$1,0),4,4))),FALSE)</f>
        <v>90511908</v>
      </c>
      <c r="F602" t="str">
        <f ca="1">VLOOKUP(A602,Person!A:R,ROW(INDIRECT(ADDRESS(MATCH("NameOccupation",Person!$1:$1,0),4,4))),FALSE)</f>
        <v>Auxiliar de Manutenção</v>
      </c>
      <c r="G602" t="str">
        <f ca="1">IF(VLOOKUP(A602,Person!A:R,ROW(INDIRECT(ADDRESS(MATCH("NameManager",Person!$1:$1,0),4,4))),FALSE)="","",VLOOKUP(A602,Person!A:R,ROW(INDIRECT(ADDRESS(MATCH("NameManager",Person!$1:$1,0),4,4))),FALSE))</f>
        <v>Nei Cesar Morsch</v>
      </c>
      <c r="H602" t="str">
        <f ca="1">IF(VLOOKUP(A602,Person!A:R,ROW(INDIRECT(ADDRESS(MATCH("TypeJorney",Person!$1:$1,0),4,4))),FALSE)="OnBoarding","Embarque",IF(VLOOKUP(A602,Person!A:R,ROW(INDIRECT(ADDRESS(MATCH("TypeJorney",Person!$1:$1,0),4,4))),FALSE)="OnBoardingOccupation","Embarque implantação",IF(VLOOKUP(A602,Person!A:R,ROW(INDIRECT(ADDRESS(MATCH("TypeJorney",Person!$1:$1,0),4,4))),FALSE)="Monitoring","Monitoramento","Decisão de Efetivação")))</f>
        <v>Embarque implantação</v>
      </c>
    </row>
    <row r="603" spans="1:8" x14ac:dyDescent="0.3">
      <c r="A603" t="s">
        <v>4464</v>
      </c>
      <c r="B603" t="str">
        <f ca="1">VLOOKUP(A603,Person!A:R,ROW(INDIRECT(ADDRESS(MATCH("NameUser",Person!$1:$1,0),4,4))),FALSE)</f>
        <v>Ederson Alexandro Bickel</v>
      </c>
      <c r="C603" t="str">
        <f ca="1">IF(VLOOKUP(A603,Person!A:R,ROW(INDIRECT(ADDRESS(MATCH("Mail",Person!$1:$1,0),4,4))),FALSE)="","",VLOOKUP(A603,Person!A:R,ROW(INDIRECT(ADDRESS(MATCH("Mail",Person!$1:$1,0),4,4))),FALSE))</f>
        <v/>
      </c>
      <c r="D603" t="str">
        <f ca="1">VLOOKUP(A603,Person!A:R,ROW(INDIRECT(ADDRESS(MATCH("NameEstablishment",Person!$1:$1,0),4,4))),FALSE)</f>
        <v>Colégio Marista Maria Imaculada</v>
      </c>
      <c r="E603">
        <f ca="1">VLOOKUP(A603,Person!A:R,ROW(INDIRECT(ADDRESS(MATCH("Registration",Person!$1:$1,0),4,4))),FALSE)</f>
        <v>61455193</v>
      </c>
      <c r="F603" t="str">
        <f ca="1">VLOOKUP(A603,Person!A:R,ROW(INDIRECT(ADDRESS(MATCH("NameOccupation",Person!$1:$1,0),4,4))),FALSE)</f>
        <v>Agente de Pastoral</v>
      </c>
      <c r="G603" t="str">
        <f ca="1">IF(VLOOKUP(A603,Person!A:R,ROW(INDIRECT(ADDRESS(MATCH("NameManager",Person!$1:$1,0),4,4))),FALSE)="","",VLOOKUP(A603,Person!A:R,ROW(INDIRECT(ADDRESS(MATCH("NameManager",Person!$1:$1,0),4,4))),FALSE))</f>
        <v>Vivian Patricia Caberlon Nunes</v>
      </c>
      <c r="H603" t="str">
        <f ca="1">IF(VLOOKUP(A603,Person!A:R,ROW(INDIRECT(ADDRESS(MATCH("TypeJorney",Person!$1:$1,0),4,4))),FALSE)="OnBoarding","Embarque",IF(VLOOKUP(A603,Person!A:R,ROW(INDIRECT(ADDRESS(MATCH("TypeJorney",Person!$1:$1,0),4,4))),FALSE)="OnBoardingOccupation","Embarque implantação",IF(VLOOKUP(A603,Person!A:R,ROW(INDIRECT(ADDRESS(MATCH("TypeJorney",Person!$1:$1,0),4,4))),FALSE)="Monitoring","Monitoramento","Decisão de Efetivação")))</f>
        <v>Embarque implantação</v>
      </c>
    </row>
    <row r="604" spans="1:8" x14ac:dyDescent="0.3">
      <c r="A604" t="s">
        <v>7905</v>
      </c>
      <c r="B604" t="str">
        <f ca="1">VLOOKUP(A604,Person!A:R,ROW(INDIRECT(ADDRESS(MATCH("NameUser",Person!$1:$1,0),4,4))),FALSE)</f>
        <v>Ederson Alexandro Bickel</v>
      </c>
      <c r="C604" t="str">
        <f ca="1">IF(VLOOKUP(A604,Person!A:R,ROW(INDIRECT(ADDRESS(MATCH("Mail",Person!$1:$1,0),4,4))),FALSE)="","",VLOOKUP(A604,Person!A:R,ROW(INDIRECT(ADDRESS(MATCH("Mail",Person!$1:$1,0),4,4))),FALSE))</f>
        <v/>
      </c>
      <c r="D604" t="str">
        <f ca="1">VLOOKUP(A604,Person!A:R,ROW(INDIRECT(ADDRESS(MATCH("NameEstablishment",Person!$1:$1,0),4,4))),FALSE)</f>
        <v>Colégio Marista Maria Imaculada</v>
      </c>
      <c r="E604">
        <f ca="1">VLOOKUP(A604,Person!A:R,ROW(INDIRECT(ADDRESS(MATCH("Registration",Person!$1:$1,0),4,4))),FALSE)</f>
        <v>61455176</v>
      </c>
      <c r="F604" t="str">
        <f ca="1">VLOOKUP(A604,Person!A:R,ROW(INDIRECT(ADDRESS(MATCH("NameOccupation",Person!$1:$1,0),4,4))),FALSE)</f>
        <v>Instrutor de Aprendizagem</v>
      </c>
      <c r="G604" t="str">
        <f ca="1">IF(VLOOKUP(A604,Person!A:R,ROW(INDIRECT(ADDRESS(MATCH("NameManager",Person!$1:$1,0),4,4))),FALSE)="","",VLOOKUP(A604,Person!A:R,ROW(INDIRECT(ADDRESS(MATCH("NameManager",Person!$1:$1,0),4,4))),FALSE))</f>
        <v>Vivian Patricia Caberlon Nunes</v>
      </c>
      <c r="H604" t="str">
        <f ca="1">IF(VLOOKUP(A604,Person!A:R,ROW(INDIRECT(ADDRESS(MATCH("TypeJorney",Person!$1:$1,0),4,4))),FALSE)="OnBoarding","Embarque",IF(VLOOKUP(A604,Person!A:R,ROW(INDIRECT(ADDRESS(MATCH("TypeJorney",Person!$1:$1,0),4,4))),FALSE)="OnBoardingOccupation","Embarque implantação",IF(VLOOKUP(A604,Person!A:R,ROW(INDIRECT(ADDRESS(MATCH("TypeJorney",Person!$1:$1,0),4,4))),FALSE)="Monitoring","Monitoramento","Decisão de Efetivação")))</f>
        <v>Embarque implantação</v>
      </c>
    </row>
    <row r="605" spans="1:8" x14ac:dyDescent="0.3">
      <c r="A605" t="s">
        <v>561</v>
      </c>
      <c r="B605" t="str">
        <f ca="1">VLOOKUP(A605,Person!A:R,ROW(INDIRECT(ADDRESS(MATCH("NameUser",Person!$1:$1,0),4,4))),FALSE)</f>
        <v>Ederson Luiz Locatelli</v>
      </c>
      <c r="C605" t="str">
        <f ca="1">IF(VLOOKUP(A605,Person!A:R,ROW(INDIRECT(ADDRESS(MATCH("Mail",Person!$1:$1,0),4,4))),FALSE)="","",VLOOKUP(A605,Person!A:R,ROW(INDIRECT(ADDRESS(MATCH("Mail",Person!$1:$1,0),4,4))),FALSE))</f>
        <v>ederson.locatelli@maristas.org.br</v>
      </c>
      <c r="D605" t="str">
        <f ca="1">VLOOKUP(A605,Person!A:R,ROW(INDIRECT(ADDRESS(MATCH("NameEstablishment",Person!$1:$1,0),4,4))),FALSE)</f>
        <v>União Sul Brasileira de Educação e Ensin</v>
      </c>
      <c r="E605">
        <f ca="1">VLOOKUP(A605,Person!A:R,ROW(INDIRECT(ADDRESS(MATCH("Registration",Person!$1:$1,0),4,4))),FALSE)</f>
        <v>91510562</v>
      </c>
      <c r="F605" t="str">
        <f ca="1">VLOOKUP(A605,Person!A:R,ROW(INDIRECT(ADDRESS(MATCH("NameOccupation",Person!$1:$1,0),4,4))),FALSE)</f>
        <v>Supervisor de Tecnologias Educacionais</v>
      </c>
      <c r="G605" t="str">
        <f ca="1">IF(VLOOKUP(A605,Person!A:R,ROW(INDIRECT(ADDRESS(MATCH("NameManager",Person!$1:$1,0),4,4))),FALSE)="","",VLOOKUP(A605,Person!A:R,ROW(INDIRECT(ADDRESS(MATCH("NameManager",Person!$1:$1,0),4,4))),FALSE))</f>
        <v>Renato Capitani</v>
      </c>
      <c r="H605" t="str">
        <f ca="1">IF(VLOOKUP(A605,Person!A:R,ROW(INDIRECT(ADDRESS(MATCH("TypeJorney",Person!$1:$1,0),4,4))),FALSE)="OnBoarding","Embarque",IF(VLOOKUP(A605,Person!A:R,ROW(INDIRECT(ADDRESS(MATCH("TypeJorney",Person!$1:$1,0),4,4))),FALSE)="OnBoardingOccupation","Embarque implantação",IF(VLOOKUP(A605,Person!A:R,ROW(INDIRECT(ADDRESS(MATCH("TypeJorney",Person!$1:$1,0),4,4))),FALSE)="Monitoring","Monitoramento","Decisão de Efetivação")))</f>
        <v>Embarque</v>
      </c>
    </row>
    <row r="606" spans="1:8" x14ac:dyDescent="0.3">
      <c r="A606" t="s">
        <v>4679</v>
      </c>
      <c r="B606" t="str">
        <f ca="1">VLOOKUP(A606,Person!A:R,ROW(INDIRECT(ADDRESS(MATCH("NameUser",Person!$1:$1,0),4,4))),FALSE)</f>
        <v>Edila Dias Lippert</v>
      </c>
      <c r="C606" t="str">
        <f ca="1">IF(VLOOKUP(A606,Person!A:R,ROW(INDIRECT(ADDRESS(MATCH("Mail",Person!$1:$1,0),4,4))),FALSE)="","",VLOOKUP(A606,Person!A:R,ROW(INDIRECT(ADDRESS(MATCH("Mail",Person!$1:$1,0),4,4))),FALSE))</f>
        <v/>
      </c>
      <c r="D606" t="str">
        <f ca="1">VLOOKUP(A606,Person!A:R,ROW(INDIRECT(ADDRESS(MATCH("NameEstablishment",Person!$1:$1,0),4,4))),FALSE)</f>
        <v>Colégio Marista Santa Maria</v>
      </c>
      <c r="E606">
        <f ca="1">VLOOKUP(A606,Person!A:R,ROW(INDIRECT(ADDRESS(MATCH("Registration",Person!$1:$1,0),4,4))),FALSE)</f>
        <v>80700946</v>
      </c>
      <c r="F606" t="str">
        <f ca="1">VLOOKUP(A606,Person!A:R,ROW(INDIRECT(ADDRESS(MATCH("NameOccupation",Person!$1:$1,0),4,4))),FALSE)</f>
        <v>Assistente de Convivência</v>
      </c>
      <c r="G606" t="str">
        <f ca="1">IF(VLOOKUP(A606,Person!A:R,ROW(INDIRECT(ADDRESS(MATCH("NameManager",Person!$1:$1,0),4,4))),FALSE)="","",VLOOKUP(A606,Person!A:R,ROW(INDIRECT(ADDRESS(MATCH("NameManager",Person!$1:$1,0),4,4))),FALSE))</f>
        <v>Edemir Joao Dal Bem</v>
      </c>
      <c r="H606" t="str">
        <f ca="1">IF(VLOOKUP(A606,Person!A:R,ROW(INDIRECT(ADDRESS(MATCH("TypeJorney",Person!$1:$1,0),4,4))),FALSE)="OnBoarding","Embarque",IF(VLOOKUP(A606,Person!A:R,ROW(INDIRECT(ADDRESS(MATCH("TypeJorney",Person!$1:$1,0),4,4))),FALSE)="OnBoardingOccupation","Embarque implantação",IF(VLOOKUP(A606,Person!A:R,ROW(INDIRECT(ADDRESS(MATCH("TypeJorney",Person!$1:$1,0),4,4))),FALSE)="Monitoring","Monitoramento","Decisão de Efetivação")))</f>
        <v>Embarque implantação</v>
      </c>
    </row>
    <row r="607" spans="1:8" x14ac:dyDescent="0.3">
      <c r="A607" t="s">
        <v>7803</v>
      </c>
      <c r="B607" t="str">
        <f ca="1">VLOOKUP(A607,Person!A:R,ROW(INDIRECT(ADDRESS(MATCH("NameUser",Person!$1:$1,0),4,4))),FALSE)</f>
        <v>Edileia Damineli</v>
      </c>
      <c r="C607" t="str">
        <f ca="1">IF(VLOOKUP(A607,Person!A:R,ROW(INDIRECT(ADDRESS(MATCH("Mail",Person!$1:$1,0),4,4))),FALSE)="","",VLOOKUP(A607,Person!A:R,ROW(INDIRECT(ADDRESS(MATCH("Mail",Person!$1:$1,0),4,4))),FALSE))</f>
        <v/>
      </c>
      <c r="D607" t="str">
        <f ca="1">VLOOKUP(A607,Person!A:R,ROW(INDIRECT(ADDRESS(MATCH("NameEstablishment",Person!$1:$1,0),4,4))),FALSE)</f>
        <v>Colégio Marista Pio Xii</v>
      </c>
      <c r="E607">
        <f ca="1">VLOOKUP(A607,Person!A:R,ROW(INDIRECT(ADDRESS(MATCH("Registration",Person!$1:$1,0),4,4))),FALSE)</f>
        <v>90512666</v>
      </c>
      <c r="F607" t="str">
        <f ca="1">VLOOKUP(A607,Person!A:R,ROW(INDIRECT(ADDRESS(MATCH("NameOccupation",Person!$1:$1,0),4,4))),FALSE)</f>
        <v>Auxiliar de Aprendizagem</v>
      </c>
      <c r="G607" t="str">
        <f ca="1">IF(VLOOKUP(A607,Person!A:R,ROW(INDIRECT(ADDRESS(MATCH("NameManager",Person!$1:$1,0),4,4))),FALSE)="","",VLOOKUP(A607,Person!A:R,ROW(INDIRECT(ADDRESS(MATCH("NameManager",Person!$1:$1,0),4,4))),FALSE))</f>
        <v>Maria Angela Baldi</v>
      </c>
      <c r="H607" t="str">
        <f ca="1">IF(VLOOKUP(A607,Person!A:R,ROW(INDIRECT(ADDRESS(MATCH("TypeJorney",Person!$1:$1,0),4,4))),FALSE)="OnBoarding","Embarque",IF(VLOOKUP(A607,Person!A:R,ROW(INDIRECT(ADDRESS(MATCH("TypeJorney",Person!$1:$1,0),4,4))),FALSE)="OnBoardingOccupation","Embarque implantação",IF(VLOOKUP(A607,Person!A:R,ROW(INDIRECT(ADDRESS(MATCH("TypeJorney",Person!$1:$1,0),4,4))),FALSE)="Monitoring","Monitoramento","Decisão de Efetivação")))</f>
        <v>Embarque implantação</v>
      </c>
    </row>
    <row r="608" spans="1:8" x14ac:dyDescent="0.3">
      <c r="A608" t="s">
        <v>4481</v>
      </c>
      <c r="B608" t="str">
        <f ca="1">VLOOKUP(A608,Person!A:R,ROW(INDIRECT(ADDRESS(MATCH("NameUser",Person!$1:$1,0),4,4))),FALSE)</f>
        <v>Edinaldo Castro da Silva</v>
      </c>
      <c r="C608" t="str">
        <f ca="1">IF(VLOOKUP(A608,Person!A:R,ROW(INDIRECT(ADDRESS(MATCH("Mail",Person!$1:$1,0),4,4))),FALSE)="","",VLOOKUP(A608,Person!A:R,ROW(INDIRECT(ADDRESS(MATCH("Mail",Person!$1:$1,0),4,4))),FALSE))</f>
        <v/>
      </c>
      <c r="D608" t="str">
        <f ca="1">VLOOKUP(A608,Person!A:R,ROW(INDIRECT(ADDRESS(MATCH("NameEstablishment",Person!$1:$1,0),4,4))),FALSE)</f>
        <v>Colégio Marista João Paulo II</v>
      </c>
      <c r="E608">
        <f ca="1">VLOOKUP(A608,Person!A:R,ROW(INDIRECT(ADDRESS(MATCH("Registration",Person!$1:$1,0),4,4))),FALSE)</f>
        <v>945004</v>
      </c>
      <c r="F608" t="str">
        <f ca="1">VLOOKUP(A608,Person!A:R,ROW(INDIRECT(ADDRESS(MATCH("NameOccupation",Person!$1:$1,0),4,4))),FALSE)</f>
        <v>Agente de Pastoral</v>
      </c>
      <c r="G608" t="str">
        <f ca="1">IF(VLOOKUP(A608,Person!A:R,ROW(INDIRECT(ADDRESS(MATCH("NameManager",Person!$1:$1,0),4,4))),FALSE)="","",VLOOKUP(A608,Person!A:R,ROW(INDIRECT(ADDRESS(MATCH("NameManager",Person!$1:$1,0),4,4))),FALSE))</f>
        <v>Luiz Gustavo Mendes</v>
      </c>
      <c r="H608" t="str">
        <f ca="1">IF(VLOOKUP(A608,Person!A:R,ROW(INDIRECT(ADDRESS(MATCH("TypeJorney",Person!$1:$1,0),4,4))),FALSE)="OnBoarding","Embarque",IF(VLOOKUP(A608,Person!A:R,ROW(INDIRECT(ADDRESS(MATCH("TypeJorney",Person!$1:$1,0),4,4))),FALSE)="OnBoardingOccupation","Embarque implantação",IF(VLOOKUP(A608,Person!A:R,ROW(INDIRECT(ADDRESS(MATCH("TypeJorney",Person!$1:$1,0),4,4))),FALSE)="Monitoring","Monitoramento","Decisão de Efetivação")))</f>
        <v>Embarque implantação</v>
      </c>
    </row>
    <row r="609" spans="1:8" x14ac:dyDescent="0.3">
      <c r="A609" t="s">
        <v>4583</v>
      </c>
      <c r="B609" t="str">
        <f ca="1">VLOOKUP(A609,Person!A:R,ROW(INDIRECT(ADDRESS(MATCH("NameUser",Person!$1:$1,0),4,4))),FALSE)</f>
        <v>Edinéia Tobaldini Soares</v>
      </c>
      <c r="C609" t="str">
        <f ca="1">IF(VLOOKUP(A609,Person!A:R,ROW(INDIRECT(ADDRESS(MATCH("Mail",Person!$1:$1,0),4,4))),FALSE)="","",VLOOKUP(A609,Person!A:R,ROW(INDIRECT(ADDRESS(MATCH("Mail",Person!$1:$1,0),4,4))),FALSE))</f>
        <v>edineia.soares@maristas.org.br</v>
      </c>
      <c r="D609" t="str">
        <f ca="1">VLOOKUP(A609,Person!A:R,ROW(INDIRECT(ADDRESS(MATCH("NameEstablishment",Person!$1:$1,0),4,4))),FALSE)</f>
        <v>Colégio Marista Nossa Senhora Medianeira</v>
      </c>
      <c r="E609">
        <f ca="1">VLOOKUP(A609,Person!A:R,ROW(INDIRECT(ADDRESS(MATCH("Registration",Person!$1:$1,0),4,4))),FALSE)</f>
        <v>90000126</v>
      </c>
      <c r="F609" t="str">
        <f ca="1">VLOOKUP(A609,Person!A:R,ROW(INDIRECT(ADDRESS(MATCH("NameOccupation",Person!$1:$1,0),4,4))),FALSE)</f>
        <v>Assistente Administrativo Escolar</v>
      </c>
      <c r="G609" t="str">
        <f ca="1">IF(VLOOKUP(A609,Person!A:R,ROW(INDIRECT(ADDRESS(MATCH("NameManager",Person!$1:$1,0),4,4))),FALSE)="","",VLOOKUP(A609,Person!A:R,ROW(INDIRECT(ADDRESS(MATCH("NameManager",Person!$1:$1,0),4,4))),FALSE))</f>
        <v>Lizandra Aline Molossi Passini</v>
      </c>
      <c r="H609" t="str">
        <f ca="1">IF(VLOOKUP(A609,Person!A:R,ROW(INDIRECT(ADDRESS(MATCH("TypeJorney",Person!$1:$1,0),4,4))),FALSE)="OnBoarding","Embarque",IF(VLOOKUP(A609,Person!A:R,ROW(INDIRECT(ADDRESS(MATCH("TypeJorney",Person!$1:$1,0),4,4))),FALSE)="OnBoardingOccupation","Embarque implantação",IF(VLOOKUP(A609,Person!A:R,ROW(INDIRECT(ADDRESS(MATCH("TypeJorney",Person!$1:$1,0),4,4))),FALSE)="Monitoring","Monitoramento","Decisão de Efetivação")))</f>
        <v>Embarque implantação</v>
      </c>
    </row>
    <row r="610" spans="1:8" x14ac:dyDescent="0.3">
      <c r="A610" t="s">
        <v>5438</v>
      </c>
      <c r="B610" t="str">
        <f ca="1">VLOOKUP(A610,Person!A:R,ROW(INDIRECT(ADDRESS(MATCH("NameUser",Person!$1:$1,0),4,4))),FALSE)</f>
        <v>Edison Rogerio da Silva Neumann</v>
      </c>
      <c r="C610" t="str">
        <f ca="1">IF(VLOOKUP(A610,Person!A:R,ROW(INDIRECT(ADDRESS(MATCH("Mail",Person!$1:$1,0),4,4))),FALSE)="","",VLOOKUP(A610,Person!A:R,ROW(INDIRECT(ADDRESS(MATCH("Mail",Person!$1:$1,0),4,4))),FALSE))</f>
        <v/>
      </c>
      <c r="D610" t="str">
        <f ca="1">VLOOKUP(A610,Person!A:R,ROW(INDIRECT(ADDRESS(MATCH("NameEstablishment",Person!$1:$1,0),4,4))),FALSE)</f>
        <v>Casa Marista da Juventude</v>
      </c>
      <c r="E610">
        <f ca="1">VLOOKUP(A610,Person!A:R,ROW(INDIRECT(ADDRESS(MATCH("Registration",Person!$1:$1,0),4,4))),FALSE)</f>
        <v>68061682</v>
      </c>
      <c r="F610" t="str">
        <f ca="1">VLOOKUP(A610,Person!A:R,ROW(INDIRECT(ADDRESS(MATCH("NameOccupation",Person!$1:$1,0),4,4))),FALSE)</f>
        <v>Vigia</v>
      </c>
      <c r="G610" t="str">
        <f ca="1">IF(VLOOKUP(A610,Person!A:R,ROW(INDIRECT(ADDRESS(MATCH("NameManager",Person!$1:$1,0),4,4))),FALSE)="","",VLOOKUP(A610,Person!A:R,ROW(INDIRECT(ADDRESS(MATCH("NameManager",Person!$1:$1,0),4,4))),FALSE))</f>
        <v/>
      </c>
      <c r="H610" t="str">
        <f ca="1">IF(VLOOKUP(A610,Person!A:R,ROW(INDIRECT(ADDRESS(MATCH("TypeJorney",Person!$1:$1,0),4,4))),FALSE)="OnBoarding","Embarque",IF(VLOOKUP(A610,Person!A:R,ROW(INDIRECT(ADDRESS(MATCH("TypeJorney",Person!$1:$1,0),4,4))),FALSE)="OnBoardingOccupation","Embarque implantação",IF(VLOOKUP(A610,Person!A:R,ROW(INDIRECT(ADDRESS(MATCH("TypeJorney",Person!$1:$1,0),4,4))),FALSE)="Monitoring","Monitoramento","Decisão de Efetivação")))</f>
        <v>Embarque implantação</v>
      </c>
    </row>
    <row r="611" spans="1:8" x14ac:dyDescent="0.3">
      <c r="A611" t="s">
        <v>4804</v>
      </c>
      <c r="B611" t="str">
        <f ca="1">VLOOKUP(A611,Person!A:R,ROW(INDIRECT(ADDRESS(MATCH("NameUser",Person!$1:$1,0),4,4))),FALSE)</f>
        <v>Edite Morais</v>
      </c>
      <c r="C611" t="str">
        <f ca="1">IF(VLOOKUP(A611,Person!A:R,ROW(INDIRECT(ADDRESS(MATCH("Mail",Person!$1:$1,0),4,4))),FALSE)="","",VLOOKUP(A611,Person!A:R,ROW(INDIRECT(ADDRESS(MATCH("Mail",Person!$1:$1,0),4,4))),FALSE))</f>
        <v/>
      </c>
      <c r="D611" t="str">
        <f ca="1">VLOOKUP(A611,Person!A:R,ROW(INDIRECT(ADDRESS(MATCH("NameEstablishment",Person!$1:$1,0),4,4))),FALSE)</f>
        <v>Colégio Marista Pio Xii</v>
      </c>
      <c r="E611">
        <f ca="1">VLOOKUP(A611,Person!A:R,ROW(INDIRECT(ADDRESS(MATCH("Registration",Person!$1:$1,0),4,4))),FALSE)</f>
        <v>865001</v>
      </c>
      <c r="F611" t="str">
        <f ca="1">VLOOKUP(A611,Person!A:R,ROW(INDIRECT(ADDRESS(MATCH("NameOccupation",Person!$1:$1,0),4,4))),FALSE)</f>
        <v>Auxiliar de Serviços Gerais</v>
      </c>
      <c r="G611" t="str">
        <f ca="1">IF(VLOOKUP(A611,Person!A:R,ROW(INDIRECT(ADDRESS(MATCH("NameManager",Person!$1:$1,0),4,4))),FALSE)="","",VLOOKUP(A611,Person!A:R,ROW(INDIRECT(ADDRESS(MATCH("NameManager",Person!$1:$1,0),4,4))),FALSE))</f>
        <v>Katia Celestina Bossa Antoniolli</v>
      </c>
      <c r="H611" t="str">
        <f ca="1">IF(VLOOKUP(A611,Person!A:R,ROW(INDIRECT(ADDRESS(MATCH("TypeJorney",Person!$1:$1,0),4,4))),FALSE)="OnBoarding","Embarque",IF(VLOOKUP(A611,Person!A:R,ROW(INDIRECT(ADDRESS(MATCH("TypeJorney",Person!$1:$1,0),4,4))),FALSE)="OnBoardingOccupation","Embarque implantação",IF(VLOOKUP(A611,Person!A:R,ROW(INDIRECT(ADDRESS(MATCH("TypeJorney",Person!$1:$1,0),4,4))),FALSE)="Monitoring","Monitoramento","Decisão de Efetivação")))</f>
        <v>Embarque implantação</v>
      </c>
    </row>
    <row r="612" spans="1:8" x14ac:dyDescent="0.3">
      <c r="A612" t="s">
        <v>5148</v>
      </c>
      <c r="B612" t="str">
        <f ca="1">VLOOKUP(A612,Person!A:R,ROW(INDIRECT(ADDRESS(MATCH("NameUser",Person!$1:$1,0),4,4))),FALSE)</f>
        <v>Edmar Santos da Silva</v>
      </c>
      <c r="C612" t="str">
        <f ca="1">IF(VLOOKUP(A612,Person!A:R,ROW(INDIRECT(ADDRESS(MATCH("Mail",Person!$1:$1,0),4,4))),FALSE)="","",VLOOKUP(A612,Person!A:R,ROW(INDIRECT(ADDRESS(MATCH("Mail",Person!$1:$1,0),4,4))),FALSE))</f>
        <v>edmar.silva@maristas.org.br</v>
      </c>
      <c r="D612" t="str">
        <f ca="1">VLOOKUP(A612,Person!A:R,ROW(INDIRECT(ADDRESS(MATCH("NameEstablishment",Person!$1:$1,0),4,4))),FALSE)</f>
        <v>Casa Marista da Juventude</v>
      </c>
      <c r="E612">
        <f ca="1">VLOOKUP(A612,Person!A:R,ROW(INDIRECT(ADDRESS(MATCH("Registration",Person!$1:$1,0),4,4))),FALSE)</f>
        <v>61363001</v>
      </c>
      <c r="F612" t="str">
        <f ca="1">VLOOKUP(A612,Person!A:R,ROW(INDIRECT(ADDRESS(MATCH("NameOccupation",Person!$1:$1,0),4,4))),FALSE)</f>
        <v>Analista Administrativo</v>
      </c>
      <c r="G612" t="str">
        <f ca="1">IF(VLOOKUP(A612,Person!A:R,ROW(INDIRECT(ADDRESS(MATCH("NameManager",Person!$1:$1,0),4,4))),FALSE)="","",VLOOKUP(A612,Person!A:R,ROW(INDIRECT(ADDRESS(MATCH("NameManager",Person!$1:$1,0),4,4))),FALSE))</f>
        <v/>
      </c>
      <c r="H612" t="str">
        <f ca="1">IF(VLOOKUP(A612,Person!A:R,ROW(INDIRECT(ADDRESS(MATCH("TypeJorney",Person!$1:$1,0),4,4))),FALSE)="OnBoarding","Embarque",IF(VLOOKUP(A612,Person!A:R,ROW(INDIRECT(ADDRESS(MATCH("TypeJorney",Person!$1:$1,0),4,4))),FALSE)="OnBoardingOccupation","Embarque implantação",IF(VLOOKUP(A612,Person!A:R,ROW(INDIRECT(ADDRESS(MATCH("TypeJorney",Person!$1:$1,0),4,4))),FALSE)="Monitoring","Monitoramento","Decisão de Efetivação")))</f>
        <v>Embarque implantação</v>
      </c>
    </row>
    <row r="613" spans="1:8" x14ac:dyDescent="0.3">
      <c r="A613" t="s">
        <v>4459</v>
      </c>
      <c r="B613" t="str">
        <f ca="1">VLOOKUP(A613,Person!A:R,ROW(INDIRECT(ADDRESS(MATCH("NameUser",Person!$1:$1,0),4,4))),FALSE)</f>
        <v>Edson Custodio dos Santos</v>
      </c>
      <c r="C613" t="str">
        <f ca="1">IF(VLOOKUP(A613,Person!A:R,ROW(INDIRECT(ADDRESS(MATCH("Mail",Person!$1:$1,0),4,4))),FALSE)="","",VLOOKUP(A613,Person!A:R,ROW(INDIRECT(ADDRESS(MATCH("Mail",Person!$1:$1,0),4,4))),FALSE))</f>
        <v>edson.santos@maristas.org.br</v>
      </c>
      <c r="D613" t="str">
        <f ca="1">VLOOKUP(A613,Person!A:R,ROW(INDIRECT(ADDRESS(MATCH("NameEstablishment",Person!$1:$1,0),4,4))),FALSE)</f>
        <v>Colégio Marista Assunção</v>
      </c>
      <c r="E613">
        <f ca="1">VLOOKUP(A613,Person!A:R,ROW(INDIRECT(ADDRESS(MATCH("Registration",Person!$1:$1,0),4,4))),FALSE)</f>
        <v>90512015</v>
      </c>
      <c r="F613" t="str">
        <f ca="1">VLOOKUP(A613,Person!A:R,ROW(INDIRECT(ADDRESS(MATCH("NameOccupation",Person!$1:$1,0),4,4))),FALSE)</f>
        <v>Vigia</v>
      </c>
      <c r="G613" t="str">
        <f ca="1">IF(VLOOKUP(A613,Person!A:R,ROW(INDIRECT(ADDRESS(MATCH("NameManager",Person!$1:$1,0),4,4))),FALSE)="","",VLOOKUP(A613,Person!A:R,ROW(INDIRECT(ADDRESS(MATCH("NameManager",Person!$1:$1,0),4,4))),FALSE))</f>
        <v>Manoela Atarao da Rocha Saldanha</v>
      </c>
      <c r="H613" t="str">
        <f ca="1">IF(VLOOKUP(A613,Person!A:R,ROW(INDIRECT(ADDRESS(MATCH("TypeJorney",Person!$1:$1,0),4,4))),FALSE)="OnBoarding","Embarque",IF(VLOOKUP(A613,Person!A:R,ROW(INDIRECT(ADDRESS(MATCH("TypeJorney",Person!$1:$1,0),4,4))),FALSE)="OnBoardingOccupation","Embarque implantação",IF(VLOOKUP(A613,Person!A:R,ROW(INDIRECT(ADDRESS(MATCH("TypeJorney",Person!$1:$1,0),4,4))),FALSE)="Monitoring","Monitoramento","Decisão de Efetivação")))</f>
        <v>Embarque implantação</v>
      </c>
    </row>
    <row r="614" spans="1:8" x14ac:dyDescent="0.3">
      <c r="A614" t="s">
        <v>7973</v>
      </c>
      <c r="B614" t="str">
        <f ca="1">VLOOKUP(A614,Person!A:R,ROW(INDIRECT(ADDRESS(MATCH("NameUser",Person!$1:$1,0),4,4))),FALSE)</f>
        <v>Edson Luis Savegnago</v>
      </c>
      <c r="C614" t="str">
        <f ca="1">IF(VLOOKUP(A614,Person!A:R,ROW(INDIRECT(ADDRESS(MATCH("Mail",Person!$1:$1,0),4,4))),FALSE)="","",VLOOKUP(A614,Person!A:R,ROW(INDIRECT(ADDRESS(MATCH("Mail",Person!$1:$1,0),4,4))),FALSE))</f>
        <v>edson.savegnago@maristas.org.br</v>
      </c>
      <c r="D614" t="str">
        <f ca="1">VLOOKUP(A614,Person!A:R,ROW(INDIRECT(ADDRESS(MATCH("NameEstablishment",Person!$1:$1,0),4,4))),FALSE)</f>
        <v>Colégio Marista Nossa Senhora Medianeira</v>
      </c>
      <c r="E614">
        <f ca="1">VLOOKUP(A614,Person!A:R,ROW(INDIRECT(ADDRESS(MATCH("Registration",Person!$1:$1,0),4,4))),FALSE)</f>
        <v>90701907</v>
      </c>
      <c r="F614" t="str">
        <f ca="1">VLOOKUP(A614,Person!A:R,ROW(INDIRECT(ADDRESS(MATCH("NameOccupation",Person!$1:$1,0),4,4))),FALSE)</f>
        <v>Instrutor de Aprendizagem</v>
      </c>
      <c r="G614" t="str">
        <f ca="1">IF(VLOOKUP(A614,Person!A:R,ROW(INDIRECT(ADDRESS(MATCH("NameManager",Person!$1:$1,0),4,4))),FALSE)="","",VLOOKUP(A614,Person!A:R,ROW(INDIRECT(ADDRESS(MATCH("NameManager",Person!$1:$1,0),4,4))),FALSE))</f>
        <v>Cheila Daniane Marianof Milczarek</v>
      </c>
      <c r="H614" t="str">
        <f ca="1">IF(VLOOKUP(A614,Person!A:R,ROW(INDIRECT(ADDRESS(MATCH("TypeJorney",Person!$1:$1,0),4,4))),FALSE)="OnBoarding","Embarque",IF(VLOOKUP(A614,Person!A:R,ROW(INDIRECT(ADDRESS(MATCH("TypeJorney",Person!$1:$1,0),4,4))),FALSE)="OnBoardingOccupation","Embarque implantação",IF(VLOOKUP(A614,Person!A:R,ROW(INDIRECT(ADDRESS(MATCH("TypeJorney",Person!$1:$1,0),4,4))),FALSE)="Monitoring","Monitoramento","Decisão de Efetivação")))</f>
        <v>Embarque</v>
      </c>
    </row>
    <row r="615" spans="1:8" x14ac:dyDescent="0.3">
      <c r="A615" t="s">
        <v>4429</v>
      </c>
      <c r="B615" t="str">
        <f ca="1">VLOOKUP(A615,Person!A:R,ROW(INDIRECT(ADDRESS(MATCH("NameUser",Person!$1:$1,0),4,4))),FALSE)</f>
        <v>Edson Luiz Pellenz</v>
      </c>
      <c r="C615" t="str">
        <f ca="1">IF(VLOOKUP(A615,Person!A:R,ROW(INDIRECT(ADDRESS(MATCH("Mail",Person!$1:$1,0),4,4))),FALSE)="","",VLOOKUP(A615,Person!A:R,ROW(INDIRECT(ADDRESS(MATCH("Mail",Person!$1:$1,0),4,4))),FALSE))</f>
        <v>edson.pellenz@maristas.org.br</v>
      </c>
      <c r="D615" t="str">
        <f ca="1">VLOOKUP(A615,Person!A:R,ROW(INDIRECT(ADDRESS(MATCH("NameEstablishment",Person!$1:$1,0),4,4))),FALSE)</f>
        <v>Sociedade Meridional de Educação</v>
      </c>
      <c r="E615">
        <f ca="1">VLOOKUP(A615,Person!A:R,ROW(INDIRECT(ADDRESS(MATCH("Registration",Person!$1:$1,0),4,4))),FALSE)</f>
        <v>90701799</v>
      </c>
      <c r="F615" t="str">
        <f ca="1">VLOOKUP(A615,Person!A:R,ROW(INDIRECT(ADDRESS(MATCH("NameOccupation",Person!$1:$1,0),4,4))),FALSE)</f>
        <v>Supervisor Administrativo</v>
      </c>
      <c r="G615" t="str">
        <f ca="1">IF(VLOOKUP(A615,Person!A:R,ROW(INDIRECT(ADDRESS(MATCH("NameManager",Person!$1:$1,0),4,4))),FALSE)="","",VLOOKUP(A615,Person!A:R,ROW(INDIRECT(ADDRESS(MATCH("NameManager",Person!$1:$1,0),4,4))),FALSE))</f>
        <v/>
      </c>
      <c r="H615" t="str">
        <f ca="1">IF(VLOOKUP(A615,Person!A:R,ROW(INDIRECT(ADDRESS(MATCH("TypeJorney",Person!$1:$1,0),4,4))),FALSE)="OnBoarding","Embarque",IF(VLOOKUP(A615,Person!A:R,ROW(INDIRECT(ADDRESS(MATCH("TypeJorney",Person!$1:$1,0),4,4))),FALSE)="OnBoardingOccupation","Embarque implantação",IF(VLOOKUP(A615,Person!A:R,ROW(INDIRECT(ADDRESS(MATCH("TypeJorney",Person!$1:$1,0),4,4))),FALSE)="Monitoring","Monitoramento","Decisão de Efetivação")))</f>
        <v>Embarque implantação</v>
      </c>
    </row>
    <row r="616" spans="1:8" x14ac:dyDescent="0.3">
      <c r="A616" t="s">
        <v>8026</v>
      </c>
      <c r="B616" t="str">
        <f ca="1">VLOOKUP(A616,Person!A:R,ROW(INDIRECT(ADDRESS(MATCH("NameUser",Person!$1:$1,0),4,4))),FALSE)</f>
        <v>Eduarda da Silva Nunes</v>
      </c>
      <c r="C616" t="str">
        <f ca="1">IF(VLOOKUP(A616,Person!A:R,ROW(INDIRECT(ADDRESS(MATCH("Mail",Person!$1:$1,0),4,4))),FALSE)="","",VLOOKUP(A616,Person!A:R,ROW(INDIRECT(ADDRESS(MATCH("Mail",Person!$1:$1,0),4,4))),FALSE))</f>
        <v/>
      </c>
      <c r="D616" t="str">
        <f ca="1">VLOOKUP(A616,Person!A:R,ROW(INDIRECT(ADDRESS(MATCH("NameEstablishment",Person!$1:$1,0),4,4))),FALSE)</f>
        <v>Colégio Marista Maria Imaculada</v>
      </c>
      <c r="E616">
        <f ca="1">VLOOKUP(A616,Person!A:R,ROW(INDIRECT(ADDRESS(MATCH("Registration",Person!$1:$1,0),4,4))),FALSE)</f>
        <v>61455202</v>
      </c>
      <c r="F616" t="str">
        <f ca="1">VLOOKUP(A616,Person!A:R,ROW(INDIRECT(ADDRESS(MATCH("NameOccupation",Person!$1:$1,0),4,4))),FALSE)</f>
        <v>Monitor de Aprendizagem Turno Regular</v>
      </c>
      <c r="G616" t="str">
        <f ca="1">IF(VLOOKUP(A616,Person!A:R,ROW(INDIRECT(ADDRESS(MATCH("NameManager",Person!$1:$1,0),4,4))),FALSE)="","",VLOOKUP(A616,Person!A:R,ROW(INDIRECT(ADDRESS(MATCH("NameManager",Person!$1:$1,0),4,4))),FALSE))</f>
        <v>Vivian Patricia Caberlon Nunes</v>
      </c>
      <c r="H616" t="str">
        <f ca="1">IF(VLOOKUP(A616,Person!A:R,ROW(INDIRECT(ADDRESS(MATCH("TypeJorney",Person!$1:$1,0),4,4))),FALSE)="OnBoarding","Embarque",IF(VLOOKUP(A616,Person!A:R,ROW(INDIRECT(ADDRESS(MATCH("TypeJorney",Person!$1:$1,0),4,4))),FALSE)="OnBoardingOccupation","Embarque implantação",IF(VLOOKUP(A616,Person!A:R,ROW(INDIRECT(ADDRESS(MATCH("TypeJorney",Person!$1:$1,0),4,4))),FALSE)="Monitoring","Monitoramento","Decisão de Efetivação")))</f>
        <v>Embarque implantação</v>
      </c>
    </row>
    <row r="617" spans="1:8" x14ac:dyDescent="0.3">
      <c r="A617" t="s">
        <v>7444</v>
      </c>
      <c r="B617" t="str">
        <f ca="1">VLOOKUP(A617,Person!A:R,ROW(INDIRECT(ADDRESS(MATCH("NameUser",Person!$1:$1,0),4,4))),FALSE)</f>
        <v>Eduarda Martins Machado</v>
      </c>
      <c r="C617" t="str">
        <f ca="1">IF(VLOOKUP(A617,Person!A:R,ROW(INDIRECT(ADDRESS(MATCH("Mail",Person!$1:$1,0),4,4))),FALSE)="","",VLOOKUP(A617,Person!A:R,ROW(INDIRECT(ADDRESS(MATCH("Mail",Person!$1:$1,0),4,4))),FALSE))</f>
        <v>eduarda.machado@maristas.org.br</v>
      </c>
      <c r="D617" t="str">
        <f ca="1">VLOOKUP(A617,Person!A:R,ROW(INDIRECT(ADDRESS(MATCH("NameEstablishment",Person!$1:$1,0),4,4))),FALSE)</f>
        <v>Colégio Marista Roque Gonçalves</v>
      </c>
      <c r="E617">
        <f ca="1">VLOOKUP(A617,Person!A:R,ROW(INDIRECT(ADDRESS(MATCH("Registration",Person!$1:$1,0),4,4))),FALSE)</f>
        <v>80700825</v>
      </c>
      <c r="F617" t="str">
        <f ca="1">VLOOKUP(A617,Person!A:R,ROW(INDIRECT(ADDRESS(MATCH("NameOccupation",Person!$1:$1,0),4,4))),FALSE)</f>
        <v>Monitor de Aprendizagem Turno Regular</v>
      </c>
      <c r="G617" t="str">
        <f ca="1">IF(VLOOKUP(A617,Person!A:R,ROW(INDIRECT(ADDRESS(MATCH("NameManager",Person!$1:$1,0),4,4))),FALSE)="","",VLOOKUP(A617,Person!A:R,ROW(INDIRECT(ADDRESS(MATCH("NameManager",Person!$1:$1,0),4,4))),FALSE))</f>
        <v>David Jorge Rodrigues Hatsek</v>
      </c>
      <c r="H617" t="str">
        <f ca="1">IF(VLOOKUP(A617,Person!A:R,ROW(INDIRECT(ADDRESS(MATCH("TypeJorney",Person!$1:$1,0),4,4))),FALSE)="OnBoarding","Embarque",IF(VLOOKUP(A617,Person!A:R,ROW(INDIRECT(ADDRESS(MATCH("TypeJorney",Person!$1:$1,0),4,4))),FALSE)="OnBoardingOccupation","Embarque implantação",IF(VLOOKUP(A617,Person!A:R,ROW(INDIRECT(ADDRESS(MATCH("TypeJorney",Person!$1:$1,0),4,4))),FALSE)="Monitoring","Monitoramento","Decisão de Efetivação")))</f>
        <v>Embarque implantação</v>
      </c>
    </row>
    <row r="618" spans="1:8" x14ac:dyDescent="0.3">
      <c r="A618" t="s">
        <v>4390</v>
      </c>
      <c r="B618" t="str">
        <f ca="1">VLOOKUP(A618,Person!A:R,ROW(INDIRECT(ADDRESS(MATCH("NameUser",Person!$1:$1,0),4,4))),FALSE)</f>
        <v>Eduardo Antonio Lages F de Carvalho</v>
      </c>
      <c r="C618" t="str">
        <f ca="1">IF(VLOOKUP(A618,Person!A:R,ROW(INDIRECT(ADDRESS(MATCH("Mail",Person!$1:$1,0),4,4))),FALSE)="","",VLOOKUP(A618,Person!A:R,ROW(INDIRECT(ADDRESS(MATCH("Mail",Person!$1:$1,0),4,4))),FALSE))</f>
        <v>eduardo.freitas@maristas.org.br</v>
      </c>
      <c r="D618" t="str">
        <f ca="1">VLOOKUP(A618,Person!A:R,ROW(INDIRECT(ADDRESS(MATCH("NameEstablishment",Person!$1:$1,0),4,4))),FALSE)</f>
        <v>Colégio Marista João Paulo II</v>
      </c>
      <c r="E618">
        <f ca="1">VLOOKUP(A618,Person!A:R,ROW(INDIRECT(ADDRESS(MATCH("Registration",Person!$1:$1,0),4,4))),FALSE)</f>
        <v>90512057</v>
      </c>
      <c r="F618" t="str">
        <f ca="1">VLOOKUP(A618,Person!A:R,ROW(INDIRECT(ADDRESS(MATCH("NameOccupation",Person!$1:$1,0),4,4))),FALSE)</f>
        <v>Porteiro</v>
      </c>
      <c r="G618" t="str">
        <f ca="1">IF(VLOOKUP(A618,Person!A:R,ROW(INDIRECT(ADDRESS(MATCH("NameManager",Person!$1:$1,0),4,4))),FALSE)="","",VLOOKUP(A618,Person!A:R,ROW(INDIRECT(ADDRESS(MATCH("NameManager",Person!$1:$1,0),4,4))),FALSE))</f>
        <v>Marcos Andre Scussel</v>
      </c>
      <c r="H618" t="str">
        <f ca="1">IF(VLOOKUP(A618,Person!A:R,ROW(INDIRECT(ADDRESS(MATCH("TypeJorney",Person!$1:$1,0),4,4))),FALSE)="OnBoarding","Embarque",IF(VLOOKUP(A618,Person!A:R,ROW(INDIRECT(ADDRESS(MATCH("TypeJorney",Person!$1:$1,0),4,4))),FALSE)="OnBoardingOccupation","Embarque implantação",IF(VLOOKUP(A618,Person!A:R,ROW(INDIRECT(ADDRESS(MATCH("TypeJorney",Person!$1:$1,0),4,4))),FALSE)="Monitoring","Monitoramento","Decisão de Efetivação")))</f>
        <v>Embarque implantação</v>
      </c>
    </row>
    <row r="619" spans="1:8" x14ac:dyDescent="0.3">
      <c r="A619" t="s">
        <v>7302</v>
      </c>
      <c r="B619" t="str">
        <f ca="1">VLOOKUP(A619,Person!A:R,ROW(INDIRECT(ADDRESS(MATCH("NameUser",Person!$1:$1,0),4,4))),FALSE)</f>
        <v>Eduardo Breitenbach Das Neves</v>
      </c>
      <c r="C619" t="str">
        <f ca="1">IF(VLOOKUP(A619,Person!A:R,ROW(INDIRECT(ADDRESS(MATCH("Mail",Person!$1:$1,0),4,4))),FALSE)="","",VLOOKUP(A619,Person!A:R,ROW(INDIRECT(ADDRESS(MATCH("Mail",Person!$1:$1,0),4,4))),FALSE))</f>
        <v/>
      </c>
      <c r="D619" t="str">
        <f ca="1">VLOOKUP(A619,Person!A:R,ROW(INDIRECT(ADDRESS(MATCH("NameEstablishment",Person!$1:$1,0),4,4))),FALSE)</f>
        <v>Colégio Marista Pio Xii</v>
      </c>
      <c r="E619">
        <f ca="1">VLOOKUP(A619,Person!A:R,ROW(INDIRECT(ADDRESS(MATCH("Registration",Person!$1:$1,0),4,4))),FALSE)</f>
        <v>91513936</v>
      </c>
      <c r="F619" t="str">
        <f ca="1">VLOOKUP(A619,Person!A:R,ROW(INDIRECT(ADDRESS(MATCH("NameOccupation",Person!$1:$1,0),4,4))),FALSE)</f>
        <v>Instrutor de Aprendizagem</v>
      </c>
      <c r="G619" t="str">
        <f ca="1">IF(VLOOKUP(A619,Person!A:R,ROW(INDIRECT(ADDRESS(MATCH("NameManager",Person!$1:$1,0),4,4))),FALSE)="","",VLOOKUP(A619,Person!A:R,ROW(INDIRECT(ADDRESS(MATCH("NameManager",Person!$1:$1,0),4,4))),FALSE))</f>
        <v>Maria Angela Baldi</v>
      </c>
      <c r="H619" t="str">
        <f ca="1">IF(VLOOKUP(A619,Person!A:R,ROW(INDIRECT(ADDRESS(MATCH("TypeJorney",Person!$1:$1,0),4,4))),FALSE)="OnBoarding","Embarque",IF(VLOOKUP(A619,Person!A:R,ROW(INDIRECT(ADDRESS(MATCH("TypeJorney",Person!$1:$1,0),4,4))),FALSE)="OnBoardingOccupation","Embarque implantação",IF(VLOOKUP(A619,Person!A:R,ROW(INDIRECT(ADDRESS(MATCH("TypeJorney",Person!$1:$1,0),4,4))),FALSE)="Monitoring","Monitoramento","Decisão de Efetivação")))</f>
        <v>Embarque implantação</v>
      </c>
    </row>
    <row r="620" spans="1:8" x14ac:dyDescent="0.3">
      <c r="A620" t="s">
        <v>5112</v>
      </c>
      <c r="B620" t="str">
        <f ca="1">VLOOKUP(A620,Person!A:R,ROW(INDIRECT(ADDRESS(MATCH("NameUser",Person!$1:$1,0),4,4))),FALSE)</f>
        <v>Eduardo da Silva Vargas</v>
      </c>
      <c r="C620" t="str">
        <f ca="1">IF(VLOOKUP(A620,Person!A:R,ROW(INDIRECT(ADDRESS(MATCH("Mail",Person!$1:$1,0),4,4))),FALSE)="","",VLOOKUP(A620,Person!A:R,ROW(INDIRECT(ADDRESS(MATCH("Mail",Person!$1:$1,0),4,4))),FALSE))</f>
        <v>eduardo.vargas@maristas.org.br</v>
      </c>
      <c r="D620" t="str">
        <f ca="1">VLOOKUP(A620,Person!A:R,ROW(INDIRECT(ADDRESS(MATCH("NameEstablishment",Person!$1:$1,0),4,4))),FALSE)</f>
        <v>Sociedade Meridional de Educação</v>
      </c>
      <c r="E620">
        <f ca="1">VLOOKUP(A620,Person!A:R,ROW(INDIRECT(ADDRESS(MATCH("Registration",Person!$1:$1,0),4,4))),FALSE)</f>
        <v>90000050</v>
      </c>
      <c r="F620" t="str">
        <f ca="1">VLOOKUP(A620,Person!A:R,ROW(INDIRECT(ADDRESS(MATCH("NameOccupation",Person!$1:$1,0),4,4))),FALSE)</f>
        <v>Analista Infraestrutura</v>
      </c>
      <c r="G620" t="str">
        <f ca="1">IF(VLOOKUP(A620,Person!A:R,ROW(INDIRECT(ADDRESS(MATCH("NameManager",Person!$1:$1,0),4,4))),FALSE)="","",VLOOKUP(A620,Person!A:R,ROW(INDIRECT(ADDRESS(MATCH("NameManager",Person!$1:$1,0),4,4))),FALSE))</f>
        <v/>
      </c>
      <c r="H620" t="str">
        <f ca="1">IF(VLOOKUP(A620,Person!A:R,ROW(INDIRECT(ADDRESS(MATCH("TypeJorney",Person!$1:$1,0),4,4))),FALSE)="OnBoarding","Embarque",IF(VLOOKUP(A620,Person!A:R,ROW(INDIRECT(ADDRESS(MATCH("TypeJorney",Person!$1:$1,0),4,4))),FALSE)="OnBoardingOccupation","Embarque implantação",IF(VLOOKUP(A620,Person!A:R,ROW(INDIRECT(ADDRESS(MATCH("TypeJorney",Person!$1:$1,0),4,4))),FALSE)="Monitoring","Monitoramento","Decisão de Efetivação")))</f>
        <v>Embarque implantação</v>
      </c>
    </row>
    <row r="621" spans="1:8" x14ac:dyDescent="0.3">
      <c r="A621" t="s">
        <v>7654</v>
      </c>
      <c r="B621" t="str">
        <f ca="1">VLOOKUP(A621,Person!A:R,ROW(INDIRECT(ADDRESS(MATCH("NameUser",Person!$1:$1,0),4,4))),FALSE)</f>
        <v>Eduardo Davi Wilhelm</v>
      </c>
      <c r="C621" t="str">
        <f ca="1">IF(VLOOKUP(A621,Person!A:R,ROW(INDIRECT(ADDRESS(MATCH("Mail",Person!$1:$1,0),4,4))),FALSE)="","",VLOOKUP(A621,Person!A:R,ROW(INDIRECT(ADDRESS(MATCH("Mail",Person!$1:$1,0),4,4))),FALSE))</f>
        <v>eduardo.wilhelm@maristas.org.br</v>
      </c>
      <c r="D621" t="str">
        <f ca="1">VLOOKUP(A621,Person!A:R,ROW(INDIRECT(ADDRESS(MATCH("NameEstablishment",Person!$1:$1,0),4,4))),FALSE)</f>
        <v>Colégio Marista São Marcelino Champagnat</v>
      </c>
      <c r="E621">
        <f ca="1">VLOOKUP(A621,Person!A:R,ROW(INDIRECT(ADDRESS(MATCH("Registration",Person!$1:$1,0),4,4))),FALSE)</f>
        <v>90511566</v>
      </c>
      <c r="F621" t="str">
        <f ca="1">VLOOKUP(A621,Person!A:R,ROW(INDIRECT(ADDRESS(MATCH("NameOccupation",Person!$1:$1,0),4,4))),FALSE)</f>
        <v>Assistente de Tecnologia Educacional</v>
      </c>
      <c r="G621" t="str">
        <f ca="1">IF(VLOOKUP(A621,Person!A:R,ROW(INDIRECT(ADDRESS(MATCH("NameManager",Person!$1:$1,0),4,4))),FALSE)="","",VLOOKUP(A621,Person!A:R,ROW(INDIRECT(ADDRESS(MATCH("NameManager",Person!$1:$1,0),4,4))),FALSE))</f>
        <v/>
      </c>
      <c r="H621" t="str">
        <f ca="1">IF(VLOOKUP(A621,Person!A:R,ROW(INDIRECT(ADDRESS(MATCH("TypeJorney",Person!$1:$1,0),4,4))),FALSE)="OnBoarding","Embarque",IF(VLOOKUP(A621,Person!A:R,ROW(INDIRECT(ADDRESS(MATCH("TypeJorney",Person!$1:$1,0),4,4))),FALSE)="OnBoardingOccupation","Embarque implantação",IF(VLOOKUP(A621,Person!A:R,ROW(INDIRECT(ADDRESS(MATCH("TypeJorney",Person!$1:$1,0),4,4))),FALSE)="Monitoring","Monitoramento","Decisão de Efetivação")))</f>
        <v>Embarque implantação</v>
      </c>
    </row>
    <row r="622" spans="1:8" x14ac:dyDescent="0.3">
      <c r="A622" t="s">
        <v>442</v>
      </c>
      <c r="B622" t="str">
        <f ca="1">VLOOKUP(A622,Person!A:R,ROW(INDIRECT(ADDRESS(MATCH("NameUser",Person!$1:$1,0),4,4))),FALSE)</f>
        <v>Eduardo de Souza Rodrigues</v>
      </c>
      <c r="C622" t="str">
        <f ca="1">IF(VLOOKUP(A622,Person!A:R,ROW(INDIRECT(ADDRESS(MATCH("Mail",Person!$1:$1,0),4,4))),FALSE)="","",VLOOKUP(A622,Person!A:R,ROW(INDIRECT(ADDRESS(MATCH("Mail",Person!$1:$1,0),4,4))),FALSE))</f>
        <v>eduardo.rodrigues@maristas.org.br</v>
      </c>
      <c r="D622" t="str">
        <f ca="1">VLOOKUP(A622,Person!A:R,ROW(INDIRECT(ADDRESS(MATCH("NameEstablishment",Person!$1:$1,0),4,4))),FALSE)</f>
        <v>Colégio Marista Nossa Senhora do Rosário</v>
      </c>
      <c r="E622">
        <f ca="1">VLOOKUP(A622,Person!A:R,ROW(INDIRECT(ADDRESS(MATCH("Registration",Person!$1:$1,0),4,4))),FALSE)</f>
        <v>91514163</v>
      </c>
      <c r="F622" t="str">
        <f ca="1">VLOOKUP(A622,Person!A:R,ROW(INDIRECT(ADDRESS(MATCH("NameOccupation",Person!$1:$1,0),4,4))),FALSE)</f>
        <v>Instrutor de Aprendizagem</v>
      </c>
      <c r="G622" t="str">
        <f ca="1">IF(VLOOKUP(A622,Person!A:R,ROW(INDIRECT(ADDRESS(MATCH("NameManager",Person!$1:$1,0),4,4))),FALSE)="","",VLOOKUP(A622,Person!A:R,ROW(INDIRECT(ADDRESS(MATCH("NameManager",Person!$1:$1,0),4,4))),FALSE))</f>
        <v>Leia Raquel de Almeida</v>
      </c>
      <c r="H622" t="str">
        <f ca="1">IF(VLOOKUP(A622,Person!A:R,ROW(INDIRECT(ADDRESS(MATCH("TypeJorney",Person!$1:$1,0),4,4))),FALSE)="OnBoarding","Embarque",IF(VLOOKUP(A622,Person!A:R,ROW(INDIRECT(ADDRESS(MATCH("TypeJorney",Person!$1:$1,0),4,4))),FALSE)="OnBoardingOccupation","Embarque implantação",IF(VLOOKUP(A622,Person!A:R,ROW(INDIRECT(ADDRESS(MATCH("TypeJorney",Person!$1:$1,0),4,4))),FALSE)="Monitoring","Monitoramento","Decisão de Efetivação")))</f>
        <v>Monitoramento</v>
      </c>
    </row>
    <row r="623" spans="1:8" x14ac:dyDescent="0.3">
      <c r="A623" t="s">
        <v>7963</v>
      </c>
      <c r="B623" t="str">
        <f ca="1">VLOOKUP(A623,Person!A:R,ROW(INDIRECT(ADDRESS(MATCH("NameUser",Person!$1:$1,0),4,4))),FALSE)</f>
        <v>Eduardo Henrique Pinho Costa</v>
      </c>
      <c r="C623" t="str">
        <f ca="1">IF(VLOOKUP(A623,Person!A:R,ROW(INDIRECT(ADDRESS(MATCH("Mail",Person!$1:$1,0),4,4))),FALSE)="","",VLOOKUP(A623,Person!A:R,ROW(INDIRECT(ADDRESS(MATCH("Mail",Person!$1:$1,0),4,4))),FALSE))</f>
        <v>eduardo.costa@maristas.org.br</v>
      </c>
      <c r="D623" t="str">
        <f ca="1">VLOOKUP(A623,Person!A:R,ROW(INDIRECT(ADDRESS(MATCH("NameEstablishment",Person!$1:$1,0),4,4))),FALSE)</f>
        <v>Colegio Marista Ipanema</v>
      </c>
      <c r="E623">
        <f ca="1">VLOOKUP(A623,Person!A:R,ROW(INDIRECT(ADDRESS(MATCH("Registration",Person!$1:$1,0),4,4))),FALSE)</f>
        <v>91510746</v>
      </c>
      <c r="F623" t="str">
        <f ca="1">VLOOKUP(A623,Person!A:R,ROW(INDIRECT(ADDRESS(MATCH("NameOccupation",Person!$1:$1,0),4,4))),FALSE)</f>
        <v>Instrutor de Aprendizagem</v>
      </c>
      <c r="G623" t="str">
        <f ca="1">IF(VLOOKUP(A623,Person!A:R,ROW(INDIRECT(ADDRESS(MATCH("NameManager",Person!$1:$1,0),4,4))),FALSE)="","",VLOOKUP(A623,Person!A:R,ROW(INDIRECT(ADDRESS(MATCH("NameManager",Person!$1:$1,0),4,4))),FALSE))</f>
        <v>Fernando Degrandis</v>
      </c>
      <c r="H623" t="str">
        <f ca="1">IF(VLOOKUP(A623,Person!A:R,ROW(INDIRECT(ADDRESS(MATCH("TypeJorney",Person!$1:$1,0),4,4))),FALSE)="OnBoarding","Embarque",IF(VLOOKUP(A623,Person!A:R,ROW(INDIRECT(ADDRESS(MATCH("TypeJorney",Person!$1:$1,0),4,4))),FALSE)="OnBoardingOccupation","Embarque implantação",IF(VLOOKUP(A623,Person!A:R,ROW(INDIRECT(ADDRESS(MATCH("TypeJorney",Person!$1:$1,0),4,4))),FALSE)="Monitoring","Monitoramento","Decisão de Efetivação")))</f>
        <v>Embarque implantação</v>
      </c>
    </row>
    <row r="624" spans="1:8" x14ac:dyDescent="0.3">
      <c r="A624" t="s">
        <v>4653</v>
      </c>
      <c r="B624" t="str">
        <f ca="1">VLOOKUP(A624,Person!A:R,ROW(INDIRECT(ADDRESS(MATCH("NameUser",Person!$1:$1,0),4,4))),FALSE)</f>
        <v>Eduardo Henrique Ribeiro Martins</v>
      </c>
      <c r="C624" t="str">
        <f ca="1">IF(VLOOKUP(A624,Person!A:R,ROW(INDIRECT(ADDRESS(MATCH("Mail",Person!$1:$1,0),4,4))),FALSE)="","",VLOOKUP(A624,Person!A:R,ROW(INDIRECT(ADDRESS(MATCH("Mail",Person!$1:$1,0),4,4))),FALSE))</f>
        <v>eduardo.martins@maristas.org.br</v>
      </c>
      <c r="D624" t="str">
        <f ca="1">VLOOKUP(A624,Person!A:R,ROW(INDIRECT(ADDRESS(MATCH("NameEstablishment",Person!$1:$1,0),4,4))),FALSE)</f>
        <v>Colégio Marista João Paulo II</v>
      </c>
      <c r="E624">
        <f ca="1">VLOOKUP(A624,Person!A:R,ROW(INDIRECT(ADDRESS(MATCH("Registration",Person!$1:$1,0),4,4))),FALSE)</f>
        <v>90512163</v>
      </c>
      <c r="F624" t="str">
        <f ca="1">VLOOKUP(A624,Person!A:R,ROW(INDIRECT(ADDRESS(MATCH("NameOccupation",Person!$1:$1,0),4,4))),FALSE)</f>
        <v>Assistente de Convivência</v>
      </c>
      <c r="G624" t="str">
        <f ca="1">IF(VLOOKUP(A624,Person!A:R,ROW(INDIRECT(ADDRESS(MATCH("NameManager",Person!$1:$1,0),4,4))),FALSE)="","",VLOOKUP(A624,Person!A:R,ROW(INDIRECT(ADDRESS(MATCH("NameManager",Person!$1:$1,0),4,4))),FALSE))</f>
        <v>Luiz Gustavo Mendes</v>
      </c>
      <c r="H624" t="str">
        <f ca="1">IF(VLOOKUP(A624,Person!A:R,ROW(INDIRECT(ADDRESS(MATCH("TypeJorney",Person!$1:$1,0),4,4))),FALSE)="OnBoarding","Embarque",IF(VLOOKUP(A624,Person!A:R,ROW(INDIRECT(ADDRESS(MATCH("TypeJorney",Person!$1:$1,0),4,4))),FALSE)="OnBoardingOccupation","Embarque implantação",IF(VLOOKUP(A624,Person!A:R,ROW(INDIRECT(ADDRESS(MATCH("TypeJorney",Person!$1:$1,0),4,4))),FALSE)="Monitoring","Monitoramento","Decisão de Efetivação")))</f>
        <v>Embarque implantação</v>
      </c>
    </row>
    <row r="625" spans="1:8" x14ac:dyDescent="0.3">
      <c r="A625" t="s">
        <v>443</v>
      </c>
      <c r="B625" t="str">
        <f ca="1">VLOOKUP(A625,Person!A:R,ROW(INDIRECT(ADDRESS(MATCH("NameUser",Person!$1:$1,0),4,4))),FALSE)</f>
        <v>Eduardo Medeiros Saffi</v>
      </c>
      <c r="C625" t="str">
        <f ca="1">IF(VLOOKUP(A625,Person!A:R,ROW(INDIRECT(ADDRESS(MATCH("Mail",Person!$1:$1,0),4,4))),FALSE)="","",VLOOKUP(A625,Person!A:R,ROW(INDIRECT(ADDRESS(MATCH("Mail",Person!$1:$1,0),4,4))),FALSE))</f>
        <v>eduardo.saffi@maristas.org.br</v>
      </c>
      <c r="D625" t="str">
        <f ca="1">VLOOKUP(A625,Person!A:R,ROW(INDIRECT(ADDRESS(MATCH("NameEstablishment",Person!$1:$1,0),4,4))),FALSE)</f>
        <v>Colégio Marista Nossa Senhora do Rosário</v>
      </c>
      <c r="E625">
        <f ca="1">VLOOKUP(A625,Person!A:R,ROW(INDIRECT(ADDRESS(MATCH("Registration",Person!$1:$1,0),4,4))),FALSE)</f>
        <v>90510878</v>
      </c>
      <c r="F625" t="str">
        <f ca="1">VLOOKUP(A625,Person!A:R,ROW(INDIRECT(ADDRESS(MATCH("NameOccupation",Person!$1:$1,0),4,4))),FALSE)</f>
        <v>Instrutor de Aprendizagem</v>
      </c>
      <c r="G625" t="str">
        <f ca="1">IF(VLOOKUP(A625,Person!A:R,ROW(INDIRECT(ADDRESS(MATCH("NameManager",Person!$1:$1,0),4,4))),FALSE)="","",VLOOKUP(A625,Person!A:R,ROW(INDIRECT(ADDRESS(MATCH("NameManager",Person!$1:$1,0),4,4))),FALSE))</f>
        <v>Leia Raquel de Almeida</v>
      </c>
      <c r="H625" t="str">
        <f ca="1">IF(VLOOKUP(A625,Person!A:R,ROW(INDIRECT(ADDRESS(MATCH("TypeJorney",Person!$1:$1,0),4,4))),FALSE)="OnBoarding","Embarque",IF(VLOOKUP(A625,Person!A:R,ROW(INDIRECT(ADDRESS(MATCH("TypeJorney",Person!$1:$1,0),4,4))),FALSE)="OnBoardingOccupation","Embarque implantação",IF(VLOOKUP(A625,Person!A:R,ROW(INDIRECT(ADDRESS(MATCH("TypeJorney",Person!$1:$1,0),4,4))),FALSE)="Monitoring","Monitoramento","Decisão de Efetivação")))</f>
        <v>Embarque</v>
      </c>
    </row>
    <row r="626" spans="1:8" x14ac:dyDescent="0.3">
      <c r="A626" t="s">
        <v>5096</v>
      </c>
      <c r="B626" t="str">
        <f ca="1">VLOOKUP(A626,Person!A:R,ROW(INDIRECT(ADDRESS(MATCH("NameUser",Person!$1:$1,0),4,4))),FALSE)</f>
        <v>Eduardo Renan Wojahn</v>
      </c>
      <c r="C626" t="str">
        <f ca="1">IF(VLOOKUP(A626,Person!A:R,ROW(INDIRECT(ADDRESS(MATCH("Mail",Person!$1:$1,0),4,4))),FALSE)="","",VLOOKUP(A626,Person!A:R,ROW(INDIRECT(ADDRESS(MATCH("Mail",Person!$1:$1,0),4,4))),FALSE))</f>
        <v/>
      </c>
      <c r="D626" t="str">
        <f ca="1">VLOOKUP(A626,Person!A:R,ROW(INDIRECT(ADDRESS(MATCH("NameEstablishment",Person!$1:$1,0),4,4))),FALSE)</f>
        <v>Colégio Marista Santa Maria</v>
      </c>
      <c r="E626">
        <f ca="1">VLOOKUP(A626,Person!A:R,ROW(INDIRECT(ADDRESS(MATCH("Registration",Person!$1:$1,0),4,4))),FALSE)</f>
        <v>80703136</v>
      </c>
      <c r="F626" t="str">
        <f ca="1">VLOOKUP(A626,Person!A:R,ROW(INDIRECT(ADDRESS(MATCH("NameOccupation",Person!$1:$1,0),4,4))),FALSE)</f>
        <v>Telefonista</v>
      </c>
      <c r="G626" t="str">
        <f ca="1">IF(VLOOKUP(A626,Person!A:R,ROW(INDIRECT(ADDRESS(MATCH("NameManager",Person!$1:$1,0),4,4))),FALSE)="","",VLOOKUP(A626,Person!A:R,ROW(INDIRECT(ADDRESS(MATCH("NameManager",Person!$1:$1,0),4,4))),FALSE))</f>
        <v>Carlos Henrique Pires Sardi</v>
      </c>
      <c r="H626" t="str">
        <f ca="1">IF(VLOOKUP(A626,Person!A:R,ROW(INDIRECT(ADDRESS(MATCH("TypeJorney",Person!$1:$1,0),4,4))),FALSE)="OnBoarding","Embarque",IF(VLOOKUP(A626,Person!A:R,ROW(INDIRECT(ADDRESS(MATCH("TypeJorney",Person!$1:$1,0),4,4))),FALSE)="OnBoardingOccupation","Embarque implantação",IF(VLOOKUP(A626,Person!A:R,ROW(INDIRECT(ADDRESS(MATCH("TypeJorney",Person!$1:$1,0),4,4))),FALSE)="Monitoring","Monitoramento","Decisão de Efetivação")))</f>
        <v>Embarque implantação</v>
      </c>
    </row>
    <row r="627" spans="1:8" x14ac:dyDescent="0.3">
      <c r="A627" t="s">
        <v>5331</v>
      </c>
      <c r="B627" t="str">
        <f ca="1">VLOOKUP(A627,Person!A:R,ROW(INDIRECT(ADDRESS(MATCH("NameUser",Person!$1:$1,0),4,4))),FALSE)</f>
        <v>Eduardo Soares Fonseca</v>
      </c>
      <c r="C627" t="str">
        <f ca="1">IF(VLOOKUP(A627,Person!A:R,ROW(INDIRECT(ADDRESS(MATCH("Mail",Person!$1:$1,0),4,4))),FALSE)="","",VLOOKUP(A627,Person!A:R,ROW(INDIRECT(ADDRESS(MATCH("Mail",Person!$1:$1,0),4,4))),FALSE))</f>
        <v/>
      </c>
      <c r="D627" t="str">
        <f ca="1">VLOOKUP(A627,Person!A:R,ROW(INDIRECT(ADDRESS(MATCH("NameEstablishment",Person!$1:$1,0),4,4))),FALSE)</f>
        <v>Esc. Marista de Ens. Fund. Santa Marta</v>
      </c>
      <c r="E627">
        <f ca="1">VLOOKUP(A627,Person!A:R,ROW(INDIRECT(ADDRESS(MATCH("Registration",Person!$1:$1,0),4,4))),FALSE)</f>
        <v>80700991</v>
      </c>
      <c r="F627" t="str">
        <f ca="1">VLOOKUP(A627,Person!A:R,ROW(INDIRECT(ADDRESS(MATCH("NameOccupation",Person!$1:$1,0),4,4))),FALSE)</f>
        <v>Auxiliar de Serviços Gerais</v>
      </c>
      <c r="G627" t="str">
        <f ca="1">IF(VLOOKUP(A627,Person!A:R,ROW(INDIRECT(ADDRESS(MATCH("NameManager",Person!$1:$1,0),4,4))),FALSE)="","",VLOOKUP(A627,Person!A:R,ROW(INDIRECT(ADDRESS(MATCH("NameManager",Person!$1:$1,0),4,4))),FALSE))</f>
        <v/>
      </c>
      <c r="H627" t="str">
        <f ca="1">IF(VLOOKUP(A627,Person!A:R,ROW(INDIRECT(ADDRESS(MATCH("TypeJorney",Person!$1:$1,0),4,4))),FALSE)="OnBoarding","Embarque",IF(VLOOKUP(A627,Person!A:R,ROW(INDIRECT(ADDRESS(MATCH("TypeJorney",Person!$1:$1,0),4,4))),FALSE)="OnBoardingOccupation","Embarque implantação",IF(VLOOKUP(A627,Person!A:R,ROW(INDIRECT(ADDRESS(MATCH("TypeJorney",Person!$1:$1,0),4,4))),FALSE)="Monitoring","Monitoramento","Decisão de Efetivação")))</f>
        <v>Embarque</v>
      </c>
    </row>
    <row r="628" spans="1:8" x14ac:dyDescent="0.3">
      <c r="A628" t="s">
        <v>4210</v>
      </c>
      <c r="B628" t="str">
        <f ca="1">VLOOKUP(A628,Person!A:R,ROW(INDIRECT(ADDRESS(MATCH("NameUser",Person!$1:$1,0),4,4))),FALSE)</f>
        <v>Eduardo Vanderlei Moraes Marques</v>
      </c>
      <c r="C628" t="str">
        <f ca="1">IF(VLOOKUP(A628,Person!A:R,ROW(INDIRECT(ADDRESS(MATCH("Mail",Person!$1:$1,0),4,4))),FALSE)="","",VLOOKUP(A628,Person!A:R,ROW(INDIRECT(ADDRESS(MATCH("Mail",Person!$1:$1,0),4,4))),FALSE))</f>
        <v/>
      </c>
      <c r="D628" t="str">
        <f ca="1">VLOOKUP(A628,Person!A:R,ROW(INDIRECT(ADDRESS(MATCH("NameEstablishment",Person!$1:$1,0),4,4))),FALSE)</f>
        <v>Colégio Marista N.Sra. Das Graças</v>
      </c>
      <c r="E628">
        <f ca="1">VLOOKUP(A628,Person!A:R,ROW(INDIRECT(ADDRESS(MATCH("Registration",Person!$1:$1,0),4,4))),FALSE)</f>
        <v>85610196</v>
      </c>
      <c r="F628" t="str">
        <f ca="1">VLOOKUP(A628,Person!A:R,ROW(INDIRECT(ADDRESS(MATCH("NameOccupation",Person!$1:$1,0),4,4))),FALSE)</f>
        <v>Auxiliar de Serviços Gerais</v>
      </c>
      <c r="G628" t="str">
        <f ca="1">IF(VLOOKUP(A628,Person!A:R,ROW(INDIRECT(ADDRESS(MATCH("NameManager",Person!$1:$1,0),4,4))),FALSE)="","",VLOOKUP(A628,Person!A:R,ROW(INDIRECT(ADDRESS(MATCH("NameManager",Person!$1:$1,0),4,4))),FALSE))</f>
        <v>Mauricio Vargas Anony</v>
      </c>
      <c r="H628" t="str">
        <f ca="1">IF(VLOOKUP(A628,Person!A:R,ROW(INDIRECT(ADDRESS(MATCH("TypeJorney",Person!$1:$1,0),4,4))),FALSE)="OnBoarding","Embarque",IF(VLOOKUP(A628,Person!A:R,ROW(INDIRECT(ADDRESS(MATCH("TypeJorney",Person!$1:$1,0),4,4))),FALSE)="OnBoardingOccupation","Embarque implantação",IF(VLOOKUP(A628,Person!A:R,ROW(INDIRECT(ADDRESS(MATCH("TypeJorney",Person!$1:$1,0),4,4))),FALSE)="Monitoring","Monitoramento","Decisão de Efetivação")))</f>
        <v>Embarque implantação</v>
      </c>
    </row>
    <row r="629" spans="1:8" x14ac:dyDescent="0.3">
      <c r="A629" t="s">
        <v>4358</v>
      </c>
      <c r="B629" t="str">
        <f ca="1">VLOOKUP(A629,Person!A:R,ROW(INDIRECT(ADDRESS(MATCH("NameUser",Person!$1:$1,0),4,4))),FALSE)</f>
        <v>Edvania Carmen Bonatto Pauletti</v>
      </c>
      <c r="C629" t="str">
        <f ca="1">IF(VLOOKUP(A629,Person!A:R,ROW(INDIRECT(ADDRESS(MATCH("Mail",Person!$1:$1,0),4,4))),FALSE)="","",VLOOKUP(A629,Person!A:R,ROW(INDIRECT(ADDRESS(MATCH("Mail",Person!$1:$1,0),4,4))),FALSE))</f>
        <v>edvania.pauletti@maristas.org.br</v>
      </c>
      <c r="D629" t="str">
        <f ca="1">VLOOKUP(A629,Person!A:R,ROW(INDIRECT(ADDRESS(MATCH("NameEstablishment",Person!$1:$1,0),4,4))),FALSE)</f>
        <v>Colégio Marista N.Sra. Das Graças</v>
      </c>
      <c r="E629">
        <f ca="1">VLOOKUP(A629,Person!A:R,ROW(INDIRECT(ADDRESS(MATCH("Registration",Person!$1:$1,0),4,4))),FALSE)</f>
        <v>91510385</v>
      </c>
      <c r="F629" t="str">
        <f ca="1">VLOOKUP(A629,Person!A:R,ROW(INDIRECT(ADDRESS(MATCH("NameOccupation",Person!$1:$1,0),4,4))),FALSE)</f>
        <v>Orientador Educacional</v>
      </c>
      <c r="G629" t="str">
        <f ca="1">IF(VLOOKUP(A629,Person!A:R,ROW(INDIRECT(ADDRESS(MATCH("NameManager",Person!$1:$1,0),4,4))),FALSE)="","",VLOOKUP(A629,Person!A:R,ROW(INDIRECT(ADDRESS(MATCH("NameManager",Person!$1:$1,0),4,4))),FALSE))</f>
        <v>Luciana Winck Correa</v>
      </c>
      <c r="H629" t="str">
        <f ca="1">IF(VLOOKUP(A629,Person!A:R,ROW(INDIRECT(ADDRESS(MATCH("TypeJorney",Person!$1:$1,0),4,4))),FALSE)="OnBoarding","Embarque",IF(VLOOKUP(A629,Person!A:R,ROW(INDIRECT(ADDRESS(MATCH("TypeJorney",Person!$1:$1,0),4,4))),FALSE)="OnBoardingOccupation","Embarque implantação",IF(VLOOKUP(A629,Person!A:R,ROW(INDIRECT(ADDRESS(MATCH("TypeJorney",Person!$1:$1,0),4,4))),FALSE)="Monitoring","Monitoramento","Decisão de Efetivação")))</f>
        <v>Embarque implantação</v>
      </c>
    </row>
    <row r="630" spans="1:8" x14ac:dyDescent="0.3">
      <c r="A630" t="s">
        <v>4140</v>
      </c>
      <c r="B630" t="str">
        <f ca="1">VLOOKUP(A630,Person!A:R,ROW(INDIRECT(ADDRESS(MATCH("NameUser",Person!$1:$1,0),4,4))),FALSE)</f>
        <v>Eferson Laureano Santos da Rosa</v>
      </c>
      <c r="C630" t="str">
        <f ca="1">IF(VLOOKUP(A630,Person!A:R,ROW(INDIRECT(ADDRESS(MATCH("Mail",Person!$1:$1,0),4,4))),FALSE)="","",VLOOKUP(A630,Person!A:R,ROW(INDIRECT(ADDRESS(MATCH("Mail",Person!$1:$1,0),4,4))),FALSE))</f>
        <v>eferson.rosa@maristas.org.br</v>
      </c>
      <c r="D630" t="str">
        <f ca="1">VLOOKUP(A630,Person!A:R,ROW(INDIRECT(ADDRESS(MATCH("NameEstablishment",Person!$1:$1,0),4,4))),FALSE)</f>
        <v>Colégio Marista Nossa Senhora do Rosário</v>
      </c>
      <c r="E630">
        <f ca="1">VLOOKUP(A630,Person!A:R,ROW(INDIRECT(ADDRESS(MATCH("Registration",Person!$1:$1,0),4,4))),FALSE)</f>
        <v>61215001</v>
      </c>
      <c r="F630" t="str">
        <f ca="1">VLOOKUP(A630,Person!A:R,ROW(INDIRECT(ADDRESS(MATCH("NameOccupation",Person!$1:$1,0),4,4))),FALSE)</f>
        <v>Auxiliar de Manutenção</v>
      </c>
      <c r="G630" t="str">
        <f ca="1">IF(VLOOKUP(A630,Person!A:R,ROW(INDIRECT(ADDRESS(MATCH("NameManager",Person!$1:$1,0),4,4))),FALSE)="","",VLOOKUP(A630,Person!A:R,ROW(INDIRECT(ADDRESS(MATCH("NameManager",Person!$1:$1,0),4,4))),FALSE))</f>
        <v>Mauricio Coloniezzi Erthal</v>
      </c>
      <c r="H630" t="str">
        <f ca="1">IF(VLOOKUP(A630,Person!A:R,ROW(INDIRECT(ADDRESS(MATCH("TypeJorney",Person!$1:$1,0),4,4))),FALSE)="OnBoarding","Embarque",IF(VLOOKUP(A630,Person!A:R,ROW(INDIRECT(ADDRESS(MATCH("TypeJorney",Person!$1:$1,0),4,4))),FALSE)="OnBoardingOccupation","Embarque implantação",IF(VLOOKUP(A630,Person!A:R,ROW(INDIRECT(ADDRESS(MATCH("TypeJorney",Person!$1:$1,0),4,4))),FALSE)="Monitoring","Monitoramento","Decisão de Efetivação")))</f>
        <v>Embarque implantação</v>
      </c>
    </row>
    <row r="631" spans="1:8" x14ac:dyDescent="0.3">
      <c r="A631" t="s">
        <v>7870</v>
      </c>
      <c r="B631" t="str">
        <f ca="1">VLOOKUP(A631,Person!A:R,ROW(INDIRECT(ADDRESS(MATCH("NameUser",Person!$1:$1,0),4,4))),FALSE)</f>
        <v>Elaine Dutra Montinhp</v>
      </c>
      <c r="C631" t="str">
        <f ca="1">IF(VLOOKUP(A631,Person!A:R,ROW(INDIRECT(ADDRESS(MATCH("Mail",Person!$1:$1,0),4,4))),FALSE)="","",VLOOKUP(A631,Person!A:R,ROW(INDIRECT(ADDRESS(MATCH("Mail",Person!$1:$1,0),4,4))),FALSE))</f>
        <v/>
      </c>
      <c r="D631" t="str">
        <f ca="1">VLOOKUP(A631,Person!A:R,ROW(INDIRECT(ADDRESS(MATCH("NameEstablishment",Person!$1:$1,0),4,4))),FALSE)</f>
        <v>Colégio Marista Sant'ana</v>
      </c>
      <c r="E631">
        <f ca="1">VLOOKUP(A631,Person!A:R,ROW(INDIRECT(ADDRESS(MATCH("Registration",Person!$1:$1,0),4,4))),FALSE)</f>
        <v>90005</v>
      </c>
      <c r="F631" t="str">
        <f ca="1">VLOOKUP(A631,Person!A:R,ROW(INDIRECT(ADDRESS(MATCH("NameOccupation",Person!$1:$1,0),4,4))),FALSE)</f>
        <v>Instrutor de Aprendizagem</v>
      </c>
      <c r="G631" t="str">
        <f ca="1">IF(VLOOKUP(A631,Person!A:R,ROW(INDIRECT(ADDRESS(MATCH("NameManager",Person!$1:$1,0),4,4))),FALSE)="","",VLOOKUP(A631,Person!A:R,ROW(INDIRECT(ADDRESS(MATCH("NameManager",Person!$1:$1,0),4,4))),FALSE))</f>
        <v>Marisa Albertina Crivelaro da Silva</v>
      </c>
      <c r="H631" t="str">
        <f ca="1">IF(VLOOKUP(A631,Person!A:R,ROW(INDIRECT(ADDRESS(MATCH("TypeJorney",Person!$1:$1,0),4,4))),FALSE)="OnBoarding","Embarque",IF(VLOOKUP(A631,Person!A:R,ROW(INDIRECT(ADDRESS(MATCH("TypeJorney",Person!$1:$1,0),4,4))),FALSE)="OnBoardingOccupation","Embarque implantação",IF(VLOOKUP(A631,Person!A:R,ROW(INDIRECT(ADDRESS(MATCH("TypeJorney",Person!$1:$1,0),4,4))),FALSE)="Monitoring","Monitoramento","Decisão de Efetivação")))</f>
        <v>Embarque implantação</v>
      </c>
    </row>
    <row r="632" spans="1:8" x14ac:dyDescent="0.3">
      <c r="A632" t="s">
        <v>4831</v>
      </c>
      <c r="B632" t="str">
        <f ca="1">VLOOKUP(A632,Person!A:R,ROW(INDIRECT(ADDRESS(MATCH("NameUser",Person!$1:$1,0),4,4))),FALSE)</f>
        <v>Elaine Lemes da Silva</v>
      </c>
      <c r="C632" t="str">
        <f ca="1">IF(VLOOKUP(A632,Person!A:R,ROW(INDIRECT(ADDRESS(MATCH("Mail",Person!$1:$1,0),4,4))),FALSE)="","",VLOOKUP(A632,Person!A:R,ROW(INDIRECT(ADDRESS(MATCH("Mail",Person!$1:$1,0),4,4))),FALSE))</f>
        <v>elaine.lemes@maristas.org.br</v>
      </c>
      <c r="D632" t="str">
        <f ca="1">VLOOKUP(A632,Person!A:R,ROW(INDIRECT(ADDRESS(MATCH("NameEstablishment",Person!$1:$1,0),4,4))),FALSE)</f>
        <v>Colégio Marista Nossa Senhora Aparecida</v>
      </c>
      <c r="E632">
        <f ca="1">VLOOKUP(A632,Person!A:R,ROW(INDIRECT(ADDRESS(MATCH("Registration",Person!$1:$1,0),4,4))),FALSE)</f>
        <v>90512681</v>
      </c>
      <c r="F632" t="str">
        <f ca="1">VLOOKUP(A632,Person!A:R,ROW(INDIRECT(ADDRESS(MATCH("NameOccupation",Person!$1:$1,0),4,4))),FALSE)</f>
        <v>Auxiliar de Serviços Gerais</v>
      </c>
      <c r="G632" t="str">
        <f ca="1">IF(VLOOKUP(A632,Person!A:R,ROW(INDIRECT(ADDRESS(MATCH("NameManager",Person!$1:$1,0),4,4))),FALSE)="","",VLOOKUP(A632,Person!A:R,ROW(INDIRECT(ADDRESS(MATCH("NameManager",Person!$1:$1,0),4,4))),FALSE))</f>
        <v/>
      </c>
      <c r="H632" t="str">
        <f ca="1">IF(VLOOKUP(A632,Person!A:R,ROW(INDIRECT(ADDRESS(MATCH("TypeJorney",Person!$1:$1,0),4,4))),FALSE)="OnBoarding","Embarque",IF(VLOOKUP(A632,Person!A:R,ROW(INDIRECT(ADDRESS(MATCH("TypeJorney",Person!$1:$1,0),4,4))),FALSE)="OnBoardingOccupation","Embarque implantação",IF(VLOOKUP(A632,Person!A:R,ROW(INDIRECT(ADDRESS(MATCH("TypeJorney",Person!$1:$1,0),4,4))),FALSE)="Monitoring","Monitoramento","Decisão de Efetivação")))</f>
        <v>Embarque</v>
      </c>
    </row>
    <row r="633" spans="1:8" x14ac:dyDescent="0.3">
      <c r="A633" t="s">
        <v>7298</v>
      </c>
      <c r="B633" t="str">
        <f ca="1">VLOOKUP(A633,Person!A:R,ROW(INDIRECT(ADDRESS(MATCH("NameUser",Person!$1:$1,0),4,4))),FALSE)</f>
        <v>Elder Luiz Felippe</v>
      </c>
      <c r="C633" t="str">
        <f ca="1">IF(VLOOKUP(A633,Person!A:R,ROW(INDIRECT(ADDRESS(MATCH("Mail",Person!$1:$1,0),4,4))),FALSE)="","",VLOOKUP(A633,Person!A:R,ROW(INDIRECT(ADDRESS(MATCH("Mail",Person!$1:$1,0),4,4))),FALSE))</f>
        <v>elder@maristas.org.br</v>
      </c>
      <c r="D633" t="str">
        <f ca="1">VLOOKUP(A633,Person!A:R,ROW(INDIRECT(ADDRESS(MATCH("NameEstablishment",Person!$1:$1,0),4,4))),FALSE)</f>
        <v>União Sul Brasileira de Educação e Ensin</v>
      </c>
      <c r="E633">
        <f ca="1">VLOOKUP(A633,Person!A:R,ROW(INDIRECT(ADDRESS(MATCH("Registration",Person!$1:$1,0),4,4))),FALSE)</f>
        <v>1001</v>
      </c>
      <c r="F633" t="str">
        <f ca="1">VLOOKUP(A633,Person!A:R,ROW(INDIRECT(ADDRESS(MATCH("NameOccupation",Person!$1:$1,0),4,4))),FALSE)</f>
        <v>Coordenador Jurídico</v>
      </c>
      <c r="G633" t="str">
        <f ca="1">IF(VLOOKUP(A633,Person!A:R,ROW(INDIRECT(ADDRESS(MATCH("NameManager",Person!$1:$1,0),4,4))),FALSE)="","",VLOOKUP(A633,Person!A:R,ROW(INDIRECT(ADDRESS(MATCH("NameManager",Person!$1:$1,0),4,4))),FALSE))</f>
        <v>Rogerio Francisco Caldas Anele</v>
      </c>
      <c r="H633" t="str">
        <f ca="1">IF(VLOOKUP(A633,Person!A:R,ROW(INDIRECT(ADDRESS(MATCH("TypeJorney",Person!$1:$1,0),4,4))),FALSE)="OnBoarding","Embarque",IF(VLOOKUP(A633,Person!A:R,ROW(INDIRECT(ADDRESS(MATCH("TypeJorney",Person!$1:$1,0),4,4))),FALSE)="OnBoardingOccupation","Embarque implantação",IF(VLOOKUP(A633,Person!A:R,ROW(INDIRECT(ADDRESS(MATCH("TypeJorney",Person!$1:$1,0),4,4))),FALSE)="Monitoring","Monitoramento","Decisão de Efetivação")))</f>
        <v>Embarque implantação</v>
      </c>
    </row>
    <row r="634" spans="1:8" x14ac:dyDescent="0.3">
      <c r="A634" t="s">
        <v>7747</v>
      </c>
      <c r="B634" t="str">
        <f ca="1">VLOOKUP(A634,Person!A:R,ROW(INDIRECT(ADDRESS(MATCH("NameUser",Person!$1:$1,0),4,4))),FALSE)</f>
        <v>Eleana Flores Caetano</v>
      </c>
      <c r="C634" t="str">
        <f ca="1">IF(VLOOKUP(A634,Person!A:R,ROW(INDIRECT(ADDRESS(MATCH("Mail",Person!$1:$1,0),4,4))),FALSE)="","",VLOOKUP(A634,Person!A:R,ROW(INDIRECT(ADDRESS(MATCH("Mail",Person!$1:$1,0),4,4))),FALSE))</f>
        <v>eleana.caetano@maristas.org.br</v>
      </c>
      <c r="D634" t="str">
        <f ca="1">VLOOKUP(A634,Person!A:R,ROW(INDIRECT(ADDRESS(MATCH("NameEstablishment",Person!$1:$1,0),4,4))),FALSE)</f>
        <v>Esc. Marista de Ens. Fund. Santa Marta</v>
      </c>
      <c r="E634">
        <f ca="1">VLOOKUP(A634,Person!A:R,ROW(INDIRECT(ADDRESS(MATCH("Registration",Person!$1:$1,0),4,4))),FALSE)</f>
        <v>3669002</v>
      </c>
      <c r="F634" t="str">
        <f ca="1">VLOOKUP(A634,Person!A:R,ROW(INDIRECT(ADDRESS(MATCH("NameOccupation",Person!$1:$1,0),4,4))),FALSE)</f>
        <v>Auxiliar de Disciplina</v>
      </c>
      <c r="G634" t="str">
        <f ca="1">IF(VLOOKUP(A634,Person!A:R,ROW(INDIRECT(ADDRESS(MATCH("NameManager",Person!$1:$1,0),4,4))),FALSE)="","",VLOOKUP(A634,Person!A:R,ROW(INDIRECT(ADDRESS(MATCH("NameManager",Person!$1:$1,0),4,4))),FALSE))</f>
        <v/>
      </c>
      <c r="H634" t="str">
        <f ca="1">IF(VLOOKUP(A634,Person!A:R,ROW(INDIRECT(ADDRESS(MATCH("TypeJorney",Person!$1:$1,0),4,4))),FALSE)="OnBoarding","Embarque",IF(VLOOKUP(A634,Person!A:R,ROW(INDIRECT(ADDRESS(MATCH("TypeJorney",Person!$1:$1,0),4,4))),FALSE)="OnBoardingOccupation","Embarque implantação",IF(VLOOKUP(A634,Person!A:R,ROW(INDIRECT(ADDRESS(MATCH("TypeJorney",Person!$1:$1,0),4,4))),FALSE)="Monitoring","Monitoramento","Decisão de Efetivação")))</f>
        <v>Embarque implantação</v>
      </c>
    </row>
    <row r="635" spans="1:8" x14ac:dyDescent="0.3">
      <c r="A635" t="s">
        <v>7743</v>
      </c>
      <c r="B635" t="str">
        <f ca="1">VLOOKUP(A635,Person!A:R,ROW(INDIRECT(ADDRESS(MATCH("NameUser",Person!$1:$1,0),4,4))),FALSE)</f>
        <v>Elemar Avila de Paula</v>
      </c>
      <c r="C635" t="str">
        <f ca="1">IF(VLOOKUP(A635,Person!A:R,ROW(INDIRECT(ADDRESS(MATCH("Mail",Person!$1:$1,0),4,4))),FALSE)="","",VLOOKUP(A635,Person!A:R,ROW(INDIRECT(ADDRESS(MATCH("Mail",Person!$1:$1,0),4,4))),FALSE))</f>
        <v/>
      </c>
      <c r="D635" t="str">
        <f ca="1">VLOOKUP(A635,Person!A:R,ROW(INDIRECT(ADDRESS(MATCH("NameEstablishment",Person!$1:$1,0),4,4))),FALSE)</f>
        <v>Esc. Marista de Ens. Fund. Santa Marta</v>
      </c>
      <c r="E635">
        <f ca="1">VLOOKUP(A635,Person!A:R,ROW(INDIRECT(ADDRESS(MATCH("Registration",Person!$1:$1,0),4,4))),FALSE)</f>
        <v>1527001</v>
      </c>
      <c r="F635" t="str">
        <f ca="1">VLOOKUP(A635,Person!A:R,ROW(INDIRECT(ADDRESS(MATCH("NameOccupation",Person!$1:$1,0),4,4))),FALSE)</f>
        <v>Marceneiro de Manutenção</v>
      </c>
      <c r="G635" t="str">
        <f ca="1">IF(VLOOKUP(A635,Person!A:R,ROW(INDIRECT(ADDRESS(MATCH("NameManager",Person!$1:$1,0),4,4))),FALSE)="","",VLOOKUP(A635,Person!A:R,ROW(INDIRECT(ADDRESS(MATCH("NameManager",Person!$1:$1,0),4,4))),FALSE))</f>
        <v/>
      </c>
      <c r="H635" t="str">
        <f ca="1">IF(VLOOKUP(A635,Person!A:R,ROW(INDIRECT(ADDRESS(MATCH("TypeJorney",Person!$1:$1,0),4,4))),FALSE)="OnBoarding","Embarque",IF(VLOOKUP(A635,Person!A:R,ROW(INDIRECT(ADDRESS(MATCH("TypeJorney",Person!$1:$1,0),4,4))),FALSE)="OnBoardingOccupation","Embarque implantação",IF(VLOOKUP(A635,Person!A:R,ROW(INDIRECT(ADDRESS(MATCH("TypeJorney",Person!$1:$1,0),4,4))),FALSE)="Monitoring","Monitoramento","Decisão de Efetivação")))</f>
        <v>Embarque implantação</v>
      </c>
    </row>
    <row r="636" spans="1:8" x14ac:dyDescent="0.3">
      <c r="A636" t="s">
        <v>4218</v>
      </c>
      <c r="B636" t="str">
        <f ca="1">VLOOKUP(A636,Person!A:R,ROW(INDIRECT(ADDRESS(MATCH("NameUser",Person!$1:$1,0),4,4))),FALSE)</f>
        <v>Elenice dos Santos Pinto</v>
      </c>
      <c r="C636" t="str">
        <f ca="1">IF(VLOOKUP(A636,Person!A:R,ROW(INDIRECT(ADDRESS(MATCH("Mail",Person!$1:$1,0),4,4))),FALSE)="","",VLOOKUP(A636,Person!A:R,ROW(INDIRECT(ADDRESS(MATCH("Mail",Person!$1:$1,0),4,4))),FALSE))</f>
        <v>elenice.pinto@maristas.org.br</v>
      </c>
      <c r="D636" t="str">
        <f ca="1">VLOOKUP(A636,Person!A:R,ROW(INDIRECT(ADDRESS(MATCH("NameEstablishment",Person!$1:$1,0),4,4))),FALSE)</f>
        <v>Colégio Marista João Paulo II</v>
      </c>
      <c r="E636">
        <f ca="1">VLOOKUP(A636,Person!A:R,ROW(INDIRECT(ADDRESS(MATCH("Registration",Person!$1:$1,0),4,4))),FALSE)</f>
        <v>90000230</v>
      </c>
      <c r="F636" t="str">
        <f ca="1">VLOOKUP(A636,Person!A:R,ROW(INDIRECT(ADDRESS(MATCH("NameOccupation",Person!$1:$1,0),4,4))),FALSE)</f>
        <v>Auxiliar de Serviços Gerais</v>
      </c>
      <c r="G636" t="str">
        <f ca="1">IF(VLOOKUP(A636,Person!A:R,ROW(INDIRECT(ADDRESS(MATCH("NameManager",Person!$1:$1,0),4,4))),FALSE)="","",VLOOKUP(A636,Person!A:R,ROW(INDIRECT(ADDRESS(MATCH("NameManager",Person!$1:$1,0),4,4))),FALSE))</f>
        <v>Marcos Andre Scussel</v>
      </c>
      <c r="H636" t="str">
        <f ca="1">IF(VLOOKUP(A636,Person!A:R,ROW(INDIRECT(ADDRESS(MATCH("TypeJorney",Person!$1:$1,0),4,4))),FALSE)="OnBoarding","Embarque",IF(VLOOKUP(A636,Person!A:R,ROW(INDIRECT(ADDRESS(MATCH("TypeJorney",Person!$1:$1,0),4,4))),FALSE)="OnBoardingOccupation","Embarque implantação",IF(VLOOKUP(A636,Person!A:R,ROW(INDIRECT(ADDRESS(MATCH("TypeJorney",Person!$1:$1,0),4,4))),FALSE)="Monitoring","Monitoramento","Decisão de Efetivação")))</f>
        <v>Embarque implantação</v>
      </c>
    </row>
    <row r="637" spans="1:8" x14ac:dyDescent="0.3">
      <c r="A637" t="s">
        <v>4518</v>
      </c>
      <c r="B637" t="str">
        <f ca="1">VLOOKUP(A637,Person!A:R,ROW(INDIRECT(ADDRESS(MATCH("NameUser",Person!$1:$1,0),4,4))),FALSE)</f>
        <v>Elenice Giacomini Gottardo</v>
      </c>
      <c r="C637" t="str">
        <f ca="1">IF(VLOOKUP(A637,Person!A:R,ROW(INDIRECT(ADDRESS(MATCH("Mail",Person!$1:$1,0),4,4))),FALSE)="","",VLOOKUP(A637,Person!A:R,ROW(INDIRECT(ADDRESS(MATCH("Mail",Person!$1:$1,0),4,4))),FALSE))</f>
        <v>elenice.gottardo@maristas.org.br</v>
      </c>
      <c r="D637" t="str">
        <f ca="1">VLOOKUP(A637,Person!A:R,ROW(INDIRECT(ADDRESS(MATCH("NameEstablishment",Person!$1:$1,0),4,4))),FALSE)</f>
        <v>Colégio Marista Nossa Senhora Medianeira</v>
      </c>
      <c r="E637">
        <f ca="1">VLOOKUP(A637,Person!A:R,ROW(INDIRECT(ADDRESS(MATCH("Registration",Person!$1:$1,0),4,4))),FALSE)</f>
        <v>90701846</v>
      </c>
      <c r="F637" t="str">
        <f ca="1">VLOOKUP(A637,Person!A:R,ROW(INDIRECT(ADDRESS(MATCH("NameOccupation",Person!$1:$1,0),4,4))),FALSE)</f>
        <v>Analista Administrativo Escolar</v>
      </c>
      <c r="G637" t="str">
        <f ca="1">IF(VLOOKUP(A637,Person!A:R,ROW(INDIRECT(ADDRESS(MATCH("NameManager",Person!$1:$1,0),4,4))),FALSE)="","",VLOOKUP(A637,Person!A:R,ROW(INDIRECT(ADDRESS(MATCH("NameManager",Person!$1:$1,0),4,4))),FALSE))</f>
        <v>Lizandra Aline Molossi Passini</v>
      </c>
      <c r="H637" t="str">
        <f ca="1">IF(VLOOKUP(A637,Person!A:R,ROW(INDIRECT(ADDRESS(MATCH("TypeJorney",Person!$1:$1,0),4,4))),FALSE)="OnBoarding","Embarque",IF(VLOOKUP(A637,Person!A:R,ROW(INDIRECT(ADDRESS(MATCH("TypeJorney",Person!$1:$1,0),4,4))),FALSE)="OnBoardingOccupation","Embarque implantação",IF(VLOOKUP(A637,Person!A:R,ROW(INDIRECT(ADDRESS(MATCH("TypeJorney",Person!$1:$1,0),4,4))),FALSE)="Monitoring","Monitoramento","Decisão de Efetivação")))</f>
        <v>Embarque implantação</v>
      </c>
    </row>
    <row r="638" spans="1:8" x14ac:dyDescent="0.3">
      <c r="A638" t="s">
        <v>5270</v>
      </c>
      <c r="B638" t="str">
        <f ca="1">VLOOKUP(A638,Person!A:R,ROW(INDIRECT(ADDRESS(MATCH("NameUser",Person!$1:$1,0),4,4))),FALSE)</f>
        <v>Eleno de Jesus</v>
      </c>
      <c r="C638" t="str">
        <f ca="1">IF(VLOOKUP(A638,Person!A:R,ROW(INDIRECT(ADDRESS(MATCH("Mail",Person!$1:$1,0),4,4))),FALSE)="","",VLOOKUP(A638,Person!A:R,ROW(INDIRECT(ADDRESS(MATCH("Mail",Person!$1:$1,0),4,4))),FALSE))</f>
        <v>eleno.jesus@maristas.org.br</v>
      </c>
      <c r="D638" t="str">
        <f ca="1">VLOOKUP(A638,Person!A:R,ROW(INDIRECT(ADDRESS(MATCH("NameEstablishment",Person!$1:$1,0),4,4))),FALSE)</f>
        <v>Centro Social Marista de Porto Alegre</v>
      </c>
      <c r="E638">
        <f ca="1">VLOOKUP(A638,Person!A:R,ROW(INDIRECT(ADDRESS(MATCH("Registration",Person!$1:$1,0),4,4))),FALSE)</f>
        <v>68161755</v>
      </c>
      <c r="F638" t="str">
        <f ca="1">VLOOKUP(A638,Person!A:R,ROW(INDIRECT(ADDRESS(MATCH("NameOccupation",Person!$1:$1,0),4,4))),FALSE)</f>
        <v>Auxiliar de Manutenção</v>
      </c>
      <c r="G638" t="str">
        <f ca="1">IF(VLOOKUP(A638,Person!A:R,ROW(INDIRECT(ADDRESS(MATCH("NameManager",Person!$1:$1,0),4,4))),FALSE)="","",VLOOKUP(A638,Person!A:R,ROW(INDIRECT(ADDRESS(MATCH("NameManager",Person!$1:$1,0),4,4))),FALSE))</f>
        <v/>
      </c>
      <c r="H638" t="str">
        <f ca="1">IF(VLOOKUP(A638,Person!A:R,ROW(INDIRECT(ADDRESS(MATCH("TypeJorney",Person!$1:$1,0),4,4))),FALSE)="OnBoarding","Embarque",IF(VLOOKUP(A638,Person!A:R,ROW(INDIRECT(ADDRESS(MATCH("TypeJorney",Person!$1:$1,0),4,4))),FALSE)="OnBoardingOccupation","Embarque implantação",IF(VLOOKUP(A638,Person!A:R,ROW(INDIRECT(ADDRESS(MATCH("TypeJorney",Person!$1:$1,0),4,4))),FALSE)="Monitoring","Monitoramento","Decisão de Efetivação")))</f>
        <v>Embarque implantação</v>
      </c>
    </row>
    <row r="639" spans="1:8" x14ac:dyDescent="0.3">
      <c r="A639" t="s">
        <v>4437</v>
      </c>
      <c r="B639" t="str">
        <f ca="1">VLOOKUP(A639,Person!A:R,ROW(INDIRECT(ADDRESS(MATCH("NameUser",Person!$1:$1,0),4,4))),FALSE)</f>
        <v>Elga Sodre</v>
      </c>
      <c r="C639" t="str">
        <f ca="1">IF(VLOOKUP(A639,Person!A:R,ROW(INDIRECT(ADDRESS(MATCH("Mail",Person!$1:$1,0),4,4))),FALSE)="","",VLOOKUP(A639,Person!A:R,ROW(INDIRECT(ADDRESS(MATCH("Mail",Person!$1:$1,0),4,4))),FALSE))</f>
        <v>elga.sodre@maristas.org.br</v>
      </c>
      <c r="D639" t="str">
        <f ca="1">VLOOKUP(A639,Person!A:R,ROW(INDIRECT(ADDRESS(MATCH("NameEstablishment",Person!$1:$1,0),4,4))),FALSE)</f>
        <v>Colégio Marista N Senhora da Conceição</v>
      </c>
      <c r="E639">
        <f ca="1">VLOOKUP(A639,Person!A:R,ROW(INDIRECT(ADDRESS(MATCH("Registration",Person!$1:$1,0),4,4))),FALSE)</f>
        <v>20110333</v>
      </c>
      <c r="F639" t="str">
        <f ca="1">VLOOKUP(A639,Person!A:R,ROW(INDIRECT(ADDRESS(MATCH("NameOccupation",Person!$1:$1,0),4,4))),FALSE)</f>
        <v>Técnico de Enfermagem</v>
      </c>
      <c r="G639" t="str">
        <f ca="1">IF(VLOOKUP(A639,Person!A:R,ROW(INDIRECT(ADDRESS(MATCH("NameManager",Person!$1:$1,0),4,4))),FALSE)="","",VLOOKUP(A639,Person!A:R,ROW(INDIRECT(ADDRESS(MATCH("NameManager",Person!$1:$1,0),4,4))),FALSE))</f>
        <v>Adenir Sebastiao de Britto</v>
      </c>
      <c r="H639" t="str">
        <f ca="1">IF(VLOOKUP(A639,Person!A:R,ROW(INDIRECT(ADDRESS(MATCH("TypeJorney",Person!$1:$1,0),4,4))),FALSE)="OnBoarding","Embarque",IF(VLOOKUP(A639,Person!A:R,ROW(INDIRECT(ADDRESS(MATCH("TypeJorney",Person!$1:$1,0),4,4))),FALSE)="OnBoardingOccupation","Embarque implantação",IF(VLOOKUP(A639,Person!A:R,ROW(INDIRECT(ADDRESS(MATCH("TypeJorney",Person!$1:$1,0),4,4))),FALSE)="Monitoring","Monitoramento","Decisão de Efetivação")))</f>
        <v>Embarque implantação</v>
      </c>
    </row>
    <row r="640" spans="1:8" x14ac:dyDescent="0.3">
      <c r="A640" t="s">
        <v>5015</v>
      </c>
      <c r="B640" t="str">
        <f ca="1">VLOOKUP(A640,Person!A:R,ROW(INDIRECT(ADDRESS(MATCH("NameUser",Person!$1:$1,0),4,4))),FALSE)</f>
        <v>Eliane Chies Variani</v>
      </c>
      <c r="C640" t="str">
        <f ca="1">IF(VLOOKUP(A640,Person!A:R,ROW(INDIRECT(ADDRESS(MATCH("Mail",Person!$1:$1,0),4,4))),FALSE)="","",VLOOKUP(A640,Person!A:R,ROW(INDIRECT(ADDRESS(MATCH("Mail",Person!$1:$1,0),4,4))),FALSE))</f>
        <v>eliane.variani@maristas.org.br</v>
      </c>
      <c r="D640" t="str">
        <f ca="1">VLOOKUP(A640,Person!A:R,ROW(INDIRECT(ADDRESS(MATCH("NameEstablishment",Person!$1:$1,0),4,4))),FALSE)</f>
        <v>Colégio Marista Nossa Senhora Medianeira</v>
      </c>
      <c r="E640">
        <f ca="1">VLOOKUP(A640,Person!A:R,ROW(INDIRECT(ADDRESS(MATCH("Registration",Person!$1:$1,0),4,4))),FALSE)</f>
        <v>90701874</v>
      </c>
      <c r="F640" t="str">
        <f ca="1">VLOOKUP(A640,Person!A:R,ROW(INDIRECT(ADDRESS(MATCH("NameOccupation",Person!$1:$1,0),4,4))),FALSE)</f>
        <v>Orientador Educacional</v>
      </c>
      <c r="G640" t="str">
        <f ca="1">IF(VLOOKUP(A640,Person!A:R,ROW(INDIRECT(ADDRESS(MATCH("NameManager",Person!$1:$1,0),4,4))),FALSE)="","",VLOOKUP(A640,Person!A:R,ROW(INDIRECT(ADDRESS(MATCH("NameManager",Person!$1:$1,0),4,4))),FALSE))</f>
        <v>Cheila Daniane Marianof Milczarek</v>
      </c>
      <c r="H640" t="str">
        <f ca="1">IF(VLOOKUP(A640,Person!A:R,ROW(INDIRECT(ADDRESS(MATCH("TypeJorney",Person!$1:$1,0),4,4))),FALSE)="OnBoarding","Embarque",IF(VLOOKUP(A640,Person!A:R,ROW(INDIRECT(ADDRESS(MATCH("TypeJorney",Person!$1:$1,0),4,4))),FALSE)="OnBoardingOccupation","Embarque implantação",IF(VLOOKUP(A640,Person!A:R,ROW(INDIRECT(ADDRESS(MATCH("TypeJorney",Person!$1:$1,0),4,4))),FALSE)="Monitoring","Monitoramento","Decisão de Efetivação")))</f>
        <v>Embarque implantação</v>
      </c>
    </row>
    <row r="641" spans="1:8" x14ac:dyDescent="0.3">
      <c r="A641" t="s">
        <v>546</v>
      </c>
      <c r="B641" t="str">
        <f ca="1">VLOOKUP(A641,Person!A:R,ROW(INDIRECT(ADDRESS(MATCH("NameUser",Person!$1:$1,0),4,4))),FALSE)</f>
        <v>Eliane Correa Schultz</v>
      </c>
      <c r="C641" t="str">
        <f ca="1">IF(VLOOKUP(A641,Person!A:R,ROW(INDIRECT(ADDRESS(MATCH("Mail",Person!$1:$1,0),4,4))),FALSE)="","",VLOOKUP(A641,Person!A:R,ROW(INDIRECT(ADDRESS(MATCH("Mail",Person!$1:$1,0),4,4))),FALSE))</f>
        <v>eliane.schultz@maristas.org.br</v>
      </c>
      <c r="D641" t="str">
        <f ca="1">VLOOKUP(A641,Person!A:R,ROW(INDIRECT(ADDRESS(MATCH("NameEstablishment",Person!$1:$1,0),4,4))),FALSE)</f>
        <v>Sociedade Meridional de Educação</v>
      </c>
      <c r="E641">
        <f ca="1">VLOOKUP(A641,Person!A:R,ROW(INDIRECT(ADDRESS(MATCH("Registration",Person!$1:$1,0),4,4))),FALSE)</f>
        <v>90000007</v>
      </c>
      <c r="F641" t="str">
        <f ca="1">VLOOKUP(A641,Person!A:R,ROW(INDIRECT(ADDRESS(MATCH("NameOccupation",Person!$1:$1,0),4,4))),FALSE)</f>
        <v>Secretária</v>
      </c>
      <c r="G641" t="str">
        <f ca="1">IF(VLOOKUP(A641,Person!A:R,ROW(INDIRECT(ADDRESS(MATCH("NameManager",Person!$1:$1,0),4,4))),FALSE)="","",VLOOKUP(A641,Person!A:R,ROW(INDIRECT(ADDRESS(MATCH("NameManager",Person!$1:$1,0),4,4))),FALSE))</f>
        <v>Luciano Miraber Centenaro</v>
      </c>
      <c r="H641" t="str">
        <f ca="1">IF(VLOOKUP(A641,Person!A:R,ROW(INDIRECT(ADDRESS(MATCH("TypeJorney",Person!$1:$1,0),4,4))),FALSE)="OnBoarding","Embarque",IF(VLOOKUP(A641,Person!A:R,ROW(INDIRECT(ADDRESS(MATCH("TypeJorney",Person!$1:$1,0),4,4))),FALSE)="OnBoardingOccupation","Embarque implantação",IF(VLOOKUP(A641,Person!A:R,ROW(INDIRECT(ADDRESS(MATCH("TypeJorney",Person!$1:$1,0),4,4))),FALSE)="Monitoring","Monitoramento","Decisão de Efetivação")))</f>
        <v>Embarque</v>
      </c>
    </row>
    <row r="642" spans="1:8" x14ac:dyDescent="0.3">
      <c r="A642" t="s">
        <v>5058</v>
      </c>
      <c r="B642" t="str">
        <f ca="1">VLOOKUP(A642,Person!A:R,ROW(INDIRECT(ADDRESS(MATCH("NameUser",Person!$1:$1,0),4,4))),FALSE)</f>
        <v>Eliane Fatima Sala Tamagno</v>
      </c>
      <c r="C642" t="str">
        <f ca="1">IF(VLOOKUP(A642,Person!A:R,ROW(INDIRECT(ADDRESS(MATCH("Mail",Person!$1:$1,0),4,4))),FALSE)="","",VLOOKUP(A642,Person!A:R,ROW(INDIRECT(ADDRESS(MATCH("Mail",Person!$1:$1,0),4,4))),FALSE))</f>
        <v>eliane.tamagno@maristas.org.br</v>
      </c>
      <c r="D642" t="str">
        <f ca="1">VLOOKUP(A642,Person!A:R,ROW(INDIRECT(ADDRESS(MATCH("NameEstablishment",Person!$1:$1,0),4,4))),FALSE)</f>
        <v>Colégio Marista Nossa Senhora Medianeira</v>
      </c>
      <c r="E642">
        <f ca="1">VLOOKUP(A642,Person!A:R,ROW(INDIRECT(ADDRESS(MATCH("Registration",Person!$1:$1,0),4,4))),FALSE)</f>
        <v>2105001</v>
      </c>
      <c r="F642" t="str">
        <f ca="1">VLOOKUP(A642,Person!A:R,ROW(INDIRECT(ADDRESS(MATCH("NameOccupation",Person!$1:$1,0),4,4))),FALSE)</f>
        <v>Recepcionista</v>
      </c>
      <c r="G642" t="str">
        <f ca="1">IF(VLOOKUP(A642,Person!A:R,ROW(INDIRECT(ADDRESS(MATCH("NameManager",Person!$1:$1,0),4,4))),FALSE)="","",VLOOKUP(A642,Person!A:R,ROW(INDIRECT(ADDRESS(MATCH("NameManager",Person!$1:$1,0),4,4))),FALSE))</f>
        <v>Lizandra Aline Molossi Passini</v>
      </c>
      <c r="H642" t="str">
        <f ca="1">IF(VLOOKUP(A642,Person!A:R,ROW(INDIRECT(ADDRESS(MATCH("TypeJorney",Person!$1:$1,0),4,4))),FALSE)="OnBoarding","Embarque",IF(VLOOKUP(A642,Person!A:R,ROW(INDIRECT(ADDRESS(MATCH("TypeJorney",Person!$1:$1,0),4,4))),FALSE)="OnBoardingOccupation","Embarque implantação",IF(VLOOKUP(A642,Person!A:R,ROW(INDIRECT(ADDRESS(MATCH("TypeJorney",Person!$1:$1,0),4,4))),FALSE)="Monitoring","Monitoramento","Decisão de Efetivação")))</f>
        <v>Embarque implantação</v>
      </c>
    </row>
    <row r="643" spans="1:8" x14ac:dyDescent="0.3">
      <c r="A643" t="s">
        <v>4642</v>
      </c>
      <c r="B643" t="str">
        <f ca="1">VLOOKUP(A643,Person!A:R,ROW(INDIRECT(ADDRESS(MATCH("NameUser",Person!$1:$1,0),4,4))),FALSE)</f>
        <v>Elibio Finkler</v>
      </c>
      <c r="C643" t="str">
        <f ca="1">IF(VLOOKUP(A643,Person!A:R,ROW(INDIRECT(ADDRESS(MATCH("Mail",Person!$1:$1,0),4,4))),FALSE)="","",VLOOKUP(A643,Person!A:R,ROW(INDIRECT(ADDRESS(MATCH("Mail",Person!$1:$1,0),4,4))),FALSE))</f>
        <v>elibio.finkler@maristas.org.br</v>
      </c>
      <c r="D643" t="str">
        <f ca="1">VLOOKUP(A643,Person!A:R,ROW(INDIRECT(ADDRESS(MATCH("NameEstablishment",Person!$1:$1,0),4,4))),FALSE)</f>
        <v>Colégio Marista Pio Xii</v>
      </c>
      <c r="E643">
        <f ca="1">VLOOKUP(A643,Person!A:R,ROW(INDIRECT(ADDRESS(MATCH("Registration",Person!$1:$1,0),4,4))),FALSE)</f>
        <v>90510748</v>
      </c>
      <c r="F643" t="str">
        <f ca="1">VLOOKUP(A643,Person!A:R,ROW(INDIRECT(ADDRESS(MATCH("NameOccupation",Person!$1:$1,0),4,4))),FALSE)</f>
        <v>Assistente de Convivência</v>
      </c>
      <c r="G643" t="str">
        <f ca="1">IF(VLOOKUP(A643,Person!A:R,ROW(INDIRECT(ADDRESS(MATCH("NameManager",Person!$1:$1,0),4,4))),FALSE)="","",VLOOKUP(A643,Person!A:R,ROW(INDIRECT(ADDRESS(MATCH("NameManager",Person!$1:$1,0),4,4))),FALSE))</f>
        <v>Maria Angela Baldi</v>
      </c>
      <c r="H643" t="str">
        <f ca="1">IF(VLOOKUP(A643,Person!A:R,ROW(INDIRECT(ADDRESS(MATCH("TypeJorney",Person!$1:$1,0),4,4))),FALSE)="OnBoarding","Embarque",IF(VLOOKUP(A643,Person!A:R,ROW(INDIRECT(ADDRESS(MATCH("TypeJorney",Person!$1:$1,0),4,4))),FALSE)="OnBoardingOccupation","Embarque implantação",IF(VLOOKUP(A643,Person!A:R,ROW(INDIRECT(ADDRESS(MATCH("TypeJorney",Person!$1:$1,0),4,4))),FALSE)="Monitoring","Monitoramento","Decisão de Efetivação")))</f>
        <v>Embarque implantação</v>
      </c>
    </row>
    <row r="644" spans="1:8" x14ac:dyDescent="0.3">
      <c r="A644" t="s">
        <v>7627</v>
      </c>
      <c r="B644" t="str">
        <f ca="1">VLOOKUP(A644,Person!A:R,ROW(INDIRECT(ADDRESS(MATCH("NameUser",Person!$1:$1,0),4,4))),FALSE)</f>
        <v>Eliene de Oliveira Santos</v>
      </c>
      <c r="C644" t="str">
        <f ca="1">IF(VLOOKUP(A644,Person!A:R,ROW(INDIRECT(ADDRESS(MATCH("Mail",Person!$1:$1,0),4,4))),FALSE)="","",VLOOKUP(A644,Person!A:R,ROW(INDIRECT(ADDRESS(MATCH("Mail",Person!$1:$1,0),4,4))),FALSE))</f>
        <v>eliene.jp2@maristas.org.br</v>
      </c>
      <c r="D644" t="str">
        <f ca="1">VLOOKUP(A644,Person!A:R,ROW(INDIRECT(ADDRESS(MATCH("NameEstablishment",Person!$1:$1,0),4,4))),FALSE)</f>
        <v>Colégio Marista João Paulo II</v>
      </c>
      <c r="E644">
        <f ca="1">VLOOKUP(A644,Person!A:R,ROW(INDIRECT(ADDRESS(MATCH("Registration",Person!$1:$1,0),4,4))),FALSE)</f>
        <v>61395001</v>
      </c>
      <c r="F644" t="str">
        <f ca="1">VLOOKUP(A644,Person!A:R,ROW(INDIRECT(ADDRESS(MATCH("NameOccupation",Person!$1:$1,0),4,4))),FALSE)</f>
        <v>Assistente Administração de Pessoas</v>
      </c>
      <c r="G644" t="str">
        <f ca="1">IF(VLOOKUP(A644,Person!A:R,ROW(INDIRECT(ADDRESS(MATCH("NameManager",Person!$1:$1,0),4,4))),FALSE)="","",VLOOKUP(A644,Person!A:R,ROW(INDIRECT(ADDRESS(MATCH("NameManager",Person!$1:$1,0),4,4))),FALSE))</f>
        <v>Marcos Andre Scussel</v>
      </c>
      <c r="H644" t="str">
        <f ca="1">IF(VLOOKUP(A644,Person!A:R,ROW(INDIRECT(ADDRESS(MATCH("TypeJorney",Person!$1:$1,0),4,4))),FALSE)="OnBoarding","Embarque",IF(VLOOKUP(A644,Person!A:R,ROW(INDIRECT(ADDRESS(MATCH("TypeJorney",Person!$1:$1,0),4,4))),FALSE)="OnBoardingOccupation","Embarque implantação",IF(VLOOKUP(A644,Person!A:R,ROW(INDIRECT(ADDRESS(MATCH("TypeJorney",Person!$1:$1,0),4,4))),FALSE)="Monitoring","Monitoramento","Decisão de Efetivação")))</f>
        <v>Embarque implantação</v>
      </c>
    </row>
    <row r="645" spans="1:8" x14ac:dyDescent="0.3">
      <c r="A645" t="s">
        <v>456</v>
      </c>
      <c r="B645" t="str">
        <f ca="1">VLOOKUP(A645,Person!A:R,ROW(INDIRECT(ADDRESS(MATCH("NameUser",Person!$1:$1,0),4,4))),FALSE)</f>
        <v>Eliezar Bazarelly Pereira</v>
      </c>
      <c r="C645" t="str">
        <f ca="1">IF(VLOOKUP(A645,Person!A:R,ROW(INDIRECT(ADDRESS(MATCH("Mail",Person!$1:$1,0),4,4))),FALSE)="","",VLOOKUP(A645,Person!A:R,ROW(INDIRECT(ADDRESS(MATCH("Mail",Person!$1:$1,0),4,4))),FALSE))</f>
        <v>eliezar.pereira@maristas.org.br</v>
      </c>
      <c r="D645" t="str">
        <f ca="1">VLOOKUP(A645,Person!A:R,ROW(INDIRECT(ADDRESS(MATCH("NameEstablishment",Person!$1:$1,0),4,4))),FALSE)</f>
        <v>Colégio Marista Nossa Senhora do Rosário</v>
      </c>
      <c r="E645">
        <f ca="1">VLOOKUP(A645,Person!A:R,ROW(INDIRECT(ADDRESS(MATCH("Registration",Person!$1:$1,0),4,4))),FALSE)</f>
        <v>90000137</v>
      </c>
      <c r="F645" t="str">
        <f ca="1">VLOOKUP(A645,Person!A:R,ROW(INDIRECT(ADDRESS(MATCH("NameOccupation",Person!$1:$1,0),4,4))),FALSE)</f>
        <v>Coordenador de Turno</v>
      </c>
      <c r="G645" t="str">
        <f ca="1">IF(VLOOKUP(A645,Person!A:R,ROW(INDIRECT(ADDRESS(MATCH("NameManager",Person!$1:$1,0),4,4))),FALSE)="","",VLOOKUP(A645,Person!A:R,ROW(INDIRECT(ADDRESS(MATCH("NameManager",Person!$1:$1,0),4,4))),FALSE))</f>
        <v>Leia Raquel de Almeida</v>
      </c>
      <c r="H645" t="str">
        <f ca="1">IF(VLOOKUP(A645,Person!A:R,ROW(INDIRECT(ADDRESS(MATCH("TypeJorney",Person!$1:$1,0),4,4))),FALSE)="OnBoarding","Embarque",IF(VLOOKUP(A645,Person!A:R,ROW(INDIRECT(ADDRESS(MATCH("TypeJorney",Person!$1:$1,0),4,4))),FALSE)="OnBoardingOccupation","Embarque implantação",IF(VLOOKUP(A645,Person!A:R,ROW(INDIRECT(ADDRESS(MATCH("TypeJorney",Person!$1:$1,0),4,4))),FALSE)="Monitoring","Monitoramento","Decisão de Efetivação")))</f>
        <v>Decisão de Efetivação</v>
      </c>
    </row>
    <row r="646" spans="1:8" x14ac:dyDescent="0.3">
      <c r="A646" t="s">
        <v>4867</v>
      </c>
      <c r="B646" t="str">
        <f ca="1">VLOOKUP(A646,Person!A:R,ROW(INDIRECT(ADDRESS(MATCH("NameUser",Person!$1:$1,0),4,4))),FALSE)</f>
        <v>Elis Regina Dutra Parodi</v>
      </c>
      <c r="C646" t="str">
        <f ca="1">IF(VLOOKUP(A646,Person!A:R,ROW(INDIRECT(ADDRESS(MATCH("Mail",Person!$1:$1,0),4,4))),FALSE)="","",VLOOKUP(A646,Person!A:R,ROW(INDIRECT(ADDRESS(MATCH("Mail",Person!$1:$1,0),4,4))),FALSE))</f>
        <v/>
      </c>
      <c r="D646" t="str">
        <f ca="1">VLOOKUP(A646,Person!A:R,ROW(INDIRECT(ADDRESS(MATCH("NameEstablishment",Person!$1:$1,0),4,4))),FALSE)</f>
        <v>Colégio Marista Santa Maria</v>
      </c>
      <c r="E646">
        <f ca="1">VLOOKUP(A646,Person!A:R,ROW(INDIRECT(ADDRESS(MATCH("Registration",Person!$1:$1,0),4,4))),FALSE)</f>
        <v>80700965</v>
      </c>
      <c r="F646" t="str">
        <f ca="1">VLOOKUP(A646,Person!A:R,ROW(INDIRECT(ADDRESS(MATCH("NameOccupation",Person!$1:$1,0),4,4))),FALSE)</f>
        <v>Auxiliar de Serviços Gerais</v>
      </c>
      <c r="G646" t="str">
        <f ca="1">IF(VLOOKUP(A646,Person!A:R,ROW(INDIRECT(ADDRESS(MATCH("NameManager",Person!$1:$1,0),4,4))),FALSE)="","",VLOOKUP(A646,Person!A:R,ROW(INDIRECT(ADDRESS(MATCH("NameManager",Person!$1:$1,0),4,4))),FALSE))</f>
        <v>Carlos Henrique Pires Sardi</v>
      </c>
      <c r="H646" t="str">
        <f ca="1">IF(VLOOKUP(A646,Person!A:R,ROW(INDIRECT(ADDRESS(MATCH("TypeJorney",Person!$1:$1,0),4,4))),FALSE)="OnBoarding","Embarque",IF(VLOOKUP(A646,Person!A:R,ROW(INDIRECT(ADDRESS(MATCH("TypeJorney",Person!$1:$1,0),4,4))),FALSE)="OnBoardingOccupation","Embarque implantação",IF(VLOOKUP(A646,Person!A:R,ROW(INDIRECT(ADDRESS(MATCH("TypeJorney",Person!$1:$1,0),4,4))),FALSE)="Monitoring","Monitoramento","Decisão de Efetivação")))</f>
        <v>Embarque implantação</v>
      </c>
    </row>
    <row r="647" spans="1:8" x14ac:dyDescent="0.3">
      <c r="A647" t="s">
        <v>4515</v>
      </c>
      <c r="B647" t="str">
        <f ca="1">VLOOKUP(A647,Person!A:R,ROW(INDIRECT(ADDRESS(MATCH("NameUser",Person!$1:$1,0),4,4))),FALSE)</f>
        <v>Elis Regina Heber</v>
      </c>
      <c r="C647" t="str">
        <f ca="1">IF(VLOOKUP(A647,Person!A:R,ROW(INDIRECT(ADDRESS(MATCH("Mail",Person!$1:$1,0),4,4))),FALSE)="","",VLOOKUP(A647,Person!A:R,ROW(INDIRECT(ADDRESS(MATCH("Mail",Person!$1:$1,0),4,4))),FALSE))</f>
        <v>elis.heber@maristas.org.br</v>
      </c>
      <c r="D647" t="str">
        <f ca="1">VLOOKUP(A647,Person!A:R,ROW(INDIRECT(ADDRESS(MATCH("NameEstablishment",Person!$1:$1,0),4,4))),FALSE)</f>
        <v>Colégio Marista Nossa Senhora Aparecida</v>
      </c>
      <c r="E647">
        <f ca="1">VLOOKUP(A647,Person!A:R,ROW(INDIRECT(ADDRESS(MATCH("Registration",Person!$1:$1,0),4,4))),FALSE)</f>
        <v>61339001</v>
      </c>
      <c r="F647" t="str">
        <f ca="1">VLOOKUP(A647,Person!A:R,ROW(INDIRECT(ADDRESS(MATCH("NameOccupation",Person!$1:$1,0),4,4))),FALSE)</f>
        <v>Analista Administrativo Escolar</v>
      </c>
      <c r="G647" t="str">
        <f ca="1">IF(VLOOKUP(A647,Person!A:R,ROW(INDIRECT(ADDRESS(MATCH("NameManager",Person!$1:$1,0),4,4))),FALSE)="","",VLOOKUP(A647,Person!A:R,ROW(INDIRECT(ADDRESS(MATCH("NameManager",Person!$1:$1,0),4,4))),FALSE))</f>
        <v/>
      </c>
      <c r="H647" t="str">
        <f ca="1">IF(VLOOKUP(A647,Person!A:R,ROW(INDIRECT(ADDRESS(MATCH("TypeJorney",Person!$1:$1,0),4,4))),FALSE)="OnBoarding","Embarque",IF(VLOOKUP(A647,Person!A:R,ROW(INDIRECT(ADDRESS(MATCH("TypeJorney",Person!$1:$1,0),4,4))),FALSE)="OnBoardingOccupation","Embarque implantação",IF(VLOOKUP(A647,Person!A:R,ROW(INDIRECT(ADDRESS(MATCH("TypeJorney",Person!$1:$1,0),4,4))),FALSE)="Monitoring","Monitoramento","Decisão de Efetivação")))</f>
        <v>Embarque implantação</v>
      </c>
    </row>
    <row r="648" spans="1:8" x14ac:dyDescent="0.3">
      <c r="A648" t="s">
        <v>4730</v>
      </c>
      <c r="B648" t="str">
        <f ca="1">VLOOKUP(A648,Person!A:R,ROW(INDIRECT(ADDRESS(MATCH("NameUser",Person!$1:$1,0),4,4))),FALSE)</f>
        <v>Elisa Ines Feiden</v>
      </c>
      <c r="C648" t="str">
        <f ca="1">IF(VLOOKUP(A648,Person!A:R,ROW(INDIRECT(ADDRESS(MATCH("Mail",Person!$1:$1,0),4,4))),FALSE)="","",VLOOKUP(A648,Person!A:R,ROW(INDIRECT(ADDRESS(MATCH("Mail",Person!$1:$1,0),4,4))),FALSE))</f>
        <v>elisa.feiden@maristas.org.br</v>
      </c>
      <c r="D648" t="str">
        <f ca="1">VLOOKUP(A648,Person!A:R,ROW(INDIRECT(ADDRESS(MATCH("NameEstablishment",Person!$1:$1,0),4,4))),FALSE)</f>
        <v>Colégio Marista N Senhora da Conceição</v>
      </c>
      <c r="E648">
        <f ca="1">VLOOKUP(A648,Person!A:R,ROW(INDIRECT(ADDRESS(MATCH("Registration",Person!$1:$1,0),4,4))),FALSE)</f>
        <v>20110310</v>
      </c>
      <c r="F648" t="str">
        <f ca="1">VLOOKUP(A648,Person!A:R,ROW(INDIRECT(ADDRESS(MATCH("NameOccupation",Person!$1:$1,0),4,4))),FALSE)</f>
        <v>Assistente Educacional</v>
      </c>
      <c r="G648" t="str">
        <f ca="1">IF(VLOOKUP(A648,Person!A:R,ROW(INDIRECT(ADDRESS(MATCH("NameManager",Person!$1:$1,0),4,4))),FALSE)="","",VLOOKUP(A648,Person!A:R,ROW(INDIRECT(ADDRESS(MATCH("NameManager",Person!$1:$1,0),4,4))),FALSE))</f>
        <v/>
      </c>
      <c r="H648" t="str">
        <f ca="1">IF(VLOOKUP(A648,Person!A:R,ROW(INDIRECT(ADDRESS(MATCH("TypeJorney",Person!$1:$1,0),4,4))),FALSE)="OnBoarding","Embarque",IF(VLOOKUP(A648,Person!A:R,ROW(INDIRECT(ADDRESS(MATCH("TypeJorney",Person!$1:$1,0),4,4))),FALSE)="OnBoardingOccupation","Embarque implantação",IF(VLOOKUP(A648,Person!A:R,ROW(INDIRECT(ADDRESS(MATCH("TypeJorney",Person!$1:$1,0),4,4))),FALSE)="Monitoring","Monitoramento","Decisão de Efetivação")))</f>
        <v>Embarque implantação</v>
      </c>
    </row>
    <row r="649" spans="1:8" x14ac:dyDescent="0.3">
      <c r="A649" t="s">
        <v>7575</v>
      </c>
      <c r="B649" t="str">
        <f ca="1">VLOOKUP(A649,Person!A:R,ROW(INDIRECT(ADDRESS(MATCH("NameUser",Person!$1:$1,0),4,4))),FALSE)</f>
        <v>Elisa Kappel</v>
      </c>
      <c r="C649" t="str">
        <f ca="1">IF(VLOOKUP(A649,Person!A:R,ROW(INDIRECT(ADDRESS(MATCH("Mail",Person!$1:$1,0),4,4))),FALSE)="","",VLOOKUP(A649,Person!A:R,ROW(INDIRECT(ADDRESS(MATCH("Mail",Person!$1:$1,0),4,4))),FALSE))</f>
        <v>elisak@maristas.org.br</v>
      </c>
      <c r="D649" t="str">
        <f ca="1">VLOOKUP(A649,Person!A:R,ROW(INDIRECT(ADDRESS(MATCH("NameEstablishment",Person!$1:$1,0),4,4))),FALSE)</f>
        <v>Colégio Marista São Luis</v>
      </c>
      <c r="E649">
        <f ca="1">VLOOKUP(A649,Person!A:R,ROW(INDIRECT(ADDRESS(MATCH("Registration",Person!$1:$1,0),4,4))),FALSE)</f>
        <v>50089009</v>
      </c>
      <c r="F649" t="str">
        <f ca="1">VLOOKUP(A649,Person!A:R,ROW(INDIRECT(ADDRESS(MATCH("NameOccupation",Person!$1:$1,0),4,4))),FALSE)</f>
        <v>Auxiliar de Biblioteca</v>
      </c>
      <c r="G649" t="str">
        <f ca="1">IF(VLOOKUP(A649,Person!A:R,ROW(INDIRECT(ADDRESS(MATCH("NameManager",Person!$1:$1,0),4,4))),FALSE)="","",VLOOKUP(A649,Person!A:R,ROW(INDIRECT(ADDRESS(MATCH("NameManager",Person!$1:$1,0),4,4))),FALSE))</f>
        <v>Anderson Roberto dos Santos</v>
      </c>
      <c r="H649" t="str">
        <f ca="1">IF(VLOOKUP(A649,Person!A:R,ROW(INDIRECT(ADDRESS(MATCH("TypeJorney",Person!$1:$1,0),4,4))),FALSE)="OnBoarding","Embarque",IF(VLOOKUP(A649,Person!A:R,ROW(INDIRECT(ADDRESS(MATCH("TypeJorney",Person!$1:$1,0),4,4))),FALSE)="OnBoardingOccupation","Embarque implantação",IF(VLOOKUP(A649,Person!A:R,ROW(INDIRECT(ADDRESS(MATCH("TypeJorney",Person!$1:$1,0),4,4))),FALSE)="Monitoring","Monitoramento","Decisão de Efetivação")))</f>
        <v>Embarque implantação</v>
      </c>
    </row>
    <row r="650" spans="1:8" x14ac:dyDescent="0.3">
      <c r="A650" t="s">
        <v>4591</v>
      </c>
      <c r="B650" t="str">
        <f ca="1">VLOOKUP(A650,Person!A:R,ROW(INDIRECT(ADDRESS(MATCH("NameUser",Person!$1:$1,0),4,4))),FALSE)</f>
        <v>Elisabete Queiroz de Souza</v>
      </c>
      <c r="C650" t="str">
        <f ca="1">IF(VLOOKUP(A650,Person!A:R,ROW(INDIRECT(ADDRESS(MATCH("Mail",Person!$1:$1,0),4,4))),FALSE)="","",VLOOKUP(A650,Person!A:R,ROW(INDIRECT(ADDRESS(MATCH("Mail",Person!$1:$1,0),4,4))),FALSE))</f>
        <v>elisabete.souza@maristas.org.br</v>
      </c>
      <c r="D650" t="str">
        <f ca="1">VLOOKUP(A650,Person!A:R,ROW(INDIRECT(ADDRESS(MATCH("NameEstablishment",Person!$1:$1,0),4,4))),FALSE)</f>
        <v>Colégio Marista Assunção</v>
      </c>
      <c r="E650">
        <f ca="1">VLOOKUP(A650,Person!A:R,ROW(INDIRECT(ADDRESS(MATCH("Registration",Person!$1:$1,0),4,4))),FALSE)</f>
        <v>91514085</v>
      </c>
      <c r="F650" t="str">
        <f ca="1">VLOOKUP(A650,Person!A:R,ROW(INDIRECT(ADDRESS(MATCH("NameOccupation",Person!$1:$1,0),4,4))),FALSE)</f>
        <v>Assistente de Atividades Complementares</v>
      </c>
      <c r="G650" t="str">
        <f ca="1">IF(VLOOKUP(A650,Person!A:R,ROW(INDIRECT(ADDRESS(MATCH("NameManager",Person!$1:$1,0),4,4))),FALSE)="","",VLOOKUP(A650,Person!A:R,ROW(INDIRECT(ADDRESS(MATCH("NameManager",Person!$1:$1,0),4,4))),FALSE))</f>
        <v>Rui Antonio Piassini</v>
      </c>
      <c r="H650" t="str">
        <f ca="1">IF(VLOOKUP(A650,Person!A:R,ROW(INDIRECT(ADDRESS(MATCH("TypeJorney",Person!$1:$1,0),4,4))),FALSE)="OnBoarding","Embarque",IF(VLOOKUP(A650,Person!A:R,ROW(INDIRECT(ADDRESS(MATCH("TypeJorney",Person!$1:$1,0),4,4))),FALSE)="OnBoardingOccupation","Embarque implantação",IF(VLOOKUP(A650,Person!A:R,ROW(INDIRECT(ADDRESS(MATCH("TypeJorney",Person!$1:$1,0),4,4))),FALSE)="Monitoring","Monitoramento","Decisão de Efetivação")))</f>
        <v>Embarque</v>
      </c>
    </row>
    <row r="651" spans="1:8" x14ac:dyDescent="0.3">
      <c r="A651" t="s">
        <v>4669</v>
      </c>
      <c r="B651" t="str">
        <f ca="1">VLOOKUP(A651,Person!A:R,ROW(INDIRECT(ADDRESS(MATCH("NameUser",Person!$1:$1,0),4,4))),FALSE)</f>
        <v>Elisandra Maria Monari</v>
      </c>
      <c r="C651" t="str">
        <f ca="1">IF(VLOOKUP(A651,Person!A:R,ROW(INDIRECT(ADDRESS(MATCH("Mail",Person!$1:$1,0),4,4))),FALSE)="","",VLOOKUP(A651,Person!A:R,ROW(INDIRECT(ADDRESS(MATCH("Mail",Person!$1:$1,0),4,4))),FALSE))</f>
        <v>elisandra.monari@maristas.org.br</v>
      </c>
      <c r="D651" t="str">
        <f ca="1">VLOOKUP(A651,Person!A:R,ROW(INDIRECT(ADDRESS(MATCH("NameEstablishment",Person!$1:$1,0),4,4))),FALSE)</f>
        <v>Colégio Marista Nossa Senhora Medianeira</v>
      </c>
      <c r="E651">
        <f ca="1">VLOOKUP(A651,Person!A:R,ROW(INDIRECT(ADDRESS(MATCH("Registration",Person!$1:$1,0),4,4))),FALSE)</f>
        <v>90701857</v>
      </c>
      <c r="F651" t="str">
        <f ca="1">VLOOKUP(A651,Person!A:R,ROW(INDIRECT(ADDRESS(MATCH("NameOccupation",Person!$1:$1,0),4,4))),FALSE)</f>
        <v>Assistente de Convivência</v>
      </c>
      <c r="G651" t="str">
        <f ca="1">IF(VLOOKUP(A651,Person!A:R,ROW(INDIRECT(ADDRESS(MATCH("NameManager",Person!$1:$1,0),4,4))),FALSE)="","",VLOOKUP(A651,Person!A:R,ROW(INDIRECT(ADDRESS(MATCH("NameManager",Person!$1:$1,0),4,4))),FALSE))</f>
        <v>Cheila Daniane Marianof Milczarek</v>
      </c>
      <c r="H651" t="str">
        <f ca="1">IF(VLOOKUP(A651,Person!A:R,ROW(INDIRECT(ADDRESS(MATCH("TypeJorney",Person!$1:$1,0),4,4))),FALSE)="OnBoarding","Embarque",IF(VLOOKUP(A651,Person!A:R,ROW(INDIRECT(ADDRESS(MATCH("TypeJorney",Person!$1:$1,0),4,4))),FALSE)="OnBoardingOccupation","Embarque implantação",IF(VLOOKUP(A651,Person!A:R,ROW(INDIRECT(ADDRESS(MATCH("TypeJorney",Person!$1:$1,0),4,4))),FALSE)="Monitoring","Monitoramento","Decisão de Efetivação")))</f>
        <v>Embarque implantação</v>
      </c>
    </row>
    <row r="652" spans="1:8" x14ac:dyDescent="0.3">
      <c r="A652" t="s">
        <v>4186</v>
      </c>
      <c r="B652" t="str">
        <f ca="1">VLOOKUP(A652,Person!A:R,ROW(INDIRECT(ADDRESS(MATCH("NameUser",Person!$1:$1,0),4,4))),FALSE)</f>
        <v>Elisangela de Freitas Barbosa</v>
      </c>
      <c r="C652" t="str">
        <f ca="1">IF(VLOOKUP(A652,Person!A:R,ROW(INDIRECT(ADDRESS(MATCH("Mail",Person!$1:$1,0),4,4))),FALSE)="","",VLOOKUP(A652,Person!A:R,ROW(INDIRECT(ADDRESS(MATCH("Mail",Person!$1:$1,0),4,4))),FALSE))</f>
        <v>elisangela.freitas@maristas.org.br</v>
      </c>
      <c r="D652" t="str">
        <f ca="1">VLOOKUP(A652,Person!A:R,ROW(INDIRECT(ADDRESS(MATCH("NameEstablishment",Person!$1:$1,0),4,4))),FALSE)</f>
        <v>Colégio Marista Nossa Senhora do Rosário</v>
      </c>
      <c r="E652">
        <f ca="1">VLOOKUP(A652,Person!A:R,ROW(INDIRECT(ADDRESS(MATCH("Registration",Person!$1:$1,0),4,4))),FALSE)</f>
        <v>91514279</v>
      </c>
      <c r="F652" t="str">
        <f ca="1">VLOOKUP(A652,Person!A:R,ROW(INDIRECT(ADDRESS(MATCH("NameOccupation",Person!$1:$1,0),4,4))),FALSE)</f>
        <v>Auxiliar de Serviços Gerais</v>
      </c>
      <c r="G652" t="str">
        <f ca="1">IF(VLOOKUP(A652,Person!A:R,ROW(INDIRECT(ADDRESS(MATCH("NameManager",Person!$1:$1,0),4,4))),FALSE)="","",VLOOKUP(A652,Person!A:R,ROW(INDIRECT(ADDRESS(MATCH("NameManager",Person!$1:$1,0),4,4))),FALSE))</f>
        <v>Mauricio Coloniezzi Erthal</v>
      </c>
      <c r="H652" t="str">
        <f ca="1">IF(VLOOKUP(A652,Person!A:R,ROW(INDIRECT(ADDRESS(MATCH("TypeJorney",Person!$1:$1,0),4,4))),FALSE)="OnBoarding","Embarque",IF(VLOOKUP(A652,Person!A:R,ROW(INDIRECT(ADDRESS(MATCH("TypeJorney",Person!$1:$1,0),4,4))),FALSE)="OnBoardingOccupation","Embarque implantação",IF(VLOOKUP(A652,Person!A:R,ROW(INDIRECT(ADDRESS(MATCH("TypeJorney",Person!$1:$1,0),4,4))),FALSE)="Monitoring","Monitoramento","Decisão de Efetivação")))</f>
        <v>Embarque</v>
      </c>
    </row>
    <row r="653" spans="1:8" x14ac:dyDescent="0.3">
      <c r="A653" t="s">
        <v>5243</v>
      </c>
      <c r="B653" t="str">
        <f ca="1">VLOOKUP(A653,Person!A:R,ROW(INDIRECT(ADDRESS(MATCH("NameUser",Person!$1:$1,0),4,4))),FALSE)</f>
        <v>Elise Balke</v>
      </c>
      <c r="C653" t="str">
        <f ca="1">IF(VLOOKUP(A653,Person!A:R,ROW(INDIRECT(ADDRESS(MATCH("Mail",Person!$1:$1,0),4,4))),FALSE)="","",VLOOKUP(A653,Person!A:R,ROW(INDIRECT(ADDRESS(MATCH("Mail",Person!$1:$1,0),4,4))),FALSE))</f>
        <v/>
      </c>
      <c r="D653" t="str">
        <f ca="1">VLOOKUP(A653,Person!A:R,ROW(INDIRECT(ADDRESS(MATCH("NameEstablishment",Person!$1:$1,0),4,4))),FALSE)</f>
        <v>Artesanato Marista Santa Isabel</v>
      </c>
      <c r="E653">
        <f ca="1">VLOOKUP(A653,Person!A:R,ROW(INDIRECT(ADDRESS(MATCH("Registration",Person!$1:$1,0),4,4))),FALSE)</f>
        <v>61513015</v>
      </c>
      <c r="F653" t="str">
        <f ca="1">VLOOKUP(A653,Person!A:R,ROW(INDIRECT(ADDRESS(MATCH("NameOccupation",Person!$1:$1,0),4,4))),FALSE)</f>
        <v>Auxiliar de Cozinha</v>
      </c>
      <c r="G653" t="str">
        <f ca="1">IF(VLOOKUP(A653,Person!A:R,ROW(INDIRECT(ADDRESS(MATCH("NameManager",Person!$1:$1,0),4,4))),FALSE)="","",VLOOKUP(A653,Person!A:R,ROW(INDIRECT(ADDRESS(MATCH("NameManager",Person!$1:$1,0),4,4))),FALSE))</f>
        <v/>
      </c>
      <c r="H653" t="str">
        <f ca="1">IF(VLOOKUP(A653,Person!A:R,ROW(INDIRECT(ADDRESS(MATCH("TypeJorney",Person!$1:$1,0),4,4))),FALSE)="OnBoarding","Embarque",IF(VLOOKUP(A653,Person!A:R,ROW(INDIRECT(ADDRESS(MATCH("TypeJorney",Person!$1:$1,0),4,4))),FALSE)="OnBoardingOccupation","Embarque implantação",IF(VLOOKUP(A653,Person!A:R,ROW(INDIRECT(ADDRESS(MATCH("TypeJorney",Person!$1:$1,0),4,4))),FALSE)="Monitoring","Monitoramento","Decisão de Efetivação")))</f>
        <v>Embarque implantação</v>
      </c>
    </row>
    <row r="654" spans="1:8" x14ac:dyDescent="0.3">
      <c r="A654" t="s">
        <v>5130</v>
      </c>
      <c r="B654" t="str">
        <f ca="1">VLOOKUP(A654,Person!A:R,ROW(INDIRECT(ADDRESS(MATCH("NameUser",Person!$1:$1,0),4,4))),FALSE)</f>
        <v>Elisete Nascimento dos Santos</v>
      </c>
      <c r="C654" t="str">
        <f ca="1">IF(VLOOKUP(A654,Person!A:R,ROW(INDIRECT(ADDRESS(MATCH("Mail",Person!$1:$1,0),4,4))),FALSE)="","",VLOOKUP(A654,Person!A:R,ROW(INDIRECT(ADDRESS(MATCH("Mail",Person!$1:$1,0),4,4))),FALSE))</f>
        <v>elisete.santos@maristas.org.br</v>
      </c>
      <c r="D654" t="str">
        <f ca="1">VLOOKUP(A654,Person!A:R,ROW(INDIRECT(ADDRESS(MATCH("NameEstablishment",Person!$1:$1,0),4,4))),FALSE)</f>
        <v>Colegio Marista Champagnat</v>
      </c>
      <c r="E654">
        <f ca="1">VLOOKUP(A654,Person!A:R,ROW(INDIRECT(ADDRESS(MATCH("Registration",Person!$1:$1,0),4,4))),FALSE)</f>
        <v>90000185</v>
      </c>
      <c r="F654" t="str">
        <f ca="1">VLOOKUP(A654,Person!A:R,ROW(INDIRECT(ADDRESS(MATCH("NameOccupation",Person!$1:$1,0),4,4))),FALSE)</f>
        <v>Auxiliar de Serviços Gerais</v>
      </c>
      <c r="G654" t="str">
        <f ca="1">IF(VLOOKUP(A654,Person!A:R,ROW(INDIRECT(ADDRESS(MATCH("NameManager",Person!$1:$1,0),4,4))),FALSE)="","",VLOOKUP(A654,Person!A:R,ROW(INDIRECT(ADDRESS(MATCH("NameManager",Person!$1:$1,0),4,4))),FALSE))</f>
        <v>Vera Lucia de Mattos Galafassi</v>
      </c>
      <c r="H654" t="str">
        <f ca="1">IF(VLOOKUP(A654,Person!A:R,ROW(INDIRECT(ADDRESS(MATCH("TypeJorney",Person!$1:$1,0),4,4))),FALSE)="OnBoarding","Embarque",IF(VLOOKUP(A654,Person!A:R,ROW(INDIRECT(ADDRESS(MATCH("TypeJorney",Person!$1:$1,0),4,4))),FALSE)="OnBoardingOccupation","Embarque implantação",IF(VLOOKUP(A654,Person!A:R,ROW(INDIRECT(ADDRESS(MATCH("TypeJorney",Person!$1:$1,0),4,4))),FALSE)="Monitoring","Monitoramento","Decisão de Efetivação")))</f>
        <v>Embarque implantação</v>
      </c>
    </row>
    <row r="655" spans="1:8" x14ac:dyDescent="0.3">
      <c r="A655" t="s">
        <v>5131</v>
      </c>
      <c r="B655" t="str">
        <f ca="1">VLOOKUP(A655,Person!A:R,ROW(INDIRECT(ADDRESS(MATCH("NameUser",Person!$1:$1,0),4,4))),FALSE)</f>
        <v>Elisiane Goncalves dos Santos</v>
      </c>
      <c r="C655" t="str">
        <f ca="1">IF(VLOOKUP(A655,Person!A:R,ROW(INDIRECT(ADDRESS(MATCH("Mail",Person!$1:$1,0),4,4))),FALSE)="","",VLOOKUP(A655,Person!A:R,ROW(INDIRECT(ADDRESS(MATCH("Mail",Person!$1:$1,0),4,4))),FALSE))</f>
        <v>elisiane.santos@maristas.org.br</v>
      </c>
      <c r="D655" t="str">
        <f ca="1">VLOOKUP(A655,Person!A:R,ROW(INDIRECT(ADDRESS(MATCH("NameEstablishment",Person!$1:$1,0),4,4))),FALSE)</f>
        <v>Colegio Marista Champagnat</v>
      </c>
      <c r="E655">
        <f ca="1">VLOOKUP(A655,Person!A:R,ROW(INDIRECT(ADDRESS(MATCH("Registration",Person!$1:$1,0),4,4))),FALSE)</f>
        <v>90000334</v>
      </c>
      <c r="F655" t="str">
        <f ca="1">VLOOKUP(A655,Person!A:R,ROW(INDIRECT(ADDRESS(MATCH("NameOccupation",Person!$1:$1,0),4,4))),FALSE)</f>
        <v>Auxiliar de Serviços Gerais</v>
      </c>
      <c r="G655" t="str">
        <f ca="1">IF(VLOOKUP(A655,Person!A:R,ROW(INDIRECT(ADDRESS(MATCH("NameManager",Person!$1:$1,0),4,4))),FALSE)="","",VLOOKUP(A655,Person!A:R,ROW(INDIRECT(ADDRESS(MATCH("NameManager",Person!$1:$1,0),4,4))),FALSE))</f>
        <v>Vera Lucia de Mattos Galafassi</v>
      </c>
      <c r="H655" t="str">
        <f ca="1">IF(VLOOKUP(A655,Person!A:R,ROW(INDIRECT(ADDRESS(MATCH("TypeJorney",Person!$1:$1,0),4,4))),FALSE)="OnBoarding","Embarque",IF(VLOOKUP(A655,Person!A:R,ROW(INDIRECT(ADDRESS(MATCH("TypeJorney",Person!$1:$1,0),4,4))),FALSE)="OnBoardingOccupation","Embarque implantação",IF(VLOOKUP(A655,Person!A:R,ROW(INDIRECT(ADDRESS(MATCH("TypeJorney",Person!$1:$1,0),4,4))),FALSE)="Monitoring","Monitoramento","Decisão de Efetivação")))</f>
        <v>Embarque implantação</v>
      </c>
    </row>
    <row r="656" spans="1:8" x14ac:dyDescent="0.3">
      <c r="A656" t="s">
        <v>5289</v>
      </c>
      <c r="B656" t="str">
        <f ca="1">VLOOKUP(A656,Person!A:R,ROW(INDIRECT(ADDRESS(MATCH("NameUser",Person!$1:$1,0),4,4))),FALSE)</f>
        <v>Elisiane Schwarzbolt</v>
      </c>
      <c r="C656" t="str">
        <f ca="1">IF(VLOOKUP(A656,Person!A:R,ROW(INDIRECT(ADDRESS(MATCH("Mail",Person!$1:$1,0),4,4))),FALSE)="","",VLOOKUP(A656,Person!A:R,ROW(INDIRECT(ADDRESS(MATCH("Mail",Person!$1:$1,0),4,4))),FALSE))</f>
        <v>elisiane.schwarzbolt@maristas.org.br</v>
      </c>
      <c r="D656" t="str">
        <f ca="1">VLOOKUP(A656,Person!A:R,ROW(INDIRECT(ADDRESS(MATCH("NameEstablishment",Person!$1:$1,0),4,4))),FALSE)</f>
        <v>Colégio Marista São Marcelino Champagnat</v>
      </c>
      <c r="E656">
        <f ca="1">VLOOKUP(A656,Person!A:R,ROW(INDIRECT(ADDRESS(MATCH("Registration",Person!$1:$1,0),4,4))),FALSE)</f>
        <v>91514698</v>
      </c>
      <c r="F656" t="str">
        <f ca="1">VLOOKUP(A656,Person!A:R,ROW(INDIRECT(ADDRESS(MATCH("NameOccupation",Person!$1:$1,0),4,4))),FALSE)</f>
        <v>Auxiliar de Serviços Gerais</v>
      </c>
      <c r="G656" t="str">
        <f ca="1">IF(VLOOKUP(A656,Person!A:R,ROW(INDIRECT(ADDRESS(MATCH("NameManager",Person!$1:$1,0),4,4))),FALSE)="","",VLOOKUP(A656,Person!A:R,ROW(INDIRECT(ADDRESS(MATCH("NameManager",Person!$1:$1,0),4,4))),FALSE))</f>
        <v/>
      </c>
      <c r="H656" t="str">
        <f ca="1">IF(VLOOKUP(A656,Person!A:R,ROW(INDIRECT(ADDRESS(MATCH("TypeJorney",Person!$1:$1,0),4,4))),FALSE)="OnBoarding","Embarque",IF(VLOOKUP(A656,Person!A:R,ROW(INDIRECT(ADDRESS(MATCH("TypeJorney",Person!$1:$1,0),4,4))),FALSE)="OnBoardingOccupation","Embarque implantação",IF(VLOOKUP(A656,Person!A:R,ROW(INDIRECT(ADDRESS(MATCH("TypeJorney",Person!$1:$1,0),4,4))),FALSE)="Monitoring","Monitoramento","Decisão de Efetivação")))</f>
        <v>Embarque implantação</v>
      </c>
    </row>
    <row r="657" spans="1:8" x14ac:dyDescent="0.3">
      <c r="A657" t="s">
        <v>4447</v>
      </c>
      <c r="B657" t="str">
        <f ca="1">VLOOKUP(A657,Person!A:R,ROW(INDIRECT(ADDRESS(MATCH("NameUser",Person!$1:$1,0),4,4))),FALSE)</f>
        <v>Elisiane Varela Ribeiro</v>
      </c>
      <c r="C657" t="str">
        <f ca="1">IF(VLOOKUP(A657,Person!A:R,ROW(INDIRECT(ADDRESS(MATCH("Mail",Person!$1:$1,0),4,4))),FALSE)="","",VLOOKUP(A657,Person!A:R,ROW(INDIRECT(ADDRESS(MATCH("Mail",Person!$1:$1,0),4,4))),FALSE))</f>
        <v>elisiane.ribeiro@maristas.org.br</v>
      </c>
      <c r="D657" t="str">
        <f ca="1">VLOOKUP(A657,Person!A:R,ROW(INDIRECT(ADDRESS(MATCH("NameEstablishment",Person!$1:$1,0),4,4))),FALSE)</f>
        <v>Colegio Marista Champagnat</v>
      </c>
      <c r="E657">
        <f ca="1">VLOOKUP(A657,Person!A:R,ROW(INDIRECT(ADDRESS(MATCH("Registration",Person!$1:$1,0),4,4))),FALSE)</f>
        <v>90000115</v>
      </c>
      <c r="F657" t="str">
        <f ca="1">VLOOKUP(A657,Person!A:R,ROW(INDIRECT(ADDRESS(MATCH("NameOccupation",Person!$1:$1,0),4,4))),FALSE)</f>
        <v>Telefonista</v>
      </c>
      <c r="G657" t="str">
        <f ca="1">IF(VLOOKUP(A657,Person!A:R,ROW(INDIRECT(ADDRESS(MATCH("NameManager",Person!$1:$1,0),4,4))),FALSE)="","",VLOOKUP(A657,Person!A:R,ROW(INDIRECT(ADDRESS(MATCH("NameManager",Person!$1:$1,0),4,4))),FALSE))</f>
        <v>Vera Lucia de Mattos Galafassi</v>
      </c>
      <c r="H657" t="str">
        <f ca="1">IF(VLOOKUP(A657,Person!A:R,ROW(INDIRECT(ADDRESS(MATCH("TypeJorney",Person!$1:$1,0),4,4))),FALSE)="OnBoarding","Embarque",IF(VLOOKUP(A657,Person!A:R,ROW(INDIRECT(ADDRESS(MATCH("TypeJorney",Person!$1:$1,0),4,4))),FALSE)="OnBoardingOccupation","Embarque implantação",IF(VLOOKUP(A657,Person!A:R,ROW(INDIRECT(ADDRESS(MATCH("TypeJorney",Person!$1:$1,0),4,4))),FALSE)="Monitoring","Monitoramento","Decisão de Efetivação")))</f>
        <v>Embarque implantação</v>
      </c>
    </row>
    <row r="658" spans="1:8" x14ac:dyDescent="0.3">
      <c r="A658" t="s">
        <v>4759</v>
      </c>
      <c r="B658" t="str">
        <f ca="1">VLOOKUP(A658,Person!A:R,ROW(INDIRECT(ADDRESS(MATCH("NameUser",Person!$1:$1,0),4,4))),FALSE)</f>
        <v>Elizabete Possidonio da Cruz</v>
      </c>
      <c r="C658" t="str">
        <f ca="1">IF(VLOOKUP(A658,Person!A:R,ROW(INDIRECT(ADDRESS(MATCH("Mail",Person!$1:$1,0),4,4))),FALSE)="","",VLOOKUP(A658,Person!A:R,ROW(INDIRECT(ADDRESS(MATCH("Mail",Person!$1:$1,0),4,4))),FALSE))</f>
        <v>elizabete.cruz@maristas.org.br</v>
      </c>
      <c r="D658" t="str">
        <f ca="1">VLOOKUP(A658,Person!A:R,ROW(INDIRECT(ADDRESS(MATCH("NameEstablishment",Person!$1:$1,0),4,4))),FALSE)</f>
        <v>Colégio Marista João Paulo II</v>
      </c>
      <c r="E658">
        <f ca="1">VLOOKUP(A658,Person!A:R,ROW(INDIRECT(ADDRESS(MATCH("Registration",Person!$1:$1,0),4,4))),FALSE)</f>
        <v>85610271</v>
      </c>
      <c r="F658" t="str">
        <f ca="1">VLOOKUP(A658,Person!A:R,ROW(INDIRECT(ADDRESS(MATCH("NameOccupation",Person!$1:$1,0),4,4))),FALSE)</f>
        <v>Auxiliar Administrativo</v>
      </c>
      <c r="G658" t="str">
        <f ca="1">IF(VLOOKUP(A658,Person!A:R,ROW(INDIRECT(ADDRESS(MATCH("NameManager",Person!$1:$1,0),4,4))),FALSE)="","",VLOOKUP(A658,Person!A:R,ROW(INDIRECT(ADDRESS(MATCH("NameManager",Person!$1:$1,0),4,4))),FALSE))</f>
        <v>Marcos Andre Scussel</v>
      </c>
      <c r="H658" t="str">
        <f ca="1">IF(VLOOKUP(A658,Person!A:R,ROW(INDIRECT(ADDRESS(MATCH("TypeJorney",Person!$1:$1,0),4,4))),FALSE)="OnBoarding","Embarque",IF(VLOOKUP(A658,Person!A:R,ROW(INDIRECT(ADDRESS(MATCH("TypeJorney",Person!$1:$1,0),4,4))),FALSE)="OnBoardingOccupation","Embarque implantação",IF(VLOOKUP(A658,Person!A:R,ROW(INDIRECT(ADDRESS(MATCH("TypeJorney",Person!$1:$1,0),4,4))),FALSE)="Monitoring","Monitoramento","Decisão de Efetivação")))</f>
        <v>Embarque implantação</v>
      </c>
    </row>
    <row r="659" spans="1:8" x14ac:dyDescent="0.3">
      <c r="A659" t="s">
        <v>4366</v>
      </c>
      <c r="B659" t="str">
        <f ca="1">VLOOKUP(A659,Person!A:R,ROW(INDIRECT(ADDRESS(MATCH("NameUser",Person!$1:$1,0),4,4))),FALSE)</f>
        <v>Elizangela de Souza Silveira</v>
      </c>
      <c r="C659" t="str">
        <f ca="1">IF(VLOOKUP(A659,Person!A:R,ROW(INDIRECT(ADDRESS(MATCH("Mail",Person!$1:$1,0),4,4))),FALSE)="","",VLOOKUP(A659,Person!A:R,ROW(INDIRECT(ADDRESS(MATCH("Mail",Person!$1:$1,0),4,4))),FALSE))</f>
        <v>elizangela.silveira@maristas.org.br</v>
      </c>
      <c r="D659" t="str">
        <f ca="1">VLOOKUP(A659,Person!A:R,ROW(INDIRECT(ADDRESS(MATCH("NameEstablishment",Person!$1:$1,0),4,4))),FALSE)</f>
        <v>Colégio Marista João Paulo II</v>
      </c>
      <c r="E659">
        <f ca="1">VLOOKUP(A659,Person!A:R,ROW(INDIRECT(ADDRESS(MATCH("Registration",Person!$1:$1,0),4,4))),FALSE)</f>
        <v>90512167</v>
      </c>
      <c r="F659" t="str">
        <f ca="1">VLOOKUP(A659,Person!A:R,ROW(INDIRECT(ADDRESS(MATCH("NameOccupation",Person!$1:$1,0),4,4))),FALSE)</f>
        <v>Orientador Educacional</v>
      </c>
      <c r="G659" t="str">
        <f ca="1">IF(VLOOKUP(A659,Person!A:R,ROW(INDIRECT(ADDRESS(MATCH("NameManager",Person!$1:$1,0),4,4))),FALSE)="","",VLOOKUP(A659,Person!A:R,ROW(INDIRECT(ADDRESS(MATCH("NameManager",Person!$1:$1,0),4,4))),FALSE))</f>
        <v>Luiz Gustavo Mendes</v>
      </c>
      <c r="H659" t="str">
        <f ca="1">IF(VLOOKUP(A659,Person!A:R,ROW(INDIRECT(ADDRESS(MATCH("TypeJorney",Person!$1:$1,0),4,4))),FALSE)="OnBoarding","Embarque",IF(VLOOKUP(A659,Person!A:R,ROW(INDIRECT(ADDRESS(MATCH("TypeJorney",Person!$1:$1,0),4,4))),FALSE)="OnBoardingOccupation","Embarque implantação",IF(VLOOKUP(A659,Person!A:R,ROW(INDIRECT(ADDRESS(MATCH("TypeJorney",Person!$1:$1,0),4,4))),FALSE)="Monitoring","Monitoramento","Decisão de Efetivação")))</f>
        <v>Embarque implantação</v>
      </c>
    </row>
    <row r="660" spans="1:8" x14ac:dyDescent="0.3">
      <c r="A660" t="s">
        <v>4924</v>
      </c>
      <c r="B660" t="str">
        <f ca="1">VLOOKUP(A660,Person!A:R,ROW(INDIRECT(ADDRESS(MATCH("NameUser",Person!$1:$1,0),4,4))),FALSE)</f>
        <v>Ellen Patricia Fonseca</v>
      </c>
      <c r="C660" t="str">
        <f ca="1">IF(VLOOKUP(A660,Person!A:R,ROW(INDIRECT(ADDRESS(MATCH("Mail",Person!$1:$1,0),4,4))),FALSE)="","",VLOOKUP(A660,Person!A:R,ROW(INDIRECT(ADDRESS(MATCH("Mail",Person!$1:$1,0),4,4))),FALSE))</f>
        <v>ellen.fonseca@maristas.org.br</v>
      </c>
      <c r="D660" t="str">
        <f ca="1">VLOOKUP(A660,Person!A:R,ROW(INDIRECT(ADDRESS(MATCH("NameEstablishment",Person!$1:$1,0),4,4))),FALSE)</f>
        <v>Colégio Marista São Pedro</v>
      </c>
      <c r="E660">
        <f ca="1">VLOOKUP(A660,Person!A:R,ROW(INDIRECT(ADDRESS(MATCH("Registration",Person!$1:$1,0),4,4))),FALSE)</f>
        <v>90000114</v>
      </c>
      <c r="F660" t="str">
        <f ca="1">VLOOKUP(A660,Person!A:R,ROW(INDIRECT(ADDRESS(MATCH("NameOccupation",Person!$1:$1,0),4,4))),FALSE)</f>
        <v>Coordenador de Pastoral</v>
      </c>
      <c r="G660" t="str">
        <f ca="1">IF(VLOOKUP(A660,Person!A:R,ROW(INDIRECT(ADDRESS(MATCH("NameManager",Person!$1:$1,0),4,4))),FALSE)="","",VLOOKUP(A660,Person!A:R,ROW(INDIRECT(ADDRESS(MATCH("NameManager",Person!$1:$1,0),4,4))),FALSE))</f>
        <v>Fabiane Kohler</v>
      </c>
      <c r="H660" t="str">
        <f ca="1">IF(VLOOKUP(A660,Person!A:R,ROW(INDIRECT(ADDRESS(MATCH("TypeJorney",Person!$1:$1,0),4,4))),FALSE)="OnBoarding","Embarque",IF(VLOOKUP(A660,Person!A:R,ROW(INDIRECT(ADDRESS(MATCH("TypeJorney",Person!$1:$1,0),4,4))),FALSE)="OnBoardingOccupation","Embarque implantação",IF(VLOOKUP(A660,Person!A:R,ROW(INDIRECT(ADDRESS(MATCH("TypeJorney",Person!$1:$1,0),4,4))),FALSE)="Monitoring","Monitoramento","Decisão de Efetivação")))</f>
        <v>Embarque implantação</v>
      </c>
    </row>
    <row r="661" spans="1:8" x14ac:dyDescent="0.3">
      <c r="A661" t="s">
        <v>7733</v>
      </c>
      <c r="B661" t="str">
        <f ca="1">VLOOKUP(A661,Person!A:R,ROW(INDIRECT(ADDRESS(MATCH("NameUser",Person!$1:$1,0),4,4))),FALSE)</f>
        <v>Eloe Moises da Rosa Marcelino</v>
      </c>
      <c r="C661" t="str">
        <f ca="1">IF(VLOOKUP(A661,Person!A:R,ROW(INDIRECT(ADDRESS(MATCH("Mail",Person!$1:$1,0),4,4))),FALSE)="","",VLOOKUP(A661,Person!A:R,ROW(INDIRECT(ADDRESS(MATCH("Mail",Person!$1:$1,0),4,4))),FALSE))</f>
        <v/>
      </c>
      <c r="D661" t="str">
        <f ca="1">VLOOKUP(A661,Person!A:R,ROW(INDIRECT(ADDRESS(MATCH("NameEstablishment",Person!$1:$1,0),4,4))),FALSE)</f>
        <v>Colégio Marista Sant'ana</v>
      </c>
      <c r="E661">
        <f ca="1">VLOOKUP(A661,Person!A:R,ROW(INDIRECT(ADDRESS(MATCH("Registration",Person!$1:$1,0),4,4))),FALSE)</f>
        <v>80702211</v>
      </c>
      <c r="F661" t="str">
        <f ca="1">VLOOKUP(A661,Person!A:R,ROW(INDIRECT(ADDRESS(MATCH("NameOccupation",Person!$1:$1,0),4,4))),FALSE)</f>
        <v>Marceneiro de Manutenção</v>
      </c>
      <c r="G661" t="str">
        <f ca="1">IF(VLOOKUP(A661,Person!A:R,ROW(INDIRECT(ADDRESS(MATCH("NameManager",Person!$1:$1,0),4,4))),FALSE)="","",VLOOKUP(A661,Person!A:R,ROW(INDIRECT(ADDRESS(MATCH("NameManager",Person!$1:$1,0),4,4))),FALSE))</f>
        <v/>
      </c>
      <c r="H661" t="str">
        <f ca="1">IF(VLOOKUP(A661,Person!A:R,ROW(INDIRECT(ADDRESS(MATCH("TypeJorney",Person!$1:$1,0),4,4))),FALSE)="OnBoarding","Embarque",IF(VLOOKUP(A661,Person!A:R,ROW(INDIRECT(ADDRESS(MATCH("TypeJorney",Person!$1:$1,0),4,4))),FALSE)="OnBoardingOccupation","Embarque implantação",IF(VLOOKUP(A661,Person!A:R,ROW(INDIRECT(ADDRESS(MATCH("TypeJorney",Person!$1:$1,0),4,4))),FALSE)="Monitoring","Monitoramento","Decisão de Efetivação")))</f>
        <v>Embarque implantação</v>
      </c>
    </row>
    <row r="662" spans="1:8" x14ac:dyDescent="0.3">
      <c r="A662" t="s">
        <v>4211</v>
      </c>
      <c r="B662" t="str">
        <f ca="1">VLOOKUP(A662,Person!A:R,ROW(INDIRECT(ADDRESS(MATCH("NameUser",Person!$1:$1,0),4,4))),FALSE)</f>
        <v>Eloisa Nunes Carvalho</v>
      </c>
      <c r="C662" t="str">
        <f ca="1">IF(VLOOKUP(A662,Person!A:R,ROW(INDIRECT(ADDRESS(MATCH("Mail",Person!$1:$1,0),4,4))),FALSE)="","",VLOOKUP(A662,Person!A:R,ROW(INDIRECT(ADDRESS(MATCH("Mail",Person!$1:$1,0),4,4))),FALSE))</f>
        <v>eloisa.carvalho@maristas.org.br</v>
      </c>
      <c r="D662" t="str">
        <f ca="1">VLOOKUP(A662,Person!A:R,ROW(INDIRECT(ADDRESS(MATCH("NameEstablishment",Person!$1:$1,0),4,4))),FALSE)</f>
        <v>Colégio Marista N.Sra. Das Graças</v>
      </c>
      <c r="E662">
        <f ca="1">VLOOKUP(A662,Person!A:R,ROW(INDIRECT(ADDRESS(MATCH("Registration",Person!$1:$1,0),4,4))),FALSE)</f>
        <v>91511811</v>
      </c>
      <c r="F662" t="str">
        <f ca="1">VLOOKUP(A662,Person!A:R,ROW(INDIRECT(ADDRESS(MATCH("NameOccupation",Person!$1:$1,0),4,4))),FALSE)</f>
        <v>Auxiliar de Serviços Gerais</v>
      </c>
      <c r="G662" t="str">
        <f ca="1">IF(VLOOKUP(A662,Person!A:R,ROW(INDIRECT(ADDRESS(MATCH("NameManager",Person!$1:$1,0),4,4))),FALSE)="","",VLOOKUP(A662,Person!A:R,ROW(INDIRECT(ADDRESS(MATCH("NameManager",Person!$1:$1,0),4,4))),FALSE))</f>
        <v>Mauricio Vargas Anony</v>
      </c>
      <c r="H662" t="str">
        <f ca="1">IF(VLOOKUP(A662,Person!A:R,ROW(INDIRECT(ADDRESS(MATCH("TypeJorney",Person!$1:$1,0),4,4))),FALSE)="OnBoarding","Embarque",IF(VLOOKUP(A662,Person!A:R,ROW(INDIRECT(ADDRESS(MATCH("TypeJorney",Person!$1:$1,0),4,4))),FALSE)="OnBoardingOccupation","Embarque implantação",IF(VLOOKUP(A662,Person!A:R,ROW(INDIRECT(ADDRESS(MATCH("TypeJorney",Person!$1:$1,0),4,4))),FALSE)="Monitoring","Monitoramento","Decisão de Efetivação")))</f>
        <v>Embarque implantação</v>
      </c>
    </row>
    <row r="663" spans="1:8" x14ac:dyDescent="0.3">
      <c r="A663" t="s">
        <v>536</v>
      </c>
      <c r="B663" t="str">
        <f ca="1">VLOOKUP(A663,Person!A:R,ROW(INDIRECT(ADDRESS(MATCH("NameUser",Person!$1:$1,0),4,4))),FALSE)</f>
        <v>Emanuelle Regina Hubert</v>
      </c>
      <c r="C663" t="str">
        <f ca="1">IF(VLOOKUP(A663,Person!A:R,ROW(INDIRECT(ADDRESS(MATCH("Mail",Person!$1:$1,0),4,4))),FALSE)="","",VLOOKUP(A663,Person!A:R,ROW(INDIRECT(ADDRESS(MATCH("Mail",Person!$1:$1,0),4,4))),FALSE))</f>
        <v>emanuelle.hubert@maristas.org.br</v>
      </c>
      <c r="D663" t="str">
        <f ca="1">VLOOKUP(A663,Person!A:R,ROW(INDIRECT(ADDRESS(MATCH("NameEstablishment",Person!$1:$1,0),4,4))),FALSE)</f>
        <v>Colégio Marista Assunção</v>
      </c>
      <c r="E663">
        <f ca="1">VLOOKUP(A663,Person!A:R,ROW(INDIRECT(ADDRESS(MATCH("Registration",Person!$1:$1,0),4,4))),FALSE)</f>
        <v>91514072</v>
      </c>
      <c r="F663" t="str">
        <f ca="1">VLOOKUP(A663,Person!A:R,ROW(INDIRECT(ADDRESS(MATCH("NameOccupation",Person!$1:$1,0),4,4))),FALSE)</f>
        <v>Monitor de Aprendizagem Turno Integral</v>
      </c>
      <c r="G663" t="str">
        <f ca="1">IF(VLOOKUP(A663,Person!A:R,ROW(INDIRECT(ADDRESS(MATCH("NameManager",Person!$1:$1,0),4,4))),FALSE)="","",VLOOKUP(A663,Person!A:R,ROW(INDIRECT(ADDRESS(MATCH("NameManager",Person!$1:$1,0),4,4))),FALSE))</f>
        <v>Rui Antonio Piassini</v>
      </c>
      <c r="H663" t="str">
        <f ca="1">IF(VLOOKUP(A663,Person!A:R,ROW(INDIRECT(ADDRESS(MATCH("TypeJorney",Person!$1:$1,0),4,4))),FALSE)="OnBoarding","Embarque",IF(VLOOKUP(A663,Person!A:R,ROW(INDIRECT(ADDRESS(MATCH("TypeJorney",Person!$1:$1,0),4,4))),FALSE)="OnBoardingOccupation","Embarque implantação",IF(VLOOKUP(A663,Person!A:R,ROW(INDIRECT(ADDRESS(MATCH("TypeJorney",Person!$1:$1,0),4,4))),FALSE)="Monitoring","Monitoramento","Decisão de Efetivação")))</f>
        <v>Embarque implantação</v>
      </c>
    </row>
    <row r="664" spans="1:8" x14ac:dyDescent="0.3">
      <c r="A664" t="s">
        <v>4378</v>
      </c>
      <c r="B664" t="str">
        <f ca="1">VLOOKUP(A664,Person!A:R,ROW(INDIRECT(ADDRESS(MATCH("NameUser",Person!$1:$1,0),4,4))),FALSE)</f>
        <v>Emerson da Silva Rodrigues</v>
      </c>
      <c r="C664" t="str">
        <f ca="1">IF(VLOOKUP(A664,Person!A:R,ROW(INDIRECT(ADDRESS(MATCH("Mail",Person!$1:$1,0),4,4))),FALSE)="","",VLOOKUP(A664,Person!A:R,ROW(INDIRECT(ADDRESS(MATCH("Mail",Person!$1:$1,0),4,4))),FALSE))</f>
        <v>emerson.rodrigues@maristas.org.br</v>
      </c>
      <c r="D664" t="str">
        <f ca="1">VLOOKUP(A664,Person!A:R,ROW(INDIRECT(ADDRESS(MATCH("NameEstablishment",Person!$1:$1,0),4,4))),FALSE)</f>
        <v>Colégio Marista Nossa Senhora do Rosário</v>
      </c>
      <c r="E664">
        <f ca="1">VLOOKUP(A664,Person!A:R,ROW(INDIRECT(ADDRESS(MATCH("Registration",Person!$1:$1,0),4,4))),FALSE)</f>
        <v>91514094</v>
      </c>
      <c r="F664" t="str">
        <f ca="1">VLOOKUP(A664,Person!A:R,ROW(INDIRECT(ADDRESS(MATCH("NameOccupation",Person!$1:$1,0),4,4))),FALSE)</f>
        <v>Porteiro</v>
      </c>
      <c r="G664" t="str">
        <f ca="1">IF(VLOOKUP(A664,Person!A:R,ROW(INDIRECT(ADDRESS(MATCH("NameManager",Person!$1:$1,0),4,4))),FALSE)="","",VLOOKUP(A664,Person!A:R,ROW(INDIRECT(ADDRESS(MATCH("NameManager",Person!$1:$1,0),4,4))),FALSE))</f>
        <v>Mauricio Coloniezzi Erthal</v>
      </c>
      <c r="H664" t="str">
        <f ca="1">IF(VLOOKUP(A664,Person!A:R,ROW(INDIRECT(ADDRESS(MATCH("TypeJorney",Person!$1:$1,0),4,4))),FALSE)="OnBoarding","Embarque",IF(VLOOKUP(A664,Person!A:R,ROW(INDIRECT(ADDRESS(MATCH("TypeJorney",Person!$1:$1,0),4,4))),FALSE)="OnBoardingOccupation","Embarque implantação",IF(VLOOKUP(A664,Person!A:R,ROW(INDIRECT(ADDRESS(MATCH("TypeJorney",Person!$1:$1,0),4,4))),FALSE)="Monitoring","Monitoramento","Decisão de Efetivação")))</f>
        <v>Embarque implantação</v>
      </c>
    </row>
    <row r="665" spans="1:8" x14ac:dyDescent="0.3">
      <c r="A665" t="s">
        <v>5062</v>
      </c>
      <c r="B665" t="str">
        <f ca="1">VLOOKUP(A665,Person!A:R,ROW(INDIRECT(ADDRESS(MATCH("NameUser",Person!$1:$1,0),4,4))),FALSE)</f>
        <v>Emerson Eggers da Cruz Alves</v>
      </c>
      <c r="C665" t="str">
        <f ca="1">IF(VLOOKUP(A665,Person!A:R,ROW(INDIRECT(ADDRESS(MATCH("Mail",Person!$1:$1,0),4,4))),FALSE)="","",VLOOKUP(A665,Person!A:R,ROW(INDIRECT(ADDRESS(MATCH("Mail",Person!$1:$1,0),4,4))),FALSE))</f>
        <v/>
      </c>
      <c r="D665" t="str">
        <f ca="1">VLOOKUP(A665,Person!A:R,ROW(INDIRECT(ADDRESS(MATCH("NameEstablishment",Person!$1:$1,0),4,4))),FALSE)</f>
        <v>Colégio Marista Santa Maria</v>
      </c>
      <c r="E665">
        <f ca="1">VLOOKUP(A665,Person!A:R,ROW(INDIRECT(ADDRESS(MATCH("Registration",Person!$1:$1,0),4,4))),FALSE)</f>
        <v>80703135</v>
      </c>
      <c r="F665" t="str">
        <f ca="1">VLOOKUP(A665,Person!A:R,ROW(INDIRECT(ADDRESS(MATCH("NameOccupation",Person!$1:$1,0),4,4))),FALSE)</f>
        <v>Recepcionista</v>
      </c>
      <c r="G665" t="str">
        <f ca="1">IF(VLOOKUP(A665,Person!A:R,ROW(INDIRECT(ADDRESS(MATCH("NameManager",Person!$1:$1,0),4,4))),FALSE)="","",VLOOKUP(A665,Person!A:R,ROW(INDIRECT(ADDRESS(MATCH("NameManager",Person!$1:$1,0),4,4))),FALSE))</f>
        <v>Carlos Henrique Pires Sardi</v>
      </c>
      <c r="H665" t="str">
        <f ca="1">IF(VLOOKUP(A665,Person!A:R,ROW(INDIRECT(ADDRESS(MATCH("TypeJorney",Person!$1:$1,0),4,4))),FALSE)="OnBoarding","Embarque",IF(VLOOKUP(A665,Person!A:R,ROW(INDIRECT(ADDRESS(MATCH("TypeJorney",Person!$1:$1,0),4,4))),FALSE)="OnBoardingOccupation","Embarque implantação",IF(VLOOKUP(A665,Person!A:R,ROW(INDIRECT(ADDRESS(MATCH("TypeJorney",Person!$1:$1,0),4,4))),FALSE)="Monitoring","Monitoramento","Decisão de Efetivação")))</f>
        <v>Embarque implantação</v>
      </c>
    </row>
    <row r="666" spans="1:8" x14ac:dyDescent="0.3">
      <c r="A666" t="s">
        <v>4103</v>
      </c>
      <c r="B666" t="str">
        <f ca="1">VLOOKUP(A666,Person!A:R,ROW(INDIRECT(ADDRESS(MATCH("NameUser",Person!$1:$1,0),4,4))),FALSE)</f>
        <v>Emerson Rafael Sanguine da Rocha</v>
      </c>
      <c r="C666" t="str">
        <f ca="1">IF(VLOOKUP(A666,Person!A:R,ROW(INDIRECT(ADDRESS(MATCH("Mail",Person!$1:$1,0),4,4))),FALSE)="","",VLOOKUP(A666,Person!A:R,ROW(INDIRECT(ADDRESS(MATCH("Mail",Person!$1:$1,0),4,4))),FALSE))</f>
        <v>emerson.rocha@maristas.org.br</v>
      </c>
      <c r="D666" t="str">
        <f ca="1">VLOOKUP(A666,Person!A:R,ROW(INDIRECT(ADDRESS(MATCH("NameEstablishment",Person!$1:$1,0),4,4))),FALSE)</f>
        <v>Colégio Marista Nossa Senhora do Rosário</v>
      </c>
      <c r="E666">
        <f ca="1">VLOOKUP(A666,Person!A:R,ROW(INDIRECT(ADDRESS(MATCH("Registration",Person!$1:$1,0),4,4))),FALSE)</f>
        <v>90000039</v>
      </c>
      <c r="F666" t="str">
        <f ca="1">VLOOKUP(A666,Person!A:R,ROW(INDIRECT(ADDRESS(MATCH("NameOccupation",Person!$1:$1,0),4,4))),FALSE)</f>
        <v>Assistente de Convivência</v>
      </c>
      <c r="G666" t="str">
        <f ca="1">IF(VLOOKUP(A666,Person!A:R,ROW(INDIRECT(ADDRESS(MATCH("NameManager",Person!$1:$1,0),4,4))),FALSE)="","",VLOOKUP(A666,Person!A:R,ROW(INDIRECT(ADDRESS(MATCH("NameManager",Person!$1:$1,0),4,4))),FALSE))</f>
        <v>Leia Raquel de Almeida</v>
      </c>
      <c r="H666" t="str">
        <f ca="1">IF(VLOOKUP(A666,Person!A:R,ROW(INDIRECT(ADDRESS(MATCH("TypeJorney",Person!$1:$1,0),4,4))),FALSE)="OnBoarding","Embarque",IF(VLOOKUP(A666,Person!A:R,ROW(INDIRECT(ADDRESS(MATCH("TypeJorney",Person!$1:$1,0),4,4))),FALSE)="OnBoardingOccupation","Embarque implantação",IF(VLOOKUP(A666,Person!A:R,ROW(INDIRECT(ADDRESS(MATCH("TypeJorney",Person!$1:$1,0),4,4))),FALSE)="Monitoring","Monitoramento","Decisão de Efetivação")))</f>
        <v>Embarque implantação</v>
      </c>
    </row>
    <row r="667" spans="1:8" x14ac:dyDescent="0.3">
      <c r="A667" t="s">
        <v>485</v>
      </c>
      <c r="B667" t="str">
        <f ca="1">VLOOKUP(A667,Person!A:R,ROW(INDIRECT(ADDRESS(MATCH("NameUser",Person!$1:$1,0),4,4))),FALSE)</f>
        <v>Emily Cardoso de Mello</v>
      </c>
      <c r="C667" t="str">
        <f ca="1">IF(VLOOKUP(A667,Person!A:R,ROW(INDIRECT(ADDRESS(MATCH("Mail",Person!$1:$1,0),4,4))),FALSE)="","",VLOOKUP(A667,Person!A:R,ROW(INDIRECT(ADDRESS(MATCH("Mail",Person!$1:$1,0),4,4))),FALSE))</f>
        <v>emily.mello@maristas.org.br</v>
      </c>
      <c r="D667" t="str">
        <f ca="1">VLOOKUP(A667,Person!A:R,ROW(INDIRECT(ADDRESS(MATCH("NameEstablishment",Person!$1:$1,0),4,4))),FALSE)</f>
        <v>Colégio Marista Nossa Senhora do Rosário</v>
      </c>
      <c r="E667">
        <f ca="1">VLOOKUP(A667,Person!A:R,ROW(INDIRECT(ADDRESS(MATCH("Registration",Person!$1:$1,0),4,4))),FALSE)</f>
        <v>91514027</v>
      </c>
      <c r="F667" t="str">
        <f ca="1">VLOOKUP(A667,Person!A:R,ROW(INDIRECT(ADDRESS(MATCH("NameOccupation",Person!$1:$1,0),4,4))),FALSE)</f>
        <v>Analista de Recursos Humanos</v>
      </c>
      <c r="G667" t="str">
        <f ca="1">IF(VLOOKUP(A667,Person!A:R,ROW(INDIRECT(ADDRESS(MATCH("NameManager",Person!$1:$1,0),4,4))),FALSE)="","",VLOOKUP(A667,Person!A:R,ROW(INDIRECT(ADDRESS(MATCH("NameManager",Person!$1:$1,0),4,4))),FALSE))</f>
        <v>Mauricio Coloniezzi Erthal</v>
      </c>
      <c r="H667" t="str">
        <f ca="1">IF(VLOOKUP(A667,Person!A:R,ROW(INDIRECT(ADDRESS(MATCH("TypeJorney",Person!$1:$1,0),4,4))),FALSE)="OnBoarding","Embarque",IF(VLOOKUP(A667,Person!A:R,ROW(INDIRECT(ADDRESS(MATCH("TypeJorney",Person!$1:$1,0),4,4))),FALSE)="OnBoardingOccupation","Embarque implantação",IF(VLOOKUP(A667,Person!A:R,ROW(INDIRECT(ADDRESS(MATCH("TypeJorney",Person!$1:$1,0),4,4))),FALSE)="Monitoring","Monitoramento","Decisão de Efetivação")))</f>
        <v>Monitoramento</v>
      </c>
    </row>
    <row r="668" spans="1:8" x14ac:dyDescent="0.3">
      <c r="A668" t="s">
        <v>4576</v>
      </c>
      <c r="B668" t="str">
        <f ca="1">VLOOKUP(A668,Person!A:R,ROW(INDIRECT(ADDRESS(MATCH("NameUser",Person!$1:$1,0),4,4))),FALSE)</f>
        <v>Eneias Oliveira Dutra</v>
      </c>
      <c r="C668" t="str">
        <f ca="1">IF(VLOOKUP(A668,Person!A:R,ROW(INDIRECT(ADDRESS(MATCH("Mail",Person!$1:$1,0),4,4))),FALSE)="","",VLOOKUP(A668,Person!A:R,ROW(INDIRECT(ADDRESS(MATCH("Mail",Person!$1:$1,0),4,4))),FALSE))</f>
        <v>eneias.dutra@maristas.org.br</v>
      </c>
      <c r="D668" t="str">
        <f ca="1">VLOOKUP(A668,Person!A:R,ROW(INDIRECT(ADDRESS(MATCH("NameEstablishment",Person!$1:$1,0),4,4))),FALSE)</f>
        <v>Sociedade Meridional de Educação</v>
      </c>
      <c r="E668">
        <f ca="1">VLOOKUP(A668,Person!A:R,ROW(INDIRECT(ADDRESS(MATCH("Registration",Person!$1:$1,0),4,4))),FALSE)</f>
        <v>90701827</v>
      </c>
      <c r="F668" t="str">
        <f ca="1">VLOOKUP(A668,Person!A:R,ROW(INDIRECT(ADDRESS(MATCH("NameOccupation",Person!$1:$1,0),4,4))),FALSE)</f>
        <v>Assistente Administrativo</v>
      </c>
      <c r="G668" t="str">
        <f ca="1">IF(VLOOKUP(A668,Person!A:R,ROW(INDIRECT(ADDRESS(MATCH("NameManager",Person!$1:$1,0),4,4))),FALSE)="","",VLOOKUP(A668,Person!A:R,ROW(INDIRECT(ADDRESS(MATCH("NameManager",Person!$1:$1,0),4,4))),FALSE))</f>
        <v/>
      </c>
      <c r="H668" t="str">
        <f ca="1">IF(VLOOKUP(A668,Person!A:R,ROW(INDIRECT(ADDRESS(MATCH("TypeJorney",Person!$1:$1,0),4,4))),FALSE)="OnBoarding","Embarque",IF(VLOOKUP(A668,Person!A:R,ROW(INDIRECT(ADDRESS(MATCH("TypeJorney",Person!$1:$1,0),4,4))),FALSE)="OnBoardingOccupation","Embarque implantação",IF(VLOOKUP(A668,Person!A:R,ROW(INDIRECT(ADDRESS(MATCH("TypeJorney",Person!$1:$1,0),4,4))),FALSE)="Monitoring","Monitoramento","Decisão de Efetivação")))</f>
        <v>Embarque implantação</v>
      </c>
    </row>
    <row r="669" spans="1:8" x14ac:dyDescent="0.3">
      <c r="A669" t="s">
        <v>5271</v>
      </c>
      <c r="B669" t="str">
        <f ca="1">VLOOKUP(A669,Person!A:R,ROW(INDIRECT(ADDRESS(MATCH("NameUser",Person!$1:$1,0),4,4))),FALSE)</f>
        <v>Eraldo Bates</v>
      </c>
      <c r="C669" t="str">
        <f ca="1">IF(VLOOKUP(A669,Person!A:R,ROW(INDIRECT(ADDRESS(MATCH("Mail",Person!$1:$1,0),4,4))),FALSE)="","",VLOOKUP(A669,Person!A:R,ROW(INDIRECT(ADDRESS(MATCH("Mail",Person!$1:$1,0),4,4))),FALSE))</f>
        <v/>
      </c>
      <c r="D669" t="str">
        <f ca="1">VLOOKUP(A669,Person!A:R,ROW(INDIRECT(ADDRESS(MATCH("NameEstablishment",Person!$1:$1,0),4,4))),FALSE)</f>
        <v>Centro Social Marista de Porto Alegre</v>
      </c>
      <c r="E669">
        <f ca="1">VLOOKUP(A669,Person!A:R,ROW(INDIRECT(ADDRESS(MATCH("Registration",Person!$1:$1,0),4,4))),FALSE)</f>
        <v>61480001</v>
      </c>
      <c r="F669" t="str">
        <f ca="1">VLOOKUP(A669,Person!A:R,ROW(INDIRECT(ADDRESS(MATCH("NameOccupation",Person!$1:$1,0),4,4))),FALSE)</f>
        <v>Auxiliar de Manutenção</v>
      </c>
      <c r="G669" t="str">
        <f ca="1">IF(VLOOKUP(A669,Person!A:R,ROW(INDIRECT(ADDRESS(MATCH("NameManager",Person!$1:$1,0),4,4))),FALSE)="","",VLOOKUP(A669,Person!A:R,ROW(INDIRECT(ADDRESS(MATCH("NameManager",Person!$1:$1,0),4,4))),FALSE))</f>
        <v/>
      </c>
      <c r="H669" t="str">
        <f ca="1">IF(VLOOKUP(A669,Person!A:R,ROW(INDIRECT(ADDRESS(MATCH("TypeJorney",Person!$1:$1,0),4,4))),FALSE)="OnBoarding","Embarque",IF(VLOOKUP(A669,Person!A:R,ROW(INDIRECT(ADDRESS(MATCH("TypeJorney",Person!$1:$1,0),4,4))),FALSE)="OnBoardingOccupation","Embarque implantação",IF(VLOOKUP(A669,Person!A:R,ROW(INDIRECT(ADDRESS(MATCH("TypeJorney",Person!$1:$1,0),4,4))),FALSE)="Monitoring","Monitoramento","Decisão de Efetivação")))</f>
        <v>Embarque implantação</v>
      </c>
    </row>
    <row r="670" spans="1:8" x14ac:dyDescent="0.3">
      <c r="A670" t="s">
        <v>541</v>
      </c>
      <c r="B670" t="str">
        <f ca="1">VLOOKUP(A670,Person!A:R,ROW(INDIRECT(ADDRESS(MATCH("NameUser",Person!$1:$1,0),4,4))),FALSE)</f>
        <v>Eric Germano Wietzke</v>
      </c>
      <c r="C670" t="str">
        <f ca="1">IF(VLOOKUP(A670,Person!A:R,ROW(INDIRECT(ADDRESS(MATCH("Mail",Person!$1:$1,0),4,4))),FALSE)="","",VLOOKUP(A670,Person!A:R,ROW(INDIRECT(ADDRESS(MATCH("Mail",Person!$1:$1,0),4,4))),FALSE))</f>
        <v>eric.wietzke@maristas.org.br</v>
      </c>
      <c r="D670" t="str">
        <f ca="1">VLOOKUP(A670,Person!A:R,ROW(INDIRECT(ADDRESS(MATCH("NameEstablishment",Person!$1:$1,0),4,4))),FALSE)</f>
        <v>União Sul Brasileira de Educação e Ensin</v>
      </c>
      <c r="E670">
        <f ca="1">VLOOKUP(A670,Person!A:R,ROW(INDIRECT(ADDRESS(MATCH("Registration",Person!$1:$1,0),4,4))),FALSE)</f>
        <v>61633026</v>
      </c>
      <c r="F670" t="str">
        <f ca="1">VLOOKUP(A670,Person!A:R,ROW(INDIRECT(ADDRESS(MATCH("NameOccupation",Person!$1:$1,0),4,4))),FALSE)</f>
        <v>Analista Administrativo de Pessoas</v>
      </c>
      <c r="G670" t="str">
        <f ca="1">IF(VLOOKUP(A670,Person!A:R,ROW(INDIRECT(ADDRESS(MATCH("NameManager",Person!$1:$1,0),4,4))),FALSE)="","",VLOOKUP(A670,Person!A:R,ROW(INDIRECT(ADDRESS(MATCH("NameManager",Person!$1:$1,0),4,4))),FALSE))</f>
        <v>Thiele Teodoro Tavares</v>
      </c>
      <c r="H670" t="str">
        <f ca="1">IF(VLOOKUP(A670,Person!A:R,ROW(INDIRECT(ADDRESS(MATCH("TypeJorney",Person!$1:$1,0),4,4))),FALSE)="OnBoarding","Embarque",IF(VLOOKUP(A670,Person!A:R,ROW(INDIRECT(ADDRESS(MATCH("TypeJorney",Person!$1:$1,0),4,4))),FALSE)="OnBoardingOccupation","Embarque implantação",IF(VLOOKUP(A670,Person!A:R,ROW(INDIRECT(ADDRESS(MATCH("TypeJorney",Person!$1:$1,0),4,4))),FALSE)="Monitoring","Monitoramento","Decisão de Efetivação")))</f>
        <v>Embarque</v>
      </c>
    </row>
    <row r="671" spans="1:8" x14ac:dyDescent="0.3">
      <c r="A671" t="s">
        <v>4368</v>
      </c>
      <c r="B671" t="str">
        <f ca="1">VLOOKUP(A671,Person!A:R,ROW(INDIRECT(ADDRESS(MATCH("NameUser",Person!$1:$1,0),4,4))),FALSE)</f>
        <v>Erica Cavalcanti Tauceda</v>
      </c>
      <c r="C671" t="str">
        <f ca="1">IF(VLOOKUP(A671,Person!A:R,ROW(INDIRECT(ADDRESS(MATCH("Mail",Person!$1:$1,0),4,4))),FALSE)="","",VLOOKUP(A671,Person!A:R,ROW(INDIRECT(ADDRESS(MATCH("Mail",Person!$1:$1,0),4,4))),FALSE))</f>
        <v>erica.tauceda@maristas.org.br</v>
      </c>
      <c r="D671" t="str">
        <f ca="1">VLOOKUP(A671,Person!A:R,ROW(INDIRECT(ADDRESS(MATCH("NameEstablishment",Person!$1:$1,0),4,4))),FALSE)</f>
        <v>Colegio Marista Ipanema</v>
      </c>
      <c r="E671">
        <f ca="1">VLOOKUP(A671,Person!A:R,ROW(INDIRECT(ADDRESS(MATCH("Registration",Person!$1:$1,0),4,4))),FALSE)</f>
        <v>91510407</v>
      </c>
      <c r="F671" t="str">
        <f ca="1">VLOOKUP(A671,Person!A:R,ROW(INDIRECT(ADDRESS(MATCH("NameOccupation",Person!$1:$1,0),4,4))),FALSE)</f>
        <v>Orientador Educacional</v>
      </c>
      <c r="G671" t="str">
        <f ca="1">IF(VLOOKUP(A671,Person!A:R,ROW(INDIRECT(ADDRESS(MATCH("NameManager",Person!$1:$1,0),4,4))),FALSE)="","",VLOOKUP(A671,Person!A:R,ROW(INDIRECT(ADDRESS(MATCH("NameManager",Person!$1:$1,0),4,4))),FALSE))</f>
        <v>Fernando Degrandis</v>
      </c>
      <c r="H671" t="str">
        <f ca="1">IF(VLOOKUP(A671,Person!A:R,ROW(INDIRECT(ADDRESS(MATCH("TypeJorney",Person!$1:$1,0),4,4))),FALSE)="OnBoarding","Embarque",IF(VLOOKUP(A671,Person!A:R,ROW(INDIRECT(ADDRESS(MATCH("TypeJorney",Person!$1:$1,0),4,4))),FALSE)="OnBoardingOccupation","Embarque implantação",IF(VLOOKUP(A671,Person!A:R,ROW(INDIRECT(ADDRESS(MATCH("TypeJorney",Person!$1:$1,0),4,4))),FALSE)="Monitoring","Monitoramento","Decisão de Efetivação")))</f>
        <v>Embarque implantação</v>
      </c>
    </row>
    <row r="672" spans="1:8" x14ac:dyDescent="0.3">
      <c r="A672" t="s">
        <v>7413</v>
      </c>
      <c r="B672" t="str">
        <f ca="1">VLOOKUP(A672,Person!A:R,ROW(INDIRECT(ADDRESS(MATCH("NameUser",Person!$1:$1,0),4,4))),FALSE)</f>
        <v>Erica Melo de Oliveira</v>
      </c>
      <c r="C672" t="str">
        <f ca="1">IF(VLOOKUP(A672,Person!A:R,ROW(INDIRECT(ADDRESS(MATCH("Mail",Person!$1:$1,0),4,4))),FALSE)="","",VLOOKUP(A672,Person!A:R,ROW(INDIRECT(ADDRESS(MATCH("Mail",Person!$1:$1,0),4,4))),FALSE))</f>
        <v>erica.oliveria@maristas.org.br</v>
      </c>
      <c r="D672" t="str">
        <f ca="1">VLOOKUP(A672,Person!A:R,ROW(INDIRECT(ADDRESS(MATCH("NameEstablishment",Person!$1:$1,0),4,4))),FALSE)</f>
        <v>Colégio Marista João Paulo II</v>
      </c>
      <c r="E672">
        <f ca="1">VLOOKUP(A672,Person!A:R,ROW(INDIRECT(ADDRESS(MATCH("Registration",Person!$1:$1,0),4,4))),FALSE)</f>
        <v>90512084</v>
      </c>
      <c r="F672" t="str">
        <f ca="1">VLOOKUP(A672,Person!A:R,ROW(INDIRECT(ADDRESS(MATCH("NameOccupation",Person!$1:$1,0),4,4))),FALSE)</f>
        <v>Monitor de Aprendizagem Turno Regular</v>
      </c>
      <c r="G672" t="str">
        <f ca="1">IF(VLOOKUP(A672,Person!A:R,ROW(INDIRECT(ADDRESS(MATCH("NameManager",Person!$1:$1,0),4,4))),FALSE)="","",VLOOKUP(A672,Person!A:R,ROW(INDIRECT(ADDRESS(MATCH("NameManager",Person!$1:$1,0),4,4))),FALSE))</f>
        <v>Luiz Gustavo Mendes</v>
      </c>
      <c r="H672" t="str">
        <f ca="1">IF(VLOOKUP(A672,Person!A:R,ROW(INDIRECT(ADDRESS(MATCH("TypeJorney",Person!$1:$1,0),4,4))),FALSE)="OnBoarding","Embarque",IF(VLOOKUP(A672,Person!A:R,ROW(INDIRECT(ADDRESS(MATCH("TypeJorney",Person!$1:$1,0),4,4))),FALSE)="OnBoardingOccupation","Embarque implantação",IF(VLOOKUP(A672,Person!A:R,ROW(INDIRECT(ADDRESS(MATCH("TypeJorney",Person!$1:$1,0),4,4))),FALSE)="Monitoring","Monitoramento","Decisão de Efetivação")))</f>
        <v>Embarque implantação</v>
      </c>
    </row>
    <row r="673" spans="1:8" x14ac:dyDescent="0.3">
      <c r="A673" t="s">
        <v>4337</v>
      </c>
      <c r="B673" t="str">
        <f ca="1">VLOOKUP(A673,Person!A:R,ROW(INDIRECT(ADDRESS(MATCH("NameUser",Person!$1:$1,0),4,4))),FALSE)</f>
        <v>Erico Azevedo da Silveira</v>
      </c>
      <c r="C673" t="str">
        <f ca="1">IF(VLOOKUP(A673,Person!A:R,ROW(INDIRECT(ADDRESS(MATCH("Mail",Person!$1:$1,0),4,4))),FALSE)="","",VLOOKUP(A673,Person!A:R,ROW(INDIRECT(ADDRESS(MATCH("Mail",Person!$1:$1,0),4,4))),FALSE))</f>
        <v>erico.silveira@maristas.org.br</v>
      </c>
      <c r="D673" t="str">
        <f ca="1">VLOOKUP(A673,Person!A:R,ROW(INDIRECT(ADDRESS(MATCH("NameEstablishment",Person!$1:$1,0),4,4))),FALSE)</f>
        <v>Colégio Marista Nossa Senhora do Rosário</v>
      </c>
      <c r="E673">
        <f ca="1">VLOOKUP(A673,Person!A:R,ROW(INDIRECT(ADDRESS(MATCH("Registration",Person!$1:$1,0),4,4))),FALSE)</f>
        <v>68061639</v>
      </c>
      <c r="F673" t="str">
        <f ca="1">VLOOKUP(A673,Person!A:R,ROW(INDIRECT(ADDRESS(MATCH("NameOccupation",Person!$1:$1,0),4,4))),FALSE)</f>
        <v>Operador de Impressão</v>
      </c>
      <c r="G673" t="str">
        <f ca="1">IF(VLOOKUP(A673,Person!A:R,ROW(INDIRECT(ADDRESS(MATCH("NameManager",Person!$1:$1,0),4,4))),FALSE)="","",VLOOKUP(A673,Person!A:R,ROW(INDIRECT(ADDRESS(MATCH("NameManager",Person!$1:$1,0),4,4))),FALSE))</f>
        <v>Leia Raquel de Almeida</v>
      </c>
      <c r="H673" t="str">
        <f ca="1">IF(VLOOKUP(A673,Person!A:R,ROW(INDIRECT(ADDRESS(MATCH("TypeJorney",Person!$1:$1,0),4,4))),FALSE)="OnBoarding","Embarque",IF(VLOOKUP(A673,Person!A:R,ROW(INDIRECT(ADDRESS(MATCH("TypeJorney",Person!$1:$1,0),4,4))),FALSE)="OnBoardingOccupation","Embarque implantação",IF(VLOOKUP(A673,Person!A:R,ROW(INDIRECT(ADDRESS(MATCH("TypeJorney",Person!$1:$1,0),4,4))),FALSE)="Monitoring","Monitoramento","Decisão de Efetivação")))</f>
        <v>Embarque implantação</v>
      </c>
    </row>
    <row r="674" spans="1:8" x14ac:dyDescent="0.3">
      <c r="A674" t="s">
        <v>4548</v>
      </c>
      <c r="B674" t="str">
        <f ca="1">VLOOKUP(A674,Person!A:R,ROW(INDIRECT(ADDRESS(MATCH("NameUser",Person!$1:$1,0),4,4))),FALSE)</f>
        <v>Eriel Brixner</v>
      </c>
      <c r="C674" t="str">
        <f ca="1">IF(VLOOKUP(A674,Person!A:R,ROW(INDIRECT(ADDRESS(MATCH("Mail",Person!$1:$1,0),4,4))),FALSE)="","",VLOOKUP(A674,Person!A:R,ROW(INDIRECT(ADDRESS(MATCH("Mail",Person!$1:$1,0),4,4))),FALSE))</f>
        <v>eriel.brixner@maristas.org.br</v>
      </c>
      <c r="D674" t="str">
        <f ca="1">VLOOKUP(A674,Person!A:R,ROW(INDIRECT(ADDRESS(MATCH("NameEstablishment",Person!$1:$1,0),4,4))),FALSE)</f>
        <v>Colégio Marista N Senhora da Conceição</v>
      </c>
      <c r="E674">
        <f ca="1">VLOOKUP(A674,Person!A:R,ROW(INDIRECT(ADDRESS(MATCH("Registration",Person!$1:$1,0),4,4))),FALSE)</f>
        <v>20110080</v>
      </c>
      <c r="F674" t="str">
        <f ca="1">VLOOKUP(A674,Person!A:R,ROW(INDIRECT(ADDRESS(MATCH("NameOccupation",Person!$1:$1,0),4,4))),FALSE)</f>
        <v>Analista de Comunicação</v>
      </c>
      <c r="G674" t="str">
        <f ca="1">IF(VLOOKUP(A674,Person!A:R,ROW(INDIRECT(ADDRESS(MATCH("NameManager",Person!$1:$1,0),4,4))),FALSE)="","",VLOOKUP(A674,Person!A:R,ROW(INDIRECT(ADDRESS(MATCH("NameManager",Person!$1:$1,0),4,4))),FALSE))</f>
        <v>Adenir Sebastiao de Britto</v>
      </c>
      <c r="H674" t="str">
        <f ca="1">IF(VLOOKUP(A674,Person!A:R,ROW(INDIRECT(ADDRESS(MATCH("TypeJorney",Person!$1:$1,0),4,4))),FALSE)="OnBoarding","Embarque",IF(VLOOKUP(A674,Person!A:R,ROW(INDIRECT(ADDRESS(MATCH("TypeJorney",Person!$1:$1,0),4,4))),FALSE)="OnBoardingOccupation","Embarque implantação",IF(VLOOKUP(A674,Person!A:R,ROW(INDIRECT(ADDRESS(MATCH("TypeJorney",Person!$1:$1,0),4,4))),FALSE)="Monitoring","Monitoramento","Decisão de Efetivação")))</f>
        <v>Embarque implantação</v>
      </c>
    </row>
    <row r="675" spans="1:8" x14ac:dyDescent="0.3">
      <c r="A675" t="s">
        <v>7309</v>
      </c>
      <c r="B675" t="str">
        <f ca="1">VLOOKUP(A675,Person!A:R,ROW(INDIRECT(ADDRESS(MATCH("NameUser",Person!$1:$1,0),4,4))),FALSE)</f>
        <v>Erik Leonardo Rochano da Fontoura</v>
      </c>
      <c r="C675" t="str">
        <f ca="1">IF(VLOOKUP(A675,Person!A:R,ROW(INDIRECT(ADDRESS(MATCH("Mail",Person!$1:$1,0),4,4))),FALSE)="","",VLOOKUP(A675,Person!A:R,ROW(INDIRECT(ADDRESS(MATCH("Mail",Person!$1:$1,0),4,4))),FALSE))</f>
        <v>erik.fontoura@maristas.org.br</v>
      </c>
      <c r="D675" t="str">
        <f ca="1">VLOOKUP(A675,Person!A:R,ROW(INDIRECT(ADDRESS(MATCH("NameEstablishment",Person!$1:$1,0),4,4))),FALSE)</f>
        <v>Colegio Marista São Francisco</v>
      </c>
      <c r="E675">
        <f ca="1">VLOOKUP(A675,Person!A:R,ROW(INDIRECT(ADDRESS(MATCH("Registration",Person!$1:$1,0),4,4))),FALSE)</f>
        <v>90512169</v>
      </c>
      <c r="F675" t="str">
        <f ca="1">VLOOKUP(A675,Person!A:R,ROW(INDIRECT(ADDRESS(MATCH("NameOccupation",Person!$1:$1,0),4,4))),FALSE)</f>
        <v>Monitor de Tecnologia Educacional</v>
      </c>
      <c r="G675" t="str">
        <f ca="1">IF(VLOOKUP(A675,Person!A:R,ROW(INDIRECT(ADDRESS(MATCH("NameManager",Person!$1:$1,0),4,4))),FALSE)="","",VLOOKUP(A675,Person!A:R,ROW(INDIRECT(ADDRESS(MATCH("NameManager",Person!$1:$1,0),4,4))),FALSE))</f>
        <v/>
      </c>
      <c r="H675" t="str">
        <f ca="1">IF(VLOOKUP(A675,Person!A:R,ROW(INDIRECT(ADDRESS(MATCH("TypeJorney",Person!$1:$1,0),4,4))),FALSE)="OnBoarding","Embarque",IF(VLOOKUP(A675,Person!A:R,ROW(INDIRECT(ADDRESS(MATCH("TypeJorney",Person!$1:$1,0),4,4))),FALSE)="OnBoardingOccupation","Embarque implantação",IF(VLOOKUP(A675,Person!A:R,ROW(INDIRECT(ADDRESS(MATCH("TypeJorney",Person!$1:$1,0),4,4))),FALSE)="Monitoring","Monitoramento","Decisão de Efetivação")))</f>
        <v>Embarque implantação</v>
      </c>
    </row>
    <row r="676" spans="1:8" x14ac:dyDescent="0.3">
      <c r="A676" t="s">
        <v>4219</v>
      </c>
      <c r="B676" t="str">
        <f ca="1">VLOOKUP(A676,Person!A:R,ROW(INDIRECT(ADDRESS(MATCH("NameUser",Person!$1:$1,0),4,4))),FALSE)</f>
        <v>Erlandia de Almeida Penha</v>
      </c>
      <c r="C676" t="str">
        <f ca="1">IF(VLOOKUP(A676,Person!A:R,ROW(INDIRECT(ADDRESS(MATCH("Mail",Person!$1:$1,0),4,4))),FALSE)="","",VLOOKUP(A676,Person!A:R,ROW(INDIRECT(ADDRESS(MATCH("Mail",Person!$1:$1,0),4,4))),FALSE))</f>
        <v>erlandia.almeida@maristas.org.br</v>
      </c>
      <c r="D676" t="str">
        <f ca="1">VLOOKUP(A676,Person!A:R,ROW(INDIRECT(ADDRESS(MATCH("NameEstablishment",Person!$1:$1,0),4,4))),FALSE)</f>
        <v>Colégio Marista João Paulo II</v>
      </c>
      <c r="E676">
        <f ca="1">VLOOKUP(A676,Person!A:R,ROW(INDIRECT(ADDRESS(MATCH("Registration",Person!$1:$1,0),4,4))),FALSE)</f>
        <v>85620336</v>
      </c>
      <c r="F676" t="str">
        <f ca="1">VLOOKUP(A676,Person!A:R,ROW(INDIRECT(ADDRESS(MATCH("NameOccupation",Person!$1:$1,0),4,4))),FALSE)</f>
        <v>Auxiliar de Serviços Gerais</v>
      </c>
      <c r="G676" t="str">
        <f ca="1">IF(VLOOKUP(A676,Person!A:R,ROW(INDIRECT(ADDRESS(MATCH("NameManager",Person!$1:$1,0),4,4))),FALSE)="","",VLOOKUP(A676,Person!A:R,ROW(INDIRECT(ADDRESS(MATCH("NameManager",Person!$1:$1,0),4,4))),FALSE))</f>
        <v>Marcos Andre Scussel</v>
      </c>
      <c r="H676" t="str">
        <f ca="1">IF(VLOOKUP(A676,Person!A:R,ROW(INDIRECT(ADDRESS(MATCH("TypeJorney",Person!$1:$1,0),4,4))),FALSE)="OnBoarding","Embarque",IF(VLOOKUP(A676,Person!A:R,ROW(INDIRECT(ADDRESS(MATCH("TypeJorney",Person!$1:$1,0),4,4))),FALSE)="OnBoardingOccupation","Embarque implantação",IF(VLOOKUP(A676,Person!A:R,ROW(INDIRECT(ADDRESS(MATCH("TypeJorney",Person!$1:$1,0),4,4))),FALSE)="Monitoring","Monitoramento","Decisão de Efetivação")))</f>
        <v>Embarque implantação</v>
      </c>
    </row>
    <row r="677" spans="1:8" x14ac:dyDescent="0.3">
      <c r="A677" t="s">
        <v>538</v>
      </c>
      <c r="B677" t="str">
        <f ca="1">VLOOKUP(A677,Person!A:R,ROW(INDIRECT(ADDRESS(MATCH("NameUser",Person!$1:$1,0),4,4))),FALSE)</f>
        <v>Ernani Aranalde Neto</v>
      </c>
      <c r="C677" t="str">
        <f ca="1">IF(VLOOKUP(A677,Person!A:R,ROW(INDIRECT(ADDRESS(MATCH("Mail",Person!$1:$1,0),4,4))),FALSE)="","",VLOOKUP(A677,Person!A:R,ROW(INDIRECT(ADDRESS(MATCH("Mail",Person!$1:$1,0),4,4))),FALSE))</f>
        <v>ernani@maristas.org.br</v>
      </c>
      <c r="D677" t="str">
        <f ca="1">VLOOKUP(A677,Person!A:R,ROW(INDIRECT(ADDRESS(MATCH("NameEstablishment",Person!$1:$1,0),4,4))),FALSE)</f>
        <v>Sociedade Meridional de Educação</v>
      </c>
      <c r="E677">
        <f ca="1">VLOOKUP(A677,Person!A:R,ROW(INDIRECT(ADDRESS(MATCH("Registration",Person!$1:$1,0),4,4))),FALSE)</f>
        <v>90000026</v>
      </c>
      <c r="F677" t="str">
        <f ca="1">VLOOKUP(A677,Person!A:R,ROW(INDIRECT(ADDRESS(MATCH("NameOccupation",Person!$1:$1,0),4,4))),FALSE)</f>
        <v>Coordenador Administrativo Escolar</v>
      </c>
      <c r="G677" t="str">
        <f ca="1">IF(VLOOKUP(A677,Person!A:R,ROW(INDIRECT(ADDRESS(MATCH("NameManager",Person!$1:$1,0),4,4))),FALSE)="","",VLOOKUP(A677,Person!A:R,ROW(INDIRECT(ADDRESS(MATCH("NameManager",Person!$1:$1,0),4,4))),FALSE))</f>
        <v>Luciano Miraber Centenaro</v>
      </c>
      <c r="H677" t="str">
        <f ca="1">IF(VLOOKUP(A677,Person!A:R,ROW(INDIRECT(ADDRESS(MATCH("TypeJorney",Person!$1:$1,0),4,4))),FALSE)="OnBoarding","Embarque",IF(VLOOKUP(A677,Person!A:R,ROW(INDIRECT(ADDRESS(MATCH("TypeJorney",Person!$1:$1,0),4,4))),FALSE)="OnBoardingOccupation","Embarque implantação",IF(VLOOKUP(A677,Person!A:R,ROW(INDIRECT(ADDRESS(MATCH("TypeJorney",Person!$1:$1,0),4,4))),FALSE)="Monitoring","Monitoramento","Decisão de Efetivação")))</f>
        <v>Embarque implantação</v>
      </c>
    </row>
    <row r="678" spans="1:8" x14ac:dyDescent="0.3">
      <c r="A678" t="s">
        <v>4774</v>
      </c>
      <c r="B678" t="str">
        <f ca="1">VLOOKUP(A678,Person!A:R,ROW(INDIRECT(ADDRESS(MATCH("NameUser",Person!$1:$1,0),4,4))),FALSE)</f>
        <v>Ernei Visintainer Xavier</v>
      </c>
      <c r="C678" t="str">
        <f ca="1">IF(VLOOKUP(A678,Person!A:R,ROW(INDIRECT(ADDRESS(MATCH("Mail",Person!$1:$1,0),4,4))),FALSE)="","",VLOOKUP(A678,Person!A:R,ROW(INDIRECT(ADDRESS(MATCH("Mail",Person!$1:$1,0),4,4))),FALSE))</f>
        <v/>
      </c>
      <c r="D678" t="str">
        <f ca="1">VLOOKUP(A678,Person!A:R,ROW(INDIRECT(ADDRESS(MATCH("NameEstablishment",Person!$1:$1,0),4,4))),FALSE)</f>
        <v>Colégio Marista Sant'ana</v>
      </c>
      <c r="E678">
        <f ca="1">VLOOKUP(A678,Person!A:R,ROW(INDIRECT(ADDRESS(MATCH("Registration",Person!$1:$1,0),4,4))),FALSE)</f>
        <v>80700197</v>
      </c>
      <c r="F678" t="str">
        <f ca="1">VLOOKUP(A678,Person!A:R,ROW(INDIRECT(ADDRESS(MATCH("NameOccupation",Person!$1:$1,0),4,4))),FALSE)</f>
        <v>Auxiliar Administrativo</v>
      </c>
      <c r="G678" t="str">
        <f ca="1">IF(VLOOKUP(A678,Person!A:R,ROW(INDIRECT(ADDRESS(MATCH("NameManager",Person!$1:$1,0),4,4))),FALSE)="","",VLOOKUP(A678,Person!A:R,ROW(INDIRECT(ADDRESS(MATCH("NameManager",Person!$1:$1,0),4,4))),FALSE))</f>
        <v>Isabel Cristina Simonetti Azcue</v>
      </c>
      <c r="H678" t="str">
        <f ca="1">IF(VLOOKUP(A678,Person!A:R,ROW(INDIRECT(ADDRESS(MATCH("TypeJorney",Person!$1:$1,0),4,4))),FALSE)="OnBoarding","Embarque",IF(VLOOKUP(A678,Person!A:R,ROW(INDIRECT(ADDRESS(MATCH("TypeJorney",Person!$1:$1,0),4,4))),FALSE)="OnBoardingOccupation","Embarque implantação",IF(VLOOKUP(A678,Person!A:R,ROW(INDIRECT(ADDRESS(MATCH("TypeJorney",Person!$1:$1,0),4,4))),FALSE)="Monitoring","Monitoramento","Decisão de Efetivação")))</f>
        <v>Embarque implantação</v>
      </c>
    </row>
    <row r="679" spans="1:8" x14ac:dyDescent="0.3">
      <c r="A679" t="s">
        <v>4710</v>
      </c>
      <c r="B679" t="str">
        <f ca="1">VLOOKUP(A679,Person!A:R,ROW(INDIRECT(ADDRESS(MATCH("NameUser",Person!$1:$1,0),4,4))),FALSE)</f>
        <v>Etiene Santos Oliveira Tonello</v>
      </c>
      <c r="C679" t="str">
        <f ca="1">IF(VLOOKUP(A679,Person!A:R,ROW(INDIRECT(ADDRESS(MATCH("Mail",Person!$1:$1,0),4,4))),FALSE)="","",VLOOKUP(A679,Person!A:R,ROW(INDIRECT(ADDRESS(MATCH("Mail",Person!$1:$1,0),4,4))),FALSE))</f>
        <v/>
      </c>
      <c r="D679" t="str">
        <f ca="1">VLOOKUP(A679,Person!A:R,ROW(INDIRECT(ADDRESS(MATCH("NameEstablishment",Person!$1:$1,0),4,4))),FALSE)</f>
        <v>Colegio Marista Ipanema</v>
      </c>
      <c r="E679">
        <f ca="1">VLOOKUP(A679,Person!A:R,ROW(INDIRECT(ADDRESS(MATCH("Registration",Person!$1:$1,0),4,4))),FALSE)</f>
        <v>91510771</v>
      </c>
      <c r="F679" t="str">
        <f ca="1">VLOOKUP(A679,Person!A:R,ROW(INDIRECT(ADDRESS(MATCH("NameOccupation",Person!$1:$1,0),4,4))),FALSE)</f>
        <v>Assistente de Recursos Humanos</v>
      </c>
      <c r="G679" t="str">
        <f ca="1">IF(VLOOKUP(A679,Person!A:R,ROW(INDIRECT(ADDRESS(MATCH("NameManager",Person!$1:$1,0),4,4))),FALSE)="","",VLOOKUP(A679,Person!A:R,ROW(INDIRECT(ADDRESS(MATCH("NameManager",Person!$1:$1,0),4,4))),FALSE))</f>
        <v>Clovis Inacio Seibert</v>
      </c>
      <c r="H679" t="str">
        <f ca="1">IF(VLOOKUP(A679,Person!A:R,ROW(INDIRECT(ADDRESS(MATCH("TypeJorney",Person!$1:$1,0),4,4))),FALSE)="OnBoarding","Embarque",IF(VLOOKUP(A679,Person!A:R,ROW(INDIRECT(ADDRESS(MATCH("TypeJorney",Person!$1:$1,0),4,4))),FALSE)="OnBoardingOccupation","Embarque implantação",IF(VLOOKUP(A679,Person!A:R,ROW(INDIRECT(ADDRESS(MATCH("TypeJorney",Person!$1:$1,0),4,4))),FALSE)="Monitoring","Monitoramento","Decisão de Efetivação")))</f>
        <v>Embarque</v>
      </c>
    </row>
    <row r="680" spans="1:8" x14ac:dyDescent="0.3">
      <c r="A680" t="s">
        <v>5025</v>
      </c>
      <c r="B680" t="str">
        <f ca="1">VLOOKUP(A680,Person!A:R,ROW(INDIRECT(ADDRESS(MATCH("NameUser",Person!$1:$1,0),4,4))),FALSE)</f>
        <v>Euclides Joaquim</v>
      </c>
      <c r="C680" t="str">
        <f ca="1">IF(VLOOKUP(A680,Person!A:R,ROW(INDIRECT(ADDRESS(MATCH("Mail",Person!$1:$1,0),4,4))),FALSE)="","",VLOOKUP(A680,Person!A:R,ROW(INDIRECT(ADDRESS(MATCH("Mail",Person!$1:$1,0),4,4))),FALSE))</f>
        <v>euclides.joaquim@maristas.org.br</v>
      </c>
      <c r="D680" t="str">
        <f ca="1">VLOOKUP(A680,Person!A:R,ROW(INDIRECT(ADDRESS(MATCH("NameEstablishment",Person!$1:$1,0),4,4))),FALSE)</f>
        <v>Colégio Marista Pio Xii</v>
      </c>
      <c r="E680">
        <f ca="1">VLOOKUP(A680,Person!A:R,ROW(INDIRECT(ADDRESS(MATCH("Registration",Person!$1:$1,0),4,4))),FALSE)</f>
        <v>85600185</v>
      </c>
      <c r="F680" t="str">
        <f ca="1">VLOOKUP(A680,Person!A:R,ROW(INDIRECT(ADDRESS(MATCH("NameOccupation",Person!$1:$1,0),4,4))),FALSE)</f>
        <v>Porteiro</v>
      </c>
      <c r="G680" t="str">
        <f ca="1">IF(VLOOKUP(A680,Person!A:R,ROW(INDIRECT(ADDRESS(MATCH("NameManager",Person!$1:$1,0),4,4))),FALSE)="","",VLOOKUP(A680,Person!A:R,ROW(INDIRECT(ADDRESS(MATCH("NameManager",Person!$1:$1,0),4,4))),FALSE))</f>
        <v>Katia Celestina Bossa Antoniolli</v>
      </c>
      <c r="H680" t="str">
        <f ca="1">IF(VLOOKUP(A680,Person!A:R,ROW(INDIRECT(ADDRESS(MATCH("TypeJorney",Person!$1:$1,0),4,4))),FALSE)="OnBoarding","Embarque",IF(VLOOKUP(A680,Person!A:R,ROW(INDIRECT(ADDRESS(MATCH("TypeJorney",Person!$1:$1,0),4,4))),FALSE)="OnBoardingOccupation","Embarque implantação",IF(VLOOKUP(A680,Person!A:R,ROW(INDIRECT(ADDRESS(MATCH("TypeJorney",Person!$1:$1,0),4,4))),FALSE)="Monitoring","Monitoramento","Decisão de Efetivação")))</f>
        <v>Embarque implantação</v>
      </c>
    </row>
    <row r="681" spans="1:8" x14ac:dyDescent="0.3">
      <c r="A681" t="s">
        <v>4431</v>
      </c>
      <c r="B681" t="str">
        <f ca="1">VLOOKUP(A681,Person!A:R,ROW(INDIRECT(ADDRESS(MATCH("NameUser",Person!$1:$1,0),4,4))),FALSE)</f>
        <v>Evandro Oscar Doncato</v>
      </c>
      <c r="C681" t="str">
        <f ca="1">IF(VLOOKUP(A681,Person!A:R,ROW(INDIRECT(ADDRESS(MATCH("Mail",Person!$1:$1,0),4,4))),FALSE)="","",VLOOKUP(A681,Person!A:R,ROW(INDIRECT(ADDRESS(MATCH("Mail",Person!$1:$1,0),4,4))),FALSE))</f>
        <v>evandro.doncato@maristas.org.br</v>
      </c>
      <c r="D681" t="str">
        <f ca="1">VLOOKUP(A681,Person!A:R,ROW(INDIRECT(ADDRESS(MATCH("NameEstablishment",Person!$1:$1,0),4,4))),FALSE)</f>
        <v>União Sul Brasileira de Educação e Ensin</v>
      </c>
      <c r="E681">
        <f ca="1">VLOOKUP(A681,Person!A:R,ROW(INDIRECT(ADDRESS(MATCH("Registration",Person!$1:$1,0),4,4))),FALSE)</f>
        <v>90511902</v>
      </c>
      <c r="F681" t="str">
        <f ca="1">VLOOKUP(A681,Person!A:R,ROW(INDIRECT(ADDRESS(MATCH("NameOccupation",Person!$1:$1,0),4,4))),FALSE)</f>
        <v>Supervisor de Administração de Pessoas</v>
      </c>
      <c r="G681" t="str">
        <f ca="1">IF(VLOOKUP(A681,Person!A:R,ROW(INDIRECT(ADDRESS(MATCH("NameManager",Person!$1:$1,0),4,4))),FALSE)="","",VLOOKUP(A681,Person!A:R,ROW(INDIRECT(ADDRESS(MATCH("NameManager",Person!$1:$1,0),4,4))),FALSE))</f>
        <v>Clara Rimolo Anele</v>
      </c>
      <c r="H681" t="str">
        <f ca="1">IF(VLOOKUP(A681,Person!A:R,ROW(INDIRECT(ADDRESS(MATCH("TypeJorney",Person!$1:$1,0),4,4))),FALSE)="OnBoarding","Embarque",IF(VLOOKUP(A681,Person!A:R,ROW(INDIRECT(ADDRESS(MATCH("TypeJorney",Person!$1:$1,0),4,4))),FALSE)="OnBoardingOccupation","Embarque implantação",IF(VLOOKUP(A681,Person!A:R,ROW(INDIRECT(ADDRESS(MATCH("TypeJorney",Person!$1:$1,0),4,4))),FALSE)="Monitoring","Monitoramento","Decisão de Efetivação")))</f>
        <v>Embarque implantação</v>
      </c>
    </row>
    <row r="682" spans="1:8" x14ac:dyDescent="0.3">
      <c r="A682" t="s">
        <v>8048</v>
      </c>
      <c r="B682" t="str">
        <f ca="1">VLOOKUP(A682,Person!A:R,ROW(INDIRECT(ADDRESS(MATCH("NameUser",Person!$1:$1,0),4,4))),FALSE)</f>
        <v>Evani Marisa Dutra</v>
      </c>
      <c r="C682" t="str">
        <f ca="1">IF(VLOOKUP(A682,Person!A:R,ROW(INDIRECT(ADDRESS(MATCH("Mail",Person!$1:$1,0),4,4))),FALSE)="","",VLOOKUP(A682,Person!A:R,ROW(INDIRECT(ADDRESS(MATCH("Mail",Person!$1:$1,0),4,4))),FALSE))</f>
        <v>evani.dutra@maristas.org.br</v>
      </c>
      <c r="D682" t="str">
        <f ca="1">VLOOKUP(A682,Person!A:R,ROW(INDIRECT(ADDRESS(MATCH("NameEstablishment",Person!$1:$1,0),4,4))),FALSE)</f>
        <v>Colégio Marista Pio Xii</v>
      </c>
      <c r="E682">
        <f ca="1">VLOOKUP(A682,Person!A:R,ROW(INDIRECT(ADDRESS(MATCH("Registration",Person!$1:$1,0),4,4))),FALSE)</f>
        <v>50061254</v>
      </c>
      <c r="F682" t="str">
        <f ca="1">VLOOKUP(A682,Person!A:R,ROW(INDIRECT(ADDRESS(MATCH("NameOccupation",Person!$1:$1,0),4,4))),FALSE)</f>
        <v>Instrutor de Aprendizagem</v>
      </c>
      <c r="G682" t="str">
        <f ca="1">IF(VLOOKUP(A682,Person!A:R,ROW(INDIRECT(ADDRESS(MATCH("NameManager",Person!$1:$1,0),4,4))),FALSE)="","",VLOOKUP(A682,Person!A:R,ROW(INDIRECT(ADDRESS(MATCH("NameManager",Person!$1:$1,0),4,4))),FALSE))</f>
        <v>Maria Angela Baldi</v>
      </c>
      <c r="H682" t="str">
        <f ca="1">IF(VLOOKUP(A682,Person!A:R,ROW(INDIRECT(ADDRESS(MATCH("TypeJorney",Person!$1:$1,0),4,4))),FALSE)="OnBoarding","Embarque",IF(VLOOKUP(A682,Person!A:R,ROW(INDIRECT(ADDRESS(MATCH("TypeJorney",Person!$1:$1,0),4,4))),FALSE)="OnBoardingOccupation","Embarque implantação",IF(VLOOKUP(A682,Person!A:R,ROW(INDIRECT(ADDRESS(MATCH("TypeJorney",Person!$1:$1,0),4,4))),FALSE)="Monitoring","Monitoramento","Decisão de Efetivação")))</f>
        <v>Embarque implantação</v>
      </c>
    </row>
    <row r="683" spans="1:8" x14ac:dyDescent="0.3">
      <c r="A683" t="s">
        <v>8021</v>
      </c>
      <c r="B683" t="str">
        <f ca="1">VLOOKUP(A683,Person!A:R,ROW(INDIRECT(ADDRESS(MATCH("NameUser",Person!$1:$1,0),4,4))),FALSE)</f>
        <v>Evanilde Marcelina Dalcanale</v>
      </c>
      <c r="C683" t="str">
        <f ca="1">IF(VLOOKUP(A683,Person!A:R,ROW(INDIRECT(ADDRESS(MATCH("Mail",Person!$1:$1,0),4,4))),FALSE)="","",VLOOKUP(A683,Person!A:R,ROW(INDIRECT(ADDRESS(MATCH("Mail",Person!$1:$1,0),4,4))),FALSE))</f>
        <v>evanilde.dalcanale@maristas.org.br</v>
      </c>
      <c r="D683" t="str">
        <f ca="1">VLOOKUP(A683,Person!A:R,ROW(INDIRECT(ADDRESS(MATCH("NameEstablishment",Person!$1:$1,0),4,4))),FALSE)</f>
        <v>Colegio Marista Champagnat</v>
      </c>
      <c r="E683">
        <f ca="1">VLOOKUP(A683,Person!A:R,ROW(INDIRECT(ADDRESS(MATCH("Registration",Person!$1:$1,0),4,4))),FALSE)</f>
        <v>2997126</v>
      </c>
      <c r="F683" t="str">
        <f ca="1">VLOOKUP(A683,Person!A:R,ROW(INDIRECT(ADDRESS(MATCH("NameOccupation",Person!$1:$1,0),4,4))),FALSE)</f>
        <v>Instrutor de Aprendizagem</v>
      </c>
      <c r="G683" t="str">
        <f ca="1">IF(VLOOKUP(A683,Person!A:R,ROW(INDIRECT(ADDRESS(MATCH("NameManager",Person!$1:$1,0),4,4))),FALSE)="","",VLOOKUP(A683,Person!A:R,ROW(INDIRECT(ADDRESS(MATCH("NameManager",Person!$1:$1,0),4,4))),FALSE))</f>
        <v>Shirley Sheila Cardoso</v>
      </c>
      <c r="H683" t="str">
        <f ca="1">IF(VLOOKUP(A683,Person!A:R,ROW(INDIRECT(ADDRESS(MATCH("TypeJorney",Person!$1:$1,0),4,4))),FALSE)="OnBoarding","Embarque",IF(VLOOKUP(A683,Person!A:R,ROW(INDIRECT(ADDRESS(MATCH("TypeJorney",Person!$1:$1,0),4,4))),FALSE)="OnBoardingOccupation","Embarque implantação",IF(VLOOKUP(A683,Person!A:R,ROW(INDIRECT(ADDRESS(MATCH("TypeJorney",Person!$1:$1,0),4,4))),FALSE)="Monitoring","Monitoramento","Decisão de Efetivação")))</f>
        <v>Embarque implantação</v>
      </c>
    </row>
    <row r="684" spans="1:8" x14ac:dyDescent="0.3">
      <c r="A684" t="s">
        <v>5320</v>
      </c>
      <c r="B684" t="str">
        <f ca="1">VLOOKUP(A684,Person!A:R,ROW(INDIRECT(ADDRESS(MATCH("NameUser",Person!$1:$1,0),4,4))),FALSE)</f>
        <v>Evanir Garvino Haas</v>
      </c>
      <c r="C684" t="str">
        <f ca="1">IF(VLOOKUP(A684,Person!A:R,ROW(INDIRECT(ADDRESS(MATCH("Mail",Person!$1:$1,0),4,4))),FALSE)="","",VLOOKUP(A684,Person!A:R,ROW(INDIRECT(ADDRESS(MATCH("Mail",Person!$1:$1,0),4,4))),FALSE))</f>
        <v>evanir.haas@maristas.org.br</v>
      </c>
      <c r="D684" t="str">
        <f ca="1">VLOOKUP(A684,Person!A:R,ROW(INDIRECT(ADDRESS(MATCH("NameEstablishment",Person!$1:$1,0),4,4))),FALSE)</f>
        <v>Scfv 15 A 17 Alim. Inf. Padaria</v>
      </c>
      <c r="E684">
        <f ca="1">VLOOKUP(A684,Person!A:R,ROW(INDIRECT(ADDRESS(MATCH("Registration",Person!$1:$1,0),4,4))),FALSE)</f>
        <v>61513009</v>
      </c>
      <c r="F684" t="str">
        <f ca="1">VLOOKUP(A684,Person!A:R,ROW(INDIRECT(ADDRESS(MATCH("NameOccupation",Person!$1:$1,0),4,4))),FALSE)</f>
        <v>Auxiliar de Serviços Gerais</v>
      </c>
      <c r="G684" t="str">
        <f ca="1">IF(VLOOKUP(A684,Person!A:R,ROW(INDIRECT(ADDRESS(MATCH("NameManager",Person!$1:$1,0),4,4))),FALSE)="","",VLOOKUP(A684,Person!A:R,ROW(INDIRECT(ADDRESS(MATCH("NameManager",Person!$1:$1,0),4,4))),FALSE))</f>
        <v/>
      </c>
      <c r="H684" t="str">
        <f ca="1">IF(VLOOKUP(A684,Person!A:R,ROW(INDIRECT(ADDRESS(MATCH("TypeJorney",Person!$1:$1,0),4,4))),FALSE)="OnBoarding","Embarque",IF(VLOOKUP(A684,Person!A:R,ROW(INDIRECT(ADDRESS(MATCH("TypeJorney",Person!$1:$1,0),4,4))),FALSE)="OnBoardingOccupation","Embarque implantação",IF(VLOOKUP(A684,Person!A:R,ROW(INDIRECT(ADDRESS(MATCH("TypeJorney",Person!$1:$1,0),4,4))),FALSE)="Monitoring","Monitoramento","Decisão de Efetivação")))</f>
        <v>Embarque implantação</v>
      </c>
    </row>
    <row r="685" spans="1:8" x14ac:dyDescent="0.3">
      <c r="A685" t="s">
        <v>8018</v>
      </c>
      <c r="B685" t="str">
        <f ca="1">VLOOKUP(A685,Person!A:R,ROW(INDIRECT(ADDRESS(MATCH("NameUser",Person!$1:$1,0),4,4))),FALSE)</f>
        <v>Evanir Quevedo Ferrao</v>
      </c>
      <c r="C685" t="str">
        <f ca="1">IF(VLOOKUP(A685,Person!A:R,ROW(INDIRECT(ADDRESS(MATCH("Mail",Person!$1:$1,0),4,4))),FALSE)="","",VLOOKUP(A685,Person!A:R,ROW(INDIRECT(ADDRESS(MATCH("Mail",Person!$1:$1,0),4,4))),FALSE))</f>
        <v>evanir.ferrao@maristas.org.br</v>
      </c>
      <c r="D685" t="str">
        <f ca="1">VLOOKUP(A685,Person!A:R,ROW(INDIRECT(ADDRESS(MATCH("NameEstablishment",Person!$1:$1,0),4,4))),FALSE)</f>
        <v>Esc. Marista de Ens. Fund. Santa Marta</v>
      </c>
      <c r="E685">
        <f ca="1">VLOOKUP(A685,Person!A:R,ROW(INDIRECT(ADDRESS(MATCH("Registration",Person!$1:$1,0),4,4))),FALSE)</f>
        <v>3743039</v>
      </c>
      <c r="F685" t="str">
        <f ca="1">VLOOKUP(A685,Person!A:R,ROW(INDIRECT(ADDRESS(MATCH("NameOccupation",Person!$1:$1,0),4,4))),FALSE)</f>
        <v>Instrutor de Aprendizagem</v>
      </c>
      <c r="G685" t="str">
        <f ca="1">IF(VLOOKUP(A685,Person!A:R,ROW(INDIRECT(ADDRESS(MATCH("NameManager",Person!$1:$1,0),4,4))),FALSE)="","",VLOOKUP(A685,Person!A:R,ROW(INDIRECT(ADDRESS(MATCH("NameManager",Person!$1:$1,0),4,4))),FALSE))</f>
        <v/>
      </c>
      <c r="H685" t="str">
        <f ca="1">IF(VLOOKUP(A685,Person!A:R,ROW(INDIRECT(ADDRESS(MATCH("TypeJorney",Person!$1:$1,0),4,4))),FALSE)="OnBoarding","Embarque",IF(VLOOKUP(A685,Person!A:R,ROW(INDIRECT(ADDRESS(MATCH("TypeJorney",Person!$1:$1,0),4,4))),FALSE)="OnBoardingOccupation","Embarque implantação",IF(VLOOKUP(A685,Person!A:R,ROW(INDIRECT(ADDRESS(MATCH("TypeJorney",Person!$1:$1,0),4,4))),FALSE)="Monitoring","Monitoramento","Decisão de Efetivação")))</f>
        <v>Embarque implantação</v>
      </c>
    </row>
    <row r="686" spans="1:8" x14ac:dyDescent="0.3">
      <c r="A686" t="s">
        <v>7556</v>
      </c>
      <c r="B686" t="str">
        <f ca="1">VLOOKUP(A686,Person!A:R,ROW(INDIRECT(ADDRESS(MATCH("NameUser",Person!$1:$1,0),4,4))),FALSE)</f>
        <v>Evelin Machado dos Santos</v>
      </c>
      <c r="C686" t="str">
        <f ca="1">IF(VLOOKUP(A686,Person!A:R,ROW(INDIRECT(ADDRESS(MATCH("Mail",Person!$1:$1,0),4,4))),FALSE)="","",VLOOKUP(A686,Person!A:R,ROW(INDIRECT(ADDRESS(MATCH("Mail",Person!$1:$1,0),4,4))),FALSE))</f>
        <v/>
      </c>
      <c r="D686" t="str">
        <f ca="1">VLOOKUP(A686,Person!A:R,ROW(INDIRECT(ADDRESS(MATCH("NameEstablishment",Person!$1:$1,0),4,4))),FALSE)</f>
        <v>Colégio Marista Nossa Senhora do Rosário</v>
      </c>
      <c r="E686">
        <f ca="1">VLOOKUP(A686,Person!A:R,ROW(INDIRECT(ADDRESS(MATCH("Registration",Person!$1:$1,0),4,4))),FALSE)</f>
        <v>90000093</v>
      </c>
      <c r="F686" t="str">
        <f ca="1">VLOOKUP(A686,Person!A:R,ROW(INDIRECT(ADDRESS(MATCH("NameOccupation",Person!$1:$1,0),4,4))),FALSE)</f>
        <v>Auxiliar de Comunicação</v>
      </c>
      <c r="G686" t="str">
        <f ca="1">IF(VLOOKUP(A686,Person!A:R,ROW(INDIRECT(ADDRESS(MATCH("NameManager",Person!$1:$1,0),4,4))),FALSE)="","",VLOOKUP(A686,Person!A:R,ROW(INDIRECT(ADDRESS(MATCH("NameManager",Person!$1:$1,0),4,4))),FALSE))</f>
        <v>Mauricio Coloniezzi Erthal</v>
      </c>
      <c r="H686" t="str">
        <f ca="1">IF(VLOOKUP(A686,Person!A:R,ROW(INDIRECT(ADDRESS(MATCH("TypeJorney",Person!$1:$1,0),4,4))),FALSE)="OnBoarding","Embarque",IF(VLOOKUP(A686,Person!A:R,ROW(INDIRECT(ADDRESS(MATCH("TypeJorney",Person!$1:$1,0),4,4))),FALSE)="OnBoardingOccupation","Embarque implantação",IF(VLOOKUP(A686,Person!A:R,ROW(INDIRECT(ADDRESS(MATCH("TypeJorney",Person!$1:$1,0),4,4))),FALSE)="Monitoring","Monitoramento","Decisão de Efetivação")))</f>
        <v>Embarque implantação</v>
      </c>
    </row>
    <row r="687" spans="1:8" x14ac:dyDescent="0.3">
      <c r="A687" t="s">
        <v>5300</v>
      </c>
      <c r="B687" t="str">
        <f ca="1">VLOOKUP(A687,Person!A:R,ROW(INDIRECT(ADDRESS(MATCH("NameUser",Person!$1:$1,0),4,4))),FALSE)</f>
        <v>Everin Pacheco da Silva</v>
      </c>
      <c r="C687" t="str">
        <f ca="1">IF(VLOOKUP(A687,Person!A:R,ROW(INDIRECT(ADDRESS(MATCH("Mail",Person!$1:$1,0),4,4))),FALSE)="","",VLOOKUP(A687,Person!A:R,ROW(INDIRECT(ADDRESS(MATCH("Mail",Person!$1:$1,0),4,4))),FALSE))</f>
        <v>everin.silva@maristas.org.br</v>
      </c>
      <c r="D687" t="str">
        <f ca="1">VLOOKUP(A687,Person!A:R,ROW(INDIRECT(ADDRESS(MATCH("NameEstablishment",Person!$1:$1,0),4,4))),FALSE)</f>
        <v>Casa Marista da Juventude</v>
      </c>
      <c r="E687">
        <f ca="1">VLOOKUP(A687,Person!A:R,ROW(INDIRECT(ADDRESS(MATCH("Registration",Person!$1:$1,0),4,4))),FALSE)</f>
        <v>90510055</v>
      </c>
      <c r="F687" t="str">
        <f ca="1">VLOOKUP(A687,Person!A:R,ROW(INDIRECT(ADDRESS(MATCH("NameOccupation",Person!$1:$1,0),4,4))),FALSE)</f>
        <v>Auxiliar de Serviços Gerais</v>
      </c>
      <c r="G687" t="str">
        <f ca="1">IF(VLOOKUP(A687,Person!A:R,ROW(INDIRECT(ADDRESS(MATCH("NameManager",Person!$1:$1,0),4,4))),FALSE)="","",VLOOKUP(A687,Person!A:R,ROW(INDIRECT(ADDRESS(MATCH("NameManager",Person!$1:$1,0),4,4))),FALSE))</f>
        <v/>
      </c>
      <c r="H687" t="str">
        <f ca="1">IF(VLOOKUP(A687,Person!A:R,ROW(INDIRECT(ADDRESS(MATCH("TypeJorney",Person!$1:$1,0),4,4))),FALSE)="OnBoarding","Embarque",IF(VLOOKUP(A687,Person!A:R,ROW(INDIRECT(ADDRESS(MATCH("TypeJorney",Person!$1:$1,0),4,4))),FALSE)="OnBoardingOccupation","Embarque implantação",IF(VLOOKUP(A687,Person!A:R,ROW(INDIRECT(ADDRESS(MATCH("TypeJorney",Person!$1:$1,0),4,4))),FALSE)="Monitoring","Monitoramento","Decisão de Efetivação")))</f>
        <v>Embarque implantação</v>
      </c>
    </row>
    <row r="688" spans="1:8" x14ac:dyDescent="0.3">
      <c r="A688" t="s">
        <v>5326</v>
      </c>
      <c r="B688" t="str">
        <f ca="1">VLOOKUP(A688,Person!A:R,ROW(INDIRECT(ADDRESS(MATCH("NameUser",Person!$1:$1,0),4,4))),FALSE)</f>
        <v>Everin Pacheco da Silva</v>
      </c>
      <c r="C688" t="str">
        <f ca="1">IF(VLOOKUP(A688,Person!A:R,ROW(INDIRECT(ADDRESS(MATCH("Mail",Person!$1:$1,0),4,4))),FALSE)="","",VLOOKUP(A688,Person!A:R,ROW(INDIRECT(ADDRESS(MATCH("Mail",Person!$1:$1,0),4,4))),FALSE))</f>
        <v>everin.silva@maristas.org.br</v>
      </c>
      <c r="D688" t="str">
        <f ca="1">VLOOKUP(A688,Person!A:R,ROW(INDIRECT(ADDRESS(MATCH("NameEstablishment",Person!$1:$1,0),4,4))),FALSE)</f>
        <v>Scfv 06 A 15</v>
      </c>
      <c r="E688">
        <f ca="1">VLOOKUP(A688,Person!A:R,ROW(INDIRECT(ADDRESS(MATCH("Registration",Person!$1:$1,0),4,4))),FALSE)</f>
        <v>90510048</v>
      </c>
      <c r="F688" t="str">
        <f ca="1">VLOOKUP(A688,Person!A:R,ROW(INDIRECT(ADDRESS(MATCH("NameOccupation",Person!$1:$1,0),4,4))),FALSE)</f>
        <v>Auxiliar de Serviços Gerais</v>
      </c>
      <c r="G688" t="str">
        <f ca="1">IF(VLOOKUP(A688,Person!A:R,ROW(INDIRECT(ADDRESS(MATCH("NameManager",Person!$1:$1,0),4,4))),FALSE)="","",VLOOKUP(A688,Person!A:R,ROW(INDIRECT(ADDRESS(MATCH("NameManager",Person!$1:$1,0),4,4))),FALSE))</f>
        <v/>
      </c>
      <c r="H688" t="str">
        <f ca="1">IF(VLOOKUP(A688,Person!A:R,ROW(INDIRECT(ADDRESS(MATCH("TypeJorney",Person!$1:$1,0),4,4))),FALSE)="OnBoarding","Embarque",IF(VLOOKUP(A688,Person!A:R,ROW(INDIRECT(ADDRESS(MATCH("TypeJorney",Person!$1:$1,0),4,4))),FALSE)="OnBoardingOccupation","Embarque implantação",IF(VLOOKUP(A688,Person!A:R,ROW(INDIRECT(ADDRESS(MATCH("TypeJorney",Person!$1:$1,0),4,4))),FALSE)="Monitoring","Monitoramento","Decisão de Efetivação")))</f>
        <v>Embarque implantação</v>
      </c>
    </row>
    <row r="689" spans="1:8" x14ac:dyDescent="0.3">
      <c r="A689" t="s">
        <v>4944</v>
      </c>
      <c r="B689" t="str">
        <f ca="1">VLOOKUP(A689,Person!A:R,ROW(INDIRECT(ADDRESS(MATCH("NameUser",Person!$1:$1,0),4,4))),FALSE)</f>
        <v>Everson da Silva Belous</v>
      </c>
      <c r="C689" t="str">
        <f ca="1">IF(VLOOKUP(A689,Person!A:R,ROW(INDIRECT(ADDRESS(MATCH("Mail",Person!$1:$1,0),4,4))),FALSE)="","",VLOOKUP(A689,Person!A:R,ROW(INDIRECT(ADDRESS(MATCH("Mail",Person!$1:$1,0),4,4))),FALSE))</f>
        <v>everson.belous@maristas.org.br</v>
      </c>
      <c r="D689" t="str">
        <f ca="1">VLOOKUP(A689,Person!A:R,ROW(INDIRECT(ADDRESS(MATCH("NameEstablishment",Person!$1:$1,0),4,4))),FALSE)</f>
        <v>Esc. Marista de Ens. Fund. Santa Marta</v>
      </c>
      <c r="E689">
        <f ca="1">VLOOKUP(A689,Person!A:R,ROW(INDIRECT(ADDRESS(MATCH("Registration",Person!$1:$1,0),4,4))),FALSE)</f>
        <v>37000023</v>
      </c>
      <c r="F689" t="str">
        <f ca="1">VLOOKUP(A689,Person!A:R,ROW(INDIRECT(ADDRESS(MATCH("NameOccupation",Person!$1:$1,0),4,4))),FALSE)</f>
        <v>Coordenador de Turno</v>
      </c>
      <c r="G689" t="str">
        <f ca="1">IF(VLOOKUP(A689,Person!A:R,ROW(INDIRECT(ADDRESS(MATCH("NameManager",Person!$1:$1,0),4,4))),FALSE)="","",VLOOKUP(A689,Person!A:R,ROW(INDIRECT(ADDRESS(MATCH("NameManager",Person!$1:$1,0),4,4))),FALSE))</f>
        <v/>
      </c>
      <c r="H689" t="str">
        <f ca="1">IF(VLOOKUP(A689,Person!A:R,ROW(INDIRECT(ADDRESS(MATCH("TypeJorney",Person!$1:$1,0),4,4))),FALSE)="OnBoarding","Embarque",IF(VLOOKUP(A689,Person!A:R,ROW(INDIRECT(ADDRESS(MATCH("TypeJorney",Person!$1:$1,0),4,4))),FALSE)="OnBoardingOccupation","Embarque implantação",IF(VLOOKUP(A689,Person!A:R,ROW(INDIRECT(ADDRESS(MATCH("TypeJorney",Person!$1:$1,0),4,4))),FALSE)="Monitoring","Monitoramento","Decisão de Efetivação")))</f>
        <v>Embarque implantação</v>
      </c>
    </row>
    <row r="690" spans="1:8" x14ac:dyDescent="0.3">
      <c r="A690" t="s">
        <v>4570</v>
      </c>
      <c r="B690" t="str">
        <f ca="1">VLOOKUP(A690,Person!A:R,ROW(INDIRECT(ADDRESS(MATCH("NameUser",Person!$1:$1,0),4,4))),FALSE)</f>
        <v>Everton dos Santos Tessarzik</v>
      </c>
      <c r="C690" t="str">
        <f ca="1">IF(VLOOKUP(A690,Person!A:R,ROW(INDIRECT(ADDRESS(MATCH("Mail",Person!$1:$1,0),4,4))),FALSE)="","",VLOOKUP(A690,Person!A:R,ROW(INDIRECT(ADDRESS(MATCH("Mail",Person!$1:$1,0),4,4))),FALSE))</f>
        <v>everton.tessarzik@maristas.org.br</v>
      </c>
      <c r="D690" t="str">
        <f ca="1">VLOOKUP(A690,Person!A:R,ROW(INDIRECT(ADDRESS(MATCH("NameEstablishment",Person!$1:$1,0),4,4))),FALSE)</f>
        <v>União Sul Brasileira de Educação e Ensin</v>
      </c>
      <c r="E690">
        <f ca="1">VLOOKUP(A690,Person!A:R,ROW(INDIRECT(ADDRESS(MATCH("Registration",Person!$1:$1,0),4,4))),FALSE)</f>
        <v>61532001</v>
      </c>
      <c r="F690" t="str">
        <f ca="1">VLOOKUP(A690,Person!A:R,ROW(INDIRECT(ADDRESS(MATCH("NameOccupation",Person!$1:$1,0),4,4))),FALSE)</f>
        <v>Assistente Administrativo</v>
      </c>
      <c r="G690" t="str">
        <f ca="1">IF(VLOOKUP(A690,Person!A:R,ROW(INDIRECT(ADDRESS(MATCH("NameManager",Person!$1:$1,0),4,4))),FALSE)="","",VLOOKUP(A690,Person!A:R,ROW(INDIRECT(ADDRESS(MATCH("NameManager",Person!$1:$1,0),4,4))),FALSE))</f>
        <v>Regis Passos da Silva</v>
      </c>
      <c r="H690" t="str">
        <f ca="1">IF(VLOOKUP(A690,Person!A:R,ROW(INDIRECT(ADDRESS(MATCH("TypeJorney",Person!$1:$1,0),4,4))),FALSE)="OnBoarding","Embarque",IF(VLOOKUP(A690,Person!A:R,ROW(INDIRECT(ADDRESS(MATCH("TypeJorney",Person!$1:$1,0),4,4))),FALSE)="OnBoardingOccupation","Embarque implantação",IF(VLOOKUP(A690,Person!A:R,ROW(INDIRECT(ADDRESS(MATCH("TypeJorney",Person!$1:$1,0),4,4))),FALSE)="Monitoring","Monitoramento","Decisão de Efetivação")))</f>
        <v>Embarque implantação</v>
      </c>
    </row>
    <row r="691" spans="1:8" x14ac:dyDescent="0.3">
      <c r="A691" t="s">
        <v>7580</v>
      </c>
      <c r="B691" t="str">
        <f ca="1">VLOOKUP(A691,Person!A:R,ROW(INDIRECT(ADDRESS(MATCH("NameUser",Person!$1:$1,0),4,4))),FALSE)</f>
        <v>Everton Luiz Cortes de Campos</v>
      </c>
      <c r="C691" t="str">
        <f ca="1">IF(VLOOKUP(A691,Person!A:R,ROW(INDIRECT(ADDRESS(MATCH("Mail",Person!$1:$1,0),4,4))),FALSE)="","",VLOOKUP(A691,Person!A:R,ROW(INDIRECT(ADDRESS(MATCH("Mail",Person!$1:$1,0),4,4))),FALSE))</f>
        <v/>
      </c>
      <c r="D691" t="str">
        <f ca="1">VLOOKUP(A691,Person!A:R,ROW(INDIRECT(ADDRESS(MATCH("NameEstablishment",Person!$1:$1,0),4,4))),FALSE)</f>
        <v>Colégio Marista N.Sra. Das Graças</v>
      </c>
      <c r="E691">
        <f ca="1">VLOOKUP(A691,Person!A:R,ROW(INDIRECT(ADDRESS(MATCH("Registration",Person!$1:$1,0),4,4))),FALSE)</f>
        <v>85600192</v>
      </c>
      <c r="F691" t="str">
        <f ca="1">VLOOKUP(A691,Person!A:R,ROW(INDIRECT(ADDRESS(MATCH("NameOccupation",Person!$1:$1,0),4,4))),FALSE)</f>
        <v>Auxiliar de Marceneiro</v>
      </c>
      <c r="G691" t="str">
        <f ca="1">IF(VLOOKUP(A691,Person!A:R,ROW(INDIRECT(ADDRESS(MATCH("NameManager",Person!$1:$1,0),4,4))),FALSE)="","",VLOOKUP(A691,Person!A:R,ROW(INDIRECT(ADDRESS(MATCH("NameManager",Person!$1:$1,0),4,4))),FALSE))</f>
        <v>Mauricio Vargas Anony</v>
      </c>
      <c r="H691" t="str">
        <f ca="1">IF(VLOOKUP(A691,Person!A:R,ROW(INDIRECT(ADDRESS(MATCH("TypeJorney",Person!$1:$1,0),4,4))),FALSE)="OnBoarding","Embarque",IF(VLOOKUP(A691,Person!A:R,ROW(INDIRECT(ADDRESS(MATCH("TypeJorney",Person!$1:$1,0),4,4))),FALSE)="OnBoardingOccupation","Embarque implantação",IF(VLOOKUP(A691,Person!A:R,ROW(INDIRECT(ADDRESS(MATCH("TypeJorney",Person!$1:$1,0),4,4))),FALSE)="Monitoring","Monitoramento","Decisão de Efetivação")))</f>
        <v>Embarque implantação</v>
      </c>
    </row>
    <row r="692" spans="1:8" x14ac:dyDescent="0.3">
      <c r="A692" t="s">
        <v>7858</v>
      </c>
      <c r="B692" t="str">
        <f ca="1">VLOOKUP(A692,Person!A:R,ROW(INDIRECT(ADDRESS(MATCH("NameUser",Person!$1:$1,0),4,4))),FALSE)</f>
        <v>Everton Riquelme Bilhalba</v>
      </c>
      <c r="C692" t="str">
        <f ca="1">IF(VLOOKUP(A692,Person!A:R,ROW(INDIRECT(ADDRESS(MATCH("Mail",Person!$1:$1,0),4,4))),FALSE)="","",VLOOKUP(A692,Person!A:R,ROW(INDIRECT(ADDRESS(MATCH("Mail",Person!$1:$1,0),4,4))),FALSE))</f>
        <v>everton.bilhalba@maristas.org.br</v>
      </c>
      <c r="D692" t="str">
        <f ca="1">VLOOKUP(A692,Person!A:R,ROW(INDIRECT(ADDRESS(MATCH("NameEstablishment",Person!$1:$1,0),4,4))),FALSE)</f>
        <v>Colégio Marista Sant'ana</v>
      </c>
      <c r="E692">
        <f ca="1">VLOOKUP(A692,Person!A:R,ROW(INDIRECT(ADDRESS(MATCH("Registration",Person!$1:$1,0),4,4))),FALSE)</f>
        <v>3684001</v>
      </c>
      <c r="F692" t="str">
        <f ca="1">VLOOKUP(A692,Person!A:R,ROW(INDIRECT(ADDRESS(MATCH("NameOccupation",Person!$1:$1,0),4,4))),FALSE)</f>
        <v>Auxiliar de Informática</v>
      </c>
      <c r="G692" t="str">
        <f ca="1">IF(VLOOKUP(A692,Person!A:R,ROW(INDIRECT(ADDRESS(MATCH("NameManager",Person!$1:$1,0),4,4))),FALSE)="","",VLOOKUP(A692,Person!A:R,ROW(INDIRECT(ADDRESS(MATCH("NameManager",Person!$1:$1,0),4,4))),FALSE))</f>
        <v>Isabel Cristina Simonetti Azcue</v>
      </c>
      <c r="H692" t="str">
        <f ca="1">IF(VLOOKUP(A692,Person!A:R,ROW(INDIRECT(ADDRESS(MATCH("TypeJorney",Person!$1:$1,0),4,4))),FALSE)="OnBoarding","Embarque",IF(VLOOKUP(A692,Person!A:R,ROW(INDIRECT(ADDRESS(MATCH("TypeJorney",Person!$1:$1,0),4,4))),FALSE)="OnBoardingOccupation","Embarque implantação",IF(VLOOKUP(A692,Person!A:R,ROW(INDIRECT(ADDRESS(MATCH("TypeJorney",Person!$1:$1,0),4,4))),FALSE)="Monitoring","Monitoramento","Decisão de Efetivação")))</f>
        <v>Embarque implantação</v>
      </c>
    </row>
    <row r="693" spans="1:8" x14ac:dyDescent="0.3">
      <c r="A693" t="s">
        <v>426</v>
      </c>
      <c r="B693" t="str">
        <f ca="1">VLOOKUP(A693,Person!A:R,ROW(INDIRECT(ADDRESS(MATCH("NameUser",Person!$1:$1,0),4,4))),FALSE)</f>
        <v>Everton Zambon</v>
      </c>
      <c r="C693" t="str">
        <f ca="1">IF(VLOOKUP(A693,Person!A:R,ROW(INDIRECT(ADDRESS(MATCH("Mail",Person!$1:$1,0),4,4))),FALSE)="","",VLOOKUP(A693,Person!A:R,ROW(INDIRECT(ADDRESS(MATCH("Mail",Person!$1:$1,0),4,4))),FALSE))</f>
        <v>everton.zambon@maristas.org.br</v>
      </c>
      <c r="D693" t="str">
        <f ca="1">VLOOKUP(A693,Person!A:R,ROW(INDIRECT(ADDRESS(MATCH("NameEstablishment",Person!$1:$1,0),4,4))),FALSE)</f>
        <v>União Sul Brasileira de Educação e Ensin</v>
      </c>
      <c r="E693">
        <f ca="1">VLOOKUP(A693,Person!A:R,ROW(INDIRECT(ADDRESS(MATCH("Registration",Person!$1:$1,0),4,4))),FALSE)</f>
        <v>90512124</v>
      </c>
      <c r="F693" t="str">
        <f ca="1">VLOOKUP(A693,Person!A:R,ROW(INDIRECT(ADDRESS(MATCH("NameOccupation",Person!$1:$1,0),4,4))),FALSE)</f>
        <v>Coordenador de Gestão de Pessoas</v>
      </c>
      <c r="G693" t="str">
        <f ca="1">IF(VLOOKUP(A693,Person!A:R,ROW(INDIRECT(ADDRESS(MATCH("NameManager",Person!$1:$1,0),4,4))),FALSE)="","",VLOOKUP(A693,Person!A:R,ROW(INDIRECT(ADDRESS(MATCH("NameManager",Person!$1:$1,0),4,4))),FALSE))</f>
        <v>Rogerio Francisco Caldas Anele</v>
      </c>
      <c r="H693" t="str">
        <f ca="1">IF(VLOOKUP(A693,Person!A:R,ROW(INDIRECT(ADDRESS(MATCH("TypeJorney",Person!$1:$1,0),4,4))),FALSE)="OnBoarding","Embarque",IF(VLOOKUP(A693,Person!A:R,ROW(INDIRECT(ADDRESS(MATCH("TypeJorney",Person!$1:$1,0),4,4))),FALSE)="OnBoardingOccupation","Embarque implantação",IF(VLOOKUP(A693,Person!A:R,ROW(INDIRECT(ADDRESS(MATCH("TypeJorney",Person!$1:$1,0),4,4))),FALSE)="Monitoring","Monitoramento","Decisão de Efetivação")))</f>
        <v>Embarque</v>
      </c>
    </row>
    <row r="694" spans="1:8" x14ac:dyDescent="0.3">
      <c r="A694" t="s">
        <v>7796</v>
      </c>
      <c r="B694" t="str">
        <f ca="1">VLOOKUP(A694,Person!A:R,ROW(INDIRECT(ADDRESS(MATCH("NameUser",Person!$1:$1,0),4,4))),FALSE)</f>
        <v>Ezequiel Enrique de Arriba</v>
      </c>
      <c r="C694" t="str">
        <f ca="1">IF(VLOOKUP(A694,Person!A:R,ROW(INDIRECT(ADDRESS(MATCH("Mail",Person!$1:$1,0),4,4))),FALSE)="","",VLOOKUP(A694,Person!A:R,ROW(INDIRECT(ADDRESS(MATCH("Mail",Person!$1:$1,0),4,4))),FALSE))</f>
        <v/>
      </c>
      <c r="D694" t="str">
        <f ca="1">VLOOKUP(A694,Person!A:R,ROW(INDIRECT(ADDRESS(MATCH("NameEstablishment",Person!$1:$1,0),4,4))),FALSE)</f>
        <v>Colégio Marista Pio Xii</v>
      </c>
      <c r="E694">
        <f ca="1">VLOOKUP(A694,Person!A:R,ROW(INDIRECT(ADDRESS(MATCH("Registration",Person!$1:$1,0),4,4))),FALSE)</f>
        <v>90513084</v>
      </c>
      <c r="F694" t="str">
        <f ca="1">VLOOKUP(A694,Person!A:R,ROW(INDIRECT(ADDRESS(MATCH("NameOccupation",Person!$1:$1,0),4,4))),FALSE)</f>
        <v>Instrutor de Aprendizagem</v>
      </c>
      <c r="G694" t="str">
        <f ca="1">IF(VLOOKUP(A694,Person!A:R,ROW(INDIRECT(ADDRESS(MATCH("NameManager",Person!$1:$1,0),4,4))),FALSE)="","",VLOOKUP(A694,Person!A:R,ROW(INDIRECT(ADDRESS(MATCH("NameManager",Person!$1:$1,0),4,4))),FALSE))</f>
        <v>Maria Angela Baldi</v>
      </c>
      <c r="H694" t="str">
        <f ca="1">IF(VLOOKUP(A694,Person!A:R,ROW(INDIRECT(ADDRESS(MATCH("TypeJorney",Person!$1:$1,0),4,4))),FALSE)="OnBoarding","Embarque",IF(VLOOKUP(A694,Person!A:R,ROW(INDIRECT(ADDRESS(MATCH("TypeJorney",Person!$1:$1,0),4,4))),FALSE)="OnBoardingOccupation","Embarque implantação",IF(VLOOKUP(A694,Person!A:R,ROW(INDIRECT(ADDRESS(MATCH("TypeJorney",Person!$1:$1,0),4,4))),FALSE)="Monitoring","Monitoramento","Decisão de Efetivação")))</f>
        <v>Embarque implantação</v>
      </c>
    </row>
    <row r="695" spans="1:8" x14ac:dyDescent="0.3">
      <c r="A695" t="s">
        <v>4832</v>
      </c>
      <c r="B695" t="str">
        <f ca="1">VLOOKUP(A695,Person!A:R,ROW(INDIRECT(ADDRESS(MATCH("NameUser",Person!$1:$1,0),4,4))),FALSE)</f>
        <v>Fabiana de Assis Noronha</v>
      </c>
      <c r="C695" t="str">
        <f ca="1">IF(VLOOKUP(A695,Person!A:R,ROW(INDIRECT(ADDRESS(MATCH("Mail",Person!$1:$1,0),4,4))),FALSE)="","",VLOOKUP(A695,Person!A:R,ROW(INDIRECT(ADDRESS(MATCH("Mail",Person!$1:$1,0),4,4))),FALSE))</f>
        <v/>
      </c>
      <c r="D695" t="str">
        <f ca="1">VLOOKUP(A695,Person!A:R,ROW(INDIRECT(ADDRESS(MATCH("NameEstablishment",Person!$1:$1,0),4,4))),FALSE)</f>
        <v>Colégio Marista Nossa Senhora Aparecida</v>
      </c>
      <c r="E695">
        <f ca="1">VLOOKUP(A695,Person!A:R,ROW(INDIRECT(ADDRESS(MATCH("Registration",Person!$1:$1,0),4,4))),FALSE)</f>
        <v>68161832</v>
      </c>
      <c r="F695" t="str">
        <f ca="1">VLOOKUP(A695,Person!A:R,ROW(INDIRECT(ADDRESS(MATCH("NameOccupation",Person!$1:$1,0),4,4))),FALSE)</f>
        <v>Auxiliar de Serviços Gerais</v>
      </c>
      <c r="G695" t="str">
        <f ca="1">IF(VLOOKUP(A695,Person!A:R,ROW(INDIRECT(ADDRESS(MATCH("NameManager",Person!$1:$1,0),4,4))),FALSE)="","",VLOOKUP(A695,Person!A:R,ROW(INDIRECT(ADDRESS(MATCH("NameManager",Person!$1:$1,0),4,4))),FALSE))</f>
        <v/>
      </c>
      <c r="H695" t="str">
        <f ca="1">IF(VLOOKUP(A695,Person!A:R,ROW(INDIRECT(ADDRESS(MATCH("TypeJorney",Person!$1:$1,0),4,4))),FALSE)="OnBoarding","Embarque",IF(VLOOKUP(A695,Person!A:R,ROW(INDIRECT(ADDRESS(MATCH("TypeJorney",Person!$1:$1,0),4,4))),FALSE)="OnBoardingOccupation","Embarque implantação",IF(VLOOKUP(A695,Person!A:R,ROW(INDIRECT(ADDRESS(MATCH("TypeJorney",Person!$1:$1,0),4,4))),FALSE)="Monitoring","Monitoramento","Decisão de Efetivação")))</f>
        <v>Embarque implantação</v>
      </c>
    </row>
    <row r="696" spans="1:8" x14ac:dyDescent="0.3">
      <c r="A696" t="s">
        <v>5156</v>
      </c>
      <c r="B696" t="str">
        <f ca="1">VLOOKUP(A696,Person!A:R,ROW(INDIRECT(ADDRESS(MATCH("NameUser",Person!$1:$1,0),4,4))),FALSE)</f>
        <v>Fabiana de Melo Barres</v>
      </c>
      <c r="C696" t="str">
        <f ca="1">IF(VLOOKUP(A696,Person!A:R,ROW(INDIRECT(ADDRESS(MATCH("Mail",Person!$1:$1,0),4,4))),FALSE)="","",VLOOKUP(A696,Person!A:R,ROW(INDIRECT(ADDRESS(MATCH("Mail",Person!$1:$1,0),4,4))),FALSE))</f>
        <v>fabiana.barres@maristas.org.br</v>
      </c>
      <c r="D696" t="str">
        <f ca="1">VLOOKUP(A696,Person!A:R,ROW(INDIRECT(ADDRESS(MATCH("NameEstablishment",Person!$1:$1,0),4,4))),FALSE)</f>
        <v>Colégio Marista Nossa Senhora do Rosário</v>
      </c>
      <c r="E696">
        <f ca="1">VLOOKUP(A696,Person!A:R,ROW(INDIRECT(ADDRESS(MATCH("Registration",Person!$1:$1,0),4,4))),FALSE)</f>
        <v>91513907</v>
      </c>
      <c r="F696" t="str">
        <f ca="1">VLOOKUP(A696,Person!A:R,ROW(INDIRECT(ADDRESS(MATCH("NameOccupation",Person!$1:$1,0),4,4))),FALSE)</f>
        <v>Ascensorista</v>
      </c>
      <c r="G696" t="str">
        <f ca="1">IF(VLOOKUP(A696,Person!A:R,ROW(INDIRECT(ADDRESS(MATCH("NameManager",Person!$1:$1,0),4,4))),FALSE)="","",VLOOKUP(A696,Person!A:R,ROW(INDIRECT(ADDRESS(MATCH("NameManager",Person!$1:$1,0),4,4))),FALSE))</f>
        <v/>
      </c>
      <c r="H696" t="str">
        <f ca="1">IF(VLOOKUP(A696,Person!A:R,ROW(INDIRECT(ADDRESS(MATCH("TypeJorney",Person!$1:$1,0),4,4))),FALSE)="OnBoarding","Embarque",IF(VLOOKUP(A696,Person!A:R,ROW(INDIRECT(ADDRESS(MATCH("TypeJorney",Person!$1:$1,0),4,4))),FALSE)="OnBoardingOccupation","Embarque implantação",IF(VLOOKUP(A696,Person!A:R,ROW(INDIRECT(ADDRESS(MATCH("TypeJorney",Person!$1:$1,0),4,4))),FALSE)="Monitoring","Monitoramento","Decisão de Efetivação")))</f>
        <v>Embarque implantação</v>
      </c>
    </row>
    <row r="697" spans="1:8" x14ac:dyDescent="0.3">
      <c r="A697" t="s">
        <v>4805</v>
      </c>
      <c r="B697" t="str">
        <f ca="1">VLOOKUP(A697,Person!A:R,ROW(INDIRECT(ADDRESS(MATCH("NameUser",Person!$1:$1,0),4,4))),FALSE)</f>
        <v>Fabiana de Oliveira Freitas</v>
      </c>
      <c r="C697" t="str">
        <f ca="1">IF(VLOOKUP(A697,Person!A:R,ROW(INDIRECT(ADDRESS(MATCH("Mail",Person!$1:$1,0),4,4))),FALSE)="","",VLOOKUP(A697,Person!A:R,ROW(INDIRECT(ADDRESS(MATCH("Mail",Person!$1:$1,0),4,4))),FALSE))</f>
        <v>fabiana.freitas@maristas.org.br</v>
      </c>
      <c r="D697" t="str">
        <f ca="1">VLOOKUP(A697,Person!A:R,ROW(INDIRECT(ADDRESS(MATCH("NameEstablishment",Person!$1:$1,0),4,4))),FALSE)</f>
        <v>Colégio Marista Pio Xii</v>
      </c>
      <c r="E697">
        <f ca="1">VLOOKUP(A697,Person!A:R,ROW(INDIRECT(ADDRESS(MATCH("Registration",Person!$1:$1,0),4,4))),FALSE)</f>
        <v>90513087</v>
      </c>
      <c r="F697" t="str">
        <f ca="1">VLOOKUP(A697,Person!A:R,ROW(INDIRECT(ADDRESS(MATCH("NameOccupation",Person!$1:$1,0),4,4))),FALSE)</f>
        <v>Auxiliar de Serviços Gerais</v>
      </c>
      <c r="G697" t="str">
        <f ca="1">IF(VLOOKUP(A697,Person!A:R,ROW(INDIRECT(ADDRESS(MATCH("NameManager",Person!$1:$1,0),4,4))),FALSE)="","",VLOOKUP(A697,Person!A:R,ROW(INDIRECT(ADDRESS(MATCH("NameManager",Person!$1:$1,0),4,4))),FALSE))</f>
        <v>Katia Celestina Bossa Antoniolli</v>
      </c>
      <c r="H697" t="str">
        <f ca="1">IF(VLOOKUP(A697,Person!A:R,ROW(INDIRECT(ADDRESS(MATCH("TypeJorney",Person!$1:$1,0),4,4))),FALSE)="OnBoarding","Embarque",IF(VLOOKUP(A697,Person!A:R,ROW(INDIRECT(ADDRESS(MATCH("TypeJorney",Person!$1:$1,0),4,4))),FALSE)="OnBoardingOccupation","Embarque implantação",IF(VLOOKUP(A697,Person!A:R,ROW(INDIRECT(ADDRESS(MATCH("TypeJorney",Person!$1:$1,0),4,4))),FALSE)="Monitoring","Monitoramento","Decisão de Efetivação")))</f>
        <v>Embarque implantação</v>
      </c>
    </row>
    <row r="698" spans="1:8" x14ac:dyDescent="0.3">
      <c r="A698" t="s">
        <v>4374</v>
      </c>
      <c r="B698" t="str">
        <f ca="1">VLOOKUP(A698,Person!A:R,ROW(INDIRECT(ADDRESS(MATCH("NameUser",Person!$1:$1,0),4,4))),FALSE)</f>
        <v>Fabiana Dombroski Piccinini</v>
      </c>
      <c r="C698" t="str">
        <f ca="1">IF(VLOOKUP(A698,Person!A:R,ROW(INDIRECT(ADDRESS(MATCH("Mail",Person!$1:$1,0),4,4))),FALSE)="","",VLOOKUP(A698,Person!A:R,ROW(INDIRECT(ADDRESS(MATCH("Mail",Person!$1:$1,0),4,4))),FALSE))</f>
        <v>fabiana.piccinini@maristas.ogr.br</v>
      </c>
      <c r="D698" t="str">
        <f ca="1">VLOOKUP(A698,Person!A:R,ROW(INDIRECT(ADDRESS(MATCH("NameEstablishment",Person!$1:$1,0),4,4))),FALSE)</f>
        <v>Colegio Marista Champagnat</v>
      </c>
      <c r="E698">
        <f ca="1">VLOOKUP(A698,Person!A:R,ROW(INDIRECT(ADDRESS(MATCH("Registration",Person!$1:$1,0),4,4))),FALSE)</f>
        <v>90000256</v>
      </c>
      <c r="F698" t="str">
        <f ca="1">VLOOKUP(A698,Person!A:R,ROW(INDIRECT(ADDRESS(MATCH("NameOccupation",Person!$1:$1,0),4,4))),FALSE)</f>
        <v>Orientador Educacional</v>
      </c>
      <c r="G698" t="str">
        <f ca="1">IF(VLOOKUP(A698,Person!A:R,ROW(INDIRECT(ADDRESS(MATCH("NameManager",Person!$1:$1,0),4,4))),FALSE)="","",VLOOKUP(A698,Person!A:R,ROW(INDIRECT(ADDRESS(MATCH("NameManager",Person!$1:$1,0),4,4))),FALSE))</f>
        <v>Shirley Sheila Cardoso</v>
      </c>
      <c r="H698" t="str">
        <f ca="1">IF(VLOOKUP(A698,Person!A:R,ROW(INDIRECT(ADDRESS(MATCH("TypeJorney",Person!$1:$1,0),4,4))),FALSE)="OnBoarding","Embarque",IF(VLOOKUP(A698,Person!A:R,ROW(INDIRECT(ADDRESS(MATCH("TypeJorney",Person!$1:$1,0),4,4))),FALSE)="OnBoardingOccupation","Embarque implantação",IF(VLOOKUP(A698,Person!A:R,ROW(INDIRECT(ADDRESS(MATCH("TypeJorney",Person!$1:$1,0),4,4))),FALSE)="Monitoring","Monitoramento","Decisão de Efetivação")))</f>
        <v>Embarque implantação</v>
      </c>
    </row>
    <row r="699" spans="1:8" x14ac:dyDescent="0.3">
      <c r="A699" t="s">
        <v>5332</v>
      </c>
      <c r="B699" t="str">
        <f ca="1">VLOOKUP(A699,Person!A:R,ROW(INDIRECT(ADDRESS(MATCH("NameUser",Person!$1:$1,0),4,4))),FALSE)</f>
        <v>Fabiana Flores</v>
      </c>
      <c r="C699" t="str">
        <f ca="1">IF(VLOOKUP(A699,Person!A:R,ROW(INDIRECT(ADDRESS(MATCH("Mail",Person!$1:$1,0),4,4))),FALSE)="","",VLOOKUP(A699,Person!A:R,ROW(INDIRECT(ADDRESS(MATCH("Mail",Person!$1:$1,0),4,4))),FALSE))</f>
        <v/>
      </c>
      <c r="D699" t="str">
        <f ca="1">VLOOKUP(A699,Person!A:R,ROW(INDIRECT(ADDRESS(MATCH("NameEstablishment",Person!$1:$1,0),4,4))),FALSE)</f>
        <v>Esc. Marista de Ens. Fund. Santa Marta</v>
      </c>
      <c r="E699">
        <f ca="1">VLOOKUP(A699,Person!A:R,ROW(INDIRECT(ADDRESS(MATCH("Registration",Person!$1:$1,0),4,4))),FALSE)</f>
        <v>3709001</v>
      </c>
      <c r="F699" t="str">
        <f ca="1">VLOOKUP(A699,Person!A:R,ROW(INDIRECT(ADDRESS(MATCH("NameOccupation",Person!$1:$1,0),4,4))),FALSE)</f>
        <v>Auxiliar de Serviços Gerais</v>
      </c>
      <c r="G699" t="str">
        <f ca="1">IF(VLOOKUP(A699,Person!A:R,ROW(INDIRECT(ADDRESS(MATCH("NameManager",Person!$1:$1,0),4,4))),FALSE)="","",VLOOKUP(A699,Person!A:R,ROW(INDIRECT(ADDRESS(MATCH("NameManager",Person!$1:$1,0),4,4))),FALSE))</f>
        <v/>
      </c>
      <c r="H699" t="str">
        <f ca="1">IF(VLOOKUP(A699,Person!A:R,ROW(INDIRECT(ADDRESS(MATCH("TypeJorney",Person!$1:$1,0),4,4))),FALSE)="OnBoarding","Embarque",IF(VLOOKUP(A699,Person!A:R,ROW(INDIRECT(ADDRESS(MATCH("TypeJorney",Person!$1:$1,0),4,4))),FALSE)="OnBoardingOccupation","Embarque implantação",IF(VLOOKUP(A699,Person!A:R,ROW(INDIRECT(ADDRESS(MATCH("TypeJorney",Person!$1:$1,0),4,4))),FALSE)="Monitoring","Monitoramento","Decisão de Efetivação")))</f>
        <v>Embarque implantação</v>
      </c>
    </row>
    <row r="700" spans="1:8" x14ac:dyDescent="0.3">
      <c r="A700" t="s">
        <v>8008</v>
      </c>
      <c r="B700" t="str">
        <f ca="1">VLOOKUP(A700,Person!A:R,ROW(INDIRECT(ADDRESS(MATCH("NameUser",Person!$1:$1,0),4,4))),FALSE)</f>
        <v>Fabiana Freitas de Oliveira</v>
      </c>
      <c r="C700" t="str">
        <f ca="1">IF(VLOOKUP(A700,Person!A:R,ROW(INDIRECT(ADDRESS(MATCH("Mail",Person!$1:$1,0),4,4))),FALSE)="","",VLOOKUP(A700,Person!A:R,ROW(INDIRECT(ADDRESS(MATCH("Mail",Person!$1:$1,0),4,4))),FALSE))</f>
        <v/>
      </c>
      <c r="D700" t="str">
        <f ca="1">VLOOKUP(A700,Person!A:R,ROW(INDIRECT(ADDRESS(MATCH("NameEstablishment",Person!$1:$1,0),4,4))),FALSE)</f>
        <v>Colégio Marista Sant'ana</v>
      </c>
      <c r="E700">
        <f ca="1">VLOOKUP(A700,Person!A:R,ROW(INDIRECT(ADDRESS(MATCH("Registration",Person!$1:$1,0),4,4))),FALSE)</f>
        <v>80702777</v>
      </c>
      <c r="F700" t="str">
        <f ca="1">VLOOKUP(A700,Person!A:R,ROW(INDIRECT(ADDRESS(MATCH("NameOccupation",Person!$1:$1,0),4,4))),FALSE)</f>
        <v>Instrutor de Aprendizagem</v>
      </c>
      <c r="G700" t="str">
        <f ca="1">IF(VLOOKUP(A700,Person!A:R,ROW(INDIRECT(ADDRESS(MATCH("NameManager",Person!$1:$1,0),4,4))),FALSE)="","",VLOOKUP(A700,Person!A:R,ROW(INDIRECT(ADDRESS(MATCH("NameManager",Person!$1:$1,0),4,4))),FALSE))</f>
        <v>Marisa Albertina Crivelaro da Silva</v>
      </c>
      <c r="H700" t="str">
        <f ca="1">IF(VLOOKUP(A700,Person!A:R,ROW(INDIRECT(ADDRESS(MATCH("TypeJorney",Person!$1:$1,0),4,4))),FALSE)="OnBoarding","Embarque",IF(VLOOKUP(A700,Person!A:R,ROW(INDIRECT(ADDRESS(MATCH("TypeJorney",Person!$1:$1,0),4,4))),FALSE)="OnBoardingOccupation","Embarque implantação",IF(VLOOKUP(A700,Person!A:R,ROW(INDIRECT(ADDRESS(MATCH("TypeJorney",Person!$1:$1,0),4,4))),FALSE)="Monitoring","Monitoramento","Decisão de Efetivação")))</f>
        <v>Embarque</v>
      </c>
    </row>
    <row r="701" spans="1:8" x14ac:dyDescent="0.3">
      <c r="A701" t="s">
        <v>5114</v>
      </c>
      <c r="B701" t="str">
        <f ca="1">VLOOKUP(A701,Person!A:R,ROW(INDIRECT(ADDRESS(MATCH("NameUser",Person!$1:$1,0),4,4))),FALSE)</f>
        <v>Fabiana Rosa de Albuquerque</v>
      </c>
      <c r="C701" t="str">
        <f ca="1">IF(VLOOKUP(A701,Person!A:R,ROW(INDIRECT(ADDRESS(MATCH("Mail",Person!$1:$1,0),4,4))),FALSE)="","",VLOOKUP(A701,Person!A:R,ROW(INDIRECT(ADDRESS(MATCH("Mail",Person!$1:$1,0),4,4))),FALSE))</f>
        <v>fabiana.albuquerque@maristas.org.br</v>
      </c>
      <c r="D701" t="str">
        <f ca="1">VLOOKUP(A701,Person!A:R,ROW(INDIRECT(ADDRESS(MATCH("NameEstablishment",Person!$1:$1,0),4,4))),FALSE)</f>
        <v>União Sul Brasileira de Educação e Ensin</v>
      </c>
      <c r="E701">
        <f ca="1">VLOOKUP(A701,Person!A:R,ROW(INDIRECT(ADDRESS(MATCH("Registration",Person!$1:$1,0),4,4))),FALSE)</f>
        <v>91510507</v>
      </c>
      <c r="F701" t="str">
        <f ca="1">VLOOKUP(A701,Person!A:R,ROW(INDIRECT(ADDRESS(MATCH("NameOccupation",Person!$1:$1,0),4,4))),FALSE)</f>
        <v>Analista de Negócio</v>
      </c>
      <c r="G701" t="str">
        <f ca="1">IF(VLOOKUP(A701,Person!A:R,ROW(INDIRECT(ADDRESS(MATCH("NameManager",Person!$1:$1,0),4,4))),FALSE)="","",VLOOKUP(A701,Person!A:R,ROW(INDIRECT(ADDRESS(MATCH("NameManager",Person!$1:$1,0),4,4))),FALSE))</f>
        <v>Rodrigo Zeilmann Loureiro</v>
      </c>
      <c r="H701" t="str">
        <f ca="1">IF(VLOOKUP(A701,Person!A:R,ROW(INDIRECT(ADDRESS(MATCH("TypeJorney",Person!$1:$1,0),4,4))),FALSE)="OnBoarding","Embarque",IF(VLOOKUP(A701,Person!A:R,ROW(INDIRECT(ADDRESS(MATCH("TypeJorney",Person!$1:$1,0),4,4))),FALSE)="OnBoardingOccupation","Embarque implantação",IF(VLOOKUP(A701,Person!A:R,ROW(INDIRECT(ADDRESS(MATCH("TypeJorney",Person!$1:$1,0),4,4))),FALSE)="Monitoring","Monitoramento","Decisão de Efetivação")))</f>
        <v>Embarque implantação</v>
      </c>
    </row>
    <row r="702" spans="1:8" x14ac:dyDescent="0.3">
      <c r="A702" t="s">
        <v>7299</v>
      </c>
      <c r="B702" t="str">
        <f ca="1">VLOOKUP(A702,Person!A:R,ROW(INDIRECT(ADDRESS(MATCH("NameUser",Person!$1:$1,0),4,4))),FALSE)</f>
        <v>Fabiane Hubner Martins</v>
      </c>
      <c r="C702" t="str">
        <f ca="1">IF(VLOOKUP(A702,Person!A:R,ROW(INDIRECT(ADDRESS(MATCH("Mail",Person!$1:$1,0),4,4))),FALSE)="","",VLOOKUP(A702,Person!A:R,ROW(INDIRECT(ADDRESS(MATCH("Mail",Person!$1:$1,0),4,4))),FALSE))</f>
        <v>fabiane.martins@maristas.org.br</v>
      </c>
      <c r="D702" t="str">
        <f ca="1">VLOOKUP(A702,Person!A:R,ROW(INDIRECT(ADDRESS(MATCH("NameEstablishment",Person!$1:$1,0),4,4))),FALSE)</f>
        <v>Colégio Marista Pio Xii</v>
      </c>
      <c r="E702">
        <f ca="1">VLOOKUP(A702,Person!A:R,ROW(INDIRECT(ADDRESS(MATCH("Registration",Person!$1:$1,0),4,4))),FALSE)</f>
        <v>98518508</v>
      </c>
      <c r="F702" t="str">
        <f ca="1">VLOOKUP(A702,Person!A:R,ROW(INDIRECT(ADDRESS(MATCH("NameOccupation",Person!$1:$1,0),4,4))),FALSE)</f>
        <v>Monitor de Tecnologia Educacional</v>
      </c>
      <c r="G702" t="str">
        <f ca="1">IF(VLOOKUP(A702,Person!A:R,ROW(INDIRECT(ADDRESS(MATCH("NameManager",Person!$1:$1,0),4,4))),FALSE)="","",VLOOKUP(A702,Person!A:R,ROW(INDIRECT(ADDRESS(MATCH("NameManager",Person!$1:$1,0),4,4))),FALSE))</f>
        <v>Maria Angela Baldi</v>
      </c>
      <c r="H702" t="str">
        <f ca="1">IF(VLOOKUP(A702,Person!A:R,ROW(INDIRECT(ADDRESS(MATCH("TypeJorney",Person!$1:$1,0),4,4))),FALSE)="OnBoarding","Embarque",IF(VLOOKUP(A702,Person!A:R,ROW(INDIRECT(ADDRESS(MATCH("TypeJorney",Person!$1:$1,0),4,4))),FALSE)="OnBoardingOccupation","Embarque implantação",IF(VLOOKUP(A702,Person!A:R,ROW(INDIRECT(ADDRESS(MATCH("TypeJorney",Person!$1:$1,0),4,4))),FALSE)="Monitoring","Monitoramento","Decisão de Efetivação")))</f>
        <v>Embarque</v>
      </c>
    </row>
    <row r="703" spans="1:8" x14ac:dyDescent="0.3">
      <c r="A703" t="s">
        <v>4976</v>
      </c>
      <c r="B703" t="str">
        <f ca="1">VLOOKUP(A703,Person!A:R,ROW(INDIRECT(ADDRESS(MATCH("NameUser",Person!$1:$1,0),4,4))),FALSE)</f>
        <v>Fabiane Kohler</v>
      </c>
      <c r="C703" t="str">
        <f ca="1">IF(VLOOKUP(A703,Person!A:R,ROW(INDIRECT(ADDRESS(MATCH("Mail",Person!$1:$1,0),4,4))),FALSE)="","",VLOOKUP(A703,Person!A:R,ROW(INDIRECT(ADDRESS(MATCH("Mail",Person!$1:$1,0),4,4))),FALSE))</f>
        <v>fabiane.kohler@maristas.org.br</v>
      </c>
      <c r="D703" t="str">
        <f ca="1">VLOOKUP(A703,Person!A:R,ROW(INDIRECT(ADDRESS(MATCH("NameEstablishment",Person!$1:$1,0),4,4))),FALSE)</f>
        <v>Colégio Marista São Pedro</v>
      </c>
      <c r="E703">
        <f ca="1">VLOOKUP(A703,Person!A:R,ROW(INDIRECT(ADDRESS(MATCH("Registration",Person!$1:$1,0),4,4))),FALSE)</f>
        <v>90701857</v>
      </c>
      <c r="F703" t="str">
        <f ca="1">VLOOKUP(A703,Person!A:R,ROW(INDIRECT(ADDRESS(MATCH("NameOccupation",Person!$1:$1,0),4,4))),FALSE)</f>
        <v>Diretor Geral</v>
      </c>
      <c r="G703" t="str">
        <f ca="1">IF(VLOOKUP(A703,Person!A:R,ROW(INDIRECT(ADDRESS(MATCH("NameManager",Person!$1:$1,0),4,4))),FALSE)="","",VLOOKUP(A703,Person!A:R,ROW(INDIRECT(ADDRESS(MATCH("NameManager",Person!$1:$1,0),4,4))),FALSE))</f>
        <v/>
      </c>
      <c r="H703" t="str">
        <f ca="1">IF(VLOOKUP(A703,Person!A:R,ROW(INDIRECT(ADDRESS(MATCH("TypeJorney",Person!$1:$1,0),4,4))),FALSE)="OnBoarding","Embarque",IF(VLOOKUP(A703,Person!A:R,ROW(INDIRECT(ADDRESS(MATCH("TypeJorney",Person!$1:$1,0),4,4))),FALSE)="OnBoardingOccupation","Embarque implantação",IF(VLOOKUP(A703,Person!A:R,ROW(INDIRECT(ADDRESS(MATCH("TypeJorney",Person!$1:$1,0),4,4))),FALSE)="Monitoring","Monitoramento","Decisão de Efetivação")))</f>
        <v>Embarque implantação</v>
      </c>
    </row>
    <row r="704" spans="1:8" x14ac:dyDescent="0.3">
      <c r="A704" t="s">
        <v>7496</v>
      </c>
      <c r="B704" t="str">
        <f ca="1">VLOOKUP(A704,Person!A:R,ROW(INDIRECT(ADDRESS(MATCH("NameUser",Person!$1:$1,0),4,4))),FALSE)</f>
        <v>Fabiane Moura de Oliveira</v>
      </c>
      <c r="C704" t="str">
        <f ca="1">IF(VLOOKUP(A704,Person!A:R,ROW(INDIRECT(ADDRESS(MATCH("Mail",Person!$1:$1,0),4,4))),FALSE)="","",VLOOKUP(A704,Person!A:R,ROW(INDIRECT(ADDRESS(MATCH("Mail",Person!$1:$1,0),4,4))),FALSE))</f>
        <v>fabiane.oliveira@maristas.org.br</v>
      </c>
      <c r="D704" t="str">
        <f ca="1">VLOOKUP(A704,Person!A:R,ROW(INDIRECT(ADDRESS(MATCH("NameEstablishment",Person!$1:$1,0),4,4))),FALSE)</f>
        <v>Colégio Marista Sant'ana</v>
      </c>
      <c r="E704">
        <f ca="1">VLOOKUP(A704,Person!A:R,ROW(INDIRECT(ADDRESS(MATCH("Registration",Person!$1:$1,0),4,4))),FALSE)</f>
        <v>80702736</v>
      </c>
      <c r="F704" t="str">
        <f ca="1">VLOOKUP(A704,Person!A:R,ROW(INDIRECT(ADDRESS(MATCH("NameOccupation",Person!$1:$1,0),4,4))),FALSE)</f>
        <v>Monitor de Aprendizagem Turno Regular</v>
      </c>
      <c r="G704" t="str">
        <f ca="1">IF(VLOOKUP(A704,Person!A:R,ROW(INDIRECT(ADDRESS(MATCH("NameManager",Person!$1:$1,0),4,4))),FALSE)="","",VLOOKUP(A704,Person!A:R,ROW(INDIRECT(ADDRESS(MATCH("NameManager",Person!$1:$1,0),4,4))),FALSE))</f>
        <v>Marisa Albertina Crivelaro da Silva</v>
      </c>
      <c r="H704" t="str">
        <f ca="1">IF(VLOOKUP(A704,Person!A:R,ROW(INDIRECT(ADDRESS(MATCH("TypeJorney",Person!$1:$1,0),4,4))),FALSE)="OnBoarding","Embarque",IF(VLOOKUP(A704,Person!A:R,ROW(INDIRECT(ADDRESS(MATCH("TypeJorney",Person!$1:$1,0),4,4))),FALSE)="OnBoardingOccupation","Embarque implantação",IF(VLOOKUP(A704,Person!A:R,ROW(INDIRECT(ADDRESS(MATCH("TypeJorney",Person!$1:$1,0),4,4))),FALSE)="Monitoring","Monitoramento","Decisão de Efetivação")))</f>
        <v>Embarque implantação</v>
      </c>
    </row>
    <row r="705" spans="1:8" x14ac:dyDescent="0.3">
      <c r="A705" t="s">
        <v>7602</v>
      </c>
      <c r="B705" t="str">
        <f ca="1">VLOOKUP(A705,Person!A:R,ROW(INDIRECT(ADDRESS(MATCH("NameUser",Person!$1:$1,0),4,4))),FALSE)</f>
        <v>Fabiane Sassi Caio</v>
      </c>
      <c r="C705" t="str">
        <f ca="1">IF(VLOOKUP(A705,Person!A:R,ROW(INDIRECT(ADDRESS(MATCH("Mail",Person!$1:$1,0),4,4))),FALSE)="","",VLOOKUP(A705,Person!A:R,ROW(INDIRECT(ADDRESS(MATCH("Mail",Person!$1:$1,0),4,4))),FALSE))</f>
        <v>fabiane.caio@maristas.org.br</v>
      </c>
      <c r="D705" t="str">
        <f ca="1">VLOOKUP(A705,Person!A:R,ROW(INDIRECT(ADDRESS(MATCH("NameEstablishment",Person!$1:$1,0),4,4))),FALSE)</f>
        <v>Colégio Marista Nossa Senhora Aparecida</v>
      </c>
      <c r="E705">
        <f ca="1">VLOOKUP(A705,Person!A:R,ROW(INDIRECT(ADDRESS(MATCH("Registration",Person!$1:$1,0),4,4))),FALSE)</f>
        <v>60462002</v>
      </c>
      <c r="F705" t="str">
        <f ca="1">VLOOKUP(A705,Person!A:R,ROW(INDIRECT(ADDRESS(MATCH("NameOccupation",Person!$1:$1,0),4,4))),FALSE)</f>
        <v>Auxiliar de Biblioteca</v>
      </c>
      <c r="G705" t="str">
        <f ca="1">IF(VLOOKUP(A705,Person!A:R,ROW(INDIRECT(ADDRESS(MATCH("NameManager",Person!$1:$1,0),4,4))),FALSE)="","",VLOOKUP(A705,Person!A:R,ROW(INDIRECT(ADDRESS(MATCH("NameManager",Person!$1:$1,0),4,4))),FALSE))</f>
        <v>Silvia Pagot Marodin</v>
      </c>
      <c r="H705" t="str">
        <f ca="1">IF(VLOOKUP(A705,Person!A:R,ROW(INDIRECT(ADDRESS(MATCH("TypeJorney",Person!$1:$1,0),4,4))),FALSE)="OnBoarding","Embarque",IF(VLOOKUP(A705,Person!A:R,ROW(INDIRECT(ADDRESS(MATCH("TypeJorney",Person!$1:$1,0),4,4))),FALSE)="OnBoardingOccupation","Embarque implantação",IF(VLOOKUP(A705,Person!A:R,ROW(INDIRECT(ADDRESS(MATCH("TypeJorney",Person!$1:$1,0),4,4))),FALSE)="Monitoring","Monitoramento","Decisão de Efetivação")))</f>
        <v>Embarque implantação</v>
      </c>
    </row>
    <row r="706" spans="1:8" x14ac:dyDescent="0.3">
      <c r="A706" t="s">
        <v>7355</v>
      </c>
      <c r="B706" t="str">
        <f ca="1">VLOOKUP(A706,Person!A:R,ROW(INDIRECT(ADDRESS(MATCH("NameUser",Person!$1:$1,0),4,4))),FALSE)</f>
        <v>Fabiane Silveira da Silva</v>
      </c>
      <c r="C706" t="str">
        <f ca="1">IF(VLOOKUP(A706,Person!A:R,ROW(INDIRECT(ADDRESS(MATCH("Mail",Person!$1:$1,0),4,4))),FALSE)="","",VLOOKUP(A706,Person!A:R,ROW(INDIRECT(ADDRESS(MATCH("Mail",Person!$1:$1,0),4,4))),FALSE))</f>
        <v>fabiane.silva@maristas.org.br</v>
      </c>
      <c r="D706" t="str">
        <f ca="1">VLOOKUP(A706,Person!A:R,ROW(INDIRECT(ADDRESS(MATCH("NameEstablishment",Person!$1:$1,0),4,4))),FALSE)</f>
        <v>Colégio Marista Nossa Senhora do Rosário</v>
      </c>
      <c r="E706">
        <f ca="1">VLOOKUP(A706,Person!A:R,ROW(INDIRECT(ADDRESS(MATCH("Registration",Person!$1:$1,0),4,4))),FALSE)</f>
        <v>91514282</v>
      </c>
      <c r="F706" t="str">
        <f ca="1">VLOOKUP(A706,Person!A:R,ROW(INDIRECT(ADDRESS(MATCH("NameOccupation",Person!$1:$1,0),4,4))),FALSE)</f>
        <v>Monitor de Aprendizagem Turno Regular</v>
      </c>
      <c r="G706" t="str">
        <f ca="1">IF(VLOOKUP(A706,Person!A:R,ROW(INDIRECT(ADDRESS(MATCH("NameManager",Person!$1:$1,0),4,4))),FALSE)="","",VLOOKUP(A706,Person!A:R,ROW(INDIRECT(ADDRESS(MATCH("NameManager",Person!$1:$1,0),4,4))),FALSE))</f>
        <v>Leia Raquel de Almeida</v>
      </c>
      <c r="H706" t="str">
        <f ca="1">IF(VLOOKUP(A706,Person!A:R,ROW(INDIRECT(ADDRESS(MATCH("TypeJorney",Person!$1:$1,0),4,4))),FALSE)="OnBoarding","Embarque",IF(VLOOKUP(A706,Person!A:R,ROW(INDIRECT(ADDRESS(MATCH("TypeJorney",Person!$1:$1,0),4,4))),FALSE)="OnBoardingOccupation","Embarque implantação",IF(VLOOKUP(A706,Person!A:R,ROW(INDIRECT(ADDRESS(MATCH("TypeJorney",Person!$1:$1,0),4,4))),FALSE)="Monitoring","Monitoramento","Decisão de Efetivação")))</f>
        <v>Embarque</v>
      </c>
    </row>
    <row r="707" spans="1:8" x14ac:dyDescent="0.3">
      <c r="A707" t="s">
        <v>7441</v>
      </c>
      <c r="B707" t="str">
        <f ca="1">VLOOKUP(A707,Person!A:R,ROW(INDIRECT(ADDRESS(MATCH("NameUser",Person!$1:$1,0),4,4))),FALSE)</f>
        <v>Fabiani Lopes Pereira</v>
      </c>
      <c r="C707" t="str">
        <f ca="1">IF(VLOOKUP(A707,Person!A:R,ROW(INDIRECT(ADDRESS(MATCH("Mail",Person!$1:$1,0),4,4))),FALSE)="","",VLOOKUP(A707,Person!A:R,ROW(INDIRECT(ADDRESS(MATCH("Mail",Person!$1:$1,0),4,4))),FALSE))</f>
        <v>fabiani.pereira@maristas.org.br</v>
      </c>
      <c r="D707" t="str">
        <f ca="1">VLOOKUP(A707,Person!A:R,ROW(INDIRECT(ADDRESS(MATCH("NameEstablishment",Person!$1:$1,0),4,4))),FALSE)</f>
        <v>Colegio Marista Ipanema</v>
      </c>
      <c r="E707">
        <f ca="1">VLOOKUP(A707,Person!A:R,ROW(INDIRECT(ADDRESS(MATCH("Registration",Person!$1:$1,0),4,4))),FALSE)</f>
        <v>91510646</v>
      </c>
      <c r="F707" t="str">
        <f ca="1">VLOOKUP(A707,Person!A:R,ROW(INDIRECT(ADDRESS(MATCH("NameOccupation",Person!$1:$1,0),4,4))),FALSE)</f>
        <v>Monitor de Aprendizagem Turno Regular</v>
      </c>
      <c r="G707" t="str">
        <f ca="1">IF(VLOOKUP(A707,Person!A:R,ROW(INDIRECT(ADDRESS(MATCH("NameManager",Person!$1:$1,0),4,4))),FALSE)="","",VLOOKUP(A707,Person!A:R,ROW(INDIRECT(ADDRESS(MATCH("NameManager",Person!$1:$1,0),4,4))),FALSE))</f>
        <v>Fernando Degrandis</v>
      </c>
      <c r="H707" t="str">
        <f ca="1">IF(VLOOKUP(A707,Person!A:R,ROW(INDIRECT(ADDRESS(MATCH("TypeJorney",Person!$1:$1,0),4,4))),FALSE)="OnBoarding","Embarque",IF(VLOOKUP(A707,Person!A:R,ROW(INDIRECT(ADDRESS(MATCH("TypeJorney",Person!$1:$1,0),4,4))),FALSE)="OnBoardingOccupation","Embarque implantação",IF(VLOOKUP(A707,Person!A:R,ROW(INDIRECT(ADDRESS(MATCH("TypeJorney",Person!$1:$1,0),4,4))),FALSE)="Monitoring","Monitoramento","Decisão de Efetivação")))</f>
        <v>Embarque implantação</v>
      </c>
    </row>
    <row r="708" spans="1:8" x14ac:dyDescent="0.3">
      <c r="A708" t="s">
        <v>4670</v>
      </c>
      <c r="B708" t="str">
        <f ca="1">VLOOKUP(A708,Person!A:R,ROW(INDIRECT(ADDRESS(MATCH("NameUser",Person!$1:$1,0),4,4))),FALSE)</f>
        <v>Fabianna Zys</v>
      </c>
      <c r="C708" t="str">
        <f ca="1">IF(VLOOKUP(A708,Person!A:R,ROW(INDIRECT(ADDRESS(MATCH("Mail",Person!$1:$1,0),4,4))),FALSE)="","",VLOOKUP(A708,Person!A:R,ROW(INDIRECT(ADDRESS(MATCH("Mail",Person!$1:$1,0),4,4))),FALSE))</f>
        <v/>
      </c>
      <c r="D708" t="str">
        <f ca="1">VLOOKUP(A708,Person!A:R,ROW(INDIRECT(ADDRESS(MATCH("NameEstablishment",Person!$1:$1,0),4,4))),FALSE)</f>
        <v>Colégio Marista Nossa Senhora Medianeira</v>
      </c>
      <c r="E708">
        <f ca="1">VLOOKUP(A708,Person!A:R,ROW(INDIRECT(ADDRESS(MATCH("Registration",Person!$1:$1,0),4,4))),FALSE)</f>
        <v>90701831</v>
      </c>
      <c r="F708" t="str">
        <f ca="1">VLOOKUP(A708,Person!A:R,ROW(INDIRECT(ADDRESS(MATCH("NameOccupation",Person!$1:$1,0),4,4))),FALSE)</f>
        <v>Assistente de Convivência</v>
      </c>
      <c r="G708" t="str">
        <f ca="1">IF(VLOOKUP(A708,Person!A:R,ROW(INDIRECT(ADDRESS(MATCH("NameManager",Person!$1:$1,0),4,4))),FALSE)="","",VLOOKUP(A708,Person!A:R,ROW(INDIRECT(ADDRESS(MATCH("NameManager",Person!$1:$1,0),4,4))),FALSE))</f>
        <v>Cheila Daniane Marianof Milczarek</v>
      </c>
      <c r="H708" t="str">
        <f ca="1">IF(VLOOKUP(A708,Person!A:R,ROW(INDIRECT(ADDRESS(MATCH("TypeJorney",Person!$1:$1,0),4,4))),FALSE)="OnBoarding","Embarque",IF(VLOOKUP(A708,Person!A:R,ROW(INDIRECT(ADDRESS(MATCH("TypeJorney",Person!$1:$1,0),4,4))),FALSE)="OnBoardingOccupation","Embarque implantação",IF(VLOOKUP(A708,Person!A:R,ROW(INDIRECT(ADDRESS(MATCH("TypeJorney",Person!$1:$1,0),4,4))),FALSE)="Monitoring","Monitoramento","Decisão de Efetivação")))</f>
        <v>Embarque implantação</v>
      </c>
    </row>
    <row r="709" spans="1:8" x14ac:dyDescent="0.3">
      <c r="A709" t="s">
        <v>5097</v>
      </c>
      <c r="B709" t="str">
        <f ca="1">VLOOKUP(A709,Person!A:R,ROW(INDIRECT(ADDRESS(MATCH("NameUser",Person!$1:$1,0),4,4))),FALSE)</f>
        <v>Fabiano de Oliveira Cesar</v>
      </c>
      <c r="C709" t="str">
        <f ca="1">IF(VLOOKUP(A709,Person!A:R,ROW(INDIRECT(ADDRESS(MATCH("Mail",Person!$1:$1,0),4,4))),FALSE)="","",VLOOKUP(A709,Person!A:R,ROW(INDIRECT(ADDRESS(MATCH("Mail",Person!$1:$1,0),4,4))),FALSE))</f>
        <v/>
      </c>
      <c r="D709" t="str">
        <f ca="1">VLOOKUP(A709,Person!A:R,ROW(INDIRECT(ADDRESS(MATCH("NameEstablishment",Person!$1:$1,0),4,4))),FALSE)</f>
        <v>Colégio Marista Santa Maria</v>
      </c>
      <c r="E709">
        <f ca="1">VLOOKUP(A709,Person!A:R,ROW(INDIRECT(ADDRESS(MATCH("Registration",Person!$1:$1,0),4,4))),FALSE)</f>
        <v>80703162</v>
      </c>
      <c r="F709" t="str">
        <f ca="1">VLOOKUP(A709,Person!A:R,ROW(INDIRECT(ADDRESS(MATCH("NameOccupation",Person!$1:$1,0),4,4))),FALSE)</f>
        <v>Telefonista</v>
      </c>
      <c r="G709" t="str">
        <f ca="1">IF(VLOOKUP(A709,Person!A:R,ROW(INDIRECT(ADDRESS(MATCH("NameManager",Person!$1:$1,0),4,4))),FALSE)="","",VLOOKUP(A709,Person!A:R,ROW(INDIRECT(ADDRESS(MATCH("NameManager",Person!$1:$1,0),4,4))),FALSE))</f>
        <v>Carlos Henrique Pires Sardi</v>
      </c>
      <c r="H709" t="str">
        <f ca="1">IF(VLOOKUP(A709,Person!A:R,ROW(INDIRECT(ADDRESS(MATCH("TypeJorney",Person!$1:$1,0),4,4))),FALSE)="OnBoarding","Embarque",IF(VLOOKUP(A709,Person!A:R,ROW(INDIRECT(ADDRESS(MATCH("TypeJorney",Person!$1:$1,0),4,4))),FALSE)="OnBoardingOccupation","Embarque implantação",IF(VLOOKUP(A709,Person!A:R,ROW(INDIRECT(ADDRESS(MATCH("TypeJorney",Person!$1:$1,0),4,4))),FALSE)="Monitoring","Monitoramento","Decisão de Efetivação")))</f>
        <v>Embarque</v>
      </c>
    </row>
    <row r="710" spans="1:8" x14ac:dyDescent="0.3">
      <c r="A710" t="s">
        <v>7576</v>
      </c>
      <c r="B710" t="str">
        <f ca="1">VLOOKUP(A710,Person!A:R,ROW(INDIRECT(ADDRESS(MATCH("NameUser",Person!$1:$1,0),4,4))),FALSE)</f>
        <v>Fabiano Kist</v>
      </c>
      <c r="C710" t="str">
        <f ca="1">IF(VLOOKUP(A710,Person!A:R,ROW(INDIRECT(ADDRESS(MATCH("Mail",Person!$1:$1,0),4,4))),FALSE)="","",VLOOKUP(A710,Person!A:R,ROW(INDIRECT(ADDRESS(MATCH("Mail",Person!$1:$1,0),4,4))),FALSE))</f>
        <v/>
      </c>
      <c r="D710" t="str">
        <f ca="1">VLOOKUP(A710,Person!A:R,ROW(INDIRECT(ADDRESS(MATCH("NameEstablishment",Person!$1:$1,0),4,4))),FALSE)</f>
        <v>Colégio Marista São Luis</v>
      </c>
      <c r="E710">
        <f ca="1">VLOOKUP(A710,Person!A:R,ROW(INDIRECT(ADDRESS(MATCH("Registration",Person!$1:$1,0),4,4))),FALSE)</f>
        <v>85600068</v>
      </c>
      <c r="F710" t="str">
        <f ca="1">VLOOKUP(A710,Person!A:R,ROW(INDIRECT(ADDRESS(MATCH("NameOccupation",Person!$1:$1,0),4,4))),FALSE)</f>
        <v>Assessor de Auditoria de TI</v>
      </c>
      <c r="G710" t="str">
        <f ca="1">IF(VLOOKUP(A710,Person!A:R,ROW(INDIRECT(ADDRESS(MATCH("NameManager",Person!$1:$1,0),4,4))),FALSE)="","",VLOOKUP(A710,Person!A:R,ROW(INDIRECT(ADDRESS(MATCH("NameManager",Person!$1:$1,0),4,4))),FALSE))</f>
        <v>Nei Cesar Morsch</v>
      </c>
      <c r="H710" t="str">
        <f ca="1">IF(VLOOKUP(A710,Person!A:R,ROW(INDIRECT(ADDRESS(MATCH("TypeJorney",Person!$1:$1,0),4,4))),FALSE)="OnBoarding","Embarque",IF(VLOOKUP(A710,Person!A:R,ROW(INDIRECT(ADDRESS(MATCH("TypeJorney",Person!$1:$1,0),4,4))),FALSE)="OnBoardingOccupation","Embarque implantação",IF(VLOOKUP(A710,Person!A:R,ROW(INDIRECT(ADDRESS(MATCH("TypeJorney",Person!$1:$1,0),4,4))),FALSE)="Monitoring","Monitoramento","Decisão de Efetivação")))</f>
        <v>Embarque implantação</v>
      </c>
    </row>
    <row r="711" spans="1:8" x14ac:dyDescent="0.3">
      <c r="A711" t="s">
        <v>4403</v>
      </c>
      <c r="B711" t="str">
        <f ca="1">VLOOKUP(A711,Person!A:R,ROW(INDIRECT(ADDRESS(MATCH("NameUser",Person!$1:$1,0),4,4))),FALSE)</f>
        <v>Fabiano Machado Bueno</v>
      </c>
      <c r="C711" t="str">
        <f ca="1">IF(VLOOKUP(A711,Person!A:R,ROW(INDIRECT(ADDRESS(MATCH("Mail",Person!$1:$1,0),4,4))),FALSE)="","",VLOOKUP(A711,Person!A:R,ROW(INDIRECT(ADDRESS(MATCH("Mail",Person!$1:$1,0),4,4))),FALSE))</f>
        <v>fabiano.bueno@maristas.org.br</v>
      </c>
      <c r="D711" t="str">
        <f ca="1">VLOOKUP(A711,Person!A:R,ROW(INDIRECT(ADDRESS(MATCH("NameEstablishment",Person!$1:$1,0),4,4))),FALSE)</f>
        <v>Colégio Marista N Senhora da Conceição</v>
      </c>
      <c r="E711">
        <f ca="1">VLOOKUP(A711,Person!A:R,ROW(INDIRECT(ADDRESS(MATCH("Registration",Person!$1:$1,0),4,4))),FALSE)</f>
        <v>20110320</v>
      </c>
      <c r="F711" t="str">
        <f ca="1">VLOOKUP(A711,Person!A:R,ROW(INDIRECT(ADDRESS(MATCH("NameOccupation",Person!$1:$1,0),4,4))),FALSE)</f>
        <v>Porteiro</v>
      </c>
      <c r="G711" t="str">
        <f ca="1">IF(VLOOKUP(A711,Person!A:R,ROW(INDIRECT(ADDRESS(MATCH("NameManager",Person!$1:$1,0),4,4))),FALSE)="","",VLOOKUP(A711,Person!A:R,ROW(INDIRECT(ADDRESS(MATCH("NameManager",Person!$1:$1,0),4,4))),FALSE))</f>
        <v>Adenir Sebastiao de Britto</v>
      </c>
      <c r="H711" t="str">
        <f ca="1">IF(VLOOKUP(A711,Person!A:R,ROW(INDIRECT(ADDRESS(MATCH("TypeJorney",Person!$1:$1,0),4,4))),FALSE)="OnBoarding","Embarque",IF(VLOOKUP(A711,Person!A:R,ROW(INDIRECT(ADDRESS(MATCH("TypeJorney",Person!$1:$1,0),4,4))),FALSE)="OnBoardingOccupation","Embarque implantação",IF(VLOOKUP(A711,Person!A:R,ROW(INDIRECT(ADDRESS(MATCH("TypeJorney",Person!$1:$1,0),4,4))),FALSE)="Monitoring","Monitoramento","Decisão de Efetivação")))</f>
        <v>Embarque implantação</v>
      </c>
    </row>
    <row r="712" spans="1:8" x14ac:dyDescent="0.3">
      <c r="A712" t="s">
        <v>4524</v>
      </c>
      <c r="B712" t="str">
        <f ca="1">VLOOKUP(A712,Person!A:R,ROW(INDIRECT(ADDRESS(MATCH("NameUser",Person!$1:$1,0),4,4))),FALSE)</f>
        <v>Fabiano Oliveira da Silva</v>
      </c>
      <c r="C712" t="str">
        <f ca="1">IF(VLOOKUP(A712,Person!A:R,ROW(INDIRECT(ADDRESS(MATCH("Mail",Person!$1:$1,0),4,4))),FALSE)="","",VLOOKUP(A712,Person!A:R,ROW(INDIRECT(ADDRESS(MATCH("Mail",Person!$1:$1,0),4,4))),FALSE))</f>
        <v>fabiano.silva@maristas.org.br</v>
      </c>
      <c r="D712" t="str">
        <f ca="1">VLOOKUP(A712,Person!A:R,ROW(INDIRECT(ADDRESS(MATCH("NameEstablishment",Person!$1:$1,0),4,4))),FALSE)</f>
        <v>União Sul Brasileira de Educação e Ensin</v>
      </c>
      <c r="E712">
        <f ca="1">VLOOKUP(A712,Person!A:R,ROW(INDIRECT(ADDRESS(MATCH("Registration",Person!$1:$1,0),4,4))),FALSE)</f>
        <v>91510512</v>
      </c>
      <c r="F712" t="str">
        <f ca="1">VLOOKUP(A712,Person!A:R,ROW(INDIRECT(ADDRESS(MATCH("NameOccupation",Person!$1:$1,0),4,4))),FALSE)</f>
        <v>Analista Contábil</v>
      </c>
      <c r="G712" t="str">
        <f ca="1">IF(VLOOKUP(A712,Person!A:R,ROW(INDIRECT(ADDRESS(MATCH("NameManager",Person!$1:$1,0),4,4))),FALSE)="","",VLOOKUP(A712,Person!A:R,ROW(INDIRECT(ADDRESS(MATCH("NameManager",Person!$1:$1,0),4,4))),FALSE))</f>
        <v/>
      </c>
      <c r="H712" t="str">
        <f ca="1">IF(VLOOKUP(A712,Person!A:R,ROW(INDIRECT(ADDRESS(MATCH("TypeJorney",Person!$1:$1,0),4,4))),FALSE)="OnBoarding","Embarque",IF(VLOOKUP(A712,Person!A:R,ROW(INDIRECT(ADDRESS(MATCH("TypeJorney",Person!$1:$1,0),4,4))),FALSE)="OnBoardingOccupation","Embarque implantação",IF(VLOOKUP(A712,Person!A:R,ROW(INDIRECT(ADDRESS(MATCH("TypeJorney",Person!$1:$1,0),4,4))),FALSE)="Monitoring","Monitoramento","Decisão de Efetivação")))</f>
        <v>Embarque implantação</v>
      </c>
    </row>
    <row r="713" spans="1:8" x14ac:dyDescent="0.3">
      <c r="A713" t="s">
        <v>5333</v>
      </c>
      <c r="B713" t="str">
        <f ca="1">VLOOKUP(A713,Person!A:R,ROW(INDIRECT(ADDRESS(MATCH("NameUser",Person!$1:$1,0),4,4))),FALSE)</f>
        <v>Fabio da Silva Belous</v>
      </c>
      <c r="C713" t="str">
        <f ca="1">IF(VLOOKUP(A713,Person!A:R,ROW(INDIRECT(ADDRESS(MATCH("Mail",Person!$1:$1,0),4,4))),FALSE)="","",VLOOKUP(A713,Person!A:R,ROW(INDIRECT(ADDRESS(MATCH("Mail",Person!$1:$1,0),4,4))),FALSE))</f>
        <v>fabio.belous@maristas.org.br</v>
      </c>
      <c r="D713" t="str">
        <f ca="1">VLOOKUP(A713,Person!A:R,ROW(INDIRECT(ADDRESS(MATCH("NameEstablishment",Person!$1:$1,0),4,4))),FALSE)</f>
        <v>Esc. Marista de Ens. Fund. Santa Marta</v>
      </c>
      <c r="E713">
        <f ca="1">VLOOKUP(A713,Person!A:R,ROW(INDIRECT(ADDRESS(MATCH("Registration",Person!$1:$1,0),4,4))),FALSE)</f>
        <v>3646001</v>
      </c>
      <c r="F713" t="str">
        <f ca="1">VLOOKUP(A713,Person!A:R,ROW(INDIRECT(ADDRESS(MATCH("NameOccupation",Person!$1:$1,0),4,4))),FALSE)</f>
        <v>Auxiliar de Serviços Gerais</v>
      </c>
      <c r="G713" t="str">
        <f ca="1">IF(VLOOKUP(A713,Person!A:R,ROW(INDIRECT(ADDRESS(MATCH("NameManager",Person!$1:$1,0),4,4))),FALSE)="","",VLOOKUP(A713,Person!A:R,ROW(INDIRECT(ADDRESS(MATCH("NameManager",Person!$1:$1,0),4,4))),FALSE))</f>
        <v/>
      </c>
      <c r="H713" t="str">
        <f ca="1">IF(VLOOKUP(A713,Person!A:R,ROW(INDIRECT(ADDRESS(MATCH("TypeJorney",Person!$1:$1,0),4,4))),FALSE)="OnBoarding","Embarque",IF(VLOOKUP(A713,Person!A:R,ROW(INDIRECT(ADDRESS(MATCH("TypeJorney",Person!$1:$1,0),4,4))),FALSE)="OnBoardingOccupation","Embarque implantação",IF(VLOOKUP(A713,Person!A:R,ROW(INDIRECT(ADDRESS(MATCH("TypeJorney",Person!$1:$1,0),4,4))),FALSE)="Monitoring","Monitoramento","Decisão de Efetivação")))</f>
        <v>Embarque implantação</v>
      </c>
    </row>
    <row r="714" spans="1:8" x14ac:dyDescent="0.3">
      <c r="A714" t="s">
        <v>7577</v>
      </c>
      <c r="B714" t="str">
        <f ca="1">VLOOKUP(A714,Person!A:R,ROW(INDIRECT(ADDRESS(MATCH("NameUser",Person!$1:$1,0),4,4))),FALSE)</f>
        <v>Fabio José Christ</v>
      </c>
      <c r="C714" t="str">
        <f ca="1">IF(VLOOKUP(A714,Person!A:R,ROW(INDIRECT(ADDRESS(MATCH("Mail",Person!$1:$1,0),4,4))),FALSE)="","",VLOOKUP(A714,Person!A:R,ROW(INDIRECT(ADDRESS(MATCH("Mail",Person!$1:$1,0),4,4))),FALSE))</f>
        <v/>
      </c>
      <c r="D714" t="str">
        <f ca="1">VLOOKUP(A714,Person!A:R,ROW(INDIRECT(ADDRESS(MATCH("NameEstablishment",Person!$1:$1,0),4,4))),FALSE)</f>
        <v>Colégio Marista N.Sra. Das Graças</v>
      </c>
      <c r="E714">
        <f ca="1">VLOOKUP(A714,Person!A:R,ROW(INDIRECT(ADDRESS(MATCH("Registration",Person!$1:$1,0),4,4))),FALSE)</f>
        <v>90512596</v>
      </c>
      <c r="F714" t="str">
        <f ca="1">VLOOKUP(A714,Person!A:R,ROW(INDIRECT(ADDRESS(MATCH("NameOccupation",Person!$1:$1,0),4,4))),FALSE)</f>
        <v>Assistente Religioso</v>
      </c>
      <c r="G714" t="str">
        <f ca="1">IF(VLOOKUP(A714,Person!A:R,ROW(INDIRECT(ADDRESS(MATCH("NameManager",Person!$1:$1,0),4,4))),FALSE)="","",VLOOKUP(A714,Person!A:R,ROW(INDIRECT(ADDRESS(MATCH("NameManager",Person!$1:$1,0),4,4))),FALSE))</f>
        <v/>
      </c>
      <c r="H714" t="str">
        <f ca="1">IF(VLOOKUP(A714,Person!A:R,ROW(INDIRECT(ADDRESS(MATCH("TypeJorney",Person!$1:$1,0),4,4))),FALSE)="OnBoarding","Embarque",IF(VLOOKUP(A714,Person!A:R,ROW(INDIRECT(ADDRESS(MATCH("TypeJorney",Person!$1:$1,0),4,4))),FALSE)="OnBoardingOccupation","Embarque implantação",IF(VLOOKUP(A714,Person!A:R,ROW(INDIRECT(ADDRESS(MATCH("TypeJorney",Person!$1:$1,0),4,4))),FALSE)="Monitoring","Monitoramento","Decisão de Efetivação")))</f>
        <v>Embarque implantação</v>
      </c>
    </row>
    <row r="715" spans="1:8" x14ac:dyDescent="0.3">
      <c r="A715" t="s">
        <v>5049</v>
      </c>
      <c r="B715" t="str">
        <f ca="1">VLOOKUP(A715,Person!A:R,ROW(INDIRECT(ADDRESS(MATCH("NameUser",Person!$1:$1,0),4,4))),FALSE)</f>
        <v>Fabio Ricardo Fortunatti</v>
      </c>
      <c r="C715" t="str">
        <f ca="1">IF(VLOOKUP(A715,Person!A:R,ROW(INDIRECT(ADDRESS(MATCH("Mail",Person!$1:$1,0),4,4))),FALSE)="","",VLOOKUP(A715,Person!A:R,ROW(INDIRECT(ADDRESS(MATCH("Mail",Person!$1:$1,0),4,4))),FALSE))</f>
        <v>fabio.fortunatti@maristas.com.br</v>
      </c>
      <c r="D715" t="str">
        <f ca="1">VLOOKUP(A715,Person!A:R,ROW(INDIRECT(ADDRESS(MATCH("NameEstablishment",Person!$1:$1,0),4,4))),FALSE)</f>
        <v>Colégio Marista São Luis</v>
      </c>
      <c r="E715">
        <f ca="1">VLOOKUP(A715,Person!A:R,ROW(INDIRECT(ADDRESS(MATCH("Registration",Person!$1:$1,0),4,4))),FALSE)</f>
        <v>85700094</v>
      </c>
      <c r="F715" t="str">
        <f ca="1">VLOOKUP(A715,Person!A:R,ROW(INDIRECT(ADDRESS(MATCH("NameOccupation",Person!$1:$1,0),4,4))),FALSE)</f>
        <v>Recepcionista</v>
      </c>
      <c r="G715" t="str">
        <f ca="1">IF(VLOOKUP(A715,Person!A:R,ROW(INDIRECT(ADDRESS(MATCH("NameManager",Person!$1:$1,0),4,4))),FALSE)="","",VLOOKUP(A715,Person!A:R,ROW(INDIRECT(ADDRESS(MATCH("NameManager",Person!$1:$1,0),4,4))),FALSE))</f>
        <v>Nei Cesar Morsch</v>
      </c>
      <c r="H715" t="str">
        <f ca="1">IF(VLOOKUP(A715,Person!A:R,ROW(INDIRECT(ADDRESS(MATCH("TypeJorney",Person!$1:$1,0),4,4))),FALSE)="OnBoarding","Embarque",IF(VLOOKUP(A715,Person!A:R,ROW(INDIRECT(ADDRESS(MATCH("TypeJorney",Person!$1:$1,0),4,4))),FALSE)="OnBoardingOccupation","Embarque implantação",IF(VLOOKUP(A715,Person!A:R,ROW(INDIRECT(ADDRESS(MATCH("TypeJorney",Person!$1:$1,0),4,4))),FALSE)="Monitoring","Monitoramento","Decisão de Efetivação")))</f>
        <v>Embarque implantação</v>
      </c>
    </row>
    <row r="716" spans="1:8" x14ac:dyDescent="0.3">
      <c r="A716" t="s">
        <v>4404</v>
      </c>
      <c r="B716" t="str">
        <f ca="1">VLOOKUP(A716,Person!A:R,ROW(INDIRECT(ADDRESS(MATCH("NameUser",Person!$1:$1,0),4,4))),FALSE)</f>
        <v>Fabio Sella</v>
      </c>
      <c r="C716" t="str">
        <f ca="1">IF(VLOOKUP(A716,Person!A:R,ROW(INDIRECT(ADDRESS(MATCH("Mail",Person!$1:$1,0),4,4))),FALSE)="","",VLOOKUP(A716,Person!A:R,ROW(INDIRECT(ADDRESS(MATCH("Mail",Person!$1:$1,0),4,4))),FALSE))</f>
        <v>fabio.sella@maristas.org.br</v>
      </c>
      <c r="D716" t="str">
        <f ca="1">VLOOKUP(A716,Person!A:R,ROW(INDIRECT(ADDRESS(MATCH("NameEstablishment",Person!$1:$1,0),4,4))),FALSE)</f>
        <v>Colégio Marista N Senhora da Conceição</v>
      </c>
      <c r="E716">
        <f ca="1">VLOOKUP(A716,Person!A:R,ROW(INDIRECT(ADDRESS(MATCH("Registration",Person!$1:$1,0),4,4))),FALSE)</f>
        <v>20110243</v>
      </c>
      <c r="F716" t="str">
        <f ca="1">VLOOKUP(A716,Person!A:R,ROW(INDIRECT(ADDRESS(MATCH("NameOccupation",Person!$1:$1,0),4,4))),FALSE)</f>
        <v>Porteiro</v>
      </c>
      <c r="G716" t="str">
        <f ca="1">IF(VLOOKUP(A716,Person!A:R,ROW(INDIRECT(ADDRESS(MATCH("NameManager",Person!$1:$1,0),4,4))),FALSE)="","",VLOOKUP(A716,Person!A:R,ROW(INDIRECT(ADDRESS(MATCH("NameManager",Person!$1:$1,0),4,4))),FALSE))</f>
        <v>Adenir Sebastiao de Britto</v>
      </c>
      <c r="H716" t="str">
        <f ca="1">IF(VLOOKUP(A716,Person!A:R,ROW(INDIRECT(ADDRESS(MATCH("TypeJorney",Person!$1:$1,0),4,4))),FALSE)="OnBoarding","Embarque",IF(VLOOKUP(A716,Person!A:R,ROW(INDIRECT(ADDRESS(MATCH("TypeJorney",Person!$1:$1,0),4,4))),FALSE)="OnBoardingOccupation","Embarque implantação",IF(VLOOKUP(A716,Person!A:R,ROW(INDIRECT(ADDRESS(MATCH("TypeJorney",Person!$1:$1,0),4,4))),FALSE)="Monitoring","Monitoramento","Decisão de Efetivação")))</f>
        <v>Embarque implantação</v>
      </c>
    </row>
    <row r="717" spans="1:8" x14ac:dyDescent="0.3">
      <c r="A717" t="s">
        <v>4212</v>
      </c>
      <c r="B717" t="str">
        <f ca="1">VLOOKUP(A717,Person!A:R,ROW(INDIRECT(ADDRESS(MATCH("NameUser",Person!$1:$1,0),4,4))),FALSE)</f>
        <v>Fabiola Correia de Bitencourte Azevedo</v>
      </c>
      <c r="C717" t="str">
        <f ca="1">IF(VLOOKUP(A717,Person!A:R,ROW(INDIRECT(ADDRESS(MATCH("Mail",Person!$1:$1,0),4,4))),FALSE)="","",VLOOKUP(A717,Person!A:R,ROW(INDIRECT(ADDRESS(MATCH("Mail",Person!$1:$1,0),4,4))),FALSE))</f>
        <v>fabiola.bitencourte@maristas.org.br</v>
      </c>
      <c r="D717" t="str">
        <f ca="1">VLOOKUP(A717,Person!A:R,ROW(INDIRECT(ADDRESS(MATCH("NameEstablishment",Person!$1:$1,0),4,4))),FALSE)</f>
        <v>Colégio Marista N.Sra. Das Graças</v>
      </c>
      <c r="E717">
        <f ca="1">VLOOKUP(A717,Person!A:R,ROW(INDIRECT(ADDRESS(MATCH("Registration",Person!$1:$1,0),4,4))),FALSE)</f>
        <v>91511275</v>
      </c>
      <c r="F717" t="str">
        <f ca="1">VLOOKUP(A717,Person!A:R,ROW(INDIRECT(ADDRESS(MATCH("NameOccupation",Person!$1:$1,0),4,4))),FALSE)</f>
        <v>Auxiliar de Serviços Gerais</v>
      </c>
      <c r="G717" t="str">
        <f ca="1">IF(VLOOKUP(A717,Person!A:R,ROW(INDIRECT(ADDRESS(MATCH("NameManager",Person!$1:$1,0),4,4))),FALSE)="","",VLOOKUP(A717,Person!A:R,ROW(INDIRECT(ADDRESS(MATCH("NameManager",Person!$1:$1,0),4,4))),FALSE))</f>
        <v>Mauricio Vargas Anony</v>
      </c>
      <c r="H717" t="str">
        <f ca="1">IF(VLOOKUP(A717,Person!A:R,ROW(INDIRECT(ADDRESS(MATCH("TypeJorney",Person!$1:$1,0),4,4))),FALSE)="OnBoarding","Embarque",IF(VLOOKUP(A717,Person!A:R,ROW(INDIRECT(ADDRESS(MATCH("TypeJorney",Person!$1:$1,0),4,4))),FALSE)="OnBoardingOccupation","Embarque implantação",IF(VLOOKUP(A717,Person!A:R,ROW(INDIRECT(ADDRESS(MATCH("TypeJorney",Person!$1:$1,0),4,4))),FALSE)="Monitoring","Monitoramento","Decisão de Efetivação")))</f>
        <v>Embarque implantação</v>
      </c>
    </row>
    <row r="718" spans="1:8" x14ac:dyDescent="0.3">
      <c r="A718" t="s">
        <v>7382</v>
      </c>
      <c r="B718" t="str">
        <f ca="1">VLOOKUP(A718,Person!A:R,ROW(INDIRECT(ADDRESS(MATCH("NameUser",Person!$1:$1,0),4,4))),FALSE)</f>
        <v>Fabiola Luiza Lersch</v>
      </c>
      <c r="C718" t="str">
        <f ca="1">IF(VLOOKUP(A718,Person!A:R,ROW(INDIRECT(ADDRESS(MATCH("Mail",Person!$1:$1,0),4,4))),FALSE)="","",VLOOKUP(A718,Person!A:R,ROW(INDIRECT(ADDRESS(MATCH("Mail",Person!$1:$1,0),4,4))),FALSE))</f>
        <v>fabiola.lersch@maristas.org.br</v>
      </c>
      <c r="D718" t="str">
        <f ca="1">VLOOKUP(A718,Person!A:R,ROW(INDIRECT(ADDRESS(MATCH("NameEstablishment",Person!$1:$1,0),4,4))),FALSE)</f>
        <v>Colégio Marista São Luis</v>
      </c>
      <c r="E718">
        <f ca="1">VLOOKUP(A718,Person!A:R,ROW(INDIRECT(ADDRESS(MATCH("Registration",Person!$1:$1,0),4,4))),FALSE)</f>
        <v>90511927</v>
      </c>
      <c r="F718" t="str">
        <f ca="1">VLOOKUP(A718,Person!A:R,ROW(INDIRECT(ADDRESS(MATCH("NameOccupation",Person!$1:$1,0),4,4))),FALSE)</f>
        <v>Monitor de Aprendizagem Turno Integral</v>
      </c>
      <c r="G718" t="str">
        <f ca="1">IF(VLOOKUP(A718,Person!A:R,ROW(INDIRECT(ADDRESS(MATCH("NameManager",Person!$1:$1,0),4,4))),FALSE)="","",VLOOKUP(A718,Person!A:R,ROW(INDIRECT(ADDRESS(MATCH("NameManager",Person!$1:$1,0),4,4))),FALSE))</f>
        <v>Anderson Roberto dos Santos</v>
      </c>
      <c r="H718" t="str">
        <f ca="1">IF(VLOOKUP(A718,Person!A:R,ROW(INDIRECT(ADDRESS(MATCH("TypeJorney",Person!$1:$1,0),4,4))),FALSE)="OnBoarding","Embarque",IF(VLOOKUP(A718,Person!A:R,ROW(INDIRECT(ADDRESS(MATCH("TypeJorney",Person!$1:$1,0),4,4))),FALSE)="OnBoardingOccupation","Embarque implantação",IF(VLOOKUP(A718,Person!A:R,ROW(INDIRECT(ADDRESS(MATCH("TypeJorney",Person!$1:$1,0),4,4))),FALSE)="Monitoring","Monitoramento","Decisão de Efetivação")))</f>
        <v>Embarque implantação</v>
      </c>
    </row>
    <row r="719" spans="1:8" x14ac:dyDescent="0.3">
      <c r="A719" t="s">
        <v>4112</v>
      </c>
      <c r="B719" t="str">
        <f ca="1">VLOOKUP(A719,Person!A:R,ROW(INDIRECT(ADDRESS(MATCH("NameUser",Person!$1:$1,0),4,4))),FALSE)</f>
        <v>Fabricio da Silva Goncalves</v>
      </c>
      <c r="C719" t="str">
        <f ca="1">IF(VLOOKUP(A719,Person!A:R,ROW(INDIRECT(ADDRESS(MATCH("Mail",Person!$1:$1,0),4,4))),FALSE)="","",VLOOKUP(A719,Person!A:R,ROW(INDIRECT(ADDRESS(MATCH("Mail",Person!$1:$1,0),4,4))),FALSE))</f>
        <v>fabricio.goncalves@maristas.org.br</v>
      </c>
      <c r="D719" t="str">
        <f ca="1">VLOOKUP(A719,Person!A:R,ROW(INDIRECT(ADDRESS(MATCH("NameEstablishment",Person!$1:$1,0),4,4))),FALSE)</f>
        <v>União Sul Brasileira de Educação e Ensin</v>
      </c>
      <c r="E719">
        <f ca="1">VLOOKUP(A719,Person!A:R,ROW(INDIRECT(ADDRESS(MATCH("Registration",Person!$1:$1,0),4,4))),FALSE)</f>
        <v>91510533</v>
      </c>
      <c r="F719" t="str">
        <f ca="1">VLOOKUP(A719,Person!A:R,ROW(INDIRECT(ADDRESS(MATCH("NameOccupation",Person!$1:$1,0),4,4))),FALSE)</f>
        <v>Assistente de Tecnologia da Informação</v>
      </c>
      <c r="G719" t="str">
        <f ca="1">IF(VLOOKUP(A719,Person!A:R,ROW(INDIRECT(ADDRESS(MATCH("NameManager",Person!$1:$1,0),4,4))),FALSE)="","",VLOOKUP(A719,Person!A:R,ROW(INDIRECT(ADDRESS(MATCH("NameManager",Person!$1:$1,0),4,4))),FALSE))</f>
        <v>Carlos Heydrian Fonseca Soares</v>
      </c>
      <c r="H719" t="str">
        <f ca="1">IF(VLOOKUP(A719,Person!A:R,ROW(INDIRECT(ADDRESS(MATCH("TypeJorney",Person!$1:$1,0),4,4))),FALSE)="OnBoarding","Embarque",IF(VLOOKUP(A719,Person!A:R,ROW(INDIRECT(ADDRESS(MATCH("TypeJorney",Person!$1:$1,0),4,4))),FALSE)="OnBoardingOccupation","Embarque implantação",IF(VLOOKUP(A719,Person!A:R,ROW(INDIRECT(ADDRESS(MATCH("TypeJorney",Person!$1:$1,0),4,4))),FALSE)="Monitoring","Monitoramento","Decisão de Efetivação")))</f>
        <v>Embarque implantação</v>
      </c>
    </row>
    <row r="720" spans="1:8" x14ac:dyDescent="0.3">
      <c r="A720" t="s">
        <v>7369</v>
      </c>
      <c r="B720" t="str">
        <f ca="1">VLOOKUP(A720,Person!A:R,ROW(INDIRECT(ADDRESS(MATCH("NameUser",Person!$1:$1,0),4,4))),FALSE)</f>
        <v>Fabricio Jose Noronha</v>
      </c>
      <c r="C720" t="str">
        <f ca="1">IF(VLOOKUP(A720,Person!A:R,ROW(INDIRECT(ADDRESS(MATCH("Mail",Person!$1:$1,0),4,4))),FALSE)="","",VLOOKUP(A720,Person!A:R,ROW(INDIRECT(ADDRESS(MATCH("Mail",Person!$1:$1,0),4,4))),FALSE))</f>
        <v>fabricio.noronha@maristas.org.br</v>
      </c>
      <c r="D720" t="str">
        <f ca="1">VLOOKUP(A720,Person!A:R,ROW(INDIRECT(ADDRESS(MATCH("NameEstablishment",Person!$1:$1,0),4,4))),FALSE)</f>
        <v>Colégio Marista São Luis</v>
      </c>
      <c r="E720">
        <f ca="1">VLOOKUP(A720,Person!A:R,ROW(INDIRECT(ADDRESS(MATCH("Registration",Person!$1:$1,0),4,4))),FALSE)</f>
        <v>90511841</v>
      </c>
      <c r="F720" t="str">
        <f ca="1">VLOOKUP(A720,Person!A:R,ROW(INDIRECT(ADDRESS(MATCH("NameOccupation",Person!$1:$1,0),4,4))),FALSE)</f>
        <v>Monitor de Tecnologia Educacional</v>
      </c>
      <c r="G720" t="str">
        <f ca="1">IF(VLOOKUP(A720,Person!A:R,ROW(INDIRECT(ADDRESS(MATCH("NameManager",Person!$1:$1,0),4,4))),FALSE)="","",VLOOKUP(A720,Person!A:R,ROW(INDIRECT(ADDRESS(MATCH("NameManager",Person!$1:$1,0),4,4))),FALSE))</f>
        <v>Anderson Roberto dos Santos</v>
      </c>
      <c r="H720" t="str">
        <f ca="1">IF(VLOOKUP(A720,Person!A:R,ROW(INDIRECT(ADDRESS(MATCH("TypeJorney",Person!$1:$1,0),4,4))),FALSE)="OnBoarding","Embarque",IF(VLOOKUP(A720,Person!A:R,ROW(INDIRECT(ADDRESS(MATCH("TypeJorney",Person!$1:$1,0),4,4))),FALSE)="OnBoardingOccupation","Embarque implantação",IF(VLOOKUP(A720,Person!A:R,ROW(INDIRECT(ADDRESS(MATCH("TypeJorney",Person!$1:$1,0),4,4))),FALSE)="Monitoring","Monitoramento","Decisão de Efetivação")))</f>
        <v>Embarque implantação</v>
      </c>
    </row>
    <row r="721" spans="1:8" x14ac:dyDescent="0.3">
      <c r="A721" t="s">
        <v>7939</v>
      </c>
      <c r="B721" t="str">
        <f ca="1">VLOOKUP(A721,Person!A:R,ROW(INDIRECT(ADDRESS(MATCH("NameUser",Person!$1:$1,0),4,4))),FALSE)</f>
        <v>Fabricio Schaefer</v>
      </c>
      <c r="C721" t="str">
        <f ca="1">IF(VLOOKUP(A721,Person!A:R,ROW(INDIRECT(ADDRESS(MATCH("Mail",Person!$1:$1,0),4,4))),FALSE)="","",VLOOKUP(A721,Person!A:R,ROW(INDIRECT(ADDRESS(MATCH("Mail",Person!$1:$1,0),4,4))),FALSE))</f>
        <v/>
      </c>
      <c r="D721" t="str">
        <f ca="1">VLOOKUP(A721,Person!A:R,ROW(INDIRECT(ADDRESS(MATCH("NameEstablishment",Person!$1:$1,0),4,4))),FALSE)</f>
        <v>Colégio Marista São Luis</v>
      </c>
      <c r="E721">
        <f ca="1">VLOOKUP(A721,Person!A:R,ROW(INDIRECT(ADDRESS(MATCH("Registration",Person!$1:$1,0),4,4))),FALSE)</f>
        <v>90511996</v>
      </c>
      <c r="F721" t="str">
        <f ca="1">VLOOKUP(A721,Person!A:R,ROW(INDIRECT(ADDRESS(MATCH("NameOccupation",Person!$1:$1,0),4,4))),FALSE)</f>
        <v>Instrutor de Aprendizagem</v>
      </c>
      <c r="G721" t="str">
        <f ca="1">IF(VLOOKUP(A721,Person!A:R,ROW(INDIRECT(ADDRESS(MATCH("NameManager",Person!$1:$1,0),4,4))),FALSE)="","",VLOOKUP(A721,Person!A:R,ROW(INDIRECT(ADDRESS(MATCH("NameManager",Person!$1:$1,0),4,4))),FALSE))</f>
        <v>Anderson Roberto dos Santos</v>
      </c>
      <c r="H721" t="str">
        <f ca="1">IF(VLOOKUP(A721,Person!A:R,ROW(INDIRECT(ADDRESS(MATCH("TypeJorney",Person!$1:$1,0),4,4))),FALSE)="OnBoarding","Embarque",IF(VLOOKUP(A721,Person!A:R,ROW(INDIRECT(ADDRESS(MATCH("TypeJorney",Person!$1:$1,0),4,4))),FALSE)="OnBoardingOccupation","Embarque implantação",IF(VLOOKUP(A721,Person!A:R,ROW(INDIRECT(ADDRESS(MATCH("TypeJorney",Person!$1:$1,0),4,4))),FALSE)="Monitoring","Monitoramento","Decisão de Efetivação")))</f>
        <v>Embarque implantação</v>
      </c>
    </row>
    <row r="722" spans="1:8" x14ac:dyDescent="0.3">
      <c r="A722" t="s">
        <v>7976</v>
      </c>
      <c r="B722" t="str">
        <f ca="1">VLOOKUP(A722,Person!A:R,ROW(INDIRECT(ADDRESS(MATCH("NameUser",Person!$1:$1,0),4,4))),FALSE)</f>
        <v>Fabricio Weissheimer Von Borowsky</v>
      </c>
      <c r="C722" t="str">
        <f ca="1">IF(VLOOKUP(A722,Person!A:R,ROW(INDIRECT(ADDRESS(MATCH("Mail",Person!$1:$1,0),4,4))),FALSE)="","",VLOOKUP(A722,Person!A:R,ROW(INDIRECT(ADDRESS(MATCH("Mail",Person!$1:$1,0),4,4))),FALSE))</f>
        <v>fabricio.borowsky@maristas.org.br</v>
      </c>
      <c r="D722" t="str">
        <f ca="1">VLOOKUP(A722,Person!A:R,ROW(INDIRECT(ADDRESS(MATCH("NameEstablishment",Person!$1:$1,0),4,4))),FALSE)</f>
        <v>Colégio Marista N Senhora da Conceição</v>
      </c>
      <c r="E722">
        <f ca="1">VLOOKUP(A722,Person!A:R,ROW(INDIRECT(ADDRESS(MATCH("Registration",Person!$1:$1,0),4,4))),FALSE)</f>
        <v>20110268</v>
      </c>
      <c r="F722" t="str">
        <f ca="1">VLOOKUP(A722,Person!A:R,ROW(INDIRECT(ADDRESS(MATCH("NameOccupation",Person!$1:$1,0),4,4))),FALSE)</f>
        <v>Instrutor de Aprendizagem</v>
      </c>
      <c r="G722" t="str">
        <f ca="1">IF(VLOOKUP(A722,Person!A:R,ROW(INDIRECT(ADDRESS(MATCH("NameManager",Person!$1:$1,0),4,4))),FALSE)="","",VLOOKUP(A722,Person!A:R,ROW(INDIRECT(ADDRESS(MATCH("NameManager",Person!$1:$1,0),4,4))),FALSE))</f>
        <v/>
      </c>
      <c r="H722" t="str">
        <f ca="1">IF(VLOOKUP(A722,Person!A:R,ROW(INDIRECT(ADDRESS(MATCH("TypeJorney",Person!$1:$1,0),4,4))),FALSE)="OnBoarding","Embarque",IF(VLOOKUP(A722,Person!A:R,ROW(INDIRECT(ADDRESS(MATCH("TypeJorney",Person!$1:$1,0),4,4))),FALSE)="OnBoardingOccupation","Embarque implantação",IF(VLOOKUP(A722,Person!A:R,ROW(INDIRECT(ADDRESS(MATCH("TypeJorney",Person!$1:$1,0),4,4))),FALSE)="Monitoring","Monitoramento","Decisão de Efetivação")))</f>
        <v>Embarque implantação</v>
      </c>
    </row>
    <row r="723" spans="1:8" x14ac:dyDescent="0.3">
      <c r="A723" t="s">
        <v>4096</v>
      </c>
      <c r="B723" t="str">
        <f ca="1">VLOOKUP(A723,Person!A:R,ROW(INDIRECT(ADDRESS(MATCH("NameUser",Person!$1:$1,0),4,4))),FALSE)</f>
        <v>Fagner Deport Ferreira do Nascimento</v>
      </c>
      <c r="C723" t="str">
        <f ca="1">IF(VLOOKUP(A723,Person!A:R,ROW(INDIRECT(ADDRESS(MATCH("Mail",Person!$1:$1,0),4,4))),FALSE)="","",VLOOKUP(A723,Person!A:R,ROW(INDIRECT(ADDRESS(MATCH("Mail",Person!$1:$1,0),4,4))),FALSE))</f>
        <v>fagner.nascimento@maristas.org.br</v>
      </c>
      <c r="D723" t="str">
        <f ca="1">VLOOKUP(A723,Person!A:R,ROW(INDIRECT(ADDRESS(MATCH("NameEstablishment",Person!$1:$1,0),4,4))),FALSE)</f>
        <v>União Sul Brasileira de Educação e Ensin</v>
      </c>
      <c r="E723">
        <f ca="1">VLOOKUP(A723,Person!A:R,ROW(INDIRECT(ADDRESS(MATCH("Registration",Person!$1:$1,0),4,4))),FALSE)</f>
        <v>90512115</v>
      </c>
      <c r="F723" t="str">
        <f ca="1">VLOOKUP(A723,Person!A:R,ROW(INDIRECT(ADDRESS(MATCH("NameOccupation",Person!$1:$1,0),4,4))),FALSE)</f>
        <v>Assistente de Comunicação</v>
      </c>
      <c r="G723" t="str">
        <f ca="1">IF(VLOOKUP(A723,Person!A:R,ROW(INDIRECT(ADDRESS(MATCH("NameManager",Person!$1:$1,0),4,4))),FALSE)="","",VLOOKUP(A723,Person!A:R,ROW(INDIRECT(ADDRESS(MATCH("NameManager",Person!$1:$1,0),4,4))),FALSE))</f>
        <v>Leticia de Castilhos</v>
      </c>
      <c r="H723" t="str">
        <f ca="1">IF(VLOOKUP(A723,Person!A:R,ROW(INDIRECT(ADDRESS(MATCH("TypeJorney",Person!$1:$1,0),4,4))),FALSE)="OnBoarding","Embarque",IF(VLOOKUP(A723,Person!A:R,ROW(INDIRECT(ADDRESS(MATCH("TypeJorney",Person!$1:$1,0),4,4))),FALSE)="OnBoardingOccupation","Embarque implantação",IF(VLOOKUP(A723,Person!A:R,ROW(INDIRECT(ADDRESS(MATCH("TypeJorney",Person!$1:$1,0),4,4))),FALSE)="Monitoring","Monitoramento","Decisão de Efetivação")))</f>
        <v>Embarque implantação</v>
      </c>
    </row>
    <row r="724" spans="1:8" x14ac:dyDescent="0.3">
      <c r="A724" t="s">
        <v>5122</v>
      </c>
      <c r="B724" t="str">
        <f ca="1">VLOOKUP(A724,Person!A:R,ROW(INDIRECT(ADDRESS(MATCH("NameUser",Person!$1:$1,0),4,4))),FALSE)</f>
        <v>Fatima Teresinha Silveira</v>
      </c>
      <c r="C724" t="str">
        <f ca="1">IF(VLOOKUP(A724,Person!A:R,ROW(INDIRECT(ADDRESS(MATCH("Mail",Person!$1:$1,0),4,4))),FALSE)="","",VLOOKUP(A724,Person!A:R,ROW(INDIRECT(ADDRESS(MATCH("Mail",Person!$1:$1,0),4,4))),FALSE))</f>
        <v/>
      </c>
      <c r="D724" t="str">
        <f ca="1">VLOOKUP(A724,Person!A:R,ROW(INDIRECT(ADDRESS(MATCH("NameEstablishment",Person!$1:$1,0),4,4))),FALSE)</f>
        <v>Colégio Marista Santo Ângelo</v>
      </c>
      <c r="E724">
        <f ca="1">VLOOKUP(A724,Person!A:R,ROW(INDIRECT(ADDRESS(MATCH("Registration",Person!$1:$1,0),4,4))),FALSE)</f>
        <v>37110420</v>
      </c>
      <c r="F724" t="str">
        <f ca="1">VLOOKUP(A724,Person!A:R,ROW(INDIRECT(ADDRESS(MATCH("NameOccupation",Person!$1:$1,0),4,4))),FALSE)</f>
        <v>Assessor Educacional</v>
      </c>
      <c r="G724" t="str">
        <f ca="1">IF(VLOOKUP(A724,Person!A:R,ROW(INDIRECT(ADDRESS(MATCH("NameManager",Person!$1:$1,0),4,4))),FALSE)="","",VLOOKUP(A724,Person!A:R,ROW(INDIRECT(ADDRESS(MATCH("NameManager",Person!$1:$1,0),4,4))),FALSE))</f>
        <v>Pedro Vilmar Ost</v>
      </c>
      <c r="H724" t="str">
        <f ca="1">IF(VLOOKUP(A724,Person!A:R,ROW(INDIRECT(ADDRESS(MATCH("TypeJorney",Person!$1:$1,0),4,4))),FALSE)="OnBoarding","Embarque",IF(VLOOKUP(A724,Person!A:R,ROW(INDIRECT(ADDRESS(MATCH("TypeJorney",Person!$1:$1,0),4,4))),FALSE)="OnBoardingOccupation","Embarque implantação",IF(VLOOKUP(A724,Person!A:R,ROW(INDIRECT(ADDRESS(MATCH("TypeJorney",Person!$1:$1,0),4,4))),FALSE)="Monitoring","Monitoramento","Decisão de Efetivação")))</f>
        <v>Embarque implantação</v>
      </c>
    </row>
    <row r="725" spans="1:8" x14ac:dyDescent="0.3">
      <c r="A725" t="s">
        <v>7661</v>
      </c>
      <c r="B725" t="str">
        <f ca="1">VLOOKUP(A725,Person!A:R,ROW(INDIRECT(ADDRESS(MATCH("NameUser",Person!$1:$1,0),4,4))),FALSE)</f>
        <v>Faustina Nicola B T Carvalho</v>
      </c>
      <c r="C725" t="str">
        <f ca="1">IF(VLOOKUP(A725,Person!A:R,ROW(INDIRECT(ADDRESS(MATCH("Mail",Person!$1:$1,0),4,4))),FALSE)="","",VLOOKUP(A725,Person!A:R,ROW(INDIRECT(ADDRESS(MATCH("Mail",Person!$1:$1,0),4,4))),FALSE))</f>
        <v/>
      </c>
      <c r="D725" t="str">
        <f ca="1">VLOOKUP(A725,Person!A:R,ROW(INDIRECT(ADDRESS(MATCH("NameEstablishment",Person!$1:$1,0),4,4))),FALSE)</f>
        <v>Esc. de Ed. Infantil Marista TIa Jussara</v>
      </c>
      <c r="E725">
        <f ca="1">VLOOKUP(A725,Person!A:R,ROW(INDIRECT(ADDRESS(MATCH("Registration",Person!$1:$1,0),4,4))),FALSE)</f>
        <v>60347001</v>
      </c>
      <c r="F725" t="str">
        <f ca="1">VLOOKUP(A725,Person!A:R,ROW(INDIRECT(ADDRESS(MATCH("NameOccupation",Person!$1:$1,0),4,4))),FALSE)</f>
        <v>Coordenador</v>
      </c>
      <c r="G725" t="str">
        <f ca="1">IF(VLOOKUP(A725,Person!A:R,ROW(INDIRECT(ADDRESS(MATCH("NameManager",Person!$1:$1,0),4,4))),FALSE)="","",VLOOKUP(A725,Person!A:R,ROW(INDIRECT(ADDRESS(MATCH("NameManager",Person!$1:$1,0),4,4))),FALSE))</f>
        <v/>
      </c>
      <c r="H725" t="str">
        <f ca="1">IF(VLOOKUP(A725,Person!A:R,ROW(INDIRECT(ADDRESS(MATCH("TypeJorney",Person!$1:$1,0),4,4))),FALSE)="OnBoarding","Embarque",IF(VLOOKUP(A725,Person!A:R,ROW(INDIRECT(ADDRESS(MATCH("TypeJorney",Person!$1:$1,0),4,4))),FALSE)="OnBoardingOccupation","Embarque implantação",IF(VLOOKUP(A725,Person!A:R,ROW(INDIRECT(ADDRESS(MATCH("TypeJorney",Person!$1:$1,0),4,4))),FALSE)="Monitoring","Monitoramento","Decisão de Efetivação")))</f>
        <v>Embarque implantação</v>
      </c>
    </row>
    <row r="726" spans="1:8" x14ac:dyDescent="0.3">
      <c r="A726" t="s">
        <v>547</v>
      </c>
      <c r="B726" t="str">
        <f ca="1">VLOOKUP(A726,Person!A:R,ROW(INDIRECT(ADDRESS(MATCH("NameUser",Person!$1:$1,0),4,4))),FALSE)</f>
        <v>Feliciano Segundo Silva Morales</v>
      </c>
      <c r="C726" t="str">
        <f ca="1">IF(VLOOKUP(A726,Person!A:R,ROW(INDIRECT(ADDRESS(MATCH("Mail",Person!$1:$1,0),4,4))),FALSE)="","",VLOOKUP(A726,Person!A:R,ROW(INDIRECT(ADDRESS(MATCH("Mail",Person!$1:$1,0),4,4))),FALSE))</f>
        <v>feliciano.morales@maristas.org.br</v>
      </c>
      <c r="D726" t="str">
        <f ca="1">VLOOKUP(A726,Person!A:R,ROW(INDIRECT(ADDRESS(MATCH("NameEstablishment",Person!$1:$1,0),4,4))),FALSE)</f>
        <v>Sociedade Meridional de Educação</v>
      </c>
      <c r="E726">
        <f ca="1">VLOOKUP(A726,Person!A:R,ROW(INDIRECT(ADDRESS(MATCH("Registration",Person!$1:$1,0),4,4))),FALSE)</f>
        <v>90701801</v>
      </c>
      <c r="F726" t="str">
        <f ca="1">VLOOKUP(A726,Person!A:R,ROW(INDIRECT(ADDRESS(MATCH("NameOccupation",Person!$1:$1,0),4,4))),FALSE)</f>
        <v>Assistente Administrativo</v>
      </c>
      <c r="G726" t="str">
        <f ca="1">IF(VLOOKUP(A726,Person!A:R,ROW(INDIRECT(ADDRESS(MATCH("NameManager",Person!$1:$1,0),4,4))),FALSE)="","",VLOOKUP(A726,Person!A:R,ROW(INDIRECT(ADDRESS(MATCH("NameManager",Person!$1:$1,0),4,4))),FALSE))</f>
        <v>Thiele Teodoro Tavares</v>
      </c>
      <c r="H726" t="str">
        <f ca="1">IF(VLOOKUP(A726,Person!A:R,ROW(INDIRECT(ADDRESS(MATCH("TypeJorney",Person!$1:$1,0),4,4))),FALSE)="OnBoarding","Embarque",IF(VLOOKUP(A726,Person!A:R,ROW(INDIRECT(ADDRESS(MATCH("TypeJorney",Person!$1:$1,0),4,4))),FALSE)="OnBoardingOccupation","Embarque implantação",IF(VLOOKUP(A726,Person!A:R,ROW(INDIRECT(ADDRESS(MATCH("TypeJorney",Person!$1:$1,0),4,4))),FALSE)="Monitoring","Monitoramento","Decisão de Efetivação")))</f>
        <v>Embarque</v>
      </c>
    </row>
    <row r="727" spans="1:8" x14ac:dyDescent="0.3">
      <c r="A727" t="s">
        <v>4141</v>
      </c>
      <c r="B727" t="str">
        <f ca="1">VLOOKUP(A727,Person!A:R,ROW(INDIRECT(ADDRESS(MATCH("NameUser",Person!$1:$1,0),4,4))),FALSE)</f>
        <v>Felipe da Silva Bastos</v>
      </c>
      <c r="C727" t="str">
        <f ca="1">IF(VLOOKUP(A727,Person!A:R,ROW(INDIRECT(ADDRESS(MATCH("Mail",Person!$1:$1,0),4,4))),FALSE)="","",VLOOKUP(A727,Person!A:R,ROW(INDIRECT(ADDRESS(MATCH("Mail",Person!$1:$1,0),4,4))),FALSE))</f>
        <v>felipe.bastos@maristas.org.br</v>
      </c>
      <c r="D727" t="str">
        <f ca="1">VLOOKUP(A727,Person!A:R,ROW(INDIRECT(ADDRESS(MATCH("NameEstablishment",Person!$1:$1,0),4,4))),FALSE)</f>
        <v>Colégio Marista Nossa Senhora do Rosário</v>
      </c>
      <c r="E727">
        <f ca="1">VLOOKUP(A727,Person!A:R,ROW(INDIRECT(ADDRESS(MATCH("Registration",Person!$1:$1,0),4,4))),FALSE)</f>
        <v>91514125</v>
      </c>
      <c r="F727" t="str">
        <f ca="1">VLOOKUP(A727,Person!A:R,ROW(INDIRECT(ADDRESS(MATCH("NameOccupation",Person!$1:$1,0),4,4))),FALSE)</f>
        <v>Auxiliar de Manutenção</v>
      </c>
      <c r="G727" t="str">
        <f ca="1">IF(VLOOKUP(A727,Person!A:R,ROW(INDIRECT(ADDRESS(MATCH("NameManager",Person!$1:$1,0),4,4))),FALSE)="","",VLOOKUP(A727,Person!A:R,ROW(INDIRECT(ADDRESS(MATCH("NameManager",Person!$1:$1,0),4,4))),FALSE))</f>
        <v>Mauricio Coloniezzi Erthal</v>
      </c>
      <c r="H727" t="str">
        <f ca="1">IF(VLOOKUP(A727,Person!A:R,ROW(INDIRECT(ADDRESS(MATCH("TypeJorney",Person!$1:$1,0),4,4))),FALSE)="OnBoarding","Embarque",IF(VLOOKUP(A727,Person!A:R,ROW(INDIRECT(ADDRESS(MATCH("TypeJorney",Person!$1:$1,0),4,4))),FALSE)="OnBoardingOccupation","Embarque implantação",IF(VLOOKUP(A727,Person!A:R,ROW(INDIRECT(ADDRESS(MATCH("TypeJorney",Person!$1:$1,0),4,4))),FALSE)="Monitoring","Monitoramento","Decisão de Efetivação")))</f>
        <v>Embarque implantação</v>
      </c>
    </row>
    <row r="728" spans="1:8" x14ac:dyDescent="0.3">
      <c r="A728" t="s">
        <v>4553</v>
      </c>
      <c r="B728" t="str">
        <f ca="1">VLOOKUP(A728,Person!A:R,ROW(INDIRECT(ADDRESS(MATCH("NameUser",Person!$1:$1,0),4,4))),FALSE)</f>
        <v>Felipe de Jesus Benedito</v>
      </c>
      <c r="C728" t="str">
        <f ca="1">IF(VLOOKUP(A728,Person!A:R,ROW(INDIRECT(ADDRESS(MATCH("Mail",Person!$1:$1,0),4,4))),FALSE)="","",VLOOKUP(A728,Person!A:R,ROW(INDIRECT(ADDRESS(MATCH("Mail",Person!$1:$1,0),4,4))),FALSE))</f>
        <v>felipe.benedito@maristas.org.br</v>
      </c>
      <c r="D728" t="str">
        <f ca="1">VLOOKUP(A728,Person!A:R,ROW(INDIRECT(ADDRESS(MATCH("NameEstablishment",Person!$1:$1,0),4,4))),FALSE)</f>
        <v>União Sul Brasileira de Educação e Ensin</v>
      </c>
      <c r="E728">
        <f ca="1">VLOOKUP(A728,Person!A:R,ROW(INDIRECT(ADDRESS(MATCH("Registration",Person!$1:$1,0),4,4))),FALSE)</f>
        <v>90512016</v>
      </c>
      <c r="F728" t="str">
        <f ca="1">VLOOKUP(A728,Person!A:R,ROW(INDIRECT(ADDRESS(MATCH("NameOccupation",Person!$1:$1,0),4,4))),FALSE)</f>
        <v>Analista de Controladoria</v>
      </c>
      <c r="G728" t="str">
        <f ca="1">IF(VLOOKUP(A728,Person!A:R,ROW(INDIRECT(ADDRESS(MATCH("NameManager",Person!$1:$1,0),4,4))),FALSE)="","",VLOOKUP(A728,Person!A:R,ROW(INDIRECT(ADDRESS(MATCH("NameManager",Person!$1:$1,0),4,4))),FALSE))</f>
        <v>Silvio Augusto Langer</v>
      </c>
      <c r="H728" t="str">
        <f ca="1">IF(VLOOKUP(A728,Person!A:R,ROW(INDIRECT(ADDRESS(MATCH("TypeJorney",Person!$1:$1,0),4,4))),FALSE)="OnBoarding","Embarque",IF(VLOOKUP(A728,Person!A:R,ROW(INDIRECT(ADDRESS(MATCH("TypeJorney",Person!$1:$1,0),4,4))),FALSE)="OnBoardingOccupation","Embarque implantação",IF(VLOOKUP(A728,Person!A:R,ROW(INDIRECT(ADDRESS(MATCH("TypeJorney",Person!$1:$1,0),4,4))),FALSE)="Monitoring","Monitoramento","Decisão de Efetivação")))</f>
        <v>Embarque implantação</v>
      </c>
    </row>
    <row r="729" spans="1:8" x14ac:dyDescent="0.3">
      <c r="A729" t="s">
        <v>7953</v>
      </c>
      <c r="B729" t="str">
        <f ca="1">VLOOKUP(A729,Person!A:R,ROW(INDIRECT(ADDRESS(MATCH("NameUser",Person!$1:$1,0),4,4))),FALSE)</f>
        <v>Felipe Faccin</v>
      </c>
      <c r="C729" t="str">
        <f ca="1">IF(VLOOKUP(A729,Person!A:R,ROW(INDIRECT(ADDRESS(MATCH("Mail",Person!$1:$1,0),4,4))),FALSE)="","",VLOOKUP(A729,Person!A:R,ROW(INDIRECT(ADDRESS(MATCH("Mail",Person!$1:$1,0),4,4))),FALSE))</f>
        <v>felipe.faccin@maristas.org.br</v>
      </c>
      <c r="D729" t="str">
        <f ca="1">VLOOKUP(A729,Person!A:R,ROW(INDIRECT(ADDRESS(MATCH("NameEstablishment",Person!$1:$1,0),4,4))),FALSE)</f>
        <v>Colégio Marista Nossa Senhora Aparecida</v>
      </c>
      <c r="E729">
        <f ca="1">VLOOKUP(A729,Person!A:R,ROW(INDIRECT(ADDRESS(MATCH("Registration",Person!$1:$1,0),4,4))),FALSE)</f>
        <v>90512687</v>
      </c>
      <c r="F729" t="str">
        <f ca="1">VLOOKUP(A729,Person!A:R,ROW(INDIRECT(ADDRESS(MATCH("NameOccupation",Person!$1:$1,0),4,4))),FALSE)</f>
        <v>Instrutor de Aprendizagem</v>
      </c>
      <c r="G729" t="str">
        <f ca="1">IF(VLOOKUP(A729,Person!A:R,ROW(INDIRECT(ADDRESS(MATCH("NameManager",Person!$1:$1,0),4,4))),FALSE)="","",VLOOKUP(A729,Person!A:R,ROW(INDIRECT(ADDRESS(MATCH("NameManager",Person!$1:$1,0),4,4))),FALSE))</f>
        <v>Silvia Pagot Marodin</v>
      </c>
      <c r="H729" t="str">
        <f ca="1">IF(VLOOKUP(A729,Person!A:R,ROW(INDIRECT(ADDRESS(MATCH("TypeJorney",Person!$1:$1,0),4,4))),FALSE)="OnBoarding","Embarque",IF(VLOOKUP(A729,Person!A:R,ROW(INDIRECT(ADDRESS(MATCH("TypeJorney",Person!$1:$1,0),4,4))),FALSE)="OnBoardingOccupation","Embarque implantação",IF(VLOOKUP(A729,Person!A:R,ROW(INDIRECT(ADDRESS(MATCH("TypeJorney",Person!$1:$1,0),4,4))),FALSE)="Monitoring","Monitoramento","Decisão de Efetivação")))</f>
        <v>Embarque</v>
      </c>
    </row>
    <row r="730" spans="1:8" x14ac:dyDescent="0.3">
      <c r="A730" t="s">
        <v>7537</v>
      </c>
      <c r="B730" t="str">
        <f ca="1">VLOOKUP(A730,Person!A:R,ROW(INDIRECT(ADDRESS(MATCH("NameUser",Person!$1:$1,0),4,4))),FALSE)</f>
        <v>Felipe Jardim da Silva</v>
      </c>
      <c r="C730" t="str">
        <f ca="1">IF(VLOOKUP(A730,Person!A:R,ROW(INDIRECT(ADDRESS(MATCH("Mail",Person!$1:$1,0),4,4))),FALSE)="","",VLOOKUP(A730,Person!A:R,ROW(INDIRECT(ADDRESS(MATCH("Mail",Person!$1:$1,0),4,4))),FALSE))</f>
        <v/>
      </c>
      <c r="D730" t="str">
        <f ca="1">VLOOKUP(A730,Person!A:R,ROW(INDIRECT(ADDRESS(MATCH("NameEstablishment",Person!$1:$1,0),4,4))),FALSE)</f>
        <v>Colégio Marista Maria Imaculada</v>
      </c>
      <c r="E730">
        <f ca="1">VLOOKUP(A730,Person!A:R,ROW(INDIRECT(ADDRESS(MATCH("Registration",Person!$1:$1,0),4,4))),FALSE)</f>
        <v>61455148</v>
      </c>
      <c r="F730" t="str">
        <f ca="1">VLOOKUP(A730,Person!A:R,ROW(INDIRECT(ADDRESS(MATCH("NameOccupation",Person!$1:$1,0),4,4))),FALSE)</f>
        <v>Auxiliar de Comunicação</v>
      </c>
      <c r="G730" t="str">
        <f ca="1">IF(VLOOKUP(A730,Person!A:R,ROW(INDIRECT(ADDRESS(MATCH("NameManager",Person!$1:$1,0),4,4))),FALSE)="","",VLOOKUP(A730,Person!A:R,ROW(INDIRECT(ADDRESS(MATCH("NameManager",Person!$1:$1,0),4,4))),FALSE))</f>
        <v>Angela Maria de Abreu</v>
      </c>
      <c r="H730" t="str">
        <f ca="1">IF(VLOOKUP(A730,Person!A:R,ROW(INDIRECT(ADDRESS(MATCH("TypeJorney",Person!$1:$1,0),4,4))),FALSE)="OnBoarding","Embarque",IF(VLOOKUP(A730,Person!A:R,ROW(INDIRECT(ADDRESS(MATCH("TypeJorney",Person!$1:$1,0),4,4))),FALSE)="OnBoardingOccupation","Embarque implantação",IF(VLOOKUP(A730,Person!A:R,ROW(INDIRECT(ADDRESS(MATCH("TypeJorney",Person!$1:$1,0),4,4))),FALSE)="Monitoring","Monitoramento","Decisão de Efetivação")))</f>
        <v>Embarque implantação</v>
      </c>
    </row>
    <row r="731" spans="1:8" x14ac:dyDescent="0.3">
      <c r="A731" t="s">
        <v>4544</v>
      </c>
      <c r="B731" t="str">
        <f ca="1">VLOOKUP(A731,Person!A:R,ROW(INDIRECT(ADDRESS(MATCH("NameUser",Person!$1:$1,0),4,4))),FALSE)</f>
        <v>Felipe Madrid Drews</v>
      </c>
      <c r="C731" t="str">
        <f ca="1">IF(VLOOKUP(A731,Person!A:R,ROW(INDIRECT(ADDRESS(MATCH("Mail",Person!$1:$1,0),4,4))),FALSE)="","",VLOOKUP(A731,Person!A:R,ROW(INDIRECT(ADDRESS(MATCH("Mail",Person!$1:$1,0),4,4))),FALSE))</f>
        <v>felipe.drews@maristas.org.br</v>
      </c>
      <c r="D731" t="str">
        <f ca="1">VLOOKUP(A731,Person!A:R,ROW(INDIRECT(ADDRESS(MATCH("NameEstablishment",Person!$1:$1,0),4,4))),FALSE)</f>
        <v>Sociedade Meridional de Educação</v>
      </c>
      <c r="E731">
        <f ca="1">VLOOKUP(A731,Person!A:R,ROW(INDIRECT(ADDRESS(MATCH("Registration",Person!$1:$1,0),4,4))),FALSE)</f>
        <v>90701791</v>
      </c>
      <c r="F731" t="str">
        <f ca="1">VLOOKUP(A731,Person!A:R,ROW(INDIRECT(ADDRESS(MATCH("NameOccupation",Person!$1:$1,0),4,4))),FALSE)</f>
        <v>Analista de Comunicação</v>
      </c>
      <c r="G731" t="str">
        <f ca="1">IF(VLOOKUP(A731,Person!A:R,ROW(INDIRECT(ADDRESS(MATCH("NameManager",Person!$1:$1,0),4,4))),FALSE)="","",VLOOKUP(A731,Person!A:R,ROW(INDIRECT(ADDRESS(MATCH("NameManager",Person!$1:$1,0),4,4))),FALSE))</f>
        <v/>
      </c>
      <c r="H731" t="str">
        <f ca="1">IF(VLOOKUP(A731,Person!A:R,ROW(INDIRECT(ADDRESS(MATCH("TypeJorney",Person!$1:$1,0),4,4))),FALSE)="OnBoarding","Embarque",IF(VLOOKUP(A731,Person!A:R,ROW(INDIRECT(ADDRESS(MATCH("TypeJorney",Person!$1:$1,0),4,4))),FALSE)="OnBoardingOccupation","Embarque implantação",IF(VLOOKUP(A731,Person!A:R,ROW(INDIRECT(ADDRESS(MATCH("TypeJorney",Person!$1:$1,0),4,4))),FALSE)="Monitoring","Monitoramento","Decisão de Efetivação")))</f>
        <v>Embarque implantação</v>
      </c>
    </row>
    <row r="732" spans="1:8" x14ac:dyDescent="0.3">
      <c r="A732" t="s">
        <v>7993</v>
      </c>
      <c r="B732" t="str">
        <f ca="1">VLOOKUP(A732,Person!A:R,ROW(INDIRECT(ADDRESS(MATCH("NameUser",Person!$1:$1,0),4,4))),FALSE)</f>
        <v>Felipe Rodrigues Ribeiro</v>
      </c>
      <c r="C732" t="str">
        <f ca="1">IF(VLOOKUP(A732,Person!A:R,ROW(INDIRECT(ADDRESS(MATCH("Mail",Person!$1:$1,0),4,4))),FALSE)="","",VLOOKUP(A732,Person!A:R,ROW(INDIRECT(ADDRESS(MATCH("Mail",Person!$1:$1,0),4,4))),FALSE))</f>
        <v>felipe.rodrigues@maristas.org.br</v>
      </c>
      <c r="D732" t="str">
        <f ca="1">VLOOKUP(A732,Person!A:R,ROW(INDIRECT(ADDRESS(MATCH("NameEstablishment",Person!$1:$1,0),4,4))),FALSE)</f>
        <v>Colégio Marista Santa Maria</v>
      </c>
      <c r="E732">
        <f ca="1">VLOOKUP(A732,Person!A:R,ROW(INDIRECT(ADDRESS(MATCH("Registration",Person!$1:$1,0),4,4))),FALSE)</f>
        <v>80703107</v>
      </c>
      <c r="F732" t="str">
        <f ca="1">VLOOKUP(A732,Person!A:R,ROW(INDIRECT(ADDRESS(MATCH("NameOccupation",Person!$1:$1,0),4,4))),FALSE)</f>
        <v>Instrutor de Aprendizagem</v>
      </c>
      <c r="G732" t="str">
        <f ca="1">IF(VLOOKUP(A732,Person!A:R,ROW(INDIRECT(ADDRESS(MATCH("NameManager",Person!$1:$1,0),4,4))),FALSE)="","",VLOOKUP(A732,Person!A:R,ROW(INDIRECT(ADDRESS(MATCH("NameManager",Person!$1:$1,0),4,4))),FALSE))</f>
        <v>Edemir Joao Dal Bem</v>
      </c>
      <c r="H732" t="str">
        <f ca="1">IF(VLOOKUP(A732,Person!A:R,ROW(INDIRECT(ADDRESS(MATCH("TypeJorney",Person!$1:$1,0),4,4))),FALSE)="OnBoarding","Embarque",IF(VLOOKUP(A732,Person!A:R,ROW(INDIRECT(ADDRESS(MATCH("TypeJorney",Person!$1:$1,0),4,4))),FALSE)="OnBoardingOccupation","Embarque implantação",IF(VLOOKUP(A732,Person!A:R,ROW(INDIRECT(ADDRESS(MATCH("TypeJorney",Person!$1:$1,0),4,4))),FALSE)="Monitoring","Monitoramento","Decisão de Efetivação")))</f>
        <v>Embarque implantação</v>
      </c>
    </row>
    <row r="733" spans="1:8" x14ac:dyDescent="0.3">
      <c r="A733" t="s">
        <v>5415</v>
      </c>
      <c r="B733" t="str">
        <f ca="1">VLOOKUP(A733,Person!A:R,ROW(INDIRECT(ADDRESS(MATCH("NameUser",Person!$1:$1,0),4,4))),FALSE)</f>
        <v>Felipe Santos da Silva</v>
      </c>
      <c r="C733" t="str">
        <f ca="1">IF(VLOOKUP(A733,Person!A:R,ROW(INDIRECT(ADDRESS(MATCH("Mail",Person!$1:$1,0),4,4))),FALSE)="","",VLOOKUP(A733,Person!A:R,ROW(INDIRECT(ADDRESS(MATCH("Mail",Person!$1:$1,0),4,4))),FALSE))</f>
        <v>felipe.silva@maristas.org.br</v>
      </c>
      <c r="D733" t="str">
        <f ca="1">VLOOKUP(A733,Person!A:R,ROW(INDIRECT(ADDRESS(MATCH("NameEstablishment",Person!$1:$1,0),4,4))),FALSE)</f>
        <v>Colégio Marista Ir. Jaime Biazus</v>
      </c>
      <c r="E733">
        <f ca="1">VLOOKUP(A733,Person!A:R,ROW(INDIRECT(ADDRESS(MATCH("Registration",Person!$1:$1,0),4,4))),FALSE)</f>
        <v>68161793</v>
      </c>
      <c r="F733" t="str">
        <f ca="1">VLOOKUP(A733,Person!A:R,ROW(INDIRECT(ADDRESS(MATCH("NameOccupation",Person!$1:$1,0),4,4))),FALSE)</f>
        <v>Operador de Suporte</v>
      </c>
      <c r="G733" t="str">
        <f ca="1">IF(VLOOKUP(A733,Person!A:R,ROW(INDIRECT(ADDRESS(MATCH("NameManager",Person!$1:$1,0),4,4))),FALSE)="","",VLOOKUP(A733,Person!A:R,ROW(INDIRECT(ADDRESS(MATCH("NameManager",Person!$1:$1,0),4,4))),FALSE))</f>
        <v/>
      </c>
      <c r="H733" t="str">
        <f ca="1">IF(VLOOKUP(A733,Person!A:R,ROW(INDIRECT(ADDRESS(MATCH("TypeJorney",Person!$1:$1,0),4,4))),FALSE)="OnBoarding","Embarque",IF(VLOOKUP(A733,Person!A:R,ROW(INDIRECT(ADDRESS(MATCH("TypeJorney",Person!$1:$1,0),4,4))),FALSE)="OnBoardingOccupation","Embarque implantação",IF(VLOOKUP(A733,Person!A:R,ROW(INDIRECT(ADDRESS(MATCH("TypeJorney",Person!$1:$1,0),4,4))),FALSE)="Monitoring","Monitoramento","Decisão de Efetivação")))</f>
        <v>Embarque implantação</v>
      </c>
    </row>
    <row r="734" spans="1:8" x14ac:dyDescent="0.3">
      <c r="A734" t="s">
        <v>4637</v>
      </c>
      <c r="B734" t="str">
        <f ca="1">VLOOKUP(A734,Person!A:R,ROW(INDIRECT(ADDRESS(MATCH("NameUser",Person!$1:$1,0),4,4))),FALSE)</f>
        <v>Felipe Tubino Franco</v>
      </c>
      <c r="C734" t="str">
        <f ca="1">IF(VLOOKUP(A734,Person!A:R,ROW(INDIRECT(ADDRESS(MATCH("Mail",Person!$1:$1,0),4,4))),FALSE)="","",VLOOKUP(A734,Person!A:R,ROW(INDIRECT(ADDRESS(MATCH("Mail",Person!$1:$1,0),4,4))),FALSE))</f>
        <v>felipe.franco@maristas.org.br</v>
      </c>
      <c r="D734" t="str">
        <f ca="1">VLOOKUP(A734,Person!A:R,ROW(INDIRECT(ADDRESS(MATCH("NameEstablishment",Person!$1:$1,0),4,4))),FALSE)</f>
        <v>Esc. Marista de Ens. Fund. Santa Marta</v>
      </c>
      <c r="E734">
        <f ca="1">VLOOKUP(A734,Person!A:R,ROW(INDIRECT(ADDRESS(MATCH("Registration",Person!$1:$1,0),4,4))),FALSE)</f>
        <v>37000109</v>
      </c>
      <c r="F734" t="str">
        <f ca="1">VLOOKUP(A734,Person!A:R,ROW(INDIRECT(ADDRESS(MATCH("NameOccupation",Person!$1:$1,0),4,4))),FALSE)</f>
        <v>Assistente de Comunicação</v>
      </c>
      <c r="G734" t="str">
        <f ca="1">IF(VLOOKUP(A734,Person!A:R,ROW(INDIRECT(ADDRESS(MATCH("NameManager",Person!$1:$1,0),4,4))),FALSE)="","",VLOOKUP(A734,Person!A:R,ROW(INDIRECT(ADDRESS(MATCH("NameManager",Person!$1:$1,0),4,4))),FALSE))</f>
        <v/>
      </c>
      <c r="H734" t="str">
        <f ca="1">IF(VLOOKUP(A734,Person!A:R,ROW(INDIRECT(ADDRESS(MATCH("TypeJorney",Person!$1:$1,0),4,4))),FALSE)="OnBoarding","Embarque",IF(VLOOKUP(A734,Person!A:R,ROW(INDIRECT(ADDRESS(MATCH("TypeJorney",Person!$1:$1,0),4,4))),FALSE)="OnBoardingOccupation","Embarque implantação",IF(VLOOKUP(A734,Person!A:R,ROW(INDIRECT(ADDRESS(MATCH("TypeJorney",Person!$1:$1,0),4,4))),FALSE)="Monitoring","Monitoramento","Decisão de Efetivação")))</f>
        <v>Embarque implantação</v>
      </c>
    </row>
    <row r="735" spans="1:8" x14ac:dyDescent="0.3">
      <c r="A735" t="s">
        <v>5079</v>
      </c>
      <c r="B735" t="str">
        <f ca="1">VLOOKUP(A735,Person!A:R,ROW(INDIRECT(ADDRESS(MATCH("NameUser",Person!$1:$1,0),4,4))),FALSE)</f>
        <v>Felix Azambuja Martins</v>
      </c>
      <c r="C735" t="str">
        <f ca="1">IF(VLOOKUP(A735,Person!A:R,ROW(INDIRECT(ADDRESS(MATCH("Mail",Person!$1:$1,0),4,4))),FALSE)="","",VLOOKUP(A735,Person!A:R,ROW(INDIRECT(ADDRESS(MATCH("Mail",Person!$1:$1,0),4,4))),FALSE))</f>
        <v>felix.martins@maristas.org.br</v>
      </c>
      <c r="D735" t="str">
        <f ca="1">VLOOKUP(A735,Person!A:R,ROW(INDIRECT(ADDRESS(MATCH("NameEstablishment",Person!$1:$1,0),4,4))),FALSE)</f>
        <v>Colegio Marista São Francisco</v>
      </c>
      <c r="E735">
        <f ca="1">VLOOKUP(A735,Person!A:R,ROW(INDIRECT(ADDRESS(MATCH("Registration",Person!$1:$1,0),4,4))),FALSE)</f>
        <v>61430001</v>
      </c>
      <c r="F735" t="str">
        <f ca="1">VLOOKUP(A735,Person!A:R,ROW(INDIRECT(ADDRESS(MATCH("NameOccupation",Person!$1:$1,0),4,4))),FALSE)</f>
        <v>Secretário(a) Escolar</v>
      </c>
      <c r="G735" t="str">
        <f ca="1">IF(VLOOKUP(A735,Person!A:R,ROW(INDIRECT(ADDRESS(MATCH("NameManager",Person!$1:$1,0),4,4))),FALSE)="","",VLOOKUP(A735,Person!A:R,ROW(INDIRECT(ADDRESS(MATCH("NameManager",Person!$1:$1,0),4,4))),FALSE))</f>
        <v/>
      </c>
      <c r="H735" t="str">
        <f ca="1">IF(VLOOKUP(A735,Person!A:R,ROW(INDIRECT(ADDRESS(MATCH("TypeJorney",Person!$1:$1,0),4,4))),FALSE)="OnBoarding","Embarque",IF(VLOOKUP(A735,Person!A:R,ROW(INDIRECT(ADDRESS(MATCH("TypeJorney",Person!$1:$1,0),4,4))),FALSE)="OnBoardingOccupation","Embarque implantação",IF(VLOOKUP(A735,Person!A:R,ROW(INDIRECT(ADDRESS(MATCH("TypeJorney",Person!$1:$1,0),4,4))),FALSE)="Monitoring","Monitoramento","Decisão de Efetivação")))</f>
        <v>Embarque implantação</v>
      </c>
    </row>
    <row r="736" spans="1:8" x14ac:dyDescent="0.3">
      <c r="A736" t="s">
        <v>4220</v>
      </c>
      <c r="B736" t="str">
        <f ca="1">VLOOKUP(A736,Person!A:R,ROW(INDIRECT(ADDRESS(MATCH("NameUser",Person!$1:$1,0),4,4))),FALSE)</f>
        <v>Fellipe de Lima Nascimento</v>
      </c>
      <c r="C736" t="str">
        <f ca="1">IF(VLOOKUP(A736,Person!A:R,ROW(INDIRECT(ADDRESS(MATCH("Mail",Person!$1:$1,0),4,4))),FALSE)="","",VLOOKUP(A736,Person!A:R,ROW(INDIRECT(ADDRESS(MATCH("Mail",Person!$1:$1,0),4,4))),FALSE))</f>
        <v/>
      </c>
      <c r="D736" t="str">
        <f ca="1">VLOOKUP(A736,Person!A:R,ROW(INDIRECT(ADDRESS(MATCH("NameEstablishment",Person!$1:$1,0),4,4))),FALSE)</f>
        <v>Colégio Marista João Paulo II</v>
      </c>
      <c r="E736">
        <f ca="1">VLOOKUP(A736,Person!A:R,ROW(INDIRECT(ADDRESS(MATCH("Registration",Person!$1:$1,0),4,4))),FALSE)</f>
        <v>91513766</v>
      </c>
      <c r="F736" t="str">
        <f ca="1">VLOOKUP(A736,Person!A:R,ROW(INDIRECT(ADDRESS(MATCH("NameOccupation",Person!$1:$1,0),4,4))),FALSE)</f>
        <v>Auxiliar de Serviços Gerais</v>
      </c>
      <c r="G736" t="str">
        <f ca="1">IF(VLOOKUP(A736,Person!A:R,ROW(INDIRECT(ADDRESS(MATCH("NameManager",Person!$1:$1,0),4,4))),FALSE)="","",VLOOKUP(A736,Person!A:R,ROW(INDIRECT(ADDRESS(MATCH("NameManager",Person!$1:$1,0),4,4))),FALSE))</f>
        <v>Marcos Andre Scussel</v>
      </c>
      <c r="H736" t="str">
        <f ca="1">IF(VLOOKUP(A736,Person!A:R,ROW(INDIRECT(ADDRESS(MATCH("TypeJorney",Person!$1:$1,0),4,4))),FALSE)="OnBoarding","Embarque",IF(VLOOKUP(A736,Person!A:R,ROW(INDIRECT(ADDRESS(MATCH("TypeJorney",Person!$1:$1,0),4,4))),FALSE)="OnBoardingOccupation","Embarque implantação",IF(VLOOKUP(A736,Person!A:R,ROW(INDIRECT(ADDRESS(MATCH("TypeJorney",Person!$1:$1,0),4,4))),FALSE)="Monitoring","Monitoramento","Decisão de Efetivação")))</f>
        <v>Embarque implantação</v>
      </c>
    </row>
    <row r="737" spans="1:8" x14ac:dyDescent="0.3">
      <c r="A737" t="s">
        <v>4967</v>
      </c>
      <c r="B737" t="str">
        <f ca="1">VLOOKUP(A737,Person!A:R,ROW(INDIRECT(ADDRESS(MATCH("NameUser",Person!$1:$1,0),4,4))),FALSE)</f>
        <v>Fernanda Ancinello Torres Martins</v>
      </c>
      <c r="C737" t="str">
        <f ca="1">IF(VLOOKUP(A737,Person!A:R,ROW(INDIRECT(ADDRESS(MATCH("Mail",Person!$1:$1,0),4,4))),FALSE)="","",VLOOKUP(A737,Person!A:R,ROW(INDIRECT(ADDRESS(MATCH("Mail",Person!$1:$1,0),4,4))),FALSE))</f>
        <v>fernanda.torres@maristas.org.br</v>
      </c>
      <c r="D737" t="str">
        <f ca="1">VLOOKUP(A737,Person!A:R,ROW(INDIRECT(ADDRESS(MATCH("NameEstablishment",Person!$1:$1,0),4,4))),FALSE)</f>
        <v>Colégio Marista Sant'ana</v>
      </c>
      <c r="E737">
        <f ca="1">VLOOKUP(A737,Person!A:R,ROW(INDIRECT(ADDRESS(MATCH("Registration",Person!$1:$1,0),4,4))),FALSE)</f>
        <v>80702696</v>
      </c>
      <c r="F737" t="str">
        <f ca="1">VLOOKUP(A737,Person!A:R,ROW(INDIRECT(ADDRESS(MATCH("NameOccupation",Person!$1:$1,0),4,4))),FALSE)</f>
        <v>Coordenador Pedagógico</v>
      </c>
      <c r="G737" t="str">
        <f ca="1">IF(VLOOKUP(A737,Person!A:R,ROW(INDIRECT(ADDRESS(MATCH("NameManager",Person!$1:$1,0),4,4))),FALSE)="","",VLOOKUP(A737,Person!A:R,ROW(INDIRECT(ADDRESS(MATCH("NameManager",Person!$1:$1,0),4,4))),FALSE))</f>
        <v>Marisa Albertina Crivelaro da Silva</v>
      </c>
      <c r="H737" t="str">
        <f ca="1">IF(VLOOKUP(A737,Person!A:R,ROW(INDIRECT(ADDRESS(MATCH("TypeJorney",Person!$1:$1,0),4,4))),FALSE)="OnBoarding","Embarque",IF(VLOOKUP(A737,Person!A:R,ROW(INDIRECT(ADDRESS(MATCH("TypeJorney",Person!$1:$1,0),4,4))),FALSE)="OnBoardingOccupation","Embarque implantação",IF(VLOOKUP(A737,Person!A:R,ROW(INDIRECT(ADDRESS(MATCH("TypeJorney",Person!$1:$1,0),4,4))),FALSE)="Monitoring","Monitoramento","Decisão de Efetivação")))</f>
        <v>Embarque implantação</v>
      </c>
    </row>
    <row r="738" spans="1:8" x14ac:dyDescent="0.3">
      <c r="A738" t="s">
        <v>496</v>
      </c>
      <c r="B738" t="str">
        <f ca="1">VLOOKUP(A738,Person!A:R,ROW(INDIRECT(ADDRESS(MATCH("NameUser",Person!$1:$1,0),4,4))),FALSE)</f>
        <v>Fernanda Barbosa da Silva</v>
      </c>
      <c r="C738" t="str">
        <f ca="1">IF(VLOOKUP(A738,Person!A:R,ROW(INDIRECT(ADDRESS(MATCH("Mail",Person!$1:$1,0),4,4))),FALSE)="","",VLOOKUP(A738,Person!A:R,ROW(INDIRECT(ADDRESS(MATCH("Mail",Person!$1:$1,0),4,4))),FALSE))</f>
        <v>fernanda.barbosa@maristas.org.br</v>
      </c>
      <c r="D738" t="str">
        <f ca="1">VLOOKUP(A738,Person!A:R,ROW(INDIRECT(ADDRESS(MATCH("NameEstablishment",Person!$1:$1,0),4,4))),FALSE)</f>
        <v>Colégio Marista Nossa Senhora do Rosário</v>
      </c>
      <c r="E738">
        <f ca="1">VLOOKUP(A738,Person!A:R,ROW(INDIRECT(ADDRESS(MATCH("Registration",Person!$1:$1,0),4,4))),FALSE)</f>
        <v>91513923</v>
      </c>
      <c r="F738" t="str">
        <f ca="1">VLOOKUP(A738,Person!A:R,ROW(INDIRECT(ADDRESS(MATCH("NameOccupation",Person!$1:$1,0),4,4))),FALSE)</f>
        <v>Recepcionista</v>
      </c>
      <c r="G738" t="str">
        <f ca="1">IF(VLOOKUP(A738,Person!A:R,ROW(INDIRECT(ADDRESS(MATCH("NameManager",Person!$1:$1,0),4,4))),FALSE)="","",VLOOKUP(A738,Person!A:R,ROW(INDIRECT(ADDRESS(MATCH("NameManager",Person!$1:$1,0),4,4))),FALSE))</f>
        <v>Mauricio Coloniezzi Erthal</v>
      </c>
      <c r="H738" t="str">
        <f ca="1">IF(VLOOKUP(A738,Person!A:R,ROW(INDIRECT(ADDRESS(MATCH("TypeJorney",Person!$1:$1,0),4,4))),FALSE)="OnBoarding","Embarque",IF(VLOOKUP(A738,Person!A:R,ROW(INDIRECT(ADDRESS(MATCH("TypeJorney",Person!$1:$1,0),4,4))),FALSE)="OnBoardingOccupation","Embarque implantação",IF(VLOOKUP(A738,Person!A:R,ROW(INDIRECT(ADDRESS(MATCH("TypeJorney",Person!$1:$1,0),4,4))),FALSE)="Monitoring","Monitoramento","Decisão de Efetivação")))</f>
        <v>Monitoramento</v>
      </c>
    </row>
    <row r="739" spans="1:8" x14ac:dyDescent="0.3">
      <c r="A739" t="s">
        <v>7906</v>
      </c>
      <c r="B739" t="str">
        <f ca="1">VLOOKUP(A739,Person!A:R,ROW(INDIRECT(ADDRESS(MATCH("NameUser",Person!$1:$1,0),4,4))),FALSE)</f>
        <v>Fernanda Beatriz Alves da Silva</v>
      </c>
      <c r="C739" t="str">
        <f ca="1">IF(VLOOKUP(A739,Person!A:R,ROW(INDIRECT(ADDRESS(MATCH("Mail",Person!$1:$1,0),4,4))),FALSE)="","",VLOOKUP(A739,Person!A:R,ROW(INDIRECT(ADDRESS(MATCH("Mail",Person!$1:$1,0),4,4))),FALSE))</f>
        <v/>
      </c>
      <c r="D739" t="str">
        <f ca="1">VLOOKUP(A739,Person!A:R,ROW(INDIRECT(ADDRESS(MATCH("NameEstablishment",Person!$1:$1,0),4,4))),FALSE)</f>
        <v>Colégio Marista Maria Imaculada</v>
      </c>
      <c r="E739">
        <f ca="1">VLOOKUP(A739,Person!A:R,ROW(INDIRECT(ADDRESS(MATCH("Registration",Person!$1:$1,0),4,4))),FALSE)</f>
        <v>61455201</v>
      </c>
      <c r="F739" t="str">
        <f ca="1">VLOOKUP(A739,Person!A:R,ROW(INDIRECT(ADDRESS(MATCH("NameOccupation",Person!$1:$1,0),4,4))),FALSE)</f>
        <v>Instrutor de Aprendizagem</v>
      </c>
      <c r="G739" t="str">
        <f ca="1">IF(VLOOKUP(A739,Person!A:R,ROW(INDIRECT(ADDRESS(MATCH("NameManager",Person!$1:$1,0),4,4))),FALSE)="","",VLOOKUP(A739,Person!A:R,ROW(INDIRECT(ADDRESS(MATCH("NameManager",Person!$1:$1,0),4,4))),FALSE))</f>
        <v>Vivian Patricia Caberlon Nunes</v>
      </c>
      <c r="H739" t="str">
        <f ca="1">IF(VLOOKUP(A739,Person!A:R,ROW(INDIRECT(ADDRESS(MATCH("TypeJorney",Person!$1:$1,0),4,4))),FALSE)="OnBoarding","Embarque",IF(VLOOKUP(A739,Person!A:R,ROW(INDIRECT(ADDRESS(MATCH("TypeJorney",Person!$1:$1,0),4,4))),FALSE)="OnBoardingOccupation","Embarque implantação",IF(VLOOKUP(A739,Person!A:R,ROW(INDIRECT(ADDRESS(MATCH("TypeJorney",Person!$1:$1,0),4,4))),FALSE)="Monitoring","Monitoramento","Decisão de Efetivação")))</f>
        <v>Embarque implantação</v>
      </c>
    </row>
    <row r="740" spans="1:8" x14ac:dyDescent="0.3">
      <c r="A740" t="s">
        <v>4625</v>
      </c>
      <c r="B740" t="str">
        <f ca="1">VLOOKUP(A740,Person!A:R,ROW(INDIRECT(ADDRESS(MATCH("NameUser",Person!$1:$1,0),4,4))),FALSE)</f>
        <v>Fernanda Bonfiglio Vaz</v>
      </c>
      <c r="C740" t="str">
        <f ca="1">IF(VLOOKUP(A740,Person!A:R,ROW(INDIRECT(ADDRESS(MATCH("Mail",Person!$1:$1,0),4,4))),FALSE)="","",VLOOKUP(A740,Person!A:R,ROW(INDIRECT(ADDRESS(MATCH("Mail",Person!$1:$1,0),4,4))),FALSE))</f>
        <v>fernanda.vaz@maristas.org.br</v>
      </c>
      <c r="D740" t="str">
        <f ca="1">VLOOKUP(A740,Person!A:R,ROW(INDIRECT(ADDRESS(MATCH("NameEstablishment",Person!$1:$1,0),4,4))),FALSE)</f>
        <v>Colegio Marista Champagnat</v>
      </c>
      <c r="E740">
        <f ca="1">VLOOKUP(A740,Person!A:R,ROW(INDIRECT(ADDRESS(MATCH("Registration",Person!$1:$1,0),4,4))),FALSE)</f>
        <v>90000274</v>
      </c>
      <c r="F740" t="str">
        <f ca="1">VLOOKUP(A740,Person!A:R,ROW(INDIRECT(ADDRESS(MATCH("NameOccupation",Person!$1:$1,0),4,4))),FALSE)</f>
        <v>Assistente de Biblioteca</v>
      </c>
      <c r="G740" t="str">
        <f ca="1">IF(VLOOKUP(A740,Person!A:R,ROW(INDIRECT(ADDRESS(MATCH("NameManager",Person!$1:$1,0),4,4))),FALSE)="","",VLOOKUP(A740,Person!A:R,ROW(INDIRECT(ADDRESS(MATCH("NameManager",Person!$1:$1,0),4,4))),FALSE))</f>
        <v>Shirley Sheila Cardoso</v>
      </c>
      <c r="H740" t="str">
        <f ca="1">IF(VLOOKUP(A740,Person!A:R,ROW(INDIRECT(ADDRESS(MATCH("TypeJorney",Person!$1:$1,0),4,4))),FALSE)="OnBoarding","Embarque",IF(VLOOKUP(A740,Person!A:R,ROW(INDIRECT(ADDRESS(MATCH("TypeJorney",Person!$1:$1,0),4,4))),FALSE)="OnBoardingOccupation","Embarque implantação",IF(VLOOKUP(A740,Person!A:R,ROW(INDIRECT(ADDRESS(MATCH("TypeJorney",Person!$1:$1,0),4,4))),FALSE)="Monitoring","Monitoramento","Decisão de Efetivação")))</f>
        <v>Embarque implantação</v>
      </c>
    </row>
    <row r="741" spans="1:8" x14ac:dyDescent="0.3">
      <c r="A741" t="s">
        <v>4611</v>
      </c>
      <c r="B741" t="str">
        <f ca="1">VLOOKUP(A741,Person!A:R,ROW(INDIRECT(ADDRESS(MATCH("NameUser",Person!$1:$1,0),4,4))),FALSE)</f>
        <v>Fernanda Borges Inhaia</v>
      </c>
      <c r="C741" t="str">
        <f ca="1">IF(VLOOKUP(A741,Person!A:R,ROW(INDIRECT(ADDRESS(MATCH("Mail",Person!$1:$1,0),4,4))),FALSE)="","",VLOOKUP(A741,Person!A:R,ROW(INDIRECT(ADDRESS(MATCH("Mail",Person!$1:$1,0),4,4))),FALSE))</f>
        <v>fernanda.inhaia@maristas.org.br</v>
      </c>
      <c r="D741" t="str">
        <f ca="1">VLOOKUP(A741,Person!A:R,ROW(INDIRECT(ADDRESS(MATCH("NameEstablishment",Person!$1:$1,0),4,4))),FALSE)</f>
        <v>Colégio Marista Nossa Senhora Medianeira</v>
      </c>
      <c r="E741">
        <f ca="1">VLOOKUP(A741,Person!A:R,ROW(INDIRECT(ADDRESS(MATCH("Registration",Person!$1:$1,0),4,4))),FALSE)</f>
        <v>90000065</v>
      </c>
      <c r="F741" t="str">
        <f ca="1">VLOOKUP(A741,Person!A:R,ROW(INDIRECT(ADDRESS(MATCH("NameOccupation",Person!$1:$1,0),4,4))),FALSE)</f>
        <v>Assistente de Biblioteca</v>
      </c>
      <c r="G741" t="str">
        <f ca="1">IF(VLOOKUP(A741,Person!A:R,ROW(INDIRECT(ADDRESS(MATCH("NameManager",Person!$1:$1,0),4,4))),FALSE)="","",VLOOKUP(A741,Person!A:R,ROW(INDIRECT(ADDRESS(MATCH("NameManager",Person!$1:$1,0),4,4))),FALSE))</f>
        <v>Cheila Daniane Marianof Milczarek</v>
      </c>
      <c r="H741" t="str">
        <f ca="1">IF(VLOOKUP(A741,Person!A:R,ROW(INDIRECT(ADDRESS(MATCH("TypeJorney",Person!$1:$1,0),4,4))),FALSE)="OnBoarding","Embarque",IF(VLOOKUP(A741,Person!A:R,ROW(INDIRECT(ADDRESS(MATCH("TypeJorney",Person!$1:$1,0),4,4))),FALSE)="OnBoardingOccupation","Embarque implantação",IF(VLOOKUP(A741,Person!A:R,ROW(INDIRECT(ADDRESS(MATCH("TypeJorney",Person!$1:$1,0),4,4))),FALSE)="Monitoring","Monitoramento","Decisão de Efetivação")))</f>
        <v>Embarque implantação</v>
      </c>
    </row>
    <row r="742" spans="1:8" x14ac:dyDescent="0.3">
      <c r="A742" t="s">
        <v>7518</v>
      </c>
      <c r="B742" t="str">
        <f ca="1">VLOOKUP(A742,Person!A:R,ROW(INDIRECT(ADDRESS(MATCH("NameUser",Person!$1:$1,0),4,4))),FALSE)</f>
        <v>Fernanda dos Reis Ferreira</v>
      </c>
      <c r="C742" t="str">
        <f ca="1">IF(VLOOKUP(A742,Person!A:R,ROW(INDIRECT(ADDRESS(MATCH("Mail",Person!$1:$1,0),4,4))),FALSE)="","",VLOOKUP(A742,Person!A:R,ROW(INDIRECT(ADDRESS(MATCH("Mail",Person!$1:$1,0),4,4))),FALSE))</f>
        <v>fernanda.dosreis@maristas.org.br</v>
      </c>
      <c r="D742" t="str">
        <f ca="1">VLOOKUP(A742,Person!A:R,ROW(INDIRECT(ADDRESS(MATCH("NameEstablishment",Person!$1:$1,0),4,4))),FALSE)</f>
        <v>Colegio Marista Champagnat</v>
      </c>
      <c r="E742">
        <f ca="1">VLOOKUP(A742,Person!A:R,ROW(INDIRECT(ADDRESS(MATCH("Registration",Person!$1:$1,0),4,4))),FALSE)</f>
        <v>90000350</v>
      </c>
      <c r="F742" t="str">
        <f ca="1">VLOOKUP(A742,Person!A:R,ROW(INDIRECT(ADDRESS(MATCH("NameOccupation",Person!$1:$1,0),4,4))),FALSE)</f>
        <v>Monitor de Aprendizagem Turno Regular</v>
      </c>
      <c r="G742" t="str">
        <f ca="1">IF(VLOOKUP(A742,Person!A:R,ROW(INDIRECT(ADDRESS(MATCH("NameManager",Person!$1:$1,0),4,4))),FALSE)="","",VLOOKUP(A742,Person!A:R,ROW(INDIRECT(ADDRESS(MATCH("NameManager",Person!$1:$1,0),4,4))),FALSE))</f>
        <v>Shirley Sheila Cardoso</v>
      </c>
      <c r="H742" t="str">
        <f ca="1">IF(VLOOKUP(A742,Person!A:R,ROW(INDIRECT(ADDRESS(MATCH("TypeJorney",Person!$1:$1,0),4,4))),FALSE)="OnBoarding","Embarque",IF(VLOOKUP(A742,Person!A:R,ROW(INDIRECT(ADDRESS(MATCH("TypeJorney",Person!$1:$1,0),4,4))),FALSE)="OnBoardingOccupation","Embarque implantação",IF(VLOOKUP(A742,Person!A:R,ROW(INDIRECT(ADDRESS(MATCH("TypeJorney",Person!$1:$1,0),4,4))),FALSE)="Monitoring","Monitoramento","Decisão de Efetivação")))</f>
        <v>Embarque implantação</v>
      </c>
    </row>
    <row r="743" spans="1:8" x14ac:dyDescent="0.3">
      <c r="A743" t="s">
        <v>7306</v>
      </c>
      <c r="B743" t="str">
        <f ca="1">VLOOKUP(A743,Person!A:R,ROW(INDIRECT(ADDRESS(MATCH("NameUser",Person!$1:$1,0),4,4))),FALSE)</f>
        <v>Fernanda dos Santos Barboza</v>
      </c>
      <c r="C743" t="str">
        <f ca="1">IF(VLOOKUP(A743,Person!A:R,ROW(INDIRECT(ADDRESS(MATCH("Mail",Person!$1:$1,0),4,4))),FALSE)="","",VLOOKUP(A743,Person!A:R,ROW(INDIRECT(ADDRESS(MATCH("Mail",Person!$1:$1,0),4,4))),FALSE))</f>
        <v>fernanda.barboza@maristas.org.br</v>
      </c>
      <c r="D743" t="str">
        <f ca="1">VLOOKUP(A743,Person!A:R,ROW(INDIRECT(ADDRESS(MATCH("NameEstablishment",Person!$1:$1,0),4,4))),FALSE)</f>
        <v>Colegio Marista São Francisco</v>
      </c>
      <c r="E743">
        <f ca="1">VLOOKUP(A743,Person!A:R,ROW(INDIRECT(ADDRESS(MATCH("Registration",Person!$1:$1,0),4,4))),FALSE)</f>
        <v>90512245</v>
      </c>
      <c r="F743" t="str">
        <f ca="1">VLOOKUP(A743,Person!A:R,ROW(INDIRECT(ADDRESS(MATCH("NameOccupation",Person!$1:$1,0),4,4))),FALSE)</f>
        <v>Monitor de Aprendizagem Turno Regular</v>
      </c>
      <c r="G743" t="str">
        <f ca="1">IF(VLOOKUP(A743,Person!A:R,ROW(INDIRECT(ADDRESS(MATCH("NameManager",Person!$1:$1,0),4,4))),FALSE)="","",VLOOKUP(A743,Person!A:R,ROW(INDIRECT(ADDRESS(MATCH("NameManager",Person!$1:$1,0),4,4))),FALSE))</f>
        <v/>
      </c>
      <c r="H743" t="str">
        <f ca="1">IF(VLOOKUP(A743,Person!A:R,ROW(INDIRECT(ADDRESS(MATCH("TypeJorney",Person!$1:$1,0),4,4))),FALSE)="OnBoarding","Embarque",IF(VLOOKUP(A743,Person!A:R,ROW(INDIRECT(ADDRESS(MATCH("TypeJorney",Person!$1:$1,0),4,4))),FALSE)="OnBoardingOccupation","Embarque implantação",IF(VLOOKUP(A743,Person!A:R,ROW(INDIRECT(ADDRESS(MATCH("TypeJorney",Person!$1:$1,0),4,4))),FALSE)="Monitoring","Monitoramento","Decisão de Efetivação")))</f>
        <v>Embarque implantação</v>
      </c>
    </row>
    <row r="744" spans="1:8" x14ac:dyDescent="0.3">
      <c r="A744" t="s">
        <v>542</v>
      </c>
      <c r="B744" t="str">
        <f ca="1">VLOOKUP(A744,Person!A:R,ROW(INDIRECT(ADDRESS(MATCH("NameUser",Person!$1:$1,0),4,4))),FALSE)</f>
        <v>Fernanda Fiorin Saldanha</v>
      </c>
      <c r="C744" t="str">
        <f ca="1">IF(VLOOKUP(A744,Person!A:R,ROW(INDIRECT(ADDRESS(MATCH("Mail",Person!$1:$1,0),4,4))),FALSE)="","",VLOOKUP(A744,Person!A:R,ROW(INDIRECT(ADDRESS(MATCH("Mail",Person!$1:$1,0),4,4))),FALSE))</f>
        <v>fernanda.saldanha@maristas.org.br</v>
      </c>
      <c r="D744" t="str">
        <f ca="1">VLOOKUP(A744,Person!A:R,ROW(INDIRECT(ADDRESS(MATCH("NameEstablishment",Person!$1:$1,0),4,4))),FALSE)</f>
        <v>União Sul Brasileira de Educação e Ensin</v>
      </c>
      <c r="E744">
        <f ca="1">VLOOKUP(A744,Person!A:R,ROW(INDIRECT(ADDRESS(MATCH("Registration",Person!$1:$1,0),4,4))),FALSE)</f>
        <v>90512098</v>
      </c>
      <c r="F744" t="str">
        <f ca="1">VLOOKUP(A744,Person!A:R,ROW(INDIRECT(ADDRESS(MATCH("NameOccupation",Person!$1:$1,0),4,4))),FALSE)</f>
        <v>Analista Administrativo</v>
      </c>
      <c r="G744" t="str">
        <f ca="1">IF(VLOOKUP(A744,Person!A:R,ROW(INDIRECT(ADDRESS(MATCH("NameManager",Person!$1:$1,0),4,4))),FALSE)="","",VLOOKUP(A744,Person!A:R,ROW(INDIRECT(ADDRESS(MATCH("NameManager",Person!$1:$1,0),4,4))),FALSE))</f>
        <v>Thiele Teodoro Tavares</v>
      </c>
      <c r="H744" t="str">
        <f ca="1">IF(VLOOKUP(A744,Person!A:R,ROW(INDIRECT(ADDRESS(MATCH("TypeJorney",Person!$1:$1,0),4,4))),FALSE)="OnBoarding","Embarque",IF(VLOOKUP(A744,Person!A:R,ROW(INDIRECT(ADDRESS(MATCH("TypeJorney",Person!$1:$1,0),4,4))),FALSE)="OnBoardingOccupation","Embarque implantação",IF(VLOOKUP(A744,Person!A:R,ROW(INDIRECT(ADDRESS(MATCH("TypeJorney",Person!$1:$1,0),4,4))),FALSE)="Monitoring","Monitoramento","Decisão de Efetivação")))</f>
        <v>Embarque</v>
      </c>
    </row>
    <row r="745" spans="1:8" x14ac:dyDescent="0.3">
      <c r="A745" t="s">
        <v>7319</v>
      </c>
      <c r="B745" t="str">
        <f ca="1">VLOOKUP(A745,Person!A:R,ROW(INDIRECT(ADDRESS(MATCH("NameUser",Person!$1:$1,0),4,4))),FALSE)</f>
        <v>Fernanda Leal da Cunha Domingues</v>
      </c>
      <c r="C745" t="str">
        <f ca="1">IF(VLOOKUP(A745,Person!A:R,ROW(INDIRECT(ADDRESS(MATCH("Mail",Person!$1:$1,0),4,4))),FALSE)="","",VLOOKUP(A745,Person!A:R,ROW(INDIRECT(ADDRESS(MATCH("Mail",Person!$1:$1,0),4,4))),FALSE))</f>
        <v>fernanda.domingues@maristas.org.br</v>
      </c>
      <c r="D745" t="str">
        <f ca="1">VLOOKUP(A745,Person!A:R,ROW(INDIRECT(ADDRESS(MATCH("NameEstablishment",Person!$1:$1,0),4,4))),FALSE)</f>
        <v>Colégio Marista Nossa Senhora do Rosário</v>
      </c>
      <c r="E745">
        <f ca="1">VLOOKUP(A745,Person!A:R,ROW(INDIRECT(ADDRESS(MATCH("Registration",Person!$1:$1,0),4,4))),FALSE)</f>
        <v>90512760</v>
      </c>
      <c r="F745" t="str">
        <f ca="1">VLOOKUP(A745,Person!A:R,ROW(INDIRECT(ADDRESS(MATCH("NameOccupation",Person!$1:$1,0),4,4))),FALSE)</f>
        <v>Monitor de Aprendizagem Turno Regular</v>
      </c>
      <c r="G745" t="str">
        <f ca="1">IF(VLOOKUP(A745,Person!A:R,ROW(INDIRECT(ADDRESS(MATCH("NameManager",Person!$1:$1,0),4,4))),FALSE)="","",VLOOKUP(A745,Person!A:R,ROW(INDIRECT(ADDRESS(MATCH("NameManager",Person!$1:$1,0),4,4))),FALSE))</f>
        <v>Leia Raquel de Almeida</v>
      </c>
      <c r="H745" t="str">
        <f ca="1">IF(VLOOKUP(A745,Person!A:R,ROW(INDIRECT(ADDRESS(MATCH("TypeJorney",Person!$1:$1,0),4,4))),FALSE)="OnBoarding","Embarque",IF(VLOOKUP(A745,Person!A:R,ROW(INDIRECT(ADDRESS(MATCH("TypeJorney",Person!$1:$1,0),4,4))),FALSE)="OnBoardingOccupation","Embarque implantação",IF(VLOOKUP(A745,Person!A:R,ROW(INDIRECT(ADDRESS(MATCH("TypeJorney",Person!$1:$1,0),4,4))),FALSE)="Monitoring","Monitoramento","Decisão de Efetivação")))</f>
        <v>Embarque implantação</v>
      </c>
    </row>
    <row r="746" spans="1:8" x14ac:dyDescent="0.3">
      <c r="A746" t="s">
        <v>7392</v>
      </c>
      <c r="B746" t="str">
        <f ca="1">VLOOKUP(A746,Person!A:R,ROW(INDIRECT(ADDRESS(MATCH("NameUser",Person!$1:$1,0),4,4))),FALSE)</f>
        <v>Fernanda Leal Pereira</v>
      </c>
      <c r="C746" t="str">
        <f ca="1">IF(VLOOKUP(A746,Person!A:R,ROW(INDIRECT(ADDRESS(MATCH("Mail",Person!$1:$1,0),4,4))),FALSE)="","",VLOOKUP(A746,Person!A:R,ROW(INDIRECT(ADDRESS(MATCH("Mail",Person!$1:$1,0),4,4))),FALSE))</f>
        <v>fernanda.pereira@maristas.org.br</v>
      </c>
      <c r="D746" t="str">
        <f ca="1">VLOOKUP(A746,Person!A:R,ROW(INDIRECT(ADDRESS(MATCH("NameEstablishment",Person!$1:$1,0),4,4))),FALSE)</f>
        <v>Colégio Marista N.Sra. Das Graças</v>
      </c>
      <c r="E746">
        <f ca="1">VLOOKUP(A746,Person!A:R,ROW(INDIRECT(ADDRESS(MATCH("Registration",Person!$1:$1,0),4,4))),FALSE)</f>
        <v>61600001</v>
      </c>
      <c r="F746" t="str">
        <f ca="1">VLOOKUP(A746,Person!A:R,ROW(INDIRECT(ADDRESS(MATCH("NameOccupation",Person!$1:$1,0),4,4))),FALSE)</f>
        <v>Monitor de Aprendizagem Turno Integral</v>
      </c>
      <c r="G746" t="str">
        <f ca="1">IF(VLOOKUP(A746,Person!A:R,ROW(INDIRECT(ADDRESS(MATCH("NameManager",Person!$1:$1,0),4,4))),FALSE)="","",VLOOKUP(A746,Person!A:R,ROW(INDIRECT(ADDRESS(MATCH("NameManager",Person!$1:$1,0),4,4))),FALSE))</f>
        <v>Luciana Winck Correa</v>
      </c>
      <c r="H746" t="str">
        <f ca="1">IF(VLOOKUP(A746,Person!A:R,ROW(INDIRECT(ADDRESS(MATCH("TypeJorney",Person!$1:$1,0),4,4))),FALSE)="OnBoarding","Embarque",IF(VLOOKUP(A746,Person!A:R,ROW(INDIRECT(ADDRESS(MATCH("TypeJorney",Person!$1:$1,0),4,4))),FALSE)="OnBoardingOccupation","Embarque implantação",IF(VLOOKUP(A746,Person!A:R,ROW(INDIRECT(ADDRESS(MATCH("TypeJorney",Person!$1:$1,0),4,4))),FALSE)="Monitoring","Monitoramento","Decisão de Efetivação")))</f>
        <v>Embarque implantação</v>
      </c>
    </row>
    <row r="747" spans="1:8" x14ac:dyDescent="0.3">
      <c r="A747" t="s">
        <v>4630</v>
      </c>
      <c r="B747" t="str">
        <f ca="1">VLOOKUP(A747,Person!A:R,ROW(INDIRECT(ADDRESS(MATCH("NameUser",Person!$1:$1,0),4,4))),FALSE)</f>
        <v>Fernanda Marra de Paula Gonçalves</v>
      </c>
      <c r="C747" t="str">
        <f ca="1">IF(VLOOKUP(A747,Person!A:R,ROW(INDIRECT(ADDRESS(MATCH("Mail",Person!$1:$1,0),4,4))),FALSE)="","",VLOOKUP(A747,Person!A:R,ROW(INDIRECT(ADDRESS(MATCH("Mail",Person!$1:$1,0),4,4))),FALSE))</f>
        <v/>
      </c>
      <c r="D747" t="str">
        <f ca="1">VLOOKUP(A747,Person!A:R,ROW(INDIRECT(ADDRESS(MATCH("NameEstablishment",Person!$1:$1,0),4,4))),FALSE)</f>
        <v>Colégio Marista João Paulo II</v>
      </c>
      <c r="E747">
        <f ca="1">VLOOKUP(A747,Person!A:R,ROW(INDIRECT(ADDRESS(MATCH("Registration",Person!$1:$1,0),4,4))),FALSE)</f>
        <v>91513770</v>
      </c>
      <c r="F747" t="str">
        <f ca="1">VLOOKUP(A747,Person!A:R,ROW(INDIRECT(ADDRESS(MATCH("NameOccupation",Person!$1:$1,0),4,4))),FALSE)</f>
        <v>Assistente de Comunicação</v>
      </c>
      <c r="G747" t="str">
        <f ca="1">IF(VLOOKUP(A747,Person!A:R,ROW(INDIRECT(ADDRESS(MATCH("NameManager",Person!$1:$1,0),4,4))),FALSE)="","",VLOOKUP(A747,Person!A:R,ROW(INDIRECT(ADDRESS(MATCH("NameManager",Person!$1:$1,0),4,4))),FALSE))</f>
        <v>Marcos Andre Scussel</v>
      </c>
      <c r="H747" t="str">
        <f ca="1">IF(VLOOKUP(A747,Person!A:R,ROW(INDIRECT(ADDRESS(MATCH("TypeJorney",Person!$1:$1,0),4,4))),FALSE)="OnBoarding","Embarque",IF(VLOOKUP(A747,Person!A:R,ROW(INDIRECT(ADDRESS(MATCH("TypeJorney",Person!$1:$1,0),4,4))),FALSE)="OnBoardingOccupation","Embarque implantação",IF(VLOOKUP(A747,Person!A:R,ROW(INDIRECT(ADDRESS(MATCH("TypeJorney",Person!$1:$1,0),4,4))),FALSE)="Monitoring","Monitoramento","Decisão de Efetivação")))</f>
        <v>Embarque implantação</v>
      </c>
    </row>
    <row r="748" spans="1:8" x14ac:dyDescent="0.3">
      <c r="A748" t="s">
        <v>7360</v>
      </c>
      <c r="B748" t="str">
        <f ca="1">VLOOKUP(A748,Person!A:R,ROW(INDIRECT(ADDRESS(MATCH("NameUser",Person!$1:$1,0),4,4))),FALSE)</f>
        <v>Fernanda Nunes Deitos</v>
      </c>
      <c r="C748" t="str">
        <f ca="1">IF(VLOOKUP(A748,Person!A:R,ROW(INDIRECT(ADDRESS(MATCH("Mail",Person!$1:$1,0),4,4))),FALSE)="","",VLOOKUP(A748,Person!A:R,ROW(INDIRECT(ADDRESS(MATCH("Mail",Person!$1:$1,0),4,4))),FALSE))</f>
        <v>fernanda.deitos@maristas.org.br</v>
      </c>
      <c r="D748" t="str">
        <f ca="1">VLOOKUP(A748,Person!A:R,ROW(INDIRECT(ADDRESS(MATCH("NameEstablishment",Person!$1:$1,0),4,4))),FALSE)</f>
        <v>Colégio Marista Nossa Senhora do Rosário</v>
      </c>
      <c r="E748">
        <f ca="1">VLOOKUP(A748,Person!A:R,ROW(INDIRECT(ADDRESS(MATCH("Registration",Person!$1:$1,0),4,4))),FALSE)</f>
        <v>91514243</v>
      </c>
      <c r="F748" t="str">
        <f ca="1">VLOOKUP(A748,Person!A:R,ROW(INDIRECT(ADDRESS(MATCH("NameOccupation",Person!$1:$1,0),4,4))),FALSE)</f>
        <v>Monitor de Aprendizagem Turno Regular</v>
      </c>
      <c r="G748" t="str">
        <f ca="1">IF(VLOOKUP(A748,Person!A:R,ROW(INDIRECT(ADDRESS(MATCH("NameManager",Person!$1:$1,0),4,4))),FALSE)="","",VLOOKUP(A748,Person!A:R,ROW(INDIRECT(ADDRESS(MATCH("NameManager",Person!$1:$1,0),4,4))),FALSE))</f>
        <v>Leia Raquel de Almeida</v>
      </c>
      <c r="H748" t="str">
        <f ca="1">IF(VLOOKUP(A748,Person!A:R,ROW(INDIRECT(ADDRESS(MATCH("TypeJorney",Person!$1:$1,0),4,4))),FALSE)="OnBoarding","Embarque",IF(VLOOKUP(A748,Person!A:R,ROW(INDIRECT(ADDRESS(MATCH("TypeJorney",Person!$1:$1,0),4,4))),FALSE)="OnBoardingOccupation","Embarque implantação",IF(VLOOKUP(A748,Person!A:R,ROW(INDIRECT(ADDRESS(MATCH("TypeJorney",Person!$1:$1,0),4,4))),FALSE)="Monitoring","Monitoramento","Decisão de Efetivação")))</f>
        <v>Embarque</v>
      </c>
    </row>
    <row r="749" spans="1:8" x14ac:dyDescent="0.3">
      <c r="A749" t="s">
        <v>4661</v>
      </c>
      <c r="B749" t="str">
        <f ca="1">VLOOKUP(A749,Person!A:R,ROW(INDIRECT(ADDRESS(MATCH("NameUser",Person!$1:$1,0),4,4))),FALSE)</f>
        <v>Fernanda Oliveira de Souza do Amaral</v>
      </c>
      <c r="C749" t="str">
        <f ca="1">IF(VLOOKUP(A749,Person!A:R,ROW(INDIRECT(ADDRESS(MATCH("Mail",Person!$1:$1,0),4,4))),FALSE)="","",VLOOKUP(A749,Person!A:R,ROW(INDIRECT(ADDRESS(MATCH("Mail",Person!$1:$1,0),4,4))),FALSE))</f>
        <v>fernanda.amaral@maristas.org.br</v>
      </c>
      <c r="D749" t="str">
        <f ca="1">VLOOKUP(A749,Person!A:R,ROW(INDIRECT(ADDRESS(MATCH("NameEstablishment",Person!$1:$1,0),4,4))),FALSE)</f>
        <v>Colegio Marista Ipanema</v>
      </c>
      <c r="E749">
        <f ca="1">VLOOKUP(A749,Person!A:R,ROW(INDIRECT(ADDRESS(MATCH("Registration",Person!$1:$1,0),4,4))),FALSE)</f>
        <v>91510753</v>
      </c>
      <c r="F749" t="str">
        <f ca="1">VLOOKUP(A749,Person!A:R,ROW(INDIRECT(ADDRESS(MATCH("NameOccupation",Person!$1:$1,0),4,4))),FALSE)</f>
        <v>Assistente de Convivência</v>
      </c>
      <c r="G749" t="str">
        <f ca="1">IF(VLOOKUP(A749,Person!A:R,ROW(INDIRECT(ADDRESS(MATCH("NameManager",Person!$1:$1,0),4,4))),FALSE)="","",VLOOKUP(A749,Person!A:R,ROW(INDIRECT(ADDRESS(MATCH("NameManager",Person!$1:$1,0),4,4))),FALSE))</f>
        <v>Fernando Degrandis</v>
      </c>
      <c r="H749" t="str">
        <f ca="1">IF(VLOOKUP(A749,Person!A:R,ROW(INDIRECT(ADDRESS(MATCH("TypeJorney",Person!$1:$1,0),4,4))),FALSE)="OnBoarding","Embarque",IF(VLOOKUP(A749,Person!A:R,ROW(INDIRECT(ADDRESS(MATCH("TypeJorney",Person!$1:$1,0),4,4))),FALSE)="OnBoardingOccupation","Embarque implantação",IF(VLOOKUP(A749,Person!A:R,ROW(INDIRECT(ADDRESS(MATCH("TypeJorney",Person!$1:$1,0),4,4))),FALSE)="Monitoring","Monitoramento","Decisão de Efetivação")))</f>
        <v>Embarque implantação</v>
      </c>
    </row>
    <row r="750" spans="1:8" x14ac:dyDescent="0.3">
      <c r="A750" t="s">
        <v>4729</v>
      </c>
      <c r="B750" t="str">
        <f ca="1">VLOOKUP(A750,Person!A:R,ROW(INDIRECT(ADDRESS(MATCH("NameUser",Person!$1:$1,0),4,4))),FALSE)</f>
        <v>Fernanda Rocha Rodrigues Costa</v>
      </c>
      <c r="C750" t="str">
        <f ca="1">IF(VLOOKUP(A750,Person!A:R,ROW(INDIRECT(ADDRESS(MATCH("Mail",Person!$1:$1,0),4,4))),FALSE)="","",VLOOKUP(A750,Person!A:R,ROW(INDIRECT(ADDRESS(MATCH("Mail",Person!$1:$1,0),4,4))),FALSE))</f>
        <v>fernanda.rodrigues@maristas.org.br</v>
      </c>
      <c r="D750" t="str">
        <f ca="1">VLOOKUP(A750,Person!A:R,ROW(INDIRECT(ADDRESS(MATCH("NameEstablishment",Person!$1:$1,0),4,4))),FALSE)</f>
        <v>Colegio Marista Ipanema</v>
      </c>
      <c r="E750">
        <f ca="1">VLOOKUP(A750,Person!A:R,ROW(INDIRECT(ADDRESS(MATCH("Registration",Person!$1:$1,0),4,4))),FALSE)</f>
        <v>91510757</v>
      </c>
      <c r="F750" t="str">
        <f ca="1">VLOOKUP(A750,Person!A:R,ROW(INDIRECT(ADDRESS(MATCH("NameOccupation",Person!$1:$1,0),4,4))),FALSE)</f>
        <v>Assistente Educacional</v>
      </c>
      <c r="G750" t="str">
        <f ca="1">IF(VLOOKUP(A750,Person!A:R,ROW(INDIRECT(ADDRESS(MATCH("NameManager",Person!$1:$1,0),4,4))),FALSE)="","",VLOOKUP(A750,Person!A:R,ROW(INDIRECT(ADDRESS(MATCH("NameManager",Person!$1:$1,0),4,4))),FALSE))</f>
        <v>Fernando Degrandis</v>
      </c>
      <c r="H750" t="str">
        <f ca="1">IF(VLOOKUP(A750,Person!A:R,ROW(INDIRECT(ADDRESS(MATCH("TypeJorney",Person!$1:$1,0),4,4))),FALSE)="OnBoarding","Embarque",IF(VLOOKUP(A750,Person!A:R,ROW(INDIRECT(ADDRESS(MATCH("TypeJorney",Person!$1:$1,0),4,4))),FALSE)="OnBoardingOccupation","Embarque implantação",IF(VLOOKUP(A750,Person!A:R,ROW(INDIRECT(ADDRESS(MATCH("TypeJorney",Person!$1:$1,0),4,4))),FALSE)="Monitoring","Monitoramento","Decisão de Efetivação")))</f>
        <v>Embarque implantação</v>
      </c>
    </row>
    <row r="751" spans="1:8" x14ac:dyDescent="0.3">
      <c r="A751" t="s">
        <v>7990</v>
      </c>
      <c r="B751" t="str">
        <f ca="1">VLOOKUP(A751,Person!A:R,ROW(INDIRECT(ADDRESS(MATCH("NameUser",Person!$1:$1,0),4,4))),FALSE)</f>
        <v>Fernanda Salbego Bueno</v>
      </c>
      <c r="C751" t="str">
        <f ca="1">IF(VLOOKUP(A751,Person!A:R,ROW(INDIRECT(ADDRESS(MATCH("Mail",Person!$1:$1,0),4,4))),FALSE)="","",VLOOKUP(A751,Person!A:R,ROW(INDIRECT(ADDRESS(MATCH("Mail",Person!$1:$1,0),4,4))),FALSE))</f>
        <v>fernanda.bueno@maristas.org.br</v>
      </c>
      <c r="D751" t="str">
        <f ca="1">VLOOKUP(A751,Person!A:R,ROW(INDIRECT(ADDRESS(MATCH("NameEstablishment",Person!$1:$1,0),4,4))),FALSE)</f>
        <v>Colégio Marista Santa Maria</v>
      </c>
      <c r="E751">
        <f ca="1">VLOOKUP(A751,Person!A:R,ROW(INDIRECT(ADDRESS(MATCH("Registration",Person!$1:$1,0),4,4))),FALSE)</f>
        <v>80702680</v>
      </c>
      <c r="F751" t="str">
        <f ca="1">VLOOKUP(A751,Person!A:R,ROW(INDIRECT(ADDRESS(MATCH("NameOccupation",Person!$1:$1,0),4,4))),FALSE)</f>
        <v>Instrutor de Aprendizagem</v>
      </c>
      <c r="G751" t="str">
        <f ca="1">IF(VLOOKUP(A751,Person!A:R,ROW(INDIRECT(ADDRESS(MATCH("NameManager",Person!$1:$1,0),4,4))),FALSE)="","",VLOOKUP(A751,Person!A:R,ROW(INDIRECT(ADDRESS(MATCH("NameManager",Person!$1:$1,0),4,4))),FALSE))</f>
        <v>Edemir Joao Dal Bem</v>
      </c>
      <c r="H751" t="str">
        <f ca="1">IF(VLOOKUP(A751,Person!A:R,ROW(INDIRECT(ADDRESS(MATCH("TypeJorney",Person!$1:$1,0),4,4))),FALSE)="OnBoarding","Embarque",IF(VLOOKUP(A751,Person!A:R,ROW(INDIRECT(ADDRESS(MATCH("TypeJorney",Person!$1:$1,0),4,4))),FALSE)="OnBoardingOccupation","Embarque implantação",IF(VLOOKUP(A751,Person!A:R,ROW(INDIRECT(ADDRESS(MATCH("TypeJorney",Person!$1:$1,0),4,4))),FALSE)="Monitoring","Monitoramento","Decisão de Efetivação")))</f>
        <v>Embarque implantação</v>
      </c>
    </row>
    <row r="752" spans="1:8" x14ac:dyDescent="0.3">
      <c r="A752" t="s">
        <v>7767</v>
      </c>
      <c r="B752" t="str">
        <f ca="1">VLOOKUP(A752,Person!A:R,ROW(INDIRECT(ADDRESS(MATCH("NameUser",Person!$1:$1,0),4,4))),FALSE)</f>
        <v>Fernanda Salles Kavaliunas</v>
      </c>
      <c r="C752" t="str">
        <f ca="1">IF(VLOOKUP(A752,Person!A:R,ROW(INDIRECT(ADDRESS(MATCH("Mail",Person!$1:$1,0),4,4))),FALSE)="","",VLOOKUP(A752,Person!A:R,ROW(INDIRECT(ADDRESS(MATCH("Mail",Person!$1:$1,0),4,4))),FALSE))</f>
        <v>fernanda.kavaliunas@maristas.org.br</v>
      </c>
      <c r="D752" t="str">
        <f ca="1">VLOOKUP(A752,Person!A:R,ROW(INDIRECT(ADDRESS(MATCH("NameEstablishment",Person!$1:$1,0),4,4))),FALSE)</f>
        <v>Polo Marista de Formação Tecnologica</v>
      </c>
      <c r="E752">
        <f ca="1">VLOOKUP(A752,Person!A:R,ROW(INDIRECT(ADDRESS(MATCH("Registration",Person!$1:$1,0),4,4))),FALSE)</f>
        <v>90000250</v>
      </c>
      <c r="F752" t="str">
        <f ca="1">VLOOKUP(A752,Person!A:R,ROW(INDIRECT(ADDRESS(MATCH("NameOccupation",Person!$1:$1,0),4,4))),FALSE)</f>
        <v>Fonoaudiólogo</v>
      </c>
      <c r="G752" t="str">
        <f ca="1">IF(VLOOKUP(A752,Person!A:R,ROW(INDIRECT(ADDRESS(MATCH("NameManager",Person!$1:$1,0),4,4))),FALSE)="","",VLOOKUP(A752,Person!A:R,ROW(INDIRECT(ADDRESS(MATCH("NameManager",Person!$1:$1,0),4,4))),FALSE))</f>
        <v/>
      </c>
      <c r="H752" t="str">
        <f ca="1">IF(VLOOKUP(A752,Person!A:R,ROW(INDIRECT(ADDRESS(MATCH("TypeJorney",Person!$1:$1,0),4,4))),FALSE)="OnBoarding","Embarque",IF(VLOOKUP(A752,Person!A:R,ROW(INDIRECT(ADDRESS(MATCH("TypeJorney",Person!$1:$1,0),4,4))),FALSE)="OnBoardingOccupation","Embarque implantação",IF(VLOOKUP(A752,Person!A:R,ROW(INDIRECT(ADDRESS(MATCH("TypeJorney",Person!$1:$1,0),4,4))),FALSE)="Monitoring","Monitoramento","Decisão de Efetivação")))</f>
        <v>Embarque implantação</v>
      </c>
    </row>
    <row r="753" spans="1:8" x14ac:dyDescent="0.3">
      <c r="A753" t="s">
        <v>7755</v>
      </c>
      <c r="B753" t="str">
        <f ca="1">VLOOKUP(A753,Person!A:R,ROW(INDIRECT(ADDRESS(MATCH("NameUser",Person!$1:$1,0),4,4))),FALSE)</f>
        <v>Fernanda Simoes Pires</v>
      </c>
      <c r="C753" t="str">
        <f ca="1">IF(VLOOKUP(A753,Person!A:R,ROW(INDIRECT(ADDRESS(MATCH("Mail",Person!$1:$1,0),4,4))),FALSE)="","",VLOOKUP(A753,Person!A:R,ROW(INDIRECT(ADDRESS(MATCH("Mail",Person!$1:$1,0),4,4))),FALSE))</f>
        <v/>
      </c>
      <c r="D753" t="str">
        <f ca="1">VLOOKUP(A753,Person!A:R,ROW(INDIRECT(ADDRESS(MATCH("NameEstablishment",Person!$1:$1,0),4,4))),FALSE)</f>
        <v>Eimj - Educ. Inf-Marista Menino Jesus</v>
      </c>
      <c r="E753">
        <f ca="1">VLOOKUP(A753,Person!A:R,ROW(INDIRECT(ADDRESS(MATCH("Registration",Person!$1:$1,0),4,4))),FALSE)</f>
        <v>61548015</v>
      </c>
      <c r="F753" t="str">
        <f ca="1">VLOOKUP(A753,Person!A:R,ROW(INDIRECT(ADDRESS(MATCH("NameOccupation",Person!$1:$1,0),4,4))),FALSE)</f>
        <v>Auxiliar de Educação Infantil</v>
      </c>
      <c r="G753" t="str">
        <f ca="1">IF(VLOOKUP(A753,Person!A:R,ROW(INDIRECT(ADDRESS(MATCH("NameManager",Person!$1:$1,0),4,4))),FALSE)="","",VLOOKUP(A753,Person!A:R,ROW(INDIRECT(ADDRESS(MATCH("NameManager",Person!$1:$1,0),4,4))),FALSE))</f>
        <v/>
      </c>
      <c r="H753" t="str">
        <f ca="1">IF(VLOOKUP(A753,Person!A:R,ROW(INDIRECT(ADDRESS(MATCH("TypeJorney",Person!$1:$1,0),4,4))),FALSE)="OnBoarding","Embarque",IF(VLOOKUP(A753,Person!A:R,ROW(INDIRECT(ADDRESS(MATCH("TypeJorney",Person!$1:$1,0),4,4))),FALSE)="OnBoardingOccupation","Embarque implantação",IF(VLOOKUP(A753,Person!A:R,ROW(INDIRECT(ADDRESS(MATCH("TypeJorney",Person!$1:$1,0),4,4))),FALSE)="Monitoring","Monitoramento","Decisão de Efetivação")))</f>
        <v>Embarque implantação</v>
      </c>
    </row>
    <row r="754" spans="1:8" x14ac:dyDescent="0.3">
      <c r="A754" t="s">
        <v>4452</v>
      </c>
      <c r="B754" t="str">
        <f ca="1">VLOOKUP(A754,Person!A:R,ROW(INDIRECT(ADDRESS(MATCH("NameUser",Person!$1:$1,0),4,4))),FALSE)</f>
        <v>Fernando Degrandis</v>
      </c>
      <c r="C754" t="str">
        <f ca="1">IF(VLOOKUP(A754,Person!A:R,ROW(INDIRECT(ADDRESS(MATCH("Mail",Person!$1:$1,0),4,4))),FALSE)="","",VLOOKUP(A754,Person!A:R,ROW(INDIRECT(ADDRESS(MATCH("Mail",Person!$1:$1,0),4,4))),FALSE))</f>
        <v>fernando.degrandis@maristas.org.br</v>
      </c>
      <c r="D754" t="str">
        <f ca="1">VLOOKUP(A754,Person!A:R,ROW(INDIRECT(ADDRESS(MATCH("NameEstablishment",Person!$1:$1,0),4,4))),FALSE)</f>
        <v>Colegio Marista Ipanema</v>
      </c>
      <c r="E754">
        <f ca="1">VLOOKUP(A754,Person!A:R,ROW(INDIRECT(ADDRESS(MATCH("Registration",Person!$1:$1,0),4,4))),FALSE)</f>
        <v>90511732</v>
      </c>
      <c r="F754" t="str">
        <f ca="1">VLOOKUP(A754,Person!A:R,ROW(INDIRECT(ADDRESS(MATCH("NameOccupation",Person!$1:$1,0),4,4))),FALSE)</f>
        <v>Vice-Diretor Educacional</v>
      </c>
      <c r="G754" t="str">
        <f ca="1">IF(VLOOKUP(A754,Person!A:R,ROW(INDIRECT(ADDRESS(MATCH("NameManager",Person!$1:$1,0),4,4))),FALSE)="","",VLOOKUP(A754,Person!A:R,ROW(INDIRECT(ADDRESS(MATCH("NameManager",Person!$1:$1,0),4,4))),FALSE))</f>
        <v/>
      </c>
      <c r="H754" t="str">
        <f ca="1">IF(VLOOKUP(A754,Person!A:R,ROW(INDIRECT(ADDRESS(MATCH("TypeJorney",Person!$1:$1,0),4,4))),FALSE)="OnBoarding","Embarque",IF(VLOOKUP(A754,Person!A:R,ROW(INDIRECT(ADDRESS(MATCH("TypeJorney",Person!$1:$1,0),4,4))),FALSE)="OnBoardingOccupation","Embarque implantação",IF(VLOOKUP(A754,Person!A:R,ROW(INDIRECT(ADDRESS(MATCH("TypeJorney",Person!$1:$1,0),4,4))),FALSE)="Monitoring","Monitoramento","Decisão de Efetivação")))</f>
        <v>Embarque implantação</v>
      </c>
    </row>
    <row r="755" spans="1:8" x14ac:dyDescent="0.3">
      <c r="A755" t="s">
        <v>4423</v>
      </c>
      <c r="B755" t="str">
        <f ca="1">VLOOKUP(A755,Person!A:R,ROW(INDIRECT(ADDRESS(MATCH("NameUser",Person!$1:$1,0),4,4))),FALSE)</f>
        <v>Fernando Ferreira</v>
      </c>
      <c r="C755" t="str">
        <f ca="1">IF(VLOOKUP(A755,Person!A:R,ROW(INDIRECT(ADDRESS(MATCH("Mail",Person!$1:$1,0),4,4))),FALSE)="","",VLOOKUP(A755,Person!A:R,ROW(INDIRECT(ADDRESS(MATCH("Mail",Person!$1:$1,0),4,4))),FALSE))</f>
        <v>fernando.ferreira@maristas.org.br</v>
      </c>
      <c r="D755" t="str">
        <f ca="1">VLOOKUP(A755,Person!A:R,ROW(INDIRECT(ADDRESS(MATCH("NameEstablishment",Person!$1:$1,0),4,4))),FALSE)</f>
        <v>Colégio Marista N Senhora da Conceição</v>
      </c>
      <c r="E755">
        <f ca="1">VLOOKUP(A755,Person!A:R,ROW(INDIRECT(ADDRESS(MATCH("Registration",Person!$1:$1,0),4,4))),FALSE)</f>
        <v>20110301</v>
      </c>
      <c r="F755" t="str">
        <f ca="1">VLOOKUP(A755,Person!A:R,ROW(INDIRECT(ADDRESS(MATCH("NameOccupation",Person!$1:$1,0),4,4))),FALSE)</f>
        <v>Recepcionista</v>
      </c>
      <c r="G755" t="str">
        <f ca="1">IF(VLOOKUP(A755,Person!A:R,ROW(INDIRECT(ADDRESS(MATCH("NameManager",Person!$1:$1,0),4,4))),FALSE)="","",VLOOKUP(A755,Person!A:R,ROW(INDIRECT(ADDRESS(MATCH("NameManager",Person!$1:$1,0),4,4))),FALSE))</f>
        <v>Adenir Sebastiao de Britto</v>
      </c>
      <c r="H755" t="str">
        <f ca="1">IF(VLOOKUP(A755,Person!A:R,ROW(INDIRECT(ADDRESS(MATCH("TypeJorney",Person!$1:$1,0),4,4))),FALSE)="OnBoarding","Embarque",IF(VLOOKUP(A755,Person!A:R,ROW(INDIRECT(ADDRESS(MATCH("TypeJorney",Person!$1:$1,0),4,4))),FALSE)="OnBoardingOccupation","Embarque implantação",IF(VLOOKUP(A755,Person!A:R,ROW(INDIRECT(ADDRESS(MATCH("TypeJorney",Person!$1:$1,0),4,4))),FALSE)="Monitoring","Monitoramento","Decisão de Efetivação")))</f>
        <v>Embarque implantação</v>
      </c>
    </row>
    <row r="756" spans="1:8" x14ac:dyDescent="0.3">
      <c r="A756" t="s">
        <v>4995</v>
      </c>
      <c r="B756" t="str">
        <f ca="1">VLOOKUP(A756,Person!A:R,ROW(INDIRECT(ADDRESS(MATCH("NameUser",Person!$1:$1,0),4,4))),FALSE)</f>
        <v>Fernando Gomes Stacke</v>
      </c>
      <c r="C756" t="str">
        <f ca="1">IF(VLOOKUP(A756,Person!A:R,ROW(INDIRECT(ADDRESS(MATCH("Mail",Person!$1:$1,0),4,4))),FALSE)="","",VLOOKUP(A756,Person!A:R,ROW(INDIRECT(ADDRESS(MATCH("Mail",Person!$1:$1,0),4,4))),FALSE))</f>
        <v>fernando.stacke@maristas.org.br</v>
      </c>
      <c r="D756" t="str">
        <f ca="1">VLOOKUP(A756,Person!A:R,ROW(INDIRECT(ADDRESS(MATCH("NameEstablishment",Person!$1:$1,0),4,4))),FALSE)</f>
        <v>Colégio Marista Pio Xii</v>
      </c>
      <c r="E756">
        <f ca="1">VLOOKUP(A756,Person!A:R,ROW(INDIRECT(ADDRESS(MATCH("Registration",Person!$1:$1,0),4,4))),FALSE)</f>
        <v>61520001</v>
      </c>
      <c r="F756" t="str">
        <f ca="1">VLOOKUP(A756,Person!A:R,ROW(INDIRECT(ADDRESS(MATCH("NameOccupation",Person!$1:$1,0),4,4))),FALSE)</f>
        <v>Operador de Suporte</v>
      </c>
      <c r="G756" t="str">
        <f ca="1">IF(VLOOKUP(A756,Person!A:R,ROW(INDIRECT(ADDRESS(MATCH("NameManager",Person!$1:$1,0),4,4))),FALSE)="","",VLOOKUP(A756,Person!A:R,ROW(INDIRECT(ADDRESS(MATCH("NameManager",Person!$1:$1,0),4,4))),FALSE))</f>
        <v>Katia Celestina Bossa Antoniolli</v>
      </c>
      <c r="H756" t="str">
        <f ca="1">IF(VLOOKUP(A756,Person!A:R,ROW(INDIRECT(ADDRESS(MATCH("TypeJorney",Person!$1:$1,0),4,4))),FALSE)="OnBoarding","Embarque",IF(VLOOKUP(A756,Person!A:R,ROW(INDIRECT(ADDRESS(MATCH("TypeJorney",Person!$1:$1,0),4,4))),FALSE)="OnBoardingOccupation","Embarque implantação",IF(VLOOKUP(A756,Person!A:R,ROW(INDIRECT(ADDRESS(MATCH("TypeJorney",Person!$1:$1,0),4,4))),FALSE)="Monitoring","Monitoramento","Decisão de Efetivação")))</f>
        <v>Embarque implantação</v>
      </c>
    </row>
    <row r="757" spans="1:8" x14ac:dyDescent="0.3">
      <c r="A757" t="s">
        <v>4117</v>
      </c>
      <c r="B757" t="str">
        <f ca="1">VLOOKUP(A757,Person!A:R,ROW(INDIRECT(ADDRESS(MATCH("NameUser",Person!$1:$1,0),4,4))),FALSE)</f>
        <v>Fernando Possatti Pereira</v>
      </c>
      <c r="C757" t="str">
        <f ca="1">IF(VLOOKUP(A757,Person!A:R,ROW(INDIRECT(ADDRESS(MATCH("Mail",Person!$1:$1,0),4,4))),FALSE)="","",VLOOKUP(A757,Person!A:R,ROW(INDIRECT(ADDRESS(MATCH("Mail",Person!$1:$1,0),4,4))),FALSE))</f>
        <v>fernando.pereira@maristas.org.br</v>
      </c>
      <c r="D757" t="str">
        <f ca="1">VLOOKUP(A757,Person!A:R,ROW(INDIRECT(ADDRESS(MATCH("NameEstablishment",Person!$1:$1,0),4,4))),FALSE)</f>
        <v>União Sul Brasileira de Educação e Ensin</v>
      </c>
      <c r="E757">
        <f ca="1">VLOOKUP(A757,Person!A:R,ROW(INDIRECT(ADDRESS(MATCH("Registration",Person!$1:$1,0),4,4))),FALSE)</f>
        <v>91510557</v>
      </c>
      <c r="F757" t="str">
        <f ca="1">VLOOKUP(A757,Person!A:R,ROW(INDIRECT(ADDRESS(MATCH("NameOccupation",Person!$1:$1,0),4,4))),FALSE)</f>
        <v>Assistente Jurídico</v>
      </c>
      <c r="G757" t="str">
        <f ca="1">IF(VLOOKUP(A757,Person!A:R,ROW(INDIRECT(ADDRESS(MATCH("NameManager",Person!$1:$1,0),4,4))),FALSE)="","",VLOOKUP(A757,Person!A:R,ROW(INDIRECT(ADDRESS(MATCH("NameManager",Person!$1:$1,0),4,4))),FALSE))</f>
        <v>Elder Luiz Felippe</v>
      </c>
      <c r="H757" t="str">
        <f ca="1">IF(VLOOKUP(A757,Person!A:R,ROW(INDIRECT(ADDRESS(MATCH("TypeJorney",Person!$1:$1,0),4,4))),FALSE)="OnBoarding","Embarque",IF(VLOOKUP(A757,Person!A:R,ROW(INDIRECT(ADDRESS(MATCH("TypeJorney",Person!$1:$1,0),4,4))),FALSE)="OnBoardingOccupation","Embarque implantação",IF(VLOOKUP(A757,Person!A:R,ROW(INDIRECT(ADDRESS(MATCH("TypeJorney",Person!$1:$1,0),4,4))),FALSE)="Monitoring","Monitoramento","Decisão de Efetivação")))</f>
        <v>Embarque implantação</v>
      </c>
    </row>
    <row r="758" spans="1:8" x14ac:dyDescent="0.3">
      <c r="A758" t="s">
        <v>7666</v>
      </c>
      <c r="B758" t="str">
        <f ca="1">VLOOKUP(A758,Person!A:R,ROW(INDIRECT(ADDRESS(MATCH("NameUser",Person!$1:$1,0),4,4))),FALSE)</f>
        <v>Fernando Queiroz Gonçalves</v>
      </c>
      <c r="C758" t="str">
        <f ca="1">IF(VLOOKUP(A758,Person!A:R,ROW(INDIRECT(ADDRESS(MATCH("Mail",Person!$1:$1,0),4,4))),FALSE)="","",VLOOKUP(A758,Person!A:R,ROW(INDIRECT(ADDRESS(MATCH("Mail",Person!$1:$1,0),4,4))),FALSE))</f>
        <v/>
      </c>
      <c r="D758" t="str">
        <f ca="1">VLOOKUP(A758,Person!A:R,ROW(INDIRECT(ADDRESS(MATCH("NameEstablishment",Person!$1:$1,0),4,4))),FALSE)</f>
        <v>Colegio Marista Ipanema</v>
      </c>
      <c r="E758">
        <f ca="1">VLOOKUP(A758,Person!A:R,ROW(INDIRECT(ADDRESS(MATCH("Registration",Person!$1:$1,0),4,4))),FALSE)</f>
        <v>91510587</v>
      </c>
      <c r="F758" t="str">
        <f ca="1">VLOOKUP(A758,Person!A:R,ROW(INDIRECT(ADDRESS(MATCH("NameOccupation",Person!$1:$1,0),4,4))),FALSE)</f>
        <v>Auxiliar de Instrutor</v>
      </c>
      <c r="G758" t="str">
        <f ca="1">IF(VLOOKUP(A758,Person!A:R,ROW(INDIRECT(ADDRESS(MATCH("NameManager",Person!$1:$1,0),4,4))),FALSE)="","",VLOOKUP(A758,Person!A:R,ROW(INDIRECT(ADDRESS(MATCH("NameManager",Person!$1:$1,0),4,4))),FALSE))</f>
        <v>Fernando Degrandis</v>
      </c>
      <c r="H758" t="str">
        <f ca="1">IF(VLOOKUP(A758,Person!A:R,ROW(INDIRECT(ADDRESS(MATCH("TypeJorney",Person!$1:$1,0),4,4))),FALSE)="OnBoarding","Embarque",IF(VLOOKUP(A758,Person!A:R,ROW(INDIRECT(ADDRESS(MATCH("TypeJorney",Person!$1:$1,0),4,4))),FALSE)="OnBoardingOccupation","Embarque implantação",IF(VLOOKUP(A758,Person!A:R,ROW(INDIRECT(ADDRESS(MATCH("TypeJorney",Person!$1:$1,0),4,4))),FALSE)="Monitoring","Monitoramento","Decisão de Efetivação")))</f>
        <v>Embarque implantação</v>
      </c>
    </row>
    <row r="759" spans="1:8" x14ac:dyDescent="0.3">
      <c r="A759" t="s">
        <v>4739</v>
      </c>
      <c r="B759" t="str">
        <f ca="1">VLOOKUP(A759,Person!A:R,ROW(INDIRECT(ADDRESS(MATCH("NameUser",Person!$1:$1,0),4,4))),FALSE)</f>
        <v>Fernando Serpa de Oliveira</v>
      </c>
      <c r="C759" t="str">
        <f ca="1">IF(VLOOKUP(A759,Person!A:R,ROW(INDIRECT(ADDRESS(MATCH("Mail",Person!$1:$1,0),4,4))),FALSE)="","",VLOOKUP(A759,Person!A:R,ROW(INDIRECT(ADDRESS(MATCH("Mail",Person!$1:$1,0),4,4))),FALSE))</f>
        <v/>
      </c>
      <c r="D759" t="str">
        <f ca="1">VLOOKUP(A759,Person!A:R,ROW(INDIRECT(ADDRESS(MATCH("NameEstablishment",Person!$1:$1,0),4,4))),FALSE)</f>
        <v>Colegio Marista Ipanema</v>
      </c>
      <c r="E759">
        <f ca="1">VLOOKUP(A759,Person!A:R,ROW(INDIRECT(ADDRESS(MATCH("Registration",Person!$1:$1,0),4,4))),FALSE)</f>
        <v>91510640</v>
      </c>
      <c r="F759" t="str">
        <f ca="1">VLOOKUP(A759,Person!A:R,ROW(INDIRECT(ADDRESS(MATCH("NameOccupation",Person!$1:$1,0),4,4))),FALSE)</f>
        <v>Assistente Social</v>
      </c>
      <c r="G759" t="str">
        <f ca="1">IF(VLOOKUP(A759,Person!A:R,ROW(INDIRECT(ADDRESS(MATCH("NameManager",Person!$1:$1,0),4,4))),FALSE)="","",VLOOKUP(A759,Person!A:R,ROW(INDIRECT(ADDRESS(MATCH("NameManager",Person!$1:$1,0),4,4))),FALSE))</f>
        <v>Clovis Inacio Seibert</v>
      </c>
      <c r="H759" t="str">
        <f ca="1">IF(VLOOKUP(A759,Person!A:R,ROW(INDIRECT(ADDRESS(MATCH("TypeJorney",Person!$1:$1,0),4,4))),FALSE)="OnBoarding","Embarque",IF(VLOOKUP(A759,Person!A:R,ROW(INDIRECT(ADDRESS(MATCH("TypeJorney",Person!$1:$1,0),4,4))),FALSE)="OnBoardingOccupation","Embarque implantação",IF(VLOOKUP(A759,Person!A:R,ROW(INDIRECT(ADDRESS(MATCH("TypeJorney",Person!$1:$1,0),4,4))),FALSE)="Monitoring","Monitoramento","Decisão de Efetivação")))</f>
        <v>Embarque implantação</v>
      </c>
    </row>
    <row r="760" spans="1:8" x14ac:dyDescent="0.3">
      <c r="A760" t="s">
        <v>5232</v>
      </c>
      <c r="B760" t="str">
        <f ca="1">VLOOKUP(A760,Person!A:R,ROW(INDIRECT(ADDRESS(MATCH("NameUser",Person!$1:$1,0),4,4))),FALSE)</f>
        <v>Fernando Ventura de Souza</v>
      </c>
      <c r="C760" t="str">
        <f ca="1">IF(VLOOKUP(A760,Person!A:R,ROW(INDIRECT(ADDRESS(MATCH("Mail",Person!$1:$1,0),4,4))),FALSE)="","",VLOOKUP(A760,Person!A:R,ROW(INDIRECT(ADDRESS(MATCH("Mail",Person!$1:$1,0),4,4))),FALSE))</f>
        <v>fernando.souza@maristas.org.br</v>
      </c>
      <c r="D760" t="str">
        <f ca="1">VLOOKUP(A760,Person!A:R,ROW(INDIRECT(ADDRESS(MATCH("NameEstablishment",Person!$1:$1,0),4,4))),FALSE)</f>
        <v>Convênio Smed - 2701</v>
      </c>
      <c r="E760">
        <f ca="1">VLOOKUP(A760,Person!A:R,ROW(INDIRECT(ADDRESS(MATCH("Registration",Person!$1:$1,0),4,4))),FALSE)</f>
        <v>80711353</v>
      </c>
      <c r="F760" t="str">
        <f ca="1">VLOOKUP(A760,Person!A:R,ROW(INDIRECT(ADDRESS(MATCH("NameOccupation",Person!$1:$1,0),4,4))),FALSE)</f>
        <v>Auxiliar Administrativo</v>
      </c>
      <c r="G760" t="str">
        <f ca="1">IF(VLOOKUP(A760,Person!A:R,ROW(INDIRECT(ADDRESS(MATCH("NameManager",Person!$1:$1,0),4,4))),FALSE)="","",VLOOKUP(A760,Person!A:R,ROW(INDIRECT(ADDRESS(MATCH("NameManager",Person!$1:$1,0),4,4))),FALSE))</f>
        <v/>
      </c>
      <c r="H760" t="str">
        <f ca="1">IF(VLOOKUP(A760,Person!A:R,ROW(INDIRECT(ADDRESS(MATCH("TypeJorney",Person!$1:$1,0),4,4))),FALSE)="OnBoarding","Embarque",IF(VLOOKUP(A760,Person!A:R,ROW(INDIRECT(ADDRESS(MATCH("TypeJorney",Person!$1:$1,0),4,4))),FALSE)="OnBoardingOccupation","Embarque implantação",IF(VLOOKUP(A760,Person!A:R,ROW(INDIRECT(ADDRESS(MATCH("TypeJorney",Person!$1:$1,0),4,4))),FALSE)="Monitoring","Monitoramento","Decisão de Efetivação")))</f>
        <v>Embarque implantação</v>
      </c>
    </row>
    <row r="761" spans="1:8" x14ac:dyDescent="0.3">
      <c r="A761" t="s">
        <v>4651</v>
      </c>
      <c r="B761" t="str">
        <f ca="1">VLOOKUP(A761,Person!A:R,ROW(INDIRECT(ADDRESS(MATCH("NameUser",Person!$1:$1,0),4,4))),FALSE)</f>
        <v>Fernando Zuchinali Fin</v>
      </c>
      <c r="C761" t="str">
        <f ca="1">IF(VLOOKUP(A761,Person!A:R,ROW(INDIRECT(ADDRESS(MATCH("Mail",Person!$1:$1,0),4,4))),FALSE)="","",VLOOKUP(A761,Person!A:R,ROW(INDIRECT(ADDRESS(MATCH("Mail",Person!$1:$1,0),4,4))),FALSE))</f>
        <v/>
      </c>
      <c r="D761" t="str">
        <f ca="1">VLOOKUP(A761,Person!A:R,ROW(INDIRECT(ADDRESS(MATCH("NameEstablishment",Person!$1:$1,0),4,4))),FALSE)</f>
        <v>Colégio Marista Nossa Senhora Aparecida</v>
      </c>
      <c r="E761">
        <f ca="1">VLOOKUP(A761,Person!A:R,ROW(INDIRECT(ADDRESS(MATCH("Registration",Person!$1:$1,0),4,4))),FALSE)</f>
        <v>68161835</v>
      </c>
      <c r="F761" t="str">
        <f ca="1">VLOOKUP(A761,Person!A:R,ROW(INDIRECT(ADDRESS(MATCH("NameOccupation",Person!$1:$1,0),4,4))),FALSE)</f>
        <v>Assistente de Convivência</v>
      </c>
      <c r="G761" t="str">
        <f ca="1">IF(VLOOKUP(A761,Person!A:R,ROW(INDIRECT(ADDRESS(MATCH("NameManager",Person!$1:$1,0),4,4))),FALSE)="","",VLOOKUP(A761,Person!A:R,ROW(INDIRECT(ADDRESS(MATCH("NameManager",Person!$1:$1,0),4,4))),FALSE))</f>
        <v>Silvia Pagot Marodin</v>
      </c>
      <c r="H761" t="str">
        <f ca="1">IF(VLOOKUP(A761,Person!A:R,ROW(INDIRECT(ADDRESS(MATCH("TypeJorney",Person!$1:$1,0),4,4))),FALSE)="OnBoarding","Embarque",IF(VLOOKUP(A761,Person!A:R,ROW(INDIRECT(ADDRESS(MATCH("TypeJorney",Person!$1:$1,0),4,4))),FALSE)="OnBoardingOccupation","Embarque implantação",IF(VLOOKUP(A761,Person!A:R,ROW(INDIRECT(ADDRESS(MATCH("TypeJorney",Person!$1:$1,0),4,4))),FALSE)="Monitoring","Monitoramento","Decisão de Efetivação")))</f>
        <v>Embarque implantação</v>
      </c>
    </row>
    <row r="762" spans="1:8" x14ac:dyDescent="0.3">
      <c r="A762" t="s">
        <v>4833</v>
      </c>
      <c r="B762" t="str">
        <f ca="1">VLOOKUP(A762,Person!A:R,ROW(INDIRECT(ADDRESS(MATCH("NameUser",Person!$1:$1,0),4,4))),FALSE)</f>
        <v>Fiorentina Girardi de Souza</v>
      </c>
      <c r="C762" t="str">
        <f ca="1">IF(VLOOKUP(A762,Person!A:R,ROW(INDIRECT(ADDRESS(MATCH("Mail",Person!$1:$1,0),4,4))),FALSE)="","",VLOOKUP(A762,Person!A:R,ROW(INDIRECT(ADDRESS(MATCH("Mail",Person!$1:$1,0),4,4))),FALSE))</f>
        <v/>
      </c>
      <c r="D762" t="str">
        <f ca="1">VLOOKUP(A762,Person!A:R,ROW(INDIRECT(ADDRESS(MATCH("NameEstablishment",Person!$1:$1,0),4,4))),FALSE)</f>
        <v>Colégio Marista Nossa Senhora Aparecida</v>
      </c>
      <c r="E762">
        <f ca="1">VLOOKUP(A762,Person!A:R,ROW(INDIRECT(ADDRESS(MATCH("Registration",Person!$1:$1,0),4,4))),FALSE)</f>
        <v>60460001</v>
      </c>
      <c r="F762" t="str">
        <f ca="1">VLOOKUP(A762,Person!A:R,ROW(INDIRECT(ADDRESS(MATCH("NameOccupation",Person!$1:$1,0),4,4))),FALSE)</f>
        <v>Auxiliar de Serviços Gerais</v>
      </c>
      <c r="G762" t="str">
        <f ca="1">IF(VLOOKUP(A762,Person!A:R,ROW(INDIRECT(ADDRESS(MATCH("NameManager",Person!$1:$1,0),4,4))),FALSE)="","",VLOOKUP(A762,Person!A:R,ROW(INDIRECT(ADDRESS(MATCH("NameManager",Person!$1:$1,0),4,4))),FALSE))</f>
        <v/>
      </c>
      <c r="H762" t="str">
        <f ca="1">IF(VLOOKUP(A762,Person!A:R,ROW(INDIRECT(ADDRESS(MATCH("TypeJorney",Person!$1:$1,0),4,4))),FALSE)="OnBoarding","Embarque",IF(VLOOKUP(A762,Person!A:R,ROW(INDIRECT(ADDRESS(MATCH("TypeJorney",Person!$1:$1,0),4,4))),FALSE)="OnBoardingOccupation","Embarque implantação",IF(VLOOKUP(A762,Person!A:R,ROW(INDIRECT(ADDRESS(MATCH("TypeJorney",Person!$1:$1,0),4,4))),FALSE)="Monitoring","Monitoramento","Decisão de Efetivação")))</f>
        <v>Embarque implantação</v>
      </c>
    </row>
    <row r="763" spans="1:8" x14ac:dyDescent="0.3">
      <c r="A763" t="s">
        <v>4607</v>
      </c>
      <c r="B763" t="str">
        <f ca="1">VLOOKUP(A763,Person!A:R,ROW(INDIRECT(ADDRESS(MATCH("NameUser",Person!$1:$1,0),4,4))),FALSE)</f>
        <v>Flaiane de Souza Serpa</v>
      </c>
      <c r="C763" t="str">
        <f ca="1">IF(VLOOKUP(A763,Person!A:R,ROW(INDIRECT(ADDRESS(MATCH("Mail",Person!$1:$1,0),4,4))),FALSE)="","",VLOOKUP(A763,Person!A:R,ROW(INDIRECT(ADDRESS(MATCH("Mail",Person!$1:$1,0),4,4))),FALSE))</f>
        <v>flaiane.serpa@maristas.org.br</v>
      </c>
      <c r="D763" t="str">
        <f ca="1">VLOOKUP(A763,Person!A:R,ROW(INDIRECT(ADDRESS(MATCH("NameEstablishment",Person!$1:$1,0),4,4))),FALSE)</f>
        <v>Colégio Marista Prof. Ivone Vettorello</v>
      </c>
      <c r="E763">
        <f ca="1">VLOOKUP(A763,Person!A:R,ROW(INDIRECT(ADDRESS(MATCH("Registration",Person!$1:$1,0),4,4))),FALSE)</f>
        <v>90512860</v>
      </c>
      <c r="F763" t="str">
        <f ca="1">VLOOKUP(A763,Person!A:R,ROW(INDIRECT(ADDRESS(MATCH("NameOccupation",Person!$1:$1,0),4,4))),FALSE)</f>
        <v>Assistente de Biblioteca</v>
      </c>
      <c r="G763" t="str">
        <f ca="1">IF(VLOOKUP(A763,Person!A:R,ROW(INDIRECT(ADDRESS(MATCH("NameManager",Person!$1:$1,0),4,4))),FALSE)="","",VLOOKUP(A763,Person!A:R,ROW(INDIRECT(ADDRESS(MATCH("NameManager",Person!$1:$1,0),4,4))),FALSE))</f>
        <v/>
      </c>
      <c r="H763" t="str">
        <f ca="1">IF(VLOOKUP(A763,Person!A:R,ROW(INDIRECT(ADDRESS(MATCH("TypeJorney",Person!$1:$1,0),4,4))),FALSE)="OnBoarding","Embarque",IF(VLOOKUP(A763,Person!A:R,ROW(INDIRECT(ADDRESS(MATCH("TypeJorney",Person!$1:$1,0),4,4))),FALSE)="OnBoardingOccupation","Embarque implantação",IF(VLOOKUP(A763,Person!A:R,ROW(INDIRECT(ADDRESS(MATCH("TypeJorney",Person!$1:$1,0),4,4))),FALSE)="Monitoring","Monitoramento","Decisão de Efetivação")))</f>
        <v>Embarque implantação</v>
      </c>
    </row>
    <row r="764" spans="1:8" x14ac:dyDescent="0.3">
      <c r="A764" t="s">
        <v>4410</v>
      </c>
      <c r="B764" t="str">
        <f ca="1">VLOOKUP(A764,Person!A:R,ROW(INDIRECT(ADDRESS(MATCH("NameUser",Person!$1:$1,0),4,4))),FALSE)</f>
        <v>Flavia Cardoso Kleinicke</v>
      </c>
      <c r="C764" t="str">
        <f ca="1">IF(VLOOKUP(A764,Person!A:R,ROW(INDIRECT(ADDRESS(MATCH("Mail",Person!$1:$1,0),4,4))),FALSE)="","",VLOOKUP(A764,Person!A:R,ROW(INDIRECT(ADDRESS(MATCH("Mail",Person!$1:$1,0),4,4))),FALSE))</f>
        <v>flavia.kleinicke@maristas.org.br</v>
      </c>
      <c r="D764" t="str">
        <f ca="1">VLOOKUP(A764,Person!A:R,ROW(INDIRECT(ADDRESS(MATCH("NameEstablishment",Person!$1:$1,0),4,4))),FALSE)</f>
        <v>Colégio Marista Assunção</v>
      </c>
      <c r="E764">
        <f ca="1">VLOOKUP(A764,Person!A:R,ROW(INDIRECT(ADDRESS(MATCH("Registration",Person!$1:$1,0),4,4))),FALSE)</f>
        <v>91514076</v>
      </c>
      <c r="F764" t="str">
        <f ca="1">VLOOKUP(A764,Person!A:R,ROW(INDIRECT(ADDRESS(MATCH("NameOccupation",Person!$1:$1,0),4,4))),FALSE)</f>
        <v>Recepcionista</v>
      </c>
      <c r="G764" t="str">
        <f ca="1">IF(VLOOKUP(A764,Person!A:R,ROW(INDIRECT(ADDRESS(MATCH("NameManager",Person!$1:$1,0),4,4))),FALSE)="","",VLOOKUP(A764,Person!A:R,ROW(INDIRECT(ADDRESS(MATCH("NameManager",Person!$1:$1,0),4,4))),FALSE))</f>
        <v>Manoela Atarao da Rocha Saldanha</v>
      </c>
      <c r="H764" t="str">
        <f ca="1">IF(VLOOKUP(A764,Person!A:R,ROW(INDIRECT(ADDRESS(MATCH("TypeJorney",Person!$1:$1,0),4,4))),FALSE)="OnBoarding","Embarque",IF(VLOOKUP(A764,Person!A:R,ROW(INDIRECT(ADDRESS(MATCH("TypeJorney",Person!$1:$1,0),4,4))),FALSE)="OnBoardingOccupation","Embarque implantação",IF(VLOOKUP(A764,Person!A:R,ROW(INDIRECT(ADDRESS(MATCH("TypeJorney",Person!$1:$1,0),4,4))),FALSE)="Monitoring","Monitoramento","Decisão de Efetivação")))</f>
        <v>Embarque implantação</v>
      </c>
    </row>
    <row r="765" spans="1:8" x14ac:dyDescent="0.3">
      <c r="A765" t="s">
        <v>7830</v>
      </c>
      <c r="B765" t="str">
        <f ca="1">VLOOKUP(A765,Person!A:R,ROW(INDIRECT(ADDRESS(MATCH("NameUser",Person!$1:$1,0),4,4))),FALSE)</f>
        <v>Flavia Cristina Machado da Silveira</v>
      </c>
      <c r="C765" t="str">
        <f ca="1">IF(VLOOKUP(A765,Person!A:R,ROW(INDIRECT(ADDRESS(MATCH("Mail",Person!$1:$1,0),4,4))),FALSE)="","",VLOOKUP(A765,Person!A:R,ROW(INDIRECT(ADDRESS(MATCH("Mail",Person!$1:$1,0),4,4))),FALSE))</f>
        <v/>
      </c>
      <c r="D765" t="str">
        <f ca="1">VLOOKUP(A765,Person!A:R,ROW(INDIRECT(ADDRESS(MATCH("NameEstablishment",Person!$1:$1,0),4,4))),FALSE)</f>
        <v>Centro Social Marista Mario Quintana</v>
      </c>
      <c r="E765">
        <f ca="1">VLOOKUP(A765,Person!A:R,ROW(INDIRECT(ADDRESS(MATCH("Registration",Person!$1:$1,0),4,4))),FALSE)</f>
        <v>90511411</v>
      </c>
      <c r="F765" t="str">
        <f ca="1">VLOOKUP(A765,Person!A:R,ROW(INDIRECT(ADDRESS(MATCH("NameOccupation",Person!$1:$1,0),4,4))),FALSE)</f>
        <v>Instrutor de Aprendizagem</v>
      </c>
      <c r="G765" t="str">
        <f ca="1">IF(VLOOKUP(A765,Person!A:R,ROW(INDIRECT(ADDRESS(MATCH("NameManager",Person!$1:$1,0),4,4))),FALSE)="","",VLOOKUP(A765,Person!A:R,ROW(INDIRECT(ADDRESS(MATCH("NameManager",Person!$1:$1,0),4,4))),FALSE))</f>
        <v/>
      </c>
      <c r="H765" t="str">
        <f ca="1">IF(VLOOKUP(A765,Person!A:R,ROW(INDIRECT(ADDRESS(MATCH("TypeJorney",Person!$1:$1,0),4,4))),FALSE)="OnBoarding","Embarque",IF(VLOOKUP(A765,Person!A:R,ROW(INDIRECT(ADDRESS(MATCH("TypeJorney",Person!$1:$1,0),4,4))),FALSE)="OnBoardingOccupation","Embarque implantação",IF(VLOOKUP(A765,Person!A:R,ROW(INDIRECT(ADDRESS(MATCH("TypeJorney",Person!$1:$1,0),4,4))),FALSE)="Monitoring","Monitoramento","Decisão de Efetivação")))</f>
        <v>Embarque implantação</v>
      </c>
    </row>
    <row r="766" spans="1:8" x14ac:dyDescent="0.3">
      <c r="A766" t="s">
        <v>7883</v>
      </c>
      <c r="B766" t="str">
        <f ca="1">VLOOKUP(A766,Person!A:R,ROW(INDIRECT(ADDRESS(MATCH("NameUser",Person!$1:$1,0),4,4))),FALSE)</f>
        <v>Flavia da Rocha Bopsin</v>
      </c>
      <c r="C766" t="str">
        <f ca="1">IF(VLOOKUP(A766,Person!A:R,ROW(INDIRECT(ADDRESS(MATCH("Mail",Person!$1:$1,0),4,4))),FALSE)="","",VLOOKUP(A766,Person!A:R,ROW(INDIRECT(ADDRESS(MATCH("Mail",Person!$1:$1,0),4,4))),FALSE))</f>
        <v/>
      </c>
      <c r="D766" t="str">
        <f ca="1">VLOOKUP(A766,Person!A:R,ROW(INDIRECT(ADDRESS(MATCH("NameEstablishment",Person!$1:$1,0),4,4))),FALSE)</f>
        <v>Colégio Marista Assunção</v>
      </c>
      <c r="E766">
        <f ca="1">VLOOKUP(A766,Person!A:R,ROW(INDIRECT(ADDRESS(MATCH("Registration",Person!$1:$1,0),4,4))),FALSE)</f>
        <v>900051</v>
      </c>
      <c r="F766" t="str">
        <f ca="1">VLOOKUP(A766,Person!A:R,ROW(INDIRECT(ADDRESS(MATCH("NameOccupation",Person!$1:$1,0),4,4))),FALSE)</f>
        <v>Monitor de Aprendizagem Turno Integral</v>
      </c>
      <c r="G766" t="str">
        <f ca="1">IF(VLOOKUP(A766,Person!A:R,ROW(INDIRECT(ADDRESS(MATCH("NameManager",Person!$1:$1,0),4,4))),FALSE)="","",VLOOKUP(A766,Person!A:R,ROW(INDIRECT(ADDRESS(MATCH("NameManager",Person!$1:$1,0),4,4))),FALSE))</f>
        <v>Rui Antonio Piassini</v>
      </c>
      <c r="H766" t="str">
        <f ca="1">IF(VLOOKUP(A766,Person!A:R,ROW(INDIRECT(ADDRESS(MATCH("TypeJorney",Person!$1:$1,0),4,4))),FALSE)="OnBoarding","Embarque",IF(VLOOKUP(A766,Person!A:R,ROW(INDIRECT(ADDRESS(MATCH("TypeJorney",Person!$1:$1,0),4,4))),FALSE)="OnBoardingOccupation","Embarque implantação",IF(VLOOKUP(A766,Person!A:R,ROW(INDIRECT(ADDRESS(MATCH("TypeJorney",Person!$1:$1,0),4,4))),FALSE)="Monitoring","Monitoramento","Decisão de Efetivação")))</f>
        <v>Embarque implantação</v>
      </c>
    </row>
    <row r="767" spans="1:8" x14ac:dyDescent="0.3">
      <c r="A767" t="s">
        <v>7565</v>
      </c>
      <c r="B767" t="str">
        <f ca="1">VLOOKUP(A767,Person!A:R,ROW(INDIRECT(ADDRESS(MATCH("NameUser",Person!$1:$1,0),4,4))),FALSE)</f>
        <v>Flavia Maria Gomes Barcelos</v>
      </c>
      <c r="C767" t="str">
        <f ca="1">IF(VLOOKUP(A767,Person!A:R,ROW(INDIRECT(ADDRESS(MATCH("Mail",Person!$1:$1,0),4,4))),FALSE)="","",VLOOKUP(A767,Person!A:R,ROW(INDIRECT(ADDRESS(MATCH("Mail",Person!$1:$1,0),4,4))),FALSE))</f>
        <v>flavia.barcelos@maristas.org.br</v>
      </c>
      <c r="D767" t="str">
        <f ca="1">VLOOKUP(A767,Person!A:R,ROW(INDIRECT(ADDRESS(MATCH("NameEstablishment",Person!$1:$1,0),4,4))),FALSE)</f>
        <v>Colégio Marista Nossa Senhora do Rosário</v>
      </c>
      <c r="E767">
        <f ca="1">VLOOKUP(A767,Person!A:R,ROW(INDIRECT(ADDRESS(MATCH("Registration",Person!$1:$1,0),4,4))),FALSE)</f>
        <v>90000078</v>
      </c>
      <c r="F767" t="str">
        <f ca="1">VLOOKUP(A767,Person!A:R,ROW(INDIRECT(ADDRESS(MATCH("NameOccupation",Person!$1:$1,0),4,4))),FALSE)</f>
        <v>Auxiliar de Biblioteca</v>
      </c>
      <c r="G767" t="str">
        <f ca="1">IF(VLOOKUP(A767,Person!A:R,ROW(INDIRECT(ADDRESS(MATCH("NameManager",Person!$1:$1,0),4,4))),FALSE)="","",VLOOKUP(A767,Person!A:R,ROW(INDIRECT(ADDRESS(MATCH("NameManager",Person!$1:$1,0),4,4))),FALSE))</f>
        <v>Leia Raquel de Almeida</v>
      </c>
      <c r="H767" t="str">
        <f ca="1">IF(VLOOKUP(A767,Person!A:R,ROW(INDIRECT(ADDRESS(MATCH("TypeJorney",Person!$1:$1,0),4,4))),FALSE)="OnBoarding","Embarque",IF(VLOOKUP(A767,Person!A:R,ROW(INDIRECT(ADDRESS(MATCH("TypeJorney",Person!$1:$1,0),4,4))),FALSE)="OnBoardingOccupation","Embarque implantação",IF(VLOOKUP(A767,Person!A:R,ROW(INDIRECT(ADDRESS(MATCH("TypeJorney",Person!$1:$1,0),4,4))),FALSE)="Monitoring","Monitoramento","Decisão de Efetivação")))</f>
        <v>Embarque implantação</v>
      </c>
    </row>
    <row r="768" spans="1:8" x14ac:dyDescent="0.3">
      <c r="A768" t="s">
        <v>5362</v>
      </c>
      <c r="B768" t="str">
        <f ca="1">VLOOKUP(A768,Person!A:R,ROW(INDIRECT(ADDRESS(MATCH("NameUser",Person!$1:$1,0),4,4))),FALSE)</f>
        <v>Flavia Quevedo Trindade</v>
      </c>
      <c r="C768" t="str">
        <f ca="1">IF(VLOOKUP(A768,Person!A:R,ROW(INDIRECT(ADDRESS(MATCH("Mail",Person!$1:$1,0),4,4))),FALSE)="","",VLOOKUP(A768,Person!A:R,ROW(INDIRECT(ADDRESS(MATCH("Mail",Person!$1:$1,0),4,4))),FALSE))</f>
        <v>flavia.trindade@maristas.org.br</v>
      </c>
      <c r="D768" t="str">
        <f ca="1">VLOOKUP(A768,Person!A:R,ROW(INDIRECT(ADDRESS(MATCH("NameEstablishment",Person!$1:$1,0),4,4))),FALSE)</f>
        <v>Scfv 06 A 15</v>
      </c>
      <c r="E768">
        <f ca="1">VLOOKUP(A768,Person!A:R,ROW(INDIRECT(ADDRESS(MATCH("Registration",Person!$1:$1,0),4,4))),FALSE)</f>
        <v>90510049</v>
      </c>
      <c r="F768" t="str">
        <f ca="1">VLOOKUP(A768,Person!A:R,ROW(INDIRECT(ADDRESS(MATCH("NameOccupation",Person!$1:$1,0),4,4))),FALSE)</f>
        <v>Coordenador Pedagógico</v>
      </c>
      <c r="G768" t="str">
        <f ca="1">IF(VLOOKUP(A768,Person!A:R,ROW(INDIRECT(ADDRESS(MATCH("NameManager",Person!$1:$1,0),4,4))),FALSE)="","",VLOOKUP(A768,Person!A:R,ROW(INDIRECT(ADDRESS(MATCH("NameManager",Person!$1:$1,0),4,4))),FALSE))</f>
        <v/>
      </c>
      <c r="H768" t="str">
        <f ca="1">IF(VLOOKUP(A768,Person!A:R,ROW(INDIRECT(ADDRESS(MATCH("TypeJorney",Person!$1:$1,0),4,4))),FALSE)="OnBoarding","Embarque",IF(VLOOKUP(A768,Person!A:R,ROW(INDIRECT(ADDRESS(MATCH("TypeJorney",Person!$1:$1,0),4,4))),FALSE)="OnBoardingOccupation","Embarque implantação",IF(VLOOKUP(A768,Person!A:R,ROW(INDIRECT(ADDRESS(MATCH("TypeJorney",Person!$1:$1,0),4,4))),FALSE)="Monitoring","Monitoramento","Decisão de Efetivação")))</f>
        <v>Embarque implantação</v>
      </c>
    </row>
    <row r="769" spans="1:8" x14ac:dyDescent="0.3">
      <c r="A769" t="s">
        <v>7484</v>
      </c>
      <c r="B769" t="str">
        <f ca="1">VLOOKUP(A769,Person!A:R,ROW(INDIRECT(ADDRESS(MATCH("NameUser",Person!$1:$1,0),4,4))),FALSE)</f>
        <v>Flavia Regina Steffler Rodrigues</v>
      </c>
      <c r="C769" t="str">
        <f ca="1">IF(VLOOKUP(A769,Person!A:R,ROW(INDIRECT(ADDRESS(MATCH("Mail",Person!$1:$1,0),4,4))),FALSE)="","",VLOOKUP(A769,Person!A:R,ROW(INDIRECT(ADDRESS(MATCH("Mail",Person!$1:$1,0),4,4))),FALSE))</f>
        <v/>
      </c>
      <c r="D769" t="str">
        <f ca="1">VLOOKUP(A769,Person!A:R,ROW(INDIRECT(ADDRESS(MATCH("NameEstablishment",Person!$1:$1,0),4,4))),FALSE)</f>
        <v>Colégio Marista Santo Ângelo</v>
      </c>
      <c r="E769">
        <f ca="1">VLOOKUP(A769,Person!A:R,ROW(INDIRECT(ADDRESS(MATCH("Registration",Person!$1:$1,0),4,4))),FALSE)</f>
        <v>80700456</v>
      </c>
      <c r="F769" t="str">
        <f ca="1">VLOOKUP(A769,Person!A:R,ROW(INDIRECT(ADDRESS(MATCH("NameOccupation",Person!$1:$1,0),4,4))),FALSE)</f>
        <v>Monitor de Aprendizagem Turno Regular</v>
      </c>
      <c r="G769" t="str">
        <f ca="1">IF(VLOOKUP(A769,Person!A:R,ROW(INDIRECT(ADDRESS(MATCH("NameManager",Person!$1:$1,0),4,4))),FALSE)="","",VLOOKUP(A769,Person!A:R,ROW(INDIRECT(ADDRESS(MATCH("NameManager",Person!$1:$1,0),4,4))),FALSE))</f>
        <v>Pedro Vilmar Ost</v>
      </c>
      <c r="H769" t="str">
        <f ca="1">IF(VLOOKUP(A769,Person!A:R,ROW(INDIRECT(ADDRESS(MATCH("TypeJorney",Person!$1:$1,0),4,4))),FALSE)="OnBoarding","Embarque",IF(VLOOKUP(A769,Person!A:R,ROW(INDIRECT(ADDRESS(MATCH("TypeJorney",Person!$1:$1,0),4,4))),FALSE)="OnBoardingOccupation","Embarque implantação",IF(VLOOKUP(A769,Person!A:R,ROW(INDIRECT(ADDRESS(MATCH("TypeJorney",Person!$1:$1,0),4,4))),FALSE)="Monitoring","Monitoramento","Decisão de Efetivação")))</f>
        <v>Embarque</v>
      </c>
    </row>
    <row r="770" spans="1:8" x14ac:dyDescent="0.3">
      <c r="A770" t="s">
        <v>554</v>
      </c>
      <c r="B770" t="str">
        <f ca="1">VLOOKUP(A770,Person!A:R,ROW(INDIRECT(ADDRESS(MATCH("NameUser",Person!$1:$1,0),4,4))),FALSE)</f>
        <v>Flavia Renata de Souza Serpa</v>
      </c>
      <c r="C770" t="str">
        <f ca="1">IF(VLOOKUP(A770,Person!A:R,ROW(INDIRECT(ADDRESS(MATCH("Mail",Person!$1:$1,0),4,4))),FALSE)="","",VLOOKUP(A770,Person!A:R,ROW(INDIRECT(ADDRESS(MATCH("Mail",Person!$1:$1,0),4,4))),FALSE))</f>
        <v>flavia.serpa@maristas.org.br</v>
      </c>
      <c r="D770" t="str">
        <f ca="1">VLOOKUP(A770,Person!A:R,ROW(INDIRECT(ADDRESS(MATCH("NameEstablishment",Person!$1:$1,0),4,4))),FALSE)</f>
        <v>União Sul Brasileira de Educação e Ensin</v>
      </c>
      <c r="E770">
        <f ca="1">VLOOKUP(A770,Person!A:R,ROW(INDIRECT(ADDRESS(MATCH("Registration",Person!$1:$1,0),4,4))),FALSE)</f>
        <v>90000015</v>
      </c>
      <c r="F770" t="str">
        <f ca="1">VLOOKUP(A770,Person!A:R,ROW(INDIRECT(ADDRESS(MATCH("NameOccupation",Person!$1:$1,0),4,4))),FALSE)</f>
        <v>Bibliotecário(a)</v>
      </c>
      <c r="G770" t="str">
        <f ca="1">IF(VLOOKUP(A770,Person!A:R,ROW(INDIRECT(ADDRESS(MATCH("NameManager",Person!$1:$1,0),4,4))),FALSE)="","",VLOOKUP(A770,Person!A:R,ROW(INDIRECT(ADDRESS(MATCH("NameManager",Person!$1:$1,0),4,4))),FALSE))</f>
        <v>Renato Capitani</v>
      </c>
      <c r="H770" t="str">
        <f ca="1">IF(VLOOKUP(A770,Person!A:R,ROW(INDIRECT(ADDRESS(MATCH("TypeJorney",Person!$1:$1,0),4,4))),FALSE)="OnBoarding","Embarque",IF(VLOOKUP(A770,Person!A:R,ROW(INDIRECT(ADDRESS(MATCH("TypeJorney",Person!$1:$1,0),4,4))),FALSE)="OnBoardingOccupation","Embarque implantação",IF(VLOOKUP(A770,Person!A:R,ROW(INDIRECT(ADDRESS(MATCH("TypeJorney",Person!$1:$1,0),4,4))),FALSE)="Monitoring","Monitoramento","Decisão de Efetivação")))</f>
        <v>Embarque</v>
      </c>
    </row>
    <row r="771" spans="1:8" x14ac:dyDescent="0.3">
      <c r="A771" t="s">
        <v>5132</v>
      </c>
      <c r="B771" t="str">
        <f ca="1">VLOOKUP(A771,Person!A:R,ROW(INDIRECT(ADDRESS(MATCH("NameUser",Person!$1:$1,0),4,4))),FALSE)</f>
        <v>Flavia Rubia dos Santos</v>
      </c>
      <c r="C771" t="str">
        <f ca="1">IF(VLOOKUP(A771,Person!A:R,ROW(INDIRECT(ADDRESS(MATCH("Mail",Person!$1:$1,0),4,4))),FALSE)="","",VLOOKUP(A771,Person!A:R,ROW(INDIRECT(ADDRESS(MATCH("Mail",Person!$1:$1,0),4,4))),FALSE))</f>
        <v>flavia.santos@maristas.org.br</v>
      </c>
      <c r="D771" t="str">
        <f ca="1">VLOOKUP(A771,Person!A:R,ROW(INDIRECT(ADDRESS(MATCH("NameEstablishment",Person!$1:$1,0),4,4))),FALSE)</f>
        <v>Colegio Marista Champagnat</v>
      </c>
      <c r="E771">
        <f ca="1">VLOOKUP(A771,Person!A:R,ROW(INDIRECT(ADDRESS(MATCH("Registration",Person!$1:$1,0),4,4))),FALSE)</f>
        <v>90000327</v>
      </c>
      <c r="F771" t="str">
        <f ca="1">VLOOKUP(A771,Person!A:R,ROW(INDIRECT(ADDRESS(MATCH("NameOccupation",Person!$1:$1,0),4,4))),FALSE)</f>
        <v>Auxiliar de Serviços Gerais</v>
      </c>
      <c r="G771" t="str">
        <f ca="1">IF(VLOOKUP(A771,Person!A:R,ROW(INDIRECT(ADDRESS(MATCH("NameManager",Person!$1:$1,0),4,4))),FALSE)="","",VLOOKUP(A771,Person!A:R,ROW(INDIRECT(ADDRESS(MATCH("NameManager",Person!$1:$1,0),4,4))),FALSE))</f>
        <v>Vera Lucia de Mattos Galafassi</v>
      </c>
      <c r="H771" t="str">
        <f ca="1">IF(VLOOKUP(A771,Person!A:R,ROW(INDIRECT(ADDRESS(MATCH("TypeJorney",Person!$1:$1,0),4,4))),FALSE)="OnBoarding","Embarque",IF(VLOOKUP(A771,Person!A:R,ROW(INDIRECT(ADDRESS(MATCH("TypeJorney",Person!$1:$1,0),4,4))),FALSE)="OnBoardingOccupation","Embarque implantação",IF(VLOOKUP(A771,Person!A:R,ROW(INDIRECT(ADDRESS(MATCH("TypeJorney",Person!$1:$1,0),4,4))),FALSE)="Monitoring","Monitoramento","Decisão de Efetivação")))</f>
        <v>Embarque implantação</v>
      </c>
    </row>
    <row r="772" spans="1:8" x14ac:dyDescent="0.3">
      <c r="A772" t="s">
        <v>7391</v>
      </c>
      <c r="B772" t="str">
        <f ca="1">VLOOKUP(A772,Person!A:R,ROW(INDIRECT(ADDRESS(MATCH("NameUser",Person!$1:$1,0),4,4))),FALSE)</f>
        <v>Flavia Silva Ramos</v>
      </c>
      <c r="C772" t="str">
        <f ca="1">IF(VLOOKUP(A772,Person!A:R,ROW(INDIRECT(ADDRESS(MATCH("Mail",Person!$1:$1,0),4,4))),FALSE)="","",VLOOKUP(A772,Person!A:R,ROW(INDIRECT(ADDRESS(MATCH("Mail",Person!$1:$1,0),4,4))),FALSE))</f>
        <v>flavia.ramos@maristas.org.br</v>
      </c>
      <c r="D772" t="str">
        <f ca="1">VLOOKUP(A772,Person!A:R,ROW(INDIRECT(ADDRESS(MATCH("NameEstablishment",Person!$1:$1,0),4,4))),FALSE)</f>
        <v>Colégio Marista N.Sra. Das Graças</v>
      </c>
      <c r="E772">
        <f ca="1">VLOOKUP(A772,Person!A:R,ROW(INDIRECT(ADDRESS(MATCH("Registration",Person!$1:$1,0),4,4))),FALSE)</f>
        <v>91511801</v>
      </c>
      <c r="F772" t="str">
        <f ca="1">VLOOKUP(A772,Person!A:R,ROW(INDIRECT(ADDRESS(MATCH("NameOccupation",Person!$1:$1,0),4,4))),FALSE)</f>
        <v>Monitor de Aprendizagem Turno Regular</v>
      </c>
      <c r="G772" t="str">
        <f ca="1">IF(VLOOKUP(A772,Person!A:R,ROW(INDIRECT(ADDRESS(MATCH("NameManager",Person!$1:$1,0),4,4))),FALSE)="","",VLOOKUP(A772,Person!A:R,ROW(INDIRECT(ADDRESS(MATCH("NameManager",Person!$1:$1,0),4,4))),FALSE))</f>
        <v>Luciana Winck Correa</v>
      </c>
      <c r="H772" t="str">
        <f ca="1">IF(VLOOKUP(A772,Person!A:R,ROW(INDIRECT(ADDRESS(MATCH("TypeJorney",Person!$1:$1,0),4,4))),FALSE)="OnBoarding","Embarque",IF(VLOOKUP(A772,Person!A:R,ROW(INDIRECT(ADDRESS(MATCH("TypeJorney",Person!$1:$1,0),4,4))),FALSE)="OnBoardingOccupation","Embarque implantação",IF(VLOOKUP(A772,Person!A:R,ROW(INDIRECT(ADDRESS(MATCH("TypeJorney",Person!$1:$1,0),4,4))),FALSE)="Monitoring","Monitoramento","Decisão de Efetivação")))</f>
        <v>Embarque implantação</v>
      </c>
    </row>
    <row r="773" spans="1:8" x14ac:dyDescent="0.3">
      <c r="A773" t="s">
        <v>497</v>
      </c>
      <c r="B773" t="str">
        <f ca="1">VLOOKUP(A773,Person!A:R,ROW(INDIRECT(ADDRESS(MATCH("NameUser",Person!$1:$1,0),4,4))),FALSE)</f>
        <v>Flavio Carvalho Gomes</v>
      </c>
      <c r="C773" t="str">
        <f ca="1">IF(VLOOKUP(A773,Person!A:R,ROW(INDIRECT(ADDRESS(MATCH("Mail",Person!$1:$1,0),4,4))),FALSE)="","",VLOOKUP(A773,Person!A:R,ROW(INDIRECT(ADDRESS(MATCH("Mail",Person!$1:$1,0),4,4))),FALSE))</f>
        <v>flavio.gomes@maristas.org.br</v>
      </c>
      <c r="D773" t="str">
        <f ca="1">VLOOKUP(A773,Person!A:R,ROW(INDIRECT(ADDRESS(MATCH("NameEstablishment",Person!$1:$1,0),4,4))),FALSE)</f>
        <v>Colégio Marista Nossa Senhora do Rosário</v>
      </c>
      <c r="E773">
        <f ca="1">VLOOKUP(A773,Person!A:R,ROW(INDIRECT(ADDRESS(MATCH("Registration",Person!$1:$1,0),4,4))),FALSE)</f>
        <v>90000038</v>
      </c>
      <c r="F773" t="str">
        <f ca="1">VLOOKUP(A773,Person!A:R,ROW(INDIRECT(ADDRESS(MATCH("NameOccupation",Person!$1:$1,0),4,4))),FALSE)</f>
        <v>Recepcionista</v>
      </c>
      <c r="G773" t="str">
        <f ca="1">IF(VLOOKUP(A773,Person!A:R,ROW(INDIRECT(ADDRESS(MATCH("NameManager",Person!$1:$1,0),4,4))),FALSE)="","",VLOOKUP(A773,Person!A:R,ROW(INDIRECT(ADDRESS(MATCH("NameManager",Person!$1:$1,0),4,4))),FALSE))</f>
        <v>Mauricio Coloniezzi Erthal</v>
      </c>
      <c r="H773" t="str">
        <f ca="1">IF(VLOOKUP(A773,Person!A:R,ROW(INDIRECT(ADDRESS(MATCH("TypeJorney",Person!$1:$1,0),4,4))),FALSE)="OnBoarding","Embarque",IF(VLOOKUP(A773,Person!A:R,ROW(INDIRECT(ADDRESS(MATCH("TypeJorney",Person!$1:$1,0),4,4))),FALSE)="OnBoardingOccupation","Embarque implantação",IF(VLOOKUP(A773,Person!A:R,ROW(INDIRECT(ADDRESS(MATCH("TypeJorney",Person!$1:$1,0),4,4))),FALSE)="Monitoring","Monitoramento","Decisão de Efetivação")))</f>
        <v>Monitoramento</v>
      </c>
    </row>
    <row r="774" spans="1:8" x14ac:dyDescent="0.3">
      <c r="A774" t="s">
        <v>4221</v>
      </c>
      <c r="B774" t="str">
        <f ca="1">VLOOKUP(A774,Person!A:R,ROW(INDIRECT(ADDRESS(MATCH("NameUser",Person!$1:$1,0),4,4))),FALSE)</f>
        <v>Flavio Coutinho de Oliveira</v>
      </c>
      <c r="C774" t="str">
        <f ca="1">IF(VLOOKUP(A774,Person!A:R,ROW(INDIRECT(ADDRESS(MATCH("Mail",Person!$1:$1,0),4,4))),FALSE)="","",VLOOKUP(A774,Person!A:R,ROW(INDIRECT(ADDRESS(MATCH("Mail",Person!$1:$1,0),4,4))),FALSE))</f>
        <v>flavio.coutinho@maristas.org.br</v>
      </c>
      <c r="D774" t="str">
        <f ca="1">VLOOKUP(A774,Person!A:R,ROW(INDIRECT(ADDRESS(MATCH("NameEstablishment",Person!$1:$1,0),4,4))),FALSE)</f>
        <v>Colégio Marista João Paulo II</v>
      </c>
      <c r="E774">
        <f ca="1">VLOOKUP(A774,Person!A:R,ROW(INDIRECT(ADDRESS(MATCH("Registration",Person!$1:$1,0),4,4))),FALSE)</f>
        <v>90512054</v>
      </c>
      <c r="F774" t="str">
        <f ca="1">VLOOKUP(A774,Person!A:R,ROW(INDIRECT(ADDRESS(MATCH("NameOccupation",Person!$1:$1,0),4,4))),FALSE)</f>
        <v>Auxiliar de Serviços Gerais</v>
      </c>
      <c r="G774" t="str">
        <f ca="1">IF(VLOOKUP(A774,Person!A:R,ROW(INDIRECT(ADDRESS(MATCH("NameManager",Person!$1:$1,0),4,4))),FALSE)="","",VLOOKUP(A774,Person!A:R,ROW(INDIRECT(ADDRESS(MATCH("NameManager",Person!$1:$1,0),4,4))),FALSE))</f>
        <v>Marcos Andre Scussel</v>
      </c>
      <c r="H774" t="str">
        <f ca="1">IF(VLOOKUP(A774,Person!A:R,ROW(INDIRECT(ADDRESS(MATCH("TypeJorney",Person!$1:$1,0),4,4))),FALSE)="OnBoarding","Embarque",IF(VLOOKUP(A774,Person!A:R,ROW(INDIRECT(ADDRESS(MATCH("TypeJorney",Person!$1:$1,0),4,4))),FALSE)="OnBoardingOccupation","Embarque implantação",IF(VLOOKUP(A774,Person!A:R,ROW(INDIRECT(ADDRESS(MATCH("TypeJorney",Person!$1:$1,0),4,4))),FALSE)="Monitoring","Monitoramento","Decisão de Efetivação")))</f>
        <v>Embarque implantação</v>
      </c>
    </row>
    <row r="775" spans="1:8" x14ac:dyDescent="0.3">
      <c r="A775" t="s">
        <v>4391</v>
      </c>
      <c r="B775" t="str">
        <f ca="1">VLOOKUP(A775,Person!A:R,ROW(INDIRECT(ADDRESS(MATCH("NameUser",Person!$1:$1,0),4,4))),FALSE)</f>
        <v>Flavio de Matos</v>
      </c>
      <c r="C775" t="str">
        <f ca="1">IF(VLOOKUP(A775,Person!A:R,ROW(INDIRECT(ADDRESS(MATCH("Mail",Person!$1:$1,0),4,4))),FALSE)="","",VLOOKUP(A775,Person!A:R,ROW(INDIRECT(ADDRESS(MATCH("Mail",Person!$1:$1,0),4,4))),FALSE))</f>
        <v>flavio.matos@maristas.org.br</v>
      </c>
      <c r="D775" t="str">
        <f ca="1">VLOOKUP(A775,Person!A:R,ROW(INDIRECT(ADDRESS(MATCH("NameEstablishment",Person!$1:$1,0),4,4))),FALSE)</f>
        <v>Colégio Marista João Paulo II</v>
      </c>
      <c r="E775">
        <f ca="1">VLOOKUP(A775,Person!A:R,ROW(INDIRECT(ADDRESS(MATCH("Registration",Person!$1:$1,0),4,4))),FALSE)</f>
        <v>90512168</v>
      </c>
      <c r="F775" t="str">
        <f ca="1">VLOOKUP(A775,Person!A:R,ROW(INDIRECT(ADDRESS(MATCH("NameOccupation",Person!$1:$1,0),4,4))),FALSE)</f>
        <v>Porteiro</v>
      </c>
      <c r="G775" t="str">
        <f ca="1">IF(VLOOKUP(A775,Person!A:R,ROW(INDIRECT(ADDRESS(MATCH("NameManager",Person!$1:$1,0),4,4))),FALSE)="","",VLOOKUP(A775,Person!A:R,ROW(INDIRECT(ADDRESS(MATCH("NameManager",Person!$1:$1,0),4,4))),FALSE))</f>
        <v>Marcos Andre Scussel</v>
      </c>
      <c r="H775" t="str">
        <f ca="1">IF(VLOOKUP(A775,Person!A:R,ROW(INDIRECT(ADDRESS(MATCH("TypeJorney",Person!$1:$1,0),4,4))),FALSE)="OnBoarding","Embarque",IF(VLOOKUP(A775,Person!A:R,ROW(INDIRECT(ADDRESS(MATCH("TypeJorney",Person!$1:$1,0),4,4))),FALSE)="OnBoardingOccupation","Embarque implantação",IF(VLOOKUP(A775,Person!A:R,ROW(INDIRECT(ADDRESS(MATCH("TypeJorney",Person!$1:$1,0),4,4))),FALSE)="Monitoring","Monitoramento","Decisão de Efetivação")))</f>
        <v>Embarque implantação</v>
      </c>
    </row>
    <row r="776" spans="1:8" x14ac:dyDescent="0.3">
      <c r="A776" t="s">
        <v>7933</v>
      </c>
      <c r="B776" t="str">
        <f ca="1">VLOOKUP(A776,Person!A:R,ROW(INDIRECT(ADDRESS(MATCH("NameUser",Person!$1:$1,0),4,4))),FALSE)</f>
        <v>Flavio Henrique Schedler</v>
      </c>
      <c r="C776" t="str">
        <f ca="1">IF(VLOOKUP(A776,Person!A:R,ROW(INDIRECT(ADDRESS(MATCH("Mail",Person!$1:$1,0),4,4))),FALSE)="","",VLOOKUP(A776,Person!A:R,ROW(INDIRECT(ADDRESS(MATCH("Mail",Person!$1:$1,0),4,4))),FALSE))</f>
        <v>flavio.schedler@maristas.org.br</v>
      </c>
      <c r="D776" t="str">
        <f ca="1">VLOOKUP(A776,Person!A:R,ROW(INDIRECT(ADDRESS(MATCH("NameEstablishment",Person!$1:$1,0),4,4))),FALSE)</f>
        <v>Colégio Marista São Luis</v>
      </c>
      <c r="E776">
        <f ca="1">VLOOKUP(A776,Person!A:R,ROW(INDIRECT(ADDRESS(MATCH("Registration",Person!$1:$1,0),4,4))),FALSE)</f>
        <v>90511922</v>
      </c>
      <c r="F776" t="str">
        <f ca="1">VLOOKUP(A776,Person!A:R,ROW(INDIRECT(ADDRESS(MATCH("NameOccupation",Person!$1:$1,0),4,4))),FALSE)</f>
        <v>Instrutor de Aprendizagem</v>
      </c>
      <c r="G776" t="str">
        <f ca="1">IF(VLOOKUP(A776,Person!A:R,ROW(INDIRECT(ADDRESS(MATCH("NameManager",Person!$1:$1,0),4,4))),FALSE)="","",VLOOKUP(A776,Person!A:R,ROW(INDIRECT(ADDRESS(MATCH("NameManager",Person!$1:$1,0),4,4))),FALSE))</f>
        <v>Anderson Roberto dos Santos</v>
      </c>
      <c r="H776" t="str">
        <f ca="1">IF(VLOOKUP(A776,Person!A:R,ROW(INDIRECT(ADDRESS(MATCH("TypeJorney",Person!$1:$1,0),4,4))),FALSE)="OnBoarding","Embarque",IF(VLOOKUP(A776,Person!A:R,ROW(INDIRECT(ADDRESS(MATCH("TypeJorney",Person!$1:$1,0),4,4))),FALSE)="OnBoardingOccupation","Embarque implantação",IF(VLOOKUP(A776,Person!A:R,ROW(INDIRECT(ADDRESS(MATCH("TypeJorney",Person!$1:$1,0),4,4))),FALSE)="Monitoring","Monitoramento","Decisão de Efetivação")))</f>
        <v>Embarque implantação</v>
      </c>
    </row>
    <row r="777" spans="1:8" x14ac:dyDescent="0.3">
      <c r="A777" t="s">
        <v>4794</v>
      </c>
      <c r="B777" t="str">
        <f ca="1">VLOOKUP(A777,Person!A:R,ROW(INDIRECT(ADDRESS(MATCH("NameUser",Person!$1:$1,0),4,4))),FALSE)</f>
        <v>Flavio Roberto Alves Furquim</v>
      </c>
      <c r="C777" t="str">
        <f ca="1">IF(VLOOKUP(A777,Person!A:R,ROW(INDIRECT(ADDRESS(MATCH("Mail",Person!$1:$1,0),4,4))),FALSE)="","",VLOOKUP(A777,Person!A:R,ROW(INDIRECT(ADDRESS(MATCH("Mail",Person!$1:$1,0),4,4))),FALSE))</f>
        <v>flavio.furquim@maristas.org.br</v>
      </c>
      <c r="D777" t="str">
        <f ca="1">VLOOKUP(A777,Person!A:R,ROW(INDIRECT(ADDRESS(MATCH("NameEstablishment",Person!$1:$1,0),4,4))),FALSE)</f>
        <v>Colégio Marista São Pedro</v>
      </c>
      <c r="E777">
        <f ca="1">VLOOKUP(A777,Person!A:R,ROW(INDIRECT(ADDRESS(MATCH("Registration",Person!$1:$1,0),4,4))),FALSE)</f>
        <v>80711361</v>
      </c>
      <c r="F777" t="str">
        <f ca="1">VLOOKUP(A777,Person!A:R,ROW(INDIRECT(ADDRESS(MATCH("NameOccupation",Person!$1:$1,0),4,4))),FALSE)</f>
        <v>Auxiliar de Manutenção</v>
      </c>
      <c r="G777" t="str">
        <f ca="1">IF(VLOOKUP(A777,Person!A:R,ROW(INDIRECT(ADDRESS(MATCH("NameManager",Person!$1:$1,0),4,4))),FALSE)="","",VLOOKUP(A777,Person!A:R,ROW(INDIRECT(ADDRESS(MATCH("NameManager",Person!$1:$1,0),4,4))),FALSE))</f>
        <v/>
      </c>
      <c r="H777" t="str">
        <f ca="1">IF(VLOOKUP(A777,Person!A:R,ROW(INDIRECT(ADDRESS(MATCH("TypeJorney",Person!$1:$1,0),4,4))),FALSE)="OnBoarding","Embarque",IF(VLOOKUP(A777,Person!A:R,ROW(INDIRECT(ADDRESS(MATCH("TypeJorney",Person!$1:$1,0),4,4))),FALSE)="OnBoardingOccupation","Embarque implantação",IF(VLOOKUP(A777,Person!A:R,ROW(INDIRECT(ADDRESS(MATCH("TypeJorney",Person!$1:$1,0),4,4))),FALSE)="Monitoring","Monitoramento","Decisão de Efetivação")))</f>
        <v>Embarque implantação</v>
      </c>
    </row>
    <row r="778" spans="1:8" x14ac:dyDescent="0.3">
      <c r="A778" t="s">
        <v>5247</v>
      </c>
      <c r="B778" t="str">
        <f ca="1">VLOOKUP(A778,Person!A:R,ROW(INDIRECT(ADDRESS(MATCH("NameUser",Person!$1:$1,0),4,4))),FALSE)</f>
        <v>Floraci de Fatima Soares Chaves</v>
      </c>
      <c r="C778" t="str">
        <f ca="1">IF(VLOOKUP(A778,Person!A:R,ROW(INDIRECT(ADDRESS(MATCH("Mail",Person!$1:$1,0),4,4))),FALSE)="","",VLOOKUP(A778,Person!A:R,ROW(INDIRECT(ADDRESS(MATCH("Mail",Person!$1:$1,0),4,4))),FALSE))</f>
        <v/>
      </c>
      <c r="D778" t="str">
        <f ca="1">VLOOKUP(A778,Person!A:R,ROW(INDIRECT(ADDRESS(MATCH("NameEstablishment",Person!$1:$1,0),4,4))),FALSE)</f>
        <v>Centro Social Marista Mario Quintana</v>
      </c>
      <c r="E778">
        <f ca="1">VLOOKUP(A778,Person!A:R,ROW(INDIRECT(ADDRESS(MATCH("Registration",Person!$1:$1,0),4,4))),FALSE)</f>
        <v>90512705</v>
      </c>
      <c r="F778" t="str">
        <f ca="1">VLOOKUP(A778,Person!A:R,ROW(INDIRECT(ADDRESS(MATCH("NameOccupation",Person!$1:$1,0),4,4))),FALSE)</f>
        <v>Auxiliar de Cozinha</v>
      </c>
      <c r="G778" t="str">
        <f ca="1">IF(VLOOKUP(A778,Person!A:R,ROW(INDIRECT(ADDRESS(MATCH("NameManager",Person!$1:$1,0),4,4))),FALSE)="","",VLOOKUP(A778,Person!A:R,ROW(INDIRECT(ADDRESS(MATCH("NameManager",Person!$1:$1,0),4,4))),FALSE))</f>
        <v/>
      </c>
      <c r="H778" t="str">
        <f ca="1">IF(VLOOKUP(A778,Person!A:R,ROW(INDIRECT(ADDRESS(MATCH("TypeJorney",Person!$1:$1,0),4,4))),FALSE)="OnBoarding","Embarque",IF(VLOOKUP(A778,Person!A:R,ROW(INDIRECT(ADDRESS(MATCH("TypeJorney",Person!$1:$1,0),4,4))),FALSE)="OnBoardingOccupation","Embarque implantação",IF(VLOOKUP(A778,Person!A:R,ROW(INDIRECT(ADDRESS(MATCH("TypeJorney",Person!$1:$1,0),4,4))),FALSE)="Monitoring","Monitoramento","Decisão de Efetivação")))</f>
        <v>Embarque implantação</v>
      </c>
    </row>
    <row r="779" spans="1:8" x14ac:dyDescent="0.3">
      <c r="A779" t="s">
        <v>7706</v>
      </c>
      <c r="B779" t="str">
        <f ca="1">VLOOKUP(A779,Person!A:R,ROW(INDIRECT(ADDRESS(MATCH("NameUser",Person!$1:$1,0),4,4))),FALSE)</f>
        <v>Florencio Baldissera</v>
      </c>
      <c r="C779" t="str">
        <f ca="1">IF(VLOOKUP(A779,Person!A:R,ROW(INDIRECT(ADDRESS(MATCH("Mail",Person!$1:$1,0),4,4))),FALSE)="","",VLOOKUP(A779,Person!A:R,ROW(INDIRECT(ADDRESS(MATCH("Mail",Person!$1:$1,0),4,4))),FALSE))</f>
        <v/>
      </c>
      <c r="D779" t="str">
        <f ca="1">VLOOKUP(A779,Person!A:R,ROW(INDIRECT(ADDRESS(MATCH("NameEstablishment",Person!$1:$1,0),4,4))),FALSE)</f>
        <v>Colégio Marista N Senhora da Conceição</v>
      </c>
      <c r="E779">
        <f ca="1">VLOOKUP(A779,Person!A:R,ROW(INDIRECT(ADDRESS(MATCH("Registration",Person!$1:$1,0),4,4))),FALSE)</f>
        <v>3645001</v>
      </c>
      <c r="F779" t="str">
        <f ca="1">VLOOKUP(A779,Person!A:R,ROW(INDIRECT(ADDRESS(MATCH("NameOccupation",Person!$1:$1,0),4,4))),FALSE)</f>
        <v>Auxiliar Técnico de Educação</v>
      </c>
      <c r="G779" t="str">
        <f ca="1">IF(VLOOKUP(A779,Person!A:R,ROW(INDIRECT(ADDRESS(MATCH("NameManager",Person!$1:$1,0),4,4))),FALSE)="","",VLOOKUP(A779,Person!A:R,ROW(INDIRECT(ADDRESS(MATCH("NameManager",Person!$1:$1,0),4,4))),FALSE))</f>
        <v/>
      </c>
      <c r="H779" t="str">
        <f ca="1">IF(VLOOKUP(A779,Person!A:R,ROW(INDIRECT(ADDRESS(MATCH("TypeJorney",Person!$1:$1,0),4,4))),FALSE)="OnBoarding","Embarque",IF(VLOOKUP(A779,Person!A:R,ROW(INDIRECT(ADDRESS(MATCH("TypeJorney",Person!$1:$1,0),4,4))),FALSE)="OnBoardingOccupation","Embarque implantação",IF(VLOOKUP(A779,Person!A:R,ROW(INDIRECT(ADDRESS(MATCH("TypeJorney",Person!$1:$1,0),4,4))),FALSE)="Monitoring","Monitoramento","Decisão de Efetivação")))</f>
        <v>Embarque implantação</v>
      </c>
    </row>
    <row r="780" spans="1:8" x14ac:dyDescent="0.3">
      <c r="A780" t="s">
        <v>7402</v>
      </c>
      <c r="B780" t="str">
        <f ca="1">VLOOKUP(A780,Person!A:R,ROW(INDIRECT(ADDRESS(MATCH("NameUser",Person!$1:$1,0),4,4))),FALSE)</f>
        <v>Francele Lanzzanova Coutinho</v>
      </c>
      <c r="C780" t="str">
        <f ca="1">IF(VLOOKUP(A780,Person!A:R,ROW(INDIRECT(ADDRESS(MATCH("Mail",Person!$1:$1,0),4,4))),FALSE)="","",VLOOKUP(A780,Person!A:R,ROW(INDIRECT(ADDRESS(MATCH("Mail",Person!$1:$1,0),4,4))),FALSE))</f>
        <v>francele.coutinho@maristas.org.br</v>
      </c>
      <c r="D780" t="str">
        <f ca="1">VLOOKUP(A780,Person!A:R,ROW(INDIRECT(ADDRESS(MATCH("NameEstablishment",Person!$1:$1,0),4,4))),FALSE)</f>
        <v>Colégio Marista Nossa Senhora Aparecida</v>
      </c>
      <c r="E780">
        <f ca="1">VLOOKUP(A780,Person!A:R,ROW(INDIRECT(ADDRESS(MATCH("Registration",Person!$1:$1,0),4,4))),FALSE)</f>
        <v>90512671</v>
      </c>
      <c r="F780" t="str">
        <f ca="1">VLOOKUP(A780,Person!A:R,ROW(INDIRECT(ADDRESS(MATCH("NameOccupation",Person!$1:$1,0),4,4))),FALSE)</f>
        <v>Monitor de Aprendizagem Turno Integral</v>
      </c>
      <c r="G780" t="str">
        <f ca="1">IF(VLOOKUP(A780,Person!A:R,ROW(INDIRECT(ADDRESS(MATCH("NameManager",Person!$1:$1,0),4,4))),FALSE)="","",VLOOKUP(A780,Person!A:R,ROW(INDIRECT(ADDRESS(MATCH("NameManager",Person!$1:$1,0),4,4))),FALSE))</f>
        <v>Silvia Pagot Marodin</v>
      </c>
      <c r="H780" t="str">
        <f ca="1">IF(VLOOKUP(A780,Person!A:R,ROW(INDIRECT(ADDRESS(MATCH("TypeJorney",Person!$1:$1,0),4,4))),FALSE)="OnBoarding","Embarque",IF(VLOOKUP(A780,Person!A:R,ROW(INDIRECT(ADDRESS(MATCH("TypeJorney",Person!$1:$1,0),4,4))),FALSE)="OnBoardingOccupation","Embarque implantação",IF(VLOOKUP(A780,Person!A:R,ROW(INDIRECT(ADDRESS(MATCH("TypeJorney",Person!$1:$1,0),4,4))),FALSE)="Monitoring","Monitoramento","Decisão de Efetivação")))</f>
        <v>Embarque implantação</v>
      </c>
    </row>
    <row r="781" spans="1:8" x14ac:dyDescent="0.3">
      <c r="A781" t="s">
        <v>4834</v>
      </c>
      <c r="B781" t="str">
        <f ca="1">VLOOKUP(A781,Person!A:R,ROW(INDIRECT(ADDRESS(MATCH("NameUser",Person!$1:$1,0),4,4))),FALSE)</f>
        <v>Franceli Cereotti Kuiava</v>
      </c>
      <c r="C781" t="str">
        <f ca="1">IF(VLOOKUP(A781,Person!A:R,ROW(INDIRECT(ADDRESS(MATCH("Mail",Person!$1:$1,0),4,4))),FALSE)="","",VLOOKUP(A781,Person!A:R,ROW(INDIRECT(ADDRESS(MATCH("Mail",Person!$1:$1,0),4,4))),FALSE))</f>
        <v/>
      </c>
      <c r="D781" t="str">
        <f ca="1">VLOOKUP(A781,Person!A:R,ROW(INDIRECT(ADDRESS(MATCH("NameEstablishment",Person!$1:$1,0),4,4))),FALSE)</f>
        <v>Colégio Marista Nossa Senhora Aparecida</v>
      </c>
      <c r="E781">
        <f ca="1">VLOOKUP(A781,Person!A:R,ROW(INDIRECT(ADDRESS(MATCH("Registration",Person!$1:$1,0),4,4))),FALSE)</f>
        <v>68161833</v>
      </c>
      <c r="F781" t="str">
        <f ca="1">VLOOKUP(A781,Person!A:R,ROW(INDIRECT(ADDRESS(MATCH("NameOccupation",Person!$1:$1,0),4,4))),FALSE)</f>
        <v>Auxiliar de Serviços Gerais</v>
      </c>
      <c r="G781" t="str">
        <f ca="1">IF(VLOOKUP(A781,Person!A:R,ROW(INDIRECT(ADDRESS(MATCH("NameManager",Person!$1:$1,0),4,4))),FALSE)="","",VLOOKUP(A781,Person!A:R,ROW(INDIRECT(ADDRESS(MATCH("NameManager",Person!$1:$1,0),4,4))),FALSE))</f>
        <v/>
      </c>
      <c r="H781" t="str">
        <f ca="1">IF(VLOOKUP(A781,Person!A:R,ROW(INDIRECT(ADDRESS(MATCH("TypeJorney",Person!$1:$1,0),4,4))),FALSE)="OnBoarding","Embarque",IF(VLOOKUP(A781,Person!A:R,ROW(INDIRECT(ADDRESS(MATCH("TypeJorney",Person!$1:$1,0),4,4))),FALSE)="OnBoardingOccupation","Embarque implantação",IF(VLOOKUP(A781,Person!A:R,ROW(INDIRECT(ADDRESS(MATCH("TypeJorney",Person!$1:$1,0),4,4))),FALSE)="Monitoring","Monitoramento","Decisão de Efetivação")))</f>
        <v>Embarque implantação</v>
      </c>
    </row>
    <row r="782" spans="1:8" x14ac:dyDescent="0.3">
      <c r="A782" t="s">
        <v>7947</v>
      </c>
      <c r="B782" t="str">
        <f ca="1">VLOOKUP(A782,Person!A:R,ROW(INDIRECT(ADDRESS(MATCH("NameUser",Person!$1:$1,0),4,4))),FALSE)</f>
        <v>Francelle Costa da Silveira</v>
      </c>
      <c r="C782" t="str">
        <f ca="1">IF(VLOOKUP(A782,Person!A:R,ROW(INDIRECT(ADDRESS(MATCH("Mail",Person!$1:$1,0),4,4))),FALSE)="","",VLOOKUP(A782,Person!A:R,ROW(INDIRECT(ADDRESS(MATCH("Mail",Person!$1:$1,0),4,4))),FALSE))</f>
        <v>francelle.silveira@maristas.org.br</v>
      </c>
      <c r="D782" t="str">
        <f ca="1">VLOOKUP(A782,Person!A:R,ROW(INDIRECT(ADDRESS(MATCH("NameEstablishment",Person!$1:$1,0),4,4))),FALSE)</f>
        <v>Colégio Marista São Luis</v>
      </c>
      <c r="E782">
        <f ca="1">VLOOKUP(A782,Person!A:R,ROW(INDIRECT(ADDRESS(MATCH("Registration",Person!$1:$1,0),4,4))),FALSE)</f>
        <v>90511923</v>
      </c>
      <c r="F782" t="str">
        <f ca="1">VLOOKUP(A782,Person!A:R,ROW(INDIRECT(ADDRESS(MATCH("NameOccupation",Person!$1:$1,0),4,4))),FALSE)</f>
        <v>Instrutor de Aprendizagem</v>
      </c>
      <c r="G782" t="str">
        <f ca="1">IF(VLOOKUP(A782,Person!A:R,ROW(INDIRECT(ADDRESS(MATCH("NameManager",Person!$1:$1,0),4,4))),FALSE)="","",VLOOKUP(A782,Person!A:R,ROW(INDIRECT(ADDRESS(MATCH("NameManager",Person!$1:$1,0),4,4))),FALSE))</f>
        <v>Anderson Roberto dos Santos</v>
      </c>
      <c r="H782" t="str">
        <f ca="1">IF(VLOOKUP(A782,Person!A:R,ROW(INDIRECT(ADDRESS(MATCH("TypeJorney",Person!$1:$1,0),4,4))),FALSE)="OnBoarding","Embarque",IF(VLOOKUP(A782,Person!A:R,ROW(INDIRECT(ADDRESS(MATCH("TypeJorney",Person!$1:$1,0),4,4))),FALSE)="OnBoardingOccupation","Embarque implantação",IF(VLOOKUP(A782,Person!A:R,ROW(INDIRECT(ADDRESS(MATCH("TypeJorney",Person!$1:$1,0),4,4))),FALSE)="Monitoring","Monitoramento","Decisão de Efetivação")))</f>
        <v>Embarque implantação</v>
      </c>
    </row>
    <row r="783" spans="1:8" x14ac:dyDescent="0.3">
      <c r="A783" t="s">
        <v>4711</v>
      </c>
      <c r="B783" t="str">
        <f ca="1">VLOOKUP(A783,Person!A:R,ROW(INDIRECT(ADDRESS(MATCH("NameUser",Person!$1:$1,0),4,4))),FALSE)</f>
        <v>Franciele Braga Vieira</v>
      </c>
      <c r="C783" t="str">
        <f ca="1">IF(VLOOKUP(A783,Person!A:R,ROW(INDIRECT(ADDRESS(MATCH("Mail",Person!$1:$1,0),4,4))),FALSE)="","",VLOOKUP(A783,Person!A:R,ROW(INDIRECT(ADDRESS(MATCH("Mail",Person!$1:$1,0),4,4))),FALSE))</f>
        <v>franciele.vieira@maristas.org.br</v>
      </c>
      <c r="D783" t="str">
        <f ca="1">VLOOKUP(A783,Person!A:R,ROW(INDIRECT(ADDRESS(MATCH("NameEstablishment",Person!$1:$1,0),4,4))),FALSE)</f>
        <v>Colégio Marista N Senhora da Conceição</v>
      </c>
      <c r="E783">
        <f ca="1">VLOOKUP(A783,Person!A:R,ROW(INDIRECT(ADDRESS(MATCH("Registration",Person!$1:$1,0),4,4))),FALSE)</f>
        <v>20110244</v>
      </c>
      <c r="F783" t="str">
        <f ca="1">VLOOKUP(A783,Person!A:R,ROW(INDIRECT(ADDRESS(MATCH("NameOccupation",Person!$1:$1,0),4,4))),FALSE)</f>
        <v>Assistente de Recursos Humanos</v>
      </c>
      <c r="G783" t="str">
        <f ca="1">IF(VLOOKUP(A783,Person!A:R,ROW(INDIRECT(ADDRESS(MATCH("NameManager",Person!$1:$1,0),4,4))),FALSE)="","",VLOOKUP(A783,Person!A:R,ROW(INDIRECT(ADDRESS(MATCH("NameManager",Person!$1:$1,0),4,4))),FALSE))</f>
        <v>Adenir Sebastiao de Britto</v>
      </c>
      <c r="H783" t="str">
        <f ca="1">IF(VLOOKUP(A783,Person!A:R,ROW(INDIRECT(ADDRESS(MATCH("TypeJorney",Person!$1:$1,0),4,4))),FALSE)="OnBoarding","Embarque",IF(VLOOKUP(A783,Person!A:R,ROW(INDIRECT(ADDRESS(MATCH("TypeJorney",Person!$1:$1,0),4,4))),FALSE)="OnBoardingOccupation","Embarque implantação",IF(VLOOKUP(A783,Person!A:R,ROW(INDIRECT(ADDRESS(MATCH("TypeJorney",Person!$1:$1,0),4,4))),FALSE)="Monitoring","Monitoramento","Decisão de Efetivação")))</f>
        <v>Embarque implantação</v>
      </c>
    </row>
    <row r="784" spans="1:8" x14ac:dyDescent="0.3">
      <c r="A784" t="s">
        <v>4639</v>
      </c>
      <c r="B784" t="str">
        <f ca="1">VLOOKUP(A784,Person!A:R,ROW(INDIRECT(ADDRESS(MATCH("NameUser",Person!$1:$1,0),4,4))),FALSE)</f>
        <v>Franciele Kettermann Teixeira</v>
      </c>
      <c r="C784" t="str">
        <f ca="1">IF(VLOOKUP(A784,Person!A:R,ROW(INDIRECT(ADDRESS(MATCH("Mail",Person!$1:$1,0),4,4))),FALSE)="","",VLOOKUP(A784,Person!A:R,ROW(INDIRECT(ADDRESS(MATCH("Mail",Person!$1:$1,0),4,4))),FALSE))</f>
        <v>franciele.teixeira@maristas.org.br</v>
      </c>
      <c r="D784" t="str">
        <f ca="1">VLOOKUP(A784,Person!A:R,ROW(INDIRECT(ADDRESS(MATCH("NameEstablishment",Person!$1:$1,0),4,4))),FALSE)</f>
        <v>Polo Marista de Formação Tecnologica</v>
      </c>
      <c r="E784">
        <f ca="1">VLOOKUP(A784,Person!A:R,ROW(INDIRECT(ADDRESS(MATCH("Registration",Person!$1:$1,0),4,4))),FALSE)</f>
        <v>90000249</v>
      </c>
      <c r="F784" t="str">
        <f ca="1">VLOOKUP(A784,Person!A:R,ROW(INDIRECT(ADDRESS(MATCH("NameOccupation",Person!$1:$1,0),4,4))),FALSE)</f>
        <v>Assistente de Comunicação</v>
      </c>
      <c r="G784" t="str">
        <f ca="1">IF(VLOOKUP(A784,Person!A:R,ROW(INDIRECT(ADDRESS(MATCH("NameManager",Person!$1:$1,0),4,4))),FALSE)="","",VLOOKUP(A784,Person!A:R,ROW(INDIRECT(ADDRESS(MATCH("NameManager",Person!$1:$1,0),4,4))),FALSE))</f>
        <v/>
      </c>
      <c r="H784" t="str">
        <f ca="1">IF(VLOOKUP(A784,Person!A:R,ROW(INDIRECT(ADDRESS(MATCH("TypeJorney",Person!$1:$1,0),4,4))),FALSE)="OnBoarding","Embarque",IF(VLOOKUP(A784,Person!A:R,ROW(INDIRECT(ADDRESS(MATCH("TypeJorney",Person!$1:$1,0),4,4))),FALSE)="OnBoardingOccupation","Embarque implantação",IF(VLOOKUP(A784,Person!A:R,ROW(INDIRECT(ADDRESS(MATCH("TypeJorney",Person!$1:$1,0),4,4))),FALSE)="Monitoring","Monitoramento","Decisão de Efetivação")))</f>
        <v>Embarque implantação</v>
      </c>
    </row>
    <row r="785" spans="1:8" x14ac:dyDescent="0.3">
      <c r="A785" t="s">
        <v>7452</v>
      </c>
      <c r="B785" t="str">
        <f ca="1">VLOOKUP(A785,Person!A:R,ROW(INDIRECT(ADDRESS(MATCH("NameUser",Person!$1:$1,0),4,4))),FALSE)</f>
        <v>Franciele Lemos dos Santos</v>
      </c>
      <c r="C785" t="str">
        <f ca="1">IF(VLOOKUP(A785,Person!A:R,ROW(INDIRECT(ADDRESS(MATCH("Mail",Person!$1:$1,0),4,4))),FALSE)="","",VLOOKUP(A785,Person!A:R,ROW(INDIRECT(ADDRESS(MATCH("Mail",Person!$1:$1,0),4,4))),FALSE))</f>
        <v>franciele.santos@maristas.org.br</v>
      </c>
      <c r="D785" t="str">
        <f ca="1">VLOOKUP(A785,Person!A:R,ROW(INDIRECT(ADDRESS(MATCH("NameEstablishment",Person!$1:$1,0),4,4))),FALSE)</f>
        <v>Colégio Marista Nossa Senhora Medianeira</v>
      </c>
      <c r="E785">
        <f ca="1">VLOOKUP(A785,Person!A:R,ROW(INDIRECT(ADDRESS(MATCH("Registration",Person!$1:$1,0),4,4))),FALSE)</f>
        <v>3680001</v>
      </c>
      <c r="F785" t="str">
        <f ca="1">VLOOKUP(A785,Person!A:R,ROW(INDIRECT(ADDRESS(MATCH("NameOccupation",Person!$1:$1,0),4,4))),FALSE)</f>
        <v>Monitor de Aprendizagem Turno Regular</v>
      </c>
      <c r="G785" t="str">
        <f ca="1">IF(VLOOKUP(A785,Person!A:R,ROW(INDIRECT(ADDRESS(MATCH("NameManager",Person!$1:$1,0),4,4))),FALSE)="","",VLOOKUP(A785,Person!A:R,ROW(INDIRECT(ADDRESS(MATCH("NameManager",Person!$1:$1,0),4,4))),FALSE))</f>
        <v>Cheila Daniane Marianof Milczarek</v>
      </c>
      <c r="H785" t="str">
        <f ca="1">IF(VLOOKUP(A785,Person!A:R,ROW(INDIRECT(ADDRESS(MATCH("TypeJorney",Person!$1:$1,0),4,4))),FALSE)="OnBoarding","Embarque",IF(VLOOKUP(A785,Person!A:R,ROW(INDIRECT(ADDRESS(MATCH("TypeJorney",Person!$1:$1,0),4,4))),FALSE)="OnBoardingOccupation","Embarque implantação",IF(VLOOKUP(A785,Person!A:R,ROW(INDIRECT(ADDRESS(MATCH("TypeJorney",Person!$1:$1,0),4,4))),FALSE)="Monitoring","Monitoramento","Decisão de Efetivação")))</f>
        <v>Embarque implantação</v>
      </c>
    </row>
    <row r="786" spans="1:8" x14ac:dyDescent="0.3">
      <c r="A786" t="s">
        <v>7701</v>
      </c>
      <c r="B786" t="str">
        <f ca="1">VLOOKUP(A786,Person!A:R,ROW(INDIRECT(ADDRESS(MATCH("NameUser",Person!$1:$1,0),4,4))),FALSE)</f>
        <v>Franciele Lemos dos Santos</v>
      </c>
      <c r="C786" t="str">
        <f ca="1">IF(VLOOKUP(A786,Person!A:R,ROW(INDIRECT(ADDRESS(MATCH("Mail",Person!$1:$1,0),4,4))),FALSE)="","",VLOOKUP(A786,Person!A:R,ROW(INDIRECT(ADDRESS(MATCH("Mail",Person!$1:$1,0),4,4))),FALSE))</f>
        <v>franciele.santos@maristas.org.br</v>
      </c>
      <c r="D786" t="str">
        <f ca="1">VLOOKUP(A786,Person!A:R,ROW(INDIRECT(ADDRESS(MATCH("NameEstablishment",Person!$1:$1,0),4,4))),FALSE)</f>
        <v>Colégio Marista Nossa Senhora Medianeira</v>
      </c>
      <c r="E786">
        <f ca="1">VLOOKUP(A786,Person!A:R,ROW(INDIRECT(ADDRESS(MATCH("Registration",Person!$1:$1,0),4,4))),FALSE)</f>
        <v>3680002</v>
      </c>
      <c r="F786" t="str">
        <f ca="1">VLOOKUP(A786,Person!A:R,ROW(INDIRECT(ADDRESS(MATCH("NameOccupation",Person!$1:$1,0),4,4))),FALSE)</f>
        <v>Auxiliar de Turno Integral</v>
      </c>
      <c r="G786" t="str">
        <f ca="1">IF(VLOOKUP(A786,Person!A:R,ROW(INDIRECT(ADDRESS(MATCH("NameManager",Person!$1:$1,0),4,4))),FALSE)="","",VLOOKUP(A786,Person!A:R,ROW(INDIRECT(ADDRESS(MATCH("NameManager",Person!$1:$1,0),4,4))),FALSE))</f>
        <v/>
      </c>
      <c r="H786" t="str">
        <f ca="1">IF(VLOOKUP(A786,Person!A:R,ROW(INDIRECT(ADDRESS(MATCH("TypeJorney",Person!$1:$1,0),4,4))),FALSE)="OnBoarding","Embarque",IF(VLOOKUP(A786,Person!A:R,ROW(INDIRECT(ADDRESS(MATCH("TypeJorney",Person!$1:$1,0),4,4))),FALSE)="OnBoardingOccupation","Embarque implantação",IF(VLOOKUP(A786,Person!A:R,ROW(INDIRECT(ADDRESS(MATCH("TypeJorney",Person!$1:$1,0),4,4))),FALSE)="Monitoring","Monitoramento","Decisão de Efetivação")))</f>
        <v>Embarque implantação</v>
      </c>
    </row>
    <row r="787" spans="1:8" x14ac:dyDescent="0.3">
      <c r="A787" t="s">
        <v>4968</v>
      </c>
      <c r="B787" t="str">
        <f ca="1">VLOOKUP(A787,Person!A:R,ROW(INDIRECT(ADDRESS(MATCH("NameUser",Person!$1:$1,0),4,4))),FALSE)</f>
        <v>Francielen Goulart Lisboa Pavanato</v>
      </c>
      <c r="C787" t="str">
        <f ca="1">IF(VLOOKUP(A787,Person!A:R,ROW(INDIRECT(ADDRESS(MATCH("Mail",Person!$1:$1,0),4,4))),FALSE)="","",VLOOKUP(A787,Person!A:R,ROW(INDIRECT(ADDRESS(MATCH("Mail",Person!$1:$1,0),4,4))),FALSE))</f>
        <v>francielen.lisboa@maristas.org.br</v>
      </c>
      <c r="D787" t="str">
        <f ca="1">VLOOKUP(A787,Person!A:R,ROW(INDIRECT(ADDRESS(MATCH("NameEstablishment",Person!$1:$1,0),4,4))),FALSE)</f>
        <v>Colégio Marista Sant'ana</v>
      </c>
      <c r="E787">
        <f ca="1">VLOOKUP(A787,Person!A:R,ROW(INDIRECT(ADDRESS(MATCH("Registration",Person!$1:$1,0),4,4))),FALSE)</f>
        <v>3558001</v>
      </c>
      <c r="F787" t="str">
        <f ca="1">VLOOKUP(A787,Person!A:R,ROW(INDIRECT(ADDRESS(MATCH("NameOccupation",Person!$1:$1,0),4,4))),FALSE)</f>
        <v>Coordenador Pedagógico</v>
      </c>
      <c r="G787" t="str">
        <f ca="1">IF(VLOOKUP(A787,Person!A:R,ROW(INDIRECT(ADDRESS(MATCH("NameManager",Person!$1:$1,0),4,4))),FALSE)="","",VLOOKUP(A787,Person!A:R,ROW(INDIRECT(ADDRESS(MATCH("NameManager",Person!$1:$1,0),4,4))),FALSE))</f>
        <v>Marisa Albertina Crivelaro da Silva</v>
      </c>
      <c r="H787" t="str">
        <f ca="1">IF(VLOOKUP(A787,Person!A:R,ROW(INDIRECT(ADDRESS(MATCH("TypeJorney",Person!$1:$1,0),4,4))),FALSE)="OnBoarding","Embarque",IF(VLOOKUP(A787,Person!A:R,ROW(INDIRECT(ADDRESS(MATCH("TypeJorney",Person!$1:$1,0),4,4))),FALSE)="OnBoardingOccupation","Embarque implantação",IF(VLOOKUP(A787,Person!A:R,ROW(INDIRECT(ADDRESS(MATCH("TypeJorney",Person!$1:$1,0),4,4))),FALSE)="Monitoring","Monitoramento","Decisão de Efetivação")))</f>
        <v>Embarque implantação</v>
      </c>
    </row>
    <row r="788" spans="1:8" x14ac:dyDescent="0.3">
      <c r="A788" t="s">
        <v>7676</v>
      </c>
      <c r="B788" t="str">
        <f ca="1">VLOOKUP(A788,Person!A:R,ROW(INDIRECT(ADDRESS(MATCH("NameUser",Person!$1:$1,0),4,4))),FALSE)</f>
        <v>Francielen Lima Bejaram</v>
      </c>
      <c r="C788" t="str">
        <f ca="1">IF(VLOOKUP(A788,Person!A:R,ROW(INDIRECT(ADDRESS(MATCH("Mail",Person!$1:$1,0),4,4))),FALSE)="","",VLOOKUP(A788,Person!A:R,ROW(INDIRECT(ADDRESS(MATCH("Mail",Person!$1:$1,0),4,4))),FALSE))</f>
        <v>francielen.bejaram@maristas.org.br</v>
      </c>
      <c r="D788" t="str">
        <f ca="1">VLOOKUP(A788,Person!A:R,ROW(INDIRECT(ADDRESS(MATCH("NameEstablishment",Person!$1:$1,0),4,4))),FALSE)</f>
        <v>Esc. de Ed. Inf. Nossa Senhora Das Águas</v>
      </c>
      <c r="E788">
        <f ca="1">VLOOKUP(A788,Person!A:R,ROW(INDIRECT(ADDRESS(MATCH("Registration",Person!$1:$1,0),4,4))),FALSE)</f>
        <v>61416010</v>
      </c>
      <c r="F788" t="str">
        <f ca="1">VLOOKUP(A788,Person!A:R,ROW(INDIRECT(ADDRESS(MATCH("NameOccupation",Person!$1:$1,0),4,4))),FALSE)</f>
        <v>Auxiliar de Educação Infantil</v>
      </c>
      <c r="G788" t="str">
        <f ca="1">IF(VLOOKUP(A788,Person!A:R,ROW(INDIRECT(ADDRESS(MATCH("NameManager",Person!$1:$1,0),4,4))),FALSE)="","",VLOOKUP(A788,Person!A:R,ROW(INDIRECT(ADDRESS(MATCH("NameManager",Person!$1:$1,0),4,4))),FALSE))</f>
        <v/>
      </c>
      <c r="H788" t="str">
        <f ca="1">IF(VLOOKUP(A788,Person!A:R,ROW(INDIRECT(ADDRESS(MATCH("TypeJorney",Person!$1:$1,0),4,4))),FALSE)="OnBoarding","Embarque",IF(VLOOKUP(A788,Person!A:R,ROW(INDIRECT(ADDRESS(MATCH("TypeJorney",Person!$1:$1,0),4,4))),FALSE)="OnBoardingOccupation","Embarque implantação",IF(VLOOKUP(A788,Person!A:R,ROW(INDIRECT(ADDRESS(MATCH("TypeJorney",Person!$1:$1,0),4,4))),FALSE)="Monitoring","Monitoramento","Decisão de Efetivação")))</f>
        <v>Embarque implantação</v>
      </c>
    </row>
    <row r="789" spans="1:8" x14ac:dyDescent="0.3">
      <c r="A789" t="s">
        <v>7516</v>
      </c>
      <c r="B789" t="str">
        <f ca="1">VLOOKUP(A789,Person!A:R,ROW(INDIRECT(ADDRESS(MATCH("NameUser",Person!$1:$1,0),4,4))),FALSE)</f>
        <v>Francieli Belmonte da Silva</v>
      </c>
      <c r="C789" t="str">
        <f ca="1">IF(VLOOKUP(A789,Person!A:R,ROW(INDIRECT(ADDRESS(MATCH("Mail",Person!$1:$1,0),4,4))),FALSE)="","",VLOOKUP(A789,Person!A:R,ROW(INDIRECT(ADDRESS(MATCH("Mail",Person!$1:$1,0),4,4))),FALSE))</f>
        <v>francieli.silva@maristas.org.br</v>
      </c>
      <c r="D789" t="str">
        <f ca="1">VLOOKUP(A789,Person!A:R,ROW(INDIRECT(ADDRESS(MATCH("NameEstablishment",Person!$1:$1,0),4,4))),FALSE)</f>
        <v>Colegio Marista Champagnat</v>
      </c>
      <c r="E789">
        <f ca="1">VLOOKUP(A789,Person!A:R,ROW(INDIRECT(ADDRESS(MATCH("Registration",Person!$1:$1,0),4,4))),FALSE)</f>
        <v>90000179</v>
      </c>
      <c r="F789" t="str">
        <f ca="1">VLOOKUP(A789,Person!A:R,ROW(INDIRECT(ADDRESS(MATCH("NameOccupation",Person!$1:$1,0),4,4))),FALSE)</f>
        <v>Monitor de Aprendizagem Turno Regular</v>
      </c>
      <c r="G789" t="str">
        <f ca="1">IF(VLOOKUP(A789,Person!A:R,ROW(INDIRECT(ADDRESS(MATCH("NameManager",Person!$1:$1,0),4,4))),FALSE)="","",VLOOKUP(A789,Person!A:R,ROW(INDIRECT(ADDRESS(MATCH("NameManager",Person!$1:$1,0),4,4))),FALSE))</f>
        <v>Shirley Sheila Cardoso</v>
      </c>
      <c r="H789" t="str">
        <f ca="1">IF(VLOOKUP(A789,Person!A:R,ROW(INDIRECT(ADDRESS(MATCH("TypeJorney",Person!$1:$1,0),4,4))),FALSE)="OnBoarding","Embarque",IF(VLOOKUP(A789,Person!A:R,ROW(INDIRECT(ADDRESS(MATCH("TypeJorney",Person!$1:$1,0),4,4))),FALSE)="OnBoardingOccupation","Embarque implantação",IF(VLOOKUP(A789,Person!A:R,ROW(INDIRECT(ADDRESS(MATCH("TypeJorney",Person!$1:$1,0),4,4))),FALSE)="Monitoring","Monitoramento","Decisão de Efetivação")))</f>
        <v>Embarque implantação</v>
      </c>
    </row>
    <row r="790" spans="1:8" x14ac:dyDescent="0.3">
      <c r="A790" t="s">
        <v>4561</v>
      </c>
      <c r="B790" t="str">
        <f ca="1">VLOOKUP(A790,Person!A:R,ROW(INDIRECT(ADDRESS(MATCH("NameUser",Person!$1:$1,0),4,4))),FALSE)</f>
        <v>Francielis Ivete Bertuol Rodrigues da Si</v>
      </c>
      <c r="C790" t="str">
        <f ca="1">IF(VLOOKUP(A790,Person!A:R,ROW(INDIRECT(ADDRESS(MATCH("Mail",Person!$1:$1,0),4,4))),FALSE)="","",VLOOKUP(A790,Person!A:R,ROW(INDIRECT(ADDRESS(MATCH("Mail",Person!$1:$1,0),4,4))),FALSE))</f>
        <v>francielis.silva@maristas.org.br</v>
      </c>
      <c r="D790" t="str">
        <f ca="1">VLOOKUP(A790,Person!A:R,ROW(INDIRECT(ADDRESS(MATCH("NameEstablishment",Person!$1:$1,0),4,4))),FALSE)</f>
        <v>Colégio Marista Nossa Senhora Medianeira</v>
      </c>
      <c r="E790">
        <f ca="1">VLOOKUP(A790,Person!A:R,ROW(INDIRECT(ADDRESS(MATCH("Registration",Person!$1:$1,0),4,4))),FALSE)</f>
        <v>90000101</v>
      </c>
      <c r="F790" t="str">
        <f ca="1">VLOOKUP(A790,Person!A:R,ROW(INDIRECT(ADDRESS(MATCH("NameOccupation",Person!$1:$1,0),4,4))),FALSE)</f>
        <v>Analista de Relacionamento</v>
      </c>
      <c r="G790" t="str">
        <f ca="1">IF(VLOOKUP(A790,Person!A:R,ROW(INDIRECT(ADDRESS(MATCH("NameManager",Person!$1:$1,0),4,4))),FALSE)="","",VLOOKUP(A790,Person!A:R,ROW(INDIRECT(ADDRESS(MATCH("NameManager",Person!$1:$1,0),4,4))),FALSE))</f>
        <v>Lizandra Aline Molossi Passini</v>
      </c>
      <c r="H790" t="str">
        <f ca="1">IF(VLOOKUP(A790,Person!A:R,ROW(INDIRECT(ADDRESS(MATCH("TypeJorney",Person!$1:$1,0),4,4))),FALSE)="OnBoarding","Embarque",IF(VLOOKUP(A790,Person!A:R,ROW(INDIRECT(ADDRESS(MATCH("TypeJorney",Person!$1:$1,0),4,4))),FALSE)="OnBoardingOccupation","Embarque implantação",IF(VLOOKUP(A790,Person!A:R,ROW(INDIRECT(ADDRESS(MATCH("TypeJorney",Person!$1:$1,0),4,4))),FALSE)="Monitoring","Monitoramento","Decisão de Efetivação")))</f>
        <v>Embarque implantação</v>
      </c>
    </row>
    <row r="791" spans="1:8" x14ac:dyDescent="0.3">
      <c r="A791" t="s">
        <v>7448</v>
      </c>
      <c r="B791" t="str">
        <f ca="1">VLOOKUP(A791,Person!A:R,ROW(INDIRECT(ADDRESS(MATCH("NameUser",Person!$1:$1,0),4,4))),FALSE)</f>
        <v>Francielis Ivete Bertuol Rodrigues da Si</v>
      </c>
      <c r="C791" t="str">
        <f ca="1">IF(VLOOKUP(A791,Person!A:R,ROW(INDIRECT(ADDRESS(MATCH("Mail",Person!$1:$1,0),4,4))),FALSE)="","",VLOOKUP(A791,Person!A:R,ROW(INDIRECT(ADDRESS(MATCH("Mail",Person!$1:$1,0),4,4))),FALSE))</f>
        <v>francielis.silva@maristas.org.br</v>
      </c>
      <c r="D791" t="str">
        <f ca="1">VLOOKUP(A791,Person!A:R,ROW(INDIRECT(ADDRESS(MATCH("NameEstablishment",Person!$1:$1,0),4,4))),FALSE)</f>
        <v>Colégio Marista Nossa Senhora Medianeira</v>
      </c>
      <c r="E791">
        <f ca="1">VLOOKUP(A791,Person!A:R,ROW(INDIRECT(ADDRESS(MATCH("Registration",Person!$1:$1,0),4,4))),FALSE)</f>
        <v>90000086</v>
      </c>
      <c r="F791" t="str">
        <f ca="1">VLOOKUP(A791,Person!A:R,ROW(INDIRECT(ADDRESS(MATCH("NameOccupation",Person!$1:$1,0),4,4))),FALSE)</f>
        <v>Monitor de Aprendizagem Turno Integral</v>
      </c>
      <c r="G791" t="str">
        <f ca="1">IF(VLOOKUP(A791,Person!A:R,ROW(INDIRECT(ADDRESS(MATCH("NameManager",Person!$1:$1,0),4,4))),FALSE)="","",VLOOKUP(A791,Person!A:R,ROW(INDIRECT(ADDRESS(MATCH("NameManager",Person!$1:$1,0),4,4))),FALSE))</f>
        <v>Cheila Daniane Marianof Milczarek</v>
      </c>
      <c r="H791" t="str">
        <f ca="1">IF(VLOOKUP(A791,Person!A:R,ROW(INDIRECT(ADDRESS(MATCH("TypeJorney",Person!$1:$1,0),4,4))),FALSE)="OnBoarding","Embarque",IF(VLOOKUP(A791,Person!A:R,ROW(INDIRECT(ADDRESS(MATCH("TypeJorney",Person!$1:$1,0),4,4))),FALSE)="OnBoardingOccupation","Embarque implantação",IF(VLOOKUP(A791,Person!A:R,ROW(INDIRECT(ADDRESS(MATCH("TypeJorney",Person!$1:$1,0),4,4))),FALSE)="Monitoring","Monitoramento","Decisão de Efetivação")))</f>
        <v>Embarque implantação</v>
      </c>
    </row>
    <row r="792" spans="1:8" x14ac:dyDescent="0.3">
      <c r="A792" t="s">
        <v>5413</v>
      </c>
      <c r="B792" t="str">
        <f ca="1">VLOOKUP(A792,Person!A:R,ROW(INDIRECT(ADDRESS(MATCH("NameUser",Person!$1:$1,0),4,4))),FALSE)</f>
        <v>Francine Coradini Binotto</v>
      </c>
      <c r="C792" t="str">
        <f ca="1">IF(VLOOKUP(A792,Person!A:R,ROW(INDIRECT(ADDRESS(MATCH("Mail",Person!$1:$1,0),4,4))),FALSE)="","",VLOOKUP(A792,Person!A:R,ROW(INDIRECT(ADDRESS(MATCH("Mail",Person!$1:$1,0),4,4))),FALSE))</f>
        <v>francine.binotto@maristas.org.br</v>
      </c>
      <c r="D792" t="str">
        <f ca="1">VLOOKUP(A792,Person!A:R,ROW(INDIRECT(ADDRESS(MATCH("NameEstablishment",Person!$1:$1,0),4,4))),FALSE)</f>
        <v>Esc. Marista de Ens. Fund. Santa Marta</v>
      </c>
      <c r="E792">
        <f ca="1">VLOOKUP(A792,Person!A:R,ROW(INDIRECT(ADDRESS(MATCH("Registration",Person!$1:$1,0),4,4))),FALSE)</f>
        <v>37000056</v>
      </c>
      <c r="F792" t="str">
        <f ca="1">VLOOKUP(A792,Person!A:R,ROW(INDIRECT(ADDRESS(MATCH("NameOccupation",Person!$1:$1,0),4,4))),FALSE)</f>
        <v>Nutricionista</v>
      </c>
      <c r="G792" t="str">
        <f ca="1">IF(VLOOKUP(A792,Person!A:R,ROW(INDIRECT(ADDRESS(MATCH("NameManager",Person!$1:$1,0),4,4))),FALSE)="","",VLOOKUP(A792,Person!A:R,ROW(INDIRECT(ADDRESS(MATCH("NameManager",Person!$1:$1,0),4,4))),FALSE))</f>
        <v/>
      </c>
      <c r="H792" t="str">
        <f ca="1">IF(VLOOKUP(A792,Person!A:R,ROW(INDIRECT(ADDRESS(MATCH("TypeJorney",Person!$1:$1,0),4,4))),FALSE)="OnBoarding","Embarque",IF(VLOOKUP(A792,Person!A:R,ROW(INDIRECT(ADDRESS(MATCH("TypeJorney",Person!$1:$1,0),4,4))),FALSE)="OnBoardingOccupation","Embarque implantação",IF(VLOOKUP(A792,Person!A:R,ROW(INDIRECT(ADDRESS(MATCH("TypeJorney",Person!$1:$1,0),4,4))),FALSE)="Monitoring","Monitoramento","Decisão de Efetivação")))</f>
        <v>Embarque implantação</v>
      </c>
    </row>
    <row r="793" spans="1:8" x14ac:dyDescent="0.3">
      <c r="A793" t="s">
        <v>4841</v>
      </c>
      <c r="B793" t="str">
        <f ca="1">VLOOKUP(A793,Person!A:R,ROW(INDIRECT(ADDRESS(MATCH("NameUser",Person!$1:$1,0),4,4))),FALSE)</f>
        <v>Francisco Antonio dos Santos</v>
      </c>
      <c r="C793" t="str">
        <f ca="1">IF(VLOOKUP(A793,Person!A:R,ROW(INDIRECT(ADDRESS(MATCH("Mail",Person!$1:$1,0),4,4))),FALSE)="","",VLOOKUP(A793,Person!A:R,ROW(INDIRECT(ADDRESS(MATCH("Mail",Person!$1:$1,0),4,4))),FALSE))</f>
        <v/>
      </c>
      <c r="D793" t="str">
        <f ca="1">VLOOKUP(A793,Person!A:R,ROW(INDIRECT(ADDRESS(MATCH("NameEstablishment",Person!$1:$1,0),4,4))),FALSE)</f>
        <v>Colégio Marista João Paulo II</v>
      </c>
      <c r="E793">
        <f ca="1">VLOOKUP(A793,Person!A:R,ROW(INDIRECT(ADDRESS(MATCH("Registration",Person!$1:$1,0),4,4))),FALSE)</f>
        <v>90512220</v>
      </c>
      <c r="F793" t="str">
        <f ca="1">VLOOKUP(A793,Person!A:R,ROW(INDIRECT(ADDRESS(MATCH("NameOccupation",Person!$1:$1,0),4,4))),FALSE)</f>
        <v>Auxiliar de Serviços Gerais</v>
      </c>
      <c r="G793" t="str">
        <f ca="1">IF(VLOOKUP(A793,Person!A:R,ROW(INDIRECT(ADDRESS(MATCH("NameManager",Person!$1:$1,0),4,4))),FALSE)="","",VLOOKUP(A793,Person!A:R,ROW(INDIRECT(ADDRESS(MATCH("NameManager",Person!$1:$1,0),4,4))),FALSE))</f>
        <v>Marcos Andre Scussel</v>
      </c>
      <c r="H793" t="str">
        <f ca="1">IF(VLOOKUP(A793,Person!A:R,ROW(INDIRECT(ADDRESS(MATCH("TypeJorney",Person!$1:$1,0),4,4))),FALSE)="OnBoarding","Embarque",IF(VLOOKUP(A793,Person!A:R,ROW(INDIRECT(ADDRESS(MATCH("TypeJorney",Person!$1:$1,0),4,4))),FALSE)="OnBoardingOccupation","Embarque implantação",IF(VLOOKUP(A793,Person!A:R,ROW(INDIRECT(ADDRESS(MATCH("TypeJorney",Person!$1:$1,0),4,4))),FALSE)="Monitoring","Monitoramento","Decisão de Efetivação")))</f>
        <v>Embarque implantação</v>
      </c>
    </row>
    <row r="794" spans="1:8" x14ac:dyDescent="0.3">
      <c r="A794" t="s">
        <v>7584</v>
      </c>
      <c r="B794" t="str">
        <f ca="1">VLOOKUP(A794,Person!A:R,ROW(INDIRECT(ADDRESS(MATCH("NameUser",Person!$1:$1,0),4,4))),FALSE)</f>
        <v>Francisco Chaves</v>
      </c>
      <c r="C794" t="str">
        <f ca="1">IF(VLOOKUP(A794,Person!A:R,ROW(INDIRECT(ADDRESS(MATCH("Mail",Person!$1:$1,0),4,4))),FALSE)="","",VLOOKUP(A794,Person!A:R,ROW(INDIRECT(ADDRESS(MATCH("Mail",Person!$1:$1,0),4,4))),FALSE))</f>
        <v/>
      </c>
      <c r="D794" t="str">
        <f ca="1">VLOOKUP(A794,Person!A:R,ROW(INDIRECT(ADDRESS(MATCH("NameEstablishment",Person!$1:$1,0),4,4))),FALSE)</f>
        <v>Colégio Marista N.Sra. Das Graças</v>
      </c>
      <c r="E794">
        <f ca="1">VLOOKUP(A794,Person!A:R,ROW(INDIRECT(ADDRESS(MATCH("Registration",Person!$1:$1,0),4,4))),FALSE)</f>
        <v>85600071</v>
      </c>
      <c r="F794" t="str">
        <f ca="1">VLOOKUP(A794,Person!A:R,ROW(INDIRECT(ADDRESS(MATCH("NameOccupation",Person!$1:$1,0),4,4))),FALSE)</f>
        <v>Marceneiro de Manutenção</v>
      </c>
      <c r="G794" t="str">
        <f ca="1">IF(VLOOKUP(A794,Person!A:R,ROW(INDIRECT(ADDRESS(MATCH("NameManager",Person!$1:$1,0),4,4))),FALSE)="","",VLOOKUP(A794,Person!A:R,ROW(INDIRECT(ADDRESS(MATCH("NameManager",Person!$1:$1,0),4,4))),FALSE))</f>
        <v/>
      </c>
      <c r="H794" t="str">
        <f ca="1">IF(VLOOKUP(A794,Person!A:R,ROW(INDIRECT(ADDRESS(MATCH("TypeJorney",Person!$1:$1,0),4,4))),FALSE)="OnBoarding","Embarque",IF(VLOOKUP(A794,Person!A:R,ROW(INDIRECT(ADDRESS(MATCH("TypeJorney",Person!$1:$1,0),4,4))),FALSE)="OnBoardingOccupation","Embarque implantação",IF(VLOOKUP(A794,Person!A:R,ROW(INDIRECT(ADDRESS(MATCH("TypeJorney",Person!$1:$1,0),4,4))),FALSE)="Monitoring","Monitoramento","Decisão de Efetivação")))</f>
        <v>Embarque implantação</v>
      </c>
    </row>
    <row r="795" spans="1:8" x14ac:dyDescent="0.3">
      <c r="A795" t="s">
        <v>7534</v>
      </c>
      <c r="B795" t="str">
        <f ca="1">VLOOKUP(A795,Person!A:R,ROW(INDIRECT(ADDRESS(MATCH("NameUser",Person!$1:$1,0),4,4))),FALSE)</f>
        <v>Francisco Geovani Leite</v>
      </c>
      <c r="C795" t="str">
        <f ca="1">IF(VLOOKUP(A795,Person!A:R,ROW(INDIRECT(ADDRESS(MATCH("Mail",Person!$1:$1,0),4,4))),FALSE)="","",VLOOKUP(A795,Person!A:R,ROW(INDIRECT(ADDRESS(MATCH("Mail",Person!$1:$1,0),4,4))),FALSE))</f>
        <v>francisco.leite@maristas.org.br</v>
      </c>
      <c r="D795" t="str">
        <f ca="1">VLOOKUP(A795,Person!A:R,ROW(INDIRECT(ADDRESS(MATCH("NameEstablishment",Person!$1:$1,0),4,4))),FALSE)</f>
        <v>União Sul Brasileira de Educação e Ensin</v>
      </c>
      <c r="E795">
        <f ca="1">VLOOKUP(A795,Person!A:R,ROW(INDIRECT(ADDRESS(MATCH("Registration",Person!$1:$1,0),4,4))),FALSE)</f>
        <v>68161706</v>
      </c>
      <c r="F795" t="str">
        <f ca="1">VLOOKUP(A795,Person!A:R,ROW(INDIRECT(ADDRESS(MATCH("NameOccupation",Person!$1:$1,0),4,4))),FALSE)</f>
        <v>Coordenador Educacional</v>
      </c>
      <c r="G795" t="str">
        <f ca="1">IF(VLOOKUP(A795,Person!A:R,ROW(INDIRECT(ADDRESS(MATCH("NameManager",Person!$1:$1,0),4,4))),FALSE)="","",VLOOKUP(A795,Person!A:R,ROW(INDIRECT(ADDRESS(MATCH("NameManager",Person!$1:$1,0),4,4))),FALSE))</f>
        <v/>
      </c>
      <c r="H795" t="str">
        <f ca="1">IF(VLOOKUP(A795,Person!A:R,ROW(INDIRECT(ADDRESS(MATCH("TypeJorney",Person!$1:$1,0),4,4))),FALSE)="OnBoarding","Embarque",IF(VLOOKUP(A795,Person!A:R,ROW(INDIRECT(ADDRESS(MATCH("TypeJorney",Person!$1:$1,0),4,4))),FALSE)="OnBoardingOccupation","Embarque implantação",IF(VLOOKUP(A795,Person!A:R,ROW(INDIRECT(ADDRESS(MATCH("TypeJorney",Person!$1:$1,0),4,4))),FALSE)="Monitoring","Monitoramento","Decisão de Efetivação")))</f>
        <v>Embarque implantação</v>
      </c>
    </row>
    <row r="796" spans="1:8" x14ac:dyDescent="0.3">
      <c r="A796" t="s">
        <v>5434</v>
      </c>
      <c r="B796" t="str">
        <f ca="1">VLOOKUP(A796,Person!A:R,ROW(INDIRECT(ADDRESS(MATCH("NameUser",Person!$1:$1,0),4,4))),FALSE)</f>
        <v>Francisco Jose dos Santos Paim</v>
      </c>
      <c r="C796" t="str">
        <f ca="1">IF(VLOOKUP(A796,Person!A:R,ROW(INDIRECT(ADDRESS(MATCH("Mail",Person!$1:$1,0),4,4))),FALSE)="","",VLOOKUP(A796,Person!A:R,ROW(INDIRECT(ADDRESS(MATCH("Mail",Person!$1:$1,0),4,4))),FALSE))</f>
        <v>francisco.paim@maristas.org.br</v>
      </c>
      <c r="D796" t="str">
        <f ca="1">VLOOKUP(A796,Person!A:R,ROW(INDIRECT(ADDRESS(MATCH("NameEstablishment",Person!$1:$1,0),4,4))),FALSE)</f>
        <v>Colégio Marista Prof. Ivone Vettorello</v>
      </c>
      <c r="E796">
        <f ca="1">VLOOKUP(A796,Person!A:R,ROW(INDIRECT(ADDRESS(MATCH("Registration",Person!$1:$1,0),4,4))),FALSE)</f>
        <v>91510513</v>
      </c>
      <c r="F796" t="str">
        <f ca="1">VLOOKUP(A796,Person!A:R,ROW(INDIRECT(ADDRESS(MATCH("NameOccupation",Person!$1:$1,0),4,4))),FALSE)</f>
        <v>Vigia</v>
      </c>
      <c r="G796" t="str">
        <f ca="1">IF(VLOOKUP(A796,Person!A:R,ROW(INDIRECT(ADDRESS(MATCH("NameManager",Person!$1:$1,0),4,4))),FALSE)="","",VLOOKUP(A796,Person!A:R,ROW(INDIRECT(ADDRESS(MATCH("NameManager",Person!$1:$1,0),4,4))),FALSE))</f>
        <v/>
      </c>
      <c r="H796" t="str">
        <f ca="1">IF(VLOOKUP(A796,Person!A:R,ROW(INDIRECT(ADDRESS(MATCH("TypeJorney",Person!$1:$1,0),4,4))),FALSE)="OnBoarding","Embarque",IF(VLOOKUP(A796,Person!A:R,ROW(INDIRECT(ADDRESS(MATCH("TypeJorney",Person!$1:$1,0),4,4))),FALSE)="OnBoardingOccupation","Embarque implantação",IF(VLOOKUP(A796,Person!A:R,ROW(INDIRECT(ADDRESS(MATCH("TypeJorney",Person!$1:$1,0),4,4))),FALSE)="Monitoring","Monitoramento","Decisão de Efetivação")))</f>
        <v>Embarque implantação</v>
      </c>
    </row>
    <row r="797" spans="1:8" x14ac:dyDescent="0.3">
      <c r="A797" t="s">
        <v>7622</v>
      </c>
      <c r="B797" t="str">
        <f ca="1">VLOOKUP(A797,Person!A:R,ROW(INDIRECT(ADDRESS(MATCH("NameUser",Person!$1:$1,0),4,4))),FALSE)</f>
        <v>Francisco Maciel dos Santos</v>
      </c>
      <c r="C797" t="str">
        <f ca="1">IF(VLOOKUP(A797,Person!A:R,ROW(INDIRECT(ADDRESS(MATCH("Mail",Person!$1:$1,0),4,4))),FALSE)="","",VLOOKUP(A797,Person!A:R,ROW(INDIRECT(ADDRESS(MATCH("Mail",Person!$1:$1,0),4,4))),FALSE))</f>
        <v>francisco.santos@maristas.org.br</v>
      </c>
      <c r="D797" t="str">
        <f ca="1">VLOOKUP(A797,Person!A:R,ROW(INDIRECT(ADDRESS(MATCH("NameEstablishment",Person!$1:$1,0),4,4))),FALSE)</f>
        <v>Colégio Marista João Paulo II</v>
      </c>
      <c r="E797">
        <f ca="1">VLOOKUP(A797,Person!A:R,ROW(INDIRECT(ADDRESS(MATCH("Registration",Person!$1:$1,0),4,4))),FALSE)</f>
        <v>61371001</v>
      </c>
      <c r="F797" t="str">
        <f ca="1">VLOOKUP(A797,Person!A:R,ROW(INDIRECT(ADDRESS(MATCH("NameOccupation",Person!$1:$1,0),4,4))),FALSE)</f>
        <v>Encarregado de Limpeza</v>
      </c>
      <c r="G797" t="str">
        <f ca="1">IF(VLOOKUP(A797,Person!A:R,ROW(INDIRECT(ADDRESS(MATCH("NameManager",Person!$1:$1,0),4,4))),FALSE)="","",VLOOKUP(A797,Person!A:R,ROW(INDIRECT(ADDRESS(MATCH("NameManager",Person!$1:$1,0),4,4))),FALSE))</f>
        <v>Marcos Andre Scussel</v>
      </c>
      <c r="H797" t="str">
        <f ca="1">IF(VLOOKUP(A797,Person!A:R,ROW(INDIRECT(ADDRESS(MATCH("TypeJorney",Person!$1:$1,0),4,4))),FALSE)="OnBoarding","Embarque",IF(VLOOKUP(A797,Person!A:R,ROW(INDIRECT(ADDRESS(MATCH("TypeJorney",Person!$1:$1,0),4,4))),FALSE)="OnBoardingOccupation","Embarque implantação",IF(VLOOKUP(A797,Person!A:R,ROW(INDIRECT(ADDRESS(MATCH("TypeJorney",Person!$1:$1,0),4,4))),FALSE)="Monitoring","Monitoramento","Decisão de Efetivação")))</f>
        <v>Embarque implantação</v>
      </c>
    </row>
    <row r="798" spans="1:8" x14ac:dyDescent="0.3">
      <c r="A798" t="s">
        <v>7771</v>
      </c>
      <c r="B798" t="str">
        <f ca="1">VLOOKUP(A798,Person!A:R,ROW(INDIRECT(ADDRESS(MATCH("NameUser",Person!$1:$1,0),4,4))),FALSE)</f>
        <v>Francisco Meneghetti Junior</v>
      </c>
      <c r="C798" t="str">
        <f ca="1">IF(VLOOKUP(A798,Person!A:R,ROW(INDIRECT(ADDRESS(MATCH("Mail",Person!$1:$1,0),4,4))),FALSE)="","",VLOOKUP(A798,Person!A:R,ROW(INDIRECT(ADDRESS(MATCH("Mail",Person!$1:$1,0),4,4))),FALSE))</f>
        <v>junior.meneghetti@maristas.org.br</v>
      </c>
      <c r="D798" t="str">
        <f ca="1">VLOOKUP(A798,Person!A:R,ROW(INDIRECT(ADDRESS(MATCH("NameEstablishment",Person!$1:$1,0),4,4))),FALSE)</f>
        <v>Polo Marista de Formação Tecnologica</v>
      </c>
      <c r="E798">
        <f ca="1">VLOOKUP(A798,Person!A:R,ROW(INDIRECT(ADDRESS(MATCH("Registration",Person!$1:$1,0),4,4))),FALSE)</f>
        <v>90000081</v>
      </c>
      <c r="F798" t="str">
        <f ca="1">VLOOKUP(A798,Person!A:R,ROW(INDIRECT(ADDRESS(MATCH("NameOccupation",Person!$1:$1,0),4,4))),FALSE)</f>
        <v>Operador de Suporte</v>
      </c>
      <c r="G798" t="str">
        <f ca="1">IF(VLOOKUP(A798,Person!A:R,ROW(INDIRECT(ADDRESS(MATCH("NameManager",Person!$1:$1,0),4,4))),FALSE)="","",VLOOKUP(A798,Person!A:R,ROW(INDIRECT(ADDRESS(MATCH("NameManager",Person!$1:$1,0),4,4))),FALSE))</f>
        <v/>
      </c>
      <c r="H798" t="str">
        <f ca="1">IF(VLOOKUP(A798,Person!A:R,ROW(INDIRECT(ADDRESS(MATCH("TypeJorney",Person!$1:$1,0),4,4))),FALSE)="OnBoarding","Embarque",IF(VLOOKUP(A798,Person!A:R,ROW(INDIRECT(ADDRESS(MATCH("TypeJorney",Person!$1:$1,0),4,4))),FALSE)="OnBoardingOccupation","Embarque implantação",IF(VLOOKUP(A798,Person!A:R,ROW(INDIRECT(ADDRESS(MATCH("TypeJorney",Person!$1:$1,0),4,4))),FALSE)="Monitoring","Monitoramento","Decisão de Efetivação")))</f>
        <v>Embarque implantação</v>
      </c>
    </row>
    <row r="799" spans="1:8" x14ac:dyDescent="0.3">
      <c r="A799" t="s">
        <v>5405</v>
      </c>
      <c r="B799" t="str">
        <f ca="1">VLOOKUP(A799,Person!A:R,ROW(INDIRECT(ADDRESS(MATCH("NameUser",Person!$1:$1,0),4,4))),FALSE)</f>
        <v>Francisco Pontes de Sales</v>
      </c>
      <c r="C799" t="str">
        <f ca="1">IF(VLOOKUP(A799,Person!A:R,ROW(INDIRECT(ADDRESS(MATCH("Mail",Person!$1:$1,0),4,4))),FALSE)="","",VLOOKUP(A799,Person!A:R,ROW(INDIRECT(ADDRESS(MATCH("Mail",Person!$1:$1,0),4,4))),FALSE))</f>
        <v/>
      </c>
      <c r="D799" t="str">
        <f ca="1">VLOOKUP(A799,Person!A:R,ROW(INDIRECT(ADDRESS(MATCH("NameEstablishment",Person!$1:$1,0),4,4))),FALSE)</f>
        <v>Colégio Marista João Paulo II</v>
      </c>
      <c r="E799">
        <f ca="1">VLOOKUP(A799,Person!A:R,ROW(INDIRECT(ADDRESS(MATCH("Registration",Person!$1:$1,0),4,4))),FALSE)</f>
        <v>945023</v>
      </c>
      <c r="F799" t="str">
        <f ca="1">VLOOKUP(A799,Person!A:R,ROW(INDIRECT(ADDRESS(MATCH("NameOccupation",Person!$1:$1,0),4,4))),FALSE)</f>
        <v>Motorista</v>
      </c>
      <c r="G799" t="str">
        <f ca="1">IF(VLOOKUP(A799,Person!A:R,ROW(INDIRECT(ADDRESS(MATCH("NameManager",Person!$1:$1,0),4,4))),FALSE)="","",VLOOKUP(A799,Person!A:R,ROW(INDIRECT(ADDRESS(MATCH("NameManager",Person!$1:$1,0),4,4))),FALSE))</f>
        <v/>
      </c>
      <c r="H799" t="str">
        <f ca="1">IF(VLOOKUP(A799,Person!A:R,ROW(INDIRECT(ADDRESS(MATCH("TypeJorney",Person!$1:$1,0),4,4))),FALSE)="OnBoarding","Embarque",IF(VLOOKUP(A799,Person!A:R,ROW(INDIRECT(ADDRESS(MATCH("TypeJorney",Person!$1:$1,0),4,4))),FALSE)="OnBoardingOccupation","Embarque implantação",IF(VLOOKUP(A799,Person!A:R,ROW(INDIRECT(ADDRESS(MATCH("TypeJorney",Person!$1:$1,0),4,4))),FALSE)="Monitoring","Monitoramento","Decisão de Efetivação")))</f>
        <v>Embarque implantação</v>
      </c>
    </row>
    <row r="800" spans="1:8" x14ac:dyDescent="0.3">
      <c r="A800" t="s">
        <v>7677</v>
      </c>
      <c r="B800" t="str">
        <f ca="1">VLOOKUP(A800,Person!A:R,ROW(INDIRECT(ADDRESS(MATCH("NameUser",Person!$1:$1,0),4,4))),FALSE)</f>
        <v>Frantiele Silveira de Castro</v>
      </c>
      <c r="C800" t="str">
        <f ca="1">IF(VLOOKUP(A800,Person!A:R,ROW(INDIRECT(ADDRESS(MATCH("Mail",Person!$1:$1,0),4,4))),FALSE)="","",VLOOKUP(A800,Person!A:R,ROW(INDIRECT(ADDRESS(MATCH("Mail",Person!$1:$1,0),4,4))),FALSE))</f>
        <v>frantiele.castro@maristas.org.br</v>
      </c>
      <c r="D800" t="str">
        <f ca="1">VLOOKUP(A800,Person!A:R,ROW(INDIRECT(ADDRESS(MATCH("NameEstablishment",Person!$1:$1,0),4,4))),FALSE)</f>
        <v>Esc. de Ed. Inf. Nossa Senhora Das Águas</v>
      </c>
      <c r="E800">
        <f ca="1">VLOOKUP(A800,Person!A:R,ROW(INDIRECT(ADDRESS(MATCH("Registration",Person!$1:$1,0),4,4))),FALSE)</f>
        <v>61416026</v>
      </c>
      <c r="F800" t="str">
        <f ca="1">VLOOKUP(A800,Person!A:R,ROW(INDIRECT(ADDRESS(MATCH("NameOccupation",Person!$1:$1,0),4,4))),FALSE)</f>
        <v>Auxiliar de Educação Infantil</v>
      </c>
      <c r="G800" t="str">
        <f ca="1">IF(VLOOKUP(A800,Person!A:R,ROW(INDIRECT(ADDRESS(MATCH("NameManager",Person!$1:$1,0),4,4))),FALSE)="","",VLOOKUP(A800,Person!A:R,ROW(INDIRECT(ADDRESS(MATCH("NameManager",Person!$1:$1,0),4,4))),FALSE))</f>
        <v/>
      </c>
      <c r="H800" t="str">
        <f ca="1">IF(VLOOKUP(A800,Person!A:R,ROW(INDIRECT(ADDRESS(MATCH("TypeJorney",Person!$1:$1,0),4,4))),FALSE)="OnBoarding","Embarque",IF(VLOOKUP(A800,Person!A:R,ROW(INDIRECT(ADDRESS(MATCH("TypeJorney",Person!$1:$1,0),4,4))),FALSE)="OnBoardingOccupation","Embarque implantação",IF(VLOOKUP(A800,Person!A:R,ROW(INDIRECT(ADDRESS(MATCH("TypeJorney",Person!$1:$1,0),4,4))),FALSE)="Monitoring","Monitoramento","Decisão de Efetivação")))</f>
        <v>Embarque implantação</v>
      </c>
    </row>
    <row r="801" spans="1:8" x14ac:dyDescent="0.3">
      <c r="A801" t="s">
        <v>555</v>
      </c>
      <c r="B801" t="str">
        <f ca="1">VLOOKUP(A801,Person!A:R,ROW(INDIRECT(ADDRESS(MATCH("NameUser",Person!$1:$1,0),4,4))),FALSE)</f>
        <v>Frederico Cesar Matias Cardoso Guedes</v>
      </c>
      <c r="C801" t="str">
        <f ca="1">IF(VLOOKUP(A801,Person!A:R,ROW(INDIRECT(ADDRESS(MATCH("Mail",Person!$1:$1,0),4,4))),FALSE)="","",VLOOKUP(A801,Person!A:R,ROW(INDIRECT(ADDRESS(MATCH("Mail",Person!$1:$1,0),4,4))),FALSE))</f>
        <v>frederico.guedes@maristas.org.br</v>
      </c>
      <c r="D801" t="str">
        <f ca="1">VLOOKUP(A801,Person!A:R,ROW(INDIRECT(ADDRESS(MATCH("NameEstablishment",Person!$1:$1,0),4,4))),FALSE)</f>
        <v>União Sul Brasileira de Educação e Ensin</v>
      </c>
      <c r="E801">
        <f ca="1">VLOOKUP(A801,Person!A:R,ROW(INDIRECT(ADDRESS(MATCH("Registration",Person!$1:$1,0),4,4))),FALSE)</f>
        <v>91510505</v>
      </c>
      <c r="F801" t="str">
        <f ca="1">VLOOKUP(A801,Person!A:R,ROW(INDIRECT(ADDRESS(MATCH("NameOccupation",Person!$1:$1,0),4,4))),FALSE)</f>
        <v>Analista de Tecnologias Educacionais</v>
      </c>
      <c r="G801" t="str">
        <f ca="1">IF(VLOOKUP(A801,Person!A:R,ROW(INDIRECT(ADDRESS(MATCH("NameManager",Person!$1:$1,0),4,4))),FALSE)="","",VLOOKUP(A801,Person!A:R,ROW(INDIRECT(ADDRESS(MATCH("NameManager",Person!$1:$1,0),4,4))),FALSE))</f>
        <v>Renato Capitani</v>
      </c>
      <c r="H801" t="str">
        <f ca="1">IF(VLOOKUP(A801,Person!A:R,ROW(INDIRECT(ADDRESS(MATCH("TypeJorney",Person!$1:$1,0),4,4))),FALSE)="OnBoarding","Embarque",IF(VLOOKUP(A801,Person!A:R,ROW(INDIRECT(ADDRESS(MATCH("TypeJorney",Person!$1:$1,0),4,4))),FALSE)="OnBoardingOccupation","Embarque implantação",IF(VLOOKUP(A801,Person!A:R,ROW(INDIRECT(ADDRESS(MATCH("TypeJorney",Person!$1:$1,0),4,4))),FALSE)="Monitoring","Monitoramento","Decisão de Efetivação")))</f>
        <v>Embarque</v>
      </c>
    </row>
    <row r="802" spans="1:8" x14ac:dyDescent="0.3">
      <c r="A802" t="s">
        <v>4718</v>
      </c>
      <c r="B802" t="str">
        <f ca="1">VLOOKUP(A802,Person!A:R,ROW(INDIRECT(ADDRESS(MATCH("NameUser",Person!$1:$1,0),4,4))),FALSE)</f>
        <v>Frederico da Silva Pereira</v>
      </c>
      <c r="C802" t="str">
        <f ca="1">IF(VLOOKUP(A802,Person!A:R,ROW(INDIRECT(ADDRESS(MATCH("Mail",Person!$1:$1,0),4,4))),FALSE)="","",VLOOKUP(A802,Person!A:R,ROW(INDIRECT(ADDRESS(MATCH("Mail",Person!$1:$1,0),4,4))),FALSE))</f>
        <v>frederico.pereira@maristas.org.br</v>
      </c>
      <c r="D802" t="str">
        <f ca="1">VLOOKUP(A802,Person!A:R,ROW(INDIRECT(ADDRESS(MATCH("NameEstablishment",Person!$1:$1,0),4,4))),FALSE)</f>
        <v>Colegio Marista São Francisco</v>
      </c>
      <c r="E802">
        <f ca="1">VLOOKUP(A802,Person!A:R,ROW(INDIRECT(ADDRESS(MATCH("Registration",Person!$1:$1,0),4,4))),FALSE)</f>
        <v>90512179</v>
      </c>
      <c r="F802" t="str">
        <f ca="1">VLOOKUP(A802,Person!A:R,ROW(INDIRECT(ADDRESS(MATCH("NameOccupation",Person!$1:$1,0),4,4))),FALSE)</f>
        <v>Assistente de Tesouraria</v>
      </c>
      <c r="G802" t="str">
        <f ca="1">IF(VLOOKUP(A802,Person!A:R,ROW(INDIRECT(ADDRESS(MATCH("NameManager",Person!$1:$1,0),4,4))),FALSE)="","",VLOOKUP(A802,Person!A:R,ROW(INDIRECT(ADDRESS(MATCH("NameManager",Person!$1:$1,0),4,4))),FALSE))</f>
        <v/>
      </c>
      <c r="H802" t="str">
        <f ca="1">IF(VLOOKUP(A802,Person!A:R,ROW(INDIRECT(ADDRESS(MATCH("TypeJorney",Person!$1:$1,0),4,4))),FALSE)="OnBoarding","Embarque",IF(VLOOKUP(A802,Person!A:R,ROW(INDIRECT(ADDRESS(MATCH("TypeJorney",Person!$1:$1,0),4,4))),FALSE)="OnBoardingOccupation","Embarque implantação",IF(VLOOKUP(A802,Person!A:R,ROW(INDIRECT(ADDRESS(MATCH("TypeJorney",Person!$1:$1,0),4,4))),FALSE)="Monitoring","Monitoramento","Decisão de Efetivação")))</f>
        <v>Embarque implantação</v>
      </c>
    </row>
    <row r="803" spans="1:8" x14ac:dyDescent="0.3">
      <c r="A803" t="s">
        <v>4471</v>
      </c>
      <c r="B803" t="str">
        <f ca="1">VLOOKUP(A803,Person!A:R,ROW(INDIRECT(ADDRESS(MATCH("NameUser",Person!$1:$1,0),4,4))),FALSE)</f>
        <v>Gabriel do Nascimento Dornelles</v>
      </c>
      <c r="C803" t="str">
        <f ca="1">IF(VLOOKUP(A803,Person!A:R,ROW(INDIRECT(ADDRESS(MATCH("Mail",Person!$1:$1,0),4,4))),FALSE)="","",VLOOKUP(A803,Person!A:R,ROW(INDIRECT(ADDRESS(MATCH("Mail",Person!$1:$1,0),4,4))),FALSE))</f>
        <v>gabriel.dornelles@maristas.org.br</v>
      </c>
      <c r="D803" t="str">
        <f ca="1">VLOOKUP(A803,Person!A:R,ROW(INDIRECT(ADDRESS(MATCH("NameEstablishment",Person!$1:$1,0),4,4))),FALSE)</f>
        <v>Colégio Marista Nossa Senhora do Rosário</v>
      </c>
      <c r="E803">
        <f ca="1">VLOOKUP(A803,Person!A:R,ROW(INDIRECT(ADDRESS(MATCH("Registration",Person!$1:$1,0),4,4))),FALSE)</f>
        <v>91510572</v>
      </c>
      <c r="F803" t="str">
        <f ca="1">VLOOKUP(A803,Person!A:R,ROW(INDIRECT(ADDRESS(MATCH("NameOccupation",Person!$1:$1,0),4,4))),FALSE)</f>
        <v>Agente de Pastoral</v>
      </c>
      <c r="G803" t="str">
        <f ca="1">IF(VLOOKUP(A803,Person!A:R,ROW(INDIRECT(ADDRESS(MATCH("NameManager",Person!$1:$1,0),4,4))),FALSE)="","",VLOOKUP(A803,Person!A:R,ROW(INDIRECT(ADDRESS(MATCH("NameManager",Person!$1:$1,0),4,4))),FALSE))</f>
        <v>Leia Raquel de Almeida</v>
      </c>
      <c r="H803" t="str">
        <f ca="1">IF(VLOOKUP(A803,Person!A:R,ROW(INDIRECT(ADDRESS(MATCH("TypeJorney",Person!$1:$1,0),4,4))),FALSE)="OnBoarding","Embarque",IF(VLOOKUP(A803,Person!A:R,ROW(INDIRECT(ADDRESS(MATCH("TypeJorney",Person!$1:$1,0),4,4))),FALSE)="OnBoardingOccupation","Embarque implantação",IF(VLOOKUP(A803,Person!A:R,ROW(INDIRECT(ADDRESS(MATCH("TypeJorney",Person!$1:$1,0),4,4))),FALSE)="Monitoring","Monitoramento","Decisão de Efetivação")))</f>
        <v>Embarque implantação</v>
      </c>
    </row>
    <row r="804" spans="1:8" x14ac:dyDescent="0.3">
      <c r="A804" t="s">
        <v>5217</v>
      </c>
      <c r="B804" t="str">
        <f ca="1">VLOOKUP(A804,Person!A:R,ROW(INDIRECT(ADDRESS(MATCH("NameUser",Person!$1:$1,0),4,4))),FALSE)</f>
        <v>Gabriela Aparecida Nunes Carvalho</v>
      </c>
      <c r="C804" t="str">
        <f ca="1">IF(VLOOKUP(A804,Person!A:R,ROW(INDIRECT(ADDRESS(MATCH("Mail",Person!$1:$1,0),4,4))),FALSE)="","",VLOOKUP(A804,Person!A:R,ROW(INDIRECT(ADDRESS(MATCH("Mail",Person!$1:$1,0),4,4))),FALSE))</f>
        <v>gabriela.nunes@maristas.org.br</v>
      </c>
      <c r="D804" t="str">
        <f ca="1">VLOOKUP(A804,Person!A:R,ROW(INDIRECT(ADDRESS(MATCH("NameEstablishment",Person!$1:$1,0),4,4))),FALSE)</f>
        <v>Artesanato Marista Santa Isabel</v>
      </c>
      <c r="E804">
        <f ca="1">VLOOKUP(A804,Person!A:R,ROW(INDIRECT(ADDRESS(MATCH("Registration",Person!$1:$1,0),4,4))),FALSE)</f>
        <v>61513007</v>
      </c>
      <c r="F804" t="str">
        <f ca="1">VLOOKUP(A804,Person!A:R,ROW(INDIRECT(ADDRESS(MATCH("NameOccupation",Person!$1:$1,0),4,4))),FALSE)</f>
        <v>Auxiliar Administrativo</v>
      </c>
      <c r="G804" t="str">
        <f ca="1">IF(VLOOKUP(A804,Person!A:R,ROW(INDIRECT(ADDRESS(MATCH("NameManager",Person!$1:$1,0),4,4))),FALSE)="","",VLOOKUP(A804,Person!A:R,ROW(INDIRECT(ADDRESS(MATCH("NameManager",Person!$1:$1,0),4,4))),FALSE))</f>
        <v/>
      </c>
      <c r="H804" t="str">
        <f ca="1">IF(VLOOKUP(A804,Person!A:R,ROW(INDIRECT(ADDRESS(MATCH("TypeJorney",Person!$1:$1,0),4,4))),FALSE)="OnBoarding","Embarque",IF(VLOOKUP(A804,Person!A:R,ROW(INDIRECT(ADDRESS(MATCH("TypeJorney",Person!$1:$1,0),4,4))),FALSE)="OnBoardingOccupation","Embarque implantação",IF(VLOOKUP(A804,Person!A:R,ROW(INDIRECT(ADDRESS(MATCH("TypeJorney",Person!$1:$1,0),4,4))),FALSE)="Monitoring","Monitoramento","Decisão de Efetivação")))</f>
        <v>Embarque implantação</v>
      </c>
    </row>
    <row r="805" spans="1:8" x14ac:dyDescent="0.3">
      <c r="A805" t="s">
        <v>7527</v>
      </c>
      <c r="B805" t="str">
        <f ca="1">VLOOKUP(A805,Person!A:R,ROW(INDIRECT(ADDRESS(MATCH("NameUser",Person!$1:$1,0),4,4))),FALSE)</f>
        <v>Gabriela Cardoso Alves</v>
      </c>
      <c r="C805" t="str">
        <f ca="1">IF(VLOOKUP(A805,Person!A:R,ROW(INDIRECT(ADDRESS(MATCH("Mail",Person!$1:$1,0),4,4))),FALSE)="","",VLOOKUP(A805,Person!A:R,ROW(INDIRECT(ADDRESS(MATCH("Mail",Person!$1:$1,0),4,4))),FALSE))</f>
        <v/>
      </c>
      <c r="D805" t="str">
        <f ca="1">VLOOKUP(A805,Person!A:R,ROW(INDIRECT(ADDRESS(MATCH("NameEstablishment",Person!$1:$1,0),4,4))),FALSE)</f>
        <v>Convênio Smed - 2701</v>
      </c>
      <c r="E805">
        <f ca="1">VLOOKUP(A805,Person!A:R,ROW(INDIRECT(ADDRESS(MATCH("Registration",Person!$1:$1,0),4,4))),FALSE)</f>
        <v>80711357</v>
      </c>
      <c r="F805" t="str">
        <f ca="1">VLOOKUP(A805,Person!A:R,ROW(INDIRECT(ADDRESS(MATCH("NameOccupation",Person!$1:$1,0),4,4))),FALSE)</f>
        <v>Monitor de Aprendizagem Turno Integral</v>
      </c>
      <c r="G805" t="str">
        <f ca="1">IF(VLOOKUP(A805,Person!A:R,ROW(INDIRECT(ADDRESS(MATCH("NameManager",Person!$1:$1,0),4,4))),FALSE)="","",VLOOKUP(A805,Person!A:R,ROW(INDIRECT(ADDRESS(MATCH("NameManager",Person!$1:$1,0),4,4))),FALSE))</f>
        <v/>
      </c>
      <c r="H805" t="str">
        <f ca="1">IF(VLOOKUP(A805,Person!A:R,ROW(INDIRECT(ADDRESS(MATCH("TypeJorney",Person!$1:$1,0),4,4))),FALSE)="OnBoarding","Embarque",IF(VLOOKUP(A805,Person!A:R,ROW(INDIRECT(ADDRESS(MATCH("TypeJorney",Person!$1:$1,0),4,4))),FALSE)="OnBoardingOccupation","Embarque implantação",IF(VLOOKUP(A805,Person!A:R,ROW(INDIRECT(ADDRESS(MATCH("TypeJorney",Person!$1:$1,0),4,4))),FALSE)="Monitoring","Monitoramento","Decisão de Efetivação")))</f>
        <v>Embarque</v>
      </c>
    </row>
    <row r="806" spans="1:8" x14ac:dyDescent="0.3">
      <c r="A806" t="s">
        <v>8038</v>
      </c>
      <c r="B806" t="str">
        <f ca="1">VLOOKUP(A806,Person!A:R,ROW(INDIRECT(ADDRESS(MATCH("NameUser",Person!$1:$1,0),4,4))),FALSE)</f>
        <v>Gabriela da Silva Pereira</v>
      </c>
      <c r="C806" t="str">
        <f ca="1">IF(VLOOKUP(A806,Person!A:R,ROW(INDIRECT(ADDRESS(MATCH("Mail",Person!$1:$1,0),4,4))),FALSE)="","",VLOOKUP(A806,Person!A:R,ROW(INDIRECT(ADDRESS(MATCH("Mail",Person!$1:$1,0),4,4))),FALSE))</f>
        <v/>
      </c>
      <c r="D806" t="str">
        <f ca="1">VLOOKUP(A806,Person!A:R,ROW(INDIRECT(ADDRESS(MATCH("NameEstablishment",Person!$1:$1,0),4,4))),FALSE)</f>
        <v>Colégio Marista Assunção</v>
      </c>
      <c r="E806">
        <f ca="1">VLOOKUP(A806,Person!A:R,ROW(INDIRECT(ADDRESS(MATCH("Registration",Person!$1:$1,0),4,4))),FALSE)</f>
        <v>91514110</v>
      </c>
      <c r="F806" t="str">
        <f ca="1">VLOOKUP(A806,Person!A:R,ROW(INDIRECT(ADDRESS(MATCH("NameOccupation",Person!$1:$1,0),4,4))),FALSE)</f>
        <v>Monitor de Aprendizagem Turno Regular</v>
      </c>
      <c r="G806" t="str">
        <f ca="1">IF(VLOOKUP(A806,Person!A:R,ROW(INDIRECT(ADDRESS(MATCH("NameManager",Person!$1:$1,0),4,4))),FALSE)="","",VLOOKUP(A806,Person!A:R,ROW(INDIRECT(ADDRESS(MATCH("NameManager",Person!$1:$1,0),4,4))),FALSE))</f>
        <v>Rui Antonio Piassini</v>
      </c>
      <c r="H806" t="str">
        <f ca="1">IF(VLOOKUP(A806,Person!A:R,ROW(INDIRECT(ADDRESS(MATCH("TypeJorney",Person!$1:$1,0),4,4))),FALSE)="OnBoarding","Embarque",IF(VLOOKUP(A806,Person!A:R,ROW(INDIRECT(ADDRESS(MATCH("TypeJorney",Person!$1:$1,0),4,4))),FALSE)="OnBoardingOccupation","Embarque implantação",IF(VLOOKUP(A806,Person!A:R,ROW(INDIRECT(ADDRESS(MATCH("TypeJorney",Person!$1:$1,0),4,4))),FALSE)="Monitoring","Monitoramento","Decisão de Efetivação")))</f>
        <v>Embarque</v>
      </c>
    </row>
    <row r="807" spans="1:8" x14ac:dyDescent="0.3">
      <c r="A807" t="s">
        <v>4992</v>
      </c>
      <c r="B807" t="str">
        <f ca="1">VLOOKUP(A807,Person!A:R,ROW(INDIRECT(ADDRESS(MATCH("NameUser",Person!$1:$1,0),4,4))),FALSE)</f>
        <v>Gabriela dos Santos Pinto</v>
      </c>
      <c r="C807" t="str">
        <f ca="1">IF(VLOOKUP(A807,Person!A:R,ROW(INDIRECT(ADDRESS(MATCH("Mail",Person!$1:$1,0),4,4))),FALSE)="","",VLOOKUP(A807,Person!A:R,ROW(INDIRECT(ADDRESS(MATCH("Mail",Person!$1:$1,0),4,4))),FALSE))</f>
        <v>gabriela.pinto@maristas.org.br</v>
      </c>
      <c r="D807" t="str">
        <f ca="1">VLOOKUP(A807,Person!A:R,ROW(INDIRECT(ADDRESS(MATCH("NameEstablishment",Person!$1:$1,0),4,4))),FALSE)</f>
        <v>Colégio Marista Santo Ângelo</v>
      </c>
      <c r="E807">
        <f ca="1">VLOOKUP(A807,Person!A:R,ROW(INDIRECT(ADDRESS(MATCH("Registration",Person!$1:$1,0),4,4))),FALSE)</f>
        <v>37110381</v>
      </c>
      <c r="F807" t="str">
        <f ca="1">VLOOKUP(A807,Person!A:R,ROW(INDIRECT(ADDRESS(MATCH("NameOccupation",Person!$1:$1,0),4,4))),FALSE)</f>
        <v>Operador de Impressão</v>
      </c>
      <c r="G807" t="str">
        <f ca="1">IF(VLOOKUP(A807,Person!A:R,ROW(INDIRECT(ADDRESS(MATCH("NameManager",Person!$1:$1,0),4,4))),FALSE)="","",VLOOKUP(A807,Person!A:R,ROW(INDIRECT(ADDRESS(MATCH("NameManager",Person!$1:$1,0),4,4))),FALSE))</f>
        <v>Jerry Luis Diel Barth</v>
      </c>
      <c r="H807" t="str">
        <f ca="1">IF(VLOOKUP(A807,Person!A:R,ROW(INDIRECT(ADDRESS(MATCH("TypeJorney",Person!$1:$1,0),4,4))),FALSE)="OnBoarding","Embarque",IF(VLOOKUP(A807,Person!A:R,ROW(INDIRECT(ADDRESS(MATCH("TypeJorney",Person!$1:$1,0),4,4))),FALSE)="OnBoardingOccupation","Embarque implantação",IF(VLOOKUP(A807,Person!A:R,ROW(INDIRECT(ADDRESS(MATCH("TypeJorney",Person!$1:$1,0),4,4))),FALSE)="Monitoring","Monitoramento","Decisão de Efetivação")))</f>
        <v>Embarque implantação</v>
      </c>
    </row>
    <row r="808" spans="1:8" x14ac:dyDescent="0.3">
      <c r="A808" t="s">
        <v>7730</v>
      </c>
      <c r="B808" t="str">
        <f ca="1">VLOOKUP(A808,Person!A:R,ROW(INDIRECT(ADDRESS(MATCH("NameUser",Person!$1:$1,0),4,4))),FALSE)</f>
        <v>Gabriela Erquezea</v>
      </c>
      <c r="C808" t="str">
        <f ca="1">IF(VLOOKUP(A808,Person!A:R,ROW(INDIRECT(ADDRESS(MATCH("Mail",Person!$1:$1,0),4,4))),FALSE)="","",VLOOKUP(A808,Person!A:R,ROW(INDIRECT(ADDRESS(MATCH("Mail",Person!$1:$1,0),4,4))),FALSE))</f>
        <v/>
      </c>
      <c r="D808" t="str">
        <f ca="1">VLOOKUP(A808,Person!A:R,ROW(INDIRECT(ADDRESS(MATCH("NameEstablishment",Person!$1:$1,0),4,4))),FALSE)</f>
        <v>Colégio Marista Sant'ana</v>
      </c>
      <c r="E808">
        <f ca="1">VLOOKUP(A808,Person!A:R,ROW(INDIRECT(ADDRESS(MATCH("Registration",Person!$1:$1,0),4,4))),FALSE)</f>
        <v>80700568</v>
      </c>
      <c r="F808" t="str">
        <f ca="1">VLOOKUP(A808,Person!A:R,ROW(INDIRECT(ADDRESS(MATCH("NameOccupation",Person!$1:$1,0),4,4))),FALSE)</f>
        <v>Auxiliar de Limpeza</v>
      </c>
      <c r="G808" t="str">
        <f ca="1">IF(VLOOKUP(A808,Person!A:R,ROW(INDIRECT(ADDRESS(MATCH("NameManager",Person!$1:$1,0),4,4))),FALSE)="","",VLOOKUP(A808,Person!A:R,ROW(INDIRECT(ADDRESS(MATCH("NameManager",Person!$1:$1,0),4,4))),FALSE))</f>
        <v>Isabel Cristina Simonetti Azcue</v>
      </c>
      <c r="H808" t="str">
        <f ca="1">IF(VLOOKUP(A808,Person!A:R,ROW(INDIRECT(ADDRESS(MATCH("TypeJorney",Person!$1:$1,0),4,4))),FALSE)="OnBoarding","Embarque",IF(VLOOKUP(A808,Person!A:R,ROW(INDIRECT(ADDRESS(MATCH("TypeJorney",Person!$1:$1,0),4,4))),FALSE)="OnBoardingOccupation","Embarque implantação",IF(VLOOKUP(A808,Person!A:R,ROW(INDIRECT(ADDRESS(MATCH("TypeJorney",Person!$1:$1,0),4,4))),FALSE)="Monitoring","Monitoramento","Decisão de Efetivação")))</f>
        <v>Embarque implantação</v>
      </c>
    </row>
    <row r="809" spans="1:8" x14ac:dyDescent="0.3">
      <c r="A809" t="s">
        <v>7511</v>
      </c>
      <c r="B809" t="str">
        <f ca="1">VLOOKUP(A809,Person!A:R,ROW(INDIRECT(ADDRESS(MATCH("NameUser",Person!$1:$1,0),4,4))),FALSE)</f>
        <v>Gabriela Loss Eggres</v>
      </c>
      <c r="C809" t="str">
        <f ca="1">IF(VLOOKUP(A809,Person!A:R,ROW(INDIRECT(ADDRESS(MATCH("Mail",Person!$1:$1,0),4,4))),FALSE)="","",VLOOKUP(A809,Person!A:R,ROW(INDIRECT(ADDRESS(MATCH("Mail",Person!$1:$1,0),4,4))),FALSE))</f>
        <v>gabriela.eggres@maristas.org.br</v>
      </c>
      <c r="D809" t="str">
        <f ca="1">VLOOKUP(A809,Person!A:R,ROW(INDIRECT(ADDRESS(MATCH("NameEstablishment",Person!$1:$1,0),4,4))),FALSE)</f>
        <v>Colegio Marista Champagnat</v>
      </c>
      <c r="E809">
        <f ca="1">VLOOKUP(A809,Person!A:R,ROW(INDIRECT(ADDRESS(MATCH("Registration",Person!$1:$1,0),4,4))),FALSE)</f>
        <v>90000361</v>
      </c>
      <c r="F809" t="str">
        <f ca="1">VLOOKUP(A809,Person!A:R,ROW(INDIRECT(ADDRESS(MATCH("NameOccupation",Person!$1:$1,0),4,4))),FALSE)</f>
        <v>Monitor de Aprendizagem Turno Regular</v>
      </c>
      <c r="G809" t="str">
        <f ca="1">IF(VLOOKUP(A809,Person!A:R,ROW(INDIRECT(ADDRESS(MATCH("NameManager",Person!$1:$1,0),4,4))),FALSE)="","",VLOOKUP(A809,Person!A:R,ROW(INDIRECT(ADDRESS(MATCH("NameManager",Person!$1:$1,0),4,4))),FALSE))</f>
        <v>Shirley Sheila Cardoso</v>
      </c>
      <c r="H809" t="str">
        <f ca="1">IF(VLOOKUP(A809,Person!A:R,ROW(INDIRECT(ADDRESS(MATCH("TypeJorney",Person!$1:$1,0),4,4))),FALSE)="OnBoarding","Embarque",IF(VLOOKUP(A809,Person!A:R,ROW(INDIRECT(ADDRESS(MATCH("TypeJorney",Person!$1:$1,0),4,4))),FALSE)="OnBoardingOccupation","Embarque implantação",IF(VLOOKUP(A809,Person!A:R,ROW(INDIRECT(ADDRESS(MATCH("TypeJorney",Person!$1:$1,0),4,4))),FALSE)="Monitoring","Monitoramento","Decisão de Efetivação")))</f>
        <v>Embarque implantação</v>
      </c>
    </row>
    <row r="810" spans="1:8" x14ac:dyDescent="0.3">
      <c r="A810" t="s">
        <v>7362</v>
      </c>
      <c r="B810" t="str">
        <f ca="1">VLOOKUP(A810,Person!A:R,ROW(INDIRECT(ADDRESS(MATCH("NameUser",Person!$1:$1,0),4,4))),FALSE)</f>
        <v>Gabriela Marques Iablonovski</v>
      </c>
      <c r="C810" t="str">
        <f ca="1">IF(VLOOKUP(A810,Person!A:R,ROW(INDIRECT(ADDRESS(MATCH("Mail",Person!$1:$1,0),4,4))),FALSE)="","",VLOOKUP(A810,Person!A:R,ROW(INDIRECT(ADDRESS(MATCH("Mail",Person!$1:$1,0),4,4))),FALSE))</f>
        <v>gabriela.iablonovski@maristas.org.br</v>
      </c>
      <c r="D810" t="str">
        <f ca="1">VLOOKUP(A810,Person!A:R,ROW(INDIRECT(ADDRESS(MATCH("NameEstablishment",Person!$1:$1,0),4,4))),FALSE)</f>
        <v>Colégio Marista Nossa Senhora do Rosário</v>
      </c>
      <c r="E810">
        <f ca="1">VLOOKUP(A810,Person!A:R,ROW(INDIRECT(ADDRESS(MATCH("Registration",Person!$1:$1,0),4,4))),FALSE)</f>
        <v>91514135</v>
      </c>
      <c r="F810" t="str">
        <f ca="1">VLOOKUP(A810,Person!A:R,ROW(INDIRECT(ADDRESS(MATCH("NameOccupation",Person!$1:$1,0),4,4))),FALSE)</f>
        <v>Monitor de Aprendizagem Turno Regular</v>
      </c>
      <c r="G810" t="str">
        <f ca="1">IF(VLOOKUP(A810,Person!A:R,ROW(INDIRECT(ADDRESS(MATCH("NameManager",Person!$1:$1,0),4,4))),FALSE)="","",VLOOKUP(A810,Person!A:R,ROW(INDIRECT(ADDRESS(MATCH("NameManager",Person!$1:$1,0),4,4))),FALSE))</f>
        <v>Leia Raquel de Almeida</v>
      </c>
      <c r="H810" t="str">
        <f ca="1">IF(VLOOKUP(A810,Person!A:R,ROW(INDIRECT(ADDRESS(MATCH("TypeJorney",Person!$1:$1,0),4,4))),FALSE)="OnBoarding","Embarque",IF(VLOOKUP(A810,Person!A:R,ROW(INDIRECT(ADDRESS(MATCH("TypeJorney",Person!$1:$1,0),4,4))),FALSE)="OnBoardingOccupation","Embarque implantação",IF(VLOOKUP(A810,Person!A:R,ROW(INDIRECT(ADDRESS(MATCH("TypeJorney",Person!$1:$1,0),4,4))),FALSE)="Monitoring","Monitoramento","Decisão de Efetivação")))</f>
        <v>Embarque implantação</v>
      </c>
    </row>
    <row r="811" spans="1:8" x14ac:dyDescent="0.3">
      <c r="A811" t="s">
        <v>7469</v>
      </c>
      <c r="B811" t="str">
        <f ca="1">VLOOKUP(A811,Person!A:R,ROW(INDIRECT(ADDRESS(MATCH("NameUser",Person!$1:$1,0),4,4))),FALSE)</f>
        <v>Gabriela Oliveira Damin</v>
      </c>
      <c r="C811" t="str">
        <f ca="1">IF(VLOOKUP(A811,Person!A:R,ROW(INDIRECT(ADDRESS(MATCH("Mail",Person!$1:$1,0),4,4))),FALSE)="","",VLOOKUP(A811,Person!A:R,ROW(INDIRECT(ADDRESS(MATCH("Mail",Person!$1:$1,0),4,4))),FALSE))</f>
        <v>gabriela.damin@maristas.org.br</v>
      </c>
      <c r="D811" t="str">
        <f ca="1">VLOOKUP(A811,Person!A:R,ROW(INDIRECT(ADDRESS(MATCH("NameEstablishment",Person!$1:$1,0),4,4))),FALSE)</f>
        <v>Colégio Marista N Senhora da Conceição</v>
      </c>
      <c r="E811">
        <f ca="1">VLOOKUP(A811,Person!A:R,ROW(INDIRECT(ADDRESS(MATCH("Registration",Person!$1:$1,0),4,4))),FALSE)</f>
        <v>20110259</v>
      </c>
      <c r="F811" t="str">
        <f ca="1">VLOOKUP(A811,Person!A:R,ROW(INDIRECT(ADDRESS(MATCH("NameOccupation",Person!$1:$1,0),4,4))),FALSE)</f>
        <v>Monitor de Aprendizagem Turno Regular</v>
      </c>
      <c r="G811" t="str">
        <f ca="1">IF(VLOOKUP(A811,Person!A:R,ROW(INDIRECT(ADDRESS(MATCH("NameManager",Person!$1:$1,0),4,4))),FALSE)="","",VLOOKUP(A811,Person!A:R,ROW(INDIRECT(ADDRESS(MATCH("NameManager",Person!$1:$1,0),4,4))),FALSE))</f>
        <v/>
      </c>
      <c r="H811" t="str">
        <f ca="1">IF(VLOOKUP(A811,Person!A:R,ROW(INDIRECT(ADDRESS(MATCH("TypeJorney",Person!$1:$1,0),4,4))),FALSE)="OnBoarding","Embarque",IF(VLOOKUP(A811,Person!A:R,ROW(INDIRECT(ADDRESS(MATCH("TypeJorney",Person!$1:$1,0),4,4))),FALSE)="OnBoardingOccupation","Embarque implantação",IF(VLOOKUP(A811,Person!A:R,ROW(INDIRECT(ADDRESS(MATCH("TypeJorney",Person!$1:$1,0),4,4))),FALSE)="Monitoring","Monitoramento","Decisão de Efetivação")))</f>
        <v>Embarque implantação</v>
      </c>
    </row>
    <row r="812" spans="1:8" x14ac:dyDescent="0.3">
      <c r="A812" t="s">
        <v>5157</v>
      </c>
      <c r="B812" t="str">
        <f ca="1">VLOOKUP(A812,Person!A:R,ROW(INDIRECT(ADDRESS(MATCH("NameUser",Person!$1:$1,0),4,4))),FALSE)</f>
        <v>Gabriela Vitoria Vanzella Moreira</v>
      </c>
      <c r="C812" t="str">
        <f ca="1">IF(VLOOKUP(A812,Person!A:R,ROW(INDIRECT(ADDRESS(MATCH("Mail",Person!$1:$1,0),4,4))),FALSE)="","",VLOOKUP(A812,Person!A:R,ROW(INDIRECT(ADDRESS(MATCH("Mail",Person!$1:$1,0),4,4))),FALSE))</f>
        <v>gabriela.moreira@maristas.org.br</v>
      </c>
      <c r="D812" t="str">
        <f ca="1">VLOOKUP(A812,Person!A:R,ROW(INDIRECT(ADDRESS(MATCH("NameEstablishment",Person!$1:$1,0),4,4))),FALSE)</f>
        <v>Colégio Marista Nossa Senhora do Rosário</v>
      </c>
      <c r="E812">
        <f ca="1">VLOOKUP(A812,Person!A:R,ROW(INDIRECT(ADDRESS(MATCH("Registration",Person!$1:$1,0),4,4))),FALSE)</f>
        <v>91514175</v>
      </c>
      <c r="F812" t="str">
        <f ca="1">VLOOKUP(A812,Person!A:R,ROW(INDIRECT(ADDRESS(MATCH("NameOccupation",Person!$1:$1,0),4,4))),FALSE)</f>
        <v>Ascensorista</v>
      </c>
      <c r="G812" t="str">
        <f ca="1">IF(VLOOKUP(A812,Person!A:R,ROW(INDIRECT(ADDRESS(MATCH("NameManager",Person!$1:$1,0),4,4))),FALSE)="","",VLOOKUP(A812,Person!A:R,ROW(INDIRECT(ADDRESS(MATCH("NameManager",Person!$1:$1,0),4,4))),FALSE))</f>
        <v/>
      </c>
      <c r="H812" t="str">
        <f ca="1">IF(VLOOKUP(A812,Person!A:R,ROW(INDIRECT(ADDRESS(MATCH("TypeJorney",Person!$1:$1,0),4,4))),FALSE)="OnBoarding","Embarque",IF(VLOOKUP(A812,Person!A:R,ROW(INDIRECT(ADDRESS(MATCH("TypeJorney",Person!$1:$1,0),4,4))),FALSE)="OnBoardingOccupation","Embarque implantação",IF(VLOOKUP(A812,Person!A:R,ROW(INDIRECT(ADDRESS(MATCH("TypeJorney",Person!$1:$1,0),4,4))),FALSE)="Monitoring","Monitoramento","Decisão de Efetivação")))</f>
        <v>Embarque implantação</v>
      </c>
    </row>
    <row r="813" spans="1:8" x14ac:dyDescent="0.3">
      <c r="A813" t="s">
        <v>7487</v>
      </c>
      <c r="B813" t="str">
        <f ca="1">VLOOKUP(A813,Person!A:R,ROW(INDIRECT(ADDRESS(MATCH("NameUser",Person!$1:$1,0),4,4))),FALSE)</f>
        <v>Gabrieli da Rosa Flores</v>
      </c>
      <c r="C813" t="str">
        <f ca="1">IF(VLOOKUP(A813,Person!A:R,ROW(INDIRECT(ADDRESS(MATCH("Mail",Person!$1:$1,0),4,4))),FALSE)="","",VLOOKUP(A813,Person!A:R,ROW(INDIRECT(ADDRESS(MATCH("Mail",Person!$1:$1,0),4,4))),FALSE))</f>
        <v>gabrieli.flores@maristas.org.br</v>
      </c>
      <c r="D813" t="str">
        <f ca="1">VLOOKUP(A813,Person!A:R,ROW(INDIRECT(ADDRESS(MATCH("NameEstablishment",Person!$1:$1,0),4,4))),FALSE)</f>
        <v>Colégio Marista Santo Ângelo</v>
      </c>
      <c r="E813">
        <f ca="1">VLOOKUP(A813,Person!A:R,ROW(INDIRECT(ADDRESS(MATCH("Registration",Person!$1:$1,0),4,4))),FALSE)</f>
        <v>37110484</v>
      </c>
      <c r="F813" t="str">
        <f ca="1">VLOOKUP(A813,Person!A:R,ROW(INDIRECT(ADDRESS(MATCH("NameOccupation",Person!$1:$1,0),4,4))),FALSE)</f>
        <v>Monitor de Laboratório de Ciências</v>
      </c>
      <c r="G813" t="str">
        <f ca="1">IF(VLOOKUP(A813,Person!A:R,ROW(INDIRECT(ADDRESS(MATCH("NameManager",Person!$1:$1,0),4,4))),FALSE)="","",VLOOKUP(A813,Person!A:R,ROW(INDIRECT(ADDRESS(MATCH("NameManager",Person!$1:$1,0),4,4))),FALSE))</f>
        <v>Pedro Vilmar Ost</v>
      </c>
      <c r="H813" t="str">
        <f ca="1">IF(VLOOKUP(A813,Person!A:R,ROW(INDIRECT(ADDRESS(MATCH("TypeJorney",Person!$1:$1,0),4,4))),FALSE)="OnBoarding","Embarque",IF(VLOOKUP(A813,Person!A:R,ROW(INDIRECT(ADDRESS(MATCH("TypeJorney",Person!$1:$1,0),4,4))),FALSE)="OnBoardingOccupation","Embarque implantação",IF(VLOOKUP(A813,Person!A:R,ROW(INDIRECT(ADDRESS(MATCH("TypeJorney",Person!$1:$1,0),4,4))),FALSE)="Monitoring","Monitoramento","Decisão de Efetivação")))</f>
        <v>Embarque implantação</v>
      </c>
    </row>
    <row r="814" spans="1:8" x14ac:dyDescent="0.3">
      <c r="A814" t="s">
        <v>7900</v>
      </c>
      <c r="B814" t="str">
        <f ca="1">VLOOKUP(A814,Person!A:R,ROW(INDIRECT(ADDRESS(MATCH("NameUser",Person!$1:$1,0),4,4))),FALSE)</f>
        <v>Gabrielli Rolim Meine da Silva</v>
      </c>
      <c r="C814" t="str">
        <f ca="1">IF(VLOOKUP(A814,Person!A:R,ROW(INDIRECT(ADDRESS(MATCH("Mail",Person!$1:$1,0),4,4))),FALSE)="","",VLOOKUP(A814,Person!A:R,ROW(INDIRECT(ADDRESS(MATCH("Mail",Person!$1:$1,0),4,4))),FALSE))</f>
        <v/>
      </c>
      <c r="D814" t="str">
        <f ca="1">VLOOKUP(A814,Person!A:R,ROW(INDIRECT(ADDRESS(MATCH("NameEstablishment",Person!$1:$1,0),4,4))),FALSE)</f>
        <v>Tiju - Educ. Inf - Pmpa/Smed - 5258</v>
      </c>
      <c r="E814">
        <f ca="1">VLOOKUP(A814,Person!A:R,ROW(INDIRECT(ADDRESS(MATCH("Registration",Person!$1:$1,0),4,4))),FALSE)</f>
        <v>90511596</v>
      </c>
      <c r="F814" t="str">
        <f ca="1">VLOOKUP(A814,Person!A:R,ROW(INDIRECT(ADDRESS(MATCH("NameOccupation",Person!$1:$1,0),4,4))),FALSE)</f>
        <v>Monitor de Aprendizagem Turno Integral</v>
      </c>
      <c r="G814" t="str">
        <f ca="1">IF(VLOOKUP(A814,Person!A:R,ROW(INDIRECT(ADDRESS(MATCH("NameManager",Person!$1:$1,0),4,4))),FALSE)="","",VLOOKUP(A814,Person!A:R,ROW(INDIRECT(ADDRESS(MATCH("NameManager",Person!$1:$1,0),4,4))),FALSE))</f>
        <v/>
      </c>
      <c r="H814" t="str">
        <f ca="1">IF(VLOOKUP(A814,Person!A:R,ROW(INDIRECT(ADDRESS(MATCH("TypeJorney",Person!$1:$1,0),4,4))),FALSE)="OnBoarding","Embarque",IF(VLOOKUP(A814,Person!A:R,ROW(INDIRECT(ADDRESS(MATCH("TypeJorney",Person!$1:$1,0),4,4))),FALSE)="OnBoardingOccupation","Embarque implantação",IF(VLOOKUP(A814,Person!A:R,ROW(INDIRECT(ADDRESS(MATCH("TypeJorney",Person!$1:$1,0),4,4))),FALSE)="Monitoring","Monitoramento","Decisão de Efetivação")))</f>
        <v>Embarque implantação</v>
      </c>
    </row>
    <row r="815" spans="1:8" x14ac:dyDescent="0.3">
      <c r="A815" t="s">
        <v>4671</v>
      </c>
      <c r="B815" t="str">
        <f ca="1">VLOOKUP(A815,Person!A:R,ROW(INDIRECT(ADDRESS(MATCH("NameUser",Person!$1:$1,0),4,4))),FALSE)</f>
        <v>Geisa Heidy Gelhardt</v>
      </c>
      <c r="C815" t="str">
        <f ca="1">IF(VLOOKUP(A815,Person!A:R,ROW(INDIRECT(ADDRESS(MATCH("Mail",Person!$1:$1,0),4,4))),FALSE)="","",VLOOKUP(A815,Person!A:R,ROW(INDIRECT(ADDRESS(MATCH("Mail",Person!$1:$1,0),4,4))),FALSE))</f>
        <v/>
      </c>
      <c r="D815" t="str">
        <f ca="1">VLOOKUP(A815,Person!A:R,ROW(INDIRECT(ADDRESS(MATCH("NameEstablishment",Person!$1:$1,0),4,4))),FALSE)</f>
        <v>Colégio Marista Nossa Senhora Medianeira</v>
      </c>
      <c r="E815">
        <f ca="1">VLOOKUP(A815,Person!A:R,ROW(INDIRECT(ADDRESS(MATCH("Registration",Person!$1:$1,0),4,4))),FALSE)</f>
        <v>90701878</v>
      </c>
      <c r="F815" t="str">
        <f ca="1">VLOOKUP(A815,Person!A:R,ROW(INDIRECT(ADDRESS(MATCH("NameOccupation",Person!$1:$1,0),4,4))),FALSE)</f>
        <v>Assistente de Convivência</v>
      </c>
      <c r="G815" t="str">
        <f ca="1">IF(VLOOKUP(A815,Person!A:R,ROW(INDIRECT(ADDRESS(MATCH("NameManager",Person!$1:$1,0),4,4))),FALSE)="","",VLOOKUP(A815,Person!A:R,ROW(INDIRECT(ADDRESS(MATCH("NameManager",Person!$1:$1,0),4,4))),FALSE))</f>
        <v>Cheila Daniane Marianof Milczarek</v>
      </c>
      <c r="H815" t="str">
        <f ca="1">IF(VLOOKUP(A815,Person!A:R,ROW(INDIRECT(ADDRESS(MATCH("TypeJorney",Person!$1:$1,0),4,4))),FALSE)="OnBoarding","Embarque",IF(VLOOKUP(A815,Person!A:R,ROW(INDIRECT(ADDRESS(MATCH("TypeJorney",Person!$1:$1,0),4,4))),FALSE)="OnBoardingOccupation","Embarque implantação",IF(VLOOKUP(A815,Person!A:R,ROW(INDIRECT(ADDRESS(MATCH("TypeJorney",Person!$1:$1,0),4,4))),FALSE)="Monitoring","Monitoramento","Decisão de Efetivação")))</f>
        <v>Embarque implantação</v>
      </c>
    </row>
    <row r="816" spans="1:8" x14ac:dyDescent="0.3">
      <c r="A816" t="s">
        <v>4684</v>
      </c>
      <c r="B816" t="str">
        <f ca="1">VLOOKUP(A816,Person!A:R,ROW(INDIRECT(ADDRESS(MATCH("NameUser",Person!$1:$1,0),4,4))),FALSE)</f>
        <v>Geison da Silva Bengoche</v>
      </c>
      <c r="C816" t="str">
        <f ca="1">IF(VLOOKUP(A816,Person!A:R,ROW(INDIRECT(ADDRESS(MATCH("Mail",Person!$1:$1,0),4,4))),FALSE)="","",VLOOKUP(A816,Person!A:R,ROW(INDIRECT(ADDRESS(MATCH("Mail",Person!$1:$1,0),4,4))),FALSE))</f>
        <v>geison.bengoche@maristas.org.br</v>
      </c>
      <c r="D816" t="str">
        <f ca="1">VLOOKUP(A816,Person!A:R,ROW(INDIRECT(ADDRESS(MATCH("NameEstablishment",Person!$1:$1,0),4,4))),FALSE)</f>
        <v>Colegio Marista Champagnat</v>
      </c>
      <c r="E816">
        <f ca="1">VLOOKUP(A816,Person!A:R,ROW(INDIRECT(ADDRESS(MATCH("Registration",Person!$1:$1,0),4,4))),FALSE)</f>
        <v>90000156</v>
      </c>
      <c r="F816" t="str">
        <f ca="1">VLOOKUP(A816,Person!A:R,ROW(INDIRECT(ADDRESS(MATCH("NameOccupation",Person!$1:$1,0),4,4))),FALSE)</f>
        <v>Assistente de Convivência</v>
      </c>
      <c r="G816" t="str">
        <f ca="1">IF(VLOOKUP(A816,Person!A:R,ROW(INDIRECT(ADDRESS(MATCH("NameManager",Person!$1:$1,0),4,4))),FALSE)="","",VLOOKUP(A816,Person!A:R,ROW(INDIRECT(ADDRESS(MATCH("NameManager",Person!$1:$1,0),4,4))),FALSE))</f>
        <v>Shirley Sheila Cardoso</v>
      </c>
      <c r="H816" t="str">
        <f ca="1">IF(VLOOKUP(A816,Person!A:R,ROW(INDIRECT(ADDRESS(MATCH("TypeJorney",Person!$1:$1,0),4,4))),FALSE)="OnBoarding","Embarque",IF(VLOOKUP(A816,Person!A:R,ROW(INDIRECT(ADDRESS(MATCH("TypeJorney",Person!$1:$1,0),4,4))),FALSE)="OnBoardingOccupation","Embarque implantação",IF(VLOOKUP(A816,Person!A:R,ROW(INDIRECT(ADDRESS(MATCH("TypeJorney",Person!$1:$1,0),4,4))),FALSE)="Monitoring","Monitoramento","Decisão de Efetivação")))</f>
        <v>Embarque implantação</v>
      </c>
    </row>
    <row r="817" spans="1:8" x14ac:dyDescent="0.3">
      <c r="A817" t="s">
        <v>4550</v>
      </c>
      <c r="B817" t="str">
        <f ca="1">VLOOKUP(A817,Person!A:R,ROW(INDIRECT(ADDRESS(MATCH("NameUser",Person!$1:$1,0),4,4))),FALSE)</f>
        <v>Genaina Pereira Baumart</v>
      </c>
      <c r="C817" t="str">
        <f ca="1">IF(VLOOKUP(A817,Person!A:R,ROW(INDIRECT(ADDRESS(MATCH("Mail",Person!$1:$1,0),4,4))),FALSE)="","",VLOOKUP(A817,Person!A:R,ROW(INDIRECT(ADDRESS(MATCH("Mail",Person!$1:$1,0),4,4))),FALSE))</f>
        <v>genaina.baumart@maristas.org.br</v>
      </c>
      <c r="D817" t="str">
        <f ca="1">VLOOKUP(A817,Person!A:R,ROW(INDIRECT(ADDRESS(MATCH("NameEstablishment",Person!$1:$1,0),4,4))),FALSE)</f>
        <v>Colégio Marista Sant'ana</v>
      </c>
      <c r="E817">
        <f ca="1">VLOOKUP(A817,Person!A:R,ROW(INDIRECT(ADDRESS(MATCH("Registration",Person!$1:$1,0),4,4))),FALSE)</f>
        <v>80702706</v>
      </c>
      <c r="F817" t="str">
        <f ca="1">VLOOKUP(A817,Person!A:R,ROW(INDIRECT(ADDRESS(MATCH("NameOccupation",Person!$1:$1,0),4,4))),FALSE)</f>
        <v>Analista de Comunicação</v>
      </c>
      <c r="G817" t="str">
        <f ca="1">IF(VLOOKUP(A817,Person!A:R,ROW(INDIRECT(ADDRESS(MATCH("NameManager",Person!$1:$1,0),4,4))),FALSE)="","",VLOOKUP(A817,Person!A:R,ROW(INDIRECT(ADDRESS(MATCH("NameManager",Person!$1:$1,0),4,4))),FALSE))</f>
        <v>Isabel Cristina Simonetti Azcue</v>
      </c>
      <c r="H817" t="str">
        <f ca="1">IF(VLOOKUP(A817,Person!A:R,ROW(INDIRECT(ADDRESS(MATCH("TypeJorney",Person!$1:$1,0),4,4))),FALSE)="OnBoarding","Embarque",IF(VLOOKUP(A817,Person!A:R,ROW(INDIRECT(ADDRESS(MATCH("TypeJorney",Person!$1:$1,0),4,4))),FALSE)="OnBoardingOccupation","Embarque implantação",IF(VLOOKUP(A817,Person!A:R,ROW(INDIRECT(ADDRESS(MATCH("TypeJorney",Person!$1:$1,0),4,4))),FALSE)="Monitoring","Monitoramento","Decisão de Efetivação")))</f>
        <v>Embarque implantação</v>
      </c>
    </row>
    <row r="818" spans="1:8" x14ac:dyDescent="0.3">
      <c r="A818" t="s">
        <v>4626</v>
      </c>
      <c r="B818" t="str">
        <f ca="1">VLOOKUP(A818,Person!A:R,ROW(INDIRECT(ADDRESS(MATCH("NameUser",Person!$1:$1,0),4,4))),FALSE)</f>
        <v>Geneci de Fatima Rodrigues</v>
      </c>
      <c r="C818" t="str">
        <f ca="1">IF(VLOOKUP(A818,Person!A:R,ROW(INDIRECT(ADDRESS(MATCH("Mail",Person!$1:$1,0),4,4))),FALSE)="","",VLOOKUP(A818,Person!A:R,ROW(INDIRECT(ADDRESS(MATCH("Mail",Person!$1:$1,0),4,4))),FALSE))</f>
        <v>geneci.rodrigues@maristas.org.br</v>
      </c>
      <c r="D818" t="str">
        <f ca="1">VLOOKUP(A818,Person!A:R,ROW(INDIRECT(ADDRESS(MATCH("NameEstablishment",Person!$1:$1,0),4,4))),FALSE)</f>
        <v>Colegio Marista Champagnat</v>
      </c>
      <c r="E818">
        <f ca="1">VLOOKUP(A818,Person!A:R,ROW(INDIRECT(ADDRESS(MATCH("Registration",Person!$1:$1,0),4,4))),FALSE)</f>
        <v>2867</v>
      </c>
      <c r="F818" t="str">
        <f ca="1">VLOOKUP(A818,Person!A:R,ROW(INDIRECT(ADDRESS(MATCH("NameOccupation",Person!$1:$1,0),4,4))),FALSE)</f>
        <v>Assistente de Biblioteca</v>
      </c>
      <c r="G818" t="str">
        <f ca="1">IF(VLOOKUP(A818,Person!A:R,ROW(INDIRECT(ADDRESS(MATCH("NameManager",Person!$1:$1,0),4,4))),FALSE)="","",VLOOKUP(A818,Person!A:R,ROW(INDIRECT(ADDRESS(MATCH("NameManager",Person!$1:$1,0),4,4))),FALSE))</f>
        <v>Shirley Sheila Cardoso</v>
      </c>
      <c r="H818" t="str">
        <f ca="1">IF(VLOOKUP(A818,Person!A:R,ROW(INDIRECT(ADDRESS(MATCH("TypeJorney",Person!$1:$1,0),4,4))),FALSE)="OnBoarding","Embarque",IF(VLOOKUP(A818,Person!A:R,ROW(INDIRECT(ADDRESS(MATCH("TypeJorney",Person!$1:$1,0),4,4))),FALSE)="OnBoardingOccupation","Embarque implantação",IF(VLOOKUP(A818,Person!A:R,ROW(INDIRECT(ADDRESS(MATCH("TypeJorney",Person!$1:$1,0),4,4))),FALSE)="Monitoring","Monitoramento","Decisão de Efetivação")))</f>
        <v>Embarque implantação</v>
      </c>
    </row>
    <row r="819" spans="1:8" x14ac:dyDescent="0.3">
      <c r="A819" t="s">
        <v>4187</v>
      </c>
      <c r="B819" t="str">
        <f ca="1">VLOOKUP(A819,Person!A:R,ROW(INDIRECT(ADDRESS(MATCH("NameUser",Person!$1:$1,0),4,4))),FALSE)</f>
        <v>Geni da Rocha Duarte</v>
      </c>
      <c r="C819" t="str">
        <f ca="1">IF(VLOOKUP(A819,Person!A:R,ROW(INDIRECT(ADDRESS(MATCH("Mail",Person!$1:$1,0),4,4))),FALSE)="","",VLOOKUP(A819,Person!A:R,ROW(INDIRECT(ADDRESS(MATCH("Mail",Person!$1:$1,0),4,4))),FALSE))</f>
        <v>geni.duarte@maristas.org.br</v>
      </c>
      <c r="D819" t="str">
        <f ca="1">VLOOKUP(A819,Person!A:R,ROW(INDIRECT(ADDRESS(MATCH("NameEstablishment",Person!$1:$1,0),4,4))),FALSE)</f>
        <v>Colégio Marista Nossa Senhora do Rosário</v>
      </c>
      <c r="E819">
        <f ca="1">VLOOKUP(A819,Person!A:R,ROW(INDIRECT(ADDRESS(MATCH("Registration",Person!$1:$1,0),4,4))),FALSE)</f>
        <v>90512747</v>
      </c>
      <c r="F819" t="str">
        <f ca="1">VLOOKUP(A819,Person!A:R,ROW(INDIRECT(ADDRESS(MATCH("NameOccupation",Person!$1:$1,0),4,4))),FALSE)</f>
        <v>Auxiliar de Serviços Gerais</v>
      </c>
      <c r="G819" t="str">
        <f ca="1">IF(VLOOKUP(A819,Person!A:R,ROW(INDIRECT(ADDRESS(MATCH("NameManager",Person!$1:$1,0),4,4))),FALSE)="","",VLOOKUP(A819,Person!A:R,ROW(INDIRECT(ADDRESS(MATCH("NameManager",Person!$1:$1,0),4,4))),FALSE))</f>
        <v>Mauricio Coloniezzi Erthal</v>
      </c>
      <c r="H819" t="str">
        <f ca="1">IF(VLOOKUP(A819,Person!A:R,ROW(INDIRECT(ADDRESS(MATCH("TypeJorney",Person!$1:$1,0),4,4))),FALSE)="OnBoarding","Embarque",IF(VLOOKUP(A819,Person!A:R,ROW(INDIRECT(ADDRESS(MATCH("TypeJorney",Person!$1:$1,0),4,4))),FALSE)="OnBoardingOccupation","Embarque implantação",IF(VLOOKUP(A819,Person!A:R,ROW(INDIRECT(ADDRESS(MATCH("TypeJorney",Person!$1:$1,0),4,4))),FALSE)="Monitoring","Monitoramento","Decisão de Efetivação")))</f>
        <v>Embarque implantação</v>
      </c>
    </row>
    <row r="820" spans="1:8" x14ac:dyDescent="0.3">
      <c r="A820" t="s">
        <v>4188</v>
      </c>
      <c r="B820" t="str">
        <f ca="1">VLOOKUP(A820,Person!A:R,ROW(INDIRECT(ADDRESS(MATCH("NameUser",Person!$1:$1,0),4,4))),FALSE)</f>
        <v>Genira Vidal Rodrigues</v>
      </c>
      <c r="C820" t="str">
        <f ca="1">IF(VLOOKUP(A820,Person!A:R,ROW(INDIRECT(ADDRESS(MATCH("Mail",Person!$1:$1,0),4,4))),FALSE)="","",VLOOKUP(A820,Person!A:R,ROW(INDIRECT(ADDRESS(MATCH("Mail",Person!$1:$1,0),4,4))),FALSE))</f>
        <v/>
      </c>
      <c r="D820" t="str">
        <f ca="1">VLOOKUP(A820,Person!A:R,ROW(INDIRECT(ADDRESS(MATCH("NameEstablishment",Person!$1:$1,0),4,4))),FALSE)</f>
        <v>Colégio Marista Nossa Senhora do Rosário</v>
      </c>
      <c r="E820">
        <f ca="1">VLOOKUP(A820,Person!A:R,ROW(INDIRECT(ADDRESS(MATCH("Registration",Person!$1:$1,0),4,4))),FALSE)</f>
        <v>90512739</v>
      </c>
      <c r="F820" t="str">
        <f ca="1">VLOOKUP(A820,Person!A:R,ROW(INDIRECT(ADDRESS(MATCH("NameOccupation",Person!$1:$1,0),4,4))),FALSE)</f>
        <v>Auxiliar de Serviços Gerais</v>
      </c>
      <c r="G820" t="str">
        <f ca="1">IF(VLOOKUP(A820,Person!A:R,ROW(INDIRECT(ADDRESS(MATCH("NameManager",Person!$1:$1,0),4,4))),FALSE)="","",VLOOKUP(A820,Person!A:R,ROW(INDIRECT(ADDRESS(MATCH("NameManager",Person!$1:$1,0),4,4))),FALSE))</f>
        <v>Mauricio Coloniezzi Erthal</v>
      </c>
      <c r="H820" t="str">
        <f ca="1">IF(VLOOKUP(A820,Person!A:R,ROW(INDIRECT(ADDRESS(MATCH("TypeJorney",Person!$1:$1,0),4,4))),FALSE)="OnBoarding","Embarque",IF(VLOOKUP(A820,Person!A:R,ROW(INDIRECT(ADDRESS(MATCH("TypeJorney",Person!$1:$1,0),4,4))),FALSE)="OnBoardingOccupation","Embarque implantação",IF(VLOOKUP(A820,Person!A:R,ROW(INDIRECT(ADDRESS(MATCH("TypeJorney",Person!$1:$1,0),4,4))),FALSE)="Monitoring","Monitoramento","Decisão de Efetivação")))</f>
        <v>Embarque implantação</v>
      </c>
    </row>
    <row r="821" spans="1:8" x14ac:dyDescent="0.3">
      <c r="A821" t="s">
        <v>467</v>
      </c>
      <c r="B821" t="str">
        <f ca="1">VLOOKUP(A821,Person!A:R,ROW(INDIRECT(ADDRESS(MATCH("NameUser",Person!$1:$1,0),4,4))),FALSE)</f>
        <v>Genoveva Guidolin</v>
      </c>
      <c r="C821" t="str">
        <f ca="1">IF(VLOOKUP(A821,Person!A:R,ROW(INDIRECT(ADDRESS(MATCH("Mail",Person!$1:$1,0),4,4))),FALSE)="","",VLOOKUP(A821,Person!A:R,ROW(INDIRECT(ADDRESS(MATCH("Mail",Person!$1:$1,0),4,4))),FALSE))</f>
        <v>genoveva@maristas.org.br</v>
      </c>
      <c r="D821" t="str">
        <f ca="1">VLOOKUP(A821,Person!A:R,ROW(INDIRECT(ADDRESS(MATCH("NameEstablishment",Person!$1:$1,0),4,4))),FALSE)</f>
        <v>Colégio Marista Nossa Senhora do Rosário</v>
      </c>
      <c r="E821">
        <f ca="1">VLOOKUP(A821,Person!A:R,ROW(INDIRECT(ADDRESS(MATCH("Registration",Person!$1:$1,0),4,4))),FALSE)</f>
        <v>387001</v>
      </c>
      <c r="F821" t="str">
        <f ca="1">VLOOKUP(A821,Person!A:R,ROW(INDIRECT(ADDRESS(MATCH("NameOccupation",Person!$1:$1,0),4,4))),FALSE)</f>
        <v>Orientador Educacional</v>
      </c>
      <c r="G821" t="str">
        <f ca="1">IF(VLOOKUP(A821,Person!A:R,ROW(INDIRECT(ADDRESS(MATCH("NameManager",Person!$1:$1,0),4,4))),FALSE)="","",VLOOKUP(A821,Person!A:R,ROW(INDIRECT(ADDRESS(MATCH("NameManager",Person!$1:$1,0),4,4))),FALSE))</f>
        <v>Leia Raquel de Almeida</v>
      </c>
      <c r="H821" t="str">
        <f ca="1">IF(VLOOKUP(A821,Person!A:R,ROW(INDIRECT(ADDRESS(MATCH("TypeJorney",Person!$1:$1,0),4,4))),FALSE)="OnBoarding","Embarque",IF(VLOOKUP(A821,Person!A:R,ROW(INDIRECT(ADDRESS(MATCH("TypeJorney",Person!$1:$1,0),4,4))),FALSE)="OnBoardingOccupation","Embarque implantação",IF(VLOOKUP(A821,Person!A:R,ROW(INDIRECT(ADDRESS(MATCH("TypeJorney",Person!$1:$1,0),4,4))),FALSE)="Monitoring","Monitoramento","Decisão de Efetivação")))</f>
        <v>Embarque</v>
      </c>
    </row>
    <row r="822" spans="1:8" x14ac:dyDescent="0.3">
      <c r="A822" t="s">
        <v>543</v>
      </c>
      <c r="B822" t="str">
        <f ca="1">VLOOKUP(A822,Person!A:R,ROW(INDIRECT(ADDRESS(MATCH("NameUser",Person!$1:$1,0),4,4))),FALSE)</f>
        <v>Georgia Borges de Assis Brasil</v>
      </c>
      <c r="C822" t="str">
        <f ca="1">IF(VLOOKUP(A822,Person!A:R,ROW(INDIRECT(ADDRESS(MATCH("Mail",Person!$1:$1,0),4,4))),FALSE)="","",VLOOKUP(A822,Person!A:R,ROW(INDIRECT(ADDRESS(MATCH("Mail",Person!$1:$1,0),4,4))),FALSE))</f>
        <v>georgia.brasil@maristas.org.br</v>
      </c>
      <c r="D822" t="str">
        <f ca="1">VLOOKUP(A822,Person!A:R,ROW(INDIRECT(ADDRESS(MATCH("NameEstablishment",Person!$1:$1,0),4,4))),FALSE)</f>
        <v>União Sul Brasileira de Educação e Ensin</v>
      </c>
      <c r="E822">
        <f ca="1">VLOOKUP(A822,Person!A:R,ROW(INDIRECT(ADDRESS(MATCH("Registration",Person!$1:$1,0),4,4))),FALSE)</f>
        <v>90512119</v>
      </c>
      <c r="F822" t="str">
        <f ca="1">VLOOKUP(A822,Person!A:R,ROW(INDIRECT(ADDRESS(MATCH("NameOccupation",Person!$1:$1,0),4,4))),FALSE)</f>
        <v>Analista de Serviços</v>
      </c>
      <c r="G822" t="str">
        <f ca="1">IF(VLOOKUP(A822,Person!A:R,ROW(INDIRECT(ADDRESS(MATCH("NameManager",Person!$1:$1,0),4,4))),FALSE)="","",VLOOKUP(A822,Person!A:R,ROW(INDIRECT(ADDRESS(MATCH("NameManager",Person!$1:$1,0),4,4))),FALSE))</f>
        <v>Thiele Teodoro Tavares</v>
      </c>
      <c r="H822" t="str">
        <f ca="1">IF(VLOOKUP(A822,Person!A:R,ROW(INDIRECT(ADDRESS(MATCH("TypeJorney",Person!$1:$1,0),4,4))),FALSE)="OnBoarding","Embarque",IF(VLOOKUP(A822,Person!A:R,ROW(INDIRECT(ADDRESS(MATCH("TypeJorney",Person!$1:$1,0),4,4))),FALSE)="OnBoardingOccupation","Embarque implantação",IF(VLOOKUP(A822,Person!A:R,ROW(INDIRECT(ADDRESS(MATCH("TypeJorney",Person!$1:$1,0),4,4))),FALSE)="Monitoring","Monitoramento","Decisão de Efetivação")))</f>
        <v>Embarque</v>
      </c>
    </row>
    <row r="823" spans="1:8" x14ac:dyDescent="0.3">
      <c r="A823" t="s">
        <v>7636</v>
      </c>
      <c r="B823" t="str">
        <f ca="1">VLOOKUP(A823,Person!A:R,ROW(INDIRECT(ADDRESS(MATCH("NameUser",Person!$1:$1,0),4,4))),FALSE)</f>
        <v>Geraldo dos Santos Genesio</v>
      </c>
      <c r="C823" t="str">
        <f ca="1">IF(VLOOKUP(A823,Person!A:R,ROW(INDIRECT(ADDRESS(MATCH("Mail",Person!$1:$1,0),4,4))),FALSE)="","",VLOOKUP(A823,Person!A:R,ROW(INDIRECT(ADDRESS(MATCH("Mail",Person!$1:$1,0),4,4))),FALSE))</f>
        <v>geraldo.genesio@maristas.org.br</v>
      </c>
      <c r="D823" t="str">
        <f ca="1">VLOOKUP(A823,Person!A:R,ROW(INDIRECT(ADDRESS(MATCH("NameEstablishment",Person!$1:$1,0),4,4))),FALSE)</f>
        <v>Colégio Marista João Paulo II</v>
      </c>
      <c r="E823">
        <f ca="1">VLOOKUP(A823,Person!A:R,ROW(INDIRECT(ADDRESS(MATCH("Registration",Person!$1:$1,0),4,4))),FALSE)</f>
        <v>90000166</v>
      </c>
      <c r="F823" t="str">
        <f ca="1">VLOOKUP(A823,Person!A:R,ROW(INDIRECT(ADDRESS(MATCH("NameOccupation",Person!$1:$1,0),4,4))),FALSE)</f>
        <v>Jardineiro</v>
      </c>
      <c r="G823" t="str">
        <f ca="1">IF(VLOOKUP(A823,Person!A:R,ROW(INDIRECT(ADDRESS(MATCH("NameManager",Person!$1:$1,0),4,4))),FALSE)="","",VLOOKUP(A823,Person!A:R,ROW(INDIRECT(ADDRESS(MATCH("NameManager",Person!$1:$1,0),4,4))),FALSE))</f>
        <v/>
      </c>
      <c r="H823" t="str">
        <f ca="1">IF(VLOOKUP(A823,Person!A:R,ROW(INDIRECT(ADDRESS(MATCH("TypeJorney",Person!$1:$1,0),4,4))),FALSE)="OnBoarding","Embarque",IF(VLOOKUP(A823,Person!A:R,ROW(INDIRECT(ADDRESS(MATCH("TypeJorney",Person!$1:$1,0),4,4))),FALSE)="OnBoardingOccupation","Embarque implantação",IF(VLOOKUP(A823,Person!A:R,ROW(INDIRECT(ADDRESS(MATCH("TypeJorney",Person!$1:$1,0),4,4))),FALSE)="Monitoring","Monitoramento","Decisão de Efetivação")))</f>
        <v>Embarque implantação</v>
      </c>
    </row>
    <row r="824" spans="1:8" x14ac:dyDescent="0.3">
      <c r="A824" t="s">
        <v>7842</v>
      </c>
      <c r="B824" t="str">
        <f ca="1">VLOOKUP(A824,Person!A:R,ROW(INDIRECT(ADDRESS(MATCH("NameUser",Person!$1:$1,0),4,4))),FALSE)</f>
        <v>Geraldo Lacerda Machado</v>
      </c>
      <c r="C824" t="str">
        <f ca="1">IF(VLOOKUP(A824,Person!A:R,ROW(INDIRECT(ADDRESS(MATCH("Mail",Person!$1:$1,0),4,4))),FALSE)="","",VLOOKUP(A824,Person!A:R,ROW(INDIRECT(ADDRESS(MATCH("Mail",Person!$1:$1,0),4,4))),FALSE))</f>
        <v/>
      </c>
      <c r="D824" t="str">
        <f ca="1">VLOOKUP(A824,Person!A:R,ROW(INDIRECT(ADDRESS(MATCH("NameEstablishment",Person!$1:$1,0),4,4))),FALSE)</f>
        <v>Colégio Marista Roque Gonçalves</v>
      </c>
      <c r="E824">
        <f ca="1">VLOOKUP(A824,Person!A:R,ROW(INDIRECT(ADDRESS(MATCH("Registration",Person!$1:$1,0),4,4))),FALSE)</f>
        <v>80700810</v>
      </c>
      <c r="F824" t="str">
        <f ca="1">VLOOKUP(A824,Person!A:R,ROW(INDIRECT(ADDRESS(MATCH("NameOccupation",Person!$1:$1,0),4,4))),FALSE)</f>
        <v>Cozinheiro</v>
      </c>
      <c r="G824" t="str">
        <f ca="1">IF(VLOOKUP(A824,Person!A:R,ROW(INDIRECT(ADDRESS(MATCH("NameManager",Person!$1:$1,0),4,4))),FALSE)="","",VLOOKUP(A824,Person!A:R,ROW(INDIRECT(ADDRESS(MATCH("NameManager",Person!$1:$1,0),4,4))),FALSE))</f>
        <v/>
      </c>
      <c r="H824" t="str">
        <f ca="1">IF(VLOOKUP(A824,Person!A:R,ROW(INDIRECT(ADDRESS(MATCH("TypeJorney",Person!$1:$1,0),4,4))),FALSE)="OnBoarding","Embarque",IF(VLOOKUP(A824,Person!A:R,ROW(INDIRECT(ADDRESS(MATCH("TypeJorney",Person!$1:$1,0),4,4))),FALSE)="OnBoardingOccupation","Embarque implantação",IF(VLOOKUP(A824,Person!A:R,ROW(INDIRECT(ADDRESS(MATCH("TypeJorney",Person!$1:$1,0),4,4))),FALSE)="Monitoring","Monitoramento","Decisão de Efetivação")))</f>
        <v>Embarque implantação</v>
      </c>
    </row>
    <row r="825" spans="1:8" x14ac:dyDescent="0.3">
      <c r="A825" t="s">
        <v>4982</v>
      </c>
      <c r="B825" t="str">
        <f ca="1">VLOOKUP(A825,Person!A:R,ROW(INDIRECT(ADDRESS(MATCH("NameUser",Person!$1:$1,0),4,4))),FALSE)</f>
        <v>Gerson Biason</v>
      </c>
      <c r="C825" t="str">
        <f ca="1">IF(VLOOKUP(A825,Person!A:R,ROW(INDIRECT(ADDRESS(MATCH("Mail",Person!$1:$1,0),4,4))),FALSE)="","",VLOOKUP(A825,Person!A:R,ROW(INDIRECT(ADDRESS(MATCH("Mail",Person!$1:$1,0),4,4))),FALSE))</f>
        <v>gerson.biason@maristas.org.br</v>
      </c>
      <c r="D825" t="str">
        <f ca="1">VLOOKUP(A825,Person!A:R,ROW(INDIRECT(ADDRESS(MATCH("NameEstablishment",Person!$1:$1,0),4,4))),FALSE)</f>
        <v>Colégio Marista Pio Xii</v>
      </c>
      <c r="E825">
        <f ca="1">VLOOKUP(A825,Person!A:R,ROW(INDIRECT(ADDRESS(MATCH("Registration",Person!$1:$1,0),4,4))),FALSE)</f>
        <v>50775001</v>
      </c>
      <c r="F825" t="str">
        <f ca="1">VLOOKUP(A825,Person!A:R,ROW(INDIRECT(ADDRESS(MATCH("NameOccupation",Person!$1:$1,0),4,4))),FALSE)</f>
        <v>Encarregado de Manutenção</v>
      </c>
      <c r="G825" t="str">
        <f ca="1">IF(VLOOKUP(A825,Person!A:R,ROW(INDIRECT(ADDRESS(MATCH("NameManager",Person!$1:$1,0),4,4))),FALSE)="","",VLOOKUP(A825,Person!A:R,ROW(INDIRECT(ADDRESS(MATCH("NameManager",Person!$1:$1,0),4,4))),FALSE))</f>
        <v>Katia Celestina Bossa Antoniolli</v>
      </c>
      <c r="H825" t="str">
        <f ca="1">IF(VLOOKUP(A825,Person!A:R,ROW(INDIRECT(ADDRESS(MATCH("TypeJorney",Person!$1:$1,0),4,4))),FALSE)="OnBoarding","Embarque",IF(VLOOKUP(A825,Person!A:R,ROW(INDIRECT(ADDRESS(MATCH("TypeJorney",Person!$1:$1,0),4,4))),FALSE)="OnBoardingOccupation","Embarque implantação",IF(VLOOKUP(A825,Person!A:R,ROW(INDIRECT(ADDRESS(MATCH("TypeJorney",Person!$1:$1,0),4,4))),FALSE)="Monitoring","Monitoramento","Decisão de Efetivação")))</f>
        <v>Embarque implantação</v>
      </c>
    </row>
    <row r="826" spans="1:8" x14ac:dyDescent="0.3">
      <c r="A826" t="s">
        <v>4379</v>
      </c>
      <c r="B826" t="str">
        <f ca="1">VLOOKUP(A826,Person!A:R,ROW(INDIRECT(ADDRESS(MATCH("NameUser",Person!$1:$1,0),4,4))),FALSE)</f>
        <v>Gerson Silva dos Santos</v>
      </c>
      <c r="C826" t="str">
        <f ca="1">IF(VLOOKUP(A826,Person!A:R,ROW(INDIRECT(ADDRESS(MATCH("Mail",Person!$1:$1,0),4,4))),FALSE)="","",VLOOKUP(A826,Person!A:R,ROW(INDIRECT(ADDRESS(MATCH("Mail",Person!$1:$1,0),4,4))),FALSE))</f>
        <v>gerson.santos@maristas.org.br</v>
      </c>
      <c r="D826" t="str">
        <f ca="1">VLOOKUP(A826,Person!A:R,ROW(INDIRECT(ADDRESS(MATCH("NameEstablishment",Person!$1:$1,0),4,4))),FALSE)</f>
        <v>Colégio Marista Nossa Senhora do Rosário</v>
      </c>
      <c r="E826">
        <f ca="1">VLOOKUP(A826,Person!A:R,ROW(INDIRECT(ADDRESS(MATCH("Registration",Person!$1:$1,0),4,4))),FALSE)</f>
        <v>91514107</v>
      </c>
      <c r="F826" t="str">
        <f ca="1">VLOOKUP(A826,Person!A:R,ROW(INDIRECT(ADDRESS(MATCH("NameOccupation",Person!$1:$1,0),4,4))),FALSE)</f>
        <v>Porteiro</v>
      </c>
      <c r="G826" t="str">
        <f ca="1">IF(VLOOKUP(A826,Person!A:R,ROW(INDIRECT(ADDRESS(MATCH("NameManager",Person!$1:$1,0),4,4))),FALSE)="","",VLOOKUP(A826,Person!A:R,ROW(INDIRECT(ADDRESS(MATCH("NameManager",Person!$1:$1,0),4,4))),FALSE))</f>
        <v>Mauricio Coloniezzi Erthal</v>
      </c>
      <c r="H826" t="str">
        <f ca="1">IF(VLOOKUP(A826,Person!A:R,ROW(INDIRECT(ADDRESS(MATCH("TypeJorney",Person!$1:$1,0),4,4))),FALSE)="OnBoarding","Embarque",IF(VLOOKUP(A826,Person!A:R,ROW(INDIRECT(ADDRESS(MATCH("TypeJorney",Person!$1:$1,0),4,4))),FALSE)="OnBoardingOccupation","Embarque implantação",IF(VLOOKUP(A826,Person!A:R,ROW(INDIRECT(ADDRESS(MATCH("TypeJorney",Person!$1:$1,0),4,4))),FALSE)="Monitoring","Monitoramento","Decisão de Efetivação")))</f>
        <v>Embarque implantação</v>
      </c>
    </row>
    <row r="827" spans="1:8" x14ac:dyDescent="0.3">
      <c r="A827" t="s">
        <v>4858</v>
      </c>
      <c r="B827" t="str">
        <f ca="1">VLOOKUP(A827,Person!A:R,ROW(INDIRECT(ADDRESS(MATCH("NameUser",Person!$1:$1,0),4,4))),FALSE)</f>
        <v>Gessi de Oliveira Costa</v>
      </c>
      <c r="C827" t="str">
        <f ca="1">IF(VLOOKUP(A827,Person!A:R,ROW(INDIRECT(ADDRESS(MATCH("Mail",Person!$1:$1,0),4,4))),FALSE)="","",VLOOKUP(A827,Person!A:R,ROW(INDIRECT(ADDRESS(MATCH("Mail",Person!$1:$1,0),4,4))),FALSE))</f>
        <v/>
      </c>
      <c r="D827" t="str">
        <f ca="1">VLOOKUP(A827,Person!A:R,ROW(INDIRECT(ADDRESS(MATCH("NameEstablishment",Person!$1:$1,0),4,4))),FALSE)</f>
        <v>Colégio Marista São Pedro</v>
      </c>
      <c r="E827">
        <f ca="1">VLOOKUP(A827,Person!A:R,ROW(INDIRECT(ADDRESS(MATCH("Registration",Person!$1:$1,0),4,4))),FALSE)</f>
        <v>1236001</v>
      </c>
      <c r="F827" t="str">
        <f ca="1">VLOOKUP(A827,Person!A:R,ROW(INDIRECT(ADDRESS(MATCH("NameOccupation",Person!$1:$1,0),4,4))),FALSE)</f>
        <v>Auxiliar de Serviços Gerais</v>
      </c>
      <c r="G827" t="str">
        <f ca="1">IF(VLOOKUP(A827,Person!A:R,ROW(INDIRECT(ADDRESS(MATCH("NameManager",Person!$1:$1,0),4,4))),FALSE)="","",VLOOKUP(A827,Person!A:R,ROW(INDIRECT(ADDRESS(MATCH("NameManager",Person!$1:$1,0),4,4))),FALSE))</f>
        <v/>
      </c>
      <c r="H827" t="str">
        <f ca="1">IF(VLOOKUP(A827,Person!A:R,ROW(INDIRECT(ADDRESS(MATCH("TypeJorney",Person!$1:$1,0),4,4))),FALSE)="OnBoarding","Embarque",IF(VLOOKUP(A827,Person!A:R,ROW(INDIRECT(ADDRESS(MATCH("TypeJorney",Person!$1:$1,0),4,4))),FALSE)="OnBoardingOccupation","Embarque implantação",IF(VLOOKUP(A827,Person!A:R,ROW(INDIRECT(ADDRESS(MATCH("TypeJorney",Person!$1:$1,0),4,4))),FALSE)="Monitoring","Monitoramento","Decisão de Efetivação")))</f>
        <v>Embarque implantação</v>
      </c>
    </row>
    <row r="828" spans="1:8" x14ac:dyDescent="0.3">
      <c r="A828" t="s">
        <v>5447</v>
      </c>
      <c r="B828" t="str">
        <f ca="1">VLOOKUP(A828,Person!A:R,ROW(INDIRECT(ADDRESS(MATCH("NameUser",Person!$1:$1,0),4,4))),FALSE)</f>
        <v>Getuinar Dionei Kayser</v>
      </c>
      <c r="C828" t="str">
        <f ca="1">IF(VLOOKUP(A828,Person!A:R,ROW(INDIRECT(ADDRESS(MATCH("Mail",Person!$1:$1,0),4,4))),FALSE)="","",VLOOKUP(A828,Person!A:R,ROW(INDIRECT(ADDRESS(MATCH("Mail",Person!$1:$1,0),4,4))),FALSE))</f>
        <v>getuinar.kayser@maristas.org.br</v>
      </c>
      <c r="D828" t="str">
        <f ca="1">VLOOKUP(A828,Person!A:R,ROW(INDIRECT(ADDRESS(MATCH("NameEstablishment",Person!$1:$1,0),4,4))),FALSE)</f>
        <v>Esc. Marista de Ens. Fund. Santa Marta</v>
      </c>
      <c r="E828">
        <f ca="1">VLOOKUP(A828,Person!A:R,ROW(INDIRECT(ADDRESS(MATCH("Registration",Person!$1:$1,0),4,4))),FALSE)</f>
        <v>3743005</v>
      </c>
      <c r="F828" t="str">
        <f ca="1">VLOOKUP(A828,Person!A:R,ROW(INDIRECT(ADDRESS(MATCH("NameOccupation",Person!$1:$1,0),4,4))),FALSE)</f>
        <v>Vigia</v>
      </c>
      <c r="G828" t="str">
        <f ca="1">IF(VLOOKUP(A828,Person!A:R,ROW(INDIRECT(ADDRESS(MATCH("NameManager",Person!$1:$1,0),4,4))),FALSE)="","",VLOOKUP(A828,Person!A:R,ROW(INDIRECT(ADDRESS(MATCH("NameManager",Person!$1:$1,0),4,4))),FALSE))</f>
        <v/>
      </c>
      <c r="H828" t="str">
        <f ca="1">IF(VLOOKUP(A828,Person!A:R,ROW(INDIRECT(ADDRESS(MATCH("TypeJorney",Person!$1:$1,0),4,4))),FALSE)="OnBoarding","Embarque",IF(VLOOKUP(A828,Person!A:R,ROW(INDIRECT(ADDRESS(MATCH("TypeJorney",Person!$1:$1,0),4,4))),FALSE)="OnBoardingOccupation","Embarque implantação",IF(VLOOKUP(A828,Person!A:R,ROW(INDIRECT(ADDRESS(MATCH("TypeJorney",Person!$1:$1,0),4,4))),FALSE)="Monitoring","Monitoramento","Decisão de Efetivação")))</f>
        <v>Embarque implantação</v>
      </c>
    </row>
    <row r="829" spans="1:8" x14ac:dyDescent="0.3">
      <c r="A829" t="s">
        <v>5276</v>
      </c>
      <c r="B829" t="str">
        <f ca="1">VLOOKUP(A829,Person!A:R,ROW(INDIRECT(ADDRESS(MATCH("NameUser",Person!$1:$1,0),4,4))),FALSE)</f>
        <v>Getulio da Silva Moraes</v>
      </c>
      <c r="C829" t="str">
        <f ca="1">IF(VLOOKUP(A829,Person!A:R,ROW(INDIRECT(ADDRESS(MATCH("Mail",Person!$1:$1,0),4,4))),FALSE)="","",VLOOKUP(A829,Person!A:R,ROW(INDIRECT(ADDRESS(MATCH("Mail",Person!$1:$1,0),4,4))),FALSE))</f>
        <v>getulio.moraes@maristas.org.br</v>
      </c>
      <c r="D829" t="str">
        <f ca="1">VLOOKUP(A829,Person!A:R,ROW(INDIRECT(ADDRESS(MATCH("NameEstablishment",Person!$1:$1,0),4,4))),FALSE)</f>
        <v>Casa Marista da Juventude</v>
      </c>
      <c r="E829">
        <f ca="1">VLOOKUP(A829,Person!A:R,ROW(INDIRECT(ADDRESS(MATCH("Registration",Person!$1:$1,0),4,4))),FALSE)</f>
        <v>61232001</v>
      </c>
      <c r="F829" t="str">
        <f ca="1">VLOOKUP(A829,Person!A:R,ROW(INDIRECT(ADDRESS(MATCH("NameOccupation",Person!$1:$1,0),4,4))),FALSE)</f>
        <v>Auxiliar de Manutenção</v>
      </c>
      <c r="G829" t="str">
        <f ca="1">IF(VLOOKUP(A829,Person!A:R,ROW(INDIRECT(ADDRESS(MATCH("NameManager",Person!$1:$1,0),4,4))),FALSE)="","",VLOOKUP(A829,Person!A:R,ROW(INDIRECT(ADDRESS(MATCH("NameManager",Person!$1:$1,0),4,4))),FALSE))</f>
        <v/>
      </c>
      <c r="H829" t="str">
        <f ca="1">IF(VLOOKUP(A829,Person!A:R,ROW(INDIRECT(ADDRESS(MATCH("TypeJorney",Person!$1:$1,0),4,4))),FALSE)="OnBoarding","Embarque",IF(VLOOKUP(A829,Person!A:R,ROW(INDIRECT(ADDRESS(MATCH("TypeJorney",Person!$1:$1,0),4,4))),FALSE)="OnBoardingOccupation","Embarque implantação",IF(VLOOKUP(A829,Person!A:R,ROW(INDIRECT(ADDRESS(MATCH("TypeJorney",Person!$1:$1,0),4,4))),FALSE)="Monitoring","Monitoramento","Decisão de Efetivação")))</f>
        <v>Embarque implantação</v>
      </c>
    </row>
    <row r="830" spans="1:8" x14ac:dyDescent="0.3">
      <c r="A830" t="s">
        <v>7853</v>
      </c>
      <c r="B830" t="str">
        <f ca="1">VLOOKUP(A830,Person!A:R,ROW(INDIRECT(ADDRESS(MATCH("NameUser",Person!$1:$1,0),4,4))),FALSE)</f>
        <v>Giana Haygert Pardo Gajardo</v>
      </c>
      <c r="C830" t="str">
        <f ca="1">IF(VLOOKUP(A830,Person!A:R,ROW(INDIRECT(ADDRESS(MATCH("Mail",Person!$1:$1,0),4,4))),FALSE)="","",VLOOKUP(A830,Person!A:R,ROW(INDIRECT(ADDRESS(MATCH("Mail",Person!$1:$1,0),4,4))),FALSE))</f>
        <v/>
      </c>
      <c r="D830" t="str">
        <f ca="1">VLOOKUP(A830,Person!A:R,ROW(INDIRECT(ADDRESS(MATCH("NameEstablishment",Person!$1:$1,0),4,4))),FALSE)</f>
        <v>Colégio Marista Santa Maria</v>
      </c>
      <c r="E830">
        <f ca="1">VLOOKUP(A830,Person!A:R,ROW(INDIRECT(ADDRESS(MATCH("Registration",Person!$1:$1,0),4,4))),FALSE)</f>
        <v>80701666</v>
      </c>
      <c r="F830" t="str">
        <f ca="1">VLOOKUP(A830,Person!A:R,ROW(INDIRECT(ADDRESS(MATCH("NameOccupation",Person!$1:$1,0),4,4))),FALSE)</f>
        <v>Auxiliar de Pastoral</v>
      </c>
      <c r="G830" t="str">
        <f ca="1">IF(VLOOKUP(A830,Person!A:R,ROW(INDIRECT(ADDRESS(MATCH("NameManager",Person!$1:$1,0),4,4))),FALSE)="","",VLOOKUP(A830,Person!A:R,ROW(INDIRECT(ADDRESS(MATCH("NameManager",Person!$1:$1,0),4,4))),FALSE))</f>
        <v/>
      </c>
      <c r="H830" t="str">
        <f ca="1">IF(VLOOKUP(A830,Person!A:R,ROW(INDIRECT(ADDRESS(MATCH("TypeJorney",Person!$1:$1,0),4,4))),FALSE)="OnBoarding","Embarque",IF(VLOOKUP(A830,Person!A:R,ROW(INDIRECT(ADDRESS(MATCH("TypeJorney",Person!$1:$1,0),4,4))),FALSE)="OnBoardingOccupation","Embarque implantação",IF(VLOOKUP(A830,Person!A:R,ROW(INDIRECT(ADDRESS(MATCH("TypeJorney",Person!$1:$1,0),4,4))),FALSE)="Monitoring","Monitoramento","Decisão de Efetivação")))</f>
        <v>Embarque implantação</v>
      </c>
    </row>
    <row r="831" spans="1:8" x14ac:dyDescent="0.3">
      <c r="A831" t="s">
        <v>7684</v>
      </c>
      <c r="B831" t="str">
        <f ca="1">VLOOKUP(A831,Person!A:R,ROW(INDIRECT(ADDRESS(MATCH("NameUser",Person!$1:$1,0),4,4))),FALSE)</f>
        <v>Giane Chagas Rebollo</v>
      </c>
      <c r="C831" t="str">
        <f ca="1">IF(VLOOKUP(A831,Person!A:R,ROW(INDIRECT(ADDRESS(MATCH("Mail",Person!$1:$1,0),4,4))),FALSE)="","",VLOOKUP(A831,Person!A:R,ROW(INDIRECT(ADDRESS(MATCH("Mail",Person!$1:$1,0),4,4))),FALSE))</f>
        <v>renascer@maristas.org.br</v>
      </c>
      <c r="D831" t="str">
        <f ca="1">VLOOKUP(A831,Person!A:R,ROW(INDIRECT(ADDRESS(MATCH("NameEstablishment",Person!$1:$1,0),4,4))),FALSE)</f>
        <v>Rena - Educ. Inf. Pmpa/Smed - 4901</v>
      </c>
      <c r="E831">
        <f ca="1">VLOOKUP(A831,Person!A:R,ROW(INDIRECT(ADDRESS(MATCH("Registration",Person!$1:$1,0),4,4))),FALSE)</f>
        <v>61633037</v>
      </c>
      <c r="F831" t="str">
        <f ca="1">VLOOKUP(A831,Person!A:R,ROW(INDIRECT(ADDRESS(MATCH("NameOccupation",Person!$1:$1,0),4,4))),FALSE)</f>
        <v>Auxiliar de Educação Infantil</v>
      </c>
      <c r="G831" t="str">
        <f ca="1">IF(VLOOKUP(A831,Person!A:R,ROW(INDIRECT(ADDRESS(MATCH("NameManager",Person!$1:$1,0),4,4))),FALSE)="","",VLOOKUP(A831,Person!A:R,ROW(INDIRECT(ADDRESS(MATCH("NameManager",Person!$1:$1,0),4,4))),FALSE))</f>
        <v/>
      </c>
      <c r="H831" t="str">
        <f ca="1">IF(VLOOKUP(A831,Person!A:R,ROW(INDIRECT(ADDRESS(MATCH("TypeJorney",Person!$1:$1,0),4,4))),FALSE)="OnBoarding","Embarque",IF(VLOOKUP(A831,Person!A:R,ROW(INDIRECT(ADDRESS(MATCH("TypeJorney",Person!$1:$1,0),4,4))),FALSE)="OnBoardingOccupation","Embarque implantação",IF(VLOOKUP(A831,Person!A:R,ROW(INDIRECT(ADDRESS(MATCH("TypeJorney",Person!$1:$1,0),4,4))),FALSE)="Monitoring","Monitoramento","Decisão de Efetivação")))</f>
        <v>Embarque implantação</v>
      </c>
    </row>
    <row r="832" spans="1:8" x14ac:dyDescent="0.3">
      <c r="A832" t="s">
        <v>5066</v>
      </c>
      <c r="B832" t="str">
        <f ca="1">VLOOKUP(A832,Person!A:R,ROW(INDIRECT(ADDRESS(MATCH("NameUser",Person!$1:$1,0),4,4))),FALSE)</f>
        <v>Gilberto Rohde</v>
      </c>
      <c r="C832" t="str">
        <f ca="1">IF(VLOOKUP(A832,Person!A:R,ROW(INDIRECT(ADDRESS(MATCH("Mail",Person!$1:$1,0),4,4))),FALSE)="","",VLOOKUP(A832,Person!A:R,ROW(INDIRECT(ADDRESS(MATCH("Mail",Person!$1:$1,0),4,4))),FALSE))</f>
        <v>gilberto.rohde@maristas.org.br</v>
      </c>
      <c r="D832" t="str">
        <f ca="1">VLOOKUP(A832,Person!A:R,ROW(INDIRECT(ADDRESS(MATCH("NameEstablishment",Person!$1:$1,0),4,4))),FALSE)</f>
        <v>Colégio Marista Santo Ângelo</v>
      </c>
      <c r="E832">
        <f ca="1">VLOOKUP(A832,Person!A:R,ROW(INDIRECT(ADDRESS(MATCH("Registration",Person!$1:$1,0),4,4))),FALSE)</f>
        <v>37110363</v>
      </c>
      <c r="F832" t="str">
        <f ca="1">VLOOKUP(A832,Person!A:R,ROW(INDIRECT(ADDRESS(MATCH("NameOccupation",Person!$1:$1,0),4,4))),FALSE)</f>
        <v>Recepcionista</v>
      </c>
      <c r="G832" t="str">
        <f ca="1">IF(VLOOKUP(A832,Person!A:R,ROW(INDIRECT(ADDRESS(MATCH("NameManager",Person!$1:$1,0),4,4))),FALSE)="","",VLOOKUP(A832,Person!A:R,ROW(INDIRECT(ADDRESS(MATCH("NameManager",Person!$1:$1,0),4,4))),FALSE))</f>
        <v>Jerry Luis Diel Barth</v>
      </c>
      <c r="H832" t="str">
        <f ca="1">IF(VLOOKUP(A832,Person!A:R,ROW(INDIRECT(ADDRESS(MATCH("TypeJorney",Person!$1:$1,0),4,4))),FALSE)="OnBoarding","Embarque",IF(VLOOKUP(A832,Person!A:R,ROW(INDIRECT(ADDRESS(MATCH("TypeJorney",Person!$1:$1,0),4,4))),FALSE)="OnBoardingOccupation","Embarque implantação",IF(VLOOKUP(A832,Person!A:R,ROW(INDIRECT(ADDRESS(MATCH("TypeJorney",Person!$1:$1,0),4,4))),FALSE)="Monitoring","Monitoramento","Decisão de Efetivação")))</f>
        <v>Embarque implantação</v>
      </c>
    </row>
    <row r="833" spans="1:8" x14ac:dyDescent="0.3">
      <c r="A833" t="s">
        <v>5371</v>
      </c>
      <c r="B833" t="str">
        <f ca="1">VLOOKUP(A833,Person!A:R,ROW(INDIRECT(ADDRESS(MATCH("NameUser",Person!$1:$1,0),4,4))),FALSE)</f>
        <v>Gilcelene Fagundes Janke</v>
      </c>
      <c r="C833" t="str">
        <f ca="1">IF(VLOOKUP(A833,Person!A:R,ROW(INDIRECT(ADDRESS(MATCH("Mail",Person!$1:$1,0),4,4))),FALSE)="","",VLOOKUP(A833,Person!A:R,ROW(INDIRECT(ADDRESS(MATCH("Mail",Person!$1:$1,0),4,4))),FALSE))</f>
        <v>gilcelene.janke@maristas.org.br</v>
      </c>
      <c r="D833" t="str">
        <f ca="1">VLOOKUP(A833,Person!A:R,ROW(INDIRECT(ADDRESS(MATCH("NameEstablishment",Person!$1:$1,0),4,4))),FALSE)</f>
        <v>Scfv 06 A 15</v>
      </c>
      <c r="E833">
        <f ca="1">VLOOKUP(A833,Person!A:R,ROW(INDIRECT(ADDRESS(MATCH("Registration",Person!$1:$1,0),4,4))),FALSE)</f>
        <v>68161702</v>
      </c>
      <c r="F833" t="str">
        <f ca="1">VLOOKUP(A833,Person!A:R,ROW(INDIRECT(ADDRESS(MATCH("NameOccupation",Person!$1:$1,0),4,4))),FALSE)</f>
        <v>Coordenador Pedagógico</v>
      </c>
      <c r="G833" t="str">
        <f ca="1">IF(VLOOKUP(A833,Person!A:R,ROW(INDIRECT(ADDRESS(MATCH("NameManager",Person!$1:$1,0),4,4))),FALSE)="","",VLOOKUP(A833,Person!A:R,ROW(INDIRECT(ADDRESS(MATCH("NameManager",Person!$1:$1,0),4,4))),FALSE))</f>
        <v/>
      </c>
      <c r="H833" t="str">
        <f ca="1">IF(VLOOKUP(A833,Person!A:R,ROW(INDIRECT(ADDRESS(MATCH("TypeJorney",Person!$1:$1,0),4,4))),FALSE)="OnBoarding","Embarque",IF(VLOOKUP(A833,Person!A:R,ROW(INDIRECT(ADDRESS(MATCH("TypeJorney",Person!$1:$1,0),4,4))),FALSE)="OnBoardingOccupation","Embarque implantação",IF(VLOOKUP(A833,Person!A:R,ROW(INDIRECT(ADDRESS(MATCH("TypeJorney",Person!$1:$1,0),4,4))),FALSE)="Monitoring","Monitoramento","Decisão de Efetivação")))</f>
        <v>Embarque implantação</v>
      </c>
    </row>
    <row r="834" spans="1:8" x14ac:dyDescent="0.3">
      <c r="A834" t="s">
        <v>4189</v>
      </c>
      <c r="B834" t="str">
        <f ca="1">VLOOKUP(A834,Person!A:R,ROW(INDIRECT(ADDRESS(MATCH("NameUser",Person!$1:$1,0),4,4))),FALSE)</f>
        <v>Gilciane Cruz</v>
      </c>
      <c r="C834" t="str">
        <f ca="1">IF(VLOOKUP(A834,Person!A:R,ROW(INDIRECT(ADDRESS(MATCH("Mail",Person!$1:$1,0),4,4))),FALSE)="","",VLOOKUP(A834,Person!A:R,ROW(INDIRECT(ADDRESS(MATCH("Mail",Person!$1:$1,0),4,4))),FALSE))</f>
        <v>gilciane.cruz@maristas.org.br</v>
      </c>
      <c r="D834" t="str">
        <f ca="1">VLOOKUP(A834,Person!A:R,ROW(INDIRECT(ADDRESS(MATCH("NameEstablishment",Person!$1:$1,0),4,4))),FALSE)</f>
        <v>Colégio Marista Nossa Senhora do Rosário</v>
      </c>
      <c r="E834">
        <f ca="1">VLOOKUP(A834,Person!A:R,ROW(INDIRECT(ADDRESS(MATCH("Registration",Person!$1:$1,0),4,4))),FALSE)</f>
        <v>91514199</v>
      </c>
      <c r="F834" t="str">
        <f ca="1">VLOOKUP(A834,Person!A:R,ROW(INDIRECT(ADDRESS(MATCH("NameOccupation",Person!$1:$1,0),4,4))),FALSE)</f>
        <v>Auxiliar de Serviços Gerais</v>
      </c>
      <c r="G834" t="str">
        <f ca="1">IF(VLOOKUP(A834,Person!A:R,ROW(INDIRECT(ADDRESS(MATCH("NameManager",Person!$1:$1,0),4,4))),FALSE)="","",VLOOKUP(A834,Person!A:R,ROW(INDIRECT(ADDRESS(MATCH("NameManager",Person!$1:$1,0),4,4))),FALSE))</f>
        <v>Mauricio Coloniezzi Erthal</v>
      </c>
      <c r="H834" t="str">
        <f ca="1">IF(VLOOKUP(A834,Person!A:R,ROW(INDIRECT(ADDRESS(MATCH("TypeJorney",Person!$1:$1,0),4,4))),FALSE)="OnBoarding","Embarque",IF(VLOOKUP(A834,Person!A:R,ROW(INDIRECT(ADDRESS(MATCH("TypeJorney",Person!$1:$1,0),4,4))),FALSE)="OnBoardingOccupation","Embarque implantação",IF(VLOOKUP(A834,Person!A:R,ROW(INDIRECT(ADDRESS(MATCH("TypeJorney",Person!$1:$1,0),4,4))),FALSE)="Monitoring","Monitoramento","Decisão de Efetivação")))</f>
        <v>Embarque implantação</v>
      </c>
    </row>
    <row r="835" spans="1:8" x14ac:dyDescent="0.3">
      <c r="A835" t="s">
        <v>4190</v>
      </c>
      <c r="B835" t="str">
        <f ca="1">VLOOKUP(A835,Person!A:R,ROW(INDIRECT(ADDRESS(MATCH("NameUser",Person!$1:$1,0),4,4))),FALSE)</f>
        <v>Gilmar Oliveira Machado</v>
      </c>
      <c r="C835" t="str">
        <f ca="1">IF(VLOOKUP(A835,Person!A:R,ROW(INDIRECT(ADDRESS(MATCH("Mail",Person!$1:$1,0),4,4))),FALSE)="","",VLOOKUP(A835,Person!A:R,ROW(INDIRECT(ADDRESS(MATCH("Mail",Person!$1:$1,0),4,4))),FALSE))</f>
        <v>gilmar.machado@maristas.org.br</v>
      </c>
      <c r="D835" t="str">
        <f ca="1">VLOOKUP(A835,Person!A:R,ROW(INDIRECT(ADDRESS(MATCH("NameEstablishment",Person!$1:$1,0),4,4))),FALSE)</f>
        <v>Colégio Marista Nossa Senhora do Rosário</v>
      </c>
      <c r="E835">
        <f ca="1">VLOOKUP(A835,Person!A:R,ROW(INDIRECT(ADDRESS(MATCH("Registration",Person!$1:$1,0),4,4))),FALSE)</f>
        <v>91514091</v>
      </c>
      <c r="F835" t="str">
        <f ca="1">VLOOKUP(A835,Person!A:R,ROW(INDIRECT(ADDRESS(MATCH("NameOccupation",Person!$1:$1,0),4,4))),FALSE)</f>
        <v>Auxiliar de Serviços Gerais</v>
      </c>
      <c r="G835" t="str">
        <f ca="1">IF(VLOOKUP(A835,Person!A:R,ROW(INDIRECT(ADDRESS(MATCH("NameManager",Person!$1:$1,0),4,4))),FALSE)="","",VLOOKUP(A835,Person!A:R,ROW(INDIRECT(ADDRESS(MATCH("NameManager",Person!$1:$1,0),4,4))),FALSE))</f>
        <v>Mauricio Coloniezzi Erthal</v>
      </c>
      <c r="H835" t="str">
        <f ca="1">IF(VLOOKUP(A835,Person!A:R,ROW(INDIRECT(ADDRESS(MATCH("TypeJorney",Person!$1:$1,0),4,4))),FALSE)="OnBoarding","Embarque",IF(VLOOKUP(A835,Person!A:R,ROW(INDIRECT(ADDRESS(MATCH("TypeJorney",Person!$1:$1,0),4,4))),FALSE)="OnBoardingOccupation","Embarque implantação",IF(VLOOKUP(A835,Person!A:R,ROW(INDIRECT(ADDRESS(MATCH("TypeJorney",Person!$1:$1,0),4,4))),FALSE)="Monitoring","Monitoramento","Decisão de Efetivação")))</f>
        <v>Embarque implantação</v>
      </c>
    </row>
    <row r="836" spans="1:8" x14ac:dyDescent="0.3">
      <c r="A836" t="s">
        <v>4996</v>
      </c>
      <c r="B836" t="str">
        <f ca="1">VLOOKUP(A836,Person!A:R,ROW(INDIRECT(ADDRESS(MATCH("NameUser",Person!$1:$1,0),4,4))),FALSE)</f>
        <v>Gilnei Alex Ellwanger</v>
      </c>
      <c r="C836" t="str">
        <f ca="1">IF(VLOOKUP(A836,Person!A:R,ROW(INDIRECT(ADDRESS(MATCH("Mail",Person!$1:$1,0),4,4))),FALSE)="","",VLOOKUP(A836,Person!A:R,ROW(INDIRECT(ADDRESS(MATCH("Mail",Person!$1:$1,0),4,4))),FALSE))</f>
        <v>gilnei.ellwanger@maristas.org.br</v>
      </c>
      <c r="D836" t="str">
        <f ca="1">VLOOKUP(A836,Person!A:R,ROW(INDIRECT(ADDRESS(MATCH("NameEstablishment",Person!$1:$1,0),4,4))),FALSE)</f>
        <v>Colégio Marista São Luis</v>
      </c>
      <c r="E836">
        <f ca="1">VLOOKUP(A836,Person!A:R,ROW(INDIRECT(ADDRESS(MATCH("Registration",Person!$1:$1,0),4,4))),FALSE)</f>
        <v>91513762</v>
      </c>
      <c r="F836" t="str">
        <f ca="1">VLOOKUP(A836,Person!A:R,ROW(INDIRECT(ADDRESS(MATCH("NameOccupation",Person!$1:$1,0),4,4))),FALSE)</f>
        <v>Operador de Suporte</v>
      </c>
      <c r="G836" t="str">
        <f ca="1">IF(VLOOKUP(A836,Person!A:R,ROW(INDIRECT(ADDRESS(MATCH("NameManager",Person!$1:$1,0),4,4))),FALSE)="","",VLOOKUP(A836,Person!A:R,ROW(INDIRECT(ADDRESS(MATCH("NameManager",Person!$1:$1,0),4,4))),FALSE))</f>
        <v>Nei Cesar Morsch</v>
      </c>
      <c r="H836" t="str">
        <f ca="1">IF(VLOOKUP(A836,Person!A:R,ROW(INDIRECT(ADDRESS(MATCH("TypeJorney",Person!$1:$1,0),4,4))),FALSE)="OnBoarding","Embarque",IF(VLOOKUP(A836,Person!A:R,ROW(INDIRECT(ADDRESS(MATCH("TypeJorney",Person!$1:$1,0),4,4))),FALSE)="OnBoardingOccupation","Embarque implantação",IF(VLOOKUP(A836,Person!A:R,ROW(INDIRECT(ADDRESS(MATCH("TypeJorney",Person!$1:$1,0),4,4))),FALSE)="Monitoring","Monitoramento","Decisão de Efetivação")))</f>
        <v>Embarque implantação</v>
      </c>
    </row>
    <row r="837" spans="1:8" x14ac:dyDescent="0.3">
      <c r="A837" t="s">
        <v>5450</v>
      </c>
      <c r="B837" t="str">
        <f ca="1">VLOOKUP(A837,Person!A:R,ROW(INDIRECT(ADDRESS(MATCH("NameUser",Person!$1:$1,0),4,4))),FALSE)</f>
        <v>Gilson Silva de Melo</v>
      </c>
      <c r="C837" t="str">
        <f ca="1">IF(VLOOKUP(A837,Person!A:R,ROW(INDIRECT(ADDRESS(MATCH("Mail",Person!$1:$1,0),4,4))),FALSE)="","",VLOOKUP(A837,Person!A:R,ROW(INDIRECT(ADDRESS(MATCH("Mail",Person!$1:$1,0),4,4))),FALSE))</f>
        <v>gilson.melo@maristas.org.br</v>
      </c>
      <c r="D837" t="str">
        <f ca="1">VLOOKUP(A837,Person!A:R,ROW(INDIRECT(ADDRESS(MATCH("NameEstablishment",Person!$1:$1,0),4,4))),FALSE)</f>
        <v>Colégio Marista Nossa Senhora do Rosário</v>
      </c>
      <c r="E837">
        <f ca="1">VLOOKUP(A837,Person!A:R,ROW(INDIRECT(ADDRESS(MATCH("Registration",Person!$1:$1,0),4,4))),FALSE)</f>
        <v>90510820</v>
      </c>
      <c r="F837" t="str">
        <f ca="1">VLOOKUP(A837,Person!A:R,ROW(INDIRECT(ADDRESS(MATCH("NameOccupation",Person!$1:$1,0),4,4))),FALSE)</f>
        <v>Zelador</v>
      </c>
      <c r="G837" t="str">
        <f ca="1">IF(VLOOKUP(A837,Person!A:R,ROW(INDIRECT(ADDRESS(MATCH("NameManager",Person!$1:$1,0),4,4))),FALSE)="","",VLOOKUP(A837,Person!A:R,ROW(INDIRECT(ADDRESS(MATCH("NameManager",Person!$1:$1,0),4,4))),FALSE))</f>
        <v/>
      </c>
      <c r="H837" t="str">
        <f ca="1">IF(VLOOKUP(A837,Person!A:R,ROW(INDIRECT(ADDRESS(MATCH("TypeJorney",Person!$1:$1,0),4,4))),FALSE)="OnBoarding","Embarque",IF(VLOOKUP(A837,Person!A:R,ROW(INDIRECT(ADDRESS(MATCH("TypeJorney",Person!$1:$1,0),4,4))),FALSE)="OnBoardingOccupation","Embarque implantação",IF(VLOOKUP(A837,Person!A:R,ROW(INDIRECT(ADDRESS(MATCH("TypeJorney",Person!$1:$1,0),4,4))),FALSE)="Monitoring","Monitoramento","Decisão de Efetivação")))</f>
        <v>Embarque implantação</v>
      </c>
    </row>
    <row r="838" spans="1:8" x14ac:dyDescent="0.3">
      <c r="A838" t="s">
        <v>4346</v>
      </c>
      <c r="B838" t="str">
        <f ca="1">VLOOKUP(A838,Person!A:R,ROW(INDIRECT(ADDRESS(MATCH("NameUser",Person!$1:$1,0),4,4))),FALSE)</f>
        <v>Giordan Perlin Betat</v>
      </c>
      <c r="C838" t="str">
        <f ca="1">IF(VLOOKUP(A838,Person!A:R,ROW(INDIRECT(ADDRESS(MATCH("Mail",Person!$1:$1,0),4,4))),FALSE)="","",VLOOKUP(A838,Person!A:R,ROW(INDIRECT(ADDRESS(MATCH("Mail",Person!$1:$1,0),4,4))),FALSE))</f>
        <v/>
      </c>
      <c r="D838" t="str">
        <f ca="1">VLOOKUP(A838,Person!A:R,ROW(INDIRECT(ADDRESS(MATCH("NameEstablishment",Person!$1:$1,0),4,4))),FALSE)</f>
        <v>Colégio Marista Nossa Senhora do Rosário</v>
      </c>
      <c r="E838">
        <f ca="1">VLOOKUP(A838,Person!A:R,ROW(INDIRECT(ADDRESS(MATCH("Registration",Person!$1:$1,0),4,4))),FALSE)</f>
        <v>90510879</v>
      </c>
      <c r="F838" t="str">
        <f ca="1">VLOOKUP(A838,Person!A:R,ROW(INDIRECT(ADDRESS(MATCH("NameOccupation",Person!$1:$1,0),4,4))),FALSE)</f>
        <v>Operador de Suporte</v>
      </c>
      <c r="G838" t="str">
        <f ca="1">IF(VLOOKUP(A838,Person!A:R,ROW(INDIRECT(ADDRESS(MATCH("NameManager",Person!$1:$1,0),4,4))),FALSE)="","",VLOOKUP(A838,Person!A:R,ROW(INDIRECT(ADDRESS(MATCH("NameManager",Person!$1:$1,0),4,4))),FALSE))</f>
        <v>Mauricio Coloniezzi Erthal</v>
      </c>
      <c r="H838" t="str">
        <f ca="1">IF(VLOOKUP(A838,Person!A:R,ROW(INDIRECT(ADDRESS(MATCH("TypeJorney",Person!$1:$1,0),4,4))),FALSE)="OnBoarding","Embarque",IF(VLOOKUP(A838,Person!A:R,ROW(INDIRECT(ADDRESS(MATCH("TypeJorney",Person!$1:$1,0),4,4))),FALSE)="OnBoardingOccupation","Embarque implantação",IF(VLOOKUP(A838,Person!A:R,ROW(INDIRECT(ADDRESS(MATCH("TypeJorney",Person!$1:$1,0),4,4))),FALSE)="Monitoring","Monitoramento","Decisão de Efetivação")))</f>
        <v>Embarque implantação</v>
      </c>
    </row>
    <row r="839" spans="1:8" x14ac:dyDescent="0.3">
      <c r="A839" t="s">
        <v>4176</v>
      </c>
      <c r="B839" t="str">
        <f ca="1">VLOOKUP(A839,Person!A:R,ROW(INDIRECT(ADDRESS(MATCH("NameUser",Person!$1:$1,0),4,4))),FALSE)</f>
        <v>Giovana Barcelos de Oliveira</v>
      </c>
      <c r="C839" t="str">
        <f ca="1">IF(VLOOKUP(A839,Person!A:R,ROW(INDIRECT(ADDRESS(MATCH("Mail",Person!$1:$1,0),4,4))),FALSE)="","",VLOOKUP(A839,Person!A:R,ROW(INDIRECT(ADDRESS(MATCH("Mail",Person!$1:$1,0),4,4))),FALSE))</f>
        <v>giovana.oliveira@maristas.org.br</v>
      </c>
      <c r="D839" t="str">
        <f ca="1">VLOOKUP(A839,Person!A:R,ROW(INDIRECT(ADDRESS(MATCH("NameEstablishment",Person!$1:$1,0),4,4))),FALSE)</f>
        <v>Colegio Marista São Francisco</v>
      </c>
      <c r="E839">
        <f ca="1">VLOOKUP(A839,Person!A:R,ROW(INDIRECT(ADDRESS(MATCH("Registration",Person!$1:$1,0),4,4))),FALSE)</f>
        <v>90512266</v>
      </c>
      <c r="F839" t="str">
        <f ca="1">VLOOKUP(A839,Person!A:R,ROW(INDIRECT(ADDRESS(MATCH("NameOccupation",Person!$1:$1,0),4,4))),FALSE)</f>
        <v>Auxiliar de Serviços Gerais</v>
      </c>
      <c r="G839" t="str">
        <f ca="1">IF(VLOOKUP(A839,Person!A:R,ROW(INDIRECT(ADDRESS(MATCH("NameManager",Person!$1:$1,0),4,4))),FALSE)="","",VLOOKUP(A839,Person!A:R,ROW(INDIRECT(ADDRESS(MATCH("NameManager",Person!$1:$1,0),4,4))),FALSE))</f>
        <v/>
      </c>
      <c r="H839" t="str">
        <f ca="1">IF(VLOOKUP(A839,Person!A:R,ROW(INDIRECT(ADDRESS(MATCH("TypeJorney",Person!$1:$1,0),4,4))),FALSE)="OnBoarding","Embarque",IF(VLOOKUP(A839,Person!A:R,ROW(INDIRECT(ADDRESS(MATCH("TypeJorney",Person!$1:$1,0),4,4))),FALSE)="OnBoardingOccupation","Embarque implantação",IF(VLOOKUP(A839,Person!A:R,ROW(INDIRECT(ADDRESS(MATCH("TypeJorney",Person!$1:$1,0),4,4))),FALSE)="Monitoring","Monitoramento","Decisão de Efetivação")))</f>
        <v>Embarque implantação</v>
      </c>
    </row>
    <row r="840" spans="1:8" x14ac:dyDescent="0.3">
      <c r="A840" t="s">
        <v>7314</v>
      </c>
      <c r="B840" t="str">
        <f ca="1">VLOOKUP(A840,Person!A:R,ROW(INDIRECT(ADDRESS(MATCH("NameUser",Person!$1:$1,0),4,4))),FALSE)</f>
        <v>Giovana Becher Franca</v>
      </c>
      <c r="C840" t="str">
        <f ca="1">IF(VLOOKUP(A840,Person!A:R,ROW(INDIRECT(ADDRESS(MATCH("Mail",Person!$1:$1,0),4,4))),FALSE)="","",VLOOKUP(A840,Person!A:R,ROW(INDIRECT(ADDRESS(MATCH("Mail",Person!$1:$1,0),4,4))),FALSE))</f>
        <v>giovana.franca@maristas.org.br</v>
      </c>
      <c r="D840" t="str">
        <f ca="1">VLOOKUP(A840,Person!A:R,ROW(INDIRECT(ADDRESS(MATCH("NameEstablishment",Person!$1:$1,0),4,4))),FALSE)</f>
        <v>Colegio Marista São Francisco</v>
      </c>
      <c r="E840">
        <f ca="1">VLOOKUP(A840,Person!A:R,ROW(INDIRECT(ADDRESS(MATCH("Registration",Person!$1:$1,0),4,4))),FALSE)</f>
        <v>90512242</v>
      </c>
      <c r="F840" t="str">
        <f ca="1">VLOOKUP(A840,Person!A:R,ROW(INDIRECT(ADDRESS(MATCH("NameOccupation",Person!$1:$1,0),4,4))),FALSE)</f>
        <v>Monitor de Aprendizagem Turno Regular</v>
      </c>
      <c r="G840" t="str">
        <f ca="1">IF(VLOOKUP(A840,Person!A:R,ROW(INDIRECT(ADDRESS(MATCH("NameManager",Person!$1:$1,0),4,4))),FALSE)="","",VLOOKUP(A840,Person!A:R,ROW(INDIRECT(ADDRESS(MATCH("NameManager",Person!$1:$1,0),4,4))),FALSE))</f>
        <v/>
      </c>
      <c r="H840" t="str">
        <f ca="1">IF(VLOOKUP(A840,Person!A:R,ROW(INDIRECT(ADDRESS(MATCH("TypeJorney",Person!$1:$1,0),4,4))),FALSE)="OnBoarding","Embarque",IF(VLOOKUP(A840,Person!A:R,ROW(INDIRECT(ADDRESS(MATCH("TypeJorney",Person!$1:$1,0),4,4))),FALSE)="OnBoardingOccupation","Embarque implantação",IF(VLOOKUP(A840,Person!A:R,ROW(INDIRECT(ADDRESS(MATCH("TypeJorney",Person!$1:$1,0),4,4))),FALSE)="Monitoring","Monitoramento","Decisão de Efetivação")))</f>
        <v>Embarque implantação</v>
      </c>
    </row>
    <row r="841" spans="1:8" x14ac:dyDescent="0.3">
      <c r="A841" t="s">
        <v>7919</v>
      </c>
      <c r="B841" t="str">
        <f ca="1">VLOOKUP(A841,Person!A:R,ROW(INDIRECT(ADDRESS(MATCH("NameUser",Person!$1:$1,0),4,4))),FALSE)</f>
        <v>Giovana da Cruz</v>
      </c>
      <c r="C841" t="str">
        <f ca="1">IF(VLOOKUP(A841,Person!A:R,ROW(INDIRECT(ADDRESS(MATCH("Mail",Person!$1:$1,0),4,4))),FALSE)="","",VLOOKUP(A841,Person!A:R,ROW(INDIRECT(ADDRESS(MATCH("Mail",Person!$1:$1,0),4,4))),FALSE))</f>
        <v>giovana.cruz@maristas.org.br</v>
      </c>
      <c r="D841" t="str">
        <f ca="1">VLOOKUP(A841,Person!A:R,ROW(INDIRECT(ADDRESS(MATCH("NameEstablishment",Person!$1:$1,0),4,4))),FALSE)</f>
        <v>Colégio Marista Pio Xii</v>
      </c>
      <c r="E841">
        <f ca="1">VLOOKUP(A841,Person!A:R,ROW(INDIRECT(ADDRESS(MATCH("Registration",Person!$1:$1,0),4,4))),FALSE)</f>
        <v>61540001</v>
      </c>
      <c r="F841" t="str">
        <f ca="1">VLOOKUP(A841,Person!A:R,ROW(INDIRECT(ADDRESS(MATCH("NameOccupation",Person!$1:$1,0),4,4))),FALSE)</f>
        <v>Instrutor de Aprendizagem</v>
      </c>
      <c r="G841" t="str">
        <f ca="1">IF(VLOOKUP(A841,Person!A:R,ROW(INDIRECT(ADDRESS(MATCH("NameManager",Person!$1:$1,0),4,4))),FALSE)="","",VLOOKUP(A841,Person!A:R,ROW(INDIRECT(ADDRESS(MATCH("NameManager",Person!$1:$1,0),4,4))),FALSE))</f>
        <v>Maria Angela Baldi</v>
      </c>
      <c r="H841" t="str">
        <f ca="1">IF(VLOOKUP(A841,Person!A:R,ROW(INDIRECT(ADDRESS(MATCH("TypeJorney",Person!$1:$1,0),4,4))),FALSE)="OnBoarding","Embarque",IF(VLOOKUP(A841,Person!A:R,ROW(INDIRECT(ADDRESS(MATCH("TypeJorney",Person!$1:$1,0),4,4))),FALSE)="OnBoardingOccupation","Embarque implantação",IF(VLOOKUP(A841,Person!A:R,ROW(INDIRECT(ADDRESS(MATCH("TypeJorney",Person!$1:$1,0),4,4))),FALSE)="Monitoring","Monitoramento","Decisão de Efetivação")))</f>
        <v>Embarque implantação</v>
      </c>
    </row>
    <row r="842" spans="1:8" x14ac:dyDescent="0.3">
      <c r="A842" t="s">
        <v>7982</v>
      </c>
      <c r="B842" t="str">
        <f ca="1">VLOOKUP(A842,Person!A:R,ROW(INDIRECT(ADDRESS(MATCH("NameUser",Person!$1:$1,0),4,4))),FALSE)</f>
        <v>Giovana Motilim Oro</v>
      </c>
      <c r="C842" t="str">
        <f ca="1">IF(VLOOKUP(A842,Person!A:R,ROW(INDIRECT(ADDRESS(MATCH("Mail",Person!$1:$1,0),4,4))),FALSE)="","",VLOOKUP(A842,Person!A:R,ROW(INDIRECT(ADDRESS(MATCH("Mail",Person!$1:$1,0),4,4))),FALSE))</f>
        <v>giovana.oro@maristas.org.br</v>
      </c>
      <c r="D842" t="str">
        <f ca="1">VLOOKUP(A842,Person!A:R,ROW(INDIRECT(ADDRESS(MATCH("NameEstablishment",Person!$1:$1,0),4,4))),FALSE)</f>
        <v>Colégio Marista N Senhora da Conceição</v>
      </c>
      <c r="E842">
        <f ca="1">VLOOKUP(A842,Person!A:R,ROW(INDIRECT(ADDRESS(MATCH("Registration",Person!$1:$1,0),4,4))),FALSE)</f>
        <v>20110289</v>
      </c>
      <c r="F842" t="str">
        <f ca="1">VLOOKUP(A842,Person!A:R,ROW(INDIRECT(ADDRESS(MATCH("NameOccupation",Person!$1:$1,0),4,4))),FALSE)</f>
        <v>Instrutor de Aprendizagem</v>
      </c>
      <c r="G842" t="str">
        <f ca="1">IF(VLOOKUP(A842,Person!A:R,ROW(INDIRECT(ADDRESS(MATCH("NameManager",Person!$1:$1,0),4,4))),FALSE)="","",VLOOKUP(A842,Person!A:R,ROW(INDIRECT(ADDRESS(MATCH("NameManager",Person!$1:$1,0),4,4))),FALSE))</f>
        <v/>
      </c>
      <c r="H842" t="str">
        <f ca="1">IF(VLOOKUP(A842,Person!A:R,ROW(INDIRECT(ADDRESS(MATCH("TypeJorney",Person!$1:$1,0),4,4))),FALSE)="OnBoarding","Embarque",IF(VLOOKUP(A842,Person!A:R,ROW(INDIRECT(ADDRESS(MATCH("TypeJorney",Person!$1:$1,0),4,4))),FALSE)="OnBoardingOccupation","Embarque implantação",IF(VLOOKUP(A842,Person!A:R,ROW(INDIRECT(ADDRESS(MATCH("TypeJorney",Person!$1:$1,0),4,4))),FALSE)="Monitoring","Monitoramento","Decisão de Efetivação")))</f>
        <v>Embarque implantação</v>
      </c>
    </row>
    <row r="843" spans="1:8" x14ac:dyDescent="0.3">
      <c r="A843" t="s">
        <v>7836</v>
      </c>
      <c r="B843" t="str">
        <f ca="1">VLOOKUP(A843,Person!A:R,ROW(INDIRECT(ADDRESS(MATCH("NameUser",Person!$1:$1,0),4,4))),FALSE)</f>
        <v>Giovani José Silveira</v>
      </c>
      <c r="C843" t="str">
        <f ca="1">IF(VLOOKUP(A843,Person!A:R,ROW(INDIRECT(ADDRESS(MATCH("Mail",Person!$1:$1,0),4,4))),FALSE)="","",VLOOKUP(A843,Person!A:R,ROW(INDIRECT(ADDRESS(MATCH("Mail",Person!$1:$1,0),4,4))),FALSE))</f>
        <v/>
      </c>
      <c r="D843" t="str">
        <f ca="1">VLOOKUP(A843,Person!A:R,ROW(INDIRECT(ADDRESS(MATCH("NameEstablishment",Person!$1:$1,0),4,4))),FALSE)</f>
        <v>Colégio Marista Roque Gonçalves</v>
      </c>
      <c r="E843">
        <f ca="1">VLOOKUP(A843,Person!A:R,ROW(INDIRECT(ADDRESS(MATCH("Registration",Person!$1:$1,0),4,4))),FALSE)</f>
        <v>80700720</v>
      </c>
      <c r="F843" t="str">
        <f ca="1">VLOOKUP(A843,Person!A:R,ROW(INDIRECT(ADDRESS(MATCH("NameOccupation",Person!$1:$1,0),4,4))),FALSE)</f>
        <v>Auxiliar de Serviços Gerais</v>
      </c>
      <c r="G843" t="str">
        <f ca="1">IF(VLOOKUP(A843,Person!A:R,ROW(INDIRECT(ADDRESS(MATCH("NameManager",Person!$1:$1,0),4,4))),FALSE)="","",VLOOKUP(A843,Person!A:R,ROW(INDIRECT(ADDRESS(MATCH("NameManager",Person!$1:$1,0),4,4))),FALSE))</f>
        <v>Samir Elias Miguel</v>
      </c>
      <c r="H843" t="str">
        <f ca="1">IF(VLOOKUP(A843,Person!A:R,ROW(INDIRECT(ADDRESS(MATCH("TypeJorney",Person!$1:$1,0),4,4))),FALSE)="OnBoarding","Embarque",IF(VLOOKUP(A843,Person!A:R,ROW(INDIRECT(ADDRESS(MATCH("TypeJorney",Person!$1:$1,0),4,4))),FALSE)="OnBoardingOccupation","Embarque implantação",IF(VLOOKUP(A843,Person!A:R,ROW(INDIRECT(ADDRESS(MATCH("TypeJorney",Person!$1:$1,0),4,4))),FALSE)="Monitoring","Monitoramento","Decisão de Efetivação")))</f>
        <v>Embarque implantação</v>
      </c>
    </row>
    <row r="844" spans="1:8" x14ac:dyDescent="0.3">
      <c r="A844" t="s">
        <v>7648</v>
      </c>
      <c r="B844" t="str">
        <f ca="1">VLOOKUP(A844,Person!A:R,ROW(INDIRECT(ADDRESS(MATCH("NameUser",Person!$1:$1,0),4,4))),FALSE)</f>
        <v>Gisele dos Santos Gil</v>
      </c>
      <c r="C844" t="str">
        <f ca="1">IF(VLOOKUP(A844,Person!A:R,ROW(INDIRECT(ADDRESS(MATCH("Mail",Person!$1:$1,0),4,4))),FALSE)="","",VLOOKUP(A844,Person!A:R,ROW(INDIRECT(ADDRESS(MATCH("Mail",Person!$1:$1,0),4,4))),FALSE))</f>
        <v/>
      </c>
      <c r="D844" t="str">
        <f ca="1">VLOOKUP(A844,Person!A:R,ROW(INDIRECT(ADDRESS(MATCH("NameEstablishment",Person!$1:$1,0),4,4))),FALSE)</f>
        <v>Esc. de Ed. Infantil Marista Renascer</v>
      </c>
      <c r="E844">
        <f ca="1">VLOOKUP(A844,Person!A:R,ROW(INDIRECT(ADDRESS(MATCH("Registration",Person!$1:$1,0),4,4))),FALSE)</f>
        <v>61633037</v>
      </c>
      <c r="F844" t="str">
        <f ca="1">VLOOKUP(A844,Person!A:R,ROW(INDIRECT(ADDRESS(MATCH("NameOccupation",Person!$1:$1,0),4,4))),FALSE)</f>
        <v>Auxiliar de Educação Infantil</v>
      </c>
      <c r="G844" t="str">
        <f ca="1">IF(VLOOKUP(A844,Person!A:R,ROW(INDIRECT(ADDRESS(MATCH("NameManager",Person!$1:$1,0),4,4))),FALSE)="","",VLOOKUP(A844,Person!A:R,ROW(INDIRECT(ADDRESS(MATCH("NameManager",Person!$1:$1,0),4,4))),FALSE))</f>
        <v/>
      </c>
      <c r="H844" t="str">
        <f ca="1">IF(VLOOKUP(A844,Person!A:R,ROW(INDIRECT(ADDRESS(MATCH("TypeJorney",Person!$1:$1,0),4,4))),FALSE)="OnBoarding","Embarque",IF(VLOOKUP(A844,Person!A:R,ROW(INDIRECT(ADDRESS(MATCH("TypeJorney",Person!$1:$1,0),4,4))),FALSE)="OnBoardingOccupation","Embarque implantação",IF(VLOOKUP(A844,Person!A:R,ROW(INDIRECT(ADDRESS(MATCH("TypeJorney",Person!$1:$1,0),4,4))),FALSE)="Monitoring","Monitoramento","Decisão de Efetivação")))</f>
        <v>Embarque</v>
      </c>
    </row>
    <row r="845" spans="1:8" x14ac:dyDescent="0.3">
      <c r="A845" t="s">
        <v>4955</v>
      </c>
      <c r="B845" t="str">
        <f ca="1">VLOOKUP(A845,Person!A:R,ROW(INDIRECT(ADDRESS(MATCH("NameUser",Person!$1:$1,0),4,4))),FALSE)</f>
        <v>Gisele Manica Pradella</v>
      </c>
      <c r="C845" t="str">
        <f ca="1">IF(VLOOKUP(A845,Person!A:R,ROW(INDIRECT(ADDRESS(MATCH("Mail",Person!$1:$1,0),4,4))),FALSE)="","",VLOOKUP(A845,Person!A:R,ROW(INDIRECT(ADDRESS(MATCH("Mail",Person!$1:$1,0),4,4))),FALSE))</f>
        <v/>
      </c>
      <c r="D845" t="str">
        <f ca="1">VLOOKUP(A845,Person!A:R,ROW(INDIRECT(ADDRESS(MATCH("NameEstablishment",Person!$1:$1,0),4,4))),FALSE)</f>
        <v>Colégio Marista Nossa Senhora Aparecida</v>
      </c>
      <c r="E845">
        <f ca="1">VLOOKUP(A845,Person!A:R,ROW(INDIRECT(ADDRESS(MATCH("Registration",Person!$1:$1,0),4,4))),FALSE)</f>
        <v>68161792</v>
      </c>
      <c r="F845" t="str">
        <f ca="1">VLOOKUP(A845,Person!A:R,ROW(INDIRECT(ADDRESS(MATCH("NameOccupation",Person!$1:$1,0),4,4))),FALSE)</f>
        <v>Coordenador Pedagógico</v>
      </c>
      <c r="G845" t="str">
        <f ca="1">IF(VLOOKUP(A845,Person!A:R,ROW(INDIRECT(ADDRESS(MATCH("NameManager",Person!$1:$1,0),4,4))),FALSE)="","",VLOOKUP(A845,Person!A:R,ROW(INDIRECT(ADDRESS(MATCH("NameManager",Person!$1:$1,0),4,4))),FALSE))</f>
        <v>Silvia Pagot Marodin</v>
      </c>
      <c r="H845" t="str">
        <f ca="1">IF(VLOOKUP(A845,Person!A:R,ROW(INDIRECT(ADDRESS(MATCH("TypeJorney",Person!$1:$1,0),4,4))),FALSE)="OnBoarding","Embarque",IF(VLOOKUP(A845,Person!A:R,ROW(INDIRECT(ADDRESS(MATCH("TypeJorney",Person!$1:$1,0),4,4))),FALSE)="OnBoardingOccupation","Embarque implantação",IF(VLOOKUP(A845,Person!A:R,ROW(INDIRECT(ADDRESS(MATCH("TypeJorney",Person!$1:$1,0),4,4))),FALSE)="Monitoring","Monitoramento","Decisão de Efetivação")))</f>
        <v>Embarque implantação</v>
      </c>
    </row>
    <row r="846" spans="1:8" x14ac:dyDescent="0.3">
      <c r="A846" t="s">
        <v>4354</v>
      </c>
      <c r="B846" t="str">
        <f ca="1">VLOOKUP(A846,Person!A:R,ROW(INDIRECT(ADDRESS(MATCH("NameUser",Person!$1:$1,0),4,4))),FALSE)</f>
        <v>Gisele Rebolho Almeida</v>
      </c>
      <c r="C846" t="str">
        <f ca="1">IF(VLOOKUP(A846,Person!A:R,ROW(INDIRECT(ADDRESS(MATCH("Mail",Person!$1:$1,0),4,4))),FALSE)="","",VLOOKUP(A846,Person!A:R,ROW(INDIRECT(ADDRESS(MATCH("Mail",Person!$1:$1,0),4,4))),FALSE))</f>
        <v>gisele.almeida@maristas.org.br</v>
      </c>
      <c r="D846" t="str">
        <f ca="1">VLOOKUP(A846,Person!A:R,ROW(INDIRECT(ADDRESS(MATCH("NameEstablishment",Person!$1:$1,0),4,4))),FALSE)</f>
        <v>Colégio Marista Assunção</v>
      </c>
      <c r="E846">
        <f ca="1">VLOOKUP(A846,Person!A:R,ROW(INDIRECT(ADDRESS(MATCH("Registration",Person!$1:$1,0),4,4))),FALSE)</f>
        <v>91510515</v>
      </c>
      <c r="F846" t="str">
        <f ca="1">VLOOKUP(A846,Person!A:R,ROW(INDIRECT(ADDRESS(MATCH("NameOccupation",Person!$1:$1,0),4,4))),FALSE)</f>
        <v>Orientador Educacional</v>
      </c>
      <c r="G846" t="str">
        <f ca="1">IF(VLOOKUP(A846,Person!A:R,ROW(INDIRECT(ADDRESS(MATCH("NameManager",Person!$1:$1,0),4,4))),FALSE)="","",VLOOKUP(A846,Person!A:R,ROW(INDIRECT(ADDRESS(MATCH("NameManager",Person!$1:$1,0),4,4))),FALSE))</f>
        <v>Rui Antonio Piassini</v>
      </c>
      <c r="H846" t="str">
        <f ca="1">IF(VLOOKUP(A846,Person!A:R,ROW(INDIRECT(ADDRESS(MATCH("TypeJorney",Person!$1:$1,0),4,4))),FALSE)="OnBoarding","Embarque",IF(VLOOKUP(A846,Person!A:R,ROW(INDIRECT(ADDRESS(MATCH("TypeJorney",Person!$1:$1,0),4,4))),FALSE)="OnBoardingOccupation","Embarque implantação",IF(VLOOKUP(A846,Person!A:R,ROW(INDIRECT(ADDRESS(MATCH("TypeJorney",Person!$1:$1,0),4,4))),FALSE)="Monitoring","Monitoramento","Decisão de Efetivação")))</f>
        <v>Embarque implantação</v>
      </c>
    </row>
    <row r="847" spans="1:8" x14ac:dyDescent="0.3">
      <c r="A847" t="s">
        <v>7555</v>
      </c>
      <c r="B847" t="str">
        <f ca="1">VLOOKUP(A847,Person!A:R,ROW(INDIRECT(ADDRESS(MATCH("NameUser",Person!$1:$1,0),4,4))),FALSE)</f>
        <v>Giselle de La Puerta Chitao</v>
      </c>
      <c r="C847" t="str">
        <f ca="1">IF(VLOOKUP(A847,Person!A:R,ROW(INDIRECT(ADDRESS(MATCH("Mail",Person!$1:$1,0),4,4))),FALSE)="","",VLOOKUP(A847,Person!A:R,ROW(INDIRECT(ADDRESS(MATCH("Mail",Person!$1:$1,0),4,4))),FALSE))</f>
        <v>giselle.chitao@maristas.org.br</v>
      </c>
      <c r="D847" t="str">
        <f ca="1">VLOOKUP(A847,Person!A:R,ROW(INDIRECT(ADDRESS(MATCH("NameEstablishment",Person!$1:$1,0),4,4))),FALSE)</f>
        <v>Colégio Marista Nossa Senhora do Rosário</v>
      </c>
      <c r="E847">
        <f ca="1">VLOOKUP(A847,Person!A:R,ROW(INDIRECT(ADDRESS(MATCH("Registration",Person!$1:$1,0),4,4))),FALSE)</f>
        <v>61422002</v>
      </c>
      <c r="F847" t="str">
        <f ca="1">VLOOKUP(A847,Person!A:R,ROW(INDIRECT(ADDRESS(MATCH("NameOccupation",Person!$1:$1,0),4,4))),FALSE)</f>
        <v>Assistente de Coordenação Pedagógica</v>
      </c>
      <c r="G847" t="str">
        <f ca="1">IF(VLOOKUP(A847,Person!A:R,ROW(INDIRECT(ADDRESS(MATCH("NameManager",Person!$1:$1,0),4,4))),FALSE)="","",VLOOKUP(A847,Person!A:R,ROW(INDIRECT(ADDRESS(MATCH("NameManager",Person!$1:$1,0),4,4))),FALSE))</f>
        <v/>
      </c>
      <c r="H847" t="str">
        <f ca="1">IF(VLOOKUP(A847,Person!A:R,ROW(INDIRECT(ADDRESS(MATCH("TypeJorney",Person!$1:$1,0),4,4))),FALSE)="OnBoarding","Embarque",IF(VLOOKUP(A847,Person!A:R,ROW(INDIRECT(ADDRESS(MATCH("TypeJorney",Person!$1:$1,0),4,4))),FALSE)="OnBoardingOccupation","Embarque implantação",IF(VLOOKUP(A847,Person!A:R,ROW(INDIRECT(ADDRESS(MATCH("TypeJorney",Person!$1:$1,0),4,4))),FALSE)="Monitoring","Monitoramento","Decisão de Efetivação")))</f>
        <v>Embarque implantação</v>
      </c>
    </row>
    <row r="848" spans="1:8" x14ac:dyDescent="0.3">
      <c r="A848" t="s">
        <v>7649</v>
      </c>
      <c r="B848" t="str">
        <f ca="1">VLOOKUP(A848,Person!A:R,ROW(INDIRECT(ADDRESS(MATCH("NameUser",Person!$1:$1,0),4,4))),FALSE)</f>
        <v>Giselle Oliveira Neumann</v>
      </c>
      <c r="C848" t="str">
        <f ca="1">IF(VLOOKUP(A848,Person!A:R,ROW(INDIRECT(ADDRESS(MATCH("Mail",Person!$1:$1,0),4,4))),FALSE)="","",VLOOKUP(A848,Person!A:R,ROW(INDIRECT(ADDRESS(MATCH("Mail",Person!$1:$1,0),4,4))),FALSE))</f>
        <v/>
      </c>
      <c r="D848" t="str">
        <f ca="1">VLOOKUP(A848,Person!A:R,ROW(INDIRECT(ADDRESS(MATCH("NameEstablishment",Person!$1:$1,0),4,4))),FALSE)</f>
        <v>Esc. de Ed. Infantil Marista Renascer</v>
      </c>
      <c r="E848">
        <f ca="1">VLOOKUP(A848,Person!A:R,ROW(INDIRECT(ADDRESS(MATCH("Registration",Person!$1:$1,0),4,4))),FALSE)</f>
        <v>61633036</v>
      </c>
      <c r="F848" t="str">
        <f ca="1">VLOOKUP(A848,Person!A:R,ROW(INDIRECT(ADDRESS(MATCH("NameOccupation",Person!$1:$1,0),4,4))),FALSE)</f>
        <v>Auxiliar de Educação Infantil</v>
      </c>
      <c r="G848" t="str">
        <f ca="1">IF(VLOOKUP(A848,Person!A:R,ROW(INDIRECT(ADDRESS(MATCH("NameManager",Person!$1:$1,0),4,4))),FALSE)="","",VLOOKUP(A848,Person!A:R,ROW(INDIRECT(ADDRESS(MATCH("NameManager",Person!$1:$1,0),4,4))),FALSE))</f>
        <v/>
      </c>
      <c r="H848" t="str">
        <f ca="1">IF(VLOOKUP(A848,Person!A:R,ROW(INDIRECT(ADDRESS(MATCH("TypeJorney",Person!$1:$1,0),4,4))),FALSE)="OnBoarding","Embarque",IF(VLOOKUP(A848,Person!A:R,ROW(INDIRECT(ADDRESS(MATCH("TypeJorney",Person!$1:$1,0),4,4))),FALSE)="OnBoardingOccupation","Embarque implantação",IF(VLOOKUP(A848,Person!A:R,ROW(INDIRECT(ADDRESS(MATCH("TypeJorney",Person!$1:$1,0),4,4))),FALSE)="Monitoring","Monitoramento","Decisão de Efetivação")))</f>
        <v>Embarque</v>
      </c>
    </row>
    <row r="849" spans="1:8" x14ac:dyDescent="0.3">
      <c r="A849" t="s">
        <v>4726</v>
      </c>
      <c r="B849" t="str">
        <f ca="1">VLOOKUP(A849,Person!A:R,ROW(INDIRECT(ADDRESS(MATCH("NameUser",Person!$1:$1,0),4,4))),FALSE)</f>
        <v>Gisiane Garcia Martins</v>
      </c>
      <c r="C849" t="str">
        <f ca="1">IF(VLOOKUP(A849,Person!A:R,ROW(INDIRECT(ADDRESS(MATCH("Mail",Person!$1:$1,0),4,4))),FALSE)="","",VLOOKUP(A849,Person!A:R,ROW(INDIRECT(ADDRESS(MATCH("Mail",Person!$1:$1,0),4,4))),FALSE))</f>
        <v>gisiane.martins@maristas.org.br</v>
      </c>
      <c r="D849" t="str">
        <f ca="1">VLOOKUP(A849,Person!A:R,ROW(INDIRECT(ADDRESS(MATCH("NameEstablishment",Person!$1:$1,0),4,4))),FALSE)</f>
        <v>Colégio Marista N.Sra. Das Graças</v>
      </c>
      <c r="E849">
        <f ca="1">VLOOKUP(A849,Person!A:R,ROW(INDIRECT(ADDRESS(MATCH("Registration",Person!$1:$1,0),4,4))),FALSE)</f>
        <v>91515224</v>
      </c>
      <c r="F849" t="str">
        <f ca="1">VLOOKUP(A849,Person!A:R,ROW(INDIRECT(ADDRESS(MATCH("NameOccupation",Person!$1:$1,0),4,4))),FALSE)</f>
        <v>Assistente Educacional</v>
      </c>
      <c r="G849" t="str">
        <f ca="1">IF(VLOOKUP(A849,Person!A:R,ROW(INDIRECT(ADDRESS(MATCH("NameManager",Person!$1:$1,0),4,4))),FALSE)="","",VLOOKUP(A849,Person!A:R,ROW(INDIRECT(ADDRESS(MATCH("NameManager",Person!$1:$1,0),4,4))),FALSE))</f>
        <v>Luciana Winck Correa</v>
      </c>
      <c r="H849" t="str">
        <f ca="1">IF(VLOOKUP(A849,Person!A:R,ROW(INDIRECT(ADDRESS(MATCH("TypeJorney",Person!$1:$1,0),4,4))),FALSE)="OnBoarding","Embarque",IF(VLOOKUP(A849,Person!A:R,ROW(INDIRECT(ADDRESS(MATCH("TypeJorney",Person!$1:$1,0),4,4))),FALSE)="OnBoardingOccupation","Embarque implantação",IF(VLOOKUP(A849,Person!A:R,ROW(INDIRECT(ADDRESS(MATCH("TypeJorney",Person!$1:$1,0),4,4))),FALSE)="Monitoring","Monitoramento","Decisão de Efetivação")))</f>
        <v>Embarque implantação</v>
      </c>
    </row>
    <row r="850" spans="1:8" x14ac:dyDescent="0.3">
      <c r="A850" t="s">
        <v>4439</v>
      </c>
      <c r="B850" t="str">
        <f ca="1">VLOOKUP(A850,Person!A:R,ROW(INDIRECT(ADDRESS(MATCH("NameUser",Person!$1:$1,0),4,4))),FALSE)</f>
        <v>Gislaine Cruz Nunes</v>
      </c>
      <c r="C850" t="str">
        <f ca="1">IF(VLOOKUP(A850,Person!A:R,ROW(INDIRECT(ADDRESS(MATCH("Mail",Person!$1:$1,0),4,4))),FALSE)="","",VLOOKUP(A850,Person!A:R,ROW(INDIRECT(ADDRESS(MATCH("Mail",Person!$1:$1,0),4,4))),FALSE))</f>
        <v>gislaine.nunes@maristas.org.br</v>
      </c>
      <c r="D850" t="str">
        <f ca="1">VLOOKUP(A850,Person!A:R,ROW(INDIRECT(ADDRESS(MATCH("NameEstablishment",Person!$1:$1,0),4,4))),FALSE)</f>
        <v>Colegio Marista Champagnat</v>
      </c>
      <c r="E850">
        <f ca="1">VLOOKUP(A850,Person!A:R,ROW(INDIRECT(ADDRESS(MATCH("Registration",Person!$1:$1,0),4,4))),FALSE)</f>
        <v>90000187</v>
      </c>
      <c r="F850" t="str">
        <f ca="1">VLOOKUP(A850,Person!A:R,ROW(INDIRECT(ADDRESS(MATCH("NameOccupation",Person!$1:$1,0),4,4))),FALSE)</f>
        <v>Técnico de Enfermagem</v>
      </c>
      <c r="G850" t="str">
        <f ca="1">IF(VLOOKUP(A850,Person!A:R,ROW(INDIRECT(ADDRESS(MATCH("NameManager",Person!$1:$1,0),4,4))),FALSE)="","",VLOOKUP(A850,Person!A:R,ROW(INDIRECT(ADDRESS(MATCH("NameManager",Person!$1:$1,0),4,4))),FALSE))</f>
        <v>Vera Lucia de Mattos Galafassi</v>
      </c>
      <c r="H850" t="str">
        <f ca="1">IF(VLOOKUP(A850,Person!A:R,ROW(INDIRECT(ADDRESS(MATCH("TypeJorney",Person!$1:$1,0),4,4))),FALSE)="OnBoarding","Embarque",IF(VLOOKUP(A850,Person!A:R,ROW(INDIRECT(ADDRESS(MATCH("TypeJorney",Person!$1:$1,0),4,4))),FALSE)="OnBoardingOccupation","Embarque implantação",IF(VLOOKUP(A850,Person!A:R,ROW(INDIRECT(ADDRESS(MATCH("TypeJorney",Person!$1:$1,0),4,4))),FALSE)="Monitoring","Monitoramento","Decisão de Efetivação")))</f>
        <v>Embarque implantação</v>
      </c>
    </row>
    <row r="851" spans="1:8" x14ac:dyDescent="0.3">
      <c r="A851" t="s">
        <v>498</v>
      </c>
      <c r="B851" t="str">
        <f ca="1">VLOOKUP(A851,Person!A:R,ROW(INDIRECT(ADDRESS(MATCH("NameUser",Person!$1:$1,0),4,4))),FALSE)</f>
        <v>Gislaine de Oliveira Soares</v>
      </c>
      <c r="C851" t="str">
        <f ca="1">IF(VLOOKUP(A851,Person!A:R,ROW(INDIRECT(ADDRESS(MATCH("Mail",Person!$1:$1,0),4,4))),FALSE)="","",VLOOKUP(A851,Person!A:R,ROW(INDIRECT(ADDRESS(MATCH("Mail",Person!$1:$1,0),4,4))),FALSE))</f>
        <v>gislaine.soares@maristas.org.br</v>
      </c>
      <c r="D851" t="str">
        <f ca="1">VLOOKUP(A851,Person!A:R,ROW(INDIRECT(ADDRESS(MATCH("NameEstablishment",Person!$1:$1,0),4,4))),FALSE)</f>
        <v>Colégio Marista Nossa Senhora do Rosário</v>
      </c>
      <c r="E851">
        <f ca="1">VLOOKUP(A851,Person!A:R,ROW(INDIRECT(ADDRESS(MATCH("Registration",Person!$1:$1,0),4,4))),FALSE)</f>
        <v>90512808</v>
      </c>
      <c r="F851" t="str">
        <f ca="1">VLOOKUP(A851,Person!A:R,ROW(INDIRECT(ADDRESS(MATCH("NameOccupation",Person!$1:$1,0),4,4))),FALSE)</f>
        <v>Recepcionista</v>
      </c>
      <c r="G851" t="str">
        <f ca="1">IF(VLOOKUP(A851,Person!A:R,ROW(INDIRECT(ADDRESS(MATCH("NameManager",Person!$1:$1,0),4,4))),FALSE)="","",VLOOKUP(A851,Person!A:R,ROW(INDIRECT(ADDRESS(MATCH("NameManager",Person!$1:$1,0),4,4))),FALSE))</f>
        <v>Mauricio Coloniezzi Erthal</v>
      </c>
      <c r="H851" t="str">
        <f ca="1">IF(VLOOKUP(A851,Person!A:R,ROW(INDIRECT(ADDRESS(MATCH("TypeJorney",Person!$1:$1,0),4,4))),FALSE)="OnBoarding","Embarque",IF(VLOOKUP(A851,Person!A:R,ROW(INDIRECT(ADDRESS(MATCH("TypeJorney",Person!$1:$1,0),4,4))),FALSE)="OnBoardingOccupation","Embarque implantação",IF(VLOOKUP(A851,Person!A:R,ROW(INDIRECT(ADDRESS(MATCH("TypeJorney",Person!$1:$1,0),4,4))),FALSE)="Monitoring","Monitoramento","Decisão de Efetivação")))</f>
        <v>Monitoramento</v>
      </c>
    </row>
    <row r="852" spans="1:8" x14ac:dyDescent="0.3">
      <c r="A852" t="s">
        <v>7910</v>
      </c>
      <c r="B852" t="str">
        <f ca="1">VLOOKUP(A852,Person!A:R,ROW(INDIRECT(ADDRESS(MATCH("NameUser",Person!$1:$1,0),4,4))),FALSE)</f>
        <v>Gislaine Geneci dos Santos</v>
      </c>
      <c r="C852" t="str">
        <f ca="1">IF(VLOOKUP(A852,Person!A:R,ROW(INDIRECT(ADDRESS(MATCH("Mail",Person!$1:$1,0),4,4))),FALSE)="","",VLOOKUP(A852,Person!A:R,ROW(INDIRECT(ADDRESS(MATCH("Mail",Person!$1:$1,0),4,4))),FALSE))</f>
        <v>gislaine.santos@maristas.org.br</v>
      </c>
      <c r="D852" t="str">
        <f ca="1">VLOOKUP(A852,Person!A:R,ROW(INDIRECT(ADDRESS(MATCH("NameEstablishment",Person!$1:$1,0),4,4))),FALSE)</f>
        <v>Colégio Marista Pio Xii</v>
      </c>
      <c r="E852">
        <f ca="1">VLOOKUP(A852,Person!A:R,ROW(INDIRECT(ADDRESS(MATCH("Registration",Person!$1:$1,0),4,4))),FALSE)</f>
        <v>98518511</v>
      </c>
      <c r="F852" t="str">
        <f ca="1">VLOOKUP(A852,Person!A:R,ROW(INDIRECT(ADDRESS(MATCH("NameOccupation",Person!$1:$1,0),4,4))),FALSE)</f>
        <v>Instrutor de Aprendizagem</v>
      </c>
      <c r="G852" t="str">
        <f ca="1">IF(VLOOKUP(A852,Person!A:R,ROW(INDIRECT(ADDRESS(MATCH("NameManager",Person!$1:$1,0),4,4))),FALSE)="","",VLOOKUP(A852,Person!A:R,ROW(INDIRECT(ADDRESS(MATCH("NameManager",Person!$1:$1,0),4,4))),FALSE))</f>
        <v>Maria Angela Baldi</v>
      </c>
      <c r="H852" t="str">
        <f ca="1">IF(VLOOKUP(A852,Person!A:R,ROW(INDIRECT(ADDRESS(MATCH("TypeJorney",Person!$1:$1,0),4,4))),FALSE)="OnBoarding","Embarque",IF(VLOOKUP(A852,Person!A:R,ROW(INDIRECT(ADDRESS(MATCH("TypeJorney",Person!$1:$1,0),4,4))),FALSE)="OnBoardingOccupation","Embarque implantação",IF(VLOOKUP(A852,Person!A:R,ROW(INDIRECT(ADDRESS(MATCH("TypeJorney",Person!$1:$1,0),4,4))),FALSE)="Monitoring","Monitoramento","Decisão de Efetivação")))</f>
        <v>Embarque</v>
      </c>
    </row>
    <row r="853" spans="1:8" x14ac:dyDescent="0.3">
      <c r="A853" t="s">
        <v>4585</v>
      </c>
      <c r="B853" t="str">
        <f ca="1">VLOOKUP(A853,Person!A:R,ROW(INDIRECT(ADDRESS(MATCH("NameUser",Person!$1:$1,0),4,4))),FALSE)</f>
        <v>Gislaine Klein Lubini</v>
      </c>
      <c r="C853" t="str">
        <f ca="1">IF(VLOOKUP(A853,Person!A:R,ROW(INDIRECT(ADDRESS(MATCH("Mail",Person!$1:$1,0),4,4))),FALSE)="","",VLOOKUP(A853,Person!A:R,ROW(INDIRECT(ADDRESS(MATCH("Mail",Person!$1:$1,0),4,4))),FALSE))</f>
        <v>gislaine.lubini@maristas.org.br</v>
      </c>
      <c r="D853" t="str">
        <f ca="1">VLOOKUP(A853,Person!A:R,ROW(INDIRECT(ADDRESS(MATCH("NameEstablishment",Person!$1:$1,0),4,4))),FALSE)</f>
        <v>Colégio Marista Santo Ângelo</v>
      </c>
      <c r="E853">
        <f ca="1">VLOOKUP(A853,Person!A:R,ROW(INDIRECT(ADDRESS(MATCH("Registration",Person!$1:$1,0),4,4))),FALSE)</f>
        <v>37110414</v>
      </c>
      <c r="F853" t="str">
        <f ca="1">VLOOKUP(A853,Person!A:R,ROW(INDIRECT(ADDRESS(MATCH("NameOccupation",Person!$1:$1,0),4,4))),FALSE)</f>
        <v>Assistente Administrativo Escolar</v>
      </c>
      <c r="G853" t="str">
        <f ca="1">IF(VLOOKUP(A853,Person!A:R,ROW(INDIRECT(ADDRESS(MATCH("NameManager",Person!$1:$1,0),4,4))),FALSE)="","",VLOOKUP(A853,Person!A:R,ROW(INDIRECT(ADDRESS(MATCH("NameManager",Person!$1:$1,0),4,4))),FALSE))</f>
        <v>Jerry Luis Diel Barth</v>
      </c>
      <c r="H853" t="str">
        <f ca="1">IF(VLOOKUP(A853,Person!A:R,ROW(INDIRECT(ADDRESS(MATCH("TypeJorney",Person!$1:$1,0),4,4))),FALSE)="OnBoarding","Embarque",IF(VLOOKUP(A853,Person!A:R,ROW(INDIRECT(ADDRESS(MATCH("TypeJorney",Person!$1:$1,0),4,4))),FALSE)="OnBoardingOccupation","Embarque implantação",IF(VLOOKUP(A853,Person!A:R,ROW(INDIRECT(ADDRESS(MATCH("TypeJorney",Person!$1:$1,0),4,4))),FALSE)="Monitoring","Monitoramento","Decisão de Efetivação")))</f>
        <v>Embarque implantação</v>
      </c>
    </row>
    <row r="854" spans="1:8" x14ac:dyDescent="0.3">
      <c r="A854" t="s">
        <v>499</v>
      </c>
      <c r="B854" t="str">
        <f ca="1">VLOOKUP(A854,Person!A:R,ROW(INDIRECT(ADDRESS(MATCH("NameUser",Person!$1:$1,0),4,4))),FALSE)</f>
        <v>Gislaine Morais de Lima</v>
      </c>
      <c r="C854" t="str">
        <f ca="1">IF(VLOOKUP(A854,Person!A:R,ROW(INDIRECT(ADDRESS(MATCH("Mail",Person!$1:$1,0),4,4))),FALSE)="","",VLOOKUP(A854,Person!A:R,ROW(INDIRECT(ADDRESS(MATCH("Mail",Person!$1:$1,0),4,4))),FALSE))</f>
        <v>gislaine.lima@maristas.org.br</v>
      </c>
      <c r="D854" t="str">
        <f ca="1">VLOOKUP(A854,Person!A:R,ROW(INDIRECT(ADDRESS(MATCH("NameEstablishment",Person!$1:$1,0),4,4))),FALSE)</f>
        <v>Colégio Marista Nossa Senhora do Rosário</v>
      </c>
      <c r="E854">
        <f ca="1">VLOOKUP(A854,Person!A:R,ROW(INDIRECT(ADDRESS(MATCH("Registration",Person!$1:$1,0),4,4))),FALSE)</f>
        <v>90512753</v>
      </c>
      <c r="F854" t="str">
        <f ca="1">VLOOKUP(A854,Person!A:R,ROW(INDIRECT(ADDRESS(MATCH("NameOccupation",Person!$1:$1,0),4,4))),FALSE)</f>
        <v>Recepcionista</v>
      </c>
      <c r="G854" t="str">
        <f ca="1">IF(VLOOKUP(A854,Person!A:R,ROW(INDIRECT(ADDRESS(MATCH("NameManager",Person!$1:$1,0),4,4))),FALSE)="","",VLOOKUP(A854,Person!A:R,ROW(INDIRECT(ADDRESS(MATCH("NameManager",Person!$1:$1,0),4,4))),FALSE))</f>
        <v>Mauricio Coloniezzi Erthal</v>
      </c>
      <c r="H854" t="str">
        <f ca="1">IF(VLOOKUP(A854,Person!A:R,ROW(INDIRECT(ADDRESS(MATCH("TypeJorney",Person!$1:$1,0),4,4))),FALSE)="OnBoarding","Embarque",IF(VLOOKUP(A854,Person!A:R,ROW(INDIRECT(ADDRESS(MATCH("TypeJorney",Person!$1:$1,0),4,4))),FALSE)="OnBoardingOccupation","Embarque implantação",IF(VLOOKUP(A854,Person!A:R,ROW(INDIRECT(ADDRESS(MATCH("TypeJorney",Person!$1:$1,0),4,4))),FALSE)="Monitoring","Monitoramento","Decisão de Efetivação")))</f>
        <v>Monitoramento</v>
      </c>
    </row>
    <row r="855" spans="1:8" x14ac:dyDescent="0.3">
      <c r="A855" t="s">
        <v>5343</v>
      </c>
      <c r="B855" t="str">
        <f ca="1">VLOOKUP(A855,Person!A:R,ROW(INDIRECT(ADDRESS(MATCH("NameUser",Person!$1:$1,0),4,4))),FALSE)</f>
        <v>Gislaine Teixeira Lopes</v>
      </c>
      <c r="C855" t="str">
        <f ca="1">IF(VLOOKUP(A855,Person!A:R,ROW(INDIRECT(ADDRESS(MATCH("Mail",Person!$1:$1,0),4,4))),FALSE)="","",VLOOKUP(A855,Person!A:R,ROW(INDIRECT(ADDRESS(MATCH("Mail",Person!$1:$1,0),4,4))),FALSE))</f>
        <v/>
      </c>
      <c r="D855" t="str">
        <f ca="1">VLOOKUP(A855,Person!A:R,ROW(INDIRECT(ADDRESS(MATCH("NameEstablishment",Person!$1:$1,0),4,4))),FALSE)</f>
        <v>Centro Social Marista Santa Marta</v>
      </c>
      <c r="E855">
        <f ca="1">VLOOKUP(A855,Person!A:R,ROW(INDIRECT(ADDRESS(MATCH("Registration",Person!$1:$1,0),4,4))),FALSE)</f>
        <v>37000025</v>
      </c>
      <c r="F855" t="str">
        <f ca="1">VLOOKUP(A855,Person!A:R,ROW(INDIRECT(ADDRESS(MATCH("NameOccupation",Person!$1:$1,0),4,4))),FALSE)</f>
        <v>Auxiliar de Serviços Gerais</v>
      </c>
      <c r="G855" t="str">
        <f ca="1">IF(VLOOKUP(A855,Person!A:R,ROW(INDIRECT(ADDRESS(MATCH("NameManager",Person!$1:$1,0),4,4))),FALSE)="","",VLOOKUP(A855,Person!A:R,ROW(INDIRECT(ADDRESS(MATCH("NameManager",Person!$1:$1,0),4,4))),FALSE))</f>
        <v/>
      </c>
      <c r="H855" t="str">
        <f ca="1">IF(VLOOKUP(A855,Person!A:R,ROW(INDIRECT(ADDRESS(MATCH("TypeJorney",Person!$1:$1,0),4,4))),FALSE)="OnBoarding","Embarque",IF(VLOOKUP(A855,Person!A:R,ROW(INDIRECT(ADDRESS(MATCH("TypeJorney",Person!$1:$1,0),4,4))),FALSE)="OnBoardingOccupation","Embarque implantação",IF(VLOOKUP(A855,Person!A:R,ROW(INDIRECT(ADDRESS(MATCH("TypeJorney",Person!$1:$1,0),4,4))),FALSE)="Monitoring","Monitoramento","Decisão de Efetivação")))</f>
        <v>Embarque implantação</v>
      </c>
    </row>
    <row r="856" spans="1:8" x14ac:dyDescent="0.3">
      <c r="A856" t="s">
        <v>5361</v>
      </c>
      <c r="B856" t="str">
        <f ca="1">VLOOKUP(A856,Person!A:R,ROW(INDIRECT(ADDRESS(MATCH("NameUser",Person!$1:$1,0),4,4))),FALSE)</f>
        <v>Gislaine Teresinha Droescher Evaldt</v>
      </c>
      <c r="C856" t="str">
        <f ca="1">IF(VLOOKUP(A856,Person!A:R,ROW(INDIRECT(ADDRESS(MATCH("Mail",Person!$1:$1,0),4,4))),FALSE)="","",VLOOKUP(A856,Person!A:R,ROW(INDIRECT(ADDRESS(MATCH("Mail",Person!$1:$1,0),4,4))),FALSE))</f>
        <v>gislaine.evaldt@maristas.org.br</v>
      </c>
      <c r="D856" t="str">
        <f ca="1">VLOOKUP(A856,Person!A:R,ROW(INDIRECT(ADDRESS(MATCH("NameEstablishment",Person!$1:$1,0),4,4))),FALSE)</f>
        <v>Esc. de Ed. Infantil Marista Renascer</v>
      </c>
      <c r="E856">
        <f ca="1">VLOOKUP(A856,Person!A:R,ROW(INDIRECT(ADDRESS(MATCH("Registration",Person!$1:$1,0),4,4))),FALSE)</f>
        <v>61633032</v>
      </c>
      <c r="F856" t="str">
        <f ca="1">VLOOKUP(A856,Person!A:R,ROW(INDIRECT(ADDRESS(MATCH("NameOccupation",Person!$1:$1,0),4,4))),FALSE)</f>
        <v>Coordenador Pedagógico</v>
      </c>
      <c r="G856" t="str">
        <f ca="1">IF(VLOOKUP(A856,Person!A:R,ROW(INDIRECT(ADDRESS(MATCH("NameManager",Person!$1:$1,0),4,4))),FALSE)="","",VLOOKUP(A856,Person!A:R,ROW(INDIRECT(ADDRESS(MATCH("NameManager",Person!$1:$1,0),4,4))),FALSE))</f>
        <v/>
      </c>
      <c r="H856" t="str">
        <f ca="1">IF(VLOOKUP(A856,Person!A:R,ROW(INDIRECT(ADDRESS(MATCH("TypeJorney",Person!$1:$1,0),4,4))),FALSE)="OnBoarding","Embarque",IF(VLOOKUP(A856,Person!A:R,ROW(INDIRECT(ADDRESS(MATCH("TypeJorney",Person!$1:$1,0),4,4))),FALSE)="OnBoardingOccupation","Embarque implantação",IF(VLOOKUP(A856,Person!A:R,ROW(INDIRECT(ADDRESS(MATCH("TypeJorney",Person!$1:$1,0),4,4))),FALSE)="Monitoring","Monitoramento","Decisão de Efetivação")))</f>
        <v>Embarque implantação</v>
      </c>
    </row>
    <row r="857" spans="1:8" x14ac:dyDescent="0.3">
      <c r="A857" t="s">
        <v>5173</v>
      </c>
      <c r="B857" t="str">
        <f ca="1">VLOOKUP(A857,Person!A:R,ROW(INDIRECT(ADDRESS(MATCH("NameUser",Person!$1:$1,0),4,4))),FALSE)</f>
        <v>Giuly Raimundo dos Santos</v>
      </c>
      <c r="C857" t="str">
        <f ca="1">IF(VLOOKUP(A857,Person!A:R,ROW(INDIRECT(ADDRESS(MATCH("Mail",Person!$1:$1,0),4,4))),FALSE)="","",VLOOKUP(A857,Person!A:R,ROW(INDIRECT(ADDRESS(MATCH("Mail",Person!$1:$1,0),4,4))),FALSE))</f>
        <v>giuly.santos@maristas.org.br</v>
      </c>
      <c r="D857" t="str">
        <f ca="1">VLOOKUP(A857,Person!A:R,ROW(INDIRECT(ADDRESS(MATCH("NameEstablishment",Person!$1:$1,0),4,4))),FALSE)</f>
        <v>Educação Integral</v>
      </c>
      <c r="E857">
        <f ca="1">VLOOKUP(A857,Person!A:R,ROW(INDIRECT(ADDRESS(MATCH("Registration",Person!$1:$1,0),4,4))),FALSE)</f>
        <v>1</v>
      </c>
      <c r="F857" t="str">
        <f ca="1">VLOOKUP(A857,Person!A:R,ROW(INDIRECT(ADDRESS(MATCH("NameOccupation",Person!$1:$1,0),4,4))),FALSE)</f>
        <v>Assistente Administrativo</v>
      </c>
      <c r="G857" t="str">
        <f ca="1">IF(VLOOKUP(A857,Person!A:R,ROW(INDIRECT(ADDRESS(MATCH("NameManager",Person!$1:$1,0),4,4))),FALSE)="","",VLOOKUP(A857,Person!A:R,ROW(INDIRECT(ADDRESS(MATCH("NameManager",Person!$1:$1,0),4,4))),FALSE))</f>
        <v/>
      </c>
      <c r="H857" t="str">
        <f ca="1">IF(VLOOKUP(A857,Person!A:R,ROW(INDIRECT(ADDRESS(MATCH("TypeJorney",Person!$1:$1,0),4,4))),FALSE)="OnBoarding","Embarque",IF(VLOOKUP(A857,Person!A:R,ROW(INDIRECT(ADDRESS(MATCH("TypeJorney",Person!$1:$1,0),4,4))),FALSE)="OnBoardingOccupation","Embarque implantação",IF(VLOOKUP(A857,Person!A:R,ROW(INDIRECT(ADDRESS(MATCH("TypeJorney",Person!$1:$1,0),4,4))),FALSE)="Monitoring","Monitoramento","Decisão de Efetivação")))</f>
        <v>Embarque implantação</v>
      </c>
    </row>
    <row r="858" spans="1:8" x14ac:dyDescent="0.3">
      <c r="A858" t="s">
        <v>5451</v>
      </c>
      <c r="B858" t="str">
        <f ca="1">VLOOKUP(A858,Person!A:R,ROW(INDIRECT(ADDRESS(MATCH("NameUser",Person!$1:$1,0),4,4))),FALSE)</f>
        <v>Givan Torres Schaeffer</v>
      </c>
      <c r="C858" t="str">
        <f ca="1">IF(VLOOKUP(A858,Person!A:R,ROW(INDIRECT(ADDRESS(MATCH("Mail",Person!$1:$1,0),4,4))),FALSE)="","",VLOOKUP(A858,Person!A:R,ROW(INDIRECT(ADDRESS(MATCH("Mail",Person!$1:$1,0),4,4))),FALSE))</f>
        <v>givan.schaeffer@maristas.org.br</v>
      </c>
      <c r="D858" t="str">
        <f ca="1">VLOOKUP(A858,Person!A:R,ROW(INDIRECT(ADDRESS(MATCH("NameEstablishment",Person!$1:$1,0),4,4))),FALSE)</f>
        <v>Colégio Marista Nossa Senhora do Rosário</v>
      </c>
      <c r="E858">
        <f ca="1">VLOOKUP(A858,Person!A:R,ROW(INDIRECT(ADDRESS(MATCH("Registration",Person!$1:$1,0),4,4))),FALSE)</f>
        <v>68061641</v>
      </c>
      <c r="F858" t="str">
        <f ca="1">VLOOKUP(A858,Person!A:R,ROW(INDIRECT(ADDRESS(MATCH("NameOccupation",Person!$1:$1,0),4,4))),FALSE)</f>
        <v>Zelador</v>
      </c>
      <c r="G858" t="str">
        <f ca="1">IF(VLOOKUP(A858,Person!A:R,ROW(INDIRECT(ADDRESS(MATCH("NameManager",Person!$1:$1,0),4,4))),FALSE)="","",VLOOKUP(A858,Person!A:R,ROW(INDIRECT(ADDRESS(MATCH("NameManager",Person!$1:$1,0),4,4))),FALSE))</f>
        <v/>
      </c>
      <c r="H858" t="str">
        <f ca="1">IF(VLOOKUP(A858,Person!A:R,ROW(INDIRECT(ADDRESS(MATCH("TypeJorney",Person!$1:$1,0),4,4))),FALSE)="OnBoarding","Embarque",IF(VLOOKUP(A858,Person!A:R,ROW(INDIRECT(ADDRESS(MATCH("TypeJorney",Person!$1:$1,0),4,4))),FALSE)="OnBoardingOccupation","Embarque implantação",IF(VLOOKUP(A858,Person!A:R,ROW(INDIRECT(ADDRESS(MATCH("TypeJorney",Person!$1:$1,0),4,4))),FALSE)="Monitoring","Monitoramento","Decisão de Efetivação")))</f>
        <v>Embarque implantação</v>
      </c>
    </row>
    <row r="859" spans="1:8" x14ac:dyDescent="0.3">
      <c r="A859" t="s">
        <v>7992</v>
      </c>
      <c r="B859" t="str">
        <f ca="1">VLOOKUP(A859,Person!A:R,ROW(INDIRECT(ADDRESS(MATCH("NameUser",Person!$1:$1,0),4,4))),FALSE)</f>
        <v>Glauber Menezes Gomes</v>
      </c>
      <c r="C859" t="str">
        <f ca="1">IF(VLOOKUP(A859,Person!A:R,ROW(INDIRECT(ADDRESS(MATCH("Mail",Person!$1:$1,0),4,4))),FALSE)="","",VLOOKUP(A859,Person!A:R,ROW(INDIRECT(ADDRESS(MATCH("Mail",Person!$1:$1,0),4,4))),FALSE))</f>
        <v/>
      </c>
      <c r="D859" t="str">
        <f ca="1">VLOOKUP(A859,Person!A:R,ROW(INDIRECT(ADDRESS(MATCH("NameEstablishment",Person!$1:$1,0),4,4))),FALSE)</f>
        <v>Colégio Marista Santa Maria</v>
      </c>
      <c r="E859">
        <f ca="1">VLOOKUP(A859,Person!A:R,ROW(INDIRECT(ADDRESS(MATCH("Registration",Person!$1:$1,0),4,4))),FALSE)</f>
        <v>80703168</v>
      </c>
      <c r="F859" t="str">
        <f ca="1">VLOOKUP(A859,Person!A:R,ROW(INDIRECT(ADDRESS(MATCH("NameOccupation",Person!$1:$1,0),4,4))),FALSE)</f>
        <v>Instrutor de Aprendizagem</v>
      </c>
      <c r="G859" t="str">
        <f ca="1">IF(VLOOKUP(A859,Person!A:R,ROW(INDIRECT(ADDRESS(MATCH("NameManager",Person!$1:$1,0),4,4))),FALSE)="","",VLOOKUP(A859,Person!A:R,ROW(INDIRECT(ADDRESS(MATCH("NameManager",Person!$1:$1,0),4,4))),FALSE))</f>
        <v>Edemir Joao Dal Bem</v>
      </c>
      <c r="H859" t="str">
        <f ca="1">IF(VLOOKUP(A859,Person!A:R,ROW(INDIRECT(ADDRESS(MATCH("TypeJorney",Person!$1:$1,0),4,4))),FALSE)="OnBoarding","Embarque",IF(VLOOKUP(A859,Person!A:R,ROW(INDIRECT(ADDRESS(MATCH("TypeJorney",Person!$1:$1,0),4,4))),FALSE)="OnBoardingOccupation","Embarque implantação",IF(VLOOKUP(A859,Person!A:R,ROW(INDIRECT(ADDRESS(MATCH("TypeJorney",Person!$1:$1,0),4,4))),FALSE)="Monitoring","Monitoramento","Decisão de Efetivação")))</f>
        <v>Embarque</v>
      </c>
    </row>
    <row r="860" spans="1:8" x14ac:dyDescent="0.3">
      <c r="A860" t="s">
        <v>4947</v>
      </c>
      <c r="B860" t="str">
        <f ca="1">VLOOKUP(A860,Person!A:R,ROW(INDIRECT(ADDRESS(MATCH("NameUser",Person!$1:$1,0),4,4))),FALSE)</f>
        <v>Glauce Cristine Pires Bencke</v>
      </c>
      <c r="C860" t="str">
        <f ca="1">IF(VLOOKUP(A860,Person!A:R,ROW(INDIRECT(ADDRESS(MATCH("Mail",Person!$1:$1,0),4,4))),FALSE)="","",VLOOKUP(A860,Person!A:R,ROW(INDIRECT(ADDRESS(MATCH("Mail",Person!$1:$1,0),4,4))),FALSE))</f>
        <v>glauce.pires@maristas.org.br</v>
      </c>
      <c r="D860" t="str">
        <f ca="1">VLOOKUP(A860,Person!A:R,ROW(INDIRECT(ADDRESS(MATCH("NameEstablishment",Person!$1:$1,0),4,4))),FALSE)</f>
        <v>Colegio Marista Champagnat</v>
      </c>
      <c r="E860">
        <f ca="1">VLOOKUP(A860,Person!A:R,ROW(INDIRECT(ADDRESS(MATCH("Registration",Person!$1:$1,0),4,4))),FALSE)</f>
        <v>1720</v>
      </c>
      <c r="F860" t="str">
        <f ca="1">VLOOKUP(A860,Person!A:R,ROW(INDIRECT(ADDRESS(MATCH("NameOccupation",Person!$1:$1,0),4,4))),FALSE)</f>
        <v>Coordenador Pedagógico</v>
      </c>
      <c r="G860" t="str">
        <f ca="1">IF(VLOOKUP(A860,Person!A:R,ROW(INDIRECT(ADDRESS(MATCH("NameManager",Person!$1:$1,0),4,4))),FALSE)="","",VLOOKUP(A860,Person!A:R,ROW(INDIRECT(ADDRESS(MATCH("NameManager",Person!$1:$1,0),4,4))),FALSE))</f>
        <v>Shirley Sheila Cardoso</v>
      </c>
      <c r="H860" t="str">
        <f ca="1">IF(VLOOKUP(A860,Person!A:R,ROW(INDIRECT(ADDRESS(MATCH("TypeJorney",Person!$1:$1,0),4,4))),FALSE)="OnBoarding","Embarque",IF(VLOOKUP(A860,Person!A:R,ROW(INDIRECT(ADDRESS(MATCH("TypeJorney",Person!$1:$1,0),4,4))),FALSE)="OnBoardingOccupation","Embarque implantação",IF(VLOOKUP(A860,Person!A:R,ROW(INDIRECT(ADDRESS(MATCH("TypeJorney",Person!$1:$1,0),4,4))),FALSE)="Monitoring","Monitoramento","Decisão de Efetivação")))</f>
        <v>Embarque implantação</v>
      </c>
    </row>
    <row r="861" spans="1:8" x14ac:dyDescent="0.3">
      <c r="A861" t="s">
        <v>5301</v>
      </c>
      <c r="B861" t="str">
        <f ca="1">VLOOKUP(A861,Person!A:R,ROW(INDIRECT(ADDRESS(MATCH("NameUser",Person!$1:$1,0),4,4))),FALSE)</f>
        <v>Glauce Dutra Friedrichs de Assunçao</v>
      </c>
      <c r="C861" t="str">
        <f ca="1">IF(VLOOKUP(A861,Person!A:R,ROW(INDIRECT(ADDRESS(MATCH("Mail",Person!$1:$1,0),4,4))),FALSE)="","",VLOOKUP(A861,Person!A:R,ROW(INDIRECT(ADDRESS(MATCH("Mail",Person!$1:$1,0),4,4))),FALSE))</f>
        <v>glauce.friederichs@maristas.org.br</v>
      </c>
      <c r="D861" t="str">
        <f ca="1">VLOOKUP(A861,Person!A:R,ROW(INDIRECT(ADDRESS(MATCH("NameEstablishment",Person!$1:$1,0),4,4))),FALSE)</f>
        <v>Casa Marista da Juventude</v>
      </c>
      <c r="E861">
        <f ca="1">VLOOKUP(A861,Person!A:R,ROW(INDIRECT(ADDRESS(MATCH("Registration",Person!$1:$1,0),4,4))),FALSE)</f>
        <v>90510079</v>
      </c>
      <c r="F861" t="str">
        <f ca="1">VLOOKUP(A861,Person!A:R,ROW(INDIRECT(ADDRESS(MATCH("NameOccupation",Person!$1:$1,0),4,4))),FALSE)</f>
        <v>Auxiliar de Serviços Gerais</v>
      </c>
      <c r="G861" t="str">
        <f ca="1">IF(VLOOKUP(A861,Person!A:R,ROW(INDIRECT(ADDRESS(MATCH("NameManager",Person!$1:$1,0),4,4))),FALSE)="","",VLOOKUP(A861,Person!A:R,ROW(INDIRECT(ADDRESS(MATCH("NameManager",Person!$1:$1,0),4,4))),FALSE))</f>
        <v/>
      </c>
      <c r="H861" t="str">
        <f ca="1">IF(VLOOKUP(A861,Person!A:R,ROW(INDIRECT(ADDRESS(MATCH("TypeJorney",Person!$1:$1,0),4,4))),FALSE)="OnBoarding","Embarque",IF(VLOOKUP(A861,Person!A:R,ROW(INDIRECT(ADDRESS(MATCH("TypeJorney",Person!$1:$1,0),4,4))),FALSE)="OnBoardingOccupation","Embarque implantação",IF(VLOOKUP(A861,Person!A:R,ROW(INDIRECT(ADDRESS(MATCH("TypeJorney",Person!$1:$1,0),4,4))),FALSE)="Monitoring","Monitoramento","Decisão de Efetivação")))</f>
        <v>Embarque implantação</v>
      </c>
    </row>
    <row r="862" spans="1:8" x14ac:dyDescent="0.3">
      <c r="A862" t="s">
        <v>7759</v>
      </c>
      <c r="B862" t="str">
        <f ca="1">VLOOKUP(A862,Person!A:R,ROW(INDIRECT(ADDRESS(MATCH("NameUser",Person!$1:$1,0),4,4))),FALSE)</f>
        <v>Glaudete Salvo Ferreira</v>
      </c>
      <c r="C862" t="str">
        <f ca="1">IF(VLOOKUP(A862,Person!A:R,ROW(INDIRECT(ADDRESS(MATCH("Mail",Person!$1:$1,0),4,4))),FALSE)="","",VLOOKUP(A862,Person!A:R,ROW(INDIRECT(ADDRESS(MATCH("Mail",Person!$1:$1,0),4,4))),FALSE))</f>
        <v/>
      </c>
      <c r="D862" t="str">
        <f ca="1">VLOOKUP(A862,Person!A:R,ROW(INDIRECT(ADDRESS(MATCH("NameEstablishment",Person!$1:$1,0),4,4))),FALSE)</f>
        <v>Colegio Marista Champagnat</v>
      </c>
      <c r="E862">
        <f ca="1">VLOOKUP(A862,Person!A:R,ROW(INDIRECT(ADDRESS(MATCH("Registration",Person!$1:$1,0),4,4))),FALSE)</f>
        <v>1105</v>
      </c>
      <c r="F862" t="str">
        <f ca="1">VLOOKUP(A862,Person!A:R,ROW(INDIRECT(ADDRESS(MATCH("NameOccupation",Person!$1:$1,0),4,4))),FALSE)</f>
        <v>Auxiliar de Biblioteca</v>
      </c>
      <c r="G862" t="str">
        <f ca="1">IF(VLOOKUP(A862,Person!A:R,ROW(INDIRECT(ADDRESS(MATCH("NameManager",Person!$1:$1,0),4,4))),FALSE)="","",VLOOKUP(A862,Person!A:R,ROW(INDIRECT(ADDRESS(MATCH("NameManager",Person!$1:$1,0),4,4))),FALSE))</f>
        <v>Shirley Sheila Cardoso</v>
      </c>
      <c r="H862" t="str">
        <f ca="1">IF(VLOOKUP(A862,Person!A:R,ROW(INDIRECT(ADDRESS(MATCH("TypeJorney",Person!$1:$1,0),4,4))),FALSE)="OnBoarding","Embarque",IF(VLOOKUP(A862,Person!A:R,ROW(INDIRECT(ADDRESS(MATCH("TypeJorney",Person!$1:$1,0),4,4))),FALSE)="OnBoardingOccupation","Embarque implantação",IF(VLOOKUP(A862,Person!A:R,ROW(INDIRECT(ADDRESS(MATCH("TypeJorney",Person!$1:$1,0),4,4))),FALSE)="Monitoring","Monitoramento","Decisão de Efetivação")))</f>
        <v>Embarque implantação</v>
      </c>
    </row>
    <row r="863" spans="1:8" x14ac:dyDescent="0.3">
      <c r="A863" t="s">
        <v>4472</v>
      </c>
      <c r="B863" t="str">
        <f ca="1">VLOOKUP(A863,Person!A:R,ROW(INDIRECT(ADDRESS(MATCH("NameUser",Person!$1:$1,0),4,4))),FALSE)</f>
        <v>Grace Paula Pafiadache Menna Barreto</v>
      </c>
      <c r="C863" t="str">
        <f ca="1">IF(VLOOKUP(A863,Person!A:R,ROW(INDIRECT(ADDRESS(MATCH("Mail",Person!$1:$1,0),4,4))),FALSE)="","",VLOOKUP(A863,Person!A:R,ROW(INDIRECT(ADDRESS(MATCH("Mail",Person!$1:$1,0),4,4))),FALSE))</f>
        <v>grace.barreto@maristas.org.br</v>
      </c>
      <c r="D863" t="str">
        <f ca="1">VLOOKUP(A863,Person!A:R,ROW(INDIRECT(ADDRESS(MATCH("NameEstablishment",Person!$1:$1,0),4,4))),FALSE)</f>
        <v>Colégio Marista Nossa Senhora do Rosário</v>
      </c>
      <c r="E863">
        <f ca="1">VLOOKUP(A863,Person!A:R,ROW(INDIRECT(ADDRESS(MATCH("Registration",Person!$1:$1,0),4,4))),FALSE)</f>
        <v>90000158</v>
      </c>
      <c r="F863" t="str">
        <f ca="1">VLOOKUP(A863,Person!A:R,ROW(INDIRECT(ADDRESS(MATCH("NameOccupation",Person!$1:$1,0),4,4))),FALSE)</f>
        <v>Agente de Pastoral</v>
      </c>
      <c r="G863" t="str">
        <f ca="1">IF(VLOOKUP(A863,Person!A:R,ROW(INDIRECT(ADDRESS(MATCH("NameManager",Person!$1:$1,0),4,4))),FALSE)="","",VLOOKUP(A863,Person!A:R,ROW(INDIRECT(ADDRESS(MATCH("NameManager",Person!$1:$1,0),4,4))),FALSE))</f>
        <v>Leia Raquel de Almeida</v>
      </c>
      <c r="H863" t="str">
        <f ca="1">IF(VLOOKUP(A863,Person!A:R,ROW(INDIRECT(ADDRESS(MATCH("TypeJorney",Person!$1:$1,0),4,4))),FALSE)="OnBoarding","Embarque",IF(VLOOKUP(A863,Person!A:R,ROW(INDIRECT(ADDRESS(MATCH("TypeJorney",Person!$1:$1,0),4,4))),FALSE)="OnBoardingOccupation","Embarque implantação",IF(VLOOKUP(A863,Person!A:R,ROW(INDIRECT(ADDRESS(MATCH("TypeJorney",Person!$1:$1,0),4,4))),FALSE)="Monitoring","Monitoramento","Decisão de Efetivação")))</f>
        <v>Embarque implantação</v>
      </c>
    </row>
    <row r="864" spans="1:8" x14ac:dyDescent="0.3">
      <c r="A864" t="s">
        <v>5214</v>
      </c>
      <c r="B864" t="str">
        <f ca="1">VLOOKUP(A864,Person!A:R,ROW(INDIRECT(ADDRESS(MATCH("NameUser",Person!$1:$1,0),4,4))),FALSE)</f>
        <v>Graciele Silva de Matos</v>
      </c>
      <c r="C864" t="str">
        <f ca="1">IF(VLOOKUP(A864,Person!A:R,ROW(INDIRECT(ADDRESS(MATCH("Mail",Person!$1:$1,0),4,4))),FALSE)="","",VLOOKUP(A864,Person!A:R,ROW(INDIRECT(ADDRESS(MATCH("Mail",Person!$1:$1,0),4,4))),FALSE))</f>
        <v>graciele.matos@maristas.org.br</v>
      </c>
      <c r="D864" t="str">
        <f ca="1">VLOOKUP(A864,Person!A:R,ROW(INDIRECT(ADDRESS(MATCH("NameEstablishment",Person!$1:$1,0),4,4))),FALSE)</f>
        <v>Esc. Marista de Ens. Fund. Santa Marta</v>
      </c>
      <c r="E864">
        <f ca="1">VLOOKUP(A864,Person!A:R,ROW(INDIRECT(ADDRESS(MATCH("Registration",Person!$1:$1,0),4,4))),FALSE)</f>
        <v>80700969</v>
      </c>
      <c r="F864" t="str">
        <f ca="1">VLOOKUP(A864,Person!A:R,ROW(INDIRECT(ADDRESS(MATCH("NameOccupation",Person!$1:$1,0),4,4))),FALSE)</f>
        <v>Assistente Social</v>
      </c>
      <c r="G864" t="str">
        <f ca="1">IF(VLOOKUP(A864,Person!A:R,ROW(INDIRECT(ADDRESS(MATCH("NameManager",Person!$1:$1,0),4,4))),FALSE)="","",VLOOKUP(A864,Person!A:R,ROW(INDIRECT(ADDRESS(MATCH("NameManager",Person!$1:$1,0),4,4))),FALSE))</f>
        <v/>
      </c>
      <c r="H864" t="str">
        <f ca="1">IF(VLOOKUP(A864,Person!A:R,ROW(INDIRECT(ADDRESS(MATCH("TypeJorney",Person!$1:$1,0),4,4))),FALSE)="OnBoarding","Embarque",IF(VLOOKUP(A864,Person!A:R,ROW(INDIRECT(ADDRESS(MATCH("TypeJorney",Person!$1:$1,0),4,4))),FALSE)="OnBoardingOccupation","Embarque implantação",IF(VLOOKUP(A864,Person!A:R,ROW(INDIRECT(ADDRESS(MATCH("TypeJorney",Person!$1:$1,0),4,4))),FALSE)="Monitoring","Monitoramento","Decisão de Efetivação")))</f>
        <v>Embarque implantação</v>
      </c>
    </row>
    <row r="865" spans="1:8" x14ac:dyDescent="0.3">
      <c r="A865" t="s">
        <v>4644</v>
      </c>
      <c r="B865" t="str">
        <f ca="1">VLOOKUP(A865,Person!A:R,ROW(INDIRECT(ADDRESS(MATCH("NameUser",Person!$1:$1,0),4,4))),FALSE)</f>
        <v>Graziela Regina Liezbinski</v>
      </c>
      <c r="C865" t="str">
        <f ca="1">IF(VLOOKUP(A865,Person!A:R,ROW(INDIRECT(ADDRESS(MATCH("Mail",Person!$1:$1,0),4,4))),FALSE)="","",VLOOKUP(A865,Person!A:R,ROW(INDIRECT(ADDRESS(MATCH("Mail",Person!$1:$1,0),4,4))),FALSE))</f>
        <v>graziela.liezbinski@maristas.org.br</v>
      </c>
      <c r="D865" t="str">
        <f ca="1">VLOOKUP(A865,Person!A:R,ROW(INDIRECT(ADDRESS(MATCH("NameEstablishment",Person!$1:$1,0),4,4))),FALSE)</f>
        <v>Colégio Marista Nossa Senhora do Rosário</v>
      </c>
      <c r="E865">
        <f ca="1">VLOOKUP(A865,Person!A:R,ROW(INDIRECT(ADDRESS(MATCH("Registration",Person!$1:$1,0),4,4))),FALSE)</f>
        <v>61380001</v>
      </c>
      <c r="F865" t="str">
        <f ca="1">VLOOKUP(A865,Person!A:R,ROW(INDIRECT(ADDRESS(MATCH("NameOccupation",Person!$1:$1,0),4,4))),FALSE)</f>
        <v>Assistente de Convivência</v>
      </c>
      <c r="G865" t="str">
        <f ca="1">IF(VLOOKUP(A865,Person!A:R,ROW(INDIRECT(ADDRESS(MATCH("NameManager",Person!$1:$1,0),4,4))),FALSE)="","",VLOOKUP(A865,Person!A:R,ROW(INDIRECT(ADDRESS(MATCH("NameManager",Person!$1:$1,0),4,4))),FALSE))</f>
        <v>Leia Raquel de Almeida</v>
      </c>
      <c r="H865" t="str">
        <f ca="1">IF(VLOOKUP(A865,Person!A:R,ROW(INDIRECT(ADDRESS(MATCH("TypeJorney",Person!$1:$1,0),4,4))),FALSE)="OnBoarding","Embarque",IF(VLOOKUP(A865,Person!A:R,ROW(INDIRECT(ADDRESS(MATCH("TypeJorney",Person!$1:$1,0),4,4))),FALSE)="OnBoardingOccupation","Embarque implantação",IF(VLOOKUP(A865,Person!A:R,ROW(INDIRECT(ADDRESS(MATCH("TypeJorney",Person!$1:$1,0),4,4))),FALSE)="Monitoring","Monitoramento","Decisão de Efetivação")))</f>
        <v>Embarque implantação</v>
      </c>
    </row>
    <row r="866" spans="1:8" x14ac:dyDescent="0.3">
      <c r="A866" t="s">
        <v>4317</v>
      </c>
      <c r="B866" t="str">
        <f ca="1">VLOOKUP(A866,Person!A:R,ROW(INDIRECT(ADDRESS(MATCH("NameUser",Person!$1:$1,0),4,4))),FALSE)</f>
        <v>Graziela Zaltron de Oliveira</v>
      </c>
      <c r="C866" t="str">
        <f ca="1">IF(VLOOKUP(A866,Person!A:R,ROW(INDIRECT(ADDRESS(MATCH("Mail",Person!$1:$1,0),4,4))),FALSE)="","",VLOOKUP(A866,Person!A:R,ROW(INDIRECT(ADDRESS(MATCH("Mail",Person!$1:$1,0),4,4))),FALSE))</f>
        <v>grazi.oliveira@maristas.org.br</v>
      </c>
      <c r="D866" t="str">
        <f ca="1">VLOOKUP(A866,Person!A:R,ROW(INDIRECT(ADDRESS(MATCH("NameEstablishment",Person!$1:$1,0),4,4))),FALSE)</f>
        <v>Colégio Marista N Senhora da Conceição</v>
      </c>
      <c r="E866">
        <f ca="1">VLOOKUP(A866,Person!A:R,ROW(INDIRECT(ADDRESS(MATCH("Registration",Person!$1:$1,0),4,4))),FALSE)</f>
        <v>3677007</v>
      </c>
      <c r="F866" t="str">
        <f ca="1">VLOOKUP(A866,Person!A:R,ROW(INDIRECT(ADDRESS(MATCH("NameOccupation",Person!$1:$1,0),4,4))),FALSE)</f>
        <v>Coordenador Pedagógico</v>
      </c>
      <c r="G866" t="str">
        <f ca="1">IF(VLOOKUP(A866,Person!A:R,ROW(INDIRECT(ADDRESS(MATCH("NameManager",Person!$1:$1,0),4,4))),FALSE)="","",VLOOKUP(A866,Person!A:R,ROW(INDIRECT(ADDRESS(MATCH("NameManager",Person!$1:$1,0),4,4))),FALSE))</f>
        <v/>
      </c>
      <c r="H866" t="str">
        <f ca="1">IF(VLOOKUP(A866,Person!A:R,ROW(INDIRECT(ADDRESS(MATCH("TypeJorney",Person!$1:$1,0),4,4))),FALSE)="OnBoarding","Embarque",IF(VLOOKUP(A866,Person!A:R,ROW(INDIRECT(ADDRESS(MATCH("TypeJorney",Person!$1:$1,0),4,4))),FALSE)="OnBoardingOccupation","Embarque implantação",IF(VLOOKUP(A866,Person!A:R,ROW(INDIRECT(ADDRESS(MATCH("TypeJorney",Person!$1:$1,0),4,4))),FALSE)="Monitoring","Monitoramento","Decisão de Efetivação")))</f>
        <v>Embarque implantação</v>
      </c>
    </row>
    <row r="867" spans="1:8" x14ac:dyDescent="0.3">
      <c r="A867" t="s">
        <v>5223</v>
      </c>
      <c r="B867" t="str">
        <f ca="1">VLOOKUP(A867,Person!A:R,ROW(INDIRECT(ADDRESS(MATCH("NameUser",Person!$1:$1,0),4,4))),FALSE)</f>
        <v>Graziele Castilhos Champe</v>
      </c>
      <c r="C867" t="str">
        <f ca="1">IF(VLOOKUP(A867,Person!A:R,ROW(INDIRECT(ADDRESS(MATCH("Mail",Person!$1:$1,0),4,4))),FALSE)="","",VLOOKUP(A867,Person!A:R,ROW(INDIRECT(ADDRESS(MATCH("Mail",Person!$1:$1,0),4,4))),FALSE))</f>
        <v/>
      </c>
      <c r="D867" t="str">
        <f ca="1">VLOOKUP(A867,Person!A:R,ROW(INDIRECT(ADDRESS(MATCH("NameEstablishment",Person!$1:$1,0),4,4))),FALSE)</f>
        <v>Colégio Marista Ir. Jaime Biazus</v>
      </c>
      <c r="E867">
        <f ca="1">VLOOKUP(A867,Person!A:R,ROW(INDIRECT(ADDRESS(MATCH("Registration",Person!$1:$1,0),4,4))),FALSE)</f>
        <v>68161771</v>
      </c>
      <c r="F867" t="str">
        <f ca="1">VLOOKUP(A867,Person!A:R,ROW(INDIRECT(ADDRESS(MATCH("NameOccupation",Person!$1:$1,0),4,4))),FALSE)</f>
        <v>Auxiliar Administrativo</v>
      </c>
      <c r="G867" t="str">
        <f ca="1">IF(VLOOKUP(A867,Person!A:R,ROW(INDIRECT(ADDRESS(MATCH("NameManager",Person!$1:$1,0),4,4))),FALSE)="","",VLOOKUP(A867,Person!A:R,ROW(INDIRECT(ADDRESS(MATCH("NameManager",Person!$1:$1,0),4,4))),FALSE))</f>
        <v/>
      </c>
      <c r="H867" t="str">
        <f ca="1">IF(VLOOKUP(A867,Person!A:R,ROW(INDIRECT(ADDRESS(MATCH("TypeJorney",Person!$1:$1,0),4,4))),FALSE)="OnBoarding","Embarque",IF(VLOOKUP(A867,Person!A:R,ROW(INDIRECT(ADDRESS(MATCH("TypeJorney",Person!$1:$1,0),4,4))),FALSE)="OnBoardingOccupation","Embarque implantação",IF(VLOOKUP(A867,Person!A:R,ROW(INDIRECT(ADDRESS(MATCH("TypeJorney",Person!$1:$1,0),4,4))),FALSE)="Monitoring","Monitoramento","Decisão de Efetivação")))</f>
        <v>Embarque implantação</v>
      </c>
    </row>
    <row r="868" spans="1:8" x14ac:dyDescent="0.3">
      <c r="A868" t="s">
        <v>4997</v>
      </c>
      <c r="B868" t="str">
        <f ca="1">VLOOKUP(A868,Person!A:R,ROW(INDIRECT(ADDRESS(MATCH("NameUser",Person!$1:$1,0),4,4))),FALSE)</f>
        <v>Gregory Ragnini Zanchetta</v>
      </c>
      <c r="C868" t="str">
        <f ca="1">IF(VLOOKUP(A868,Person!A:R,ROW(INDIRECT(ADDRESS(MATCH("Mail",Person!$1:$1,0),4,4))),FALSE)="","",VLOOKUP(A868,Person!A:R,ROW(INDIRECT(ADDRESS(MATCH("Mail",Person!$1:$1,0),4,4))),FALSE))</f>
        <v>gregory.zanchetta@maristas.org.br</v>
      </c>
      <c r="D868" t="str">
        <f ca="1">VLOOKUP(A868,Person!A:R,ROW(INDIRECT(ADDRESS(MATCH("NameEstablishment",Person!$1:$1,0),4,4))),FALSE)</f>
        <v>Colégio Marista Nossa Senhora Aparecida</v>
      </c>
      <c r="E868">
        <f ca="1">VLOOKUP(A868,Person!A:R,ROW(INDIRECT(ADDRESS(MATCH("Registration",Person!$1:$1,0),4,4))),FALSE)</f>
        <v>68161876</v>
      </c>
      <c r="F868" t="str">
        <f ca="1">VLOOKUP(A868,Person!A:R,ROW(INDIRECT(ADDRESS(MATCH("NameOccupation",Person!$1:$1,0),4,4))),FALSE)</f>
        <v>Operador de Suporte</v>
      </c>
      <c r="G868" t="str">
        <f ca="1">IF(VLOOKUP(A868,Person!A:R,ROW(INDIRECT(ADDRESS(MATCH("NameManager",Person!$1:$1,0),4,4))),FALSE)="","",VLOOKUP(A868,Person!A:R,ROW(INDIRECT(ADDRESS(MATCH("NameManager",Person!$1:$1,0),4,4))),FALSE))</f>
        <v/>
      </c>
      <c r="H868" t="str">
        <f ca="1">IF(VLOOKUP(A868,Person!A:R,ROW(INDIRECT(ADDRESS(MATCH("TypeJorney",Person!$1:$1,0),4,4))),FALSE)="OnBoarding","Embarque",IF(VLOOKUP(A868,Person!A:R,ROW(INDIRECT(ADDRESS(MATCH("TypeJorney",Person!$1:$1,0),4,4))),FALSE)="OnBoardingOccupation","Embarque implantação",IF(VLOOKUP(A868,Person!A:R,ROW(INDIRECT(ADDRESS(MATCH("TypeJorney",Person!$1:$1,0),4,4))),FALSE)="Monitoring","Monitoramento","Decisão de Efetivação")))</f>
        <v>Embarque implantação</v>
      </c>
    </row>
    <row r="869" spans="1:8" x14ac:dyDescent="0.3">
      <c r="A869" t="s">
        <v>5383</v>
      </c>
      <c r="B869" t="str">
        <f ca="1">VLOOKUP(A869,Person!A:R,ROW(INDIRECT(ADDRESS(MATCH("NameUser",Person!$1:$1,0),4,4))),FALSE)</f>
        <v>Greice da Rosa Chaves</v>
      </c>
      <c r="C869" t="str">
        <f ca="1">IF(VLOOKUP(A869,Person!A:R,ROW(INDIRECT(ADDRESS(MATCH("Mail",Person!$1:$1,0),4,4))),FALSE)="","",VLOOKUP(A869,Person!A:R,ROW(INDIRECT(ADDRESS(MATCH("Mail",Person!$1:$1,0),4,4))),FALSE))</f>
        <v>greice.chaves@maristas.org.br</v>
      </c>
      <c r="D869" t="str">
        <f ca="1">VLOOKUP(A869,Person!A:R,ROW(INDIRECT(ADDRESS(MATCH("NameEstablishment",Person!$1:$1,0),4,4))),FALSE)</f>
        <v>Esc. de Ed. Infantil Marista TIa Jussara</v>
      </c>
      <c r="E869">
        <f ca="1">VLOOKUP(A869,Person!A:R,ROW(INDIRECT(ADDRESS(MATCH("Registration",Person!$1:$1,0),4,4))),FALSE)</f>
        <v>61352013</v>
      </c>
      <c r="F869" t="str">
        <f ca="1">VLOOKUP(A869,Person!A:R,ROW(INDIRECT(ADDRESS(MATCH("NameOccupation",Person!$1:$1,0),4,4))),FALSE)</f>
        <v>Cozinheiro</v>
      </c>
      <c r="G869" t="str">
        <f ca="1">IF(VLOOKUP(A869,Person!A:R,ROW(INDIRECT(ADDRESS(MATCH("NameManager",Person!$1:$1,0),4,4))),FALSE)="","",VLOOKUP(A869,Person!A:R,ROW(INDIRECT(ADDRESS(MATCH("NameManager",Person!$1:$1,0),4,4))),FALSE))</f>
        <v/>
      </c>
      <c r="H869" t="str">
        <f ca="1">IF(VLOOKUP(A869,Person!A:R,ROW(INDIRECT(ADDRESS(MATCH("TypeJorney",Person!$1:$1,0),4,4))),FALSE)="OnBoarding","Embarque",IF(VLOOKUP(A869,Person!A:R,ROW(INDIRECT(ADDRESS(MATCH("TypeJorney",Person!$1:$1,0),4,4))),FALSE)="OnBoardingOccupation","Embarque implantação",IF(VLOOKUP(A869,Person!A:R,ROW(INDIRECT(ADDRESS(MATCH("TypeJorney",Person!$1:$1,0),4,4))),FALSE)="Monitoring","Monitoramento","Decisão de Efetivação")))</f>
        <v>Embarque implantação</v>
      </c>
    </row>
    <row r="870" spans="1:8" x14ac:dyDescent="0.3">
      <c r="A870" t="s">
        <v>4918</v>
      </c>
      <c r="B870" t="str">
        <f ca="1">VLOOKUP(A870,Person!A:R,ROW(INDIRECT(ADDRESS(MATCH("NameUser",Person!$1:$1,0),4,4))),FALSE)</f>
        <v>Greice Fleck</v>
      </c>
      <c r="C870" t="str">
        <f ca="1">IF(VLOOKUP(A870,Person!A:R,ROW(INDIRECT(ADDRESS(MATCH("Mail",Person!$1:$1,0),4,4))),FALSE)="","",VLOOKUP(A870,Person!A:R,ROW(INDIRECT(ADDRESS(MATCH("Mail",Person!$1:$1,0),4,4))),FALSE))</f>
        <v>greicefleck@maristas.org.br</v>
      </c>
      <c r="D870" t="str">
        <f ca="1">VLOOKUP(A870,Person!A:R,ROW(INDIRECT(ADDRESS(MATCH("NameEstablishment",Person!$1:$1,0),4,4))),FALSE)</f>
        <v>Colégio Marista Pio Xii</v>
      </c>
      <c r="E870">
        <f ca="1">VLOOKUP(A870,Person!A:R,ROW(INDIRECT(ADDRESS(MATCH("Registration",Person!$1:$1,0),4,4))),FALSE)</f>
        <v>61262001</v>
      </c>
      <c r="F870" t="str">
        <f ca="1">VLOOKUP(A870,Person!A:R,ROW(INDIRECT(ADDRESS(MATCH("NameOccupation",Person!$1:$1,0),4,4))),FALSE)</f>
        <v>Coordenador de Atividades Complementares</v>
      </c>
      <c r="G870" t="str">
        <f ca="1">IF(VLOOKUP(A870,Person!A:R,ROW(INDIRECT(ADDRESS(MATCH("NameManager",Person!$1:$1,0),4,4))),FALSE)="","",VLOOKUP(A870,Person!A:R,ROW(INDIRECT(ADDRESS(MATCH("NameManager",Person!$1:$1,0),4,4))),FALSE))</f>
        <v>Maria Angela Baldi</v>
      </c>
      <c r="H870" t="str">
        <f ca="1">IF(VLOOKUP(A870,Person!A:R,ROW(INDIRECT(ADDRESS(MATCH("TypeJorney",Person!$1:$1,0),4,4))),FALSE)="OnBoarding","Embarque",IF(VLOOKUP(A870,Person!A:R,ROW(INDIRECT(ADDRESS(MATCH("TypeJorney",Person!$1:$1,0),4,4))),FALSE)="OnBoardingOccupation","Embarque implantação",IF(VLOOKUP(A870,Person!A:R,ROW(INDIRECT(ADDRESS(MATCH("TypeJorney",Person!$1:$1,0),4,4))),FALSE)="Monitoring","Monitoramento","Decisão de Efetivação")))</f>
        <v>Embarque implantação</v>
      </c>
    </row>
    <row r="871" spans="1:8" x14ac:dyDescent="0.3">
      <c r="A871" t="s">
        <v>7958</v>
      </c>
      <c r="B871" t="str">
        <f ca="1">VLOOKUP(A871,Person!A:R,ROW(INDIRECT(ADDRESS(MATCH("NameUser",Person!$1:$1,0),4,4))),FALSE)</f>
        <v>Gretel Diefenthaeler</v>
      </c>
      <c r="C871" t="str">
        <f ca="1">IF(VLOOKUP(A871,Person!A:R,ROW(INDIRECT(ADDRESS(MATCH("Mail",Person!$1:$1,0),4,4))),FALSE)="","",VLOOKUP(A871,Person!A:R,ROW(INDIRECT(ADDRESS(MATCH("Mail",Person!$1:$1,0),4,4))),FALSE))</f>
        <v>gretel.diefenthaeler@maristas.org.br</v>
      </c>
      <c r="D871" t="str">
        <f ca="1">VLOOKUP(A871,Person!A:R,ROW(INDIRECT(ADDRESS(MATCH("NameEstablishment",Person!$1:$1,0),4,4))),FALSE)</f>
        <v>Colegio Marista Ipanema</v>
      </c>
      <c r="E871">
        <f ca="1">VLOOKUP(A871,Person!A:R,ROW(INDIRECT(ADDRESS(MATCH("Registration",Person!$1:$1,0),4,4))),FALSE)</f>
        <v>61597003</v>
      </c>
      <c r="F871" t="str">
        <f ca="1">VLOOKUP(A871,Person!A:R,ROW(INDIRECT(ADDRESS(MATCH("NameOccupation",Person!$1:$1,0),4,4))),FALSE)</f>
        <v>Instrutor de Aprendizagem</v>
      </c>
      <c r="G871" t="str">
        <f ca="1">IF(VLOOKUP(A871,Person!A:R,ROW(INDIRECT(ADDRESS(MATCH("NameManager",Person!$1:$1,0),4,4))),FALSE)="","",VLOOKUP(A871,Person!A:R,ROW(INDIRECT(ADDRESS(MATCH("NameManager",Person!$1:$1,0),4,4))),FALSE))</f>
        <v>Fernando Degrandis</v>
      </c>
      <c r="H871" t="str">
        <f ca="1">IF(VLOOKUP(A871,Person!A:R,ROW(INDIRECT(ADDRESS(MATCH("TypeJorney",Person!$1:$1,0),4,4))),FALSE)="OnBoarding","Embarque",IF(VLOOKUP(A871,Person!A:R,ROW(INDIRECT(ADDRESS(MATCH("TypeJorney",Person!$1:$1,0),4,4))),FALSE)="OnBoardingOccupation","Embarque implantação",IF(VLOOKUP(A871,Person!A:R,ROW(INDIRECT(ADDRESS(MATCH("TypeJorney",Person!$1:$1,0),4,4))),FALSE)="Monitoring","Monitoramento","Decisão de Efetivação")))</f>
        <v>Embarque implantação</v>
      </c>
    </row>
    <row r="872" spans="1:8" x14ac:dyDescent="0.3">
      <c r="A872" t="s">
        <v>7959</v>
      </c>
      <c r="B872" t="str">
        <f ca="1">VLOOKUP(A872,Person!A:R,ROW(INDIRECT(ADDRESS(MATCH("NameUser",Person!$1:$1,0),4,4))),FALSE)</f>
        <v>Gretel Diefenthaeler</v>
      </c>
      <c r="C872" t="str">
        <f ca="1">IF(VLOOKUP(A872,Person!A:R,ROW(INDIRECT(ADDRESS(MATCH("Mail",Person!$1:$1,0),4,4))),FALSE)="","",VLOOKUP(A872,Person!A:R,ROW(INDIRECT(ADDRESS(MATCH("Mail",Person!$1:$1,0),4,4))),FALSE))</f>
        <v>gretel.diefenthaeler@maristas.org.br</v>
      </c>
      <c r="D872" t="str">
        <f ca="1">VLOOKUP(A872,Person!A:R,ROW(INDIRECT(ADDRESS(MATCH("NameEstablishment",Person!$1:$1,0),4,4))),FALSE)</f>
        <v>Colegio Marista Ipanema</v>
      </c>
      <c r="E872">
        <f ca="1">VLOOKUP(A872,Person!A:R,ROW(INDIRECT(ADDRESS(MATCH("Registration",Person!$1:$1,0),4,4))),FALSE)</f>
        <v>61597004</v>
      </c>
      <c r="F872" t="str">
        <f ca="1">VLOOKUP(A872,Person!A:R,ROW(INDIRECT(ADDRESS(MATCH("NameOccupation",Person!$1:$1,0),4,4))),FALSE)</f>
        <v>Instrutor de Aprendizagem</v>
      </c>
      <c r="G872" t="str">
        <f ca="1">IF(VLOOKUP(A872,Person!A:R,ROW(INDIRECT(ADDRESS(MATCH("NameManager",Person!$1:$1,0),4,4))),FALSE)="","",VLOOKUP(A872,Person!A:R,ROW(INDIRECT(ADDRESS(MATCH("NameManager",Person!$1:$1,0),4,4))),FALSE))</f>
        <v>Fernando Degrandis</v>
      </c>
      <c r="H872" t="str">
        <f ca="1">IF(VLOOKUP(A872,Person!A:R,ROW(INDIRECT(ADDRESS(MATCH("TypeJorney",Person!$1:$1,0),4,4))),FALSE)="OnBoarding","Embarque",IF(VLOOKUP(A872,Person!A:R,ROW(INDIRECT(ADDRESS(MATCH("TypeJorney",Person!$1:$1,0),4,4))),FALSE)="OnBoardingOccupation","Embarque implantação",IF(VLOOKUP(A872,Person!A:R,ROW(INDIRECT(ADDRESS(MATCH("TypeJorney",Person!$1:$1,0),4,4))),FALSE)="Monitoring","Monitoramento","Decisão de Efetivação")))</f>
        <v>Embarque implantação</v>
      </c>
    </row>
    <row r="873" spans="1:8" x14ac:dyDescent="0.3">
      <c r="A873" t="s">
        <v>7930</v>
      </c>
      <c r="B873" t="str">
        <f ca="1">VLOOKUP(A873,Person!A:R,ROW(INDIRECT(ADDRESS(MATCH("NameUser",Person!$1:$1,0),4,4))),FALSE)</f>
        <v>Guilherme Bilhalva</v>
      </c>
      <c r="C873" t="str">
        <f ca="1">IF(VLOOKUP(A873,Person!A:R,ROW(INDIRECT(ADDRESS(MATCH("Mail",Person!$1:$1,0),4,4))),FALSE)="","",VLOOKUP(A873,Person!A:R,ROW(INDIRECT(ADDRESS(MATCH("Mail",Person!$1:$1,0),4,4))),FALSE))</f>
        <v>guilherme.bilhalva@maristas.org.br</v>
      </c>
      <c r="D873" t="str">
        <f ca="1">VLOOKUP(A873,Person!A:R,ROW(INDIRECT(ADDRESS(MATCH("NameEstablishment",Person!$1:$1,0),4,4))),FALSE)</f>
        <v>Colégio Marista Nossa Senhora do Rosário</v>
      </c>
      <c r="E873">
        <f ca="1">VLOOKUP(A873,Person!A:R,ROW(INDIRECT(ADDRESS(MATCH("Registration",Person!$1:$1,0),4,4))),FALSE)</f>
        <v>91514301</v>
      </c>
      <c r="F873" t="str">
        <f ca="1">VLOOKUP(A873,Person!A:R,ROW(INDIRECT(ADDRESS(MATCH("NameOccupation",Person!$1:$1,0),4,4))),FALSE)</f>
        <v>Instrutor de Aprendizagem</v>
      </c>
      <c r="G873" t="str">
        <f ca="1">IF(VLOOKUP(A873,Person!A:R,ROW(INDIRECT(ADDRESS(MATCH("NameManager",Person!$1:$1,0),4,4))),FALSE)="","",VLOOKUP(A873,Person!A:R,ROW(INDIRECT(ADDRESS(MATCH("NameManager",Person!$1:$1,0),4,4))),FALSE))</f>
        <v>Leia Raquel de Almeida</v>
      </c>
      <c r="H873" t="str">
        <f ca="1">IF(VLOOKUP(A873,Person!A:R,ROW(INDIRECT(ADDRESS(MATCH("TypeJorney",Person!$1:$1,0),4,4))),FALSE)="OnBoarding","Embarque",IF(VLOOKUP(A873,Person!A:R,ROW(INDIRECT(ADDRESS(MATCH("TypeJorney",Person!$1:$1,0),4,4))),FALSE)="OnBoardingOccupation","Embarque implantação",IF(VLOOKUP(A873,Person!A:R,ROW(INDIRECT(ADDRESS(MATCH("TypeJorney",Person!$1:$1,0),4,4))),FALSE)="Monitoring","Monitoramento","Decisão de Efetivação")))</f>
        <v>Embarque</v>
      </c>
    </row>
    <row r="874" spans="1:8" x14ac:dyDescent="0.3">
      <c r="A874" t="s">
        <v>4473</v>
      </c>
      <c r="B874" t="str">
        <f ca="1">VLOOKUP(A874,Person!A:R,ROW(INDIRECT(ADDRESS(MATCH("NameUser",Person!$1:$1,0),4,4))),FALSE)</f>
        <v>Guilherme Branco Proenca</v>
      </c>
      <c r="C874" t="str">
        <f ca="1">IF(VLOOKUP(A874,Person!A:R,ROW(INDIRECT(ADDRESS(MATCH("Mail",Person!$1:$1,0),4,4))),FALSE)="","",VLOOKUP(A874,Person!A:R,ROW(INDIRECT(ADDRESS(MATCH("Mail",Person!$1:$1,0),4,4))),FALSE))</f>
        <v>guilherme.proenca@maristas.org.br</v>
      </c>
      <c r="D874" t="str">
        <f ca="1">VLOOKUP(A874,Person!A:R,ROW(INDIRECT(ADDRESS(MATCH("NameEstablishment",Person!$1:$1,0),4,4))),FALSE)</f>
        <v>Colégio Marista Nossa Senhora do Rosário</v>
      </c>
      <c r="E874">
        <f ca="1">VLOOKUP(A874,Person!A:R,ROW(INDIRECT(ADDRESS(MATCH("Registration",Person!$1:$1,0),4,4))),FALSE)</f>
        <v>91514183</v>
      </c>
      <c r="F874" t="str">
        <f ca="1">VLOOKUP(A874,Person!A:R,ROW(INDIRECT(ADDRESS(MATCH("NameOccupation",Person!$1:$1,0),4,4))),FALSE)</f>
        <v>Agente de Pastoral</v>
      </c>
      <c r="G874" t="str">
        <f ca="1">IF(VLOOKUP(A874,Person!A:R,ROW(INDIRECT(ADDRESS(MATCH("NameManager",Person!$1:$1,0),4,4))),FALSE)="","",VLOOKUP(A874,Person!A:R,ROW(INDIRECT(ADDRESS(MATCH("NameManager",Person!$1:$1,0),4,4))),FALSE))</f>
        <v>Leia Raquel de Almeida</v>
      </c>
      <c r="H874" t="str">
        <f ca="1">IF(VLOOKUP(A874,Person!A:R,ROW(INDIRECT(ADDRESS(MATCH("TypeJorney",Person!$1:$1,0),4,4))),FALSE)="OnBoarding","Embarque",IF(VLOOKUP(A874,Person!A:R,ROW(INDIRECT(ADDRESS(MATCH("TypeJorney",Person!$1:$1,0),4,4))),FALSE)="OnBoardingOccupation","Embarque implantação",IF(VLOOKUP(A874,Person!A:R,ROW(INDIRECT(ADDRESS(MATCH("TypeJorney",Person!$1:$1,0),4,4))),FALSE)="Monitoring","Monitoramento","Decisão de Efetivação")))</f>
        <v>Embarque implantação</v>
      </c>
    </row>
    <row r="875" spans="1:8" x14ac:dyDescent="0.3">
      <c r="A875" t="s">
        <v>7915</v>
      </c>
      <c r="B875" t="str">
        <f ca="1">VLOOKUP(A875,Person!A:R,ROW(INDIRECT(ADDRESS(MATCH("NameUser",Person!$1:$1,0),4,4))),FALSE)</f>
        <v>Guilherme da Silveira Reinhardt</v>
      </c>
      <c r="C875" t="str">
        <f ca="1">IF(VLOOKUP(A875,Person!A:R,ROW(INDIRECT(ADDRESS(MATCH("Mail",Person!$1:$1,0),4,4))),FALSE)="","",VLOOKUP(A875,Person!A:R,ROW(INDIRECT(ADDRESS(MATCH("Mail",Person!$1:$1,0),4,4))),FALSE))</f>
        <v>guilherme.reinhardt@maristas.org.br</v>
      </c>
      <c r="D875" t="str">
        <f ca="1">VLOOKUP(A875,Person!A:R,ROW(INDIRECT(ADDRESS(MATCH("NameEstablishment",Person!$1:$1,0),4,4))),FALSE)</f>
        <v>Colégio Marista Pio Xii</v>
      </c>
      <c r="E875">
        <f ca="1">VLOOKUP(A875,Person!A:R,ROW(INDIRECT(ADDRESS(MATCH("Registration",Person!$1:$1,0),4,4))),FALSE)</f>
        <v>91514008</v>
      </c>
      <c r="F875" t="str">
        <f ca="1">VLOOKUP(A875,Person!A:R,ROW(INDIRECT(ADDRESS(MATCH("NameOccupation",Person!$1:$1,0),4,4))),FALSE)</f>
        <v>Instrutor de Aprendizagem</v>
      </c>
      <c r="G875" t="str">
        <f ca="1">IF(VLOOKUP(A875,Person!A:R,ROW(INDIRECT(ADDRESS(MATCH("NameManager",Person!$1:$1,0),4,4))),FALSE)="","",VLOOKUP(A875,Person!A:R,ROW(INDIRECT(ADDRESS(MATCH("NameManager",Person!$1:$1,0),4,4))),FALSE))</f>
        <v>Maria Angela Baldi</v>
      </c>
      <c r="H875" t="str">
        <f ca="1">IF(VLOOKUP(A875,Person!A:R,ROW(INDIRECT(ADDRESS(MATCH("TypeJorney",Person!$1:$1,0),4,4))),FALSE)="OnBoarding","Embarque",IF(VLOOKUP(A875,Person!A:R,ROW(INDIRECT(ADDRESS(MATCH("TypeJorney",Person!$1:$1,0),4,4))),FALSE)="OnBoardingOccupation","Embarque implantação",IF(VLOOKUP(A875,Person!A:R,ROW(INDIRECT(ADDRESS(MATCH("TypeJorney",Person!$1:$1,0),4,4))),FALSE)="Monitoring","Monitoramento","Decisão de Efetivação")))</f>
        <v>Embarque implantação</v>
      </c>
    </row>
    <row r="876" spans="1:8" x14ac:dyDescent="0.3">
      <c r="A876" t="s">
        <v>5115</v>
      </c>
      <c r="B876" t="str">
        <f ca="1">VLOOKUP(A876,Person!A:R,ROW(INDIRECT(ADDRESS(MATCH("NameUser",Person!$1:$1,0),4,4))),FALSE)</f>
        <v>Guilherme de Miranda Borda</v>
      </c>
      <c r="C876" t="str">
        <f ca="1">IF(VLOOKUP(A876,Person!A:R,ROW(INDIRECT(ADDRESS(MATCH("Mail",Person!$1:$1,0),4,4))),FALSE)="","",VLOOKUP(A876,Person!A:R,ROW(INDIRECT(ADDRESS(MATCH("Mail",Person!$1:$1,0),4,4))),FALSE))</f>
        <v>guilherme.borda@maristas.org.br</v>
      </c>
      <c r="D876" t="str">
        <f ca="1">VLOOKUP(A876,Person!A:R,ROW(INDIRECT(ADDRESS(MATCH("NameEstablishment",Person!$1:$1,0),4,4))),FALSE)</f>
        <v>União Sul Brasileira de Educação e Ensin</v>
      </c>
      <c r="E876">
        <f ca="1">VLOOKUP(A876,Person!A:R,ROW(INDIRECT(ADDRESS(MATCH("Registration",Person!$1:$1,0),4,4))),FALSE)</f>
        <v>90512155</v>
      </c>
      <c r="F876" t="str">
        <f ca="1">VLOOKUP(A876,Person!A:R,ROW(INDIRECT(ADDRESS(MATCH("NameOccupation",Person!$1:$1,0),4,4))),FALSE)</f>
        <v>Analista de Negócio</v>
      </c>
      <c r="G876" t="str">
        <f ca="1">IF(VLOOKUP(A876,Person!A:R,ROW(INDIRECT(ADDRESS(MATCH("NameManager",Person!$1:$1,0),4,4))),FALSE)="","",VLOOKUP(A876,Person!A:R,ROW(INDIRECT(ADDRESS(MATCH("NameManager",Person!$1:$1,0),4,4))),FALSE))</f>
        <v>Rodrigo Zeilmann Loureiro</v>
      </c>
      <c r="H876" t="str">
        <f ca="1">IF(VLOOKUP(A876,Person!A:R,ROW(INDIRECT(ADDRESS(MATCH("TypeJorney",Person!$1:$1,0),4,4))),FALSE)="OnBoarding","Embarque",IF(VLOOKUP(A876,Person!A:R,ROW(INDIRECT(ADDRESS(MATCH("TypeJorney",Person!$1:$1,0),4,4))),FALSE)="OnBoardingOccupation","Embarque implantação",IF(VLOOKUP(A876,Person!A:R,ROW(INDIRECT(ADDRESS(MATCH("TypeJorney",Person!$1:$1,0),4,4))),FALSE)="Monitoring","Monitoramento","Decisão de Efetivação")))</f>
        <v>Embarque implantação</v>
      </c>
    </row>
    <row r="877" spans="1:8" x14ac:dyDescent="0.3">
      <c r="A877" t="s">
        <v>4895</v>
      </c>
      <c r="B877" t="str">
        <f ca="1">VLOOKUP(A877,Person!A:R,ROW(INDIRECT(ADDRESS(MATCH("NameUser",Person!$1:$1,0),4,4))),FALSE)</f>
        <v>Guilherme de Souza Cesca</v>
      </c>
      <c r="C877" t="str">
        <f ca="1">IF(VLOOKUP(A877,Person!A:R,ROW(INDIRECT(ADDRESS(MATCH("Mail",Person!$1:$1,0),4,4))),FALSE)="","",VLOOKUP(A877,Person!A:R,ROW(INDIRECT(ADDRESS(MATCH("Mail",Person!$1:$1,0),4,4))),FALSE))</f>
        <v/>
      </c>
      <c r="D877" t="str">
        <f ca="1">VLOOKUP(A877,Person!A:R,ROW(INDIRECT(ADDRESS(MATCH("NameEstablishment",Person!$1:$1,0),4,4))),FALSE)</f>
        <v>Colégio Marista Sant'ana</v>
      </c>
      <c r="E877">
        <f ca="1">VLOOKUP(A877,Person!A:R,ROW(INDIRECT(ADDRESS(MATCH("Registration",Person!$1:$1,0),4,4))),FALSE)</f>
        <v>80702750</v>
      </c>
      <c r="F877" t="str">
        <f ca="1">VLOOKUP(A877,Person!A:R,ROW(INDIRECT(ADDRESS(MATCH("NameOccupation",Person!$1:$1,0),4,4))),FALSE)</f>
        <v>Auxiliar de Serviços Gerais</v>
      </c>
      <c r="G877" t="str">
        <f ca="1">IF(VLOOKUP(A877,Person!A:R,ROW(INDIRECT(ADDRESS(MATCH("NameManager",Person!$1:$1,0),4,4))),FALSE)="","",VLOOKUP(A877,Person!A:R,ROW(INDIRECT(ADDRESS(MATCH("NameManager",Person!$1:$1,0),4,4))),FALSE))</f>
        <v>Isabel Cristina Simonetti Azcue</v>
      </c>
      <c r="H877" t="str">
        <f ca="1">IF(VLOOKUP(A877,Person!A:R,ROW(INDIRECT(ADDRESS(MATCH("TypeJorney",Person!$1:$1,0),4,4))),FALSE)="OnBoarding","Embarque",IF(VLOOKUP(A877,Person!A:R,ROW(INDIRECT(ADDRESS(MATCH("TypeJorney",Person!$1:$1,0),4,4))),FALSE)="OnBoardingOccupation","Embarque implantação",IF(VLOOKUP(A877,Person!A:R,ROW(INDIRECT(ADDRESS(MATCH("TypeJorney",Person!$1:$1,0),4,4))),FALSE)="Monitoring","Monitoramento","Decisão de Efetivação")))</f>
        <v>Embarque implantação</v>
      </c>
    </row>
    <row r="878" spans="1:8" x14ac:dyDescent="0.3">
      <c r="A878" t="s">
        <v>7474</v>
      </c>
      <c r="B878" t="str">
        <f ca="1">VLOOKUP(A878,Person!A:R,ROW(INDIRECT(ADDRESS(MATCH("NameUser",Person!$1:$1,0),4,4))),FALSE)</f>
        <v>Guilherme Tricate Martins Pinto</v>
      </c>
      <c r="C878" t="str">
        <f ca="1">IF(VLOOKUP(A878,Person!A:R,ROW(INDIRECT(ADDRESS(MATCH("Mail",Person!$1:$1,0),4,4))),FALSE)="","",VLOOKUP(A878,Person!A:R,ROW(INDIRECT(ADDRESS(MATCH("Mail",Person!$1:$1,0),4,4))),FALSE))</f>
        <v>guilherme.pinto@maristas.org.br</v>
      </c>
      <c r="D878" t="str">
        <f ca="1">VLOOKUP(A878,Person!A:R,ROW(INDIRECT(ADDRESS(MATCH("NameEstablishment",Person!$1:$1,0),4,4))),FALSE)</f>
        <v>Colégio Marista São Pedro</v>
      </c>
      <c r="E878">
        <f ca="1">VLOOKUP(A878,Person!A:R,ROW(INDIRECT(ADDRESS(MATCH("Registration",Person!$1:$1,0),4,4))),FALSE)</f>
        <v>80711218</v>
      </c>
      <c r="F878" t="str">
        <f ca="1">VLOOKUP(A878,Person!A:R,ROW(INDIRECT(ADDRESS(MATCH("NameOccupation",Person!$1:$1,0),4,4))),FALSE)</f>
        <v>Monitor de Aprendizagem Turno Regular</v>
      </c>
      <c r="G878" t="str">
        <f ca="1">IF(VLOOKUP(A878,Person!A:R,ROW(INDIRECT(ADDRESS(MATCH("NameManager",Person!$1:$1,0),4,4))),FALSE)="","",VLOOKUP(A878,Person!A:R,ROW(INDIRECT(ADDRESS(MATCH("NameManager",Person!$1:$1,0),4,4))),FALSE))</f>
        <v>Fabiane Kohler</v>
      </c>
      <c r="H878" t="str">
        <f ca="1">IF(VLOOKUP(A878,Person!A:R,ROW(INDIRECT(ADDRESS(MATCH("TypeJorney",Person!$1:$1,0),4,4))),FALSE)="OnBoarding","Embarque",IF(VLOOKUP(A878,Person!A:R,ROW(INDIRECT(ADDRESS(MATCH("TypeJorney",Person!$1:$1,0),4,4))),FALSE)="OnBoardingOccupation","Embarque implantação",IF(VLOOKUP(A878,Person!A:R,ROW(INDIRECT(ADDRESS(MATCH("TypeJorney",Person!$1:$1,0),4,4))),FALSE)="Monitoring","Monitoramento","Decisão de Efetivação")))</f>
        <v>Embarque implantação</v>
      </c>
    </row>
    <row r="879" spans="1:8" x14ac:dyDescent="0.3">
      <c r="A879" t="s">
        <v>4785</v>
      </c>
      <c r="B879" t="str">
        <f ca="1">VLOOKUP(A879,Person!A:R,ROW(INDIRECT(ADDRESS(MATCH("NameUser",Person!$1:$1,0),4,4))),FALSE)</f>
        <v>Guiomarino Carvalho Silveira</v>
      </c>
      <c r="C879" t="str">
        <f ca="1">IF(VLOOKUP(A879,Person!A:R,ROW(INDIRECT(ADDRESS(MATCH("Mail",Person!$1:$1,0),4,4))),FALSE)="","",VLOOKUP(A879,Person!A:R,ROW(INDIRECT(ADDRESS(MATCH("Mail",Person!$1:$1,0),4,4))),FALSE))</f>
        <v>guiomarino.silveira@maristas.org.br</v>
      </c>
      <c r="D879" t="str">
        <f ca="1">VLOOKUP(A879,Person!A:R,ROW(INDIRECT(ADDRESS(MATCH("NameEstablishment",Person!$1:$1,0),4,4))),FALSE)</f>
        <v>Colégio Marista N.Sra. Das Graças</v>
      </c>
      <c r="E879">
        <f ca="1">VLOOKUP(A879,Person!A:R,ROW(INDIRECT(ADDRESS(MATCH("Registration",Person!$1:$1,0),4,4))),FALSE)</f>
        <v>90510208</v>
      </c>
      <c r="F879" t="str">
        <f ca="1">VLOOKUP(A879,Person!A:R,ROW(INDIRECT(ADDRESS(MATCH("NameOccupation",Person!$1:$1,0),4,4))),FALSE)</f>
        <v>Auxiliar de Manutenção</v>
      </c>
      <c r="G879" t="str">
        <f ca="1">IF(VLOOKUP(A879,Person!A:R,ROW(INDIRECT(ADDRESS(MATCH("NameManager",Person!$1:$1,0),4,4))),FALSE)="","",VLOOKUP(A879,Person!A:R,ROW(INDIRECT(ADDRESS(MATCH("NameManager",Person!$1:$1,0),4,4))),FALSE))</f>
        <v>Mauricio Vargas Anony</v>
      </c>
      <c r="H879" t="str">
        <f ca="1">IF(VLOOKUP(A879,Person!A:R,ROW(INDIRECT(ADDRESS(MATCH("TypeJorney",Person!$1:$1,0),4,4))),FALSE)="OnBoarding","Embarque",IF(VLOOKUP(A879,Person!A:R,ROW(INDIRECT(ADDRESS(MATCH("TypeJorney",Person!$1:$1,0),4,4))),FALSE)="OnBoardingOccupation","Embarque implantação",IF(VLOOKUP(A879,Person!A:R,ROW(INDIRECT(ADDRESS(MATCH("TypeJorney",Person!$1:$1,0),4,4))),FALSE)="Monitoring","Monitoramento","Decisão de Efetivação")))</f>
        <v>Embarque implantação</v>
      </c>
    </row>
    <row r="880" spans="1:8" x14ac:dyDescent="0.3">
      <c r="A880" t="s">
        <v>4534</v>
      </c>
      <c r="B880" t="str">
        <f ca="1">VLOOKUP(A880,Person!A:R,ROW(INDIRECT(ADDRESS(MATCH("NameUser",Person!$1:$1,0),4,4))),FALSE)</f>
        <v>Gustavo Felipe Pranke</v>
      </c>
      <c r="C880" t="str">
        <f ca="1">IF(VLOOKUP(A880,Person!A:R,ROW(INDIRECT(ADDRESS(MATCH("Mail",Person!$1:$1,0),4,4))),FALSE)="","",VLOOKUP(A880,Person!A:R,ROW(INDIRECT(ADDRESS(MATCH("Mail",Person!$1:$1,0),4,4))),FALSE))</f>
        <v>gustavo.pranke@maristas.org.br</v>
      </c>
      <c r="D880" t="str">
        <f ca="1">VLOOKUP(A880,Person!A:R,ROW(INDIRECT(ADDRESS(MATCH("NameEstablishment",Person!$1:$1,0),4,4))),FALSE)</f>
        <v>Colégio Marista Assunção</v>
      </c>
      <c r="E880">
        <f ca="1">VLOOKUP(A880,Person!A:R,ROW(INDIRECT(ADDRESS(MATCH("Registration",Person!$1:$1,0),4,4))),FALSE)</f>
        <v>90511956</v>
      </c>
      <c r="F880" t="str">
        <f ca="1">VLOOKUP(A880,Person!A:R,ROW(INDIRECT(ADDRESS(MATCH("NameOccupation",Person!$1:$1,0),4,4))),FALSE)</f>
        <v>Analista de Comunicação</v>
      </c>
      <c r="G880" t="str">
        <f ca="1">IF(VLOOKUP(A880,Person!A:R,ROW(INDIRECT(ADDRESS(MATCH("NameManager",Person!$1:$1,0),4,4))),FALSE)="","",VLOOKUP(A880,Person!A:R,ROW(INDIRECT(ADDRESS(MATCH("NameManager",Person!$1:$1,0),4,4))),FALSE))</f>
        <v>Manoela Atarao da Rocha Saldanha</v>
      </c>
      <c r="H880" t="str">
        <f ca="1">IF(VLOOKUP(A880,Person!A:R,ROW(INDIRECT(ADDRESS(MATCH("TypeJorney",Person!$1:$1,0),4,4))),FALSE)="OnBoarding","Embarque",IF(VLOOKUP(A880,Person!A:R,ROW(INDIRECT(ADDRESS(MATCH("TypeJorney",Person!$1:$1,0),4,4))),FALSE)="OnBoardingOccupation","Embarque implantação",IF(VLOOKUP(A880,Person!A:R,ROW(INDIRECT(ADDRESS(MATCH("TypeJorney",Person!$1:$1,0),4,4))),FALSE)="Monitoring","Monitoramento","Decisão de Efetivação")))</f>
        <v>Embarque implantação</v>
      </c>
    </row>
    <row r="881" spans="1:8" x14ac:dyDescent="0.3">
      <c r="A881" t="s">
        <v>7408</v>
      </c>
      <c r="B881" t="str">
        <f ca="1">VLOOKUP(A881,Person!A:R,ROW(INDIRECT(ADDRESS(MATCH("NameUser",Person!$1:$1,0),4,4))),FALSE)</f>
        <v>Hanedy Nasha T Joudeh Mansour</v>
      </c>
      <c r="C881" t="str">
        <f ca="1">IF(VLOOKUP(A881,Person!A:R,ROW(INDIRECT(ADDRESS(MATCH("Mail",Person!$1:$1,0),4,4))),FALSE)="","",VLOOKUP(A881,Person!A:R,ROW(INDIRECT(ADDRESS(MATCH("Mail",Person!$1:$1,0),4,4))),FALSE))</f>
        <v>hanedy.mansour@maristas.org.br</v>
      </c>
      <c r="D881" t="str">
        <f ca="1">VLOOKUP(A881,Person!A:R,ROW(INDIRECT(ADDRESS(MATCH("NameEstablishment",Person!$1:$1,0),4,4))),FALSE)</f>
        <v>Colégio Marista João Paulo II</v>
      </c>
      <c r="E881">
        <f ca="1">VLOOKUP(A881,Person!A:R,ROW(INDIRECT(ADDRESS(MATCH("Registration",Person!$1:$1,0),4,4))),FALSE)</f>
        <v>91513753</v>
      </c>
      <c r="F881" t="str">
        <f ca="1">VLOOKUP(A881,Person!A:R,ROW(INDIRECT(ADDRESS(MATCH("NameOccupation",Person!$1:$1,0),4,4))),FALSE)</f>
        <v>Monitor de Aprendizagem Turno Regular</v>
      </c>
      <c r="G881" t="str">
        <f ca="1">IF(VLOOKUP(A881,Person!A:R,ROW(INDIRECT(ADDRESS(MATCH("NameManager",Person!$1:$1,0),4,4))),FALSE)="","",VLOOKUP(A881,Person!A:R,ROW(INDIRECT(ADDRESS(MATCH("NameManager",Person!$1:$1,0),4,4))),FALSE))</f>
        <v>Luiz Gustavo Mendes</v>
      </c>
      <c r="H881" t="str">
        <f ca="1">IF(VLOOKUP(A881,Person!A:R,ROW(INDIRECT(ADDRESS(MATCH("TypeJorney",Person!$1:$1,0),4,4))),FALSE)="OnBoarding","Embarque",IF(VLOOKUP(A881,Person!A:R,ROW(INDIRECT(ADDRESS(MATCH("TypeJorney",Person!$1:$1,0),4,4))),FALSE)="OnBoardingOccupation","Embarque implantação",IF(VLOOKUP(A881,Person!A:R,ROW(INDIRECT(ADDRESS(MATCH("TypeJorney",Person!$1:$1,0),4,4))),FALSE)="Monitoring","Monitoramento","Decisão de Efetivação")))</f>
        <v>Embarque implantação</v>
      </c>
    </row>
    <row r="882" spans="1:8" x14ac:dyDescent="0.3">
      <c r="A882" t="s">
        <v>7944</v>
      </c>
      <c r="B882" t="str">
        <f ca="1">VLOOKUP(A882,Person!A:R,ROW(INDIRECT(ADDRESS(MATCH("NameUser",Person!$1:$1,0),4,4))),FALSE)</f>
        <v>Hanelore Herberts</v>
      </c>
      <c r="C882" t="str">
        <f ca="1">IF(VLOOKUP(A882,Person!A:R,ROW(INDIRECT(ADDRESS(MATCH("Mail",Person!$1:$1,0),4,4))),FALSE)="","",VLOOKUP(A882,Person!A:R,ROW(INDIRECT(ADDRESS(MATCH("Mail",Person!$1:$1,0),4,4))),FALSE))</f>
        <v/>
      </c>
      <c r="D882" t="str">
        <f ca="1">VLOOKUP(A882,Person!A:R,ROW(INDIRECT(ADDRESS(MATCH("NameEstablishment",Person!$1:$1,0),4,4))),FALSE)</f>
        <v>Colégio Marista São Luis</v>
      </c>
      <c r="E882">
        <f ca="1">VLOOKUP(A882,Person!A:R,ROW(INDIRECT(ADDRESS(MATCH("Registration",Person!$1:$1,0),4,4))),FALSE)</f>
        <v>90026</v>
      </c>
      <c r="F882" t="str">
        <f ca="1">VLOOKUP(A882,Person!A:R,ROW(INDIRECT(ADDRESS(MATCH("NameOccupation",Person!$1:$1,0),4,4))),FALSE)</f>
        <v>Instrutor de Aprendizagem</v>
      </c>
      <c r="G882" t="str">
        <f ca="1">IF(VLOOKUP(A882,Person!A:R,ROW(INDIRECT(ADDRESS(MATCH("NameManager",Person!$1:$1,0),4,4))),FALSE)="","",VLOOKUP(A882,Person!A:R,ROW(INDIRECT(ADDRESS(MATCH("NameManager",Person!$1:$1,0),4,4))),FALSE))</f>
        <v>Anderson Roberto dos Santos</v>
      </c>
      <c r="H882" t="str">
        <f ca="1">IF(VLOOKUP(A882,Person!A:R,ROW(INDIRECT(ADDRESS(MATCH("TypeJorney",Person!$1:$1,0),4,4))),FALSE)="OnBoarding","Embarque",IF(VLOOKUP(A882,Person!A:R,ROW(INDIRECT(ADDRESS(MATCH("TypeJorney",Person!$1:$1,0),4,4))),FALSE)="OnBoardingOccupation","Embarque implantação",IF(VLOOKUP(A882,Person!A:R,ROW(INDIRECT(ADDRESS(MATCH("TypeJorney",Person!$1:$1,0),4,4))),FALSE)="Monitoring","Monitoramento","Decisão de Efetivação")))</f>
        <v>Embarque implantação</v>
      </c>
    </row>
    <row r="883" spans="1:8" x14ac:dyDescent="0.3">
      <c r="A883" t="s">
        <v>4191</v>
      </c>
      <c r="B883" t="str">
        <f ca="1">VLOOKUP(A883,Person!A:R,ROW(INDIRECT(ADDRESS(MATCH("NameUser",Person!$1:$1,0),4,4))),FALSE)</f>
        <v>Hedi Novatzki Figueiredo</v>
      </c>
      <c r="C883" t="str">
        <f ca="1">IF(VLOOKUP(A883,Person!A:R,ROW(INDIRECT(ADDRESS(MATCH("Mail",Person!$1:$1,0),4,4))),FALSE)="","",VLOOKUP(A883,Person!A:R,ROW(INDIRECT(ADDRESS(MATCH("Mail",Person!$1:$1,0),4,4))),FALSE))</f>
        <v>hedi.figueiredo@maristas.org.br</v>
      </c>
      <c r="D883" t="str">
        <f ca="1">VLOOKUP(A883,Person!A:R,ROW(INDIRECT(ADDRESS(MATCH("NameEstablishment",Person!$1:$1,0),4,4))),FALSE)</f>
        <v>Colégio Marista Nossa Senhora do Rosário</v>
      </c>
      <c r="E883">
        <f ca="1">VLOOKUP(A883,Person!A:R,ROW(INDIRECT(ADDRESS(MATCH("Registration",Person!$1:$1,0),4,4))),FALSE)</f>
        <v>91514214</v>
      </c>
      <c r="F883" t="str">
        <f ca="1">VLOOKUP(A883,Person!A:R,ROW(INDIRECT(ADDRESS(MATCH("NameOccupation",Person!$1:$1,0),4,4))),FALSE)</f>
        <v>Auxiliar de Serviços Gerais</v>
      </c>
      <c r="G883" t="str">
        <f ca="1">IF(VLOOKUP(A883,Person!A:R,ROW(INDIRECT(ADDRESS(MATCH("NameManager",Person!$1:$1,0),4,4))),FALSE)="","",VLOOKUP(A883,Person!A:R,ROW(INDIRECT(ADDRESS(MATCH("NameManager",Person!$1:$1,0),4,4))),FALSE))</f>
        <v>Mauricio Coloniezzi Erthal</v>
      </c>
      <c r="H883" t="str">
        <f ca="1">IF(VLOOKUP(A883,Person!A:R,ROW(INDIRECT(ADDRESS(MATCH("TypeJorney",Person!$1:$1,0),4,4))),FALSE)="OnBoarding","Embarque",IF(VLOOKUP(A883,Person!A:R,ROW(INDIRECT(ADDRESS(MATCH("TypeJorney",Person!$1:$1,0),4,4))),FALSE)="OnBoardingOccupation","Embarque implantação",IF(VLOOKUP(A883,Person!A:R,ROW(INDIRECT(ADDRESS(MATCH("TypeJorney",Person!$1:$1,0),4,4))),FALSE)="Monitoring","Monitoramento","Decisão de Efetivação")))</f>
        <v>Embarque implantação</v>
      </c>
    </row>
    <row r="884" spans="1:8" x14ac:dyDescent="0.3">
      <c r="A884" t="s">
        <v>7570</v>
      </c>
      <c r="B884" t="str">
        <f ca="1">VLOOKUP(A884,Person!A:R,ROW(INDIRECT(ADDRESS(MATCH("NameUser",Person!$1:$1,0),4,4))),FALSE)</f>
        <v>Heidi Heinen</v>
      </c>
      <c r="C884" t="str">
        <f ca="1">IF(VLOOKUP(A884,Person!A:R,ROW(INDIRECT(ADDRESS(MATCH("Mail",Person!$1:$1,0),4,4))),FALSE)="","",VLOOKUP(A884,Person!A:R,ROW(INDIRECT(ADDRESS(MATCH("Mail",Person!$1:$1,0),4,4))),FALSE))</f>
        <v>heidi.heinen@maristas.org.br</v>
      </c>
      <c r="D884" t="str">
        <f ca="1">VLOOKUP(A884,Person!A:R,ROW(INDIRECT(ADDRESS(MATCH("NameEstablishment",Person!$1:$1,0),4,4))),FALSE)</f>
        <v>Colégio Marista Nossa Senhora do Rosário</v>
      </c>
      <c r="E884">
        <f ca="1">VLOOKUP(A884,Person!A:R,ROW(INDIRECT(ADDRESS(MATCH("Registration",Person!$1:$1,0),4,4))),FALSE)</f>
        <v>90512764</v>
      </c>
      <c r="F884" t="str">
        <f ca="1">VLOOKUP(A884,Person!A:R,ROW(INDIRECT(ADDRESS(MATCH("NameOccupation",Person!$1:$1,0),4,4))),FALSE)</f>
        <v>Assistente de Coordenação Pedagógica</v>
      </c>
      <c r="G884" t="str">
        <f ca="1">IF(VLOOKUP(A884,Person!A:R,ROW(INDIRECT(ADDRESS(MATCH("NameManager",Person!$1:$1,0),4,4))),FALSE)="","",VLOOKUP(A884,Person!A:R,ROW(INDIRECT(ADDRESS(MATCH("NameManager",Person!$1:$1,0),4,4))),FALSE))</f>
        <v/>
      </c>
      <c r="H884" t="str">
        <f ca="1">IF(VLOOKUP(A884,Person!A:R,ROW(INDIRECT(ADDRESS(MATCH("TypeJorney",Person!$1:$1,0),4,4))),FALSE)="OnBoarding","Embarque",IF(VLOOKUP(A884,Person!A:R,ROW(INDIRECT(ADDRESS(MATCH("TypeJorney",Person!$1:$1,0),4,4))),FALSE)="OnBoardingOccupation","Embarque implantação",IF(VLOOKUP(A884,Person!A:R,ROW(INDIRECT(ADDRESS(MATCH("TypeJorney",Person!$1:$1,0),4,4))),FALSE)="Monitoring","Monitoramento","Decisão de Efetivação")))</f>
        <v>Embarque implantação</v>
      </c>
    </row>
    <row r="885" spans="1:8" x14ac:dyDescent="0.3">
      <c r="A885" t="s">
        <v>7429</v>
      </c>
      <c r="B885" t="str">
        <f ca="1">VLOOKUP(A885,Person!A:R,ROW(INDIRECT(ADDRESS(MATCH("NameUser",Person!$1:$1,0),4,4))),FALSE)</f>
        <v>Helen Cristina Albuquerque Desouza Costa</v>
      </c>
      <c r="C885" t="str">
        <f ca="1">IF(VLOOKUP(A885,Person!A:R,ROW(INDIRECT(ADDRESS(MATCH("Mail",Person!$1:$1,0),4,4))),FALSE)="","",VLOOKUP(A885,Person!A:R,ROW(INDIRECT(ADDRESS(MATCH("Mail",Person!$1:$1,0),4,4))),FALSE))</f>
        <v>helen.souza@maristas.org.br</v>
      </c>
      <c r="D885" t="str">
        <f ca="1">VLOOKUP(A885,Person!A:R,ROW(INDIRECT(ADDRESS(MATCH("NameEstablishment",Person!$1:$1,0),4,4))),FALSE)</f>
        <v>Colegio Marista Ipanema</v>
      </c>
      <c r="E885">
        <f ca="1">VLOOKUP(A885,Person!A:R,ROW(INDIRECT(ADDRESS(MATCH("Registration",Person!$1:$1,0),4,4))),FALSE)</f>
        <v>91510752</v>
      </c>
      <c r="F885" t="str">
        <f ca="1">VLOOKUP(A885,Person!A:R,ROW(INDIRECT(ADDRESS(MATCH("NameOccupation",Person!$1:$1,0),4,4))),FALSE)</f>
        <v>Monitor de Aprendizagem Turno Regular</v>
      </c>
      <c r="G885" t="str">
        <f ca="1">IF(VLOOKUP(A885,Person!A:R,ROW(INDIRECT(ADDRESS(MATCH("NameManager",Person!$1:$1,0),4,4))),FALSE)="","",VLOOKUP(A885,Person!A:R,ROW(INDIRECT(ADDRESS(MATCH("NameManager",Person!$1:$1,0),4,4))),FALSE))</f>
        <v>Fernando Degrandis</v>
      </c>
      <c r="H885" t="str">
        <f ca="1">IF(VLOOKUP(A885,Person!A:R,ROW(INDIRECT(ADDRESS(MATCH("TypeJorney",Person!$1:$1,0),4,4))),FALSE)="OnBoarding","Embarque",IF(VLOOKUP(A885,Person!A:R,ROW(INDIRECT(ADDRESS(MATCH("TypeJorney",Person!$1:$1,0),4,4))),FALSE)="OnBoardingOccupation","Embarque implantação",IF(VLOOKUP(A885,Person!A:R,ROW(INDIRECT(ADDRESS(MATCH("TypeJorney",Person!$1:$1,0),4,4))),FALSE)="Monitoring","Monitoramento","Decisão de Efetivação")))</f>
        <v>Embarque implantação</v>
      </c>
    </row>
    <row r="886" spans="1:8" x14ac:dyDescent="0.3">
      <c r="A886" t="s">
        <v>4177</v>
      </c>
      <c r="B886" t="str">
        <f ca="1">VLOOKUP(A886,Person!A:R,ROW(INDIRECT(ADDRESS(MATCH("NameUser",Person!$1:$1,0),4,4))),FALSE)</f>
        <v>Helen Xavier da Costa</v>
      </c>
      <c r="C886" t="str">
        <f ca="1">IF(VLOOKUP(A886,Person!A:R,ROW(INDIRECT(ADDRESS(MATCH("Mail",Person!$1:$1,0),4,4))),FALSE)="","",VLOOKUP(A886,Person!A:R,ROW(INDIRECT(ADDRESS(MATCH("Mail",Person!$1:$1,0),4,4))),FALSE))</f>
        <v>helen.costa@maristas.org.br</v>
      </c>
      <c r="D886" t="str">
        <f ca="1">VLOOKUP(A886,Person!A:R,ROW(INDIRECT(ADDRESS(MATCH("NameEstablishment",Person!$1:$1,0),4,4))),FALSE)</f>
        <v>Colegio Marista São Francisco</v>
      </c>
      <c r="E886">
        <f ca="1">VLOOKUP(A886,Person!A:R,ROW(INDIRECT(ADDRESS(MATCH("Registration",Person!$1:$1,0),4,4))),FALSE)</f>
        <v>90512167</v>
      </c>
      <c r="F886" t="str">
        <f ca="1">VLOOKUP(A886,Person!A:R,ROW(INDIRECT(ADDRESS(MATCH("NameOccupation",Person!$1:$1,0),4,4))),FALSE)</f>
        <v>Auxiliar de Serviços Gerais</v>
      </c>
      <c r="G886" t="str">
        <f ca="1">IF(VLOOKUP(A886,Person!A:R,ROW(INDIRECT(ADDRESS(MATCH("NameManager",Person!$1:$1,0),4,4))),FALSE)="","",VLOOKUP(A886,Person!A:R,ROW(INDIRECT(ADDRESS(MATCH("NameManager",Person!$1:$1,0),4,4))),FALSE))</f>
        <v/>
      </c>
      <c r="H886" t="str">
        <f ca="1">IF(VLOOKUP(A886,Person!A:R,ROW(INDIRECT(ADDRESS(MATCH("TypeJorney",Person!$1:$1,0),4,4))),FALSE)="OnBoarding","Embarque",IF(VLOOKUP(A886,Person!A:R,ROW(INDIRECT(ADDRESS(MATCH("TypeJorney",Person!$1:$1,0),4,4))),FALSE)="OnBoardingOccupation","Embarque implantação",IF(VLOOKUP(A886,Person!A:R,ROW(INDIRECT(ADDRESS(MATCH("TypeJorney",Person!$1:$1,0),4,4))),FALSE)="Monitoring","Monitoramento","Decisão de Efetivação")))</f>
        <v>Embarque implantação</v>
      </c>
    </row>
    <row r="887" spans="1:8" x14ac:dyDescent="0.3">
      <c r="A887" t="s">
        <v>7560</v>
      </c>
      <c r="B887" t="str">
        <f ca="1">VLOOKUP(A887,Person!A:R,ROW(INDIRECT(ADDRESS(MATCH("NameUser",Person!$1:$1,0),4,4))),FALSE)</f>
        <v>Helena de Souza Casal</v>
      </c>
      <c r="C887" t="str">
        <f ca="1">IF(VLOOKUP(A887,Person!A:R,ROW(INDIRECT(ADDRESS(MATCH("Mail",Person!$1:$1,0),4,4))),FALSE)="","",VLOOKUP(A887,Person!A:R,ROW(INDIRECT(ADDRESS(MATCH("Mail",Person!$1:$1,0),4,4))),FALSE))</f>
        <v>helena.casal@maristas.org.br</v>
      </c>
      <c r="D887" t="str">
        <f ca="1">VLOOKUP(A887,Person!A:R,ROW(INDIRECT(ADDRESS(MATCH("NameEstablishment",Person!$1:$1,0),4,4))),FALSE)</f>
        <v>Colégio Marista Nossa Senhora do Rosário</v>
      </c>
      <c r="E887">
        <f ca="1">VLOOKUP(A887,Person!A:R,ROW(INDIRECT(ADDRESS(MATCH("Registration",Person!$1:$1,0),4,4))),FALSE)</f>
        <v>91514134</v>
      </c>
      <c r="F887" t="str">
        <f ca="1">VLOOKUP(A887,Person!A:R,ROW(INDIRECT(ADDRESS(MATCH("NameOccupation",Person!$1:$1,0),4,4))),FALSE)</f>
        <v>Auxiliar de Biblioteca</v>
      </c>
      <c r="G887" t="str">
        <f ca="1">IF(VLOOKUP(A887,Person!A:R,ROW(INDIRECT(ADDRESS(MATCH("NameManager",Person!$1:$1,0),4,4))),FALSE)="","",VLOOKUP(A887,Person!A:R,ROW(INDIRECT(ADDRESS(MATCH("NameManager",Person!$1:$1,0),4,4))),FALSE))</f>
        <v>Leia Raquel de Almeida</v>
      </c>
      <c r="H887" t="str">
        <f ca="1">IF(VLOOKUP(A887,Person!A:R,ROW(INDIRECT(ADDRESS(MATCH("TypeJorney",Person!$1:$1,0),4,4))),FALSE)="OnBoarding","Embarque",IF(VLOOKUP(A887,Person!A:R,ROW(INDIRECT(ADDRESS(MATCH("TypeJorney",Person!$1:$1,0),4,4))),FALSE)="OnBoardingOccupation","Embarque implantação",IF(VLOOKUP(A887,Person!A:R,ROW(INDIRECT(ADDRESS(MATCH("TypeJorney",Person!$1:$1,0),4,4))),FALSE)="Monitoring","Monitoramento","Decisão de Efetivação")))</f>
        <v>Embarque implantação</v>
      </c>
    </row>
    <row r="888" spans="1:8" x14ac:dyDescent="0.3">
      <c r="A888" t="s">
        <v>7815</v>
      </c>
      <c r="B888" t="str">
        <f ca="1">VLOOKUP(A888,Person!A:R,ROW(INDIRECT(ADDRESS(MATCH("NameUser",Person!$1:$1,0),4,4))),FALSE)</f>
        <v>Helena Isabel Rauber</v>
      </c>
      <c r="C888" t="str">
        <f ca="1">IF(VLOOKUP(A888,Person!A:R,ROW(INDIRECT(ADDRESS(MATCH("Mail",Person!$1:$1,0),4,4))),FALSE)="","",VLOOKUP(A888,Person!A:R,ROW(INDIRECT(ADDRESS(MATCH("Mail",Person!$1:$1,0),4,4))),FALSE))</f>
        <v>helena.rauber@maristas.org.br</v>
      </c>
      <c r="D888" t="str">
        <f ca="1">VLOOKUP(A888,Person!A:R,ROW(INDIRECT(ADDRESS(MATCH("NameEstablishment",Person!$1:$1,0),4,4))),FALSE)</f>
        <v>Colégio Marista São Luis</v>
      </c>
      <c r="E888">
        <f ca="1">VLOOKUP(A888,Person!A:R,ROW(INDIRECT(ADDRESS(MATCH("Registration",Person!$1:$1,0),4,4))),FALSE)</f>
        <v>85600090</v>
      </c>
      <c r="F888" t="str">
        <f ca="1">VLOOKUP(A888,Person!A:R,ROW(INDIRECT(ADDRESS(MATCH("NameOccupation",Person!$1:$1,0),4,4))),FALSE)</f>
        <v>Auxiliar de Professor</v>
      </c>
      <c r="G888" t="str">
        <f ca="1">IF(VLOOKUP(A888,Person!A:R,ROW(INDIRECT(ADDRESS(MATCH("NameManager",Person!$1:$1,0),4,4))),FALSE)="","",VLOOKUP(A888,Person!A:R,ROW(INDIRECT(ADDRESS(MATCH("NameManager",Person!$1:$1,0),4,4))),FALSE))</f>
        <v>Anderson Roberto dos Santos</v>
      </c>
      <c r="H888" t="str">
        <f ca="1">IF(VLOOKUP(A888,Person!A:R,ROW(INDIRECT(ADDRESS(MATCH("TypeJorney",Person!$1:$1,0),4,4))),FALSE)="OnBoarding","Embarque",IF(VLOOKUP(A888,Person!A:R,ROW(INDIRECT(ADDRESS(MATCH("TypeJorney",Person!$1:$1,0),4,4))),FALSE)="OnBoardingOccupation","Embarque implantação",IF(VLOOKUP(A888,Person!A:R,ROW(INDIRECT(ADDRESS(MATCH("TypeJorney",Person!$1:$1,0),4,4))),FALSE)="Monitoring","Monitoramento","Decisão de Efetivação")))</f>
        <v>Embarque implantação</v>
      </c>
    </row>
    <row r="889" spans="1:8" x14ac:dyDescent="0.3">
      <c r="A889" t="s">
        <v>7745</v>
      </c>
      <c r="B889" t="str">
        <f ca="1">VLOOKUP(A889,Person!A:R,ROW(INDIRECT(ADDRESS(MATCH("NameUser",Person!$1:$1,0),4,4))),FALSE)</f>
        <v>Helenita Martins dos Santos</v>
      </c>
      <c r="C889" t="str">
        <f ca="1">IF(VLOOKUP(A889,Person!A:R,ROW(INDIRECT(ADDRESS(MATCH("Mail",Person!$1:$1,0),4,4))),FALSE)="","",VLOOKUP(A889,Person!A:R,ROW(INDIRECT(ADDRESS(MATCH("Mail",Person!$1:$1,0),4,4))),FALSE))</f>
        <v>helenita.santos@maristas.org.br</v>
      </c>
      <c r="D889" t="str">
        <f ca="1">VLOOKUP(A889,Person!A:R,ROW(INDIRECT(ADDRESS(MATCH("NameEstablishment",Person!$1:$1,0),4,4))),FALSE)</f>
        <v>Esc. Marista de Ens. Fund. Santa Marta</v>
      </c>
      <c r="E889">
        <f ca="1">VLOOKUP(A889,Person!A:R,ROW(INDIRECT(ADDRESS(MATCH("Registration",Person!$1:$1,0),4,4))),FALSE)</f>
        <v>37000057</v>
      </c>
      <c r="F889" t="str">
        <f ca="1">VLOOKUP(A889,Person!A:R,ROW(INDIRECT(ADDRESS(MATCH("NameOccupation",Person!$1:$1,0),4,4))),FALSE)</f>
        <v>Auxiliar de Laboratório</v>
      </c>
      <c r="G889" t="str">
        <f ca="1">IF(VLOOKUP(A889,Person!A:R,ROW(INDIRECT(ADDRESS(MATCH("NameManager",Person!$1:$1,0),4,4))),FALSE)="","",VLOOKUP(A889,Person!A:R,ROW(INDIRECT(ADDRESS(MATCH("NameManager",Person!$1:$1,0),4,4))),FALSE))</f>
        <v/>
      </c>
      <c r="H889" t="str">
        <f ca="1">IF(VLOOKUP(A889,Person!A:R,ROW(INDIRECT(ADDRESS(MATCH("TypeJorney",Person!$1:$1,0),4,4))),FALSE)="OnBoarding","Embarque",IF(VLOOKUP(A889,Person!A:R,ROW(INDIRECT(ADDRESS(MATCH("TypeJorney",Person!$1:$1,0),4,4))),FALSE)="OnBoardingOccupation","Embarque implantação",IF(VLOOKUP(A889,Person!A:R,ROW(INDIRECT(ADDRESS(MATCH("TypeJorney",Person!$1:$1,0),4,4))),FALSE)="Monitoring","Monitoramento","Decisão de Efetivação")))</f>
        <v>Embarque implantação</v>
      </c>
    </row>
    <row r="890" spans="1:8" x14ac:dyDescent="0.3">
      <c r="A890" t="s">
        <v>7354</v>
      </c>
      <c r="B890" t="str">
        <f ca="1">VLOOKUP(A890,Person!A:R,ROW(INDIRECT(ADDRESS(MATCH("NameUser",Person!$1:$1,0),4,4))),FALSE)</f>
        <v>Hellen Klafke</v>
      </c>
      <c r="C890" t="str">
        <f ca="1">IF(VLOOKUP(A890,Person!A:R,ROW(INDIRECT(ADDRESS(MATCH("Mail",Person!$1:$1,0),4,4))),FALSE)="","",VLOOKUP(A890,Person!A:R,ROW(INDIRECT(ADDRESS(MATCH("Mail",Person!$1:$1,0),4,4))),FALSE))</f>
        <v>hellen.klafke@maristas.org.br</v>
      </c>
      <c r="D890" t="str">
        <f ca="1">VLOOKUP(A890,Person!A:R,ROW(INDIRECT(ADDRESS(MATCH("NameEstablishment",Person!$1:$1,0),4,4))),FALSE)</f>
        <v>Colégio Marista Nossa Senhora do Rosário</v>
      </c>
      <c r="E890">
        <f ca="1">VLOOKUP(A890,Person!A:R,ROW(INDIRECT(ADDRESS(MATCH("Registration",Person!$1:$1,0),4,4))),FALSE)</f>
        <v>91514155</v>
      </c>
      <c r="F890" t="str">
        <f ca="1">VLOOKUP(A890,Person!A:R,ROW(INDIRECT(ADDRESS(MATCH("NameOccupation",Person!$1:$1,0),4,4))),FALSE)</f>
        <v>Monitor de Aprendizagem Turno Regular</v>
      </c>
      <c r="G890" t="str">
        <f ca="1">IF(VLOOKUP(A890,Person!A:R,ROW(INDIRECT(ADDRESS(MATCH("NameManager",Person!$1:$1,0),4,4))),FALSE)="","",VLOOKUP(A890,Person!A:R,ROW(INDIRECT(ADDRESS(MATCH("NameManager",Person!$1:$1,0),4,4))),FALSE))</f>
        <v>Leia Raquel de Almeida</v>
      </c>
      <c r="H890" t="str">
        <f ca="1">IF(VLOOKUP(A890,Person!A:R,ROW(INDIRECT(ADDRESS(MATCH("TypeJorney",Person!$1:$1,0),4,4))),FALSE)="OnBoarding","Embarque",IF(VLOOKUP(A890,Person!A:R,ROW(INDIRECT(ADDRESS(MATCH("TypeJorney",Person!$1:$1,0),4,4))),FALSE)="OnBoardingOccupation","Embarque implantação",IF(VLOOKUP(A890,Person!A:R,ROW(INDIRECT(ADDRESS(MATCH("TypeJorney",Person!$1:$1,0),4,4))),FALSE)="Monitoring","Monitoramento","Decisão de Efetivação")))</f>
        <v>Embarque implantação</v>
      </c>
    </row>
    <row r="891" spans="1:8" x14ac:dyDescent="0.3">
      <c r="A891" t="s">
        <v>5307</v>
      </c>
      <c r="B891" t="str">
        <f ca="1">VLOOKUP(A891,Person!A:R,ROW(INDIRECT(ADDRESS(MATCH("NameUser",Person!$1:$1,0),4,4))),FALSE)</f>
        <v>Heloisa Goncalves</v>
      </c>
      <c r="C891" t="str">
        <f ca="1">IF(VLOOKUP(A891,Person!A:R,ROW(INDIRECT(ADDRESS(MATCH("Mail",Person!$1:$1,0),4,4))),FALSE)="","",VLOOKUP(A891,Person!A:R,ROW(INDIRECT(ADDRESS(MATCH("Mail",Person!$1:$1,0),4,4))),FALSE))</f>
        <v/>
      </c>
      <c r="D891" t="str">
        <f ca="1">VLOOKUP(A891,Person!A:R,ROW(INDIRECT(ADDRESS(MATCH("NameEstablishment",Person!$1:$1,0),4,4))),FALSE)</f>
        <v>Centro Social Marista Mario Quintana</v>
      </c>
      <c r="E891">
        <f ca="1">VLOOKUP(A891,Person!A:R,ROW(INDIRECT(ADDRESS(MATCH("Registration",Person!$1:$1,0),4,4))),FALSE)</f>
        <v>90511869</v>
      </c>
      <c r="F891" t="str">
        <f ca="1">VLOOKUP(A891,Person!A:R,ROW(INDIRECT(ADDRESS(MATCH("NameOccupation",Person!$1:$1,0),4,4))),FALSE)</f>
        <v>Auxiliar de Serviços Gerais</v>
      </c>
      <c r="G891" t="str">
        <f ca="1">IF(VLOOKUP(A891,Person!A:R,ROW(INDIRECT(ADDRESS(MATCH("NameManager",Person!$1:$1,0),4,4))),FALSE)="","",VLOOKUP(A891,Person!A:R,ROW(INDIRECT(ADDRESS(MATCH("NameManager",Person!$1:$1,0),4,4))),FALSE))</f>
        <v/>
      </c>
      <c r="H891" t="str">
        <f ca="1">IF(VLOOKUP(A891,Person!A:R,ROW(INDIRECT(ADDRESS(MATCH("TypeJorney",Person!$1:$1,0),4,4))),FALSE)="OnBoarding","Embarque",IF(VLOOKUP(A891,Person!A:R,ROW(INDIRECT(ADDRESS(MATCH("TypeJorney",Person!$1:$1,0),4,4))),FALSE)="OnBoardingOccupation","Embarque implantação",IF(VLOOKUP(A891,Person!A:R,ROW(INDIRECT(ADDRESS(MATCH("TypeJorney",Person!$1:$1,0),4,4))),FALSE)="Monitoring","Monitoramento","Decisão de Efetivação")))</f>
        <v>Embarque implantação</v>
      </c>
    </row>
    <row r="892" spans="1:8" x14ac:dyDescent="0.3">
      <c r="A892" t="s">
        <v>7428</v>
      </c>
      <c r="B892" t="str">
        <f ca="1">VLOOKUP(A892,Person!A:R,ROW(INDIRECT(ADDRESS(MATCH("NameUser",Person!$1:$1,0),4,4))),FALSE)</f>
        <v>Hendaya Caminha Correia</v>
      </c>
      <c r="C892" t="str">
        <f ca="1">IF(VLOOKUP(A892,Person!A:R,ROW(INDIRECT(ADDRESS(MATCH("Mail",Person!$1:$1,0),4,4))),FALSE)="","",VLOOKUP(A892,Person!A:R,ROW(INDIRECT(ADDRESS(MATCH("Mail",Person!$1:$1,0),4,4))),FALSE))</f>
        <v>hendaya.correia@maristas.org.br</v>
      </c>
      <c r="D892" t="str">
        <f ca="1">VLOOKUP(A892,Person!A:R,ROW(INDIRECT(ADDRESS(MATCH("NameEstablishment",Person!$1:$1,0),4,4))),FALSE)</f>
        <v>Colegio Marista Ipanema</v>
      </c>
      <c r="E892">
        <f ca="1">VLOOKUP(A892,Person!A:R,ROW(INDIRECT(ADDRESS(MATCH("Registration",Person!$1:$1,0),4,4))),FALSE)</f>
        <v>91510766</v>
      </c>
      <c r="F892" t="str">
        <f ca="1">VLOOKUP(A892,Person!A:R,ROW(INDIRECT(ADDRESS(MATCH("NameOccupation",Person!$1:$1,0),4,4))),FALSE)</f>
        <v>Monitor de Aprendizagem Turno Regular</v>
      </c>
      <c r="G892" t="str">
        <f ca="1">IF(VLOOKUP(A892,Person!A:R,ROW(INDIRECT(ADDRESS(MATCH("NameManager",Person!$1:$1,0),4,4))),FALSE)="","",VLOOKUP(A892,Person!A:R,ROW(INDIRECT(ADDRESS(MATCH("NameManager",Person!$1:$1,0),4,4))),FALSE))</f>
        <v>Fernando Degrandis</v>
      </c>
      <c r="H892" t="str">
        <f ca="1">IF(VLOOKUP(A892,Person!A:R,ROW(INDIRECT(ADDRESS(MATCH("TypeJorney",Person!$1:$1,0),4,4))),FALSE)="OnBoarding","Embarque",IF(VLOOKUP(A892,Person!A:R,ROW(INDIRECT(ADDRESS(MATCH("TypeJorney",Person!$1:$1,0),4,4))),FALSE)="OnBoardingOccupation","Embarque implantação",IF(VLOOKUP(A892,Person!A:R,ROW(INDIRECT(ADDRESS(MATCH("TypeJorney",Person!$1:$1,0),4,4))),FALSE)="Monitoring","Monitoramento","Decisão de Efetivação")))</f>
        <v>Embarque</v>
      </c>
    </row>
    <row r="893" spans="1:8" x14ac:dyDescent="0.3">
      <c r="A893" t="s">
        <v>7541</v>
      </c>
      <c r="B893" t="str">
        <f ca="1">VLOOKUP(A893,Person!A:R,ROW(INDIRECT(ADDRESS(MATCH("NameUser",Person!$1:$1,0),4,4))),FALSE)</f>
        <v>Henrique Dias Mota</v>
      </c>
      <c r="C893" t="str">
        <f ca="1">IF(VLOOKUP(A893,Person!A:R,ROW(INDIRECT(ADDRESS(MATCH("Mail",Person!$1:$1,0),4,4))),FALSE)="","",VLOOKUP(A893,Person!A:R,ROW(INDIRECT(ADDRESS(MATCH("Mail",Person!$1:$1,0),4,4))),FALSE))</f>
        <v/>
      </c>
      <c r="D893" t="str">
        <f ca="1">VLOOKUP(A893,Person!A:R,ROW(INDIRECT(ADDRESS(MATCH("NameEstablishment",Person!$1:$1,0),4,4))),FALSE)</f>
        <v>Colégio Marista Assunção</v>
      </c>
      <c r="E893">
        <f ca="1">VLOOKUP(A893,Person!A:R,ROW(INDIRECT(ADDRESS(MATCH("Registration",Person!$1:$1,0),4,4))),FALSE)</f>
        <v>911008</v>
      </c>
      <c r="F893" t="str">
        <f ca="1">VLOOKUP(A893,Person!A:R,ROW(INDIRECT(ADDRESS(MATCH("NameOccupation",Person!$1:$1,0),4,4))),FALSE)</f>
        <v>Ajudante de Serviços Diversos</v>
      </c>
      <c r="G893" t="str">
        <f ca="1">IF(VLOOKUP(A893,Person!A:R,ROW(INDIRECT(ADDRESS(MATCH("NameManager",Person!$1:$1,0),4,4))),FALSE)="","",VLOOKUP(A893,Person!A:R,ROW(INDIRECT(ADDRESS(MATCH("NameManager",Person!$1:$1,0),4,4))),FALSE))</f>
        <v/>
      </c>
      <c r="H893" t="str">
        <f ca="1">IF(VLOOKUP(A893,Person!A:R,ROW(INDIRECT(ADDRESS(MATCH("TypeJorney",Person!$1:$1,0),4,4))),FALSE)="OnBoarding","Embarque",IF(VLOOKUP(A893,Person!A:R,ROW(INDIRECT(ADDRESS(MATCH("TypeJorney",Person!$1:$1,0),4,4))),FALSE)="OnBoardingOccupation","Embarque implantação",IF(VLOOKUP(A893,Person!A:R,ROW(INDIRECT(ADDRESS(MATCH("TypeJorney",Person!$1:$1,0),4,4))),FALSE)="Monitoring","Monitoramento","Decisão de Efetivação")))</f>
        <v>Embarque implantação</v>
      </c>
    </row>
    <row r="894" spans="1:8" x14ac:dyDescent="0.3">
      <c r="A894" t="s">
        <v>5283</v>
      </c>
      <c r="B894" t="str">
        <f ca="1">VLOOKUP(A894,Person!A:R,ROW(INDIRECT(ADDRESS(MATCH("NameUser",Person!$1:$1,0),4,4))),FALSE)</f>
        <v>Henrique Reis Maciel</v>
      </c>
      <c r="C894" t="str">
        <f ca="1">IF(VLOOKUP(A894,Person!A:R,ROW(INDIRECT(ADDRESS(MATCH("Mail",Person!$1:$1,0),4,4))),FALSE)="","",VLOOKUP(A894,Person!A:R,ROW(INDIRECT(ADDRESS(MATCH("Mail",Person!$1:$1,0),4,4))),FALSE))</f>
        <v>henrique.maciel@maristas.org.br</v>
      </c>
      <c r="D894" t="str">
        <f ca="1">VLOOKUP(A894,Person!A:R,ROW(INDIRECT(ADDRESS(MATCH("NameEstablishment",Person!$1:$1,0),4,4))),FALSE)</f>
        <v>Colégio Marista Nossa Senhora do Rosário</v>
      </c>
      <c r="E894">
        <f ca="1">VLOOKUP(A894,Person!A:R,ROW(INDIRECT(ADDRESS(MATCH("Registration",Person!$1:$1,0),4,4))),FALSE)</f>
        <v>90512846</v>
      </c>
      <c r="F894" t="str">
        <f ca="1">VLOOKUP(A894,Person!A:R,ROW(INDIRECT(ADDRESS(MATCH("NameOccupation",Person!$1:$1,0),4,4))),FALSE)</f>
        <v>Auxiliar de Material Esportivo</v>
      </c>
      <c r="G894" t="str">
        <f ca="1">IF(VLOOKUP(A894,Person!A:R,ROW(INDIRECT(ADDRESS(MATCH("NameManager",Person!$1:$1,0),4,4))),FALSE)="","",VLOOKUP(A894,Person!A:R,ROW(INDIRECT(ADDRESS(MATCH("NameManager",Person!$1:$1,0),4,4))),FALSE))</f>
        <v/>
      </c>
      <c r="H894" t="str">
        <f ca="1">IF(VLOOKUP(A894,Person!A:R,ROW(INDIRECT(ADDRESS(MATCH("TypeJorney",Person!$1:$1,0),4,4))),FALSE)="OnBoarding","Embarque",IF(VLOOKUP(A894,Person!A:R,ROW(INDIRECT(ADDRESS(MATCH("TypeJorney",Person!$1:$1,0),4,4))),FALSE)="OnBoardingOccupation","Embarque implantação",IF(VLOOKUP(A894,Person!A:R,ROW(INDIRECT(ADDRESS(MATCH("TypeJorney",Person!$1:$1,0),4,4))),FALSE)="Monitoring","Monitoramento","Decisão de Efetivação")))</f>
        <v>Embarque implantação</v>
      </c>
    </row>
    <row r="895" spans="1:8" x14ac:dyDescent="0.3">
      <c r="A895" t="s">
        <v>4796</v>
      </c>
      <c r="B895" t="str">
        <f ca="1">VLOOKUP(A895,Person!A:R,ROW(INDIRECT(ADDRESS(MATCH("NameUser",Person!$1:$1,0),4,4))),FALSE)</f>
        <v>Henrique Teixeira Luiz</v>
      </c>
      <c r="C895" t="str">
        <f ca="1">IF(VLOOKUP(A895,Person!A:R,ROW(INDIRECT(ADDRESS(MATCH("Mail",Person!$1:$1,0),4,4))),FALSE)="","",VLOOKUP(A895,Person!A:R,ROW(INDIRECT(ADDRESS(MATCH("Mail",Person!$1:$1,0),4,4))),FALSE))</f>
        <v/>
      </c>
      <c r="D895" t="str">
        <f ca="1">VLOOKUP(A895,Person!A:R,ROW(INDIRECT(ADDRESS(MATCH("NameEstablishment",Person!$1:$1,0),4,4))),FALSE)</f>
        <v>Colégio Marista Santa Maria</v>
      </c>
      <c r="E895">
        <f ca="1">VLOOKUP(A895,Person!A:R,ROW(INDIRECT(ADDRESS(MATCH("Registration",Person!$1:$1,0),4,4))),FALSE)</f>
        <v>3386001</v>
      </c>
      <c r="F895" t="str">
        <f ca="1">VLOOKUP(A895,Person!A:R,ROW(INDIRECT(ADDRESS(MATCH("NameOccupation",Person!$1:$1,0),4,4))),FALSE)</f>
        <v>Auxiliar de Manutenção</v>
      </c>
      <c r="G895" t="str">
        <f ca="1">IF(VLOOKUP(A895,Person!A:R,ROW(INDIRECT(ADDRESS(MATCH("NameManager",Person!$1:$1,0),4,4))),FALSE)="","",VLOOKUP(A895,Person!A:R,ROW(INDIRECT(ADDRESS(MATCH("NameManager",Person!$1:$1,0),4,4))),FALSE))</f>
        <v>Carlos Henrique Pires Sardi</v>
      </c>
      <c r="H895" t="str">
        <f ca="1">IF(VLOOKUP(A895,Person!A:R,ROW(INDIRECT(ADDRESS(MATCH("TypeJorney",Person!$1:$1,0),4,4))),FALSE)="OnBoarding","Embarque",IF(VLOOKUP(A895,Person!A:R,ROW(INDIRECT(ADDRESS(MATCH("TypeJorney",Person!$1:$1,0),4,4))),FALSE)="OnBoardingOccupation","Embarque implantação",IF(VLOOKUP(A895,Person!A:R,ROW(INDIRECT(ADDRESS(MATCH("TypeJorney",Person!$1:$1,0),4,4))),FALSE)="Monitoring","Monitoramento","Decisão de Efetivação")))</f>
        <v>Embarque implantação</v>
      </c>
    </row>
    <row r="896" spans="1:8" x14ac:dyDescent="0.3">
      <c r="A896" t="s">
        <v>8037</v>
      </c>
      <c r="B896" t="str">
        <f ca="1">VLOOKUP(A896,Person!A:R,ROW(INDIRECT(ADDRESS(MATCH("NameUser",Person!$1:$1,0),4,4))),FALSE)</f>
        <v>Heshlen Mendes da Costa</v>
      </c>
      <c r="C896" t="str">
        <f ca="1">IF(VLOOKUP(A896,Person!A:R,ROW(INDIRECT(ADDRESS(MATCH("Mail",Person!$1:$1,0),4,4))),FALSE)="","",VLOOKUP(A896,Person!A:R,ROW(INDIRECT(ADDRESS(MATCH("Mail",Person!$1:$1,0),4,4))),FALSE))</f>
        <v>heshlen.costa@maristas.org.br</v>
      </c>
      <c r="D896" t="str">
        <f ca="1">VLOOKUP(A896,Person!A:R,ROW(INDIRECT(ADDRESS(MATCH("NameEstablishment",Person!$1:$1,0),4,4))),FALSE)</f>
        <v>Colégio Marista Assunção</v>
      </c>
      <c r="E896">
        <f ca="1">VLOOKUP(A896,Person!A:R,ROW(INDIRECT(ADDRESS(MATCH("Registration",Person!$1:$1,0),4,4))),FALSE)</f>
        <v>91514100</v>
      </c>
      <c r="F896" t="str">
        <f ca="1">VLOOKUP(A896,Person!A:R,ROW(INDIRECT(ADDRESS(MATCH("NameOccupation",Person!$1:$1,0),4,4))),FALSE)</f>
        <v>Monitor de Aprendizagem Turno Regular</v>
      </c>
      <c r="G896" t="str">
        <f ca="1">IF(VLOOKUP(A896,Person!A:R,ROW(INDIRECT(ADDRESS(MATCH("NameManager",Person!$1:$1,0),4,4))),FALSE)="","",VLOOKUP(A896,Person!A:R,ROW(INDIRECT(ADDRESS(MATCH("NameManager",Person!$1:$1,0),4,4))),FALSE))</f>
        <v>Rui Antonio Piassini</v>
      </c>
      <c r="H896" t="str">
        <f ca="1">IF(VLOOKUP(A896,Person!A:R,ROW(INDIRECT(ADDRESS(MATCH("TypeJorney",Person!$1:$1,0),4,4))),FALSE)="OnBoarding","Embarque",IF(VLOOKUP(A896,Person!A:R,ROW(INDIRECT(ADDRESS(MATCH("TypeJorney",Person!$1:$1,0),4,4))),FALSE)="OnBoardingOccupation","Embarque implantação",IF(VLOOKUP(A896,Person!A:R,ROW(INDIRECT(ADDRESS(MATCH("TypeJorney",Person!$1:$1,0),4,4))),FALSE)="Monitoring","Monitoramento","Decisão de Efetivação")))</f>
        <v>Embarque</v>
      </c>
    </row>
    <row r="897" spans="1:8" x14ac:dyDescent="0.3">
      <c r="A897" t="s">
        <v>7495</v>
      </c>
      <c r="B897" t="str">
        <f ca="1">VLOOKUP(A897,Person!A:R,ROW(INDIRECT(ADDRESS(MATCH("NameUser",Person!$1:$1,0),4,4))),FALSE)</f>
        <v>Holler Alves Recart</v>
      </c>
      <c r="C897" t="str">
        <f ca="1">IF(VLOOKUP(A897,Person!A:R,ROW(INDIRECT(ADDRESS(MATCH("Mail",Person!$1:$1,0),4,4))),FALSE)="","",VLOOKUP(A897,Person!A:R,ROW(INDIRECT(ADDRESS(MATCH("Mail",Person!$1:$1,0),4,4))),FALSE))</f>
        <v/>
      </c>
      <c r="D897" t="str">
        <f ca="1">VLOOKUP(A897,Person!A:R,ROW(INDIRECT(ADDRESS(MATCH("NameEstablishment",Person!$1:$1,0),4,4))),FALSE)</f>
        <v>Colégio Marista Sant'ana</v>
      </c>
      <c r="E897">
        <f ca="1">VLOOKUP(A897,Person!A:R,ROW(INDIRECT(ADDRESS(MATCH("Registration",Person!$1:$1,0),4,4))),FALSE)</f>
        <v>80702013</v>
      </c>
      <c r="F897" t="str">
        <f ca="1">VLOOKUP(A897,Person!A:R,ROW(INDIRECT(ADDRESS(MATCH("NameOccupation",Person!$1:$1,0),4,4))),FALSE)</f>
        <v>Instrutor de Aprendizagem</v>
      </c>
      <c r="G897" t="str">
        <f ca="1">IF(VLOOKUP(A897,Person!A:R,ROW(INDIRECT(ADDRESS(MATCH("NameManager",Person!$1:$1,0),4,4))),FALSE)="","",VLOOKUP(A897,Person!A:R,ROW(INDIRECT(ADDRESS(MATCH("NameManager",Person!$1:$1,0),4,4))),FALSE))</f>
        <v>Marisa Albertina Crivelaro da Silva</v>
      </c>
      <c r="H897" t="str">
        <f ca="1">IF(VLOOKUP(A897,Person!A:R,ROW(INDIRECT(ADDRESS(MATCH("TypeJorney",Person!$1:$1,0),4,4))),FALSE)="OnBoarding","Embarque",IF(VLOOKUP(A897,Person!A:R,ROW(INDIRECT(ADDRESS(MATCH("TypeJorney",Person!$1:$1,0),4,4))),FALSE)="OnBoardingOccupation","Embarque implantação",IF(VLOOKUP(A897,Person!A:R,ROW(INDIRECT(ADDRESS(MATCH("TypeJorney",Person!$1:$1,0),4,4))),FALSE)="Monitoring","Monitoramento","Decisão de Efetivação")))</f>
        <v>Embarque implantação</v>
      </c>
    </row>
    <row r="898" spans="1:8" x14ac:dyDescent="0.3">
      <c r="A898" t="s">
        <v>5036</v>
      </c>
      <c r="B898" t="str">
        <f ca="1">VLOOKUP(A898,Person!A:R,ROW(INDIRECT(ADDRESS(MATCH("NameUser",Person!$1:$1,0),4,4))),FALSE)</f>
        <v>Ianiv Nicolas Goldwasser</v>
      </c>
      <c r="C898" t="str">
        <f ca="1">IF(VLOOKUP(A898,Person!A:R,ROW(INDIRECT(ADDRESS(MATCH("Mail",Person!$1:$1,0),4,4))),FALSE)="","",VLOOKUP(A898,Person!A:R,ROW(INDIRECT(ADDRESS(MATCH("Mail",Person!$1:$1,0),4,4))),FALSE))</f>
        <v>ianiv.goldwasser@maristas.org.br</v>
      </c>
      <c r="D898" t="str">
        <f ca="1">VLOOKUP(A898,Person!A:R,ROW(INDIRECT(ADDRESS(MATCH("NameEstablishment",Person!$1:$1,0),4,4))),FALSE)</f>
        <v>Colégio Marista São Pedro</v>
      </c>
      <c r="E898">
        <f ca="1">VLOOKUP(A898,Person!A:R,ROW(INDIRECT(ADDRESS(MATCH("Registration",Person!$1:$1,0),4,4))),FALSE)</f>
        <v>90701807</v>
      </c>
      <c r="F898" t="str">
        <f ca="1">VLOOKUP(A898,Person!A:R,ROW(INDIRECT(ADDRESS(MATCH("NameOccupation",Person!$1:$1,0),4,4))),FALSE)</f>
        <v>Porteiro</v>
      </c>
      <c r="G898" t="str">
        <f ca="1">IF(VLOOKUP(A898,Person!A:R,ROW(INDIRECT(ADDRESS(MATCH("NameManager",Person!$1:$1,0),4,4))),FALSE)="","",VLOOKUP(A898,Person!A:R,ROW(INDIRECT(ADDRESS(MATCH("NameManager",Person!$1:$1,0),4,4))),FALSE))</f>
        <v/>
      </c>
      <c r="H898" t="str">
        <f ca="1">IF(VLOOKUP(A898,Person!A:R,ROW(INDIRECT(ADDRESS(MATCH("TypeJorney",Person!$1:$1,0),4,4))),FALSE)="OnBoarding","Embarque",IF(VLOOKUP(A898,Person!A:R,ROW(INDIRECT(ADDRESS(MATCH("TypeJorney",Person!$1:$1,0),4,4))),FALSE)="OnBoardingOccupation","Embarque implantação",IF(VLOOKUP(A898,Person!A:R,ROW(INDIRECT(ADDRESS(MATCH("TypeJorney",Person!$1:$1,0),4,4))),FALSE)="Monitoring","Monitoramento","Decisão de Efetivação")))</f>
        <v>Embarque implantação</v>
      </c>
    </row>
    <row r="899" spans="1:8" x14ac:dyDescent="0.3">
      <c r="A899" t="s">
        <v>5386</v>
      </c>
      <c r="B899" t="str">
        <f ca="1">VLOOKUP(A899,Person!A:R,ROW(INDIRECT(ADDRESS(MATCH("NameUser",Person!$1:$1,0),4,4))),FALSE)</f>
        <v>Iara Andrade</v>
      </c>
      <c r="C899" t="str">
        <f ca="1">IF(VLOOKUP(A899,Person!A:R,ROW(INDIRECT(ADDRESS(MATCH("Mail",Person!$1:$1,0),4,4))),FALSE)="","",VLOOKUP(A899,Person!A:R,ROW(INDIRECT(ADDRESS(MATCH("Mail",Person!$1:$1,0),4,4))),FALSE))</f>
        <v/>
      </c>
      <c r="D899" t="str">
        <f ca="1">VLOOKUP(A899,Person!A:R,ROW(INDIRECT(ADDRESS(MATCH("NameEstablishment",Person!$1:$1,0),4,4))),FALSE)</f>
        <v>Casa Marista da Juventude</v>
      </c>
      <c r="E899">
        <f ca="1">VLOOKUP(A899,Person!A:R,ROW(INDIRECT(ADDRESS(MATCH("Registration",Person!$1:$1,0),4,4))),FALSE)</f>
        <v>960000</v>
      </c>
      <c r="F899" t="str">
        <f ca="1">VLOOKUP(A899,Person!A:R,ROW(INDIRECT(ADDRESS(MATCH("NameOccupation",Person!$1:$1,0),4,4))),FALSE)</f>
        <v>Cozinheiro</v>
      </c>
      <c r="G899" t="str">
        <f ca="1">IF(VLOOKUP(A899,Person!A:R,ROW(INDIRECT(ADDRESS(MATCH("NameManager",Person!$1:$1,0),4,4))),FALSE)="","",VLOOKUP(A899,Person!A:R,ROW(INDIRECT(ADDRESS(MATCH("NameManager",Person!$1:$1,0),4,4))),FALSE))</f>
        <v/>
      </c>
      <c r="H899" t="str">
        <f ca="1">IF(VLOOKUP(A899,Person!A:R,ROW(INDIRECT(ADDRESS(MATCH("TypeJorney",Person!$1:$1,0),4,4))),FALSE)="OnBoarding","Embarque",IF(VLOOKUP(A899,Person!A:R,ROW(INDIRECT(ADDRESS(MATCH("TypeJorney",Person!$1:$1,0),4,4))),FALSE)="OnBoardingOccupation","Embarque implantação",IF(VLOOKUP(A899,Person!A:R,ROW(INDIRECT(ADDRESS(MATCH("TypeJorney",Person!$1:$1,0),4,4))),FALSE)="Monitoring","Monitoramento","Decisão de Efetivação")))</f>
        <v>Embarque implantação</v>
      </c>
    </row>
    <row r="900" spans="1:8" x14ac:dyDescent="0.3">
      <c r="A900" t="s">
        <v>7410</v>
      </c>
      <c r="B900" t="str">
        <f ca="1">VLOOKUP(A900,Person!A:R,ROW(INDIRECT(ADDRESS(MATCH("NameUser",Person!$1:$1,0),4,4))),FALSE)</f>
        <v>Iara Carla de Ataides Rodrigues</v>
      </c>
      <c r="C900" t="str">
        <f ca="1">IF(VLOOKUP(A900,Person!A:R,ROW(INDIRECT(ADDRESS(MATCH("Mail",Person!$1:$1,0),4,4))),FALSE)="","",VLOOKUP(A900,Person!A:R,ROW(INDIRECT(ADDRESS(MATCH("Mail",Person!$1:$1,0),4,4))),FALSE))</f>
        <v>iara.rodrigues@maristas.org.br</v>
      </c>
      <c r="D900" t="str">
        <f ca="1">VLOOKUP(A900,Person!A:R,ROW(INDIRECT(ADDRESS(MATCH("NameEstablishment",Person!$1:$1,0),4,4))),FALSE)</f>
        <v>Colégio Marista João Paulo II</v>
      </c>
      <c r="E900">
        <f ca="1">VLOOKUP(A900,Person!A:R,ROW(INDIRECT(ADDRESS(MATCH("Registration",Person!$1:$1,0),4,4))),FALSE)</f>
        <v>90512151</v>
      </c>
      <c r="F900" t="str">
        <f ca="1">VLOOKUP(A900,Person!A:R,ROW(INDIRECT(ADDRESS(MATCH("NameOccupation",Person!$1:$1,0),4,4))),FALSE)</f>
        <v>Monitor de Aprendizagem Turno Regular</v>
      </c>
      <c r="G900" t="str">
        <f ca="1">IF(VLOOKUP(A900,Person!A:R,ROW(INDIRECT(ADDRESS(MATCH("NameManager",Person!$1:$1,0),4,4))),FALSE)="","",VLOOKUP(A900,Person!A:R,ROW(INDIRECT(ADDRESS(MATCH("NameManager",Person!$1:$1,0),4,4))),FALSE))</f>
        <v>Luiz Gustavo Mendes</v>
      </c>
      <c r="H900" t="str">
        <f ca="1">IF(VLOOKUP(A900,Person!A:R,ROW(INDIRECT(ADDRESS(MATCH("TypeJorney",Person!$1:$1,0),4,4))),FALSE)="OnBoarding","Embarque",IF(VLOOKUP(A900,Person!A:R,ROW(INDIRECT(ADDRESS(MATCH("TypeJorney",Person!$1:$1,0),4,4))),FALSE)="OnBoardingOccupation","Embarque implantação",IF(VLOOKUP(A900,Person!A:R,ROW(INDIRECT(ADDRESS(MATCH("TypeJorney",Person!$1:$1,0),4,4))),FALSE)="Monitoring","Monitoramento","Decisão de Efetivação")))</f>
        <v>Embarque implantação</v>
      </c>
    </row>
    <row r="901" spans="1:8" x14ac:dyDescent="0.3">
      <c r="A901" t="s">
        <v>5035</v>
      </c>
      <c r="B901" t="str">
        <f ca="1">VLOOKUP(A901,Person!A:R,ROW(INDIRECT(ADDRESS(MATCH("NameUser",Person!$1:$1,0),4,4))),FALSE)</f>
        <v>Iara Iletski</v>
      </c>
      <c r="C901" t="str">
        <f ca="1">IF(VLOOKUP(A901,Person!A:R,ROW(INDIRECT(ADDRESS(MATCH("Mail",Person!$1:$1,0),4,4))),FALSE)="","",VLOOKUP(A901,Person!A:R,ROW(INDIRECT(ADDRESS(MATCH("Mail",Person!$1:$1,0),4,4))),FALSE))</f>
        <v>iara.iletski@maristas.org.br</v>
      </c>
      <c r="D901" t="str">
        <f ca="1">VLOOKUP(A901,Person!A:R,ROW(INDIRECT(ADDRESS(MATCH("NameEstablishment",Person!$1:$1,0),4,4))),FALSE)</f>
        <v>Colégio Marista Nossa Senhora Medianeira</v>
      </c>
      <c r="E901">
        <f ca="1">VLOOKUP(A901,Person!A:R,ROW(INDIRECT(ADDRESS(MATCH("Registration",Person!$1:$1,0),4,4))),FALSE)</f>
        <v>90701900</v>
      </c>
      <c r="F901" t="str">
        <f ca="1">VLOOKUP(A901,Person!A:R,ROW(INDIRECT(ADDRESS(MATCH("NameOccupation",Person!$1:$1,0),4,4))),FALSE)</f>
        <v>Porteiro</v>
      </c>
      <c r="G901" t="str">
        <f ca="1">IF(VLOOKUP(A901,Person!A:R,ROW(INDIRECT(ADDRESS(MATCH("NameManager",Person!$1:$1,0),4,4))),FALSE)="","",VLOOKUP(A901,Person!A:R,ROW(INDIRECT(ADDRESS(MATCH("NameManager",Person!$1:$1,0),4,4))),FALSE))</f>
        <v>Lizandra Aline Molossi Passini</v>
      </c>
      <c r="H901" t="str">
        <f ca="1">IF(VLOOKUP(A901,Person!A:R,ROW(INDIRECT(ADDRESS(MATCH("TypeJorney",Person!$1:$1,0),4,4))),FALSE)="OnBoarding","Embarque",IF(VLOOKUP(A901,Person!A:R,ROW(INDIRECT(ADDRESS(MATCH("TypeJorney",Person!$1:$1,0),4,4))),FALSE)="OnBoardingOccupation","Embarque implantação",IF(VLOOKUP(A901,Person!A:R,ROW(INDIRECT(ADDRESS(MATCH("TypeJorney",Person!$1:$1,0),4,4))),FALSE)="Monitoring","Monitoramento","Decisão de Efetivação")))</f>
        <v>Embarque</v>
      </c>
    </row>
    <row r="902" spans="1:8" x14ac:dyDescent="0.3">
      <c r="A902" t="s">
        <v>8035</v>
      </c>
      <c r="B902" t="str">
        <f ca="1">VLOOKUP(A902,Person!A:R,ROW(INDIRECT(ADDRESS(MATCH("NameUser",Person!$1:$1,0),4,4))),FALSE)</f>
        <v>Iasmyn Carmo de Melo Wald</v>
      </c>
      <c r="C902" t="str">
        <f ca="1">IF(VLOOKUP(A902,Person!A:R,ROW(INDIRECT(ADDRESS(MATCH("Mail",Person!$1:$1,0),4,4))),FALSE)="","",VLOOKUP(A902,Person!A:R,ROW(INDIRECT(ADDRESS(MATCH("Mail",Person!$1:$1,0),4,4))),FALSE))</f>
        <v>iasmyn.wald@maristas.org.br</v>
      </c>
      <c r="D902" t="str">
        <f ca="1">VLOOKUP(A902,Person!A:R,ROW(INDIRECT(ADDRESS(MATCH("NameEstablishment",Person!$1:$1,0),4,4))),FALSE)</f>
        <v>Colégio Marista Assunção</v>
      </c>
      <c r="E902">
        <f ca="1">VLOOKUP(A902,Person!A:R,ROW(INDIRECT(ADDRESS(MATCH("Registration",Person!$1:$1,0),4,4))),FALSE)</f>
        <v>91514101</v>
      </c>
      <c r="F902" t="str">
        <f ca="1">VLOOKUP(A902,Person!A:R,ROW(INDIRECT(ADDRESS(MATCH("NameOccupation",Person!$1:$1,0),4,4))),FALSE)</f>
        <v>Monitor de Aprendizagem Turno Regular</v>
      </c>
      <c r="G902" t="str">
        <f ca="1">IF(VLOOKUP(A902,Person!A:R,ROW(INDIRECT(ADDRESS(MATCH("NameManager",Person!$1:$1,0),4,4))),FALSE)="","",VLOOKUP(A902,Person!A:R,ROW(INDIRECT(ADDRESS(MATCH("NameManager",Person!$1:$1,0),4,4))),FALSE))</f>
        <v>Rui Antonio Piassini</v>
      </c>
      <c r="H902" t="str">
        <f ca="1">IF(VLOOKUP(A902,Person!A:R,ROW(INDIRECT(ADDRESS(MATCH("TypeJorney",Person!$1:$1,0),4,4))),FALSE)="OnBoarding","Embarque",IF(VLOOKUP(A902,Person!A:R,ROW(INDIRECT(ADDRESS(MATCH("TypeJorney",Person!$1:$1,0),4,4))),FALSE)="OnBoardingOccupation","Embarque implantação",IF(VLOOKUP(A902,Person!A:R,ROW(INDIRECT(ADDRESS(MATCH("TypeJorney",Person!$1:$1,0),4,4))),FALSE)="Monitoring","Monitoramento","Decisão de Efetivação")))</f>
        <v>Embarque</v>
      </c>
    </row>
    <row r="903" spans="1:8" x14ac:dyDescent="0.3">
      <c r="A903" t="s">
        <v>7841</v>
      </c>
      <c r="B903" t="str">
        <f ca="1">VLOOKUP(A903,Person!A:R,ROW(INDIRECT(ADDRESS(MATCH("NameUser",Person!$1:$1,0),4,4))),FALSE)</f>
        <v>Ieda Nascimento de Albuquerque</v>
      </c>
      <c r="C903" t="str">
        <f ca="1">IF(VLOOKUP(A903,Person!A:R,ROW(INDIRECT(ADDRESS(MATCH("Mail",Person!$1:$1,0),4,4))),FALSE)="","",VLOOKUP(A903,Person!A:R,ROW(INDIRECT(ADDRESS(MATCH("Mail",Person!$1:$1,0),4,4))),FALSE))</f>
        <v/>
      </c>
      <c r="D903" t="str">
        <f ca="1">VLOOKUP(A903,Person!A:R,ROW(INDIRECT(ADDRESS(MATCH("NameEstablishment",Person!$1:$1,0),4,4))),FALSE)</f>
        <v>Colégio Marista Roque Gonçalves</v>
      </c>
      <c r="E903">
        <f ca="1">VLOOKUP(A903,Person!A:R,ROW(INDIRECT(ADDRESS(MATCH("Registration",Person!$1:$1,0),4,4))),FALSE)</f>
        <v>80700724</v>
      </c>
      <c r="F903" t="str">
        <f ca="1">VLOOKUP(A903,Person!A:R,ROW(INDIRECT(ADDRESS(MATCH("NameOccupation",Person!$1:$1,0),4,4))),FALSE)</f>
        <v>Cozinheiro</v>
      </c>
      <c r="G903" t="str">
        <f ca="1">IF(VLOOKUP(A903,Person!A:R,ROW(INDIRECT(ADDRESS(MATCH("NameManager",Person!$1:$1,0),4,4))),FALSE)="","",VLOOKUP(A903,Person!A:R,ROW(INDIRECT(ADDRESS(MATCH("NameManager",Person!$1:$1,0),4,4))),FALSE))</f>
        <v/>
      </c>
      <c r="H903" t="str">
        <f ca="1">IF(VLOOKUP(A903,Person!A:R,ROW(INDIRECT(ADDRESS(MATCH("TypeJorney",Person!$1:$1,0),4,4))),FALSE)="OnBoarding","Embarque",IF(VLOOKUP(A903,Person!A:R,ROW(INDIRECT(ADDRESS(MATCH("TypeJorney",Person!$1:$1,0),4,4))),FALSE)="OnBoardingOccupation","Embarque implantação",IF(VLOOKUP(A903,Person!A:R,ROW(INDIRECT(ADDRESS(MATCH("TypeJorney",Person!$1:$1,0),4,4))),FALSE)="Monitoring","Monitoramento","Decisão de Efetivação")))</f>
        <v>Embarque implantação</v>
      </c>
    </row>
    <row r="904" spans="1:8" x14ac:dyDescent="0.3">
      <c r="A904" t="s">
        <v>7703</v>
      </c>
      <c r="B904" t="str">
        <f ca="1">VLOOKUP(A904,Person!A:R,ROW(INDIRECT(ADDRESS(MATCH("NameUser",Person!$1:$1,0),4,4))),FALSE)</f>
        <v>Igor Bernardi</v>
      </c>
      <c r="C904" t="str">
        <f ca="1">IF(VLOOKUP(A904,Person!A:R,ROW(INDIRECT(ADDRESS(MATCH("Mail",Person!$1:$1,0),4,4))),FALSE)="","",VLOOKUP(A904,Person!A:R,ROW(INDIRECT(ADDRESS(MATCH("Mail",Person!$1:$1,0),4,4))),FALSE))</f>
        <v>igor.bernardi@maristas.org.br</v>
      </c>
      <c r="D904" t="str">
        <f ca="1">VLOOKUP(A904,Person!A:R,ROW(INDIRECT(ADDRESS(MATCH("NameEstablishment",Person!$1:$1,0),4,4))),FALSE)</f>
        <v>Colégio Marista N Senhora da Conceição</v>
      </c>
      <c r="E904">
        <f ca="1">VLOOKUP(A904,Person!A:R,ROW(INDIRECT(ADDRESS(MATCH("Registration",Person!$1:$1,0),4,4))),FALSE)</f>
        <v>20110105</v>
      </c>
      <c r="F904" t="str">
        <f ca="1">VLOOKUP(A904,Person!A:R,ROW(INDIRECT(ADDRESS(MATCH("NameOccupation",Person!$1:$1,0),4,4))),FALSE)</f>
        <v>Operador de Suporte</v>
      </c>
      <c r="G904" t="str">
        <f ca="1">IF(VLOOKUP(A904,Person!A:R,ROW(INDIRECT(ADDRESS(MATCH("NameManager",Person!$1:$1,0),4,4))),FALSE)="","",VLOOKUP(A904,Person!A:R,ROW(INDIRECT(ADDRESS(MATCH("NameManager",Person!$1:$1,0),4,4))),FALSE))</f>
        <v>Adenir Sebastiao de Britto</v>
      </c>
      <c r="H904" t="str">
        <f ca="1">IF(VLOOKUP(A904,Person!A:R,ROW(INDIRECT(ADDRESS(MATCH("TypeJorney",Person!$1:$1,0),4,4))),FALSE)="OnBoarding","Embarque",IF(VLOOKUP(A904,Person!A:R,ROW(INDIRECT(ADDRESS(MATCH("TypeJorney",Person!$1:$1,0),4,4))),FALSE)="OnBoardingOccupation","Embarque implantação",IF(VLOOKUP(A904,Person!A:R,ROW(INDIRECT(ADDRESS(MATCH("TypeJorney",Person!$1:$1,0),4,4))),FALSE)="Monitoring","Monitoramento","Decisão de Efetivação")))</f>
        <v>Embarque implantação</v>
      </c>
    </row>
    <row r="905" spans="1:8" x14ac:dyDescent="0.3">
      <c r="A905" t="s">
        <v>5213</v>
      </c>
      <c r="B905" t="str">
        <f ca="1">VLOOKUP(A905,Person!A:R,ROW(INDIRECT(ADDRESS(MATCH("NameUser",Person!$1:$1,0),4,4))),FALSE)</f>
        <v>Ilda de Vargas Ribeiro</v>
      </c>
      <c r="C905" t="str">
        <f ca="1">IF(VLOOKUP(A905,Person!A:R,ROW(INDIRECT(ADDRESS(MATCH("Mail",Person!$1:$1,0),4,4))),FALSE)="","",VLOOKUP(A905,Person!A:R,ROW(INDIRECT(ADDRESS(MATCH("Mail",Person!$1:$1,0),4,4))),FALSE))</f>
        <v>ilda.ribeiro@maristas.org.br</v>
      </c>
      <c r="D905" t="str">
        <f ca="1">VLOOKUP(A905,Person!A:R,ROW(INDIRECT(ADDRESS(MATCH("NameEstablishment",Person!$1:$1,0),4,4))),FALSE)</f>
        <v>Saf</v>
      </c>
      <c r="E905">
        <f ca="1">VLOOKUP(A905,Person!A:R,ROW(INDIRECT(ADDRESS(MATCH("Registration",Person!$1:$1,0),4,4))),FALSE)</f>
        <v>61391012</v>
      </c>
      <c r="F905" t="str">
        <f ca="1">VLOOKUP(A905,Person!A:R,ROW(INDIRECT(ADDRESS(MATCH("NameOccupation",Person!$1:$1,0),4,4))),FALSE)</f>
        <v>Assistente Social</v>
      </c>
      <c r="G905" t="str">
        <f ca="1">IF(VLOOKUP(A905,Person!A:R,ROW(INDIRECT(ADDRESS(MATCH("NameManager",Person!$1:$1,0),4,4))),FALSE)="","",VLOOKUP(A905,Person!A:R,ROW(INDIRECT(ADDRESS(MATCH("NameManager",Person!$1:$1,0),4,4))),FALSE))</f>
        <v/>
      </c>
      <c r="H905" t="str">
        <f ca="1">IF(VLOOKUP(A905,Person!A:R,ROW(INDIRECT(ADDRESS(MATCH("TypeJorney",Person!$1:$1,0),4,4))),FALSE)="OnBoarding","Embarque",IF(VLOOKUP(A905,Person!A:R,ROW(INDIRECT(ADDRESS(MATCH("TypeJorney",Person!$1:$1,0),4,4))),FALSE)="OnBoardingOccupation","Embarque implantação",IF(VLOOKUP(A905,Person!A:R,ROW(INDIRECT(ADDRESS(MATCH("TypeJorney",Person!$1:$1,0),4,4))),FALSE)="Monitoring","Monitoramento","Decisão de Efetivação")))</f>
        <v>Embarque implantação</v>
      </c>
    </row>
    <row r="906" spans="1:8" x14ac:dyDescent="0.3">
      <c r="A906" t="s">
        <v>4852</v>
      </c>
      <c r="B906" t="str">
        <f ca="1">VLOOKUP(A906,Person!A:R,ROW(INDIRECT(ADDRESS(MATCH("NameUser",Person!$1:$1,0),4,4))),FALSE)</f>
        <v>Ilda Maria Kovalski Mazutti</v>
      </c>
      <c r="C906" t="str">
        <f ca="1">IF(VLOOKUP(A906,Person!A:R,ROW(INDIRECT(ADDRESS(MATCH("Mail",Person!$1:$1,0),4,4))),FALSE)="","",VLOOKUP(A906,Person!A:R,ROW(INDIRECT(ADDRESS(MATCH("Mail",Person!$1:$1,0),4,4))),FALSE))</f>
        <v/>
      </c>
      <c r="D906" t="str">
        <f ca="1">VLOOKUP(A906,Person!A:R,ROW(INDIRECT(ADDRESS(MATCH("NameEstablishment",Person!$1:$1,0),4,4))),FALSE)</f>
        <v>Colégio Marista Nossa Senhora Medianeira</v>
      </c>
      <c r="E906">
        <f ca="1">VLOOKUP(A906,Person!A:R,ROW(INDIRECT(ADDRESS(MATCH("Registration",Person!$1:$1,0),4,4))),FALSE)</f>
        <v>90701883</v>
      </c>
      <c r="F906" t="str">
        <f ca="1">VLOOKUP(A906,Person!A:R,ROW(INDIRECT(ADDRESS(MATCH("NameOccupation",Person!$1:$1,0),4,4))),FALSE)</f>
        <v>Auxiliar de Serviços Gerais</v>
      </c>
      <c r="G906" t="str">
        <f ca="1">IF(VLOOKUP(A906,Person!A:R,ROW(INDIRECT(ADDRESS(MATCH("NameManager",Person!$1:$1,0),4,4))),FALSE)="","",VLOOKUP(A906,Person!A:R,ROW(INDIRECT(ADDRESS(MATCH("NameManager",Person!$1:$1,0),4,4))),FALSE))</f>
        <v>Lizandra Aline Molossi Passini</v>
      </c>
      <c r="H906" t="str">
        <f ca="1">IF(VLOOKUP(A906,Person!A:R,ROW(INDIRECT(ADDRESS(MATCH("TypeJorney",Person!$1:$1,0),4,4))),FALSE)="OnBoarding","Embarque",IF(VLOOKUP(A906,Person!A:R,ROW(INDIRECT(ADDRESS(MATCH("TypeJorney",Person!$1:$1,0),4,4))),FALSE)="OnBoardingOccupation","Embarque implantação",IF(VLOOKUP(A906,Person!A:R,ROW(INDIRECT(ADDRESS(MATCH("TypeJorney",Person!$1:$1,0),4,4))),FALSE)="Monitoring","Monitoramento","Decisão de Efetivação")))</f>
        <v>Embarque</v>
      </c>
    </row>
    <row r="907" spans="1:8" x14ac:dyDescent="0.3">
      <c r="A907" t="s">
        <v>430</v>
      </c>
      <c r="B907" t="str">
        <f ca="1">VLOOKUP(A907,Person!A:R,ROW(INDIRECT(ADDRESS(MATCH("NameUser",Person!$1:$1,0),4,4))),FALSE)</f>
        <v>Inaiara Kersting</v>
      </c>
      <c r="C907" t="str">
        <f ca="1">IF(VLOOKUP(A907,Person!A:R,ROW(INDIRECT(ADDRESS(MATCH("Mail",Person!$1:$1,0),4,4))),FALSE)="","",VLOOKUP(A907,Person!A:R,ROW(INDIRECT(ADDRESS(MATCH("Mail",Person!$1:$1,0),4,4))),FALSE))</f>
        <v>inaiara.kersting@maristas.org.br</v>
      </c>
      <c r="D907" t="str">
        <f ca="1">VLOOKUP(A907,Person!A:R,ROW(INDIRECT(ADDRESS(MATCH("NameEstablishment",Person!$1:$1,0),4,4))),FALSE)</f>
        <v>União Sul Brasileira de Educação e Ensin</v>
      </c>
      <c r="E907">
        <f ca="1">VLOOKUP(A907,Person!A:R,ROW(INDIRECT(ADDRESS(MATCH("Registration",Person!$1:$1,0),4,4))),FALSE)</f>
        <v>90512167</v>
      </c>
      <c r="F907" t="str">
        <f ca="1">VLOOKUP(A907,Person!A:R,ROW(INDIRECT(ADDRESS(MATCH("NameOccupation",Person!$1:$1,0),4,4))),FALSE)</f>
        <v>Analista de Desenvolvimento Organizacional</v>
      </c>
      <c r="G907" t="str">
        <f ca="1">IF(VLOOKUP(A907,Person!A:R,ROW(INDIRECT(ADDRESS(MATCH("NameManager",Person!$1:$1,0),4,4))),FALSE)="","",VLOOKUP(A907,Person!A:R,ROW(INDIRECT(ADDRESS(MATCH("NameManager",Person!$1:$1,0),4,4))),FALSE))</f>
        <v>Ana Cecilia Menezes Ottenstein</v>
      </c>
      <c r="H907" t="str">
        <f ca="1">IF(VLOOKUP(A907,Person!A:R,ROW(INDIRECT(ADDRESS(MATCH("TypeJorney",Person!$1:$1,0),4,4))),FALSE)="OnBoarding","Embarque",IF(VLOOKUP(A907,Person!A:R,ROW(INDIRECT(ADDRESS(MATCH("TypeJorney",Person!$1:$1,0),4,4))),FALSE)="OnBoardingOccupation","Embarque implantação",IF(VLOOKUP(A907,Person!A:R,ROW(INDIRECT(ADDRESS(MATCH("TypeJorney",Person!$1:$1,0),4,4))),FALSE)="Monitoring","Monitoramento","Decisão de Efetivação")))</f>
        <v>Monitoramento</v>
      </c>
    </row>
    <row r="908" spans="1:8" x14ac:dyDescent="0.3">
      <c r="A908" t="s">
        <v>5322</v>
      </c>
      <c r="B908" t="str">
        <f ca="1">VLOOKUP(A908,Person!A:R,ROW(INDIRECT(ADDRESS(MATCH("NameUser",Person!$1:$1,0),4,4))),FALSE)</f>
        <v>Ines Goret Vargas Charao</v>
      </c>
      <c r="C908" t="str">
        <f ca="1">IF(VLOOKUP(A908,Person!A:R,ROW(INDIRECT(ADDRESS(MATCH("Mail",Person!$1:$1,0),4,4))),FALSE)="","",VLOOKUP(A908,Person!A:R,ROW(INDIRECT(ADDRESS(MATCH("Mail",Person!$1:$1,0),4,4))),FALSE))</f>
        <v>ines.charao@maristas.org.br</v>
      </c>
      <c r="D908" t="str">
        <f ca="1">VLOOKUP(A908,Person!A:R,ROW(INDIRECT(ADDRESS(MATCH("NameEstablishment",Person!$1:$1,0),4,4))),FALSE)</f>
        <v>Educação Integral</v>
      </c>
      <c r="E908">
        <f ca="1">VLOOKUP(A908,Person!A:R,ROW(INDIRECT(ADDRESS(MATCH("Registration",Person!$1:$1,0),4,4))),FALSE)</f>
        <v>61513011</v>
      </c>
      <c r="F908" t="str">
        <f ca="1">VLOOKUP(A908,Person!A:R,ROW(INDIRECT(ADDRESS(MATCH("NameOccupation",Person!$1:$1,0),4,4))),FALSE)</f>
        <v>Auxiliar de Serviços Gerais</v>
      </c>
      <c r="G908" t="str">
        <f ca="1">IF(VLOOKUP(A908,Person!A:R,ROW(INDIRECT(ADDRESS(MATCH("NameManager",Person!$1:$1,0),4,4))),FALSE)="","",VLOOKUP(A908,Person!A:R,ROW(INDIRECT(ADDRESS(MATCH("NameManager",Person!$1:$1,0),4,4))),FALSE))</f>
        <v/>
      </c>
      <c r="H908" t="str">
        <f ca="1">IF(VLOOKUP(A908,Person!A:R,ROW(INDIRECT(ADDRESS(MATCH("TypeJorney",Person!$1:$1,0),4,4))),FALSE)="OnBoarding","Embarque",IF(VLOOKUP(A908,Person!A:R,ROW(INDIRECT(ADDRESS(MATCH("TypeJorney",Person!$1:$1,0),4,4))),FALSE)="OnBoardingOccupation","Embarque implantação",IF(VLOOKUP(A908,Person!A:R,ROW(INDIRECT(ADDRESS(MATCH("TypeJorney",Person!$1:$1,0),4,4))),FALSE)="Monitoring","Monitoramento","Decisão de Efetivação")))</f>
        <v>Embarque implantação</v>
      </c>
    </row>
    <row r="909" spans="1:8" x14ac:dyDescent="0.3">
      <c r="A909" t="s">
        <v>5050</v>
      </c>
      <c r="B909" t="str">
        <f ca="1">VLOOKUP(A909,Person!A:R,ROW(INDIRECT(ADDRESS(MATCH("NameUser",Person!$1:$1,0),4,4))),FALSE)</f>
        <v>Ingrid Schaeffer</v>
      </c>
      <c r="C909" t="str">
        <f ca="1">IF(VLOOKUP(A909,Person!A:R,ROW(INDIRECT(ADDRESS(MATCH("Mail",Person!$1:$1,0),4,4))),FALSE)="","",VLOOKUP(A909,Person!A:R,ROW(INDIRECT(ADDRESS(MATCH("Mail",Person!$1:$1,0),4,4))),FALSE))</f>
        <v>ingrid@maristas.org.br</v>
      </c>
      <c r="D909" t="str">
        <f ca="1">VLOOKUP(A909,Person!A:R,ROW(INDIRECT(ADDRESS(MATCH("NameEstablishment",Person!$1:$1,0),4,4))),FALSE)</f>
        <v>Colégio Marista São Luis</v>
      </c>
      <c r="E909">
        <f ca="1">VLOOKUP(A909,Person!A:R,ROW(INDIRECT(ADDRESS(MATCH("Registration",Person!$1:$1,0),4,4))),FALSE)</f>
        <v>61117001</v>
      </c>
      <c r="F909" t="str">
        <f ca="1">VLOOKUP(A909,Person!A:R,ROW(INDIRECT(ADDRESS(MATCH("NameOccupation",Person!$1:$1,0),4,4))),FALSE)</f>
        <v>Recepcionista</v>
      </c>
      <c r="G909" t="str">
        <f ca="1">IF(VLOOKUP(A909,Person!A:R,ROW(INDIRECT(ADDRESS(MATCH("NameManager",Person!$1:$1,0),4,4))),FALSE)="","",VLOOKUP(A909,Person!A:R,ROW(INDIRECT(ADDRESS(MATCH("NameManager",Person!$1:$1,0),4,4))),FALSE))</f>
        <v>Nei Cesar Morsch</v>
      </c>
      <c r="H909" t="str">
        <f ca="1">IF(VLOOKUP(A909,Person!A:R,ROW(INDIRECT(ADDRESS(MATCH("TypeJorney",Person!$1:$1,0),4,4))),FALSE)="OnBoarding","Embarque",IF(VLOOKUP(A909,Person!A:R,ROW(INDIRECT(ADDRESS(MATCH("TypeJorney",Person!$1:$1,0),4,4))),FALSE)="OnBoardingOccupation","Embarque implantação",IF(VLOOKUP(A909,Person!A:R,ROW(INDIRECT(ADDRESS(MATCH("TypeJorney",Person!$1:$1,0),4,4))),FALSE)="Monitoring","Monitoramento","Decisão de Efetivação")))</f>
        <v>Embarque implantação</v>
      </c>
    </row>
    <row r="910" spans="1:8" x14ac:dyDescent="0.3">
      <c r="A910" t="s">
        <v>7446</v>
      </c>
      <c r="B910" t="str">
        <f ca="1">VLOOKUP(A910,Person!A:R,ROW(INDIRECT(ADDRESS(MATCH("NameUser",Person!$1:$1,0),4,4))),FALSE)</f>
        <v>Ingrid Vitoria Rosa de Oliveira</v>
      </c>
      <c r="C910" t="str">
        <f ca="1">IF(VLOOKUP(A910,Person!A:R,ROW(INDIRECT(ADDRESS(MATCH("Mail",Person!$1:$1,0),4,4))),FALSE)="","",VLOOKUP(A910,Person!A:R,ROW(INDIRECT(ADDRESS(MATCH("Mail",Person!$1:$1,0),4,4))),FALSE))</f>
        <v>ingrid.oliveira@maristas.org.br</v>
      </c>
      <c r="D910" t="str">
        <f ca="1">VLOOKUP(A910,Person!A:R,ROW(INDIRECT(ADDRESS(MATCH("NameEstablishment",Person!$1:$1,0),4,4))),FALSE)</f>
        <v>Colégio Marista Roque Gonçalves</v>
      </c>
      <c r="E910">
        <f ca="1">VLOOKUP(A910,Person!A:R,ROW(INDIRECT(ADDRESS(MATCH("Registration",Person!$1:$1,0),4,4))),FALSE)</f>
        <v>80700847</v>
      </c>
      <c r="F910" t="str">
        <f ca="1">VLOOKUP(A910,Person!A:R,ROW(INDIRECT(ADDRESS(MATCH("NameOccupation",Person!$1:$1,0),4,4))),FALSE)</f>
        <v>Monitor de Aprendizagem Turno Regular</v>
      </c>
      <c r="G910" t="str">
        <f ca="1">IF(VLOOKUP(A910,Person!A:R,ROW(INDIRECT(ADDRESS(MATCH("NameManager",Person!$1:$1,0),4,4))),FALSE)="","",VLOOKUP(A910,Person!A:R,ROW(INDIRECT(ADDRESS(MATCH("NameManager",Person!$1:$1,0),4,4))),FALSE))</f>
        <v>David Jorge Rodrigues Hatsek</v>
      </c>
      <c r="H910" t="str">
        <f ca="1">IF(VLOOKUP(A910,Person!A:R,ROW(INDIRECT(ADDRESS(MATCH("TypeJorney",Person!$1:$1,0),4,4))),FALSE)="OnBoarding","Embarque",IF(VLOOKUP(A910,Person!A:R,ROW(INDIRECT(ADDRESS(MATCH("TypeJorney",Person!$1:$1,0),4,4))),FALSE)="OnBoardingOccupation","Embarque implantação",IF(VLOOKUP(A910,Person!A:R,ROW(INDIRECT(ADDRESS(MATCH("TypeJorney",Person!$1:$1,0),4,4))),FALSE)="Monitoring","Monitoramento","Decisão de Efetivação")))</f>
        <v>Embarque</v>
      </c>
    </row>
    <row r="911" spans="1:8" x14ac:dyDescent="0.3">
      <c r="A911" t="s">
        <v>7307</v>
      </c>
      <c r="B911" t="str">
        <f ca="1">VLOOKUP(A911,Person!A:R,ROW(INDIRECT(ADDRESS(MATCH("NameUser",Person!$1:$1,0),4,4))),FALSE)</f>
        <v>Ingridy Guerra Chimieski</v>
      </c>
      <c r="C911" t="str">
        <f ca="1">IF(VLOOKUP(A911,Person!A:R,ROW(INDIRECT(ADDRESS(MATCH("Mail",Person!$1:$1,0),4,4))),FALSE)="","",VLOOKUP(A911,Person!A:R,ROW(INDIRECT(ADDRESS(MATCH("Mail",Person!$1:$1,0),4,4))),FALSE))</f>
        <v>ingridy.chimieski@maristas.org.br</v>
      </c>
      <c r="D911" t="str">
        <f ca="1">VLOOKUP(A911,Person!A:R,ROW(INDIRECT(ADDRESS(MATCH("NameEstablishment",Person!$1:$1,0),4,4))),FALSE)</f>
        <v>Colegio Marista São Francisco</v>
      </c>
      <c r="E911">
        <f ca="1">VLOOKUP(A911,Person!A:R,ROW(INDIRECT(ADDRESS(MATCH("Registration",Person!$1:$1,0),4,4))),FALSE)</f>
        <v>90512254</v>
      </c>
      <c r="F911" t="str">
        <f ca="1">VLOOKUP(A911,Person!A:R,ROW(INDIRECT(ADDRESS(MATCH("NameOccupation",Person!$1:$1,0),4,4))),FALSE)</f>
        <v>Monitor de Aprendizagem Turno Regular</v>
      </c>
      <c r="G911" t="str">
        <f ca="1">IF(VLOOKUP(A911,Person!A:R,ROW(INDIRECT(ADDRESS(MATCH("NameManager",Person!$1:$1,0),4,4))),FALSE)="","",VLOOKUP(A911,Person!A:R,ROW(INDIRECT(ADDRESS(MATCH("NameManager",Person!$1:$1,0),4,4))),FALSE))</f>
        <v/>
      </c>
      <c r="H911" t="str">
        <f ca="1">IF(VLOOKUP(A911,Person!A:R,ROW(INDIRECT(ADDRESS(MATCH("TypeJorney",Person!$1:$1,0),4,4))),FALSE)="OnBoarding","Embarque",IF(VLOOKUP(A911,Person!A:R,ROW(INDIRECT(ADDRESS(MATCH("TypeJorney",Person!$1:$1,0),4,4))),FALSE)="OnBoardingOccupation","Embarque implantação",IF(VLOOKUP(A911,Person!A:R,ROW(INDIRECT(ADDRESS(MATCH("TypeJorney",Person!$1:$1,0),4,4))),FALSE)="Monitoring","Monitoramento","Decisão de Efetivação")))</f>
        <v>Embarque implantação</v>
      </c>
    </row>
    <row r="912" spans="1:8" x14ac:dyDescent="0.3">
      <c r="A912" t="s">
        <v>5305</v>
      </c>
      <c r="B912" t="str">
        <f ca="1">VLOOKUP(A912,Person!A:R,ROW(INDIRECT(ADDRESS(MATCH("NameUser",Person!$1:$1,0),4,4))),FALSE)</f>
        <v>Iracema da Silva Santos</v>
      </c>
      <c r="C912" t="str">
        <f ca="1">IF(VLOOKUP(A912,Person!A:R,ROW(INDIRECT(ADDRESS(MATCH("Mail",Person!$1:$1,0),4,4))),FALSE)="","",VLOOKUP(A912,Person!A:R,ROW(INDIRECT(ADDRESS(MATCH("Mail",Person!$1:$1,0),4,4))),FALSE))</f>
        <v/>
      </c>
      <c r="D912" t="str">
        <f ca="1">VLOOKUP(A912,Person!A:R,ROW(INDIRECT(ADDRESS(MATCH("NameEstablishment",Person!$1:$1,0),4,4))),FALSE)</f>
        <v>Centro Marista N.Sra Aparecida Das Aguas</v>
      </c>
      <c r="E912">
        <f ca="1">VLOOKUP(A912,Person!A:R,ROW(INDIRECT(ADDRESS(MATCH("Registration",Person!$1:$1,0),4,4))),FALSE)</f>
        <v>60997001</v>
      </c>
      <c r="F912" t="str">
        <f ca="1">VLOOKUP(A912,Person!A:R,ROW(INDIRECT(ADDRESS(MATCH("NameOccupation",Person!$1:$1,0),4,4))),FALSE)</f>
        <v>Auxiliar de Serviços Gerais</v>
      </c>
      <c r="G912" t="str">
        <f ca="1">IF(VLOOKUP(A912,Person!A:R,ROW(INDIRECT(ADDRESS(MATCH("NameManager",Person!$1:$1,0),4,4))),FALSE)="","",VLOOKUP(A912,Person!A:R,ROW(INDIRECT(ADDRESS(MATCH("NameManager",Person!$1:$1,0),4,4))),FALSE))</f>
        <v/>
      </c>
      <c r="H912" t="str">
        <f ca="1">IF(VLOOKUP(A912,Person!A:R,ROW(INDIRECT(ADDRESS(MATCH("TypeJorney",Person!$1:$1,0),4,4))),FALSE)="OnBoarding","Embarque",IF(VLOOKUP(A912,Person!A:R,ROW(INDIRECT(ADDRESS(MATCH("TypeJorney",Person!$1:$1,0),4,4))),FALSE)="OnBoardingOccupation","Embarque implantação",IF(VLOOKUP(A912,Person!A:R,ROW(INDIRECT(ADDRESS(MATCH("TypeJorney",Person!$1:$1,0),4,4))),FALSE)="Monitoring","Monitoramento","Decisão de Efetivação")))</f>
        <v>Embarque implantação</v>
      </c>
    </row>
    <row r="913" spans="1:8" x14ac:dyDescent="0.3">
      <c r="A913" t="s">
        <v>5394</v>
      </c>
      <c r="B913" t="str">
        <f ca="1">VLOOKUP(A913,Person!A:R,ROW(INDIRECT(ADDRESS(MATCH("NameUser",Person!$1:$1,0),4,4))),FALSE)</f>
        <v>Irene Rodrigues Marques</v>
      </c>
      <c r="C913" t="str">
        <f ca="1">IF(VLOOKUP(A913,Person!A:R,ROW(INDIRECT(ADDRESS(MATCH("Mail",Person!$1:$1,0),4,4))),FALSE)="","",VLOOKUP(A913,Person!A:R,ROW(INDIRECT(ADDRESS(MATCH("Mail",Person!$1:$1,0),4,4))),FALSE))</f>
        <v/>
      </c>
      <c r="D913" t="str">
        <f ca="1">VLOOKUP(A913,Person!A:R,ROW(INDIRECT(ADDRESS(MATCH("NameEstablishment",Person!$1:$1,0),4,4))),FALSE)</f>
        <v>Bort - Scfv 06 A 15</v>
      </c>
      <c r="E913">
        <f ca="1">VLOOKUP(A913,Person!A:R,ROW(INDIRECT(ADDRESS(MATCH("Registration",Person!$1:$1,0),4,4))),FALSE)</f>
        <v>19005</v>
      </c>
      <c r="F913" t="str">
        <f ca="1">VLOOKUP(A913,Person!A:R,ROW(INDIRECT(ADDRESS(MATCH("NameOccupation",Person!$1:$1,0),4,4))),FALSE)</f>
        <v>Cozinheiro</v>
      </c>
      <c r="G913" t="str">
        <f ca="1">IF(VLOOKUP(A913,Person!A:R,ROW(INDIRECT(ADDRESS(MATCH("NameManager",Person!$1:$1,0),4,4))),FALSE)="","",VLOOKUP(A913,Person!A:R,ROW(INDIRECT(ADDRESS(MATCH("NameManager",Person!$1:$1,0),4,4))),FALSE))</f>
        <v/>
      </c>
      <c r="H913" t="str">
        <f ca="1">IF(VLOOKUP(A913,Person!A:R,ROW(INDIRECT(ADDRESS(MATCH("TypeJorney",Person!$1:$1,0),4,4))),FALSE)="OnBoarding","Embarque",IF(VLOOKUP(A913,Person!A:R,ROW(INDIRECT(ADDRESS(MATCH("TypeJorney",Person!$1:$1,0),4,4))),FALSE)="OnBoardingOccupation","Embarque implantação",IF(VLOOKUP(A913,Person!A:R,ROW(INDIRECT(ADDRESS(MATCH("TypeJorney",Person!$1:$1,0),4,4))),FALSE)="Monitoring","Monitoramento","Decisão de Efetivação")))</f>
        <v>Embarque implantação</v>
      </c>
    </row>
    <row r="914" spans="1:8" x14ac:dyDescent="0.3">
      <c r="A914" t="s">
        <v>5292</v>
      </c>
      <c r="B914" t="str">
        <f ca="1">VLOOKUP(A914,Person!A:R,ROW(INDIRECT(ADDRESS(MATCH("NameUser",Person!$1:$1,0),4,4))),FALSE)</f>
        <v>Ireni Pires Ayres</v>
      </c>
      <c r="C914" t="str">
        <f ca="1">IF(VLOOKUP(A914,Person!A:R,ROW(INDIRECT(ADDRESS(MATCH("Mail",Person!$1:$1,0),4,4))),FALSE)="","",VLOOKUP(A914,Person!A:R,ROW(INDIRECT(ADDRESS(MATCH("Mail",Person!$1:$1,0),4,4))),FALSE))</f>
        <v>ireni.ayres@maristas.org.br</v>
      </c>
      <c r="D914" t="str">
        <f ca="1">VLOOKUP(A914,Person!A:R,ROW(INDIRECT(ADDRESS(MATCH("NameEstablishment",Person!$1:$1,0),4,4))),FALSE)</f>
        <v>Esc. de Ed. Infantil Marista TIa Jussara</v>
      </c>
      <c r="E914">
        <f ca="1">VLOOKUP(A914,Person!A:R,ROW(INDIRECT(ADDRESS(MATCH("Registration",Person!$1:$1,0),4,4))),FALSE)</f>
        <v>61352006</v>
      </c>
      <c r="F914" t="str">
        <f ca="1">VLOOKUP(A914,Person!A:R,ROW(INDIRECT(ADDRESS(MATCH("NameOccupation",Person!$1:$1,0),4,4))),FALSE)</f>
        <v>Auxiliar de Serviços Gerais</v>
      </c>
      <c r="G914" t="str">
        <f ca="1">IF(VLOOKUP(A914,Person!A:R,ROW(INDIRECT(ADDRESS(MATCH("NameManager",Person!$1:$1,0),4,4))),FALSE)="","",VLOOKUP(A914,Person!A:R,ROW(INDIRECT(ADDRESS(MATCH("NameManager",Person!$1:$1,0),4,4))),FALSE))</f>
        <v/>
      </c>
      <c r="H914" t="str">
        <f ca="1">IF(VLOOKUP(A914,Person!A:R,ROW(INDIRECT(ADDRESS(MATCH("TypeJorney",Person!$1:$1,0),4,4))),FALSE)="OnBoarding","Embarque",IF(VLOOKUP(A914,Person!A:R,ROW(INDIRECT(ADDRESS(MATCH("TypeJorney",Person!$1:$1,0),4,4))),FALSE)="OnBoardingOccupation","Embarque implantação",IF(VLOOKUP(A914,Person!A:R,ROW(INDIRECT(ADDRESS(MATCH("TypeJorney",Person!$1:$1,0),4,4))),FALSE)="Monitoring","Monitoramento","Decisão de Efetivação")))</f>
        <v>Embarque implantação</v>
      </c>
    </row>
    <row r="915" spans="1:8" x14ac:dyDescent="0.3">
      <c r="A915" t="s">
        <v>4159</v>
      </c>
      <c r="B915" t="str">
        <f ca="1">VLOOKUP(A915,Person!A:R,ROW(INDIRECT(ADDRESS(MATCH("NameUser",Person!$1:$1,0),4,4))),FALSE)</f>
        <v>Iria Iracema Kilp Schmitt</v>
      </c>
      <c r="C915" t="str">
        <f ca="1">IF(VLOOKUP(A915,Person!A:R,ROW(INDIRECT(ADDRESS(MATCH("Mail",Person!$1:$1,0),4,4))),FALSE)="","",VLOOKUP(A915,Person!A:R,ROW(INDIRECT(ADDRESS(MATCH("Mail",Person!$1:$1,0),4,4))),FALSE))</f>
        <v>iria.schmitt@maristas.org.br</v>
      </c>
      <c r="D915" t="str">
        <f ca="1">VLOOKUP(A915,Person!A:R,ROW(INDIRECT(ADDRESS(MATCH("NameEstablishment",Person!$1:$1,0),4,4))),FALSE)</f>
        <v>Colégio Marista Maria Imaculada</v>
      </c>
      <c r="E915">
        <f ca="1">VLOOKUP(A915,Person!A:R,ROW(INDIRECT(ADDRESS(MATCH("Registration",Person!$1:$1,0),4,4))),FALSE)</f>
        <v>61455119</v>
      </c>
      <c r="F915" t="str">
        <f ca="1">VLOOKUP(A915,Person!A:R,ROW(INDIRECT(ADDRESS(MATCH("NameOccupation",Person!$1:$1,0),4,4))),FALSE)</f>
        <v>Auxiliar de Serviços Gerais</v>
      </c>
      <c r="G915" t="str">
        <f ca="1">IF(VLOOKUP(A915,Person!A:R,ROW(INDIRECT(ADDRESS(MATCH("NameManager",Person!$1:$1,0),4,4))),FALSE)="","",VLOOKUP(A915,Person!A:R,ROW(INDIRECT(ADDRESS(MATCH("NameManager",Person!$1:$1,0),4,4))),FALSE))</f>
        <v>Angela Maria de Abreu</v>
      </c>
      <c r="H915" t="str">
        <f ca="1">IF(VLOOKUP(A915,Person!A:R,ROW(INDIRECT(ADDRESS(MATCH("TypeJorney",Person!$1:$1,0),4,4))),FALSE)="OnBoarding","Embarque",IF(VLOOKUP(A915,Person!A:R,ROW(INDIRECT(ADDRESS(MATCH("TypeJorney",Person!$1:$1,0),4,4))),FALSE)="OnBoardingOccupation","Embarque implantação",IF(VLOOKUP(A915,Person!A:R,ROW(INDIRECT(ADDRESS(MATCH("TypeJorney",Person!$1:$1,0),4,4))),FALSE)="Monitoring","Monitoramento","Decisão de Efetivação")))</f>
        <v>Embarque implantação</v>
      </c>
    </row>
    <row r="916" spans="1:8" x14ac:dyDescent="0.3">
      <c r="A916" t="s">
        <v>7551</v>
      </c>
      <c r="B916" t="str">
        <f ca="1">VLOOKUP(A916,Person!A:R,ROW(INDIRECT(ADDRESS(MATCH("NameUser",Person!$1:$1,0),4,4))),FALSE)</f>
        <v>Isabel Cristina Porciuncula Vianna</v>
      </c>
      <c r="C916" t="str">
        <f ca="1">IF(VLOOKUP(A916,Person!A:R,ROW(INDIRECT(ADDRESS(MATCH("Mail",Person!$1:$1,0),4,4))),FALSE)="","",VLOOKUP(A916,Person!A:R,ROW(INDIRECT(ADDRESS(MATCH("Mail",Person!$1:$1,0),4,4))),FALSE))</f>
        <v>isabel.vianna@maristas.org.br</v>
      </c>
      <c r="D916" t="str">
        <f ca="1">VLOOKUP(A916,Person!A:R,ROW(INDIRECT(ADDRESS(MATCH("NameEstablishment",Person!$1:$1,0),4,4))),FALSE)</f>
        <v>Colegio Marista São Francisco</v>
      </c>
      <c r="E916">
        <f ca="1">VLOOKUP(A916,Person!A:R,ROW(INDIRECT(ADDRESS(MATCH("Registration",Person!$1:$1,0),4,4))),FALSE)</f>
        <v>61417002</v>
      </c>
      <c r="F916" t="str">
        <f ca="1">VLOOKUP(A916,Person!A:R,ROW(INDIRECT(ADDRESS(MATCH("NameOccupation",Person!$1:$1,0),4,4))),FALSE)</f>
        <v>Recreacionista</v>
      </c>
      <c r="G916" t="str">
        <f ca="1">IF(VLOOKUP(A916,Person!A:R,ROW(INDIRECT(ADDRESS(MATCH("NameManager",Person!$1:$1,0),4,4))),FALSE)="","",VLOOKUP(A916,Person!A:R,ROW(INDIRECT(ADDRESS(MATCH("NameManager",Person!$1:$1,0),4,4))),FALSE))</f>
        <v/>
      </c>
      <c r="H916" t="str">
        <f ca="1">IF(VLOOKUP(A916,Person!A:R,ROW(INDIRECT(ADDRESS(MATCH("TypeJorney",Person!$1:$1,0),4,4))),FALSE)="OnBoarding","Embarque",IF(VLOOKUP(A916,Person!A:R,ROW(INDIRECT(ADDRESS(MATCH("TypeJorney",Person!$1:$1,0),4,4))),FALSE)="OnBoardingOccupation","Embarque implantação",IF(VLOOKUP(A916,Person!A:R,ROW(INDIRECT(ADDRESS(MATCH("TypeJorney",Person!$1:$1,0),4,4))),FALSE)="Monitoring","Monitoramento","Decisão de Efetivação")))</f>
        <v>Embarque implantação</v>
      </c>
    </row>
    <row r="917" spans="1:8" x14ac:dyDescent="0.3">
      <c r="A917" t="s">
        <v>7735</v>
      </c>
      <c r="B917" t="str">
        <f ca="1">VLOOKUP(A917,Person!A:R,ROW(INDIRECT(ADDRESS(MATCH("NameUser",Person!$1:$1,0),4,4))),FALSE)</f>
        <v>Isabel Cristina Simonetti Azcue</v>
      </c>
      <c r="C917" t="str">
        <f ca="1">IF(VLOOKUP(A917,Person!A:R,ROW(INDIRECT(ADDRESS(MATCH("Mail",Person!$1:$1,0),4,4))),FALSE)="","",VLOOKUP(A917,Person!A:R,ROW(INDIRECT(ADDRESS(MATCH("Mail",Person!$1:$1,0),4,4))),FALSE))</f>
        <v>isabel.azcue@maristas.org.br</v>
      </c>
      <c r="D917" t="str">
        <f ca="1">VLOOKUP(A917,Person!A:R,ROW(INDIRECT(ADDRESS(MATCH("NameEstablishment",Person!$1:$1,0),4,4))),FALSE)</f>
        <v>Colégio Marista Sant'ana</v>
      </c>
      <c r="E917">
        <f ca="1">VLOOKUP(A917,Person!A:R,ROW(INDIRECT(ADDRESS(MATCH("Registration",Person!$1:$1,0),4,4))),FALSE)</f>
        <v>1687001</v>
      </c>
      <c r="F917" t="str">
        <f ca="1">VLOOKUP(A917,Person!A:R,ROW(INDIRECT(ADDRESS(MATCH("NameOccupation",Person!$1:$1,0),4,4))),FALSE)</f>
        <v>Coordenador</v>
      </c>
      <c r="G917" t="str">
        <f ca="1">IF(VLOOKUP(A917,Person!A:R,ROW(INDIRECT(ADDRESS(MATCH("NameManager",Person!$1:$1,0),4,4))),FALSE)="","",VLOOKUP(A917,Person!A:R,ROW(INDIRECT(ADDRESS(MATCH("NameManager",Person!$1:$1,0),4,4))),FALSE))</f>
        <v/>
      </c>
      <c r="H917" t="str">
        <f ca="1">IF(VLOOKUP(A917,Person!A:R,ROW(INDIRECT(ADDRESS(MATCH("TypeJorney",Person!$1:$1,0),4,4))),FALSE)="OnBoarding","Embarque",IF(VLOOKUP(A917,Person!A:R,ROW(INDIRECT(ADDRESS(MATCH("TypeJorney",Person!$1:$1,0),4,4))),FALSE)="OnBoardingOccupation","Embarque implantação",IF(VLOOKUP(A917,Person!A:R,ROW(INDIRECT(ADDRESS(MATCH("TypeJorney",Person!$1:$1,0),4,4))),FALSE)="Monitoring","Monitoramento","Decisão de Efetivação")))</f>
        <v>Embarque implantação</v>
      </c>
    </row>
    <row r="918" spans="1:8" x14ac:dyDescent="0.3">
      <c r="A918" t="s">
        <v>7736</v>
      </c>
      <c r="B918" t="str">
        <f ca="1">VLOOKUP(A918,Person!A:R,ROW(INDIRECT(ADDRESS(MATCH("NameUser",Person!$1:$1,0),4,4))),FALSE)</f>
        <v>Isabel Cristina Simonetti Azcue</v>
      </c>
      <c r="C918" t="str">
        <f ca="1">IF(VLOOKUP(A918,Person!A:R,ROW(INDIRECT(ADDRESS(MATCH("Mail",Person!$1:$1,0),4,4))),FALSE)="","",VLOOKUP(A918,Person!A:R,ROW(INDIRECT(ADDRESS(MATCH("Mail",Person!$1:$1,0),4,4))),FALSE))</f>
        <v>isabel.azcue@maristas.org.br</v>
      </c>
      <c r="D918" t="str">
        <f ca="1">VLOOKUP(A918,Person!A:R,ROW(INDIRECT(ADDRESS(MATCH("NameEstablishment",Person!$1:$1,0),4,4))),FALSE)</f>
        <v>Colégio Marista Sant'ana</v>
      </c>
      <c r="E918">
        <f ca="1">VLOOKUP(A918,Person!A:R,ROW(INDIRECT(ADDRESS(MATCH("Registration",Person!$1:$1,0),4,4))),FALSE)</f>
        <v>1687003</v>
      </c>
      <c r="F918" t="str">
        <f ca="1">VLOOKUP(A918,Person!A:R,ROW(INDIRECT(ADDRESS(MATCH("NameOccupation",Person!$1:$1,0),4,4))),FALSE)</f>
        <v>Coordenador</v>
      </c>
      <c r="G918" t="str">
        <f ca="1">IF(VLOOKUP(A918,Person!A:R,ROW(INDIRECT(ADDRESS(MATCH("NameManager",Person!$1:$1,0),4,4))),FALSE)="","",VLOOKUP(A918,Person!A:R,ROW(INDIRECT(ADDRESS(MATCH("NameManager",Person!$1:$1,0),4,4))),FALSE))</f>
        <v/>
      </c>
      <c r="H918" t="str">
        <f ca="1">IF(VLOOKUP(A918,Person!A:R,ROW(INDIRECT(ADDRESS(MATCH("TypeJorney",Person!$1:$1,0),4,4))),FALSE)="OnBoarding","Embarque",IF(VLOOKUP(A918,Person!A:R,ROW(INDIRECT(ADDRESS(MATCH("TypeJorney",Person!$1:$1,0),4,4))),FALSE)="OnBoardingOccupation","Embarque implantação",IF(VLOOKUP(A918,Person!A:R,ROW(INDIRECT(ADDRESS(MATCH("TypeJorney",Person!$1:$1,0),4,4))),FALSE)="Monitoring","Monitoramento","Decisão de Efetivação")))</f>
        <v>Embarque implantação</v>
      </c>
    </row>
    <row r="919" spans="1:8" x14ac:dyDescent="0.3">
      <c r="A919" t="s">
        <v>7737</v>
      </c>
      <c r="B919" t="str">
        <f ca="1">VLOOKUP(A919,Person!A:R,ROW(INDIRECT(ADDRESS(MATCH("NameUser",Person!$1:$1,0),4,4))),FALSE)</f>
        <v>Isabel Cristina Simonetti Azcue</v>
      </c>
      <c r="C919" t="str">
        <f ca="1">IF(VLOOKUP(A919,Person!A:R,ROW(INDIRECT(ADDRESS(MATCH("Mail",Person!$1:$1,0),4,4))),FALSE)="","",VLOOKUP(A919,Person!A:R,ROW(INDIRECT(ADDRESS(MATCH("Mail",Person!$1:$1,0),4,4))),FALSE))</f>
        <v>isabel.azcue@maristas.org.br</v>
      </c>
      <c r="D919" t="str">
        <f ca="1">VLOOKUP(A919,Person!A:R,ROW(INDIRECT(ADDRESS(MATCH("NameEstablishment",Person!$1:$1,0),4,4))),FALSE)</f>
        <v>Colégio Marista Sant'ana</v>
      </c>
      <c r="E919">
        <f ca="1">VLOOKUP(A919,Person!A:R,ROW(INDIRECT(ADDRESS(MATCH("Registration",Person!$1:$1,0),4,4))),FALSE)</f>
        <v>1687004</v>
      </c>
      <c r="F919" t="str">
        <f ca="1">VLOOKUP(A919,Person!A:R,ROW(INDIRECT(ADDRESS(MATCH("NameOccupation",Person!$1:$1,0),4,4))),FALSE)</f>
        <v>Coordenador</v>
      </c>
      <c r="G919" t="str">
        <f ca="1">IF(VLOOKUP(A919,Person!A:R,ROW(INDIRECT(ADDRESS(MATCH("NameManager",Person!$1:$1,0),4,4))),FALSE)="","",VLOOKUP(A919,Person!A:R,ROW(INDIRECT(ADDRESS(MATCH("NameManager",Person!$1:$1,0),4,4))),FALSE))</f>
        <v/>
      </c>
      <c r="H919" t="str">
        <f ca="1">IF(VLOOKUP(A919,Person!A:R,ROW(INDIRECT(ADDRESS(MATCH("TypeJorney",Person!$1:$1,0),4,4))),FALSE)="OnBoarding","Embarque",IF(VLOOKUP(A919,Person!A:R,ROW(INDIRECT(ADDRESS(MATCH("TypeJorney",Person!$1:$1,0),4,4))),FALSE)="OnBoardingOccupation","Embarque implantação",IF(VLOOKUP(A919,Person!A:R,ROW(INDIRECT(ADDRESS(MATCH("TypeJorney",Person!$1:$1,0),4,4))),FALSE)="Monitoring","Monitoramento","Decisão de Efetivação")))</f>
        <v>Embarque implantação</v>
      </c>
    </row>
    <row r="920" spans="1:8" x14ac:dyDescent="0.3">
      <c r="A920" t="s">
        <v>5105</v>
      </c>
      <c r="B920" t="str">
        <f ca="1">VLOOKUP(A920,Person!A:R,ROW(INDIRECT(ADDRESS(MATCH("NameUser",Person!$1:$1,0),4,4))),FALSE)</f>
        <v>Isabel Cristina Simonetti Azcue</v>
      </c>
      <c r="C920" t="str">
        <f ca="1">IF(VLOOKUP(A920,Person!A:R,ROW(INDIRECT(ADDRESS(MATCH("Mail",Person!$1:$1,0),4,4))),FALSE)="","",VLOOKUP(A920,Person!A:R,ROW(INDIRECT(ADDRESS(MATCH("Mail",Person!$1:$1,0),4,4))),FALSE))</f>
        <v>isabel.azcue@maristas.org.br</v>
      </c>
      <c r="D920" t="str">
        <f ca="1">VLOOKUP(A920,Person!A:R,ROW(INDIRECT(ADDRESS(MATCH("NameEstablishment",Person!$1:$1,0),4,4))),FALSE)</f>
        <v>Colégio Marista Sant'ana</v>
      </c>
      <c r="E920">
        <f ca="1">VLOOKUP(A920,Person!A:R,ROW(INDIRECT(ADDRESS(MATCH("Registration",Person!$1:$1,0),4,4))),FALSE)</f>
        <v>1687002</v>
      </c>
      <c r="F920" t="str">
        <f ca="1">VLOOKUP(A920,Person!A:R,ROW(INDIRECT(ADDRESS(MATCH("NameOccupation",Person!$1:$1,0),4,4))),FALSE)</f>
        <v>Vice-Diretor Geral</v>
      </c>
      <c r="G920" t="str">
        <f ca="1">IF(VLOOKUP(A920,Person!A:R,ROW(INDIRECT(ADDRESS(MATCH("NameManager",Person!$1:$1,0),4,4))),FALSE)="","",VLOOKUP(A920,Person!A:R,ROW(INDIRECT(ADDRESS(MATCH("NameManager",Person!$1:$1,0),4,4))),FALSE))</f>
        <v/>
      </c>
      <c r="H920" t="str">
        <f ca="1">IF(VLOOKUP(A920,Person!A:R,ROW(INDIRECT(ADDRESS(MATCH("TypeJorney",Person!$1:$1,0),4,4))),FALSE)="OnBoarding","Embarque",IF(VLOOKUP(A920,Person!A:R,ROW(INDIRECT(ADDRESS(MATCH("TypeJorney",Person!$1:$1,0),4,4))),FALSE)="OnBoardingOccupation","Embarque implantação",IF(VLOOKUP(A920,Person!A:R,ROW(INDIRECT(ADDRESS(MATCH("TypeJorney",Person!$1:$1,0),4,4))),FALSE)="Monitoring","Monitoramento","Decisão de Efetivação")))</f>
        <v>Embarque implantação</v>
      </c>
    </row>
    <row r="921" spans="1:8" x14ac:dyDescent="0.3">
      <c r="A921" t="s">
        <v>5421</v>
      </c>
      <c r="B921" t="str">
        <f ca="1">VLOOKUP(A921,Person!A:R,ROW(INDIRECT(ADDRESS(MATCH("NameUser",Person!$1:$1,0),4,4))),FALSE)</f>
        <v>Isabel Cristina Soares Lemes</v>
      </c>
      <c r="C921" t="str">
        <f ca="1">IF(VLOOKUP(A921,Person!A:R,ROW(INDIRECT(ADDRESS(MATCH("Mail",Person!$1:$1,0),4,4))),FALSE)="","",VLOOKUP(A921,Person!A:R,ROW(INDIRECT(ADDRESS(MATCH("Mail",Person!$1:$1,0),4,4))),FALSE))</f>
        <v>isabellemes@maristas.org.br</v>
      </c>
      <c r="D921" t="str">
        <f ca="1">VLOOKUP(A921,Person!A:R,ROW(INDIRECT(ADDRESS(MATCH("NameEstablishment",Person!$1:$1,0),4,4))),FALSE)</f>
        <v>Colégio Marista São Marcelino Champagnat</v>
      </c>
      <c r="E921">
        <f ca="1">VLOOKUP(A921,Person!A:R,ROW(INDIRECT(ADDRESS(MATCH("Registration",Person!$1:$1,0),4,4))),FALSE)</f>
        <v>60157001</v>
      </c>
      <c r="F921" t="str">
        <f ca="1">VLOOKUP(A921,Person!A:R,ROW(INDIRECT(ADDRESS(MATCH("NameOccupation",Person!$1:$1,0),4,4))),FALSE)</f>
        <v>Secretário(a) Escolar</v>
      </c>
      <c r="G921" t="str">
        <f ca="1">IF(VLOOKUP(A921,Person!A:R,ROW(INDIRECT(ADDRESS(MATCH("NameManager",Person!$1:$1,0),4,4))),FALSE)="","",VLOOKUP(A921,Person!A:R,ROW(INDIRECT(ADDRESS(MATCH("NameManager",Person!$1:$1,0),4,4))),FALSE))</f>
        <v/>
      </c>
      <c r="H921" t="str">
        <f ca="1">IF(VLOOKUP(A921,Person!A:R,ROW(INDIRECT(ADDRESS(MATCH("TypeJorney",Person!$1:$1,0),4,4))),FALSE)="OnBoarding","Embarque",IF(VLOOKUP(A921,Person!A:R,ROW(INDIRECT(ADDRESS(MATCH("TypeJorney",Person!$1:$1,0),4,4))),FALSE)="OnBoardingOccupation","Embarque implantação",IF(VLOOKUP(A921,Person!A:R,ROW(INDIRECT(ADDRESS(MATCH("TypeJorney",Person!$1:$1,0),4,4))),FALSE)="Monitoring","Monitoramento","Decisão de Efetivação")))</f>
        <v>Embarque implantação</v>
      </c>
    </row>
    <row r="922" spans="1:8" x14ac:dyDescent="0.3">
      <c r="A922" t="s">
        <v>7611</v>
      </c>
      <c r="B922" t="str">
        <f ca="1">VLOOKUP(A922,Person!A:R,ROW(INDIRECT(ADDRESS(MATCH("NameUser",Person!$1:$1,0),4,4))),FALSE)</f>
        <v>Isadora Dias de Sousa</v>
      </c>
      <c r="C922" t="str">
        <f ca="1">IF(VLOOKUP(A922,Person!A:R,ROW(INDIRECT(ADDRESS(MATCH("Mail",Person!$1:$1,0),4,4))),FALSE)="","",VLOOKUP(A922,Person!A:R,ROW(INDIRECT(ADDRESS(MATCH("Mail",Person!$1:$1,0),4,4))),FALSE))</f>
        <v>isadora.sousa@maristas.org.br</v>
      </c>
      <c r="D922" t="str">
        <f ca="1">VLOOKUP(A922,Person!A:R,ROW(INDIRECT(ADDRESS(MATCH("NameEstablishment",Person!$1:$1,0),4,4))),FALSE)</f>
        <v>Colégio Marista João Paulo II</v>
      </c>
      <c r="E922">
        <f ca="1">VLOOKUP(A922,Person!A:R,ROW(INDIRECT(ADDRESS(MATCH("Registration",Person!$1:$1,0),4,4))),FALSE)</f>
        <v>90512144</v>
      </c>
      <c r="F922" t="str">
        <f ca="1">VLOOKUP(A922,Person!A:R,ROW(INDIRECT(ADDRESS(MATCH("NameOccupation",Person!$1:$1,0),4,4))),FALSE)</f>
        <v>Profissional de Apoio Escolar</v>
      </c>
      <c r="G922" t="str">
        <f ca="1">IF(VLOOKUP(A922,Person!A:R,ROW(INDIRECT(ADDRESS(MATCH("NameManager",Person!$1:$1,0),4,4))),FALSE)="","",VLOOKUP(A922,Person!A:R,ROW(INDIRECT(ADDRESS(MATCH("NameManager",Person!$1:$1,0),4,4))),FALSE))</f>
        <v>Luiz Gustavo Mendes</v>
      </c>
      <c r="H922" t="str">
        <f ca="1">IF(VLOOKUP(A922,Person!A:R,ROW(INDIRECT(ADDRESS(MATCH("TypeJorney",Person!$1:$1,0),4,4))),FALSE)="OnBoarding","Embarque",IF(VLOOKUP(A922,Person!A:R,ROW(INDIRECT(ADDRESS(MATCH("TypeJorney",Person!$1:$1,0),4,4))),FALSE)="OnBoardingOccupation","Embarque implantação",IF(VLOOKUP(A922,Person!A:R,ROW(INDIRECT(ADDRESS(MATCH("TypeJorney",Person!$1:$1,0),4,4))),FALSE)="Monitoring","Monitoramento","Decisão de Efetivação")))</f>
        <v>Embarque implantação</v>
      </c>
    </row>
    <row r="923" spans="1:8" x14ac:dyDescent="0.3">
      <c r="A923" t="s">
        <v>4815</v>
      </c>
      <c r="B923" t="str">
        <f ca="1">VLOOKUP(A923,Person!A:R,ROW(INDIRECT(ADDRESS(MATCH("NameUser",Person!$1:$1,0),4,4))),FALSE)</f>
        <v>Isandro Cardozo Lencina</v>
      </c>
      <c r="C923" t="str">
        <f ca="1">IF(VLOOKUP(A923,Person!A:R,ROW(INDIRECT(ADDRESS(MATCH("Mail",Person!$1:$1,0),4,4))),FALSE)="","",VLOOKUP(A923,Person!A:R,ROW(INDIRECT(ADDRESS(MATCH("Mail",Person!$1:$1,0),4,4))),FALSE))</f>
        <v>isandro.lencina@maristas.org.br</v>
      </c>
      <c r="D923" t="str">
        <f ca="1">VLOOKUP(A923,Person!A:R,ROW(INDIRECT(ADDRESS(MATCH("NameEstablishment",Person!$1:$1,0),4,4))),FALSE)</f>
        <v>Colégio Marista Nossa Senhora do Rosário</v>
      </c>
      <c r="E923">
        <f ca="1">VLOOKUP(A923,Person!A:R,ROW(INDIRECT(ADDRESS(MATCH("Registration",Person!$1:$1,0),4,4))),FALSE)</f>
        <v>91514068</v>
      </c>
      <c r="F923" t="str">
        <f ca="1">VLOOKUP(A923,Person!A:R,ROW(INDIRECT(ADDRESS(MATCH("NameOccupation",Person!$1:$1,0),4,4))),FALSE)</f>
        <v>Auxiliar de Serviços Gerais</v>
      </c>
      <c r="G923" t="str">
        <f ca="1">IF(VLOOKUP(A923,Person!A:R,ROW(INDIRECT(ADDRESS(MATCH("NameManager",Person!$1:$1,0),4,4))),FALSE)="","",VLOOKUP(A923,Person!A:R,ROW(INDIRECT(ADDRESS(MATCH("NameManager",Person!$1:$1,0),4,4))),FALSE))</f>
        <v>Mauricio Coloniezzi Erthal</v>
      </c>
      <c r="H923" t="str">
        <f ca="1">IF(VLOOKUP(A923,Person!A:R,ROW(INDIRECT(ADDRESS(MATCH("TypeJorney",Person!$1:$1,0),4,4))),FALSE)="OnBoarding","Embarque",IF(VLOOKUP(A923,Person!A:R,ROW(INDIRECT(ADDRESS(MATCH("TypeJorney",Person!$1:$1,0),4,4))),FALSE)="OnBoardingOccupation","Embarque implantação",IF(VLOOKUP(A923,Person!A:R,ROW(INDIRECT(ADDRESS(MATCH("TypeJorney",Person!$1:$1,0),4,4))),FALSE)="Monitoring","Monitoramento","Decisão de Efetivação")))</f>
        <v>Embarque implantação</v>
      </c>
    </row>
    <row r="924" spans="1:8" x14ac:dyDescent="0.3">
      <c r="A924" t="s">
        <v>4806</v>
      </c>
      <c r="B924" t="str">
        <f ca="1">VLOOKUP(A924,Person!A:R,ROW(INDIRECT(ADDRESS(MATCH("NameUser",Person!$1:$1,0),4,4))),FALSE)</f>
        <v>Isaura da Silva</v>
      </c>
      <c r="C924" t="str">
        <f ca="1">IF(VLOOKUP(A924,Person!A:R,ROW(INDIRECT(ADDRESS(MATCH("Mail",Person!$1:$1,0),4,4))),FALSE)="","",VLOOKUP(A924,Person!A:R,ROW(INDIRECT(ADDRESS(MATCH("Mail",Person!$1:$1,0),4,4))),FALSE))</f>
        <v>isaura.silva@maristas.org.br</v>
      </c>
      <c r="D924" t="str">
        <f ca="1">VLOOKUP(A924,Person!A:R,ROW(INDIRECT(ADDRESS(MATCH("NameEstablishment",Person!$1:$1,0),4,4))),FALSE)</f>
        <v>Colégio Marista Pio Xii</v>
      </c>
      <c r="E924">
        <f ca="1">VLOOKUP(A924,Person!A:R,ROW(INDIRECT(ADDRESS(MATCH("Registration",Person!$1:$1,0),4,4))),FALSE)</f>
        <v>61506001</v>
      </c>
      <c r="F924" t="str">
        <f ca="1">VLOOKUP(A924,Person!A:R,ROW(INDIRECT(ADDRESS(MATCH("NameOccupation",Person!$1:$1,0),4,4))),FALSE)</f>
        <v>Auxiliar de Serviços Gerais</v>
      </c>
      <c r="G924" t="str">
        <f ca="1">IF(VLOOKUP(A924,Person!A:R,ROW(INDIRECT(ADDRESS(MATCH("NameManager",Person!$1:$1,0),4,4))),FALSE)="","",VLOOKUP(A924,Person!A:R,ROW(INDIRECT(ADDRESS(MATCH("NameManager",Person!$1:$1,0),4,4))),FALSE))</f>
        <v>Katia Celestina Bossa Antoniolli</v>
      </c>
      <c r="H924" t="str">
        <f ca="1">IF(VLOOKUP(A924,Person!A:R,ROW(INDIRECT(ADDRESS(MATCH("TypeJorney",Person!$1:$1,0),4,4))),FALSE)="OnBoarding","Embarque",IF(VLOOKUP(A924,Person!A:R,ROW(INDIRECT(ADDRESS(MATCH("TypeJorney",Person!$1:$1,0),4,4))),FALSE)="OnBoardingOccupation","Embarque implantação",IF(VLOOKUP(A924,Person!A:R,ROW(INDIRECT(ADDRESS(MATCH("TypeJorney",Person!$1:$1,0),4,4))),FALSE)="Monitoring","Monitoramento","Decisão de Efetivação")))</f>
        <v>Embarque implantação</v>
      </c>
    </row>
    <row r="925" spans="1:8" x14ac:dyDescent="0.3">
      <c r="A925" t="s">
        <v>8023</v>
      </c>
      <c r="B925" t="str">
        <f ca="1">VLOOKUP(A925,Person!A:R,ROW(INDIRECT(ADDRESS(MATCH("NameUser",Person!$1:$1,0),4,4))),FALSE)</f>
        <v>Israel Freitas Paiani da Silva</v>
      </c>
      <c r="C925" t="str">
        <f ca="1">IF(VLOOKUP(A925,Person!A:R,ROW(INDIRECT(ADDRESS(MATCH("Mail",Person!$1:$1,0),4,4))),FALSE)="","",VLOOKUP(A925,Person!A:R,ROW(INDIRECT(ADDRESS(MATCH("Mail",Person!$1:$1,0),4,4))),FALSE))</f>
        <v>israel.silva@maristas.org.br</v>
      </c>
      <c r="D925" t="str">
        <f ca="1">VLOOKUP(A925,Person!A:R,ROW(INDIRECT(ADDRESS(MATCH("NameEstablishment",Person!$1:$1,0),4,4))),FALSE)</f>
        <v>Colegio Marista Champagnat</v>
      </c>
      <c r="E925">
        <f ca="1">VLOOKUP(A925,Person!A:R,ROW(INDIRECT(ADDRESS(MATCH("Registration",Person!$1:$1,0),4,4))),FALSE)</f>
        <v>90000411</v>
      </c>
      <c r="F925" t="str">
        <f ca="1">VLOOKUP(A925,Person!A:R,ROW(INDIRECT(ADDRESS(MATCH("NameOccupation",Person!$1:$1,0),4,4))),FALSE)</f>
        <v>Instrutor de Aprendizagem</v>
      </c>
      <c r="G925" t="str">
        <f ca="1">IF(VLOOKUP(A925,Person!A:R,ROW(INDIRECT(ADDRESS(MATCH("NameManager",Person!$1:$1,0),4,4))),FALSE)="","",VLOOKUP(A925,Person!A:R,ROW(INDIRECT(ADDRESS(MATCH("NameManager",Person!$1:$1,0),4,4))),FALSE))</f>
        <v>Shirley Sheila Cardoso</v>
      </c>
      <c r="H925" t="str">
        <f ca="1">IF(VLOOKUP(A925,Person!A:R,ROW(INDIRECT(ADDRESS(MATCH("TypeJorney",Person!$1:$1,0),4,4))),FALSE)="OnBoarding","Embarque",IF(VLOOKUP(A925,Person!A:R,ROW(INDIRECT(ADDRESS(MATCH("TypeJorney",Person!$1:$1,0),4,4))),FALSE)="OnBoardingOccupation","Embarque implantação",IF(VLOOKUP(A925,Person!A:R,ROW(INDIRECT(ADDRESS(MATCH("TypeJorney",Person!$1:$1,0),4,4))),FALSE)="Monitoring","Monitoramento","Decisão de Efetivação")))</f>
        <v>Embarque</v>
      </c>
    </row>
    <row r="926" spans="1:8" x14ac:dyDescent="0.3">
      <c r="A926" t="s">
        <v>4482</v>
      </c>
      <c r="B926" t="str">
        <f ca="1">VLOOKUP(A926,Person!A:R,ROW(INDIRECT(ADDRESS(MATCH("NameUser",Person!$1:$1,0),4,4))),FALSE)</f>
        <v>Israel Gomes do Nascimento</v>
      </c>
      <c r="C926" t="str">
        <f ca="1">IF(VLOOKUP(A926,Person!A:R,ROW(INDIRECT(ADDRESS(MATCH("Mail",Person!$1:$1,0),4,4))),FALSE)="","",VLOOKUP(A926,Person!A:R,ROW(INDIRECT(ADDRESS(MATCH("Mail",Person!$1:$1,0),4,4))),FALSE))</f>
        <v>israel.nascimento@maristas.org.br</v>
      </c>
      <c r="D926" t="str">
        <f ca="1">VLOOKUP(A926,Person!A:R,ROW(INDIRECT(ADDRESS(MATCH("NameEstablishment",Person!$1:$1,0),4,4))),FALSE)</f>
        <v>Colégio Marista João Paulo II</v>
      </c>
      <c r="E926">
        <f ca="1">VLOOKUP(A926,Person!A:R,ROW(INDIRECT(ADDRESS(MATCH("Registration",Person!$1:$1,0),4,4))),FALSE)</f>
        <v>90512197</v>
      </c>
      <c r="F926" t="str">
        <f ca="1">VLOOKUP(A926,Person!A:R,ROW(INDIRECT(ADDRESS(MATCH("NameOccupation",Person!$1:$1,0),4,4))),FALSE)</f>
        <v>Agente de Pastoral</v>
      </c>
      <c r="G926" t="str">
        <f ca="1">IF(VLOOKUP(A926,Person!A:R,ROW(INDIRECT(ADDRESS(MATCH("NameManager",Person!$1:$1,0),4,4))),FALSE)="","",VLOOKUP(A926,Person!A:R,ROW(INDIRECT(ADDRESS(MATCH("NameManager",Person!$1:$1,0),4,4))),FALSE))</f>
        <v>Luiz Gustavo Mendes</v>
      </c>
      <c r="H926" t="str">
        <f ca="1">IF(VLOOKUP(A926,Person!A:R,ROW(INDIRECT(ADDRESS(MATCH("TypeJorney",Person!$1:$1,0),4,4))),FALSE)="OnBoarding","Embarque",IF(VLOOKUP(A926,Person!A:R,ROW(INDIRECT(ADDRESS(MATCH("TypeJorney",Person!$1:$1,0),4,4))),FALSE)="OnBoardingOccupation","Embarque implantação",IF(VLOOKUP(A926,Person!A:R,ROW(INDIRECT(ADDRESS(MATCH("TypeJorney",Person!$1:$1,0),4,4))),FALSE)="Monitoring","Monitoramento","Decisão de Efetivação")))</f>
        <v>Embarque implantação</v>
      </c>
    </row>
    <row r="927" spans="1:8" x14ac:dyDescent="0.3">
      <c r="A927" t="s">
        <v>5269</v>
      </c>
      <c r="B927" t="str">
        <f ca="1">VLOOKUP(A927,Person!A:R,ROW(INDIRECT(ADDRESS(MATCH("NameUser",Person!$1:$1,0),4,4))),FALSE)</f>
        <v>Itassuza Candido da Silva</v>
      </c>
      <c r="C927" t="str">
        <f ca="1">IF(VLOOKUP(A927,Person!A:R,ROW(INDIRECT(ADDRESS(MATCH("Mail",Person!$1:$1,0),4,4))),FALSE)="","",VLOOKUP(A927,Person!A:R,ROW(INDIRECT(ADDRESS(MATCH("Mail",Person!$1:$1,0),4,4))),FALSE))</f>
        <v/>
      </c>
      <c r="D927" t="str">
        <f ca="1">VLOOKUP(A927,Person!A:R,ROW(INDIRECT(ADDRESS(MATCH("NameEstablishment",Person!$1:$1,0),4,4))),FALSE)</f>
        <v>Convênio Smed - 2701</v>
      </c>
      <c r="E927">
        <f ca="1">VLOOKUP(A927,Person!A:R,ROW(INDIRECT(ADDRESS(MATCH("Registration",Person!$1:$1,0),4,4))),FALSE)</f>
        <v>61548016</v>
      </c>
      <c r="F927" t="str">
        <f ca="1">VLOOKUP(A927,Person!A:R,ROW(INDIRECT(ADDRESS(MATCH("NameOccupation",Person!$1:$1,0),4,4))),FALSE)</f>
        <v>Auxiliar de Cozinha</v>
      </c>
      <c r="G927" t="str">
        <f ca="1">IF(VLOOKUP(A927,Person!A:R,ROW(INDIRECT(ADDRESS(MATCH("NameManager",Person!$1:$1,0),4,4))),FALSE)="","",VLOOKUP(A927,Person!A:R,ROW(INDIRECT(ADDRESS(MATCH("NameManager",Person!$1:$1,0),4,4))),FALSE))</f>
        <v/>
      </c>
      <c r="H927" t="str">
        <f ca="1">IF(VLOOKUP(A927,Person!A:R,ROW(INDIRECT(ADDRESS(MATCH("TypeJorney",Person!$1:$1,0),4,4))),FALSE)="OnBoarding","Embarque",IF(VLOOKUP(A927,Person!A:R,ROW(INDIRECT(ADDRESS(MATCH("TypeJorney",Person!$1:$1,0),4,4))),FALSE)="OnBoardingOccupation","Embarque implantação",IF(VLOOKUP(A927,Person!A:R,ROW(INDIRECT(ADDRESS(MATCH("TypeJorney",Person!$1:$1,0),4,4))),FALSE)="Monitoring","Monitoramento","Decisão de Efetivação")))</f>
        <v>Embarque implantação</v>
      </c>
    </row>
    <row r="928" spans="1:8" x14ac:dyDescent="0.3">
      <c r="A928" t="s">
        <v>4784</v>
      </c>
      <c r="B928" t="str">
        <f ca="1">VLOOKUP(A928,Person!A:R,ROW(INDIRECT(ADDRESS(MATCH("NameUser",Person!$1:$1,0),4,4))),FALSE)</f>
        <v>Itercio Luiz Alnoch</v>
      </c>
      <c r="C928" t="str">
        <f ca="1">IF(VLOOKUP(A928,Person!A:R,ROW(INDIRECT(ADDRESS(MATCH("Mail",Person!$1:$1,0),4,4))),FALSE)="","",VLOOKUP(A928,Person!A:R,ROW(INDIRECT(ADDRESS(MATCH("Mail",Person!$1:$1,0),4,4))),FALSE))</f>
        <v>itercio.alnoch@maristas.org.br</v>
      </c>
      <c r="D928" t="str">
        <f ca="1">VLOOKUP(A928,Person!A:R,ROW(INDIRECT(ADDRESS(MATCH("NameEstablishment",Person!$1:$1,0),4,4))),FALSE)</f>
        <v>Colégio Marista São Luis</v>
      </c>
      <c r="E928">
        <f ca="1">VLOOKUP(A928,Person!A:R,ROW(INDIRECT(ADDRESS(MATCH("Registration",Person!$1:$1,0),4,4))),FALSE)</f>
        <v>90511896</v>
      </c>
      <c r="F928" t="str">
        <f ca="1">VLOOKUP(A928,Person!A:R,ROW(INDIRECT(ADDRESS(MATCH("NameOccupation",Person!$1:$1,0),4,4))),FALSE)</f>
        <v>Auxiliar de Manutenção</v>
      </c>
      <c r="G928" t="str">
        <f ca="1">IF(VLOOKUP(A928,Person!A:R,ROW(INDIRECT(ADDRESS(MATCH("NameManager",Person!$1:$1,0),4,4))),FALSE)="","",VLOOKUP(A928,Person!A:R,ROW(INDIRECT(ADDRESS(MATCH("NameManager",Person!$1:$1,0),4,4))),FALSE))</f>
        <v>Nei Cesar Morsch</v>
      </c>
      <c r="H928" t="str">
        <f ca="1">IF(VLOOKUP(A928,Person!A:R,ROW(INDIRECT(ADDRESS(MATCH("TypeJorney",Person!$1:$1,0),4,4))),FALSE)="OnBoarding","Embarque",IF(VLOOKUP(A928,Person!A:R,ROW(INDIRECT(ADDRESS(MATCH("TypeJorney",Person!$1:$1,0),4,4))),FALSE)="OnBoardingOccupation","Embarque implantação",IF(VLOOKUP(A928,Person!A:R,ROW(INDIRECT(ADDRESS(MATCH("TypeJorney",Person!$1:$1,0),4,4))),FALSE)="Monitoring","Monitoramento","Decisão de Efetivação")))</f>
        <v>Embarque implantação</v>
      </c>
    </row>
    <row r="929" spans="1:8" x14ac:dyDescent="0.3">
      <c r="A929" t="s">
        <v>4298</v>
      </c>
      <c r="B929" t="str">
        <f ca="1">VLOOKUP(A929,Person!A:R,ROW(INDIRECT(ADDRESS(MATCH("NameUser",Person!$1:$1,0),4,4))),FALSE)</f>
        <v>Ivan Eduardo Guimaraes da Rocha</v>
      </c>
      <c r="C929" t="str">
        <f ca="1">IF(VLOOKUP(A929,Person!A:R,ROW(INDIRECT(ADDRESS(MATCH("Mail",Person!$1:$1,0),4,4))),FALSE)="","",VLOOKUP(A929,Person!A:R,ROW(INDIRECT(ADDRESS(MATCH("Mail",Person!$1:$1,0),4,4))),FALSE))</f>
        <v/>
      </c>
      <c r="D929" t="str">
        <f ca="1">VLOOKUP(A929,Person!A:R,ROW(INDIRECT(ADDRESS(MATCH("NameEstablishment",Person!$1:$1,0),4,4))),FALSE)</f>
        <v>Colegio Marista Champagnat</v>
      </c>
      <c r="E929">
        <f ca="1">VLOOKUP(A929,Person!A:R,ROW(INDIRECT(ADDRESS(MATCH("Registration",Person!$1:$1,0),4,4))),FALSE)</f>
        <v>2366001</v>
      </c>
      <c r="F929" t="str">
        <f ca="1">VLOOKUP(A929,Person!A:R,ROW(INDIRECT(ADDRESS(MATCH("NameOccupation",Person!$1:$1,0),4,4))),FALSE)</f>
        <v>Coordenador de Turno</v>
      </c>
      <c r="G929" t="str">
        <f ca="1">IF(VLOOKUP(A929,Person!A:R,ROW(INDIRECT(ADDRESS(MATCH("NameManager",Person!$1:$1,0),4,4))),FALSE)="","",VLOOKUP(A929,Person!A:R,ROW(INDIRECT(ADDRESS(MATCH("NameManager",Person!$1:$1,0),4,4))),FALSE))</f>
        <v>Shirley Sheila Cardoso</v>
      </c>
      <c r="H929" t="str">
        <f ca="1">IF(VLOOKUP(A929,Person!A:R,ROW(INDIRECT(ADDRESS(MATCH("TypeJorney",Person!$1:$1,0),4,4))),FALSE)="OnBoarding","Embarque",IF(VLOOKUP(A929,Person!A:R,ROW(INDIRECT(ADDRESS(MATCH("TypeJorney",Person!$1:$1,0),4,4))),FALSE)="OnBoardingOccupation","Embarque implantação",IF(VLOOKUP(A929,Person!A:R,ROW(INDIRECT(ADDRESS(MATCH("TypeJorney",Person!$1:$1,0),4,4))),FALSE)="Monitoring","Monitoramento","Decisão de Efetivação")))</f>
        <v>Embarque implantação</v>
      </c>
    </row>
    <row r="930" spans="1:8" x14ac:dyDescent="0.3">
      <c r="A930" t="s">
        <v>4299</v>
      </c>
      <c r="B930" t="str">
        <f ca="1">VLOOKUP(A930,Person!A:R,ROW(INDIRECT(ADDRESS(MATCH("NameUser",Person!$1:$1,0),4,4))),FALSE)</f>
        <v>Ivan Eduardo Guimaraes da Rocha</v>
      </c>
      <c r="C930" t="str">
        <f ca="1">IF(VLOOKUP(A930,Person!A:R,ROW(INDIRECT(ADDRESS(MATCH("Mail",Person!$1:$1,0),4,4))),FALSE)="","",VLOOKUP(A930,Person!A:R,ROW(INDIRECT(ADDRESS(MATCH("Mail",Person!$1:$1,0),4,4))),FALSE))</f>
        <v/>
      </c>
      <c r="D930" t="str">
        <f ca="1">VLOOKUP(A930,Person!A:R,ROW(INDIRECT(ADDRESS(MATCH("NameEstablishment",Person!$1:$1,0),4,4))),FALSE)</f>
        <v>Colegio Marista Champagnat</v>
      </c>
      <c r="E930">
        <f ca="1">VLOOKUP(A930,Person!A:R,ROW(INDIRECT(ADDRESS(MATCH("Registration",Person!$1:$1,0),4,4))),FALSE)</f>
        <v>2366002</v>
      </c>
      <c r="F930" t="str">
        <f ca="1">VLOOKUP(A930,Person!A:R,ROW(INDIRECT(ADDRESS(MATCH("NameOccupation",Person!$1:$1,0),4,4))),FALSE)</f>
        <v>Coordenador de Turno</v>
      </c>
      <c r="G930" t="str">
        <f ca="1">IF(VLOOKUP(A930,Person!A:R,ROW(INDIRECT(ADDRESS(MATCH("NameManager",Person!$1:$1,0),4,4))),FALSE)="","",VLOOKUP(A930,Person!A:R,ROW(INDIRECT(ADDRESS(MATCH("NameManager",Person!$1:$1,0),4,4))),FALSE))</f>
        <v>Shirley Sheila Cardoso</v>
      </c>
      <c r="H930" t="str">
        <f ca="1">IF(VLOOKUP(A930,Person!A:R,ROW(INDIRECT(ADDRESS(MATCH("TypeJorney",Person!$1:$1,0),4,4))),FALSE)="OnBoarding","Embarque",IF(VLOOKUP(A930,Person!A:R,ROW(INDIRECT(ADDRESS(MATCH("TypeJorney",Person!$1:$1,0),4,4))),FALSE)="OnBoardingOccupation","Embarque implantação",IF(VLOOKUP(A930,Person!A:R,ROW(INDIRECT(ADDRESS(MATCH("TypeJorney",Person!$1:$1,0),4,4))),FALSE)="Monitoring","Monitoramento","Decisão de Efetivação")))</f>
        <v>Embarque implantação</v>
      </c>
    </row>
    <row r="931" spans="1:8" x14ac:dyDescent="0.3">
      <c r="A931" t="s">
        <v>7746</v>
      </c>
      <c r="B931" t="str">
        <f ca="1">VLOOKUP(A931,Person!A:R,ROW(INDIRECT(ADDRESS(MATCH("NameUser",Person!$1:$1,0),4,4))),FALSE)</f>
        <v>Ivanete Regina Unfer Ponpeo</v>
      </c>
      <c r="C931" t="str">
        <f ca="1">IF(VLOOKUP(A931,Person!A:R,ROW(INDIRECT(ADDRESS(MATCH("Mail",Person!$1:$1,0),4,4))),FALSE)="","",VLOOKUP(A931,Person!A:R,ROW(INDIRECT(ADDRESS(MATCH("Mail",Person!$1:$1,0),4,4))),FALSE))</f>
        <v>ivanete.ponpeo@maristas.org.br</v>
      </c>
      <c r="D931" t="str">
        <f ca="1">VLOOKUP(A931,Person!A:R,ROW(INDIRECT(ADDRESS(MATCH("NameEstablishment",Person!$1:$1,0),4,4))),FALSE)</f>
        <v>Esc. Marista de Ens. Fund. Santa Marta</v>
      </c>
      <c r="E931">
        <f ca="1">VLOOKUP(A931,Person!A:R,ROW(INDIRECT(ADDRESS(MATCH("Registration",Person!$1:$1,0),4,4))),FALSE)</f>
        <v>37000050</v>
      </c>
      <c r="F931" t="str">
        <f ca="1">VLOOKUP(A931,Person!A:R,ROW(INDIRECT(ADDRESS(MATCH("NameOccupation",Person!$1:$1,0),4,4))),FALSE)</f>
        <v>Auxiliar de Biblioteca</v>
      </c>
      <c r="G931" t="str">
        <f ca="1">IF(VLOOKUP(A931,Person!A:R,ROW(INDIRECT(ADDRESS(MATCH("NameManager",Person!$1:$1,0),4,4))),FALSE)="","",VLOOKUP(A931,Person!A:R,ROW(INDIRECT(ADDRESS(MATCH("NameManager",Person!$1:$1,0),4,4))),FALSE))</f>
        <v/>
      </c>
      <c r="H931" t="str">
        <f ca="1">IF(VLOOKUP(A931,Person!A:R,ROW(INDIRECT(ADDRESS(MATCH("TypeJorney",Person!$1:$1,0),4,4))),FALSE)="OnBoarding","Embarque",IF(VLOOKUP(A931,Person!A:R,ROW(INDIRECT(ADDRESS(MATCH("TypeJorney",Person!$1:$1,0),4,4))),FALSE)="OnBoardingOccupation","Embarque implantação",IF(VLOOKUP(A931,Person!A:R,ROW(INDIRECT(ADDRESS(MATCH("TypeJorney",Person!$1:$1,0),4,4))),FALSE)="Monitoring","Monitoramento","Decisão de Efetivação")))</f>
        <v>Embarque implantação</v>
      </c>
    </row>
    <row r="932" spans="1:8" x14ac:dyDescent="0.3">
      <c r="A932" t="s">
        <v>4259</v>
      </c>
      <c r="B932" t="str">
        <f ca="1">VLOOKUP(A932,Person!A:R,ROW(INDIRECT(ADDRESS(MATCH("NameUser",Person!$1:$1,0),4,4))),FALSE)</f>
        <v>Ivanilce Teresinha Dias Fich</v>
      </c>
      <c r="C932" t="str">
        <f ca="1">IF(VLOOKUP(A932,Person!A:R,ROW(INDIRECT(ADDRESS(MATCH("Mail",Person!$1:$1,0),4,4))),FALSE)="","",VLOOKUP(A932,Person!A:R,ROW(INDIRECT(ADDRESS(MATCH("Mail",Person!$1:$1,0),4,4))),FALSE))</f>
        <v>ivanilce.fich@maristas.org.br</v>
      </c>
      <c r="D932" t="str">
        <f ca="1">VLOOKUP(A932,Person!A:R,ROW(INDIRECT(ADDRESS(MATCH("NameEstablishment",Person!$1:$1,0),4,4))),FALSE)</f>
        <v>Colégio Marista N Senhora da Conceição</v>
      </c>
      <c r="E932">
        <f ca="1">VLOOKUP(A932,Person!A:R,ROW(INDIRECT(ADDRESS(MATCH("Registration",Person!$1:$1,0),4,4))),FALSE)</f>
        <v>20110167</v>
      </c>
      <c r="F932" t="str">
        <f ca="1">VLOOKUP(A932,Person!A:R,ROW(INDIRECT(ADDRESS(MATCH("NameOccupation",Person!$1:$1,0),4,4))),FALSE)</f>
        <v>Auxiliar de Serviços Gerais</v>
      </c>
      <c r="G932" t="str">
        <f ca="1">IF(VLOOKUP(A932,Person!A:R,ROW(INDIRECT(ADDRESS(MATCH("NameManager",Person!$1:$1,0),4,4))),FALSE)="","",VLOOKUP(A932,Person!A:R,ROW(INDIRECT(ADDRESS(MATCH("NameManager",Person!$1:$1,0),4,4))),FALSE))</f>
        <v>Adenir Sebastiao de Britto</v>
      </c>
      <c r="H932" t="str">
        <f ca="1">IF(VLOOKUP(A932,Person!A:R,ROW(INDIRECT(ADDRESS(MATCH("TypeJorney",Person!$1:$1,0),4,4))),FALSE)="OnBoarding","Embarque",IF(VLOOKUP(A932,Person!A:R,ROW(INDIRECT(ADDRESS(MATCH("TypeJorney",Person!$1:$1,0),4,4))),FALSE)="OnBoardingOccupation","Embarque implantação",IF(VLOOKUP(A932,Person!A:R,ROW(INDIRECT(ADDRESS(MATCH("TypeJorney",Person!$1:$1,0),4,4))),FALSE)="Monitoring","Monitoramento","Decisão de Efetivação")))</f>
        <v>Embarque implantação</v>
      </c>
    </row>
    <row r="933" spans="1:8" x14ac:dyDescent="0.3">
      <c r="A933" t="s">
        <v>544</v>
      </c>
      <c r="B933" t="str">
        <f ca="1">VLOOKUP(A933,Person!A:R,ROW(INDIRECT(ADDRESS(MATCH("NameUser",Person!$1:$1,0),4,4))),FALSE)</f>
        <v>Ivanise dos Santos Cunha Erthal</v>
      </c>
      <c r="C933" t="str">
        <f ca="1">IF(VLOOKUP(A933,Person!A:R,ROW(INDIRECT(ADDRESS(MATCH("Mail",Person!$1:$1,0),4,4))),FALSE)="","",VLOOKUP(A933,Person!A:R,ROW(INDIRECT(ADDRESS(MATCH("Mail",Person!$1:$1,0),4,4))),FALSE))</f>
        <v>ivanise.cunha@maristas.org.br</v>
      </c>
      <c r="D933" t="str">
        <f ca="1">VLOOKUP(A933,Person!A:R,ROW(INDIRECT(ADDRESS(MATCH("NameEstablishment",Person!$1:$1,0),4,4))),FALSE)</f>
        <v>União Sul Brasileira de Educação e Ensin</v>
      </c>
      <c r="E933">
        <f ca="1">VLOOKUP(A933,Person!A:R,ROW(INDIRECT(ADDRESS(MATCH("Registration",Person!$1:$1,0),4,4))),FALSE)</f>
        <v>61531001</v>
      </c>
      <c r="F933" t="str">
        <f ca="1">VLOOKUP(A933,Person!A:R,ROW(INDIRECT(ADDRESS(MATCH("NameOccupation",Person!$1:$1,0),4,4))),FALSE)</f>
        <v>Analista Administrativo</v>
      </c>
      <c r="G933" t="str">
        <f ca="1">IF(VLOOKUP(A933,Person!A:R,ROW(INDIRECT(ADDRESS(MATCH("NameManager",Person!$1:$1,0),4,4))),FALSE)="","",VLOOKUP(A933,Person!A:R,ROW(INDIRECT(ADDRESS(MATCH("NameManager",Person!$1:$1,0),4,4))),FALSE))</f>
        <v>Thiele Teodoro Tavares</v>
      </c>
      <c r="H933" t="str">
        <f ca="1">IF(VLOOKUP(A933,Person!A:R,ROW(INDIRECT(ADDRESS(MATCH("TypeJorney",Person!$1:$1,0),4,4))),FALSE)="OnBoarding","Embarque",IF(VLOOKUP(A933,Person!A:R,ROW(INDIRECT(ADDRESS(MATCH("TypeJorney",Person!$1:$1,0),4,4))),FALSE)="OnBoardingOccupation","Embarque implantação",IF(VLOOKUP(A933,Person!A:R,ROW(INDIRECT(ADDRESS(MATCH("TypeJorney",Person!$1:$1,0),4,4))),FALSE)="Monitoring","Monitoramento","Decisão de Efetivação")))</f>
        <v>Embarque</v>
      </c>
    </row>
    <row r="934" spans="1:8" x14ac:dyDescent="0.3">
      <c r="A934" t="s">
        <v>4222</v>
      </c>
      <c r="B934" t="str">
        <f ca="1">VLOOKUP(A934,Person!A:R,ROW(INDIRECT(ADDRESS(MATCH("NameUser",Person!$1:$1,0),4,4))),FALSE)</f>
        <v>Ivete do Couto</v>
      </c>
      <c r="C934" t="str">
        <f ca="1">IF(VLOOKUP(A934,Person!A:R,ROW(INDIRECT(ADDRESS(MATCH("Mail",Person!$1:$1,0),4,4))),FALSE)="","",VLOOKUP(A934,Person!A:R,ROW(INDIRECT(ADDRESS(MATCH("Mail",Person!$1:$1,0),4,4))),FALSE))</f>
        <v/>
      </c>
      <c r="D934" t="str">
        <f ca="1">VLOOKUP(A934,Person!A:R,ROW(INDIRECT(ADDRESS(MATCH("NameEstablishment",Person!$1:$1,0),4,4))),FALSE)</f>
        <v>Colégio Marista João Paulo II</v>
      </c>
      <c r="E934">
        <f ca="1">VLOOKUP(A934,Person!A:R,ROW(INDIRECT(ADDRESS(MATCH("Registration",Person!$1:$1,0),4,4))),FALSE)</f>
        <v>91513802</v>
      </c>
      <c r="F934" t="str">
        <f ca="1">VLOOKUP(A934,Person!A:R,ROW(INDIRECT(ADDRESS(MATCH("NameOccupation",Person!$1:$1,0),4,4))),FALSE)</f>
        <v>Auxiliar de Serviços Gerais</v>
      </c>
      <c r="G934" t="str">
        <f ca="1">IF(VLOOKUP(A934,Person!A:R,ROW(INDIRECT(ADDRESS(MATCH("NameManager",Person!$1:$1,0),4,4))),FALSE)="","",VLOOKUP(A934,Person!A:R,ROW(INDIRECT(ADDRESS(MATCH("NameManager",Person!$1:$1,0),4,4))),FALSE))</f>
        <v>Marcos Andre Scussel</v>
      </c>
      <c r="H934" t="str">
        <f ca="1">IF(VLOOKUP(A934,Person!A:R,ROW(INDIRECT(ADDRESS(MATCH("TypeJorney",Person!$1:$1,0),4,4))),FALSE)="OnBoarding","Embarque",IF(VLOOKUP(A934,Person!A:R,ROW(INDIRECT(ADDRESS(MATCH("TypeJorney",Person!$1:$1,0),4,4))),FALSE)="OnBoardingOccupation","Embarque implantação",IF(VLOOKUP(A934,Person!A:R,ROW(INDIRECT(ADDRESS(MATCH("TypeJorney",Person!$1:$1,0),4,4))),FALSE)="Monitoring","Monitoramento","Decisão de Efetivação")))</f>
        <v>Embarque</v>
      </c>
    </row>
    <row r="935" spans="1:8" x14ac:dyDescent="0.3">
      <c r="A935" t="s">
        <v>4868</v>
      </c>
      <c r="B935" t="str">
        <f ca="1">VLOOKUP(A935,Person!A:R,ROW(INDIRECT(ADDRESS(MATCH("NameUser",Person!$1:$1,0),4,4))),FALSE)</f>
        <v>Ivo Arno Milbradt</v>
      </c>
      <c r="C935" t="str">
        <f ca="1">IF(VLOOKUP(A935,Person!A:R,ROW(INDIRECT(ADDRESS(MATCH("Mail",Person!$1:$1,0),4,4))),FALSE)="","",VLOOKUP(A935,Person!A:R,ROW(INDIRECT(ADDRESS(MATCH("Mail",Person!$1:$1,0),4,4))),FALSE))</f>
        <v/>
      </c>
      <c r="D935" t="str">
        <f ca="1">VLOOKUP(A935,Person!A:R,ROW(INDIRECT(ADDRESS(MATCH("NameEstablishment",Person!$1:$1,0),4,4))),FALSE)</f>
        <v>Colégio Marista Santa Maria</v>
      </c>
      <c r="E935">
        <f ca="1">VLOOKUP(A935,Person!A:R,ROW(INDIRECT(ADDRESS(MATCH("Registration",Person!$1:$1,0),4,4))),FALSE)</f>
        <v>2036001</v>
      </c>
      <c r="F935" t="str">
        <f ca="1">VLOOKUP(A935,Person!A:R,ROW(INDIRECT(ADDRESS(MATCH("NameOccupation",Person!$1:$1,0),4,4))),FALSE)</f>
        <v>Auxiliar de Serviços Gerais</v>
      </c>
      <c r="G935" t="str">
        <f ca="1">IF(VLOOKUP(A935,Person!A:R,ROW(INDIRECT(ADDRESS(MATCH("NameManager",Person!$1:$1,0),4,4))),FALSE)="","",VLOOKUP(A935,Person!A:R,ROW(INDIRECT(ADDRESS(MATCH("NameManager",Person!$1:$1,0),4,4))),FALSE))</f>
        <v>Carlos Henrique Pires Sardi</v>
      </c>
      <c r="H935" t="str">
        <f ca="1">IF(VLOOKUP(A935,Person!A:R,ROW(INDIRECT(ADDRESS(MATCH("TypeJorney",Person!$1:$1,0),4,4))),FALSE)="OnBoarding","Embarque",IF(VLOOKUP(A935,Person!A:R,ROW(INDIRECT(ADDRESS(MATCH("TypeJorney",Person!$1:$1,0),4,4))),FALSE)="OnBoardingOccupation","Embarque implantação",IF(VLOOKUP(A935,Person!A:R,ROW(INDIRECT(ADDRESS(MATCH("TypeJorney",Person!$1:$1,0),4,4))),FALSE)="Monitoring","Monitoramento","Decisão de Efetivação")))</f>
        <v>Embarque implantação</v>
      </c>
    </row>
    <row r="936" spans="1:8" x14ac:dyDescent="0.3">
      <c r="A936" t="s">
        <v>4883</v>
      </c>
      <c r="B936" t="str">
        <f ca="1">VLOOKUP(A936,Person!A:R,ROW(INDIRECT(ADDRESS(MATCH("NameUser",Person!$1:$1,0),4,4))),FALSE)</f>
        <v>Ivone da Silva Mendes</v>
      </c>
      <c r="C936" t="str">
        <f ca="1">IF(VLOOKUP(A936,Person!A:R,ROW(INDIRECT(ADDRESS(MATCH("Mail",Person!$1:$1,0),4,4))),FALSE)="","",VLOOKUP(A936,Person!A:R,ROW(INDIRECT(ADDRESS(MATCH("Mail",Person!$1:$1,0),4,4))),FALSE))</f>
        <v>ivone.mendes@maristas.org.br</v>
      </c>
      <c r="D936" t="str">
        <f ca="1">VLOOKUP(A936,Person!A:R,ROW(INDIRECT(ADDRESS(MATCH("NameEstablishment",Person!$1:$1,0),4,4))),FALSE)</f>
        <v>Colégio Marista Santo Ângelo</v>
      </c>
      <c r="E936">
        <f ca="1">VLOOKUP(A936,Person!A:R,ROW(INDIRECT(ADDRESS(MATCH("Registration",Person!$1:$1,0),4,4))),FALSE)</f>
        <v>3653001</v>
      </c>
      <c r="F936" t="str">
        <f ca="1">VLOOKUP(A936,Person!A:R,ROW(INDIRECT(ADDRESS(MATCH("NameOccupation",Person!$1:$1,0),4,4))),FALSE)</f>
        <v>Auxiliar de Serviços Gerais</v>
      </c>
      <c r="G936" t="str">
        <f ca="1">IF(VLOOKUP(A936,Person!A:R,ROW(INDIRECT(ADDRESS(MATCH("NameManager",Person!$1:$1,0),4,4))),FALSE)="","",VLOOKUP(A936,Person!A:R,ROW(INDIRECT(ADDRESS(MATCH("NameManager",Person!$1:$1,0),4,4))),FALSE))</f>
        <v>Jerry Luis Diel Barth</v>
      </c>
      <c r="H936" t="str">
        <f ca="1">IF(VLOOKUP(A936,Person!A:R,ROW(INDIRECT(ADDRESS(MATCH("TypeJorney",Person!$1:$1,0),4,4))),FALSE)="OnBoarding","Embarque",IF(VLOOKUP(A936,Person!A:R,ROW(INDIRECT(ADDRESS(MATCH("TypeJorney",Person!$1:$1,0),4,4))),FALSE)="OnBoardingOccupation","Embarque implantação",IF(VLOOKUP(A936,Person!A:R,ROW(INDIRECT(ADDRESS(MATCH("TypeJorney",Person!$1:$1,0),4,4))),FALSE)="Monitoring","Monitoramento","Decisão de Efetivação")))</f>
        <v>Embarque implantação</v>
      </c>
    </row>
    <row r="937" spans="1:8" x14ac:dyDescent="0.3">
      <c r="A937" t="s">
        <v>4305</v>
      </c>
      <c r="B937" t="str">
        <f ca="1">VLOOKUP(A937,Person!A:R,ROW(INDIRECT(ADDRESS(MATCH("NameUser",Person!$1:$1,0),4,4))),FALSE)</f>
        <v>Izabel Pereira dos Santos</v>
      </c>
      <c r="C937" t="str">
        <f ca="1">IF(VLOOKUP(A937,Person!A:R,ROW(INDIRECT(ADDRESS(MATCH("Mail",Person!$1:$1,0),4,4))),FALSE)="","",VLOOKUP(A937,Person!A:R,ROW(INDIRECT(ADDRESS(MATCH("Mail",Person!$1:$1,0),4,4))),FALSE))</f>
        <v>izabel.santos@maristas.org.br</v>
      </c>
      <c r="D937" t="str">
        <f ca="1">VLOOKUP(A937,Person!A:R,ROW(INDIRECT(ADDRESS(MATCH("NameEstablishment",Person!$1:$1,0),4,4))),FALSE)</f>
        <v>Colegio Marista São Francisco</v>
      </c>
      <c r="E937">
        <f ca="1">VLOOKUP(A937,Person!A:R,ROW(INDIRECT(ADDRESS(MATCH("Registration",Person!$1:$1,0),4,4))),FALSE)</f>
        <v>61403001</v>
      </c>
      <c r="F937" t="str">
        <f ca="1">VLOOKUP(A937,Person!A:R,ROW(INDIRECT(ADDRESS(MATCH("NameOccupation",Person!$1:$1,0),4,4))),FALSE)</f>
        <v>Coordenador Pedagógico</v>
      </c>
      <c r="G937" t="str">
        <f ca="1">IF(VLOOKUP(A937,Person!A:R,ROW(INDIRECT(ADDRESS(MATCH("NameManager",Person!$1:$1,0),4,4))),FALSE)="","",VLOOKUP(A937,Person!A:R,ROW(INDIRECT(ADDRESS(MATCH("NameManager",Person!$1:$1,0),4,4))),FALSE))</f>
        <v/>
      </c>
      <c r="H937" t="str">
        <f ca="1">IF(VLOOKUP(A937,Person!A:R,ROW(INDIRECT(ADDRESS(MATCH("TypeJorney",Person!$1:$1,0),4,4))),FALSE)="OnBoarding","Embarque",IF(VLOOKUP(A937,Person!A:R,ROW(INDIRECT(ADDRESS(MATCH("TypeJorney",Person!$1:$1,0),4,4))),FALSE)="OnBoardingOccupation","Embarque implantação",IF(VLOOKUP(A937,Person!A:R,ROW(INDIRECT(ADDRESS(MATCH("TypeJorney",Person!$1:$1,0),4,4))),FALSE)="Monitoring","Monitoramento","Decisão de Efetivação")))</f>
        <v>Embarque implantação</v>
      </c>
    </row>
    <row r="938" spans="1:8" x14ac:dyDescent="0.3">
      <c r="A938" t="s">
        <v>7617</v>
      </c>
      <c r="B938" t="str">
        <f ca="1">VLOOKUP(A938,Person!A:R,ROW(INDIRECT(ADDRESS(MATCH("NameUser",Person!$1:$1,0),4,4))),FALSE)</f>
        <v>Izabelle Dias Silva</v>
      </c>
      <c r="C938" t="str">
        <f ca="1">IF(VLOOKUP(A938,Person!A:R,ROW(INDIRECT(ADDRESS(MATCH("Mail",Person!$1:$1,0),4,4))),FALSE)="","",VLOOKUP(A938,Person!A:R,ROW(INDIRECT(ADDRESS(MATCH("Mail",Person!$1:$1,0),4,4))),FALSE))</f>
        <v/>
      </c>
      <c r="D938" t="str">
        <f ca="1">VLOOKUP(A938,Person!A:R,ROW(INDIRECT(ADDRESS(MATCH("NameEstablishment",Person!$1:$1,0),4,4))),FALSE)</f>
        <v>Colégio Marista João Paulo II</v>
      </c>
      <c r="E938">
        <f ca="1">VLOOKUP(A938,Person!A:R,ROW(INDIRECT(ADDRESS(MATCH("Registration",Person!$1:$1,0),4,4))),FALSE)</f>
        <v>91513778</v>
      </c>
      <c r="F938" t="str">
        <f ca="1">VLOOKUP(A938,Person!A:R,ROW(INDIRECT(ADDRESS(MATCH("NameOccupation",Person!$1:$1,0),4,4))),FALSE)</f>
        <v>Profissional de Apoio Escolar</v>
      </c>
      <c r="G938" t="str">
        <f ca="1">IF(VLOOKUP(A938,Person!A:R,ROW(INDIRECT(ADDRESS(MATCH("NameManager",Person!$1:$1,0),4,4))),FALSE)="","",VLOOKUP(A938,Person!A:R,ROW(INDIRECT(ADDRESS(MATCH("NameManager",Person!$1:$1,0),4,4))),FALSE))</f>
        <v>Luiz Gustavo Mendes</v>
      </c>
      <c r="H938" t="str">
        <f ca="1">IF(VLOOKUP(A938,Person!A:R,ROW(INDIRECT(ADDRESS(MATCH("TypeJorney",Person!$1:$1,0),4,4))),FALSE)="OnBoarding","Embarque",IF(VLOOKUP(A938,Person!A:R,ROW(INDIRECT(ADDRESS(MATCH("TypeJorney",Person!$1:$1,0),4,4))),FALSE)="OnBoardingOccupation","Embarque implantação",IF(VLOOKUP(A938,Person!A:R,ROW(INDIRECT(ADDRESS(MATCH("TypeJorney",Person!$1:$1,0),4,4))),FALSE)="Monitoring","Monitoramento","Decisão de Efetivação")))</f>
        <v>Embarque</v>
      </c>
    </row>
    <row r="939" spans="1:8" x14ac:dyDescent="0.3">
      <c r="A939" t="s">
        <v>4859</v>
      </c>
      <c r="B939" t="str">
        <f ca="1">VLOOKUP(A939,Person!A:R,ROW(INDIRECT(ADDRESS(MATCH("NameUser",Person!$1:$1,0),4,4))),FALSE)</f>
        <v>Izanir da Silva Oliveira</v>
      </c>
      <c r="C939" t="str">
        <f ca="1">IF(VLOOKUP(A939,Person!A:R,ROW(INDIRECT(ADDRESS(MATCH("Mail",Person!$1:$1,0),4,4))),FALSE)="","",VLOOKUP(A939,Person!A:R,ROW(INDIRECT(ADDRESS(MATCH("Mail",Person!$1:$1,0),4,4))),FALSE))</f>
        <v>izanir.oliveira@maristas.org.br</v>
      </c>
      <c r="D939" t="str">
        <f ca="1">VLOOKUP(A939,Person!A:R,ROW(INDIRECT(ADDRESS(MATCH("NameEstablishment",Person!$1:$1,0),4,4))),FALSE)</f>
        <v>Colégio Marista São Pedro</v>
      </c>
      <c r="E939">
        <f ca="1">VLOOKUP(A939,Person!A:R,ROW(INDIRECT(ADDRESS(MATCH("Registration",Person!$1:$1,0),4,4))),FALSE)</f>
        <v>80711244</v>
      </c>
      <c r="F939" t="str">
        <f ca="1">VLOOKUP(A939,Person!A:R,ROW(INDIRECT(ADDRESS(MATCH("NameOccupation",Person!$1:$1,0),4,4))),FALSE)</f>
        <v>Auxiliar de Serviços Gerais</v>
      </c>
      <c r="G939" t="str">
        <f ca="1">IF(VLOOKUP(A939,Person!A:R,ROW(INDIRECT(ADDRESS(MATCH("NameManager",Person!$1:$1,0),4,4))),FALSE)="","",VLOOKUP(A939,Person!A:R,ROW(INDIRECT(ADDRESS(MATCH("NameManager",Person!$1:$1,0),4,4))),FALSE))</f>
        <v/>
      </c>
      <c r="H939" t="str">
        <f ca="1">IF(VLOOKUP(A939,Person!A:R,ROW(INDIRECT(ADDRESS(MATCH("TypeJorney",Person!$1:$1,0),4,4))),FALSE)="OnBoarding","Embarque",IF(VLOOKUP(A939,Person!A:R,ROW(INDIRECT(ADDRESS(MATCH("TypeJorney",Person!$1:$1,0),4,4))),FALSE)="OnBoardingOccupation","Embarque implantação",IF(VLOOKUP(A939,Person!A:R,ROW(INDIRECT(ADDRESS(MATCH("TypeJorney",Person!$1:$1,0),4,4))),FALSE)="Monitoring","Monitoramento","Decisão de Efetivação")))</f>
        <v>Embarque implantação</v>
      </c>
    </row>
    <row r="940" spans="1:8" x14ac:dyDescent="0.3">
      <c r="A940" t="s">
        <v>4896</v>
      </c>
      <c r="B940" t="str">
        <f ca="1">VLOOKUP(A940,Person!A:R,ROW(INDIRECT(ADDRESS(MATCH("NameUser",Person!$1:$1,0),4,4))),FALSE)</f>
        <v>Izar Ligia Santos dos Santos</v>
      </c>
      <c r="C940" t="str">
        <f ca="1">IF(VLOOKUP(A940,Person!A:R,ROW(INDIRECT(ADDRESS(MATCH("Mail",Person!$1:$1,0),4,4))),FALSE)="","",VLOOKUP(A940,Person!A:R,ROW(INDIRECT(ADDRESS(MATCH("Mail",Person!$1:$1,0),4,4))),FALSE))</f>
        <v>izar.santos@maristas.org.br</v>
      </c>
      <c r="D940" t="str">
        <f ca="1">VLOOKUP(A940,Person!A:R,ROW(INDIRECT(ADDRESS(MATCH("NameEstablishment",Person!$1:$1,0),4,4))),FALSE)</f>
        <v>Colégio Marista Sant'ana</v>
      </c>
      <c r="E940">
        <f ca="1">VLOOKUP(A940,Person!A:R,ROW(INDIRECT(ADDRESS(MATCH("Registration",Person!$1:$1,0),4,4))),FALSE)</f>
        <v>2484001</v>
      </c>
      <c r="F940" t="str">
        <f ca="1">VLOOKUP(A940,Person!A:R,ROW(INDIRECT(ADDRESS(MATCH("NameOccupation",Person!$1:$1,0),4,4))),FALSE)</f>
        <v>Auxiliar de Serviços Gerais</v>
      </c>
      <c r="G940" t="str">
        <f ca="1">IF(VLOOKUP(A940,Person!A:R,ROW(INDIRECT(ADDRESS(MATCH("NameManager",Person!$1:$1,0),4,4))),FALSE)="","",VLOOKUP(A940,Person!A:R,ROW(INDIRECT(ADDRESS(MATCH("NameManager",Person!$1:$1,0),4,4))),FALSE))</f>
        <v>Isabel Cristina Simonetti Azcue</v>
      </c>
      <c r="H940" t="str">
        <f ca="1">IF(VLOOKUP(A940,Person!A:R,ROW(INDIRECT(ADDRESS(MATCH("TypeJorney",Person!$1:$1,0),4,4))),FALSE)="OnBoarding","Embarque",IF(VLOOKUP(A940,Person!A:R,ROW(INDIRECT(ADDRESS(MATCH("TypeJorney",Person!$1:$1,0),4,4))),FALSE)="OnBoardingOccupation","Embarque implantação",IF(VLOOKUP(A940,Person!A:R,ROW(INDIRECT(ADDRESS(MATCH("TypeJorney",Person!$1:$1,0),4,4))),FALSE)="Monitoring","Monitoramento","Decisão de Efetivação")))</f>
        <v>Embarque implantação</v>
      </c>
    </row>
    <row r="941" spans="1:8" x14ac:dyDescent="0.3">
      <c r="A941" t="s">
        <v>7660</v>
      </c>
      <c r="B941" t="str">
        <f ca="1">VLOOKUP(A941,Person!A:R,ROW(INDIRECT(ADDRESS(MATCH("NameUser",Person!$1:$1,0),4,4))),FALSE)</f>
        <v>Jacqueline Henz Sornberger</v>
      </c>
      <c r="C941" t="str">
        <f ca="1">IF(VLOOKUP(A941,Person!A:R,ROW(INDIRECT(ADDRESS(MATCH("Mail",Person!$1:$1,0),4,4))),FALSE)="","",VLOOKUP(A941,Person!A:R,ROW(INDIRECT(ADDRESS(MATCH("Mail",Person!$1:$1,0),4,4))),FALSE))</f>
        <v>jacqueline.sornberger@maristas.org.br</v>
      </c>
      <c r="D941" t="str">
        <f ca="1">VLOOKUP(A941,Person!A:R,ROW(INDIRECT(ADDRESS(MATCH("NameEstablishment",Person!$1:$1,0),4,4))),FALSE)</f>
        <v>Colégio Marista São Marcelino Champagnat</v>
      </c>
      <c r="E941">
        <f ca="1">VLOOKUP(A941,Person!A:R,ROW(INDIRECT(ADDRESS(MATCH("Registration",Person!$1:$1,0),4,4))),FALSE)</f>
        <v>90511586</v>
      </c>
      <c r="F941" t="str">
        <f ca="1">VLOOKUP(A941,Person!A:R,ROW(INDIRECT(ADDRESS(MATCH("NameOccupation",Person!$1:$1,0),4,4))),FALSE)</f>
        <v>Auxiliar de Coordenação de Turno</v>
      </c>
      <c r="G941" t="str">
        <f ca="1">IF(VLOOKUP(A941,Person!A:R,ROW(INDIRECT(ADDRESS(MATCH("NameManager",Person!$1:$1,0),4,4))),FALSE)="","",VLOOKUP(A941,Person!A:R,ROW(INDIRECT(ADDRESS(MATCH("NameManager",Person!$1:$1,0),4,4))),FALSE))</f>
        <v/>
      </c>
      <c r="H941" t="str">
        <f ca="1">IF(VLOOKUP(A941,Person!A:R,ROW(INDIRECT(ADDRESS(MATCH("TypeJorney",Person!$1:$1,0),4,4))),FALSE)="OnBoarding","Embarque",IF(VLOOKUP(A941,Person!A:R,ROW(INDIRECT(ADDRESS(MATCH("TypeJorney",Person!$1:$1,0),4,4))),FALSE)="OnBoardingOccupation","Embarque implantação",IF(VLOOKUP(A941,Person!A:R,ROW(INDIRECT(ADDRESS(MATCH("TypeJorney",Person!$1:$1,0),4,4))),FALSE)="Monitoring","Monitoramento","Decisão de Efetivação")))</f>
        <v>Embarque implantação</v>
      </c>
    </row>
    <row r="942" spans="1:8" x14ac:dyDescent="0.3">
      <c r="A942" t="s">
        <v>5230</v>
      </c>
      <c r="B942" t="str">
        <f ca="1">VLOOKUP(A942,Person!A:R,ROW(INDIRECT(ADDRESS(MATCH("NameUser",Person!$1:$1,0),4,4))),FALSE)</f>
        <v>Jader Adams</v>
      </c>
      <c r="C942" t="str">
        <f ca="1">IF(VLOOKUP(A942,Person!A:R,ROW(INDIRECT(ADDRESS(MATCH("Mail",Person!$1:$1,0),4,4))),FALSE)="","",VLOOKUP(A942,Person!A:R,ROW(INDIRECT(ADDRESS(MATCH("Mail",Person!$1:$1,0),4,4))),FALSE))</f>
        <v/>
      </c>
      <c r="D942" t="str">
        <f ca="1">VLOOKUP(A942,Person!A:R,ROW(INDIRECT(ADDRESS(MATCH("NameEstablishment",Person!$1:$1,0),4,4))),FALSE)</f>
        <v>Centro Social Mar. Ir. Antonio Bortolini</v>
      </c>
      <c r="E942">
        <f ca="1">VLOOKUP(A942,Person!A:R,ROW(INDIRECT(ADDRESS(MATCH("Registration",Person!$1:$1,0),4,4))),FALSE)</f>
        <v>80700928</v>
      </c>
      <c r="F942" t="str">
        <f ca="1">VLOOKUP(A942,Person!A:R,ROW(INDIRECT(ADDRESS(MATCH("NameOccupation",Person!$1:$1,0),4,4))),FALSE)</f>
        <v>Auxiliar Administrativo</v>
      </c>
      <c r="G942" t="str">
        <f ca="1">IF(VLOOKUP(A942,Person!A:R,ROW(INDIRECT(ADDRESS(MATCH("NameManager",Person!$1:$1,0),4,4))),FALSE)="","",VLOOKUP(A942,Person!A:R,ROW(INDIRECT(ADDRESS(MATCH("NameManager",Person!$1:$1,0),4,4))),FALSE))</f>
        <v/>
      </c>
      <c r="H942" t="str">
        <f ca="1">IF(VLOOKUP(A942,Person!A:R,ROW(INDIRECT(ADDRESS(MATCH("TypeJorney",Person!$1:$1,0),4,4))),FALSE)="OnBoarding","Embarque",IF(VLOOKUP(A942,Person!A:R,ROW(INDIRECT(ADDRESS(MATCH("TypeJorney",Person!$1:$1,0),4,4))),FALSE)="OnBoardingOccupation","Embarque implantação",IF(VLOOKUP(A942,Person!A:R,ROW(INDIRECT(ADDRESS(MATCH("TypeJorney",Person!$1:$1,0),4,4))),FALSE)="Monitoring","Monitoramento","Decisão de Efetivação")))</f>
        <v>Embarque implantação</v>
      </c>
    </row>
    <row r="943" spans="1:8" x14ac:dyDescent="0.3">
      <c r="A943" t="s">
        <v>5277</v>
      </c>
      <c r="B943" t="str">
        <f ca="1">VLOOKUP(A943,Person!A:R,ROW(INDIRECT(ADDRESS(MATCH("NameUser",Person!$1:$1,0),4,4))),FALSE)</f>
        <v>Jader de Assuncao Oliveira</v>
      </c>
      <c r="C943" t="str">
        <f ca="1">IF(VLOOKUP(A943,Person!A:R,ROW(INDIRECT(ADDRESS(MATCH("Mail",Person!$1:$1,0),4,4))),FALSE)="","",VLOOKUP(A943,Person!A:R,ROW(INDIRECT(ADDRESS(MATCH("Mail",Person!$1:$1,0),4,4))),FALSE))</f>
        <v>jader.oliveira@maristas.org.br</v>
      </c>
      <c r="D943" t="str">
        <f ca="1">VLOOKUP(A943,Person!A:R,ROW(INDIRECT(ADDRESS(MATCH("NameEstablishment",Person!$1:$1,0),4,4))),FALSE)</f>
        <v>Casa Marista da Juventude</v>
      </c>
      <c r="E943">
        <f ca="1">VLOOKUP(A943,Person!A:R,ROW(INDIRECT(ADDRESS(MATCH("Registration",Person!$1:$1,0),4,4))),FALSE)</f>
        <v>90510096</v>
      </c>
      <c r="F943" t="str">
        <f ca="1">VLOOKUP(A943,Person!A:R,ROW(INDIRECT(ADDRESS(MATCH("NameOccupation",Person!$1:$1,0),4,4))),FALSE)</f>
        <v>Auxiliar de Manutenção</v>
      </c>
      <c r="G943" t="str">
        <f ca="1">IF(VLOOKUP(A943,Person!A:R,ROW(INDIRECT(ADDRESS(MATCH("NameManager",Person!$1:$1,0),4,4))),FALSE)="","",VLOOKUP(A943,Person!A:R,ROW(INDIRECT(ADDRESS(MATCH("NameManager",Person!$1:$1,0),4,4))),FALSE))</f>
        <v/>
      </c>
      <c r="H943" t="str">
        <f ca="1">IF(VLOOKUP(A943,Person!A:R,ROW(INDIRECT(ADDRESS(MATCH("TypeJorney",Person!$1:$1,0),4,4))),FALSE)="OnBoarding","Embarque",IF(VLOOKUP(A943,Person!A:R,ROW(INDIRECT(ADDRESS(MATCH("TypeJorney",Person!$1:$1,0),4,4))),FALSE)="OnBoardingOccupation","Embarque implantação",IF(VLOOKUP(A943,Person!A:R,ROW(INDIRECT(ADDRESS(MATCH("TypeJorney",Person!$1:$1,0),4,4))),FALSE)="Monitoring","Monitoramento","Decisão de Efetivação")))</f>
        <v>Embarque implantação</v>
      </c>
    </row>
    <row r="944" spans="1:8" x14ac:dyDescent="0.3">
      <c r="A944" t="s">
        <v>7785</v>
      </c>
      <c r="B944" t="str">
        <f ca="1">VLOOKUP(A944,Person!A:R,ROW(INDIRECT(ADDRESS(MATCH("NameUser",Person!$1:$1,0),4,4))),FALSE)</f>
        <v>Jader Luiz Henz</v>
      </c>
      <c r="C944" t="str">
        <f ca="1">IF(VLOOKUP(A944,Person!A:R,ROW(INDIRECT(ADDRESS(MATCH("Mail",Person!$1:$1,0),4,4))),FALSE)="","",VLOOKUP(A944,Person!A:R,ROW(INDIRECT(ADDRESS(MATCH("Mail",Person!$1:$1,0),4,4))),FALSE))</f>
        <v/>
      </c>
      <c r="D944" t="str">
        <f ca="1">VLOOKUP(A944,Person!A:R,ROW(INDIRECT(ADDRESS(MATCH("NameEstablishment",Person!$1:$1,0),4,4))),FALSE)</f>
        <v>Irmãos Maristas</v>
      </c>
      <c r="E944">
        <f ca="1">VLOOKUP(A944,Person!A:R,ROW(INDIRECT(ADDRESS(MATCH("Registration",Person!$1:$1,0),4,4))),FALSE)</f>
        <v>16002779</v>
      </c>
      <c r="F944" t="str">
        <f ca="1">VLOOKUP(A944,Person!A:R,ROW(INDIRECT(ADDRESS(MATCH("NameOccupation",Person!$1:$1,0),4,4))),FALSE)</f>
        <v>Diretor Geral</v>
      </c>
      <c r="G944" t="str">
        <f ca="1">IF(VLOOKUP(A944,Person!A:R,ROW(INDIRECT(ADDRESS(MATCH("NameManager",Person!$1:$1,0),4,4))),FALSE)="","",VLOOKUP(A944,Person!A:R,ROW(INDIRECT(ADDRESS(MATCH("NameManager",Person!$1:$1,0),4,4))),FALSE))</f>
        <v/>
      </c>
      <c r="H944" t="str">
        <f ca="1">IF(VLOOKUP(A944,Person!A:R,ROW(INDIRECT(ADDRESS(MATCH("TypeJorney",Person!$1:$1,0),4,4))),FALSE)="OnBoarding","Embarque",IF(VLOOKUP(A944,Person!A:R,ROW(INDIRECT(ADDRESS(MATCH("TypeJorney",Person!$1:$1,0),4,4))),FALSE)="OnBoardingOccupation","Embarque implantação",IF(VLOOKUP(A944,Person!A:R,ROW(INDIRECT(ADDRESS(MATCH("TypeJorney",Person!$1:$1,0),4,4))),FALSE)="Monitoring","Monitoramento","Decisão de Efetivação")))</f>
        <v>Embarque implantação</v>
      </c>
    </row>
    <row r="945" spans="1:8" x14ac:dyDescent="0.3">
      <c r="A945" t="s">
        <v>4168</v>
      </c>
      <c r="B945" t="str">
        <f ca="1">VLOOKUP(A945,Person!A:R,ROW(INDIRECT(ADDRESS(MATCH("NameUser",Person!$1:$1,0),4,4))),FALSE)</f>
        <v>Jaderson Orestes Silva Soares</v>
      </c>
      <c r="C945" t="str">
        <f ca="1">IF(VLOOKUP(A945,Person!A:R,ROW(INDIRECT(ADDRESS(MATCH("Mail",Person!$1:$1,0),4,4))),FALSE)="","",VLOOKUP(A945,Person!A:R,ROW(INDIRECT(ADDRESS(MATCH("Mail",Person!$1:$1,0),4,4))),FALSE))</f>
        <v/>
      </c>
      <c r="D945" t="str">
        <f ca="1">VLOOKUP(A945,Person!A:R,ROW(INDIRECT(ADDRESS(MATCH("NameEstablishment",Person!$1:$1,0),4,4))),FALSE)</f>
        <v>Colégio Marista Assunção</v>
      </c>
      <c r="E945">
        <f ca="1">VLOOKUP(A945,Person!A:R,ROW(INDIRECT(ADDRESS(MATCH("Registration",Person!$1:$1,0),4,4))),FALSE)</f>
        <v>90511426</v>
      </c>
      <c r="F945" t="str">
        <f ca="1">VLOOKUP(A945,Person!A:R,ROW(INDIRECT(ADDRESS(MATCH("NameOccupation",Person!$1:$1,0),4,4))),FALSE)</f>
        <v>Auxiliar de Serviços Gerais</v>
      </c>
      <c r="G945" t="str">
        <f ca="1">IF(VLOOKUP(A945,Person!A:R,ROW(INDIRECT(ADDRESS(MATCH("NameManager",Person!$1:$1,0),4,4))),FALSE)="","",VLOOKUP(A945,Person!A:R,ROW(INDIRECT(ADDRESS(MATCH("NameManager",Person!$1:$1,0),4,4))),FALSE))</f>
        <v>Manoela Atarao da Rocha Saldanha</v>
      </c>
      <c r="H945" t="str">
        <f ca="1">IF(VLOOKUP(A945,Person!A:R,ROW(INDIRECT(ADDRESS(MATCH("TypeJorney",Person!$1:$1,0),4,4))),FALSE)="OnBoarding","Embarque",IF(VLOOKUP(A945,Person!A:R,ROW(INDIRECT(ADDRESS(MATCH("TypeJorney",Person!$1:$1,0),4,4))),FALSE)="OnBoardingOccupation","Embarque implantação",IF(VLOOKUP(A945,Person!A:R,ROW(INDIRECT(ADDRESS(MATCH("TypeJorney",Person!$1:$1,0),4,4))),FALSE)="Monitoring","Monitoramento","Decisão de Efetivação")))</f>
        <v>Embarque implantação</v>
      </c>
    </row>
    <row r="946" spans="1:8" x14ac:dyDescent="0.3">
      <c r="A946" t="s">
        <v>5106</v>
      </c>
      <c r="B946" t="str">
        <f ca="1">VLOOKUP(A946,Person!A:R,ROW(INDIRECT(ADDRESS(MATCH("NameUser",Person!$1:$1,0),4,4))),FALSE)</f>
        <v>Jaime Giugno</v>
      </c>
      <c r="C946" t="str">
        <f ca="1">IF(VLOOKUP(A946,Person!A:R,ROW(INDIRECT(ADDRESS(MATCH("Mail",Person!$1:$1,0),4,4))),FALSE)="","",VLOOKUP(A946,Person!A:R,ROW(INDIRECT(ADDRESS(MATCH("Mail",Person!$1:$1,0),4,4))),FALSE))</f>
        <v>jaimeg@maristas.org.br</v>
      </c>
      <c r="D946" t="str">
        <f ca="1">VLOOKUP(A946,Person!A:R,ROW(INDIRECT(ADDRESS(MATCH("NameEstablishment",Person!$1:$1,0),4,4))),FALSE)</f>
        <v>Colégio Marista Nossa Senhora Aparecida</v>
      </c>
      <c r="E946">
        <f ca="1">VLOOKUP(A946,Person!A:R,ROW(INDIRECT(ADDRESS(MATCH("Registration",Person!$1:$1,0),4,4))),FALSE)</f>
        <v>60949001</v>
      </c>
      <c r="F946" t="str">
        <f ca="1">VLOOKUP(A946,Person!A:R,ROW(INDIRECT(ADDRESS(MATCH("NameOccupation",Person!$1:$1,0),4,4))),FALSE)</f>
        <v>Zelador</v>
      </c>
      <c r="G946" t="str">
        <f ca="1">IF(VLOOKUP(A946,Person!A:R,ROW(INDIRECT(ADDRESS(MATCH("NameManager",Person!$1:$1,0),4,4))),FALSE)="","",VLOOKUP(A946,Person!A:R,ROW(INDIRECT(ADDRESS(MATCH("NameManager",Person!$1:$1,0),4,4))),FALSE))</f>
        <v/>
      </c>
      <c r="H946" t="str">
        <f ca="1">IF(VLOOKUP(A946,Person!A:R,ROW(INDIRECT(ADDRESS(MATCH("TypeJorney",Person!$1:$1,0),4,4))),FALSE)="OnBoarding","Embarque",IF(VLOOKUP(A946,Person!A:R,ROW(INDIRECT(ADDRESS(MATCH("TypeJorney",Person!$1:$1,0),4,4))),FALSE)="OnBoardingOccupation","Embarque implantação",IF(VLOOKUP(A946,Person!A:R,ROW(INDIRECT(ADDRESS(MATCH("TypeJorney",Person!$1:$1,0),4,4))),FALSE)="Monitoring","Monitoramento","Decisão de Efetivação")))</f>
        <v>Embarque implantação</v>
      </c>
    </row>
    <row r="947" spans="1:8" x14ac:dyDescent="0.3">
      <c r="A947" t="s">
        <v>5319</v>
      </c>
      <c r="B947" t="str">
        <f ca="1">VLOOKUP(A947,Person!A:R,ROW(INDIRECT(ADDRESS(MATCH("NameUser",Person!$1:$1,0),4,4))),FALSE)</f>
        <v>Jaime Oliveira de Castro</v>
      </c>
      <c r="C947" t="str">
        <f ca="1">IF(VLOOKUP(A947,Person!A:R,ROW(INDIRECT(ADDRESS(MATCH("Mail",Person!$1:$1,0),4,4))),FALSE)="","",VLOOKUP(A947,Person!A:R,ROW(INDIRECT(ADDRESS(MATCH("Mail",Person!$1:$1,0),4,4))),FALSE))</f>
        <v>jaime.oliveira@maristas.org.br</v>
      </c>
      <c r="D947" t="str">
        <f ca="1">VLOOKUP(A947,Person!A:R,ROW(INDIRECT(ADDRESS(MATCH("NameEstablishment",Person!$1:$1,0),4,4))),FALSE)</f>
        <v>Tiju - Educ. Inf - Pmpa/Smed - 5258</v>
      </c>
      <c r="E947">
        <f ca="1">VLOOKUP(A947,Person!A:R,ROW(INDIRECT(ADDRESS(MATCH("Registration",Person!$1:$1,0),4,4))),FALSE)</f>
        <v>61372015</v>
      </c>
      <c r="F947" t="str">
        <f ca="1">VLOOKUP(A947,Person!A:R,ROW(INDIRECT(ADDRESS(MATCH("NameOccupation",Person!$1:$1,0),4,4))),FALSE)</f>
        <v>Auxiliar de Serviços Gerais</v>
      </c>
      <c r="G947" t="str">
        <f ca="1">IF(VLOOKUP(A947,Person!A:R,ROW(INDIRECT(ADDRESS(MATCH("NameManager",Person!$1:$1,0),4,4))),FALSE)="","",VLOOKUP(A947,Person!A:R,ROW(INDIRECT(ADDRESS(MATCH("NameManager",Person!$1:$1,0),4,4))),FALSE))</f>
        <v/>
      </c>
      <c r="H947" t="str">
        <f ca="1">IF(VLOOKUP(A947,Person!A:R,ROW(INDIRECT(ADDRESS(MATCH("TypeJorney",Person!$1:$1,0),4,4))),FALSE)="OnBoarding","Embarque",IF(VLOOKUP(A947,Person!A:R,ROW(INDIRECT(ADDRESS(MATCH("TypeJorney",Person!$1:$1,0),4,4))),FALSE)="OnBoardingOccupation","Embarque implantação",IF(VLOOKUP(A947,Person!A:R,ROW(INDIRECT(ADDRESS(MATCH("TypeJorney",Person!$1:$1,0),4,4))),FALSE)="Monitoring","Monitoramento","Decisão de Efetivação")))</f>
        <v>Embarque implantação</v>
      </c>
    </row>
    <row r="948" spans="1:8" x14ac:dyDescent="0.3">
      <c r="A948" t="s">
        <v>5248</v>
      </c>
      <c r="B948" t="str">
        <f ca="1">VLOOKUP(A948,Person!A:R,ROW(INDIRECT(ADDRESS(MATCH("NameUser",Person!$1:$1,0),4,4))),FALSE)</f>
        <v>Jainara Zoraide Pereira da Silva</v>
      </c>
      <c r="C948" t="str">
        <f ca="1">IF(VLOOKUP(A948,Person!A:R,ROW(INDIRECT(ADDRESS(MATCH("Mail",Person!$1:$1,0),4,4))),FALSE)="","",VLOOKUP(A948,Person!A:R,ROW(INDIRECT(ADDRESS(MATCH("Mail",Person!$1:$1,0),4,4))),FALSE))</f>
        <v/>
      </c>
      <c r="D948" t="str">
        <f ca="1">VLOOKUP(A948,Person!A:R,ROW(INDIRECT(ADDRESS(MATCH("NameEstablishment",Person!$1:$1,0),4,4))),FALSE)</f>
        <v>Centro Social Marista Mario Quintana</v>
      </c>
      <c r="E948">
        <f ca="1">VLOOKUP(A948,Person!A:R,ROW(INDIRECT(ADDRESS(MATCH("Registration",Person!$1:$1,0),4,4))),FALSE)</f>
        <v>98518509</v>
      </c>
      <c r="F948" t="str">
        <f ca="1">VLOOKUP(A948,Person!A:R,ROW(INDIRECT(ADDRESS(MATCH("NameOccupation",Person!$1:$1,0),4,4))),FALSE)</f>
        <v>Auxiliar de Cozinha</v>
      </c>
      <c r="G948" t="str">
        <f ca="1">IF(VLOOKUP(A948,Person!A:R,ROW(INDIRECT(ADDRESS(MATCH("NameManager",Person!$1:$1,0),4,4))),FALSE)="","",VLOOKUP(A948,Person!A:R,ROW(INDIRECT(ADDRESS(MATCH("NameManager",Person!$1:$1,0),4,4))),FALSE))</f>
        <v/>
      </c>
      <c r="H948" t="str">
        <f ca="1">IF(VLOOKUP(A948,Person!A:R,ROW(INDIRECT(ADDRESS(MATCH("TypeJorney",Person!$1:$1,0),4,4))),FALSE)="OnBoarding","Embarque",IF(VLOOKUP(A948,Person!A:R,ROW(INDIRECT(ADDRESS(MATCH("TypeJorney",Person!$1:$1,0),4,4))),FALSE)="OnBoardingOccupation","Embarque implantação",IF(VLOOKUP(A948,Person!A:R,ROW(INDIRECT(ADDRESS(MATCH("TypeJorney",Person!$1:$1,0),4,4))),FALSE)="Monitoring","Monitoramento","Decisão de Efetivação")))</f>
        <v>Embarque</v>
      </c>
    </row>
    <row r="949" spans="1:8" x14ac:dyDescent="0.3">
      <c r="A949" t="s">
        <v>4747</v>
      </c>
      <c r="B949" t="str">
        <f ca="1">VLOOKUP(A949,Person!A:R,ROW(INDIRECT(ADDRESS(MATCH("NameUser",Person!$1:$1,0),4,4))),FALSE)</f>
        <v>Jaini Tais de Nardi</v>
      </c>
      <c r="C949" t="str">
        <f ca="1">IF(VLOOKUP(A949,Person!A:R,ROW(INDIRECT(ADDRESS(MATCH("Mail",Person!$1:$1,0),4,4))),FALSE)="","",VLOOKUP(A949,Person!A:R,ROW(INDIRECT(ADDRESS(MATCH("Mail",Person!$1:$1,0),4,4))),FALSE))</f>
        <v>jaini.nardi@maristas.org.br</v>
      </c>
      <c r="D949" t="str">
        <f ca="1">VLOOKUP(A949,Person!A:R,ROW(INDIRECT(ADDRESS(MATCH("NameEstablishment",Person!$1:$1,0),4,4))),FALSE)</f>
        <v>Colégio Marista Maria Imaculada</v>
      </c>
      <c r="E949">
        <f ca="1">VLOOKUP(A949,Person!A:R,ROW(INDIRECT(ADDRESS(MATCH("Registration",Person!$1:$1,0),4,4))),FALSE)</f>
        <v>61455165</v>
      </c>
      <c r="F949" t="str">
        <f ca="1">VLOOKUP(A949,Person!A:R,ROW(INDIRECT(ADDRESS(MATCH("NameOccupation",Person!$1:$1,0),4,4))),FALSE)</f>
        <v>Auxiliar Administrativo</v>
      </c>
      <c r="G949" t="str">
        <f ca="1">IF(VLOOKUP(A949,Person!A:R,ROW(INDIRECT(ADDRESS(MATCH("NameManager",Person!$1:$1,0),4,4))),FALSE)="","",VLOOKUP(A949,Person!A:R,ROW(INDIRECT(ADDRESS(MATCH("NameManager",Person!$1:$1,0),4,4))),FALSE))</f>
        <v>Angela Maria de Abreu</v>
      </c>
      <c r="H949" t="str">
        <f ca="1">IF(VLOOKUP(A949,Person!A:R,ROW(INDIRECT(ADDRESS(MATCH("TypeJorney",Person!$1:$1,0),4,4))),FALSE)="OnBoarding","Embarque",IF(VLOOKUP(A949,Person!A:R,ROW(INDIRECT(ADDRESS(MATCH("TypeJorney",Person!$1:$1,0),4,4))),FALSE)="OnBoardingOccupation","Embarque implantação",IF(VLOOKUP(A949,Person!A:R,ROW(INDIRECT(ADDRESS(MATCH("TypeJorney",Person!$1:$1,0),4,4))),FALSE)="Monitoring","Monitoramento","Decisão de Efetivação")))</f>
        <v>Embarque implantação</v>
      </c>
    </row>
    <row r="950" spans="1:8" x14ac:dyDescent="0.3">
      <c r="A950" t="s">
        <v>8001</v>
      </c>
      <c r="B950" t="str">
        <f ca="1">VLOOKUP(A950,Person!A:R,ROW(INDIRECT(ADDRESS(MATCH("NameUser",Person!$1:$1,0),4,4))),FALSE)</f>
        <v>Jairo Ferreira Pereira Junior</v>
      </c>
      <c r="C950" t="str">
        <f ca="1">IF(VLOOKUP(A950,Person!A:R,ROW(INDIRECT(ADDRESS(MATCH("Mail",Person!$1:$1,0),4,4))),FALSE)="","",VLOOKUP(A950,Person!A:R,ROW(INDIRECT(ADDRESS(MATCH("Mail",Person!$1:$1,0),4,4))),FALSE))</f>
        <v/>
      </c>
      <c r="D950" t="str">
        <f ca="1">VLOOKUP(A950,Person!A:R,ROW(INDIRECT(ADDRESS(MATCH("NameEstablishment",Person!$1:$1,0),4,4))),FALSE)</f>
        <v>Colégio Marista Santo Ângelo</v>
      </c>
      <c r="E950">
        <f ca="1">VLOOKUP(A950,Person!A:R,ROW(INDIRECT(ADDRESS(MATCH("Registration",Person!$1:$1,0),4,4))),FALSE)</f>
        <v>80700428</v>
      </c>
      <c r="F950" t="str">
        <f ca="1">VLOOKUP(A950,Person!A:R,ROW(INDIRECT(ADDRESS(MATCH("NameOccupation",Person!$1:$1,0),4,4))),FALSE)</f>
        <v>Instrutor de Aprendizagem</v>
      </c>
      <c r="G950" t="str">
        <f ca="1">IF(VLOOKUP(A950,Person!A:R,ROW(INDIRECT(ADDRESS(MATCH("NameManager",Person!$1:$1,0),4,4))),FALSE)="","",VLOOKUP(A950,Person!A:R,ROW(INDIRECT(ADDRESS(MATCH("NameManager",Person!$1:$1,0),4,4))),FALSE))</f>
        <v>Pedro Vilmar Ost</v>
      </c>
      <c r="H950" t="str">
        <f ca="1">IF(VLOOKUP(A950,Person!A:R,ROW(INDIRECT(ADDRESS(MATCH("TypeJorney",Person!$1:$1,0),4,4))),FALSE)="OnBoarding","Embarque",IF(VLOOKUP(A950,Person!A:R,ROW(INDIRECT(ADDRESS(MATCH("TypeJorney",Person!$1:$1,0),4,4))),FALSE)="OnBoardingOccupation","Embarque implantação",IF(VLOOKUP(A950,Person!A:R,ROW(INDIRECT(ADDRESS(MATCH("TypeJorney",Person!$1:$1,0),4,4))),FALSE)="Monitoring","Monitoramento","Decisão de Efetivação")))</f>
        <v>Embarque implantação</v>
      </c>
    </row>
    <row r="951" spans="1:8" x14ac:dyDescent="0.3">
      <c r="A951" t="s">
        <v>7791</v>
      </c>
      <c r="B951" t="str">
        <f ca="1">VLOOKUP(A951,Person!A:R,ROW(INDIRECT(ADDRESS(MATCH("NameUser",Person!$1:$1,0),4,4))),FALSE)</f>
        <v>Jairo Menegaz</v>
      </c>
      <c r="C951" t="str">
        <f ca="1">IF(VLOOKUP(A951,Person!A:R,ROW(INDIRECT(ADDRESS(MATCH("Mail",Person!$1:$1,0),4,4))),FALSE)="","",VLOOKUP(A951,Person!A:R,ROW(INDIRECT(ADDRESS(MATCH("Mail",Person!$1:$1,0),4,4))),FALSE))</f>
        <v/>
      </c>
      <c r="D951" t="str">
        <f ca="1">VLOOKUP(A951,Person!A:R,ROW(INDIRECT(ADDRESS(MATCH("NameEstablishment",Person!$1:$1,0),4,4))),FALSE)</f>
        <v>Colégio Marista Assunção</v>
      </c>
      <c r="E951">
        <f ca="1">VLOOKUP(A951,Person!A:R,ROW(INDIRECT(ADDRESS(MATCH("Registration",Person!$1:$1,0),4,4))),FALSE)</f>
        <v>90022</v>
      </c>
      <c r="F951" t="str">
        <f ca="1">VLOOKUP(A951,Person!A:R,ROW(INDIRECT(ADDRESS(MATCH("NameOccupation",Person!$1:$1,0),4,4))),FALSE)</f>
        <v>Instrutor de Aprendizagem</v>
      </c>
      <c r="G951" t="str">
        <f ca="1">IF(VLOOKUP(A951,Person!A:R,ROW(INDIRECT(ADDRESS(MATCH("NameManager",Person!$1:$1,0),4,4))),FALSE)="","",VLOOKUP(A951,Person!A:R,ROW(INDIRECT(ADDRESS(MATCH("NameManager",Person!$1:$1,0),4,4))),FALSE))</f>
        <v>Rui Antonio Piassini</v>
      </c>
      <c r="H951" t="str">
        <f ca="1">IF(VLOOKUP(A951,Person!A:R,ROW(INDIRECT(ADDRESS(MATCH("TypeJorney",Person!$1:$1,0),4,4))),FALSE)="OnBoarding","Embarque",IF(VLOOKUP(A951,Person!A:R,ROW(INDIRECT(ADDRESS(MATCH("TypeJorney",Person!$1:$1,0),4,4))),FALSE)="OnBoardingOccupation","Embarque implantação",IF(VLOOKUP(A951,Person!A:R,ROW(INDIRECT(ADDRESS(MATCH("TypeJorney",Person!$1:$1,0),4,4))),FALSE)="Monitoring","Monitoramento","Decisão de Efetivação")))</f>
        <v>Embarque implantação</v>
      </c>
    </row>
    <row r="952" spans="1:8" x14ac:dyDescent="0.3">
      <c r="A952" t="s">
        <v>4415</v>
      </c>
      <c r="B952" t="str">
        <f ca="1">VLOOKUP(A952,Person!A:R,ROW(INDIRECT(ADDRESS(MATCH("NameUser",Person!$1:$1,0),4,4))),FALSE)</f>
        <v>Jalilian Rafaeli Goulart Souza</v>
      </c>
      <c r="C952" t="str">
        <f ca="1">IF(VLOOKUP(A952,Person!A:R,ROW(INDIRECT(ADDRESS(MATCH("Mail",Person!$1:$1,0),4,4))),FALSE)="","",VLOOKUP(A952,Person!A:R,ROW(INDIRECT(ADDRESS(MATCH("Mail",Person!$1:$1,0),4,4))),FALSE))</f>
        <v>jalilian.goulart@maristas.org.br</v>
      </c>
      <c r="D952" t="str">
        <f ca="1">VLOOKUP(A952,Person!A:R,ROW(INDIRECT(ADDRESS(MATCH("NameEstablishment",Person!$1:$1,0),4,4))),FALSE)</f>
        <v>Colégio Marista N.Sra. Das Graças</v>
      </c>
      <c r="E952">
        <f ca="1">VLOOKUP(A952,Person!A:R,ROW(INDIRECT(ADDRESS(MATCH("Registration",Person!$1:$1,0),4,4))),FALSE)</f>
        <v>61551001</v>
      </c>
      <c r="F952" t="str">
        <f ca="1">VLOOKUP(A952,Person!A:R,ROW(INDIRECT(ADDRESS(MATCH("NameOccupation",Person!$1:$1,0),4,4))),FALSE)</f>
        <v>Recepcionista</v>
      </c>
      <c r="G952" t="str">
        <f ca="1">IF(VLOOKUP(A952,Person!A:R,ROW(INDIRECT(ADDRESS(MATCH("NameManager",Person!$1:$1,0),4,4))),FALSE)="","",VLOOKUP(A952,Person!A:R,ROW(INDIRECT(ADDRESS(MATCH("NameManager",Person!$1:$1,0),4,4))),FALSE))</f>
        <v>Mauricio Vargas Anony</v>
      </c>
      <c r="H952" t="str">
        <f ca="1">IF(VLOOKUP(A952,Person!A:R,ROW(INDIRECT(ADDRESS(MATCH("TypeJorney",Person!$1:$1,0),4,4))),FALSE)="OnBoarding","Embarque",IF(VLOOKUP(A952,Person!A:R,ROW(INDIRECT(ADDRESS(MATCH("TypeJorney",Person!$1:$1,0),4,4))),FALSE)="OnBoardingOccupation","Embarque implantação",IF(VLOOKUP(A952,Person!A:R,ROW(INDIRECT(ADDRESS(MATCH("TypeJorney",Person!$1:$1,0),4,4))),FALSE)="Monitoring","Monitoramento","Decisão de Efetivação")))</f>
        <v>Embarque implantação</v>
      </c>
    </row>
    <row r="953" spans="1:8" x14ac:dyDescent="0.3">
      <c r="A953" t="s">
        <v>7724</v>
      </c>
      <c r="B953" t="str">
        <f ca="1">VLOOKUP(A953,Person!A:R,ROW(INDIRECT(ADDRESS(MATCH("NameUser",Person!$1:$1,0),4,4))),FALSE)</f>
        <v>Jalusa Lopes Lucca</v>
      </c>
      <c r="C953" t="str">
        <f ca="1">IF(VLOOKUP(A953,Person!A:R,ROW(INDIRECT(ADDRESS(MATCH("Mail",Person!$1:$1,0),4,4))),FALSE)="","",VLOOKUP(A953,Person!A:R,ROW(INDIRECT(ADDRESS(MATCH("Mail",Person!$1:$1,0),4,4))),FALSE))</f>
        <v>jalusa.lopes@maristas.org.br</v>
      </c>
      <c r="D953" t="str">
        <f ca="1">VLOOKUP(A953,Person!A:R,ROW(INDIRECT(ADDRESS(MATCH("NameEstablishment",Person!$1:$1,0),4,4))),FALSE)</f>
        <v>Colégio Marista Santo Ângelo</v>
      </c>
      <c r="E953">
        <f ca="1">VLOOKUP(A953,Person!A:R,ROW(INDIRECT(ADDRESS(MATCH("Registration",Person!$1:$1,0),4,4))),FALSE)</f>
        <v>3529003</v>
      </c>
      <c r="F953" t="str">
        <f ca="1">VLOOKUP(A953,Person!A:R,ROW(INDIRECT(ADDRESS(MATCH("NameOccupation",Person!$1:$1,0),4,4))),FALSE)</f>
        <v>Auxiliar de Tesouraria</v>
      </c>
      <c r="G953" t="str">
        <f ca="1">IF(VLOOKUP(A953,Person!A:R,ROW(INDIRECT(ADDRESS(MATCH("NameManager",Person!$1:$1,0),4,4))),FALSE)="","",VLOOKUP(A953,Person!A:R,ROW(INDIRECT(ADDRESS(MATCH("NameManager",Person!$1:$1,0),4,4))),FALSE))</f>
        <v/>
      </c>
      <c r="H953" t="str">
        <f ca="1">IF(VLOOKUP(A953,Person!A:R,ROW(INDIRECT(ADDRESS(MATCH("TypeJorney",Person!$1:$1,0),4,4))),FALSE)="OnBoarding","Embarque",IF(VLOOKUP(A953,Person!A:R,ROW(INDIRECT(ADDRESS(MATCH("TypeJorney",Person!$1:$1,0),4,4))),FALSE)="OnBoardingOccupation","Embarque implantação",IF(VLOOKUP(A953,Person!A:R,ROW(INDIRECT(ADDRESS(MATCH("TypeJorney",Person!$1:$1,0),4,4))),FALSE)="Monitoring","Monitoramento","Decisão de Efetivação")))</f>
        <v>Embarque implantação</v>
      </c>
    </row>
    <row r="954" spans="1:8" x14ac:dyDescent="0.3">
      <c r="A954" t="s">
        <v>7725</v>
      </c>
      <c r="B954" t="str">
        <f ca="1">VLOOKUP(A954,Person!A:R,ROW(INDIRECT(ADDRESS(MATCH("NameUser",Person!$1:$1,0),4,4))),FALSE)</f>
        <v>Jalusa Lopes Lucca</v>
      </c>
      <c r="C954" t="str">
        <f ca="1">IF(VLOOKUP(A954,Person!A:R,ROW(INDIRECT(ADDRESS(MATCH("Mail",Person!$1:$1,0),4,4))),FALSE)="","",VLOOKUP(A954,Person!A:R,ROW(INDIRECT(ADDRESS(MATCH("Mail",Person!$1:$1,0),4,4))),FALSE))</f>
        <v>jalusa.lopes@maristas.org.br</v>
      </c>
      <c r="D954" t="str">
        <f ca="1">VLOOKUP(A954,Person!A:R,ROW(INDIRECT(ADDRESS(MATCH("NameEstablishment",Person!$1:$1,0),4,4))),FALSE)</f>
        <v>Colégio Marista Santo Ângelo</v>
      </c>
      <c r="E954">
        <f ca="1">VLOOKUP(A954,Person!A:R,ROW(INDIRECT(ADDRESS(MATCH("Registration",Person!$1:$1,0),4,4))),FALSE)</f>
        <v>3529004</v>
      </c>
      <c r="F954" t="str">
        <f ca="1">VLOOKUP(A954,Person!A:R,ROW(INDIRECT(ADDRESS(MATCH("NameOccupation",Person!$1:$1,0),4,4))),FALSE)</f>
        <v>Auxiliar de Ensino</v>
      </c>
      <c r="G954" t="str">
        <f ca="1">IF(VLOOKUP(A954,Person!A:R,ROW(INDIRECT(ADDRESS(MATCH("NameManager",Person!$1:$1,0),4,4))),FALSE)="","",VLOOKUP(A954,Person!A:R,ROW(INDIRECT(ADDRESS(MATCH("NameManager",Person!$1:$1,0),4,4))),FALSE))</f>
        <v/>
      </c>
      <c r="H954" t="str">
        <f ca="1">IF(VLOOKUP(A954,Person!A:R,ROW(INDIRECT(ADDRESS(MATCH("TypeJorney",Person!$1:$1,0),4,4))),FALSE)="OnBoarding","Embarque",IF(VLOOKUP(A954,Person!A:R,ROW(INDIRECT(ADDRESS(MATCH("TypeJorney",Person!$1:$1,0),4,4))),FALSE)="OnBoardingOccupation","Embarque implantação",IF(VLOOKUP(A954,Person!A:R,ROW(INDIRECT(ADDRESS(MATCH("TypeJorney",Person!$1:$1,0),4,4))),FALSE)="Monitoring","Monitoramento","Decisão de Efetivação")))</f>
        <v>Embarque implantação</v>
      </c>
    </row>
    <row r="955" spans="1:8" x14ac:dyDescent="0.3">
      <c r="A955" t="s">
        <v>7726</v>
      </c>
      <c r="B955" t="str">
        <f ca="1">VLOOKUP(A955,Person!A:R,ROW(INDIRECT(ADDRESS(MATCH("NameUser",Person!$1:$1,0),4,4))),FALSE)</f>
        <v>Jalusa Lopes Lucca</v>
      </c>
      <c r="C955" t="str">
        <f ca="1">IF(VLOOKUP(A955,Person!A:R,ROW(INDIRECT(ADDRESS(MATCH("Mail",Person!$1:$1,0),4,4))),FALSE)="","",VLOOKUP(A955,Person!A:R,ROW(INDIRECT(ADDRESS(MATCH("Mail",Person!$1:$1,0),4,4))),FALSE))</f>
        <v>jalusa.lopes@maristas.org.br</v>
      </c>
      <c r="D955" t="str">
        <f ca="1">VLOOKUP(A955,Person!A:R,ROW(INDIRECT(ADDRESS(MATCH("NameEstablishment",Person!$1:$1,0),4,4))),FALSE)</f>
        <v>Colégio Marista Santo Ângelo</v>
      </c>
      <c r="E955">
        <f ca="1">VLOOKUP(A955,Person!A:R,ROW(INDIRECT(ADDRESS(MATCH("Registration",Person!$1:$1,0),4,4))),FALSE)</f>
        <v>3529005</v>
      </c>
      <c r="F955" t="str">
        <f ca="1">VLOOKUP(A955,Person!A:R,ROW(INDIRECT(ADDRESS(MATCH("NameOccupation",Person!$1:$1,0),4,4))),FALSE)</f>
        <v>Auxiliar de Ensino</v>
      </c>
      <c r="G955" t="str">
        <f ca="1">IF(VLOOKUP(A955,Person!A:R,ROW(INDIRECT(ADDRESS(MATCH("NameManager",Person!$1:$1,0),4,4))),FALSE)="","",VLOOKUP(A955,Person!A:R,ROW(INDIRECT(ADDRESS(MATCH("NameManager",Person!$1:$1,0),4,4))),FALSE))</f>
        <v/>
      </c>
      <c r="H955" t="str">
        <f ca="1">IF(VLOOKUP(A955,Person!A:R,ROW(INDIRECT(ADDRESS(MATCH("TypeJorney",Person!$1:$1,0),4,4))),FALSE)="OnBoarding","Embarque",IF(VLOOKUP(A955,Person!A:R,ROW(INDIRECT(ADDRESS(MATCH("TypeJorney",Person!$1:$1,0),4,4))),FALSE)="OnBoardingOccupation","Embarque implantação",IF(VLOOKUP(A955,Person!A:R,ROW(INDIRECT(ADDRESS(MATCH("TypeJorney",Person!$1:$1,0),4,4))),FALSE)="Monitoring","Monitoramento","Decisão de Efetivação")))</f>
        <v>Embarque implantação</v>
      </c>
    </row>
    <row r="956" spans="1:8" x14ac:dyDescent="0.3">
      <c r="A956" t="s">
        <v>7727</v>
      </c>
      <c r="B956" t="str">
        <f ca="1">VLOOKUP(A956,Person!A:R,ROW(INDIRECT(ADDRESS(MATCH("NameUser",Person!$1:$1,0),4,4))),FALSE)</f>
        <v>Jalusa Lopes Lucca</v>
      </c>
      <c r="C956" t="str">
        <f ca="1">IF(VLOOKUP(A956,Person!A:R,ROW(INDIRECT(ADDRESS(MATCH("Mail",Person!$1:$1,0),4,4))),FALSE)="","",VLOOKUP(A956,Person!A:R,ROW(INDIRECT(ADDRESS(MATCH("Mail",Person!$1:$1,0),4,4))),FALSE))</f>
        <v>jalusa.lopes@maristas.org.br</v>
      </c>
      <c r="D956" t="str">
        <f ca="1">VLOOKUP(A956,Person!A:R,ROW(INDIRECT(ADDRESS(MATCH("NameEstablishment",Person!$1:$1,0),4,4))),FALSE)</f>
        <v>Colégio Marista Santo Ângelo</v>
      </c>
      <c r="E956">
        <f ca="1">VLOOKUP(A956,Person!A:R,ROW(INDIRECT(ADDRESS(MATCH("Registration",Person!$1:$1,0),4,4))),FALSE)</f>
        <v>3529006</v>
      </c>
      <c r="F956" t="str">
        <f ca="1">VLOOKUP(A956,Person!A:R,ROW(INDIRECT(ADDRESS(MATCH("NameOccupation",Person!$1:$1,0),4,4))),FALSE)</f>
        <v>Auxiliar de Ensino</v>
      </c>
      <c r="G956" t="str">
        <f ca="1">IF(VLOOKUP(A956,Person!A:R,ROW(INDIRECT(ADDRESS(MATCH("NameManager",Person!$1:$1,0),4,4))),FALSE)="","",VLOOKUP(A956,Person!A:R,ROW(INDIRECT(ADDRESS(MATCH("NameManager",Person!$1:$1,0),4,4))),FALSE))</f>
        <v/>
      </c>
      <c r="H956" t="str">
        <f ca="1">IF(VLOOKUP(A956,Person!A:R,ROW(INDIRECT(ADDRESS(MATCH("TypeJorney",Person!$1:$1,0),4,4))),FALSE)="OnBoarding","Embarque",IF(VLOOKUP(A956,Person!A:R,ROW(INDIRECT(ADDRESS(MATCH("TypeJorney",Person!$1:$1,0),4,4))),FALSE)="OnBoardingOccupation","Embarque implantação",IF(VLOOKUP(A956,Person!A:R,ROW(INDIRECT(ADDRESS(MATCH("TypeJorney",Person!$1:$1,0),4,4))),FALSE)="Monitoring","Monitoramento","Decisão de Efetivação")))</f>
        <v>Embarque implantação</v>
      </c>
    </row>
    <row r="957" spans="1:8" x14ac:dyDescent="0.3">
      <c r="A957" t="s">
        <v>5090</v>
      </c>
      <c r="B957" t="str">
        <f ca="1">VLOOKUP(A957,Person!A:R,ROW(INDIRECT(ADDRESS(MATCH("NameUser",Person!$1:$1,0),4,4))),FALSE)</f>
        <v>Jalusa Lopes Lucca</v>
      </c>
      <c r="C957" t="str">
        <f ca="1">IF(VLOOKUP(A957,Person!A:R,ROW(INDIRECT(ADDRESS(MATCH("Mail",Person!$1:$1,0),4,4))),FALSE)="","",VLOOKUP(A957,Person!A:R,ROW(INDIRECT(ADDRESS(MATCH("Mail",Person!$1:$1,0),4,4))),FALSE))</f>
        <v>jalusa.lopes@maristas.org.br</v>
      </c>
      <c r="D957" t="str">
        <f ca="1">VLOOKUP(A957,Person!A:R,ROW(INDIRECT(ADDRESS(MATCH("NameEstablishment",Person!$1:$1,0),4,4))),FALSE)</f>
        <v>Colégio Marista Santo Ângelo</v>
      </c>
      <c r="E957">
        <f ca="1">VLOOKUP(A957,Person!A:R,ROW(INDIRECT(ADDRESS(MATCH("Registration",Person!$1:$1,0),4,4))),FALSE)</f>
        <v>3529001</v>
      </c>
      <c r="F957" t="str">
        <f ca="1">VLOOKUP(A957,Person!A:R,ROW(INDIRECT(ADDRESS(MATCH("NameOccupation",Person!$1:$1,0),4,4))),FALSE)</f>
        <v>Secretário(a) Escolar</v>
      </c>
      <c r="G957" t="str">
        <f ca="1">IF(VLOOKUP(A957,Person!A:R,ROW(INDIRECT(ADDRESS(MATCH("NameManager",Person!$1:$1,0),4,4))),FALSE)="","",VLOOKUP(A957,Person!A:R,ROW(INDIRECT(ADDRESS(MATCH("NameManager",Person!$1:$1,0),4,4))),FALSE))</f>
        <v>Jerry Luis Diel Barth</v>
      </c>
      <c r="H957" t="str">
        <f ca="1">IF(VLOOKUP(A957,Person!A:R,ROW(INDIRECT(ADDRESS(MATCH("TypeJorney",Person!$1:$1,0),4,4))),FALSE)="OnBoarding","Embarque",IF(VLOOKUP(A957,Person!A:R,ROW(INDIRECT(ADDRESS(MATCH("TypeJorney",Person!$1:$1,0),4,4))),FALSE)="OnBoardingOccupation","Embarque implantação",IF(VLOOKUP(A957,Person!A:R,ROW(INDIRECT(ADDRESS(MATCH("TypeJorney",Person!$1:$1,0),4,4))),FALSE)="Monitoring","Monitoramento","Decisão de Efetivação")))</f>
        <v>Embarque implantação</v>
      </c>
    </row>
    <row r="958" spans="1:8" x14ac:dyDescent="0.3">
      <c r="A958" t="s">
        <v>5091</v>
      </c>
      <c r="B958" t="str">
        <f ca="1">VLOOKUP(A958,Person!A:R,ROW(INDIRECT(ADDRESS(MATCH("NameUser",Person!$1:$1,0),4,4))),FALSE)</f>
        <v>Jalusa Lopes Lucca</v>
      </c>
      <c r="C958" t="str">
        <f ca="1">IF(VLOOKUP(A958,Person!A:R,ROW(INDIRECT(ADDRESS(MATCH("Mail",Person!$1:$1,0),4,4))),FALSE)="","",VLOOKUP(A958,Person!A:R,ROW(INDIRECT(ADDRESS(MATCH("Mail",Person!$1:$1,0),4,4))),FALSE))</f>
        <v>jalusa.lopes@maristas.org.br</v>
      </c>
      <c r="D958" t="str">
        <f ca="1">VLOOKUP(A958,Person!A:R,ROW(INDIRECT(ADDRESS(MATCH("NameEstablishment",Person!$1:$1,0),4,4))),FALSE)</f>
        <v>Colégio Marista Santo Ângelo</v>
      </c>
      <c r="E958">
        <f ca="1">VLOOKUP(A958,Person!A:R,ROW(INDIRECT(ADDRESS(MATCH("Registration",Person!$1:$1,0),4,4))),FALSE)</f>
        <v>3529002</v>
      </c>
      <c r="F958" t="str">
        <f ca="1">VLOOKUP(A958,Person!A:R,ROW(INDIRECT(ADDRESS(MATCH("NameOccupation",Person!$1:$1,0),4,4))),FALSE)</f>
        <v>Secretário(a) Escolar</v>
      </c>
      <c r="G958" t="str">
        <f ca="1">IF(VLOOKUP(A958,Person!A:R,ROW(INDIRECT(ADDRESS(MATCH("NameManager",Person!$1:$1,0),4,4))),FALSE)="","",VLOOKUP(A958,Person!A:R,ROW(INDIRECT(ADDRESS(MATCH("NameManager",Person!$1:$1,0),4,4))),FALSE))</f>
        <v>Jerry Luis Diel Barth</v>
      </c>
      <c r="H958" t="str">
        <f ca="1">IF(VLOOKUP(A958,Person!A:R,ROW(INDIRECT(ADDRESS(MATCH("TypeJorney",Person!$1:$1,0),4,4))),FALSE)="OnBoarding","Embarque",IF(VLOOKUP(A958,Person!A:R,ROW(INDIRECT(ADDRESS(MATCH("TypeJorney",Person!$1:$1,0),4,4))),FALSE)="OnBoardingOccupation","Embarque implantação",IF(VLOOKUP(A958,Person!A:R,ROW(INDIRECT(ADDRESS(MATCH("TypeJorney",Person!$1:$1,0),4,4))),FALSE)="Monitoring","Monitoramento","Decisão de Efetivação")))</f>
        <v>Embarque implantação</v>
      </c>
    </row>
    <row r="959" spans="1:8" x14ac:dyDescent="0.3">
      <c r="A959" t="s">
        <v>5041</v>
      </c>
      <c r="B959" t="str">
        <f ca="1">VLOOKUP(A959,Person!A:R,ROW(INDIRECT(ADDRESS(MATCH("NameUser",Person!$1:$1,0),4,4))),FALSE)</f>
        <v>Jamerson Luiz Guimaraes Moreira</v>
      </c>
      <c r="C959" t="str">
        <f ca="1">IF(VLOOKUP(A959,Person!A:R,ROW(INDIRECT(ADDRESS(MATCH("Mail",Person!$1:$1,0),4,4))),FALSE)="","",VLOOKUP(A959,Person!A:R,ROW(INDIRECT(ADDRESS(MATCH("Mail",Person!$1:$1,0),4,4))),FALSE))</f>
        <v/>
      </c>
      <c r="D959" t="str">
        <f ca="1">VLOOKUP(A959,Person!A:R,ROW(INDIRECT(ADDRESS(MATCH("NameEstablishment",Person!$1:$1,0),4,4))),FALSE)</f>
        <v>Colégio Marista Santa Maria</v>
      </c>
      <c r="E959">
        <f ca="1">VLOOKUP(A959,Person!A:R,ROW(INDIRECT(ADDRESS(MATCH("Registration",Person!$1:$1,0),4,4))),FALSE)</f>
        <v>80703112</v>
      </c>
      <c r="F959" t="str">
        <f ca="1">VLOOKUP(A959,Person!A:R,ROW(INDIRECT(ADDRESS(MATCH("NameOccupation",Person!$1:$1,0),4,4))),FALSE)</f>
        <v>Porteiro</v>
      </c>
      <c r="G959" t="str">
        <f ca="1">IF(VLOOKUP(A959,Person!A:R,ROW(INDIRECT(ADDRESS(MATCH("NameManager",Person!$1:$1,0),4,4))),FALSE)="","",VLOOKUP(A959,Person!A:R,ROW(INDIRECT(ADDRESS(MATCH("NameManager",Person!$1:$1,0),4,4))),FALSE))</f>
        <v>Carlos Henrique Pires Sardi</v>
      </c>
      <c r="H959" t="str">
        <f ca="1">IF(VLOOKUP(A959,Person!A:R,ROW(INDIRECT(ADDRESS(MATCH("TypeJorney",Person!$1:$1,0),4,4))),FALSE)="OnBoarding","Embarque",IF(VLOOKUP(A959,Person!A:R,ROW(INDIRECT(ADDRESS(MATCH("TypeJorney",Person!$1:$1,0),4,4))),FALSE)="OnBoardingOccupation","Embarque implantação",IF(VLOOKUP(A959,Person!A:R,ROW(INDIRECT(ADDRESS(MATCH("TypeJorney",Person!$1:$1,0),4,4))),FALSE)="Monitoring","Monitoramento","Decisão de Efetivação")))</f>
        <v>Embarque implantação</v>
      </c>
    </row>
    <row r="960" spans="1:8" x14ac:dyDescent="0.3">
      <c r="A960" t="s">
        <v>5287</v>
      </c>
      <c r="B960" t="str">
        <f ca="1">VLOOKUP(A960,Person!A:R,ROW(INDIRECT(ADDRESS(MATCH("NameUser",Person!$1:$1,0),4,4))),FALSE)</f>
        <v>Janaina Bandeira Teixeira</v>
      </c>
      <c r="C960" t="str">
        <f ca="1">IF(VLOOKUP(A960,Person!A:R,ROW(INDIRECT(ADDRESS(MATCH("Mail",Person!$1:$1,0),4,4))),FALSE)="","",VLOOKUP(A960,Person!A:R,ROW(INDIRECT(ADDRESS(MATCH("Mail",Person!$1:$1,0),4,4))),FALSE))</f>
        <v>janaina.teixeira@maristas.org.br</v>
      </c>
      <c r="D960" t="str">
        <f ca="1">VLOOKUP(A960,Person!A:R,ROW(INDIRECT(ADDRESS(MATCH("NameEstablishment",Person!$1:$1,0),4,4))),FALSE)</f>
        <v>Centro Social Marista de Porto Alegre</v>
      </c>
      <c r="E960">
        <f ca="1">VLOOKUP(A960,Person!A:R,ROW(INDIRECT(ADDRESS(MATCH("Registration",Person!$1:$1,0),4,4))),FALSE)</f>
        <v>68161746</v>
      </c>
      <c r="F960" t="str">
        <f ca="1">VLOOKUP(A960,Person!A:R,ROW(INDIRECT(ADDRESS(MATCH("NameOccupation",Person!$1:$1,0),4,4))),FALSE)</f>
        <v>Auxiliar de Serviços Gerais</v>
      </c>
      <c r="G960" t="str">
        <f ca="1">IF(VLOOKUP(A960,Person!A:R,ROW(INDIRECT(ADDRESS(MATCH("NameManager",Person!$1:$1,0),4,4))),FALSE)="","",VLOOKUP(A960,Person!A:R,ROW(INDIRECT(ADDRESS(MATCH("NameManager",Person!$1:$1,0),4,4))),FALSE))</f>
        <v/>
      </c>
      <c r="H960" t="str">
        <f ca="1">IF(VLOOKUP(A960,Person!A:R,ROW(INDIRECT(ADDRESS(MATCH("TypeJorney",Person!$1:$1,0),4,4))),FALSE)="OnBoarding","Embarque",IF(VLOOKUP(A960,Person!A:R,ROW(INDIRECT(ADDRESS(MATCH("TypeJorney",Person!$1:$1,0),4,4))),FALSE)="OnBoardingOccupation","Embarque implantação",IF(VLOOKUP(A960,Person!A:R,ROW(INDIRECT(ADDRESS(MATCH("TypeJorney",Person!$1:$1,0),4,4))),FALSE)="Monitoring","Monitoramento","Decisão de Efetivação")))</f>
        <v>Embarque implantação</v>
      </c>
    </row>
    <row r="961" spans="1:8" x14ac:dyDescent="0.3">
      <c r="A961" t="s">
        <v>4721</v>
      </c>
      <c r="B961" t="str">
        <f ca="1">VLOOKUP(A961,Person!A:R,ROW(INDIRECT(ADDRESS(MATCH("NameUser",Person!$1:$1,0),4,4))),FALSE)</f>
        <v>Janaina Coleraus</v>
      </c>
      <c r="C961" t="str">
        <f ca="1">IF(VLOOKUP(A961,Person!A:R,ROW(INDIRECT(ADDRESS(MATCH("Mail",Person!$1:$1,0),4,4))),FALSE)="","",VLOOKUP(A961,Person!A:R,ROW(INDIRECT(ADDRESS(MATCH("Mail",Person!$1:$1,0),4,4))),FALSE))</f>
        <v>janaina.coleraus@maristas.org.br</v>
      </c>
      <c r="D961" t="str">
        <f ca="1">VLOOKUP(A961,Person!A:R,ROW(INDIRECT(ADDRESS(MATCH("NameEstablishment",Person!$1:$1,0),4,4))),FALSE)</f>
        <v>Colégio Marista N Senhora da Conceição</v>
      </c>
      <c r="E961">
        <f ca="1">VLOOKUP(A961,Person!A:R,ROW(INDIRECT(ADDRESS(MATCH("Registration",Person!$1:$1,0),4,4))),FALSE)</f>
        <v>20110304</v>
      </c>
      <c r="F961" t="str">
        <f ca="1">VLOOKUP(A961,Person!A:R,ROW(INDIRECT(ADDRESS(MATCH("NameOccupation",Person!$1:$1,0),4,4))),FALSE)</f>
        <v>Assistente de Tesouraria</v>
      </c>
      <c r="G961" t="str">
        <f ca="1">IF(VLOOKUP(A961,Person!A:R,ROW(INDIRECT(ADDRESS(MATCH("NameManager",Person!$1:$1,0),4,4))),FALSE)="","",VLOOKUP(A961,Person!A:R,ROW(INDIRECT(ADDRESS(MATCH("NameManager",Person!$1:$1,0),4,4))),FALSE))</f>
        <v>Adenir Sebastiao de Britto</v>
      </c>
      <c r="H961" t="str">
        <f ca="1">IF(VLOOKUP(A961,Person!A:R,ROW(INDIRECT(ADDRESS(MATCH("TypeJorney",Person!$1:$1,0),4,4))),FALSE)="OnBoarding","Embarque",IF(VLOOKUP(A961,Person!A:R,ROW(INDIRECT(ADDRESS(MATCH("TypeJorney",Person!$1:$1,0),4,4))),FALSE)="OnBoardingOccupation","Embarque implantação",IF(VLOOKUP(A961,Person!A:R,ROW(INDIRECT(ADDRESS(MATCH("TypeJorney",Person!$1:$1,0),4,4))),FALSE)="Monitoring","Monitoramento","Decisão de Efetivação")))</f>
        <v>Embarque implantação</v>
      </c>
    </row>
    <row r="962" spans="1:8" x14ac:dyDescent="0.3">
      <c r="A962" t="s">
        <v>7662</v>
      </c>
      <c r="B962" t="str">
        <f ca="1">VLOOKUP(A962,Person!A:R,ROW(INDIRECT(ADDRESS(MATCH("NameUser",Person!$1:$1,0),4,4))),FALSE)</f>
        <v>Janaina da Silva Alves</v>
      </c>
      <c r="C962" t="str">
        <f ca="1">IF(VLOOKUP(A962,Person!A:R,ROW(INDIRECT(ADDRESS(MATCH("Mail",Person!$1:$1,0),4,4))),FALSE)="","",VLOOKUP(A962,Person!A:R,ROW(INDIRECT(ADDRESS(MATCH("Mail",Person!$1:$1,0),4,4))),FALSE))</f>
        <v>janaina.alves@maristas.org.br</v>
      </c>
      <c r="D962" t="str">
        <f ca="1">VLOOKUP(A962,Person!A:R,ROW(INDIRECT(ADDRESS(MATCH("NameEstablishment",Person!$1:$1,0),4,4))),FALSE)</f>
        <v>Esc. de Ed. Infantil Marista TIa Jussara</v>
      </c>
      <c r="E962">
        <f ca="1">VLOOKUP(A962,Person!A:R,ROW(INDIRECT(ADDRESS(MATCH("Registration",Person!$1:$1,0),4,4))),FALSE)</f>
        <v>61352005</v>
      </c>
      <c r="F962" t="str">
        <f ca="1">VLOOKUP(A962,Person!A:R,ROW(INDIRECT(ADDRESS(MATCH("NameOccupation",Person!$1:$1,0),4,4))),FALSE)</f>
        <v>Auxiliar de Coordenação</v>
      </c>
      <c r="G962" t="str">
        <f ca="1">IF(VLOOKUP(A962,Person!A:R,ROW(INDIRECT(ADDRESS(MATCH("NameManager",Person!$1:$1,0),4,4))),FALSE)="","",VLOOKUP(A962,Person!A:R,ROW(INDIRECT(ADDRESS(MATCH("NameManager",Person!$1:$1,0),4,4))),FALSE))</f>
        <v/>
      </c>
      <c r="H962" t="str">
        <f ca="1">IF(VLOOKUP(A962,Person!A:R,ROW(INDIRECT(ADDRESS(MATCH("TypeJorney",Person!$1:$1,0),4,4))),FALSE)="OnBoarding","Embarque",IF(VLOOKUP(A962,Person!A:R,ROW(INDIRECT(ADDRESS(MATCH("TypeJorney",Person!$1:$1,0),4,4))),FALSE)="OnBoardingOccupation","Embarque implantação",IF(VLOOKUP(A962,Person!A:R,ROW(INDIRECT(ADDRESS(MATCH("TypeJorney",Person!$1:$1,0),4,4))),FALSE)="Monitoring","Monitoramento","Decisão de Efetivação")))</f>
        <v>Embarque implantação</v>
      </c>
    </row>
    <row r="963" spans="1:8" x14ac:dyDescent="0.3">
      <c r="A963" t="s">
        <v>5017</v>
      </c>
      <c r="B963" t="str">
        <f ca="1">VLOOKUP(A963,Person!A:R,ROW(INDIRECT(ADDRESS(MATCH("NameUser",Person!$1:$1,0),4,4))),FALSE)</f>
        <v>Janaina Dorneles de Quadros</v>
      </c>
      <c r="C963" t="str">
        <f ca="1">IF(VLOOKUP(A963,Person!A:R,ROW(INDIRECT(ADDRESS(MATCH("Mail",Person!$1:$1,0),4,4))),FALSE)="","",VLOOKUP(A963,Person!A:R,ROW(INDIRECT(ADDRESS(MATCH("Mail",Person!$1:$1,0),4,4))),FALSE))</f>
        <v/>
      </c>
      <c r="D963" t="str">
        <f ca="1">VLOOKUP(A963,Person!A:R,ROW(INDIRECT(ADDRESS(MATCH("NameEstablishment",Person!$1:$1,0),4,4))),FALSE)</f>
        <v>Colégio Marista Santa Maria</v>
      </c>
      <c r="E963">
        <f ca="1">VLOOKUP(A963,Person!A:R,ROW(INDIRECT(ADDRESS(MATCH("Registration",Person!$1:$1,0),4,4))),FALSE)</f>
        <v>80702299</v>
      </c>
      <c r="F963" t="str">
        <f ca="1">VLOOKUP(A963,Person!A:R,ROW(INDIRECT(ADDRESS(MATCH("NameOccupation",Person!$1:$1,0),4,4))),FALSE)</f>
        <v>Orientador Educacional</v>
      </c>
      <c r="G963" t="str">
        <f ca="1">IF(VLOOKUP(A963,Person!A:R,ROW(INDIRECT(ADDRESS(MATCH("NameManager",Person!$1:$1,0),4,4))),FALSE)="","",VLOOKUP(A963,Person!A:R,ROW(INDIRECT(ADDRESS(MATCH("NameManager",Person!$1:$1,0),4,4))),FALSE))</f>
        <v>Edemir Joao Dal Bem</v>
      </c>
      <c r="H963" t="str">
        <f ca="1">IF(VLOOKUP(A963,Person!A:R,ROW(INDIRECT(ADDRESS(MATCH("TypeJorney",Person!$1:$1,0),4,4))),FALSE)="OnBoarding","Embarque",IF(VLOOKUP(A963,Person!A:R,ROW(INDIRECT(ADDRESS(MATCH("TypeJorney",Person!$1:$1,0),4,4))),FALSE)="OnBoardingOccupation","Embarque implantação",IF(VLOOKUP(A963,Person!A:R,ROW(INDIRECT(ADDRESS(MATCH("TypeJorney",Person!$1:$1,0),4,4))),FALSE)="Monitoring","Monitoramento","Decisão de Efetivação")))</f>
        <v>Embarque implantação</v>
      </c>
    </row>
    <row r="964" spans="1:8" x14ac:dyDescent="0.3">
      <c r="A964" t="s">
        <v>4662</v>
      </c>
      <c r="B964" t="str">
        <f ca="1">VLOOKUP(A964,Person!A:R,ROW(INDIRECT(ADDRESS(MATCH("NameUser",Person!$1:$1,0),4,4))),FALSE)</f>
        <v>Janaina Santos de Freitas</v>
      </c>
      <c r="C964" t="str">
        <f ca="1">IF(VLOOKUP(A964,Person!A:R,ROW(INDIRECT(ADDRESS(MATCH("Mail",Person!$1:$1,0),4,4))),FALSE)="","",VLOOKUP(A964,Person!A:R,ROW(INDIRECT(ADDRESS(MATCH("Mail",Person!$1:$1,0),4,4))),FALSE))</f>
        <v>janaina.freitas@maristas.org.br</v>
      </c>
      <c r="D964" t="str">
        <f ca="1">VLOOKUP(A964,Person!A:R,ROW(INDIRECT(ADDRESS(MATCH("NameEstablishment",Person!$1:$1,0),4,4))),FALSE)</f>
        <v>Colegio Marista Ipanema</v>
      </c>
      <c r="E964">
        <f ca="1">VLOOKUP(A964,Person!A:R,ROW(INDIRECT(ADDRESS(MATCH("Registration",Person!$1:$1,0),4,4))),FALSE)</f>
        <v>91510718</v>
      </c>
      <c r="F964" t="str">
        <f ca="1">VLOOKUP(A964,Person!A:R,ROW(INDIRECT(ADDRESS(MATCH("NameOccupation",Person!$1:$1,0),4,4))),FALSE)</f>
        <v>Assistente de Convivência</v>
      </c>
      <c r="G964" t="str">
        <f ca="1">IF(VLOOKUP(A964,Person!A:R,ROW(INDIRECT(ADDRESS(MATCH("NameManager",Person!$1:$1,0),4,4))),FALSE)="","",VLOOKUP(A964,Person!A:R,ROW(INDIRECT(ADDRESS(MATCH("NameManager",Person!$1:$1,0),4,4))),FALSE))</f>
        <v>Fernando Degrandis</v>
      </c>
      <c r="H964" t="str">
        <f ca="1">IF(VLOOKUP(A964,Person!A:R,ROW(INDIRECT(ADDRESS(MATCH("TypeJorney",Person!$1:$1,0),4,4))),FALSE)="OnBoarding","Embarque",IF(VLOOKUP(A964,Person!A:R,ROW(INDIRECT(ADDRESS(MATCH("TypeJorney",Person!$1:$1,0),4,4))),FALSE)="OnBoardingOccupation","Embarque implantação",IF(VLOOKUP(A964,Person!A:R,ROW(INDIRECT(ADDRESS(MATCH("TypeJorney",Person!$1:$1,0),4,4))),FALSE)="Monitoring","Monitoramento","Decisão de Efetivação")))</f>
        <v>Embarque implantação</v>
      </c>
    </row>
    <row r="965" spans="1:8" x14ac:dyDescent="0.3">
      <c r="A965" t="s">
        <v>5108</v>
      </c>
      <c r="B965" t="str">
        <f ca="1">VLOOKUP(A965,Person!A:R,ROW(INDIRECT(ADDRESS(MATCH("NameUser",Person!$1:$1,0),4,4))),FALSE)</f>
        <v>Jander Pereira Fagundes</v>
      </c>
      <c r="C965" t="str">
        <f ca="1">IF(VLOOKUP(A965,Person!A:R,ROW(INDIRECT(ADDRESS(MATCH("Mail",Person!$1:$1,0),4,4))),FALSE)="","",VLOOKUP(A965,Person!A:R,ROW(INDIRECT(ADDRESS(MATCH("Mail",Person!$1:$1,0),4,4))),FALSE))</f>
        <v>jander.fagundes@maristas.org.br</v>
      </c>
      <c r="D965" t="str">
        <f ca="1">VLOOKUP(A965,Person!A:R,ROW(INDIRECT(ADDRESS(MATCH("NameEstablishment",Person!$1:$1,0),4,4))),FALSE)</f>
        <v>Colégio Marista Sant'ana</v>
      </c>
      <c r="E965">
        <f ca="1">VLOOKUP(A965,Person!A:R,ROW(INDIRECT(ADDRESS(MATCH("Registration",Person!$1:$1,0),4,4))),FALSE)</f>
        <v>1468001</v>
      </c>
      <c r="F965" t="str">
        <f ca="1">VLOOKUP(A965,Person!A:R,ROW(INDIRECT(ADDRESS(MATCH("NameOccupation",Person!$1:$1,0),4,4))),FALSE)</f>
        <v>Analista Administrativo Escolar</v>
      </c>
      <c r="G965" t="str">
        <f ca="1">IF(VLOOKUP(A965,Person!A:R,ROW(INDIRECT(ADDRESS(MATCH("NameManager",Person!$1:$1,0),4,4))),FALSE)="","",VLOOKUP(A965,Person!A:R,ROW(INDIRECT(ADDRESS(MATCH("NameManager",Person!$1:$1,0),4,4))),FALSE))</f>
        <v>Isabel Cristina Simonetti Azcue</v>
      </c>
      <c r="H965" t="str">
        <f ca="1">IF(VLOOKUP(A965,Person!A:R,ROW(INDIRECT(ADDRESS(MATCH("TypeJorney",Person!$1:$1,0),4,4))),FALSE)="OnBoarding","Embarque",IF(VLOOKUP(A965,Person!A:R,ROW(INDIRECT(ADDRESS(MATCH("TypeJorney",Person!$1:$1,0),4,4))),FALSE)="OnBoardingOccupation","Embarque implantação",IF(VLOOKUP(A965,Person!A:R,ROW(INDIRECT(ADDRESS(MATCH("TypeJorney",Person!$1:$1,0),4,4))),FALSE)="Monitoring","Monitoramento","Decisão de Efetivação")))</f>
        <v>Embarque implantação</v>
      </c>
    </row>
    <row r="966" spans="1:8" x14ac:dyDescent="0.3">
      <c r="A966" t="s">
        <v>4707</v>
      </c>
      <c r="B966" t="str">
        <f ca="1">VLOOKUP(A966,Person!A:R,ROW(INDIRECT(ADDRESS(MATCH("NameUser",Person!$1:$1,0),4,4))),FALSE)</f>
        <v>Jane Bortoncello</v>
      </c>
      <c r="C966" t="str">
        <f ca="1">IF(VLOOKUP(A966,Person!A:R,ROW(INDIRECT(ADDRESS(MATCH("Mail",Person!$1:$1,0),4,4))),FALSE)="","",VLOOKUP(A966,Person!A:R,ROW(INDIRECT(ADDRESS(MATCH("Mail",Person!$1:$1,0),4,4))),FALSE))</f>
        <v>jane@maristas.org.br</v>
      </c>
      <c r="D966" t="str">
        <f ca="1">VLOOKUP(A966,Person!A:R,ROW(INDIRECT(ADDRESS(MATCH("NameEstablishment",Person!$1:$1,0),4,4))),FALSE)</f>
        <v>Colégio Marista N.Sra. Das Graças</v>
      </c>
      <c r="E966">
        <f ca="1">VLOOKUP(A966,Person!A:R,ROW(INDIRECT(ADDRESS(MATCH("Registration",Person!$1:$1,0),4,4))),FALSE)</f>
        <v>60561001</v>
      </c>
      <c r="F966" t="str">
        <f ca="1">VLOOKUP(A966,Person!A:R,ROW(INDIRECT(ADDRESS(MATCH("NameOccupation",Person!$1:$1,0),4,4))),FALSE)</f>
        <v>Assistente de Recursos Humanos</v>
      </c>
      <c r="G966" t="str">
        <f ca="1">IF(VLOOKUP(A966,Person!A:R,ROW(INDIRECT(ADDRESS(MATCH("NameManager",Person!$1:$1,0),4,4))),FALSE)="","",VLOOKUP(A966,Person!A:R,ROW(INDIRECT(ADDRESS(MATCH("NameManager",Person!$1:$1,0),4,4))),FALSE))</f>
        <v>Mauricio Vargas Anony</v>
      </c>
      <c r="H966" t="str">
        <f ca="1">IF(VLOOKUP(A966,Person!A:R,ROW(INDIRECT(ADDRESS(MATCH("TypeJorney",Person!$1:$1,0),4,4))),FALSE)="OnBoarding","Embarque",IF(VLOOKUP(A966,Person!A:R,ROW(INDIRECT(ADDRESS(MATCH("TypeJorney",Person!$1:$1,0),4,4))),FALSE)="OnBoardingOccupation","Embarque implantação",IF(VLOOKUP(A966,Person!A:R,ROW(INDIRECT(ADDRESS(MATCH("TypeJorney",Person!$1:$1,0),4,4))),FALSE)="Monitoring","Monitoramento","Decisão de Efetivação")))</f>
        <v>Embarque implantação</v>
      </c>
    </row>
    <row r="967" spans="1:8" x14ac:dyDescent="0.3">
      <c r="A967" t="s">
        <v>5118</v>
      </c>
      <c r="B967" t="str">
        <f ca="1">VLOOKUP(A967,Person!A:R,ROW(INDIRECT(ADDRESS(MATCH("NameUser",Person!$1:$1,0),4,4))),FALSE)</f>
        <v>Janecler Teresinha de Castro Martins</v>
      </c>
      <c r="C967" t="str">
        <f ca="1">IF(VLOOKUP(A967,Person!A:R,ROW(INDIRECT(ADDRESS(MATCH("Mail",Person!$1:$1,0),4,4))),FALSE)="","",VLOOKUP(A967,Person!A:R,ROW(INDIRECT(ADDRESS(MATCH("Mail",Person!$1:$1,0),4,4))),FALSE))</f>
        <v>janecler.martins@maristas.org.br</v>
      </c>
      <c r="D967" t="str">
        <f ca="1">VLOOKUP(A967,Person!A:R,ROW(INDIRECT(ADDRESS(MATCH("NameEstablishment",Person!$1:$1,0),4,4))),FALSE)</f>
        <v>Sociedade Meridional de Educação</v>
      </c>
      <c r="E967">
        <f ca="1">VLOOKUP(A967,Person!A:R,ROW(INDIRECT(ADDRESS(MATCH("Registration",Person!$1:$1,0),4,4))),FALSE)</f>
        <v>90701818</v>
      </c>
      <c r="F967" t="str">
        <f ca="1">VLOOKUP(A967,Person!A:R,ROW(INDIRECT(ADDRESS(MATCH("NameOccupation",Person!$1:$1,0),4,4))),FALSE)</f>
        <v>Analista Obras</v>
      </c>
      <c r="G967" t="str">
        <f ca="1">IF(VLOOKUP(A967,Person!A:R,ROW(INDIRECT(ADDRESS(MATCH("NameManager",Person!$1:$1,0),4,4))),FALSE)="","",VLOOKUP(A967,Person!A:R,ROW(INDIRECT(ADDRESS(MATCH("NameManager",Person!$1:$1,0),4,4))),FALSE))</f>
        <v/>
      </c>
      <c r="H967" t="str">
        <f ca="1">IF(VLOOKUP(A967,Person!A:R,ROW(INDIRECT(ADDRESS(MATCH("TypeJorney",Person!$1:$1,0),4,4))),FALSE)="OnBoarding","Embarque",IF(VLOOKUP(A967,Person!A:R,ROW(INDIRECT(ADDRESS(MATCH("TypeJorney",Person!$1:$1,0),4,4))),FALSE)="OnBoardingOccupation","Embarque implantação",IF(VLOOKUP(A967,Person!A:R,ROW(INDIRECT(ADDRESS(MATCH("TypeJorney",Person!$1:$1,0),4,4))),FALSE)="Monitoring","Monitoramento","Decisão de Efetivação")))</f>
        <v>Embarque implantação</v>
      </c>
    </row>
    <row r="968" spans="1:8" x14ac:dyDescent="0.3">
      <c r="A968" t="s">
        <v>4835</v>
      </c>
      <c r="B968" t="str">
        <f ca="1">VLOOKUP(A968,Person!A:R,ROW(INDIRECT(ADDRESS(MATCH("NameUser",Person!$1:$1,0),4,4))),FALSE)</f>
        <v>Janete Batista Carini</v>
      </c>
      <c r="C968" t="str">
        <f ca="1">IF(VLOOKUP(A968,Person!A:R,ROW(INDIRECT(ADDRESS(MATCH("Mail",Person!$1:$1,0),4,4))),FALSE)="","",VLOOKUP(A968,Person!A:R,ROW(INDIRECT(ADDRESS(MATCH("Mail",Person!$1:$1,0),4,4))),FALSE))</f>
        <v>janete.carini@maristas.org.br</v>
      </c>
      <c r="D968" t="str">
        <f ca="1">VLOOKUP(A968,Person!A:R,ROW(INDIRECT(ADDRESS(MATCH("NameEstablishment",Person!$1:$1,0),4,4))),FALSE)</f>
        <v>Colégio Marista Nossa Senhora Aparecida</v>
      </c>
      <c r="E968">
        <f ca="1">VLOOKUP(A968,Person!A:R,ROW(INDIRECT(ADDRESS(MATCH("Registration",Person!$1:$1,0),4,4))),FALSE)</f>
        <v>61295001</v>
      </c>
      <c r="F968" t="str">
        <f ca="1">VLOOKUP(A968,Person!A:R,ROW(INDIRECT(ADDRESS(MATCH("NameOccupation",Person!$1:$1,0),4,4))),FALSE)</f>
        <v>Auxiliar de Serviços Gerais</v>
      </c>
      <c r="G968" t="str">
        <f ca="1">IF(VLOOKUP(A968,Person!A:R,ROW(INDIRECT(ADDRESS(MATCH("NameManager",Person!$1:$1,0),4,4))),FALSE)="","",VLOOKUP(A968,Person!A:R,ROW(INDIRECT(ADDRESS(MATCH("NameManager",Person!$1:$1,0),4,4))),FALSE))</f>
        <v/>
      </c>
      <c r="H968" t="str">
        <f ca="1">IF(VLOOKUP(A968,Person!A:R,ROW(INDIRECT(ADDRESS(MATCH("TypeJorney",Person!$1:$1,0),4,4))),FALSE)="OnBoarding","Embarque",IF(VLOOKUP(A968,Person!A:R,ROW(INDIRECT(ADDRESS(MATCH("TypeJorney",Person!$1:$1,0),4,4))),FALSE)="OnBoardingOccupation","Embarque implantação",IF(VLOOKUP(A968,Person!A:R,ROW(INDIRECT(ADDRESS(MATCH("TypeJorney",Person!$1:$1,0),4,4))),FALSE)="Monitoring","Monitoramento","Decisão de Efetivação")))</f>
        <v>Embarque implantação</v>
      </c>
    </row>
    <row r="969" spans="1:8" x14ac:dyDescent="0.3">
      <c r="A969" t="s">
        <v>4313</v>
      </c>
      <c r="B969" t="str">
        <f ca="1">VLOOKUP(A969,Person!A:R,ROW(INDIRECT(ADDRESS(MATCH("NameUser",Person!$1:$1,0),4,4))),FALSE)</f>
        <v>Janete Cardoso dos Santos</v>
      </c>
      <c r="C969" t="str">
        <f ca="1">IF(VLOOKUP(A969,Person!A:R,ROW(INDIRECT(ADDRESS(MATCH("Mail",Person!$1:$1,0),4,4))),FALSE)="","",VLOOKUP(A969,Person!A:R,ROW(INDIRECT(ADDRESS(MATCH("Mail",Person!$1:$1,0),4,4))),FALSE))</f>
        <v>janetecardoso.santos@gmail.com</v>
      </c>
      <c r="D969" t="str">
        <f ca="1">VLOOKUP(A969,Person!A:R,ROW(INDIRECT(ADDRESS(MATCH("NameEstablishment",Person!$1:$1,0),4,4))),FALSE)</f>
        <v>Colégio Marista João Paulo II</v>
      </c>
      <c r="E969">
        <f ca="1">VLOOKUP(A969,Person!A:R,ROW(INDIRECT(ADDRESS(MATCH("Registration",Person!$1:$1,0),4,4))),FALSE)</f>
        <v>91513749</v>
      </c>
      <c r="F969" t="str">
        <f ca="1">VLOOKUP(A969,Person!A:R,ROW(INDIRECT(ADDRESS(MATCH("NameOccupation",Person!$1:$1,0),4,4))),FALSE)</f>
        <v>Coordenador Pedagógico</v>
      </c>
      <c r="G969" t="str">
        <f ca="1">IF(VLOOKUP(A969,Person!A:R,ROW(INDIRECT(ADDRESS(MATCH("NameManager",Person!$1:$1,0),4,4))),FALSE)="","",VLOOKUP(A969,Person!A:R,ROW(INDIRECT(ADDRESS(MATCH("NameManager",Person!$1:$1,0),4,4))),FALSE))</f>
        <v>Luiz Gustavo Mendes</v>
      </c>
      <c r="H969" t="str">
        <f ca="1">IF(VLOOKUP(A969,Person!A:R,ROW(INDIRECT(ADDRESS(MATCH("TypeJorney",Person!$1:$1,0),4,4))),FALSE)="OnBoarding","Embarque",IF(VLOOKUP(A969,Person!A:R,ROW(INDIRECT(ADDRESS(MATCH("TypeJorney",Person!$1:$1,0),4,4))),FALSE)="OnBoardingOccupation","Embarque implantação",IF(VLOOKUP(A969,Person!A:R,ROW(INDIRECT(ADDRESS(MATCH("TypeJorney",Person!$1:$1,0),4,4))),FALSE)="Monitoring","Monitoramento","Decisão de Efetivação")))</f>
        <v>Embarque implantação</v>
      </c>
    </row>
    <row r="970" spans="1:8" x14ac:dyDescent="0.3">
      <c r="A970" t="s">
        <v>4448</v>
      </c>
      <c r="B970" t="str">
        <f ca="1">VLOOKUP(A970,Person!A:R,ROW(INDIRECT(ADDRESS(MATCH("NameUser",Person!$1:$1,0),4,4))),FALSE)</f>
        <v>Janete Maria Schneider</v>
      </c>
      <c r="C970" t="str">
        <f ca="1">IF(VLOOKUP(A970,Person!A:R,ROW(INDIRECT(ADDRESS(MATCH("Mail",Person!$1:$1,0),4,4))),FALSE)="","",VLOOKUP(A970,Person!A:R,ROW(INDIRECT(ADDRESS(MATCH("Mail",Person!$1:$1,0),4,4))),FALSE))</f>
        <v>janete.schneider@maristas.org.br</v>
      </c>
      <c r="D970" t="str">
        <f ca="1">VLOOKUP(A970,Person!A:R,ROW(INDIRECT(ADDRESS(MATCH("NameEstablishment",Person!$1:$1,0),4,4))),FALSE)</f>
        <v>Colegio Marista Champagnat</v>
      </c>
      <c r="E970">
        <f ca="1">VLOOKUP(A970,Person!A:R,ROW(INDIRECT(ADDRESS(MATCH("Registration",Person!$1:$1,0),4,4))),FALSE)</f>
        <v>2997139</v>
      </c>
      <c r="F970" t="str">
        <f ca="1">VLOOKUP(A970,Person!A:R,ROW(INDIRECT(ADDRESS(MATCH("NameOccupation",Person!$1:$1,0),4,4))),FALSE)</f>
        <v>Telefonista</v>
      </c>
      <c r="G970" t="str">
        <f ca="1">IF(VLOOKUP(A970,Person!A:R,ROW(INDIRECT(ADDRESS(MATCH("NameManager",Person!$1:$1,0),4,4))),FALSE)="","",VLOOKUP(A970,Person!A:R,ROW(INDIRECT(ADDRESS(MATCH("NameManager",Person!$1:$1,0),4,4))),FALSE))</f>
        <v>Vera Lucia de Mattos Galafassi</v>
      </c>
      <c r="H970" t="str">
        <f ca="1">IF(VLOOKUP(A970,Person!A:R,ROW(INDIRECT(ADDRESS(MATCH("TypeJorney",Person!$1:$1,0),4,4))),FALSE)="OnBoarding","Embarque",IF(VLOOKUP(A970,Person!A:R,ROW(INDIRECT(ADDRESS(MATCH("TypeJorney",Person!$1:$1,0),4,4))),FALSE)="OnBoardingOccupation","Embarque implantação",IF(VLOOKUP(A970,Person!A:R,ROW(INDIRECT(ADDRESS(MATCH("TypeJorney",Person!$1:$1,0),4,4))),FALSE)="Monitoring","Monitoramento","Decisão de Efetivação")))</f>
        <v>Embarque implantação</v>
      </c>
    </row>
    <row r="971" spans="1:8" x14ac:dyDescent="0.3">
      <c r="A971" t="s">
        <v>5398</v>
      </c>
      <c r="B971" t="str">
        <f ca="1">VLOOKUP(A971,Person!A:R,ROW(INDIRECT(ADDRESS(MATCH("NameUser",Person!$1:$1,0),4,4))),FALSE)</f>
        <v>Janice Lemes da Fontoura</v>
      </c>
      <c r="C971" t="str">
        <f ca="1">IF(VLOOKUP(A971,Person!A:R,ROW(INDIRECT(ADDRESS(MATCH("Mail",Person!$1:$1,0),4,4))),FALSE)="","",VLOOKUP(A971,Person!A:R,ROW(INDIRECT(ADDRESS(MATCH("Mail",Person!$1:$1,0),4,4))),FALSE))</f>
        <v/>
      </c>
      <c r="D971" t="str">
        <f ca="1">VLOOKUP(A971,Person!A:R,ROW(INDIRECT(ADDRESS(MATCH("NameEstablishment",Person!$1:$1,0),4,4))),FALSE)</f>
        <v>Colégio Marista Roque Gonçalves</v>
      </c>
      <c r="E971">
        <f ca="1">VLOOKUP(A971,Person!A:R,ROW(INDIRECT(ADDRESS(MATCH("Registration",Person!$1:$1,0),4,4))),FALSE)</f>
        <v>80700835</v>
      </c>
      <c r="F971" t="str">
        <f ca="1">VLOOKUP(A971,Person!A:R,ROW(INDIRECT(ADDRESS(MATCH("NameOccupation",Person!$1:$1,0),4,4))),FALSE)</f>
        <v>Cozinheiro</v>
      </c>
      <c r="G971" t="str">
        <f ca="1">IF(VLOOKUP(A971,Person!A:R,ROW(INDIRECT(ADDRESS(MATCH("NameManager",Person!$1:$1,0),4,4))),FALSE)="","",VLOOKUP(A971,Person!A:R,ROW(INDIRECT(ADDRESS(MATCH("NameManager",Person!$1:$1,0),4,4))),FALSE))</f>
        <v/>
      </c>
      <c r="H971" t="str">
        <f ca="1">IF(VLOOKUP(A971,Person!A:R,ROW(INDIRECT(ADDRESS(MATCH("TypeJorney",Person!$1:$1,0),4,4))),FALSE)="OnBoarding","Embarque",IF(VLOOKUP(A971,Person!A:R,ROW(INDIRECT(ADDRESS(MATCH("TypeJorney",Person!$1:$1,0),4,4))),FALSE)="OnBoardingOccupation","Embarque implantação",IF(VLOOKUP(A971,Person!A:R,ROW(INDIRECT(ADDRESS(MATCH("TypeJorney",Person!$1:$1,0),4,4))),FALSE)="Monitoring","Monitoramento","Decisão de Efetivação")))</f>
        <v>Embarque implantação</v>
      </c>
    </row>
    <row r="972" spans="1:8" x14ac:dyDescent="0.3">
      <c r="A972" t="s">
        <v>7674</v>
      </c>
      <c r="B972" t="str">
        <f ca="1">VLOOKUP(A972,Person!A:R,ROW(INDIRECT(ADDRESS(MATCH("NameUser",Person!$1:$1,0),4,4))),FALSE)</f>
        <v>Janine de Oliveira Marques</v>
      </c>
      <c r="C972" t="str">
        <f ca="1">IF(VLOOKUP(A972,Person!A:R,ROW(INDIRECT(ADDRESS(MATCH("Mail",Person!$1:$1,0),4,4))),FALSE)="","",VLOOKUP(A972,Person!A:R,ROW(INDIRECT(ADDRESS(MATCH("Mail",Person!$1:$1,0),4,4))),FALSE))</f>
        <v>janine.marques@maristas.org.br</v>
      </c>
      <c r="D972" t="str">
        <f ca="1">VLOOKUP(A972,Person!A:R,ROW(INDIRECT(ADDRESS(MATCH("NameEstablishment",Person!$1:$1,0),4,4))),FALSE)</f>
        <v>Esc. de Ed. Inf. Nossa Senhora Das Águas</v>
      </c>
      <c r="E972">
        <f ca="1">VLOOKUP(A972,Person!A:R,ROW(INDIRECT(ADDRESS(MATCH("Registration",Person!$1:$1,0),4,4))),FALSE)</f>
        <v>61325001</v>
      </c>
      <c r="F972" t="str">
        <f ca="1">VLOOKUP(A972,Person!A:R,ROW(INDIRECT(ADDRESS(MATCH("NameOccupation",Person!$1:$1,0),4,4))),FALSE)</f>
        <v>Auxiliar de Educação Infantil</v>
      </c>
      <c r="G972" t="str">
        <f ca="1">IF(VLOOKUP(A972,Person!A:R,ROW(INDIRECT(ADDRESS(MATCH("NameManager",Person!$1:$1,0),4,4))),FALSE)="","",VLOOKUP(A972,Person!A:R,ROW(INDIRECT(ADDRESS(MATCH("NameManager",Person!$1:$1,0),4,4))),FALSE))</f>
        <v/>
      </c>
      <c r="H972" t="str">
        <f ca="1">IF(VLOOKUP(A972,Person!A:R,ROW(INDIRECT(ADDRESS(MATCH("TypeJorney",Person!$1:$1,0),4,4))),FALSE)="OnBoarding","Embarque",IF(VLOOKUP(A972,Person!A:R,ROW(INDIRECT(ADDRESS(MATCH("TypeJorney",Person!$1:$1,0),4,4))),FALSE)="OnBoardingOccupation","Embarque implantação",IF(VLOOKUP(A972,Person!A:R,ROW(INDIRECT(ADDRESS(MATCH("TypeJorney",Person!$1:$1,0),4,4))),FALSE)="Monitoring","Monitoramento","Decisão de Efetivação")))</f>
        <v>Embarque implantação</v>
      </c>
    </row>
    <row r="973" spans="1:8" x14ac:dyDescent="0.3">
      <c r="A973" t="s">
        <v>4897</v>
      </c>
      <c r="B973" t="str">
        <f ca="1">VLOOKUP(A973,Person!A:R,ROW(INDIRECT(ADDRESS(MATCH("NameUser",Person!$1:$1,0),4,4))),FALSE)</f>
        <v>Jaqueline Andreia Barros da Luz</v>
      </c>
      <c r="C973" t="str">
        <f ca="1">IF(VLOOKUP(A973,Person!A:R,ROW(INDIRECT(ADDRESS(MATCH("Mail",Person!$1:$1,0),4,4))),FALSE)="","",VLOOKUP(A973,Person!A:R,ROW(INDIRECT(ADDRESS(MATCH("Mail",Person!$1:$1,0),4,4))),FALSE))</f>
        <v/>
      </c>
      <c r="D973" t="str">
        <f ca="1">VLOOKUP(A973,Person!A:R,ROW(INDIRECT(ADDRESS(MATCH("NameEstablishment",Person!$1:$1,0),4,4))),FALSE)</f>
        <v>Colégio Marista Sant'ana</v>
      </c>
      <c r="E973">
        <f ca="1">VLOOKUP(A973,Person!A:R,ROW(INDIRECT(ADDRESS(MATCH("Registration",Person!$1:$1,0),4,4))),FALSE)</f>
        <v>3694001</v>
      </c>
      <c r="F973" t="str">
        <f ca="1">VLOOKUP(A973,Person!A:R,ROW(INDIRECT(ADDRESS(MATCH("NameOccupation",Person!$1:$1,0),4,4))),FALSE)</f>
        <v>Auxiliar de Serviços Gerais</v>
      </c>
      <c r="G973" t="str">
        <f ca="1">IF(VLOOKUP(A973,Person!A:R,ROW(INDIRECT(ADDRESS(MATCH("NameManager",Person!$1:$1,0),4,4))),FALSE)="","",VLOOKUP(A973,Person!A:R,ROW(INDIRECT(ADDRESS(MATCH("NameManager",Person!$1:$1,0),4,4))),FALSE))</f>
        <v>Isabel Cristina Simonetti Azcue</v>
      </c>
      <c r="H973" t="str">
        <f ca="1">IF(VLOOKUP(A973,Person!A:R,ROW(INDIRECT(ADDRESS(MATCH("TypeJorney",Person!$1:$1,0),4,4))),FALSE)="OnBoarding","Embarque",IF(VLOOKUP(A973,Person!A:R,ROW(INDIRECT(ADDRESS(MATCH("TypeJorney",Person!$1:$1,0),4,4))),FALSE)="OnBoardingOccupation","Embarque implantação",IF(VLOOKUP(A973,Person!A:R,ROW(INDIRECT(ADDRESS(MATCH("TypeJorney",Person!$1:$1,0),4,4))),FALSE)="Monitoring","Monitoramento","Decisão de Efetivação")))</f>
        <v>Embarque implantação</v>
      </c>
    </row>
    <row r="974" spans="1:8" x14ac:dyDescent="0.3">
      <c r="A974" t="s">
        <v>535</v>
      </c>
      <c r="B974" t="str">
        <f ca="1">VLOOKUP(A974,Person!A:R,ROW(INDIRECT(ADDRESS(MATCH("NameUser",Person!$1:$1,0),4,4))),FALSE)</f>
        <v>Jaqueline Antunes Palma Camara</v>
      </c>
      <c r="C974" t="str">
        <f ca="1">IF(VLOOKUP(A974,Person!A:R,ROW(INDIRECT(ADDRESS(MATCH("Mail",Person!$1:$1,0),4,4))),FALSE)="","",VLOOKUP(A974,Person!A:R,ROW(INDIRECT(ADDRESS(MATCH("Mail",Person!$1:$1,0),4,4))),FALSE))</f>
        <v>jaqueline.camara@maristas.org.br</v>
      </c>
      <c r="D974" t="str">
        <f ca="1">VLOOKUP(A974,Person!A:R,ROW(INDIRECT(ADDRESS(MATCH("NameEstablishment",Person!$1:$1,0),4,4))),FALSE)</f>
        <v>Colégio Marista Nossa Senhora do Rosário</v>
      </c>
      <c r="E974">
        <f ca="1">VLOOKUP(A974,Person!A:R,ROW(INDIRECT(ADDRESS(MATCH("Registration",Person!$1:$1,0),4,4))),FALSE)</f>
        <v>91514208</v>
      </c>
      <c r="F974" t="str">
        <f ca="1">VLOOKUP(A974,Person!A:R,ROW(INDIRECT(ADDRESS(MATCH("NameOccupation",Person!$1:$1,0),4,4))),FALSE)</f>
        <v>Instrutor de Aprendizagem</v>
      </c>
      <c r="G974" t="str">
        <f ca="1">IF(VLOOKUP(A974,Person!A:R,ROW(INDIRECT(ADDRESS(MATCH("NameManager",Person!$1:$1,0),4,4))),FALSE)="","",VLOOKUP(A974,Person!A:R,ROW(INDIRECT(ADDRESS(MATCH("NameManager",Person!$1:$1,0),4,4))),FALSE))</f>
        <v>Leia Raquel de Almeida</v>
      </c>
      <c r="H974" t="str">
        <f ca="1">IF(VLOOKUP(A974,Person!A:R,ROW(INDIRECT(ADDRESS(MATCH("TypeJorney",Person!$1:$1,0),4,4))),FALSE)="OnBoarding","Embarque",IF(VLOOKUP(A974,Person!A:R,ROW(INDIRECT(ADDRESS(MATCH("TypeJorney",Person!$1:$1,0),4,4))),FALSE)="OnBoardingOccupation","Embarque implantação",IF(VLOOKUP(A974,Person!A:R,ROW(INDIRECT(ADDRESS(MATCH("TypeJorney",Person!$1:$1,0),4,4))),FALSE)="Monitoring","Monitoramento","Decisão de Efetivação")))</f>
        <v>Monitoramento</v>
      </c>
    </row>
    <row r="975" spans="1:8" x14ac:dyDescent="0.3">
      <c r="A975" t="s">
        <v>4956</v>
      </c>
      <c r="B975" t="str">
        <f ca="1">VLOOKUP(A975,Person!A:R,ROW(INDIRECT(ADDRESS(MATCH("NameUser",Person!$1:$1,0),4,4))),FALSE)</f>
        <v>Jaqueline de Freitas Quandt</v>
      </c>
      <c r="C975" t="str">
        <f ca="1">IF(VLOOKUP(A975,Person!A:R,ROW(INDIRECT(ADDRESS(MATCH("Mail",Person!$1:$1,0),4,4))),FALSE)="","",VLOOKUP(A975,Person!A:R,ROW(INDIRECT(ADDRESS(MATCH("Mail",Person!$1:$1,0),4,4))),FALSE))</f>
        <v>jaqueline.quandt@maristas.org.br</v>
      </c>
      <c r="D975" t="str">
        <f ca="1">VLOOKUP(A975,Person!A:R,ROW(INDIRECT(ADDRESS(MATCH("NameEstablishment",Person!$1:$1,0),4,4))),FALSE)</f>
        <v>Colégio Marista Roque Gonçalves</v>
      </c>
      <c r="E975">
        <f ca="1">VLOOKUP(A975,Person!A:R,ROW(INDIRECT(ADDRESS(MATCH("Registration",Person!$1:$1,0),4,4))),FALSE)</f>
        <v>3423001</v>
      </c>
      <c r="F975" t="str">
        <f ca="1">VLOOKUP(A975,Person!A:R,ROW(INDIRECT(ADDRESS(MATCH("NameOccupation",Person!$1:$1,0),4,4))),FALSE)</f>
        <v>Coordenador Pedagógico</v>
      </c>
      <c r="G975" t="str">
        <f ca="1">IF(VLOOKUP(A975,Person!A:R,ROW(INDIRECT(ADDRESS(MATCH("NameManager",Person!$1:$1,0),4,4))),FALSE)="","",VLOOKUP(A975,Person!A:R,ROW(INDIRECT(ADDRESS(MATCH("NameManager",Person!$1:$1,0),4,4))),FALSE))</f>
        <v>David Jorge Rodrigues Hatsek</v>
      </c>
      <c r="H975" t="str">
        <f ca="1">IF(VLOOKUP(A975,Person!A:R,ROW(INDIRECT(ADDRESS(MATCH("TypeJorney",Person!$1:$1,0),4,4))),FALSE)="OnBoarding","Embarque",IF(VLOOKUP(A975,Person!A:R,ROW(INDIRECT(ADDRESS(MATCH("TypeJorney",Person!$1:$1,0),4,4))),FALSE)="OnBoardingOccupation","Embarque implantação",IF(VLOOKUP(A975,Person!A:R,ROW(INDIRECT(ADDRESS(MATCH("TypeJorney",Person!$1:$1,0),4,4))),FALSE)="Monitoring","Monitoramento","Decisão de Efetivação")))</f>
        <v>Embarque implantação</v>
      </c>
    </row>
    <row r="976" spans="1:8" x14ac:dyDescent="0.3">
      <c r="A976" t="s">
        <v>4957</v>
      </c>
      <c r="B976" t="str">
        <f ca="1">VLOOKUP(A976,Person!A:R,ROW(INDIRECT(ADDRESS(MATCH("NameUser",Person!$1:$1,0),4,4))),FALSE)</f>
        <v>Jaqueline de Freitas Quandt</v>
      </c>
      <c r="C976" t="str">
        <f ca="1">IF(VLOOKUP(A976,Person!A:R,ROW(INDIRECT(ADDRESS(MATCH("Mail",Person!$1:$1,0),4,4))),FALSE)="","",VLOOKUP(A976,Person!A:R,ROW(INDIRECT(ADDRESS(MATCH("Mail",Person!$1:$1,0),4,4))),FALSE))</f>
        <v>jaqueline.quandt@maristas.org.br</v>
      </c>
      <c r="D976" t="str">
        <f ca="1">VLOOKUP(A976,Person!A:R,ROW(INDIRECT(ADDRESS(MATCH("NameEstablishment",Person!$1:$1,0),4,4))),FALSE)</f>
        <v>Colégio Marista Roque Gonçalves</v>
      </c>
      <c r="E976">
        <f ca="1">VLOOKUP(A976,Person!A:R,ROW(INDIRECT(ADDRESS(MATCH("Registration",Person!$1:$1,0),4,4))),FALSE)</f>
        <v>3423004</v>
      </c>
      <c r="F976" t="str">
        <f ca="1">VLOOKUP(A976,Person!A:R,ROW(INDIRECT(ADDRESS(MATCH("NameOccupation",Person!$1:$1,0),4,4))),FALSE)</f>
        <v>Coordenador Pedagógico</v>
      </c>
      <c r="G976" t="str">
        <f ca="1">IF(VLOOKUP(A976,Person!A:R,ROW(INDIRECT(ADDRESS(MATCH("NameManager",Person!$1:$1,0),4,4))),FALSE)="","",VLOOKUP(A976,Person!A:R,ROW(INDIRECT(ADDRESS(MATCH("NameManager",Person!$1:$1,0),4,4))),FALSE))</f>
        <v>David Jorge Rodrigues Hatsek</v>
      </c>
      <c r="H976" t="str">
        <f ca="1">IF(VLOOKUP(A976,Person!A:R,ROW(INDIRECT(ADDRESS(MATCH("TypeJorney",Person!$1:$1,0),4,4))),FALSE)="OnBoarding","Embarque",IF(VLOOKUP(A976,Person!A:R,ROW(INDIRECT(ADDRESS(MATCH("TypeJorney",Person!$1:$1,0),4,4))),FALSE)="OnBoardingOccupation","Embarque implantação",IF(VLOOKUP(A976,Person!A:R,ROW(INDIRECT(ADDRESS(MATCH("TypeJorney",Person!$1:$1,0),4,4))),FALSE)="Monitoring","Monitoramento","Decisão de Efetivação")))</f>
        <v>Embarque implantação</v>
      </c>
    </row>
    <row r="977" spans="1:8" x14ac:dyDescent="0.3">
      <c r="A977" t="s">
        <v>4988</v>
      </c>
      <c r="B977" t="str">
        <f ca="1">VLOOKUP(A977,Person!A:R,ROW(INDIRECT(ADDRESS(MATCH("NameUser",Person!$1:$1,0),4,4))),FALSE)</f>
        <v>Jaqueline Rodrigues de Andrade</v>
      </c>
      <c r="C977" t="str">
        <f ca="1">IF(VLOOKUP(A977,Person!A:R,ROW(INDIRECT(ADDRESS(MATCH("Mail",Person!$1:$1,0),4,4))),FALSE)="","",VLOOKUP(A977,Person!A:R,ROW(INDIRECT(ADDRESS(MATCH("Mail",Person!$1:$1,0),4,4))),FALSE))</f>
        <v>jaqueline.andrade@maristas.org.br</v>
      </c>
      <c r="D977" t="str">
        <f ca="1">VLOOKUP(A977,Person!A:R,ROW(INDIRECT(ADDRESS(MATCH("NameEstablishment",Person!$1:$1,0),4,4))),FALSE)</f>
        <v>Colégio Marista Nossa Senhora Aparecida</v>
      </c>
      <c r="E977">
        <f ca="1">VLOOKUP(A977,Person!A:R,ROW(INDIRECT(ADDRESS(MATCH("Registration",Person!$1:$1,0),4,4))),FALSE)</f>
        <v>90512689</v>
      </c>
      <c r="F977" t="str">
        <f ca="1">VLOOKUP(A977,Person!A:R,ROW(INDIRECT(ADDRESS(MATCH("NameOccupation",Person!$1:$1,0),4,4))),FALSE)</f>
        <v>Operador de Impressão</v>
      </c>
      <c r="G977" t="str">
        <f ca="1">IF(VLOOKUP(A977,Person!A:R,ROW(INDIRECT(ADDRESS(MATCH("NameManager",Person!$1:$1,0),4,4))),FALSE)="","",VLOOKUP(A977,Person!A:R,ROW(INDIRECT(ADDRESS(MATCH("NameManager",Person!$1:$1,0),4,4))),FALSE))</f>
        <v/>
      </c>
      <c r="H977" t="str">
        <f ca="1">IF(VLOOKUP(A977,Person!A:R,ROW(INDIRECT(ADDRESS(MATCH("TypeJorney",Person!$1:$1,0),4,4))),FALSE)="OnBoarding","Embarque",IF(VLOOKUP(A977,Person!A:R,ROW(INDIRECT(ADDRESS(MATCH("TypeJorney",Person!$1:$1,0),4,4))),FALSE)="OnBoardingOccupation","Embarque implantação",IF(VLOOKUP(A977,Person!A:R,ROW(INDIRECT(ADDRESS(MATCH("TypeJorney",Person!$1:$1,0),4,4))),FALSE)="Monitoring","Monitoramento","Decisão de Efetivação")))</f>
        <v>Embarque</v>
      </c>
    </row>
    <row r="978" spans="1:8" x14ac:dyDescent="0.3">
      <c r="A978" t="s">
        <v>7499</v>
      </c>
      <c r="B978" t="str">
        <f ca="1">VLOOKUP(A978,Person!A:R,ROW(INDIRECT(ADDRESS(MATCH("NameUser",Person!$1:$1,0),4,4))),FALSE)</f>
        <v>Jaques Leonam Hanzel</v>
      </c>
      <c r="C978" t="str">
        <f ca="1">IF(VLOOKUP(A978,Person!A:R,ROW(INDIRECT(ADDRESS(MATCH("Mail",Person!$1:$1,0),4,4))),FALSE)="","",VLOOKUP(A978,Person!A:R,ROW(INDIRECT(ADDRESS(MATCH("Mail",Person!$1:$1,0),4,4))),FALSE))</f>
        <v/>
      </c>
      <c r="D978" t="str">
        <f ca="1">VLOOKUP(A978,Person!A:R,ROW(INDIRECT(ADDRESS(MATCH("NameEstablishment",Person!$1:$1,0),4,4))),FALSE)</f>
        <v>Centro Social Mar. Ir. Antonio Bortolini</v>
      </c>
      <c r="E978">
        <f ca="1">VLOOKUP(A978,Person!A:R,ROW(INDIRECT(ADDRESS(MATCH("Registration",Person!$1:$1,0),4,4))),FALSE)</f>
        <v>80700289</v>
      </c>
      <c r="F978" t="str">
        <f ca="1">VLOOKUP(A978,Person!A:R,ROW(INDIRECT(ADDRESS(MATCH("NameOccupation",Person!$1:$1,0),4,4))),FALSE)</f>
        <v>Instrutor de Aprendizagem</v>
      </c>
      <c r="G978" t="str">
        <f ca="1">IF(VLOOKUP(A978,Person!A:R,ROW(INDIRECT(ADDRESS(MATCH("NameManager",Person!$1:$1,0),4,4))),FALSE)="","",VLOOKUP(A978,Person!A:R,ROW(INDIRECT(ADDRESS(MATCH("NameManager",Person!$1:$1,0),4,4))),FALSE))</f>
        <v/>
      </c>
      <c r="H978" t="str">
        <f ca="1">IF(VLOOKUP(A978,Person!A:R,ROW(INDIRECT(ADDRESS(MATCH("TypeJorney",Person!$1:$1,0),4,4))),FALSE)="OnBoarding","Embarque",IF(VLOOKUP(A978,Person!A:R,ROW(INDIRECT(ADDRESS(MATCH("TypeJorney",Person!$1:$1,0),4,4))),FALSE)="OnBoardingOccupation","Embarque implantação",IF(VLOOKUP(A978,Person!A:R,ROW(INDIRECT(ADDRESS(MATCH("TypeJorney",Person!$1:$1,0),4,4))),FALSE)="Monitoring","Monitoramento","Decisão de Efetivação")))</f>
        <v>Embarque implantação</v>
      </c>
    </row>
    <row r="979" spans="1:8" x14ac:dyDescent="0.3">
      <c r="A979" t="s">
        <v>5026</v>
      </c>
      <c r="B979" t="str">
        <f ca="1">VLOOKUP(A979,Person!A:R,ROW(INDIRECT(ADDRESS(MATCH("NameUser",Person!$1:$1,0),4,4))),FALSE)</f>
        <v>Jary dos Santos Teixeira Neto</v>
      </c>
      <c r="C979" t="str">
        <f ca="1">IF(VLOOKUP(A979,Person!A:R,ROW(INDIRECT(ADDRESS(MATCH("Mail",Person!$1:$1,0),4,4))),FALSE)="","",VLOOKUP(A979,Person!A:R,ROW(INDIRECT(ADDRESS(MATCH("Mail",Person!$1:$1,0),4,4))),FALSE))</f>
        <v>jary.neto@maristas.org.br</v>
      </c>
      <c r="D979" t="str">
        <f ca="1">VLOOKUP(A979,Person!A:R,ROW(INDIRECT(ADDRESS(MATCH("NameEstablishment",Person!$1:$1,0),4,4))),FALSE)</f>
        <v>Colégio Marista Pio Xii</v>
      </c>
      <c r="E979">
        <f ca="1">VLOOKUP(A979,Person!A:R,ROW(INDIRECT(ADDRESS(MATCH("Registration",Person!$1:$1,0),4,4))),FALSE)</f>
        <v>91514569</v>
      </c>
      <c r="F979" t="str">
        <f ca="1">VLOOKUP(A979,Person!A:R,ROW(INDIRECT(ADDRESS(MATCH("NameOccupation",Person!$1:$1,0),4,4))),FALSE)</f>
        <v>Porteiro</v>
      </c>
      <c r="G979" t="str">
        <f ca="1">IF(VLOOKUP(A979,Person!A:R,ROW(INDIRECT(ADDRESS(MATCH("NameManager",Person!$1:$1,0),4,4))),FALSE)="","",VLOOKUP(A979,Person!A:R,ROW(INDIRECT(ADDRESS(MATCH("NameManager",Person!$1:$1,0),4,4))),FALSE))</f>
        <v>Katia Celestina Bossa Antoniolli</v>
      </c>
      <c r="H979" t="str">
        <f ca="1">IF(VLOOKUP(A979,Person!A:R,ROW(INDIRECT(ADDRESS(MATCH("TypeJorney",Person!$1:$1,0),4,4))),FALSE)="OnBoarding","Embarque",IF(VLOOKUP(A979,Person!A:R,ROW(INDIRECT(ADDRESS(MATCH("TypeJorney",Person!$1:$1,0),4,4))),FALSE)="OnBoardingOccupation","Embarque implantação",IF(VLOOKUP(A979,Person!A:R,ROW(INDIRECT(ADDRESS(MATCH("TypeJorney",Person!$1:$1,0),4,4))),FALSE)="Monitoring","Monitoramento","Decisão de Efetivação")))</f>
        <v>Embarque implantação</v>
      </c>
    </row>
    <row r="980" spans="1:8" x14ac:dyDescent="0.3">
      <c r="A980" t="s">
        <v>5133</v>
      </c>
      <c r="B980" t="str">
        <f ca="1">VLOOKUP(A980,Person!A:R,ROW(INDIRECT(ADDRESS(MATCH("NameUser",Person!$1:$1,0),4,4))),FALSE)</f>
        <v>Jean Carlo Machado Nieto</v>
      </c>
      <c r="C980" t="str">
        <f ca="1">IF(VLOOKUP(A980,Person!A:R,ROW(INDIRECT(ADDRESS(MATCH("Mail",Person!$1:$1,0),4,4))),FALSE)="","",VLOOKUP(A980,Person!A:R,ROW(INDIRECT(ADDRESS(MATCH("Mail",Person!$1:$1,0),4,4))),FALSE))</f>
        <v>jean.nieto@maristas.org.br</v>
      </c>
      <c r="D980" t="str">
        <f ca="1">VLOOKUP(A980,Person!A:R,ROW(INDIRECT(ADDRESS(MATCH("NameEstablishment",Person!$1:$1,0),4,4))),FALSE)</f>
        <v>Colegio Marista Champagnat</v>
      </c>
      <c r="E980">
        <f ca="1">VLOOKUP(A980,Person!A:R,ROW(INDIRECT(ADDRESS(MATCH("Registration",Person!$1:$1,0),4,4))),FALSE)</f>
        <v>90000392</v>
      </c>
      <c r="F980" t="str">
        <f ca="1">VLOOKUP(A980,Person!A:R,ROW(INDIRECT(ADDRESS(MATCH("NameOccupation",Person!$1:$1,0),4,4))),FALSE)</f>
        <v>Auxiliar de Serviços Gerais</v>
      </c>
      <c r="G980" t="str">
        <f ca="1">IF(VLOOKUP(A980,Person!A:R,ROW(INDIRECT(ADDRESS(MATCH("NameManager",Person!$1:$1,0),4,4))),FALSE)="","",VLOOKUP(A980,Person!A:R,ROW(INDIRECT(ADDRESS(MATCH("NameManager",Person!$1:$1,0),4,4))),FALSE))</f>
        <v>Vera Lucia de Mattos Galafassi</v>
      </c>
      <c r="H980" t="str">
        <f ca="1">IF(VLOOKUP(A980,Person!A:R,ROW(INDIRECT(ADDRESS(MATCH("TypeJorney",Person!$1:$1,0),4,4))),FALSE)="OnBoarding","Embarque",IF(VLOOKUP(A980,Person!A:R,ROW(INDIRECT(ADDRESS(MATCH("TypeJorney",Person!$1:$1,0),4,4))),FALSE)="OnBoardingOccupation","Embarque implantação",IF(VLOOKUP(A980,Person!A:R,ROW(INDIRECT(ADDRESS(MATCH("TypeJorney",Person!$1:$1,0),4,4))),FALSE)="Monitoring","Monitoramento","Decisão de Efetivação")))</f>
        <v>Embarque implantação</v>
      </c>
    </row>
    <row r="981" spans="1:8" x14ac:dyDescent="0.3">
      <c r="A981" t="s">
        <v>5448</v>
      </c>
      <c r="B981" t="str">
        <f ca="1">VLOOKUP(A981,Person!A:R,ROW(INDIRECT(ADDRESS(MATCH("NameUser",Person!$1:$1,0),4,4))),FALSE)</f>
        <v>Jean Carlos Pereira Guerra</v>
      </c>
      <c r="C981" t="str">
        <f ca="1">IF(VLOOKUP(A981,Person!A:R,ROW(INDIRECT(ADDRESS(MATCH("Mail",Person!$1:$1,0),4,4))),FALSE)="","",VLOOKUP(A981,Person!A:R,ROW(INDIRECT(ADDRESS(MATCH("Mail",Person!$1:$1,0),4,4))),FALSE))</f>
        <v>jean.guerra@maristas.org.br</v>
      </c>
      <c r="D981" t="str">
        <f ca="1">VLOOKUP(A981,Person!A:R,ROW(INDIRECT(ADDRESS(MATCH("NameEstablishment",Person!$1:$1,0),4,4))),FALSE)</f>
        <v>Esc. Marista de Ens. Fund. Santa Marta</v>
      </c>
      <c r="E981">
        <f ca="1">VLOOKUP(A981,Person!A:R,ROW(INDIRECT(ADDRESS(MATCH("Registration",Person!$1:$1,0),4,4))),FALSE)</f>
        <v>37000049</v>
      </c>
      <c r="F981" t="str">
        <f ca="1">VLOOKUP(A981,Person!A:R,ROW(INDIRECT(ADDRESS(MATCH("NameOccupation",Person!$1:$1,0),4,4))),FALSE)</f>
        <v>Vigia</v>
      </c>
      <c r="G981" t="str">
        <f ca="1">IF(VLOOKUP(A981,Person!A:R,ROW(INDIRECT(ADDRESS(MATCH("NameManager",Person!$1:$1,0),4,4))),FALSE)="","",VLOOKUP(A981,Person!A:R,ROW(INDIRECT(ADDRESS(MATCH("NameManager",Person!$1:$1,0),4,4))),FALSE))</f>
        <v/>
      </c>
      <c r="H981" t="str">
        <f ca="1">IF(VLOOKUP(A981,Person!A:R,ROW(INDIRECT(ADDRESS(MATCH("TypeJorney",Person!$1:$1,0),4,4))),FALSE)="OnBoarding","Embarque",IF(VLOOKUP(A981,Person!A:R,ROW(INDIRECT(ADDRESS(MATCH("TypeJorney",Person!$1:$1,0),4,4))),FALSE)="OnBoardingOccupation","Embarque implantação",IF(VLOOKUP(A981,Person!A:R,ROW(INDIRECT(ADDRESS(MATCH("TypeJorney",Person!$1:$1,0),4,4))),FALSE)="Monitoring","Monitoramento","Decisão de Efetivação")))</f>
        <v>Embarque implantação</v>
      </c>
    </row>
    <row r="982" spans="1:8" x14ac:dyDescent="0.3">
      <c r="A982" t="s">
        <v>4278</v>
      </c>
      <c r="B982" t="str">
        <f ca="1">VLOOKUP(A982,Person!A:R,ROW(INDIRECT(ADDRESS(MATCH("NameUser",Person!$1:$1,0),4,4))),FALSE)</f>
        <v>Jean dos Santos Arcari</v>
      </c>
      <c r="C982" t="str">
        <f ca="1">IF(VLOOKUP(A982,Person!A:R,ROW(INDIRECT(ADDRESS(MATCH("Mail",Person!$1:$1,0),4,4))),FALSE)="","",VLOOKUP(A982,Person!A:R,ROW(INDIRECT(ADDRESS(MATCH("Mail",Person!$1:$1,0),4,4))),FALSE))</f>
        <v/>
      </c>
      <c r="D982" t="str">
        <f ca="1">VLOOKUP(A982,Person!A:R,ROW(INDIRECT(ADDRESS(MATCH("NameEstablishment",Person!$1:$1,0),4,4))),FALSE)</f>
        <v>Colégio Marista Maria Imaculada</v>
      </c>
      <c r="E982">
        <f ca="1">VLOOKUP(A982,Person!A:R,ROW(INDIRECT(ADDRESS(MATCH("Registration",Person!$1:$1,0),4,4))),FALSE)</f>
        <v>91513753</v>
      </c>
      <c r="F982" t="str">
        <f ca="1">VLOOKUP(A982,Person!A:R,ROW(INDIRECT(ADDRESS(MATCH("NameOccupation",Person!$1:$1,0),4,4))),FALSE)</f>
        <v>Coordenador de Pastoral</v>
      </c>
      <c r="G982" t="str">
        <f ca="1">IF(VLOOKUP(A982,Person!A:R,ROW(INDIRECT(ADDRESS(MATCH("NameManager",Person!$1:$1,0),4,4))),FALSE)="","",VLOOKUP(A982,Person!A:R,ROW(INDIRECT(ADDRESS(MATCH("NameManager",Person!$1:$1,0),4,4))),FALSE))</f>
        <v>Vivian Patricia Caberlon Nunes</v>
      </c>
      <c r="H982" t="str">
        <f ca="1">IF(VLOOKUP(A982,Person!A:R,ROW(INDIRECT(ADDRESS(MATCH("TypeJorney",Person!$1:$1,0),4,4))),FALSE)="OnBoarding","Embarque",IF(VLOOKUP(A982,Person!A:R,ROW(INDIRECT(ADDRESS(MATCH("TypeJorney",Person!$1:$1,0),4,4))),FALSE)="OnBoardingOccupation","Embarque implantação",IF(VLOOKUP(A982,Person!A:R,ROW(INDIRECT(ADDRESS(MATCH("TypeJorney",Person!$1:$1,0),4,4))),FALSE)="Monitoring","Monitoramento","Decisão de Efetivação")))</f>
        <v>Embarque</v>
      </c>
    </row>
    <row r="983" spans="1:8" x14ac:dyDescent="0.3">
      <c r="A983" t="s">
        <v>4685</v>
      </c>
      <c r="B983" t="str">
        <f ca="1">VLOOKUP(A983,Person!A:R,ROW(INDIRECT(ADDRESS(MATCH("NameUser",Person!$1:$1,0),4,4))),FALSE)</f>
        <v>Jean Felipe Hilgert Georgiadis</v>
      </c>
      <c r="C983" t="str">
        <f ca="1">IF(VLOOKUP(A983,Person!A:R,ROW(INDIRECT(ADDRESS(MATCH("Mail",Person!$1:$1,0),4,4))),FALSE)="","",VLOOKUP(A983,Person!A:R,ROW(INDIRECT(ADDRESS(MATCH("Mail",Person!$1:$1,0),4,4))),FALSE))</f>
        <v>jean.georgiadis@maristas.org.br</v>
      </c>
      <c r="D983" t="str">
        <f ca="1">VLOOKUP(A983,Person!A:R,ROW(INDIRECT(ADDRESS(MATCH("NameEstablishment",Person!$1:$1,0),4,4))),FALSE)</f>
        <v>Colegio Marista Champagnat</v>
      </c>
      <c r="E983">
        <f ca="1">VLOOKUP(A983,Person!A:R,ROW(INDIRECT(ADDRESS(MATCH("Registration",Person!$1:$1,0),4,4))),FALSE)</f>
        <v>90000291</v>
      </c>
      <c r="F983" t="str">
        <f ca="1">VLOOKUP(A983,Person!A:R,ROW(INDIRECT(ADDRESS(MATCH("NameOccupation",Person!$1:$1,0),4,4))),FALSE)</f>
        <v>Assistente de Convivência</v>
      </c>
      <c r="G983" t="str">
        <f ca="1">IF(VLOOKUP(A983,Person!A:R,ROW(INDIRECT(ADDRESS(MATCH("NameManager",Person!$1:$1,0),4,4))),FALSE)="","",VLOOKUP(A983,Person!A:R,ROW(INDIRECT(ADDRESS(MATCH("NameManager",Person!$1:$1,0),4,4))),FALSE))</f>
        <v>Shirley Sheila Cardoso</v>
      </c>
      <c r="H983" t="str">
        <f ca="1">IF(VLOOKUP(A983,Person!A:R,ROW(INDIRECT(ADDRESS(MATCH("TypeJorney",Person!$1:$1,0),4,4))),FALSE)="OnBoarding","Embarque",IF(VLOOKUP(A983,Person!A:R,ROW(INDIRECT(ADDRESS(MATCH("TypeJorney",Person!$1:$1,0),4,4))),FALSE)="OnBoardingOccupation","Embarque implantação",IF(VLOOKUP(A983,Person!A:R,ROW(INDIRECT(ADDRESS(MATCH("TypeJorney",Person!$1:$1,0),4,4))),FALSE)="Monitoring","Monitoramento","Decisão de Efetivação")))</f>
        <v>Embarque implantação</v>
      </c>
    </row>
    <row r="984" spans="1:8" x14ac:dyDescent="0.3">
      <c r="A984" t="s">
        <v>4460</v>
      </c>
      <c r="B984" t="str">
        <f ca="1">VLOOKUP(A984,Person!A:R,ROW(INDIRECT(ADDRESS(MATCH("NameUser",Person!$1:$1,0),4,4))),FALSE)</f>
        <v>Jeferson Alan dos Santos Chaves</v>
      </c>
      <c r="C984" t="str">
        <f ca="1">IF(VLOOKUP(A984,Person!A:R,ROW(INDIRECT(ADDRESS(MATCH("Mail",Person!$1:$1,0),4,4))),FALSE)="","",VLOOKUP(A984,Person!A:R,ROW(INDIRECT(ADDRESS(MATCH("Mail",Person!$1:$1,0),4,4))),FALSE))</f>
        <v/>
      </c>
      <c r="D984" t="str">
        <f ca="1">VLOOKUP(A984,Person!A:R,ROW(INDIRECT(ADDRESS(MATCH("NameEstablishment",Person!$1:$1,0),4,4))),FALSE)</f>
        <v>Colégio Marista Assunção</v>
      </c>
      <c r="E984">
        <f ca="1">VLOOKUP(A984,Person!A:R,ROW(INDIRECT(ADDRESS(MATCH("Registration",Person!$1:$1,0),4,4))),FALSE)</f>
        <v>90510621</v>
      </c>
      <c r="F984" t="str">
        <f ca="1">VLOOKUP(A984,Person!A:R,ROW(INDIRECT(ADDRESS(MATCH("NameOccupation",Person!$1:$1,0),4,4))),FALSE)</f>
        <v>Vigia</v>
      </c>
      <c r="G984" t="str">
        <f ca="1">IF(VLOOKUP(A984,Person!A:R,ROW(INDIRECT(ADDRESS(MATCH("NameManager",Person!$1:$1,0),4,4))),FALSE)="","",VLOOKUP(A984,Person!A:R,ROW(INDIRECT(ADDRESS(MATCH("NameManager",Person!$1:$1,0),4,4))),FALSE))</f>
        <v>Manoela Atarao da Rocha Saldanha</v>
      </c>
      <c r="H984" t="str">
        <f ca="1">IF(VLOOKUP(A984,Person!A:R,ROW(INDIRECT(ADDRESS(MATCH("TypeJorney",Person!$1:$1,0),4,4))),FALSE)="OnBoarding","Embarque",IF(VLOOKUP(A984,Person!A:R,ROW(INDIRECT(ADDRESS(MATCH("TypeJorney",Person!$1:$1,0),4,4))),FALSE)="OnBoardingOccupation","Embarque implantação",IF(VLOOKUP(A984,Person!A:R,ROW(INDIRECT(ADDRESS(MATCH("TypeJorney",Person!$1:$1,0),4,4))),FALSE)="Monitoring","Monitoramento","Decisão de Efetivação")))</f>
        <v>Embarque implantação</v>
      </c>
    </row>
    <row r="985" spans="1:8" x14ac:dyDescent="0.3">
      <c r="A985" t="s">
        <v>565</v>
      </c>
      <c r="B985" t="str">
        <f ca="1">VLOOKUP(A985,Person!A:R,ROW(INDIRECT(ADDRESS(MATCH("NameUser",Person!$1:$1,0),4,4))),FALSE)</f>
        <v>Jeferson de Lima Carvalho</v>
      </c>
      <c r="C985" t="str">
        <f ca="1">IF(VLOOKUP(A985,Person!A:R,ROW(INDIRECT(ADDRESS(MATCH("Mail",Person!$1:$1,0),4,4))),FALSE)="","",VLOOKUP(A985,Person!A:R,ROW(INDIRECT(ADDRESS(MATCH("Mail",Person!$1:$1,0),4,4))),FALSE))</f>
        <v>jeferson.carvalho@maristas.org.br</v>
      </c>
      <c r="D985" t="str">
        <f ca="1">VLOOKUP(A985,Person!A:R,ROW(INDIRECT(ADDRESS(MATCH("NameEstablishment",Person!$1:$1,0),4,4))),FALSE)</f>
        <v>União Sul Brasileira de Educação e Ensin</v>
      </c>
      <c r="E985">
        <f ca="1">VLOOKUP(A985,Person!A:R,ROW(INDIRECT(ADDRESS(MATCH("Registration",Person!$1:$1,0),4,4))),FALSE)</f>
        <v>90512171</v>
      </c>
      <c r="F985" t="str">
        <f ca="1">VLOOKUP(A985,Person!A:R,ROW(INDIRECT(ADDRESS(MATCH("NameOccupation",Person!$1:$1,0),4,4))),FALSE)</f>
        <v>Assistente de Tecnologia da Informação</v>
      </c>
      <c r="G985" t="str">
        <f ca="1">IF(VLOOKUP(A985,Person!A:R,ROW(INDIRECT(ADDRESS(MATCH("NameManager",Person!$1:$1,0),4,4))),FALSE)="","",VLOOKUP(A985,Person!A:R,ROW(INDIRECT(ADDRESS(MATCH("NameManager",Person!$1:$1,0),4,4))),FALSE))</f>
        <v>Carlos Heydrian Fonseca Soares</v>
      </c>
      <c r="H985" t="str">
        <f ca="1">IF(VLOOKUP(A985,Person!A:R,ROW(INDIRECT(ADDRESS(MATCH("TypeJorney",Person!$1:$1,0),4,4))),FALSE)="OnBoarding","Embarque",IF(VLOOKUP(A985,Person!A:R,ROW(INDIRECT(ADDRESS(MATCH("TypeJorney",Person!$1:$1,0),4,4))),FALSE)="OnBoardingOccupation","Embarque implantação",IF(VLOOKUP(A985,Person!A:R,ROW(INDIRECT(ADDRESS(MATCH("TypeJorney",Person!$1:$1,0),4,4))),FALSE)="Monitoring","Monitoramento","Decisão de Efetivação")))</f>
        <v>Embarque</v>
      </c>
    </row>
    <row r="986" spans="1:8" x14ac:dyDescent="0.3">
      <c r="A986" t="s">
        <v>7966</v>
      </c>
      <c r="B986" t="str">
        <f ca="1">VLOOKUP(A986,Person!A:R,ROW(INDIRECT(ADDRESS(MATCH("NameUser",Person!$1:$1,0),4,4))),FALSE)</f>
        <v>Jeferson Gomes Machado</v>
      </c>
      <c r="C986" t="str">
        <f ca="1">IF(VLOOKUP(A986,Person!A:R,ROW(INDIRECT(ADDRESS(MATCH("Mail",Person!$1:$1,0),4,4))),FALSE)="","",VLOOKUP(A986,Person!A:R,ROW(INDIRECT(ADDRESS(MATCH("Mail",Person!$1:$1,0),4,4))),FALSE))</f>
        <v>jeferson.machado@maristas.org.br</v>
      </c>
      <c r="D986" t="str">
        <f ca="1">VLOOKUP(A986,Person!A:R,ROW(INDIRECT(ADDRESS(MATCH("NameEstablishment",Person!$1:$1,0),4,4))),FALSE)</f>
        <v>Colégio Marista Roque Gonçalves</v>
      </c>
      <c r="E986">
        <f ca="1">VLOOKUP(A986,Person!A:R,ROW(INDIRECT(ADDRESS(MATCH("Registration",Person!$1:$1,0),4,4))),FALSE)</f>
        <v>1961001</v>
      </c>
      <c r="F986" t="str">
        <f ca="1">VLOOKUP(A986,Person!A:R,ROW(INDIRECT(ADDRESS(MATCH("NameOccupation",Person!$1:$1,0),4,4))),FALSE)</f>
        <v>Instrutor de Aprendizagem</v>
      </c>
      <c r="G986" t="str">
        <f ca="1">IF(VLOOKUP(A986,Person!A:R,ROW(INDIRECT(ADDRESS(MATCH("NameManager",Person!$1:$1,0),4,4))),FALSE)="","",VLOOKUP(A986,Person!A:R,ROW(INDIRECT(ADDRESS(MATCH("NameManager",Person!$1:$1,0),4,4))),FALSE))</f>
        <v>David Jorge Rodrigues Hatsek</v>
      </c>
      <c r="H986" t="str">
        <f ca="1">IF(VLOOKUP(A986,Person!A:R,ROW(INDIRECT(ADDRESS(MATCH("TypeJorney",Person!$1:$1,0),4,4))),FALSE)="OnBoarding","Embarque",IF(VLOOKUP(A986,Person!A:R,ROW(INDIRECT(ADDRESS(MATCH("TypeJorney",Person!$1:$1,0),4,4))),FALSE)="OnBoardingOccupation","Embarque implantação",IF(VLOOKUP(A986,Person!A:R,ROW(INDIRECT(ADDRESS(MATCH("TypeJorney",Person!$1:$1,0),4,4))),FALSE)="Monitoring","Monitoramento","Decisão de Efetivação")))</f>
        <v>Embarque implantação</v>
      </c>
    </row>
    <row r="987" spans="1:8" x14ac:dyDescent="0.3">
      <c r="A987" t="s">
        <v>4786</v>
      </c>
      <c r="B987" t="str">
        <f ca="1">VLOOKUP(A987,Person!A:R,ROW(INDIRECT(ADDRESS(MATCH("NameUser",Person!$1:$1,0),4,4))),FALSE)</f>
        <v>Jeferson Luis Figueiredo Pinto</v>
      </c>
      <c r="C987" t="str">
        <f ca="1">IF(VLOOKUP(A987,Person!A:R,ROW(INDIRECT(ADDRESS(MATCH("Mail",Person!$1:$1,0),4,4))),FALSE)="","",VLOOKUP(A987,Person!A:R,ROW(INDIRECT(ADDRESS(MATCH("Mail",Person!$1:$1,0),4,4))),FALSE))</f>
        <v>jeferson.pinto@maristas.org.br</v>
      </c>
      <c r="D987" t="str">
        <f ca="1">VLOOKUP(A987,Person!A:R,ROW(INDIRECT(ADDRESS(MATCH("NameEstablishment",Person!$1:$1,0),4,4))),FALSE)</f>
        <v>Colégio Marista N.Sra. Das Graças</v>
      </c>
      <c r="E987">
        <f ca="1">VLOOKUP(A987,Person!A:R,ROW(INDIRECT(ADDRESS(MATCH("Registration",Person!$1:$1,0),4,4))),FALSE)</f>
        <v>91513866</v>
      </c>
      <c r="F987" t="str">
        <f ca="1">VLOOKUP(A987,Person!A:R,ROW(INDIRECT(ADDRESS(MATCH("NameOccupation",Person!$1:$1,0),4,4))),FALSE)</f>
        <v>Auxiliar de Manutenção</v>
      </c>
      <c r="G987" t="str">
        <f ca="1">IF(VLOOKUP(A987,Person!A:R,ROW(INDIRECT(ADDRESS(MATCH("NameManager",Person!$1:$1,0),4,4))),FALSE)="","",VLOOKUP(A987,Person!A:R,ROW(INDIRECT(ADDRESS(MATCH("NameManager",Person!$1:$1,0),4,4))),FALSE))</f>
        <v>Mauricio Vargas Anony</v>
      </c>
      <c r="H987" t="str">
        <f ca="1">IF(VLOOKUP(A987,Person!A:R,ROW(INDIRECT(ADDRESS(MATCH("TypeJorney",Person!$1:$1,0),4,4))),FALSE)="OnBoarding","Embarque",IF(VLOOKUP(A987,Person!A:R,ROW(INDIRECT(ADDRESS(MATCH("TypeJorney",Person!$1:$1,0),4,4))),FALSE)="OnBoardingOccupation","Embarque implantação",IF(VLOOKUP(A987,Person!A:R,ROW(INDIRECT(ADDRESS(MATCH("TypeJorney",Person!$1:$1,0),4,4))),FALSE)="Monitoring","Monitoramento","Decisão de Efetivação")))</f>
        <v>Embarque implantação</v>
      </c>
    </row>
    <row r="988" spans="1:8" x14ac:dyDescent="0.3">
      <c r="A988" t="s">
        <v>7962</v>
      </c>
      <c r="B988" t="str">
        <f ca="1">VLOOKUP(A988,Person!A:R,ROW(INDIRECT(ADDRESS(MATCH("NameUser",Person!$1:$1,0),4,4))),FALSE)</f>
        <v>Jefferson Ferri</v>
      </c>
      <c r="C988" t="str">
        <f ca="1">IF(VLOOKUP(A988,Person!A:R,ROW(INDIRECT(ADDRESS(MATCH("Mail",Person!$1:$1,0),4,4))),FALSE)="","",VLOOKUP(A988,Person!A:R,ROW(INDIRECT(ADDRESS(MATCH("Mail",Person!$1:$1,0),4,4))),FALSE))</f>
        <v>jefferson.ferri@maristas.org.br</v>
      </c>
      <c r="D988" t="str">
        <f ca="1">VLOOKUP(A988,Person!A:R,ROW(INDIRECT(ADDRESS(MATCH("NameEstablishment",Person!$1:$1,0),4,4))),FALSE)</f>
        <v>Colegio Marista Ipanema</v>
      </c>
      <c r="E988">
        <f ca="1">VLOOKUP(A988,Person!A:R,ROW(INDIRECT(ADDRESS(MATCH("Registration",Person!$1:$1,0),4,4))),FALSE)</f>
        <v>85600160</v>
      </c>
      <c r="F988" t="str">
        <f ca="1">VLOOKUP(A988,Person!A:R,ROW(INDIRECT(ADDRESS(MATCH("NameOccupation",Person!$1:$1,0),4,4))),FALSE)</f>
        <v>Instrutor de Aprendizagem</v>
      </c>
      <c r="G988" t="str">
        <f ca="1">IF(VLOOKUP(A988,Person!A:R,ROW(INDIRECT(ADDRESS(MATCH("NameManager",Person!$1:$1,0),4,4))),FALSE)="","",VLOOKUP(A988,Person!A:R,ROW(INDIRECT(ADDRESS(MATCH("NameManager",Person!$1:$1,0),4,4))),FALSE))</f>
        <v>Fernando Degrandis</v>
      </c>
      <c r="H988" t="str">
        <f ca="1">IF(VLOOKUP(A988,Person!A:R,ROW(INDIRECT(ADDRESS(MATCH("TypeJorney",Person!$1:$1,0),4,4))),FALSE)="OnBoarding","Embarque",IF(VLOOKUP(A988,Person!A:R,ROW(INDIRECT(ADDRESS(MATCH("TypeJorney",Person!$1:$1,0),4,4))),FALSE)="OnBoardingOccupation","Embarque implantação",IF(VLOOKUP(A988,Person!A:R,ROW(INDIRECT(ADDRESS(MATCH("TypeJorney",Person!$1:$1,0),4,4))),FALSE)="Monitoring","Monitoramento","Decisão de Efetivação")))</f>
        <v>Embarque implantação</v>
      </c>
    </row>
    <row r="989" spans="1:8" x14ac:dyDescent="0.3">
      <c r="A989" t="s">
        <v>5224</v>
      </c>
      <c r="B989" t="str">
        <f ca="1">VLOOKUP(A989,Person!A:R,ROW(INDIRECT(ADDRESS(MATCH("NameUser",Person!$1:$1,0),4,4))),FALSE)</f>
        <v>Jenifer Cristiane Lima de Oliveira</v>
      </c>
      <c r="C989" t="str">
        <f ca="1">IF(VLOOKUP(A989,Person!A:R,ROW(INDIRECT(ADDRESS(MATCH("Mail",Person!$1:$1,0),4,4))),FALSE)="","",VLOOKUP(A989,Person!A:R,ROW(INDIRECT(ADDRESS(MATCH("Mail",Person!$1:$1,0),4,4))),FALSE))</f>
        <v>jenifer.lima@maristas.org.br</v>
      </c>
      <c r="D989" t="str">
        <f ca="1">VLOOKUP(A989,Person!A:R,ROW(INDIRECT(ADDRESS(MATCH("NameEstablishment",Person!$1:$1,0),4,4))),FALSE)</f>
        <v>Colégio Marista Ir. Jaime Biazus</v>
      </c>
      <c r="E989">
        <f ca="1">VLOOKUP(A989,Person!A:R,ROW(INDIRECT(ADDRESS(MATCH("Registration",Person!$1:$1,0),4,4))),FALSE)</f>
        <v>68161762</v>
      </c>
      <c r="F989" t="str">
        <f ca="1">VLOOKUP(A989,Person!A:R,ROW(INDIRECT(ADDRESS(MATCH("NameOccupation",Person!$1:$1,0),4,4))),FALSE)</f>
        <v>Auxiliar Administrativo</v>
      </c>
      <c r="G989" t="str">
        <f ca="1">IF(VLOOKUP(A989,Person!A:R,ROW(INDIRECT(ADDRESS(MATCH("NameManager",Person!$1:$1,0),4,4))),FALSE)="","",VLOOKUP(A989,Person!A:R,ROW(INDIRECT(ADDRESS(MATCH("NameManager",Person!$1:$1,0),4,4))),FALSE))</f>
        <v/>
      </c>
      <c r="H989" t="str">
        <f ca="1">IF(VLOOKUP(A989,Person!A:R,ROW(INDIRECT(ADDRESS(MATCH("TypeJorney",Person!$1:$1,0),4,4))),FALSE)="OnBoarding","Embarque",IF(VLOOKUP(A989,Person!A:R,ROW(INDIRECT(ADDRESS(MATCH("TypeJorney",Person!$1:$1,0),4,4))),FALSE)="OnBoardingOccupation","Embarque implantação",IF(VLOOKUP(A989,Person!A:R,ROW(INDIRECT(ADDRESS(MATCH("TypeJorney",Person!$1:$1,0),4,4))),FALSE)="Monitoring","Monitoramento","Decisão de Efetivação")))</f>
        <v>Embarque implantação</v>
      </c>
    </row>
    <row r="990" spans="1:8" x14ac:dyDescent="0.3">
      <c r="A990" t="s">
        <v>8043</v>
      </c>
      <c r="B990" t="str">
        <f ca="1">VLOOKUP(A990,Person!A:R,ROW(INDIRECT(ADDRESS(MATCH("NameUser",Person!$1:$1,0),4,4))),FALSE)</f>
        <v>Jenifer Kamila da Silva</v>
      </c>
      <c r="C990" t="str">
        <f ca="1">IF(VLOOKUP(A990,Person!A:R,ROW(INDIRECT(ADDRESS(MATCH("Mail",Person!$1:$1,0),4,4))),FALSE)="","",VLOOKUP(A990,Person!A:R,ROW(INDIRECT(ADDRESS(MATCH("Mail",Person!$1:$1,0),4,4))),FALSE))</f>
        <v>jenifer.silva@maristas.org.br</v>
      </c>
      <c r="D990" t="str">
        <f ca="1">VLOOKUP(A990,Person!A:R,ROW(INDIRECT(ADDRESS(MATCH("NameEstablishment",Person!$1:$1,0),4,4))),FALSE)</f>
        <v>Colégio Marista Pio Xii</v>
      </c>
      <c r="E990">
        <f ca="1">VLOOKUP(A990,Person!A:R,ROW(INDIRECT(ADDRESS(MATCH("Registration",Person!$1:$1,0),4,4))),FALSE)</f>
        <v>91513998</v>
      </c>
      <c r="F990" t="str">
        <f ca="1">VLOOKUP(A990,Person!A:R,ROW(INDIRECT(ADDRESS(MATCH("NameOccupation",Person!$1:$1,0),4,4))),FALSE)</f>
        <v>Monitor de Aprendizagem Turno Integral</v>
      </c>
      <c r="G990" t="str">
        <f ca="1">IF(VLOOKUP(A990,Person!A:R,ROW(INDIRECT(ADDRESS(MATCH("NameManager",Person!$1:$1,0),4,4))),FALSE)="","",VLOOKUP(A990,Person!A:R,ROW(INDIRECT(ADDRESS(MATCH("NameManager",Person!$1:$1,0),4,4))),FALSE))</f>
        <v>Maria Angela Baldi</v>
      </c>
      <c r="H990" t="str">
        <f ca="1">IF(VLOOKUP(A990,Person!A:R,ROW(INDIRECT(ADDRESS(MATCH("TypeJorney",Person!$1:$1,0),4,4))),FALSE)="OnBoarding","Embarque",IF(VLOOKUP(A990,Person!A:R,ROW(INDIRECT(ADDRESS(MATCH("TypeJorney",Person!$1:$1,0),4,4))),FALSE)="OnBoardingOccupation","Embarque implantação",IF(VLOOKUP(A990,Person!A:R,ROW(INDIRECT(ADDRESS(MATCH("TypeJorney",Person!$1:$1,0),4,4))),FALSE)="Monitoring","Monitoramento","Decisão de Efetivação")))</f>
        <v>Embarque implantação</v>
      </c>
    </row>
    <row r="991" spans="1:8" x14ac:dyDescent="0.3">
      <c r="A991" t="s">
        <v>5347</v>
      </c>
      <c r="B991" t="str">
        <f ca="1">VLOOKUP(A991,Person!A:R,ROW(INDIRECT(ADDRESS(MATCH("NameUser",Person!$1:$1,0),4,4))),FALSE)</f>
        <v>Jenifer Modzeieski Silveira</v>
      </c>
      <c r="C991" t="str">
        <f ca="1">IF(VLOOKUP(A991,Person!A:R,ROW(INDIRECT(ADDRESS(MATCH("Mail",Person!$1:$1,0),4,4))),FALSE)="","",VLOOKUP(A991,Person!A:R,ROW(INDIRECT(ADDRESS(MATCH("Mail",Person!$1:$1,0),4,4))),FALSE))</f>
        <v/>
      </c>
      <c r="D991" t="str">
        <f ca="1">VLOOKUP(A991,Person!A:R,ROW(INDIRECT(ADDRESS(MATCH("NameEstablishment",Person!$1:$1,0),4,4))),FALSE)</f>
        <v>Bort - Scfv 06 A 15</v>
      </c>
      <c r="E991">
        <f ca="1">VLOOKUP(A991,Person!A:R,ROW(INDIRECT(ADDRESS(MATCH("Registration",Person!$1:$1,0),4,4))),FALSE)</f>
        <v>80711351</v>
      </c>
      <c r="F991" t="str">
        <f ca="1">VLOOKUP(A991,Person!A:R,ROW(INDIRECT(ADDRESS(MATCH("NameOccupation",Person!$1:$1,0),4,4))),FALSE)</f>
        <v>Auxiliar de Serviços Gerais</v>
      </c>
      <c r="G991" t="str">
        <f ca="1">IF(VLOOKUP(A991,Person!A:R,ROW(INDIRECT(ADDRESS(MATCH("NameManager",Person!$1:$1,0),4,4))),FALSE)="","",VLOOKUP(A991,Person!A:R,ROW(INDIRECT(ADDRESS(MATCH("NameManager",Person!$1:$1,0),4,4))),FALSE))</f>
        <v/>
      </c>
      <c r="H991" t="str">
        <f ca="1">IF(VLOOKUP(A991,Person!A:R,ROW(INDIRECT(ADDRESS(MATCH("TypeJorney",Person!$1:$1,0),4,4))),FALSE)="OnBoarding","Embarque",IF(VLOOKUP(A991,Person!A:R,ROW(INDIRECT(ADDRESS(MATCH("TypeJorney",Person!$1:$1,0),4,4))),FALSE)="OnBoardingOccupation","Embarque implantação",IF(VLOOKUP(A991,Person!A:R,ROW(INDIRECT(ADDRESS(MATCH("TypeJorney",Person!$1:$1,0),4,4))),FALSE)="Monitoring","Monitoramento","Decisão de Efetivação")))</f>
        <v>Embarque</v>
      </c>
    </row>
    <row r="992" spans="1:8" x14ac:dyDescent="0.3">
      <c r="A992" t="s">
        <v>4560</v>
      </c>
      <c r="B992" t="str">
        <f ca="1">VLOOKUP(A992,Person!A:R,ROW(INDIRECT(ADDRESS(MATCH("NameUser",Person!$1:$1,0),4,4))),FALSE)</f>
        <v>Jennifer Bohrer Gonzalez</v>
      </c>
      <c r="C992" t="str">
        <f ca="1">IF(VLOOKUP(A992,Person!A:R,ROW(INDIRECT(ADDRESS(MATCH("Mail",Person!$1:$1,0),4,4))),FALSE)="","",VLOOKUP(A992,Person!A:R,ROW(INDIRECT(ADDRESS(MATCH("Mail",Person!$1:$1,0),4,4))),FALSE))</f>
        <v>jennifer.gonzalez@maristas.org.br</v>
      </c>
      <c r="D992" t="str">
        <f ca="1">VLOOKUP(A992,Person!A:R,ROW(INDIRECT(ADDRESS(MATCH("NameEstablishment",Person!$1:$1,0),4,4))),FALSE)</f>
        <v>Colégio Marista Roque Gonçalves</v>
      </c>
      <c r="E992">
        <f ca="1">VLOOKUP(A992,Person!A:R,ROW(INDIRECT(ADDRESS(MATCH("Registration",Person!$1:$1,0),4,4))),FALSE)</f>
        <v>80700543</v>
      </c>
      <c r="F992" t="str">
        <f ca="1">VLOOKUP(A992,Person!A:R,ROW(INDIRECT(ADDRESS(MATCH("NameOccupation",Person!$1:$1,0),4,4))),FALSE)</f>
        <v>Analista de Relacionamento</v>
      </c>
      <c r="G992" t="str">
        <f ca="1">IF(VLOOKUP(A992,Person!A:R,ROW(INDIRECT(ADDRESS(MATCH("NameManager",Person!$1:$1,0),4,4))),FALSE)="","",VLOOKUP(A992,Person!A:R,ROW(INDIRECT(ADDRESS(MATCH("NameManager",Person!$1:$1,0),4,4))),FALSE))</f>
        <v>Samir Elias Miguel</v>
      </c>
      <c r="H992" t="str">
        <f ca="1">IF(VLOOKUP(A992,Person!A:R,ROW(INDIRECT(ADDRESS(MATCH("TypeJorney",Person!$1:$1,0),4,4))),FALSE)="OnBoarding","Embarque",IF(VLOOKUP(A992,Person!A:R,ROW(INDIRECT(ADDRESS(MATCH("TypeJorney",Person!$1:$1,0),4,4))),FALSE)="OnBoardingOccupation","Embarque implantação",IF(VLOOKUP(A992,Person!A:R,ROW(INDIRECT(ADDRESS(MATCH("TypeJorney",Person!$1:$1,0),4,4))),FALSE)="Monitoring","Monitoramento","Decisão de Efetivação")))</f>
        <v>Embarque implantação</v>
      </c>
    </row>
    <row r="993" spans="1:8" x14ac:dyDescent="0.3">
      <c r="A993" t="s">
        <v>7609</v>
      </c>
      <c r="B993" t="str">
        <f ca="1">VLOOKUP(A993,Person!A:R,ROW(INDIRECT(ADDRESS(MATCH("NameUser",Person!$1:$1,0),4,4))),FALSE)</f>
        <v>Jennifer Ribeiro de Sousa</v>
      </c>
      <c r="C993" t="str">
        <f ca="1">IF(VLOOKUP(A993,Person!A:R,ROW(INDIRECT(ADDRESS(MATCH("Mail",Person!$1:$1,0),4,4))),FALSE)="","",VLOOKUP(A993,Person!A:R,ROW(INDIRECT(ADDRESS(MATCH("Mail",Person!$1:$1,0),4,4))),FALSE))</f>
        <v>jennifer.sousa@maristas.org.br</v>
      </c>
      <c r="D993" t="str">
        <f ca="1">VLOOKUP(A993,Person!A:R,ROW(INDIRECT(ADDRESS(MATCH("NameEstablishment",Person!$1:$1,0),4,4))),FALSE)</f>
        <v>Colégio Marista João Paulo II</v>
      </c>
      <c r="E993">
        <f ca="1">VLOOKUP(A993,Person!A:R,ROW(INDIRECT(ADDRESS(MATCH("Registration",Person!$1:$1,0),4,4))),FALSE)</f>
        <v>90000228</v>
      </c>
      <c r="F993" t="str">
        <f ca="1">VLOOKUP(A993,Person!A:R,ROW(INDIRECT(ADDRESS(MATCH("NameOccupation",Person!$1:$1,0),4,4))),FALSE)</f>
        <v>Digitador</v>
      </c>
      <c r="G993" t="str">
        <f ca="1">IF(VLOOKUP(A993,Person!A:R,ROW(INDIRECT(ADDRESS(MATCH("NameManager",Person!$1:$1,0),4,4))),FALSE)="","",VLOOKUP(A993,Person!A:R,ROW(INDIRECT(ADDRESS(MATCH("NameManager",Person!$1:$1,0),4,4))),FALSE))</f>
        <v>Luiz Gustavo Mendes</v>
      </c>
      <c r="H993" t="str">
        <f ca="1">IF(VLOOKUP(A993,Person!A:R,ROW(INDIRECT(ADDRESS(MATCH("TypeJorney",Person!$1:$1,0),4,4))),FALSE)="OnBoarding","Embarque",IF(VLOOKUP(A993,Person!A:R,ROW(INDIRECT(ADDRESS(MATCH("TypeJorney",Person!$1:$1,0),4,4))),FALSE)="OnBoardingOccupation","Embarque implantação",IF(VLOOKUP(A993,Person!A:R,ROW(INDIRECT(ADDRESS(MATCH("TypeJorney",Person!$1:$1,0),4,4))),FALSE)="Monitoring","Monitoramento","Decisão de Efetivação")))</f>
        <v>Embarque implantação</v>
      </c>
    </row>
    <row r="994" spans="1:8" x14ac:dyDescent="0.3">
      <c r="A994" t="s">
        <v>5117</v>
      </c>
      <c r="B994" t="str">
        <f ca="1">VLOOKUP(A994,Person!A:R,ROW(INDIRECT(ADDRESS(MATCH("NameUser",Person!$1:$1,0),4,4))),FALSE)</f>
        <v>Jeronimo de Castro Lademan</v>
      </c>
      <c r="C994" t="str">
        <f ca="1">IF(VLOOKUP(A994,Person!A:R,ROW(INDIRECT(ADDRESS(MATCH("Mail",Person!$1:$1,0),4,4))),FALSE)="","",VLOOKUP(A994,Person!A:R,ROW(INDIRECT(ADDRESS(MATCH("Mail",Person!$1:$1,0),4,4))),FALSE))</f>
        <v>jeronimo.lademan@maristas.org.br</v>
      </c>
      <c r="D994" t="str">
        <f ca="1">VLOOKUP(A994,Person!A:R,ROW(INDIRECT(ADDRESS(MATCH("NameEstablishment",Person!$1:$1,0),4,4))),FALSE)</f>
        <v>União Sul Brasileira de Educação e Ensin</v>
      </c>
      <c r="E994">
        <f ca="1">VLOOKUP(A994,Person!A:R,ROW(INDIRECT(ADDRESS(MATCH("Registration",Person!$1:$1,0),4,4))),FALSE)</f>
        <v>91510452</v>
      </c>
      <c r="F994" t="str">
        <f ca="1">VLOOKUP(A994,Person!A:R,ROW(INDIRECT(ADDRESS(MATCH("NameOccupation",Person!$1:$1,0),4,4))),FALSE)</f>
        <v>Analista Obras</v>
      </c>
      <c r="G994" t="str">
        <f ca="1">IF(VLOOKUP(A994,Person!A:R,ROW(INDIRECT(ADDRESS(MATCH("NameManager",Person!$1:$1,0),4,4))),FALSE)="","",VLOOKUP(A994,Person!A:R,ROW(INDIRECT(ADDRESS(MATCH("NameManager",Person!$1:$1,0),4,4))),FALSE))</f>
        <v>Daiane Souza Rodrigues</v>
      </c>
      <c r="H994" t="str">
        <f ca="1">IF(VLOOKUP(A994,Person!A:R,ROW(INDIRECT(ADDRESS(MATCH("TypeJorney",Person!$1:$1,0),4,4))),FALSE)="OnBoarding","Embarque",IF(VLOOKUP(A994,Person!A:R,ROW(INDIRECT(ADDRESS(MATCH("TypeJorney",Person!$1:$1,0),4,4))),FALSE)="OnBoardingOccupation","Embarque implantação",IF(VLOOKUP(A994,Person!A:R,ROW(INDIRECT(ADDRESS(MATCH("TypeJorney",Person!$1:$1,0),4,4))),FALSE)="Monitoring","Monitoramento","Decisão de Efetivação")))</f>
        <v>Embarque implantação</v>
      </c>
    </row>
    <row r="995" spans="1:8" x14ac:dyDescent="0.3">
      <c r="A995" t="s">
        <v>5104</v>
      </c>
      <c r="B995" t="str">
        <f ca="1">VLOOKUP(A995,Person!A:R,ROW(INDIRECT(ADDRESS(MATCH("NameUser",Person!$1:$1,0),4,4))),FALSE)</f>
        <v>Jerry Luis Diel Barth</v>
      </c>
      <c r="C995" t="str">
        <f ca="1">IF(VLOOKUP(A995,Person!A:R,ROW(INDIRECT(ADDRESS(MATCH("Mail",Person!$1:$1,0),4,4))),FALSE)="","",VLOOKUP(A995,Person!A:R,ROW(INDIRECT(ADDRESS(MATCH("Mail",Person!$1:$1,0),4,4))),FALSE))</f>
        <v>jerry@maristas.org.br</v>
      </c>
      <c r="D995" t="str">
        <f ca="1">VLOOKUP(A995,Person!A:R,ROW(INDIRECT(ADDRESS(MATCH("NameEstablishment",Person!$1:$1,0),4,4))),FALSE)</f>
        <v>Colégio Marista Santo Ângelo</v>
      </c>
      <c r="E995">
        <f ca="1">VLOOKUP(A995,Person!A:R,ROW(INDIRECT(ADDRESS(MATCH("Registration",Person!$1:$1,0),4,4))),FALSE)</f>
        <v>1407001</v>
      </c>
      <c r="F995" t="str">
        <f ca="1">VLOOKUP(A995,Person!A:R,ROW(INDIRECT(ADDRESS(MATCH("NameOccupation",Person!$1:$1,0),4,4))),FALSE)</f>
        <v>Vice-Diretor Geral</v>
      </c>
      <c r="G995" t="str">
        <f ca="1">IF(VLOOKUP(A995,Person!A:R,ROW(INDIRECT(ADDRESS(MATCH("NameManager",Person!$1:$1,0),4,4))),FALSE)="","",VLOOKUP(A995,Person!A:R,ROW(INDIRECT(ADDRESS(MATCH("NameManager",Person!$1:$1,0),4,4))),FALSE))</f>
        <v/>
      </c>
      <c r="H995" t="str">
        <f ca="1">IF(VLOOKUP(A995,Person!A:R,ROW(INDIRECT(ADDRESS(MATCH("TypeJorney",Person!$1:$1,0),4,4))),FALSE)="OnBoarding","Embarque",IF(VLOOKUP(A995,Person!A:R,ROW(INDIRECT(ADDRESS(MATCH("TypeJorney",Person!$1:$1,0),4,4))),FALSE)="OnBoardingOccupation","Embarque implantação",IF(VLOOKUP(A995,Person!A:R,ROW(INDIRECT(ADDRESS(MATCH("TypeJorney",Person!$1:$1,0),4,4))),FALSE)="Monitoring","Monitoramento","Decisão de Efetivação")))</f>
        <v>Embarque implantação</v>
      </c>
    </row>
    <row r="996" spans="1:8" x14ac:dyDescent="0.3">
      <c r="A996" t="s">
        <v>4522</v>
      </c>
      <c r="B996" t="str">
        <f ca="1">VLOOKUP(A996,Person!A:R,ROW(INDIRECT(ADDRESS(MATCH("NameUser",Person!$1:$1,0),4,4))),FALSE)</f>
        <v>Jessica da Luz Noronha</v>
      </c>
      <c r="C996" t="str">
        <f ca="1">IF(VLOOKUP(A996,Person!A:R,ROW(INDIRECT(ADDRESS(MATCH("Mail",Person!$1:$1,0),4,4))),FALSE)="","",VLOOKUP(A996,Person!A:R,ROW(INDIRECT(ADDRESS(MATCH("Mail",Person!$1:$1,0),4,4))),FALSE))</f>
        <v>jessica.noronha@maristas.org.br</v>
      </c>
      <c r="D996" t="str">
        <f ca="1">VLOOKUP(A996,Person!A:R,ROW(INDIRECT(ADDRESS(MATCH("NameEstablishment",Person!$1:$1,0),4,4))),FALSE)</f>
        <v>Colégio Marista Santa Maria</v>
      </c>
      <c r="E996">
        <f ca="1">VLOOKUP(A996,Person!A:R,ROW(INDIRECT(ADDRESS(MATCH("Registration",Person!$1:$1,0),4,4))),FALSE)</f>
        <v>80700985</v>
      </c>
      <c r="F996" t="str">
        <f ca="1">VLOOKUP(A996,Person!A:R,ROW(INDIRECT(ADDRESS(MATCH("NameOccupation",Person!$1:$1,0),4,4))),FALSE)</f>
        <v>Analista Administrativo Escolar</v>
      </c>
      <c r="G996" t="str">
        <f ca="1">IF(VLOOKUP(A996,Person!A:R,ROW(INDIRECT(ADDRESS(MATCH("NameManager",Person!$1:$1,0),4,4))),FALSE)="","",VLOOKUP(A996,Person!A:R,ROW(INDIRECT(ADDRESS(MATCH("NameManager",Person!$1:$1,0),4,4))),FALSE))</f>
        <v>Carlos Henrique Pires Sardi</v>
      </c>
      <c r="H996" t="str">
        <f ca="1">IF(VLOOKUP(A996,Person!A:R,ROW(INDIRECT(ADDRESS(MATCH("TypeJorney",Person!$1:$1,0),4,4))),FALSE)="OnBoarding","Embarque",IF(VLOOKUP(A996,Person!A:R,ROW(INDIRECT(ADDRESS(MATCH("TypeJorney",Person!$1:$1,0),4,4))),FALSE)="OnBoardingOccupation","Embarque implantação",IF(VLOOKUP(A996,Person!A:R,ROW(INDIRECT(ADDRESS(MATCH("TypeJorney",Person!$1:$1,0),4,4))),FALSE)="Monitoring","Monitoramento","Decisão de Efetivação")))</f>
        <v>Embarque implantação</v>
      </c>
    </row>
    <row r="997" spans="1:8" x14ac:dyDescent="0.3">
      <c r="A997" t="s">
        <v>4750</v>
      </c>
      <c r="B997" t="str">
        <f ca="1">VLOOKUP(A997,Person!A:R,ROW(INDIRECT(ADDRESS(MATCH("NameUser",Person!$1:$1,0),4,4))),FALSE)</f>
        <v>Jessica de Avila da Costa Vaz</v>
      </c>
      <c r="C997" t="str">
        <f ca="1">IF(VLOOKUP(A997,Person!A:R,ROW(INDIRECT(ADDRESS(MATCH("Mail",Person!$1:$1,0),4,4))),FALSE)="","",VLOOKUP(A997,Person!A:R,ROW(INDIRECT(ADDRESS(MATCH("Mail",Person!$1:$1,0),4,4))),FALSE))</f>
        <v>jessica.vaz@maristas.org.br</v>
      </c>
      <c r="D997" t="str">
        <f ca="1">VLOOKUP(A997,Person!A:R,ROW(INDIRECT(ADDRESS(MATCH("NameEstablishment",Person!$1:$1,0),4,4))),FALSE)</f>
        <v>Colegio Marista São Francisco</v>
      </c>
      <c r="E997">
        <f ca="1">VLOOKUP(A997,Person!A:R,ROW(INDIRECT(ADDRESS(MATCH("Registration",Person!$1:$1,0),4,4))),FALSE)</f>
        <v>90512170</v>
      </c>
      <c r="F997" t="str">
        <f ca="1">VLOOKUP(A997,Person!A:R,ROW(INDIRECT(ADDRESS(MATCH("NameOccupation",Person!$1:$1,0),4,4))),FALSE)</f>
        <v>Auxiliar Administrativo</v>
      </c>
      <c r="G997" t="str">
        <f ca="1">IF(VLOOKUP(A997,Person!A:R,ROW(INDIRECT(ADDRESS(MATCH("NameManager",Person!$1:$1,0),4,4))),FALSE)="","",VLOOKUP(A997,Person!A:R,ROW(INDIRECT(ADDRESS(MATCH("NameManager",Person!$1:$1,0),4,4))),FALSE))</f>
        <v/>
      </c>
      <c r="H997" t="str">
        <f ca="1">IF(VLOOKUP(A997,Person!A:R,ROW(INDIRECT(ADDRESS(MATCH("TypeJorney",Person!$1:$1,0),4,4))),FALSE)="OnBoarding","Embarque",IF(VLOOKUP(A997,Person!A:R,ROW(INDIRECT(ADDRESS(MATCH("TypeJorney",Person!$1:$1,0),4,4))),FALSE)="OnBoardingOccupation","Embarque implantação",IF(VLOOKUP(A997,Person!A:R,ROW(INDIRECT(ADDRESS(MATCH("TypeJorney",Person!$1:$1,0),4,4))),FALSE)="Monitoring","Monitoramento","Decisão de Efetivação")))</f>
        <v>Embarque implantação</v>
      </c>
    </row>
    <row r="998" spans="1:8" x14ac:dyDescent="0.3">
      <c r="A998" t="s">
        <v>530</v>
      </c>
      <c r="B998" t="str">
        <f ca="1">VLOOKUP(A998,Person!A:R,ROW(INDIRECT(ADDRESS(MATCH("NameUser",Person!$1:$1,0),4,4))),FALSE)</f>
        <v>Jessica Eduarda da Silva Silva</v>
      </c>
      <c r="C998" t="str">
        <f ca="1">IF(VLOOKUP(A998,Person!A:R,ROW(INDIRECT(ADDRESS(MATCH("Mail",Person!$1:$1,0),4,4))),FALSE)="","",VLOOKUP(A998,Person!A:R,ROW(INDIRECT(ADDRESS(MATCH("Mail",Person!$1:$1,0),4,4))),FALSE))</f>
        <v>jessica.silva@maristas.org.br</v>
      </c>
      <c r="D998" t="str">
        <f ca="1">VLOOKUP(A998,Person!A:R,ROW(INDIRECT(ADDRESS(MATCH("NameEstablishment",Person!$1:$1,0),4,4))),FALSE)</f>
        <v>Colégio Marista Assunção</v>
      </c>
      <c r="E998">
        <f ca="1">VLOOKUP(A998,Person!A:R,ROW(INDIRECT(ADDRESS(MATCH("Registration",Person!$1:$1,0),4,4))),FALSE)</f>
        <v>91510516</v>
      </c>
      <c r="F998" t="str">
        <f ca="1">VLOOKUP(A998,Person!A:R,ROW(INDIRECT(ADDRESS(MATCH("NameOccupation",Person!$1:$1,0),4,4))),FALSE)</f>
        <v>Assistente de Convivência</v>
      </c>
      <c r="G998" t="str">
        <f ca="1">IF(VLOOKUP(A998,Person!A:R,ROW(INDIRECT(ADDRESS(MATCH("NameManager",Person!$1:$1,0),4,4))),FALSE)="","",VLOOKUP(A998,Person!A:R,ROW(INDIRECT(ADDRESS(MATCH("NameManager",Person!$1:$1,0),4,4))),FALSE))</f>
        <v>Rui Antonio Piassini</v>
      </c>
      <c r="H998" t="str">
        <f ca="1">IF(VLOOKUP(A998,Person!A:R,ROW(INDIRECT(ADDRESS(MATCH("TypeJorney",Person!$1:$1,0),4,4))),FALSE)="OnBoarding","Embarque",IF(VLOOKUP(A998,Person!A:R,ROW(INDIRECT(ADDRESS(MATCH("TypeJorney",Person!$1:$1,0),4,4))),FALSE)="OnBoardingOccupation","Embarque implantação",IF(VLOOKUP(A998,Person!A:R,ROW(INDIRECT(ADDRESS(MATCH("TypeJorney",Person!$1:$1,0),4,4))),FALSE)="Monitoring","Monitoramento","Decisão de Efetivação")))</f>
        <v>Decisão de Efetivação</v>
      </c>
    </row>
    <row r="999" spans="1:8" x14ac:dyDescent="0.3">
      <c r="A999" t="s">
        <v>4571</v>
      </c>
      <c r="B999" t="str">
        <f ca="1">VLOOKUP(A999,Person!A:R,ROW(INDIRECT(ADDRESS(MATCH("NameUser",Person!$1:$1,0),4,4))),FALSE)</f>
        <v>Jessica Lima Miranda</v>
      </c>
      <c r="C999" t="str">
        <f ca="1">IF(VLOOKUP(A999,Person!A:R,ROW(INDIRECT(ADDRESS(MATCH("Mail",Person!$1:$1,0),4,4))),FALSE)="","",VLOOKUP(A999,Person!A:R,ROW(INDIRECT(ADDRESS(MATCH("Mail",Person!$1:$1,0),4,4))),FALSE))</f>
        <v>jessica.miranda@maristas.org.br</v>
      </c>
      <c r="D999" t="str">
        <f ca="1">VLOOKUP(A999,Person!A:R,ROW(INDIRECT(ADDRESS(MATCH("NameEstablishment",Person!$1:$1,0),4,4))),FALSE)</f>
        <v>União Sul Brasileira de Educação e Ensin</v>
      </c>
      <c r="E999">
        <f ca="1">VLOOKUP(A999,Person!A:R,ROW(INDIRECT(ADDRESS(MATCH("Registration",Person!$1:$1,0),4,4))),FALSE)</f>
        <v>91510475</v>
      </c>
      <c r="F999" t="str">
        <f ca="1">VLOOKUP(A999,Person!A:R,ROW(INDIRECT(ADDRESS(MATCH("NameOccupation",Person!$1:$1,0),4,4))),FALSE)</f>
        <v>Assistente Administrativo</v>
      </c>
      <c r="G999" t="str">
        <f ca="1">IF(VLOOKUP(A999,Person!A:R,ROW(INDIRECT(ADDRESS(MATCH("NameManager",Person!$1:$1,0),4,4))),FALSE)="","",VLOOKUP(A999,Person!A:R,ROW(INDIRECT(ADDRESS(MATCH("NameManager",Person!$1:$1,0),4,4))),FALSE))</f>
        <v>Regis Passos da Silva</v>
      </c>
      <c r="H999" t="str">
        <f ca="1">IF(VLOOKUP(A999,Person!A:R,ROW(INDIRECT(ADDRESS(MATCH("TypeJorney",Person!$1:$1,0),4,4))),FALSE)="OnBoarding","Embarque",IF(VLOOKUP(A999,Person!A:R,ROW(INDIRECT(ADDRESS(MATCH("TypeJorney",Person!$1:$1,0),4,4))),FALSE)="OnBoardingOccupation","Embarque implantação",IF(VLOOKUP(A999,Person!A:R,ROW(INDIRECT(ADDRESS(MATCH("TypeJorney",Person!$1:$1,0),4,4))),FALSE)="Monitoring","Monitoramento","Decisão de Efetivação")))</f>
        <v>Embarque implantação</v>
      </c>
    </row>
    <row r="1000" spans="1:8" x14ac:dyDescent="0.3">
      <c r="A1000" t="s">
        <v>4509</v>
      </c>
      <c r="B1000" t="str">
        <f ca="1">VLOOKUP(A1000,Person!A:R,ROW(INDIRECT(ADDRESS(MATCH("NameUser",Person!$1:$1,0),4,4))),FALSE)</f>
        <v>Jessica Machado Brasil</v>
      </c>
      <c r="C1000" t="str">
        <f ca="1">IF(VLOOKUP(A1000,Person!A:R,ROW(INDIRECT(ADDRESS(MATCH("Mail",Person!$1:$1,0),4,4))),FALSE)="","",VLOOKUP(A1000,Person!A:R,ROW(INDIRECT(ADDRESS(MATCH("Mail",Person!$1:$1,0),4,4))),FALSE))</f>
        <v>jessica.brasil@maristas.org.br</v>
      </c>
      <c r="D1000" t="str">
        <f ca="1">VLOOKUP(A1000,Person!A:R,ROW(INDIRECT(ADDRESS(MATCH("NameEstablishment",Person!$1:$1,0),4,4))),FALSE)</f>
        <v>Colégio Marista Assunção</v>
      </c>
      <c r="E1000">
        <f ca="1">VLOOKUP(A1000,Person!A:R,ROW(INDIRECT(ADDRESS(MATCH("Registration",Person!$1:$1,0),4,4))),FALSE)</f>
        <v>9000010</v>
      </c>
      <c r="F1000" t="str">
        <f ca="1">VLOOKUP(A1000,Person!A:R,ROW(INDIRECT(ADDRESS(MATCH("NameOccupation",Person!$1:$1,0),4,4))),FALSE)</f>
        <v>Analista Administrativo</v>
      </c>
      <c r="G1000" t="str">
        <f ca="1">IF(VLOOKUP(A1000,Person!A:R,ROW(INDIRECT(ADDRESS(MATCH("NameManager",Person!$1:$1,0),4,4))),FALSE)="","",VLOOKUP(A1000,Person!A:R,ROW(INDIRECT(ADDRESS(MATCH("NameManager",Person!$1:$1,0),4,4))),FALSE))</f>
        <v>Manoela Atarao da Rocha Saldanha</v>
      </c>
      <c r="H1000" t="str">
        <f ca="1">IF(VLOOKUP(A1000,Person!A:R,ROW(INDIRECT(ADDRESS(MATCH("TypeJorney",Person!$1:$1,0),4,4))),FALSE)="OnBoarding","Embarque",IF(VLOOKUP(A1000,Person!A:R,ROW(INDIRECT(ADDRESS(MATCH("TypeJorney",Person!$1:$1,0),4,4))),FALSE)="OnBoardingOccupation","Embarque implantação",IF(VLOOKUP(A1000,Person!A:R,ROW(INDIRECT(ADDRESS(MATCH("TypeJorney",Person!$1:$1,0),4,4))),FALSE)="Monitoring","Monitoramento","Decisão de Efetivação")))</f>
        <v>Embarque implantação</v>
      </c>
    </row>
    <row r="1001" spans="1:8" x14ac:dyDescent="0.3">
      <c r="A1001" t="s">
        <v>5093</v>
      </c>
      <c r="B1001" t="str">
        <f ca="1">VLOOKUP(A1001,Person!A:R,ROW(INDIRECT(ADDRESS(MATCH("NameUser",Person!$1:$1,0),4,4))),FALSE)</f>
        <v>Jessica Machado Brasil</v>
      </c>
      <c r="C1001" t="str">
        <f ca="1">IF(VLOOKUP(A1001,Person!A:R,ROW(INDIRECT(ADDRESS(MATCH("Mail",Person!$1:$1,0),4,4))),FALSE)="","",VLOOKUP(A1001,Person!A:R,ROW(INDIRECT(ADDRESS(MATCH("Mail",Person!$1:$1,0),4,4))),FALSE))</f>
        <v>jessica.brasil@maristas.org.br</v>
      </c>
      <c r="D1001" t="str">
        <f ca="1">VLOOKUP(A1001,Person!A:R,ROW(INDIRECT(ADDRESS(MATCH("NameEstablishment",Person!$1:$1,0),4,4))),FALSE)</f>
        <v>Colegio Marista Champagnat</v>
      </c>
      <c r="E1001">
        <f ca="1">VLOOKUP(A1001,Person!A:R,ROW(INDIRECT(ADDRESS(MATCH("Registration",Person!$1:$1,0),4,4))),FALSE)</f>
        <v>2997032</v>
      </c>
      <c r="F1001" t="str">
        <f ca="1">VLOOKUP(A1001,Person!A:R,ROW(INDIRECT(ADDRESS(MATCH("NameOccupation",Person!$1:$1,0),4,4))),FALSE)</f>
        <v>Secretário(a) Escolar</v>
      </c>
      <c r="G1001" t="str">
        <f ca="1">IF(VLOOKUP(A1001,Person!A:R,ROW(INDIRECT(ADDRESS(MATCH("NameManager",Person!$1:$1,0),4,4))),FALSE)="","",VLOOKUP(A1001,Person!A:R,ROW(INDIRECT(ADDRESS(MATCH("NameManager",Person!$1:$1,0),4,4))),FALSE))</f>
        <v>Vera Lucia de Mattos Galafassi</v>
      </c>
      <c r="H1001" t="str">
        <f ca="1">IF(VLOOKUP(A1001,Person!A:R,ROW(INDIRECT(ADDRESS(MATCH("TypeJorney",Person!$1:$1,0),4,4))),FALSE)="OnBoarding","Embarque",IF(VLOOKUP(A1001,Person!A:R,ROW(INDIRECT(ADDRESS(MATCH("TypeJorney",Person!$1:$1,0),4,4))),FALSE)="OnBoardingOccupation","Embarque implantação",IF(VLOOKUP(A1001,Person!A:R,ROW(INDIRECT(ADDRESS(MATCH("TypeJorney",Person!$1:$1,0),4,4))),FALSE)="Monitoring","Monitoramento","Decisão de Efetivação")))</f>
        <v>Embarque implantação</v>
      </c>
    </row>
    <row r="1002" spans="1:8" x14ac:dyDescent="0.3">
      <c r="A1002" t="s">
        <v>5310</v>
      </c>
      <c r="B1002" t="str">
        <f ca="1">VLOOKUP(A1002,Person!A:R,ROW(INDIRECT(ADDRESS(MATCH("NameUser",Person!$1:$1,0),4,4))),FALSE)</f>
        <v>Jessica Natana Queiroz da S.De Oliveira</v>
      </c>
      <c r="C1002" t="str">
        <f ca="1">IF(VLOOKUP(A1002,Person!A:R,ROW(INDIRECT(ADDRESS(MATCH("Mail",Person!$1:$1,0),4,4))),FALSE)="","",VLOOKUP(A1002,Person!A:R,ROW(INDIRECT(ADDRESS(MATCH("Mail",Person!$1:$1,0),4,4))),FALSE))</f>
        <v>jessica.queiroz@maristas.org.br</v>
      </c>
      <c r="D1002" t="str">
        <f ca="1">VLOOKUP(A1002,Person!A:R,ROW(INDIRECT(ADDRESS(MATCH("NameEstablishment",Person!$1:$1,0),4,4))),FALSE)</f>
        <v>Esc. de Ed. Inf. Nossa Senhora Das Águas</v>
      </c>
      <c r="E1002">
        <f ca="1">VLOOKUP(A1002,Person!A:R,ROW(INDIRECT(ADDRESS(MATCH("Registration",Person!$1:$1,0),4,4))),FALSE)</f>
        <v>61416037</v>
      </c>
      <c r="F1002" t="str">
        <f ca="1">VLOOKUP(A1002,Person!A:R,ROW(INDIRECT(ADDRESS(MATCH("NameOccupation",Person!$1:$1,0),4,4))),FALSE)</f>
        <v>Auxiliar de Serviços Gerais</v>
      </c>
      <c r="G1002" t="str">
        <f ca="1">IF(VLOOKUP(A1002,Person!A:R,ROW(INDIRECT(ADDRESS(MATCH("NameManager",Person!$1:$1,0),4,4))),FALSE)="","",VLOOKUP(A1002,Person!A:R,ROW(INDIRECT(ADDRESS(MATCH("NameManager",Person!$1:$1,0),4,4))),FALSE))</f>
        <v/>
      </c>
      <c r="H1002" t="str">
        <f ca="1">IF(VLOOKUP(A1002,Person!A:R,ROW(INDIRECT(ADDRESS(MATCH("TypeJorney",Person!$1:$1,0),4,4))),FALSE)="OnBoarding","Embarque",IF(VLOOKUP(A1002,Person!A:R,ROW(INDIRECT(ADDRESS(MATCH("TypeJorney",Person!$1:$1,0),4,4))),FALSE)="OnBoardingOccupation","Embarque implantação",IF(VLOOKUP(A1002,Person!A:R,ROW(INDIRECT(ADDRESS(MATCH("TypeJorney",Person!$1:$1,0),4,4))),FALSE)="Monitoring","Monitoramento","Decisão de Efetivação")))</f>
        <v>Embarque implantação</v>
      </c>
    </row>
    <row r="1003" spans="1:8" x14ac:dyDescent="0.3">
      <c r="A1003" t="s">
        <v>4283</v>
      </c>
      <c r="B1003" t="str">
        <f ca="1">VLOOKUP(A1003,Person!A:R,ROW(INDIRECT(ADDRESS(MATCH("NameUser",Person!$1:$1,0),4,4))),FALSE)</f>
        <v>Jessica Oliveira de Souza</v>
      </c>
      <c r="C1003" t="str">
        <f ca="1">IF(VLOOKUP(A1003,Person!A:R,ROW(INDIRECT(ADDRESS(MATCH("Mail",Person!$1:$1,0),4,4))),FALSE)="","",VLOOKUP(A1003,Person!A:R,ROW(INDIRECT(ADDRESS(MATCH("Mail",Person!$1:$1,0),4,4))),FALSE))</f>
        <v>jessica.souza@maristas.org.br</v>
      </c>
      <c r="D1003" t="str">
        <f ca="1">VLOOKUP(A1003,Person!A:R,ROW(INDIRECT(ADDRESS(MATCH("NameEstablishment",Person!$1:$1,0),4,4))),FALSE)</f>
        <v>Colegio Marista Ipanema</v>
      </c>
      <c r="E1003">
        <f ca="1">VLOOKUP(A1003,Person!A:R,ROW(INDIRECT(ADDRESS(MATCH("Registration",Person!$1:$1,0),4,4))),FALSE)</f>
        <v>91510702</v>
      </c>
      <c r="F1003" t="str">
        <f ca="1">VLOOKUP(A1003,Person!A:R,ROW(INDIRECT(ADDRESS(MATCH("NameOccupation",Person!$1:$1,0),4,4))),FALSE)</f>
        <v>Coordenador de Pastoral</v>
      </c>
      <c r="G1003" t="str">
        <f ca="1">IF(VLOOKUP(A1003,Person!A:R,ROW(INDIRECT(ADDRESS(MATCH("NameManager",Person!$1:$1,0),4,4))),FALSE)="","",VLOOKUP(A1003,Person!A:R,ROW(INDIRECT(ADDRESS(MATCH("NameManager",Person!$1:$1,0),4,4))),FALSE))</f>
        <v>Fernando Degrandis</v>
      </c>
      <c r="H1003" t="str">
        <f ca="1">IF(VLOOKUP(A1003,Person!A:R,ROW(INDIRECT(ADDRESS(MATCH("TypeJorney",Person!$1:$1,0),4,4))),FALSE)="OnBoarding","Embarque",IF(VLOOKUP(A1003,Person!A:R,ROW(INDIRECT(ADDRESS(MATCH("TypeJorney",Person!$1:$1,0),4,4))),FALSE)="OnBoardingOccupation","Embarque implantação",IF(VLOOKUP(A1003,Person!A:R,ROW(INDIRECT(ADDRESS(MATCH("TypeJorney",Person!$1:$1,0),4,4))),FALSE)="Monitoring","Monitoramento","Decisão de Efetivação")))</f>
        <v>Embarque implantação</v>
      </c>
    </row>
    <row r="1004" spans="1:8" x14ac:dyDescent="0.3">
      <c r="A1004" t="s">
        <v>4921</v>
      </c>
      <c r="B1004" t="str">
        <f ca="1">VLOOKUP(A1004,Person!A:R,ROW(INDIRECT(ADDRESS(MATCH("NameUser",Person!$1:$1,0),4,4))),FALSE)</f>
        <v>Jessica Pacheco Machado</v>
      </c>
      <c r="C1004" t="str">
        <f ca="1">IF(VLOOKUP(A1004,Person!A:R,ROW(INDIRECT(ADDRESS(MATCH("Mail",Person!$1:$1,0),4,4))),FALSE)="","",VLOOKUP(A1004,Person!A:R,ROW(INDIRECT(ADDRESS(MATCH("Mail",Person!$1:$1,0),4,4))),FALSE))</f>
        <v/>
      </c>
      <c r="D1004" t="str">
        <f ca="1">VLOOKUP(A1004,Person!A:R,ROW(INDIRECT(ADDRESS(MATCH("NameEstablishment",Person!$1:$1,0),4,4))),FALSE)</f>
        <v>Colégio Marista Roque Gonçalves</v>
      </c>
      <c r="E1004">
        <f ca="1">VLOOKUP(A1004,Person!A:R,ROW(INDIRECT(ADDRESS(MATCH("Registration",Person!$1:$1,0),4,4))),FALSE)</f>
        <v>80700854</v>
      </c>
      <c r="F1004" t="str">
        <f ca="1">VLOOKUP(A1004,Person!A:R,ROW(INDIRECT(ADDRESS(MATCH("NameOccupation",Person!$1:$1,0),4,4))),FALSE)</f>
        <v>Coordenador de Pastoral</v>
      </c>
      <c r="G1004" t="str">
        <f ca="1">IF(VLOOKUP(A1004,Person!A:R,ROW(INDIRECT(ADDRESS(MATCH("NameManager",Person!$1:$1,0),4,4))),FALSE)="","",VLOOKUP(A1004,Person!A:R,ROW(INDIRECT(ADDRESS(MATCH("NameManager",Person!$1:$1,0),4,4))),FALSE))</f>
        <v>David Jorge Rodrigues Hatsek</v>
      </c>
      <c r="H1004" t="str">
        <f ca="1">IF(VLOOKUP(A1004,Person!A:R,ROW(INDIRECT(ADDRESS(MATCH("TypeJorney",Person!$1:$1,0),4,4))),FALSE)="OnBoarding","Embarque",IF(VLOOKUP(A1004,Person!A:R,ROW(INDIRECT(ADDRESS(MATCH("TypeJorney",Person!$1:$1,0),4,4))),FALSE)="OnBoardingOccupation","Embarque implantação",IF(VLOOKUP(A1004,Person!A:R,ROW(INDIRECT(ADDRESS(MATCH("TypeJorney",Person!$1:$1,0),4,4))),FALSE)="Monitoring","Monitoramento","Decisão de Efetivação")))</f>
        <v>Embarque</v>
      </c>
    </row>
    <row r="1005" spans="1:8" x14ac:dyDescent="0.3">
      <c r="A1005" t="s">
        <v>4547</v>
      </c>
      <c r="B1005" t="str">
        <f ca="1">VLOOKUP(A1005,Person!A:R,ROW(INDIRECT(ADDRESS(MATCH("NameUser",Person!$1:$1,0),4,4))),FALSE)</f>
        <v>Jessica Psendziuk Barroso</v>
      </c>
      <c r="C1005" t="str">
        <f ca="1">IF(VLOOKUP(A1005,Person!A:R,ROW(INDIRECT(ADDRESS(MATCH("Mail",Person!$1:$1,0),4,4))),FALSE)="","",VLOOKUP(A1005,Person!A:R,ROW(INDIRECT(ADDRESS(MATCH("Mail",Person!$1:$1,0),4,4))),FALSE))</f>
        <v>jessica.barroso@maristas.org.br</v>
      </c>
      <c r="D1005" t="str">
        <f ca="1">VLOOKUP(A1005,Person!A:R,ROW(INDIRECT(ADDRESS(MATCH("NameEstablishment",Person!$1:$1,0),4,4))),FALSE)</f>
        <v>Colégio Marista Nossa Senhora Medianeira</v>
      </c>
      <c r="E1005">
        <f ca="1">VLOOKUP(A1005,Person!A:R,ROW(INDIRECT(ADDRESS(MATCH("Registration",Person!$1:$1,0),4,4))),FALSE)</f>
        <v>90701809</v>
      </c>
      <c r="F1005" t="str">
        <f ca="1">VLOOKUP(A1005,Person!A:R,ROW(INDIRECT(ADDRESS(MATCH("NameOccupation",Person!$1:$1,0),4,4))),FALSE)</f>
        <v>Analista de Comunicação</v>
      </c>
      <c r="G1005" t="str">
        <f ca="1">IF(VLOOKUP(A1005,Person!A:R,ROW(INDIRECT(ADDRESS(MATCH("NameManager",Person!$1:$1,0),4,4))),FALSE)="","",VLOOKUP(A1005,Person!A:R,ROW(INDIRECT(ADDRESS(MATCH("NameManager",Person!$1:$1,0),4,4))),FALSE))</f>
        <v>Lizandra Aline Molossi Passini</v>
      </c>
      <c r="H1005" t="str">
        <f ca="1">IF(VLOOKUP(A1005,Person!A:R,ROW(INDIRECT(ADDRESS(MATCH("TypeJorney",Person!$1:$1,0),4,4))),FALSE)="OnBoarding","Embarque",IF(VLOOKUP(A1005,Person!A:R,ROW(INDIRECT(ADDRESS(MATCH("TypeJorney",Person!$1:$1,0),4,4))),FALSE)="OnBoardingOccupation","Embarque implantação",IF(VLOOKUP(A1005,Person!A:R,ROW(INDIRECT(ADDRESS(MATCH("TypeJorney",Person!$1:$1,0),4,4))),FALSE)="Monitoring","Monitoramento","Decisão de Efetivação")))</f>
        <v>Embarque implantação</v>
      </c>
    </row>
    <row r="1006" spans="1:8" x14ac:dyDescent="0.3">
      <c r="A1006" t="s">
        <v>7969</v>
      </c>
      <c r="B1006" t="str">
        <f ca="1">VLOOKUP(A1006,Person!A:R,ROW(INDIRECT(ADDRESS(MATCH("NameUser",Person!$1:$1,0),4,4))),FALSE)</f>
        <v>Jessica Psendziuk Barroso</v>
      </c>
      <c r="C1006" t="str">
        <f ca="1">IF(VLOOKUP(A1006,Person!A:R,ROW(INDIRECT(ADDRESS(MATCH("Mail",Person!$1:$1,0),4,4))),FALSE)="","",VLOOKUP(A1006,Person!A:R,ROW(INDIRECT(ADDRESS(MATCH("Mail",Person!$1:$1,0),4,4))),FALSE))</f>
        <v>jessica.barroso@maristas.org.br</v>
      </c>
      <c r="D1006" t="str">
        <f ca="1">VLOOKUP(A1006,Person!A:R,ROW(INDIRECT(ADDRESS(MATCH("NameEstablishment",Person!$1:$1,0),4,4))),FALSE)</f>
        <v>Colégio Marista Nossa Senhora Medianeira</v>
      </c>
      <c r="E1006">
        <f ca="1">VLOOKUP(A1006,Person!A:R,ROW(INDIRECT(ADDRESS(MATCH("Registration",Person!$1:$1,0),4,4))),FALSE)</f>
        <v>90701867</v>
      </c>
      <c r="F1006" t="str">
        <f ca="1">VLOOKUP(A1006,Person!A:R,ROW(INDIRECT(ADDRESS(MATCH("NameOccupation",Person!$1:$1,0),4,4))),FALSE)</f>
        <v>Instrutor de Aprendizagem</v>
      </c>
      <c r="G1006" t="str">
        <f ca="1">IF(VLOOKUP(A1006,Person!A:R,ROW(INDIRECT(ADDRESS(MATCH("NameManager",Person!$1:$1,0),4,4))),FALSE)="","",VLOOKUP(A1006,Person!A:R,ROW(INDIRECT(ADDRESS(MATCH("NameManager",Person!$1:$1,0),4,4))),FALSE))</f>
        <v>Cheila Daniane Marianof Milczarek</v>
      </c>
      <c r="H1006" t="str">
        <f ca="1">IF(VLOOKUP(A1006,Person!A:R,ROW(INDIRECT(ADDRESS(MATCH("TypeJorney",Person!$1:$1,0),4,4))),FALSE)="OnBoarding","Embarque",IF(VLOOKUP(A1006,Person!A:R,ROW(INDIRECT(ADDRESS(MATCH("TypeJorney",Person!$1:$1,0),4,4))),FALSE)="OnBoardingOccupation","Embarque implantação",IF(VLOOKUP(A1006,Person!A:R,ROW(INDIRECT(ADDRESS(MATCH("TypeJorney",Person!$1:$1,0),4,4))),FALSE)="Monitoring","Monitoramento","Decisão de Efetivação")))</f>
        <v>Embarque implantação</v>
      </c>
    </row>
    <row r="1007" spans="1:8" x14ac:dyDescent="0.3">
      <c r="A1007" t="s">
        <v>4122</v>
      </c>
      <c r="B1007" t="str">
        <f ca="1">VLOOKUP(A1007,Person!A:R,ROW(INDIRECT(ADDRESS(MATCH("NameUser",Person!$1:$1,0),4,4))),FALSE)</f>
        <v>Jessica Rezende</v>
      </c>
      <c r="C1007" t="str">
        <f ca="1">IF(VLOOKUP(A1007,Person!A:R,ROW(INDIRECT(ADDRESS(MATCH("Mail",Person!$1:$1,0),4,4))),FALSE)="","",VLOOKUP(A1007,Person!A:R,ROW(INDIRECT(ADDRESS(MATCH("Mail",Person!$1:$1,0),4,4))),FALSE))</f>
        <v/>
      </c>
      <c r="D1007" t="str">
        <f ca="1">VLOOKUP(A1007,Person!A:R,ROW(INDIRECT(ADDRESS(MATCH("NameEstablishment",Person!$1:$1,0),4,4))),FALSE)</f>
        <v>Colégio Marista Assunção</v>
      </c>
      <c r="E1007">
        <f ca="1">VLOOKUP(A1007,Person!A:R,ROW(INDIRECT(ADDRESS(MATCH("Registration",Person!$1:$1,0),4,4))),FALSE)</f>
        <v>91514074</v>
      </c>
      <c r="F1007" t="str">
        <f ca="1">VLOOKUP(A1007,Person!A:R,ROW(INDIRECT(ADDRESS(MATCH("NameOccupation",Person!$1:$1,0),4,4))),FALSE)</f>
        <v>Auxiliar Administrativo</v>
      </c>
      <c r="G1007" t="str">
        <f ca="1">IF(VLOOKUP(A1007,Person!A:R,ROW(INDIRECT(ADDRESS(MATCH("NameManager",Person!$1:$1,0),4,4))),FALSE)="","",VLOOKUP(A1007,Person!A:R,ROW(INDIRECT(ADDRESS(MATCH("NameManager",Person!$1:$1,0),4,4))),FALSE))</f>
        <v>Manoela Atarao da Rocha Saldanha</v>
      </c>
      <c r="H1007" t="str">
        <f ca="1">IF(VLOOKUP(A1007,Person!A:R,ROW(INDIRECT(ADDRESS(MATCH("TypeJorney",Person!$1:$1,0),4,4))),FALSE)="OnBoarding","Embarque",IF(VLOOKUP(A1007,Person!A:R,ROW(INDIRECT(ADDRESS(MATCH("TypeJorney",Person!$1:$1,0),4,4))),FALSE)="OnBoardingOccupation","Embarque implantação",IF(VLOOKUP(A1007,Person!A:R,ROW(INDIRECT(ADDRESS(MATCH("TypeJorney",Person!$1:$1,0),4,4))),FALSE)="Monitoring","Monitoramento","Decisão de Efetivação")))</f>
        <v>Embarque implantação</v>
      </c>
    </row>
    <row r="1008" spans="1:8" x14ac:dyDescent="0.3">
      <c r="A1008" t="s">
        <v>5373</v>
      </c>
      <c r="B1008" t="str">
        <f ca="1">VLOOKUP(A1008,Person!A:R,ROW(INDIRECT(ADDRESS(MATCH("NameUser",Person!$1:$1,0),4,4))),FALSE)</f>
        <v>Jessica Rodrigues Gomes Kijak</v>
      </c>
      <c r="C1008" t="str">
        <f ca="1">IF(VLOOKUP(A1008,Person!A:R,ROW(INDIRECT(ADDRESS(MATCH("Mail",Person!$1:$1,0),4,4))),FALSE)="","",VLOOKUP(A1008,Person!A:R,ROW(INDIRECT(ADDRESS(MATCH("Mail",Person!$1:$1,0),4,4))),FALSE))</f>
        <v>jessica.kijak@maristas.org.br</v>
      </c>
      <c r="D1008" t="str">
        <f ca="1">VLOOKUP(A1008,Person!A:R,ROW(INDIRECT(ADDRESS(MATCH("NameEstablishment",Person!$1:$1,0),4,4))),FALSE)</f>
        <v>Scfv 15 A 17 Alim. Inf. Padaria</v>
      </c>
      <c r="E1008">
        <f ca="1">VLOOKUP(A1008,Person!A:R,ROW(INDIRECT(ADDRESS(MATCH("Registration",Person!$1:$1,0),4,4))),FALSE)</f>
        <v>61513013</v>
      </c>
      <c r="F1008" t="str">
        <f ca="1">VLOOKUP(A1008,Person!A:R,ROW(INDIRECT(ADDRESS(MATCH("NameOccupation",Person!$1:$1,0),4,4))),FALSE)</f>
        <v>Coordenador Pedagógico</v>
      </c>
      <c r="G1008" t="str">
        <f ca="1">IF(VLOOKUP(A1008,Person!A:R,ROW(INDIRECT(ADDRESS(MATCH("NameManager",Person!$1:$1,0),4,4))),FALSE)="","",VLOOKUP(A1008,Person!A:R,ROW(INDIRECT(ADDRESS(MATCH("NameManager",Person!$1:$1,0),4,4))),FALSE))</f>
        <v/>
      </c>
      <c r="H1008" t="str">
        <f ca="1">IF(VLOOKUP(A1008,Person!A:R,ROW(INDIRECT(ADDRESS(MATCH("TypeJorney",Person!$1:$1,0),4,4))),FALSE)="OnBoarding","Embarque",IF(VLOOKUP(A1008,Person!A:R,ROW(INDIRECT(ADDRESS(MATCH("TypeJorney",Person!$1:$1,0),4,4))),FALSE)="OnBoardingOccupation","Embarque implantação",IF(VLOOKUP(A1008,Person!A:R,ROW(INDIRECT(ADDRESS(MATCH("TypeJorney",Person!$1:$1,0),4,4))),FALSE)="Monitoring","Monitoramento","Decisão de Efetivação")))</f>
        <v>Embarque</v>
      </c>
    </row>
    <row r="1009" spans="1:8" x14ac:dyDescent="0.3">
      <c r="A1009" t="s">
        <v>5374</v>
      </c>
      <c r="B1009" t="str">
        <f ca="1">VLOOKUP(A1009,Person!A:R,ROW(INDIRECT(ADDRESS(MATCH("NameUser",Person!$1:$1,0),4,4))),FALSE)</f>
        <v>Jessica Rodrigues Gomes Kijak</v>
      </c>
      <c r="C1009" t="str">
        <f ca="1">IF(VLOOKUP(A1009,Person!A:R,ROW(INDIRECT(ADDRESS(MATCH("Mail",Person!$1:$1,0),4,4))),FALSE)="","",VLOOKUP(A1009,Person!A:R,ROW(INDIRECT(ADDRESS(MATCH("Mail",Person!$1:$1,0),4,4))),FALSE))</f>
        <v>jessica.kijak@maristas.org.br</v>
      </c>
      <c r="D1009" t="str">
        <f ca="1">VLOOKUP(A1009,Person!A:R,ROW(INDIRECT(ADDRESS(MATCH("NameEstablishment",Person!$1:$1,0),4,4))),FALSE)</f>
        <v>Educação Integral</v>
      </c>
      <c r="E1009">
        <f ca="1">VLOOKUP(A1009,Person!A:R,ROW(INDIRECT(ADDRESS(MATCH("Registration",Person!$1:$1,0),4,4))),FALSE)</f>
        <v>61513017</v>
      </c>
      <c r="F1009" t="str">
        <f ca="1">VLOOKUP(A1009,Person!A:R,ROW(INDIRECT(ADDRESS(MATCH("NameOccupation",Person!$1:$1,0),4,4))),FALSE)</f>
        <v>Coordenador Pedagógico</v>
      </c>
      <c r="G1009" t="str">
        <f ca="1">IF(VLOOKUP(A1009,Person!A:R,ROW(INDIRECT(ADDRESS(MATCH("NameManager",Person!$1:$1,0),4,4))),FALSE)="","",VLOOKUP(A1009,Person!A:R,ROW(INDIRECT(ADDRESS(MATCH("NameManager",Person!$1:$1,0),4,4))),FALSE))</f>
        <v/>
      </c>
      <c r="H1009" t="str">
        <f ca="1">IF(VLOOKUP(A1009,Person!A:R,ROW(INDIRECT(ADDRESS(MATCH("TypeJorney",Person!$1:$1,0),4,4))),FALSE)="OnBoarding","Embarque",IF(VLOOKUP(A1009,Person!A:R,ROW(INDIRECT(ADDRESS(MATCH("TypeJorney",Person!$1:$1,0),4,4))),FALSE)="OnBoardingOccupation","Embarque implantação",IF(VLOOKUP(A1009,Person!A:R,ROW(INDIRECT(ADDRESS(MATCH("TypeJorney",Person!$1:$1,0),4,4))),FALSE)="Monitoring","Monitoramento","Decisão de Efetivação")))</f>
        <v>Embarque</v>
      </c>
    </row>
    <row r="1010" spans="1:8" x14ac:dyDescent="0.3">
      <c r="A1010" t="s">
        <v>4411</v>
      </c>
      <c r="B1010" t="str">
        <f ca="1">VLOOKUP(A1010,Person!A:R,ROW(INDIRECT(ADDRESS(MATCH("NameUser",Person!$1:$1,0),4,4))),FALSE)</f>
        <v>Jessica Scheurmann</v>
      </c>
      <c r="C1010" t="str">
        <f ca="1">IF(VLOOKUP(A1010,Person!A:R,ROW(INDIRECT(ADDRESS(MATCH("Mail",Person!$1:$1,0),4,4))),FALSE)="","",VLOOKUP(A1010,Person!A:R,ROW(INDIRECT(ADDRESS(MATCH("Mail",Person!$1:$1,0),4,4))),FALSE))</f>
        <v/>
      </c>
      <c r="D1010" t="str">
        <f ca="1">VLOOKUP(A1010,Person!A:R,ROW(INDIRECT(ADDRESS(MATCH("NameEstablishment",Person!$1:$1,0),4,4))),FALSE)</f>
        <v>Colégio Marista Assunção</v>
      </c>
      <c r="E1010">
        <f ca="1">VLOOKUP(A1010,Person!A:R,ROW(INDIRECT(ADDRESS(MATCH("Registration",Person!$1:$1,0),4,4))),FALSE)</f>
        <v>91514071</v>
      </c>
      <c r="F1010" t="str">
        <f ca="1">VLOOKUP(A1010,Person!A:R,ROW(INDIRECT(ADDRESS(MATCH("NameOccupation",Person!$1:$1,0),4,4))),FALSE)</f>
        <v>Recepcionista</v>
      </c>
      <c r="G1010" t="str">
        <f ca="1">IF(VLOOKUP(A1010,Person!A:R,ROW(INDIRECT(ADDRESS(MATCH("NameManager",Person!$1:$1,0),4,4))),FALSE)="","",VLOOKUP(A1010,Person!A:R,ROW(INDIRECT(ADDRESS(MATCH("NameManager",Person!$1:$1,0),4,4))),FALSE))</f>
        <v>Manoela Atarao da Rocha Saldanha</v>
      </c>
      <c r="H1010" t="str">
        <f ca="1">IF(VLOOKUP(A1010,Person!A:R,ROW(INDIRECT(ADDRESS(MATCH("TypeJorney",Person!$1:$1,0),4,4))),FALSE)="OnBoarding","Embarque",IF(VLOOKUP(A1010,Person!A:R,ROW(INDIRECT(ADDRESS(MATCH("TypeJorney",Person!$1:$1,0),4,4))),FALSE)="OnBoardingOccupation","Embarque implantação",IF(VLOOKUP(A1010,Person!A:R,ROW(INDIRECT(ADDRESS(MATCH("TypeJorney",Person!$1:$1,0),4,4))),FALSE)="Monitoring","Monitoramento","Decisão de Efetivação")))</f>
        <v>Embarque implantação</v>
      </c>
    </row>
    <row r="1011" spans="1:8" x14ac:dyDescent="0.3">
      <c r="A1011" t="s">
        <v>4156</v>
      </c>
      <c r="B1011" t="str">
        <f ca="1">VLOOKUP(A1011,Person!A:R,ROW(INDIRECT(ADDRESS(MATCH("NameUser",Person!$1:$1,0),4,4))),FALSE)</f>
        <v>Jessica Simone Ribeiro Guimaraes</v>
      </c>
      <c r="C1011" t="str">
        <f ca="1">IF(VLOOKUP(A1011,Person!A:R,ROW(INDIRECT(ADDRESS(MATCH("Mail",Person!$1:$1,0),4,4))),FALSE)="","",VLOOKUP(A1011,Person!A:R,ROW(INDIRECT(ADDRESS(MATCH("Mail",Person!$1:$1,0),4,4))),FALSE))</f>
        <v>jessica.guimaraes@maristas.org.br</v>
      </c>
      <c r="D1011" t="str">
        <f ca="1">VLOOKUP(A1011,Person!A:R,ROW(INDIRECT(ADDRESS(MATCH("NameEstablishment",Person!$1:$1,0),4,4))),FALSE)</f>
        <v>União Sul Brasileira de Educação e Ensin</v>
      </c>
      <c r="E1011">
        <f ca="1">VLOOKUP(A1011,Person!A:R,ROW(INDIRECT(ADDRESS(MATCH("Registration",Person!$1:$1,0),4,4))),FALSE)</f>
        <v>90512034</v>
      </c>
      <c r="F1011" t="str">
        <f ca="1">VLOOKUP(A1011,Person!A:R,ROW(INDIRECT(ADDRESS(MATCH("NameOccupation",Person!$1:$1,0),4,4))),FALSE)</f>
        <v>Auxiliar de Serviços Gerais</v>
      </c>
      <c r="G1011" t="str">
        <f ca="1">IF(VLOOKUP(A1011,Person!A:R,ROW(INDIRECT(ADDRESS(MATCH("NameManager",Person!$1:$1,0),4,4))),FALSE)="","",VLOOKUP(A1011,Person!A:R,ROW(INDIRECT(ADDRESS(MATCH("NameManager",Person!$1:$1,0),4,4))),FALSE))</f>
        <v>Regis Passos da Silva</v>
      </c>
      <c r="H1011" t="str">
        <f ca="1">IF(VLOOKUP(A1011,Person!A:R,ROW(INDIRECT(ADDRESS(MATCH("TypeJorney",Person!$1:$1,0),4,4))),FALSE)="OnBoarding","Embarque",IF(VLOOKUP(A1011,Person!A:R,ROW(INDIRECT(ADDRESS(MATCH("TypeJorney",Person!$1:$1,0),4,4))),FALSE)="OnBoardingOccupation","Embarque implantação",IF(VLOOKUP(A1011,Person!A:R,ROW(INDIRECT(ADDRESS(MATCH("TypeJorney",Person!$1:$1,0),4,4))),FALSE)="Monitoring","Monitoramento","Decisão de Efetivação")))</f>
        <v>Embarque implantação</v>
      </c>
    </row>
    <row r="1012" spans="1:8" x14ac:dyDescent="0.3">
      <c r="A1012" t="s">
        <v>5249</v>
      </c>
      <c r="B1012" t="str">
        <f ca="1">VLOOKUP(A1012,Person!A:R,ROW(INDIRECT(ADDRESS(MATCH("NameUser",Person!$1:$1,0),4,4))),FALSE)</f>
        <v>Jessica Valdira da Silva</v>
      </c>
      <c r="C1012" t="str">
        <f ca="1">IF(VLOOKUP(A1012,Person!A:R,ROW(INDIRECT(ADDRESS(MATCH("Mail",Person!$1:$1,0),4,4))),FALSE)="","",VLOOKUP(A1012,Person!A:R,ROW(INDIRECT(ADDRESS(MATCH("Mail",Person!$1:$1,0),4,4))),FALSE))</f>
        <v/>
      </c>
      <c r="D1012" t="str">
        <f ca="1">VLOOKUP(A1012,Person!A:R,ROW(INDIRECT(ADDRESS(MATCH("NameEstablishment",Person!$1:$1,0),4,4))),FALSE)</f>
        <v>Centro Social Marista Mario Quintana</v>
      </c>
      <c r="E1012">
        <f ca="1">VLOOKUP(A1012,Person!A:R,ROW(INDIRECT(ADDRESS(MATCH("Registration",Person!$1:$1,0),4,4))),FALSE)</f>
        <v>91513339</v>
      </c>
      <c r="F1012" t="str">
        <f ca="1">VLOOKUP(A1012,Person!A:R,ROW(INDIRECT(ADDRESS(MATCH("NameOccupation",Person!$1:$1,0),4,4))),FALSE)</f>
        <v>Auxiliar de Cozinha</v>
      </c>
      <c r="G1012" t="str">
        <f ca="1">IF(VLOOKUP(A1012,Person!A:R,ROW(INDIRECT(ADDRESS(MATCH("NameManager",Person!$1:$1,0),4,4))),FALSE)="","",VLOOKUP(A1012,Person!A:R,ROW(INDIRECT(ADDRESS(MATCH("NameManager",Person!$1:$1,0),4,4))),FALSE))</f>
        <v/>
      </c>
      <c r="H1012" t="str">
        <f ca="1">IF(VLOOKUP(A1012,Person!A:R,ROW(INDIRECT(ADDRESS(MATCH("TypeJorney",Person!$1:$1,0),4,4))),FALSE)="OnBoarding","Embarque",IF(VLOOKUP(A1012,Person!A:R,ROW(INDIRECT(ADDRESS(MATCH("TypeJorney",Person!$1:$1,0),4,4))),FALSE)="OnBoardingOccupation","Embarque implantação",IF(VLOOKUP(A1012,Person!A:R,ROW(INDIRECT(ADDRESS(MATCH("TypeJorney",Person!$1:$1,0),4,4))),FALSE)="Monitoring","Monitoramento","Decisão de Efetivação")))</f>
        <v>Embarque implantação</v>
      </c>
    </row>
    <row r="1013" spans="1:8" x14ac:dyDescent="0.3">
      <c r="A1013" t="s">
        <v>7552</v>
      </c>
      <c r="B1013" t="str">
        <f ca="1">VLOOKUP(A1013,Person!A:R,ROW(INDIRECT(ADDRESS(MATCH("NameUser",Person!$1:$1,0),4,4))),FALSE)</f>
        <v>Jhonny Giro Lessa</v>
      </c>
      <c r="C1013" t="str">
        <f ca="1">IF(VLOOKUP(A1013,Person!A:R,ROW(INDIRECT(ADDRESS(MATCH("Mail",Person!$1:$1,0),4,4))),FALSE)="","",VLOOKUP(A1013,Person!A:R,ROW(INDIRECT(ADDRESS(MATCH("Mail",Person!$1:$1,0),4,4))),FALSE))</f>
        <v>jhonny.lessa@maristas.org.br</v>
      </c>
      <c r="D1013" t="str">
        <f ca="1">VLOOKUP(A1013,Person!A:R,ROW(INDIRECT(ADDRESS(MATCH("NameEstablishment",Person!$1:$1,0),4,4))),FALSE)</f>
        <v>Colegio Marista São Francisco</v>
      </c>
      <c r="E1013">
        <f ca="1">VLOOKUP(A1013,Person!A:R,ROW(INDIRECT(ADDRESS(MATCH("Registration",Person!$1:$1,0),4,4))),FALSE)</f>
        <v>61419001</v>
      </c>
      <c r="F1013" t="str">
        <f ca="1">VLOOKUP(A1013,Person!A:R,ROW(INDIRECT(ADDRESS(MATCH("NameOccupation",Person!$1:$1,0),4,4))),FALSE)</f>
        <v>Operador de Suporte</v>
      </c>
      <c r="G1013" t="str">
        <f ca="1">IF(VLOOKUP(A1013,Person!A:R,ROW(INDIRECT(ADDRESS(MATCH("NameManager",Person!$1:$1,0),4,4))),FALSE)="","",VLOOKUP(A1013,Person!A:R,ROW(INDIRECT(ADDRESS(MATCH("NameManager",Person!$1:$1,0),4,4))),FALSE))</f>
        <v/>
      </c>
      <c r="H1013" t="str">
        <f ca="1">IF(VLOOKUP(A1013,Person!A:R,ROW(INDIRECT(ADDRESS(MATCH("TypeJorney",Person!$1:$1,0),4,4))),FALSE)="OnBoarding","Embarque",IF(VLOOKUP(A1013,Person!A:R,ROW(INDIRECT(ADDRESS(MATCH("TypeJorney",Person!$1:$1,0),4,4))),FALSE)="OnBoardingOccupation","Embarque implantação",IF(VLOOKUP(A1013,Person!A:R,ROW(INDIRECT(ADDRESS(MATCH("TypeJorney",Person!$1:$1,0),4,4))),FALSE)="Monitoring","Monitoramento","Decisão de Efetivação")))</f>
        <v>Embarque implantação</v>
      </c>
    </row>
    <row r="1014" spans="1:8" x14ac:dyDescent="0.3">
      <c r="A1014" t="s">
        <v>4748</v>
      </c>
      <c r="B1014" t="str">
        <f ca="1">VLOOKUP(A1014,Person!A:R,ROW(INDIRECT(ADDRESS(MATCH("NameUser",Person!$1:$1,0),4,4))),FALSE)</f>
        <v>Jian Luca Palini</v>
      </c>
      <c r="C1014" t="str">
        <f ca="1">IF(VLOOKUP(A1014,Person!A:R,ROW(INDIRECT(ADDRESS(MATCH("Mail",Person!$1:$1,0),4,4))),FALSE)="","",VLOOKUP(A1014,Person!A:R,ROW(INDIRECT(ADDRESS(MATCH("Mail",Person!$1:$1,0),4,4))),FALSE))</f>
        <v>jian.palini@maristas.org.br</v>
      </c>
      <c r="D1014" t="str">
        <f ca="1">VLOOKUP(A1014,Person!A:R,ROW(INDIRECT(ADDRESS(MATCH("NameEstablishment",Person!$1:$1,0),4,4))),FALSE)</f>
        <v>Colégio Marista Pio Xii</v>
      </c>
      <c r="E1014">
        <f ca="1">VLOOKUP(A1014,Person!A:R,ROW(INDIRECT(ADDRESS(MATCH("Registration",Person!$1:$1,0),4,4))),FALSE)</f>
        <v>91514332</v>
      </c>
      <c r="F1014" t="str">
        <f ca="1">VLOOKUP(A1014,Person!A:R,ROW(INDIRECT(ADDRESS(MATCH("NameOccupation",Person!$1:$1,0),4,4))),FALSE)</f>
        <v>Auxiliar Administrativo</v>
      </c>
      <c r="G1014" t="str">
        <f ca="1">IF(VLOOKUP(A1014,Person!A:R,ROW(INDIRECT(ADDRESS(MATCH("NameManager",Person!$1:$1,0),4,4))),FALSE)="","",VLOOKUP(A1014,Person!A:R,ROW(INDIRECT(ADDRESS(MATCH("NameManager",Person!$1:$1,0),4,4))),FALSE))</f>
        <v>Katia Celestina Bossa Antoniolli</v>
      </c>
      <c r="H1014" t="str">
        <f ca="1">IF(VLOOKUP(A1014,Person!A:R,ROW(INDIRECT(ADDRESS(MATCH("TypeJorney",Person!$1:$1,0),4,4))),FALSE)="OnBoarding","Embarque",IF(VLOOKUP(A1014,Person!A:R,ROW(INDIRECT(ADDRESS(MATCH("TypeJorney",Person!$1:$1,0),4,4))),FALSE)="OnBoardingOccupation","Embarque implantação",IF(VLOOKUP(A1014,Person!A:R,ROW(INDIRECT(ADDRESS(MATCH("TypeJorney",Person!$1:$1,0),4,4))),FALSE)="Monitoring","Monitoramento","Decisão de Efetivação")))</f>
        <v>Embarque implantação</v>
      </c>
    </row>
    <row r="1015" spans="1:8" x14ac:dyDescent="0.3">
      <c r="A1015" t="s">
        <v>4223</v>
      </c>
      <c r="B1015" t="str">
        <f ca="1">VLOOKUP(A1015,Person!A:R,ROW(INDIRECT(ADDRESS(MATCH("NameUser",Person!$1:$1,0),4,4))),FALSE)</f>
        <v>Jilvane Araujo dos Santos</v>
      </c>
      <c r="C1015" t="str">
        <f ca="1">IF(VLOOKUP(A1015,Person!A:R,ROW(INDIRECT(ADDRESS(MATCH("Mail",Person!$1:$1,0),4,4))),FALSE)="","",VLOOKUP(A1015,Person!A:R,ROW(INDIRECT(ADDRESS(MATCH("Mail",Person!$1:$1,0),4,4))),FALSE))</f>
        <v/>
      </c>
      <c r="D1015" t="str">
        <f ca="1">VLOOKUP(A1015,Person!A:R,ROW(INDIRECT(ADDRESS(MATCH("NameEstablishment",Person!$1:$1,0),4,4))),FALSE)</f>
        <v>Colégio Marista João Paulo II</v>
      </c>
      <c r="E1015">
        <f ca="1">VLOOKUP(A1015,Person!A:R,ROW(INDIRECT(ADDRESS(MATCH("Registration",Person!$1:$1,0),4,4))),FALSE)</f>
        <v>90512170</v>
      </c>
      <c r="F1015" t="str">
        <f ca="1">VLOOKUP(A1015,Person!A:R,ROW(INDIRECT(ADDRESS(MATCH("NameOccupation",Person!$1:$1,0),4,4))),FALSE)</f>
        <v>Auxiliar de Serviços Gerais</v>
      </c>
      <c r="G1015" t="str">
        <f ca="1">IF(VLOOKUP(A1015,Person!A:R,ROW(INDIRECT(ADDRESS(MATCH("NameManager",Person!$1:$1,0),4,4))),FALSE)="","",VLOOKUP(A1015,Person!A:R,ROW(INDIRECT(ADDRESS(MATCH("NameManager",Person!$1:$1,0),4,4))),FALSE))</f>
        <v>Marcos Andre Scussel</v>
      </c>
      <c r="H1015" t="str">
        <f ca="1">IF(VLOOKUP(A1015,Person!A:R,ROW(INDIRECT(ADDRESS(MATCH("TypeJorney",Person!$1:$1,0),4,4))),FALSE)="OnBoarding","Embarque",IF(VLOOKUP(A1015,Person!A:R,ROW(INDIRECT(ADDRESS(MATCH("TypeJorney",Person!$1:$1,0),4,4))),FALSE)="OnBoardingOccupation","Embarque implantação",IF(VLOOKUP(A1015,Person!A:R,ROW(INDIRECT(ADDRESS(MATCH("TypeJorney",Person!$1:$1,0),4,4))),FALSE)="Monitoring","Monitoramento","Decisão de Efetivação")))</f>
        <v>Embarque implantação</v>
      </c>
    </row>
    <row r="1016" spans="1:8" x14ac:dyDescent="0.3">
      <c r="A1016" t="s">
        <v>4342</v>
      </c>
      <c r="B1016" t="str">
        <f ca="1">VLOOKUP(A1016,Person!A:R,ROW(INDIRECT(ADDRESS(MATCH("NameUser",Person!$1:$1,0),4,4))),FALSE)</f>
        <v>Joacir Lazaretti</v>
      </c>
      <c r="C1016" t="str">
        <f ca="1">IF(VLOOKUP(A1016,Person!A:R,ROW(INDIRECT(ADDRESS(MATCH("Mail",Person!$1:$1,0),4,4))),FALSE)="","",VLOOKUP(A1016,Person!A:R,ROW(INDIRECT(ADDRESS(MATCH("Mail",Person!$1:$1,0),4,4))),FALSE))</f>
        <v>joacir.lazaretti@maristas.org.br</v>
      </c>
      <c r="D1016" t="str">
        <f ca="1">VLOOKUP(A1016,Person!A:R,ROW(INDIRECT(ADDRESS(MATCH("NameEstablishment",Person!$1:$1,0),4,4))),FALSE)</f>
        <v>Colegio Marista Champagnat</v>
      </c>
      <c r="E1016">
        <f ca="1">VLOOKUP(A1016,Person!A:R,ROW(INDIRECT(ADDRESS(MATCH("Registration",Person!$1:$1,0),4,4))),FALSE)</f>
        <v>1207</v>
      </c>
      <c r="F1016" t="str">
        <f ca="1">VLOOKUP(A1016,Person!A:R,ROW(INDIRECT(ADDRESS(MATCH("NameOccupation",Person!$1:$1,0),4,4))),FALSE)</f>
        <v>Operador de Impressão</v>
      </c>
      <c r="G1016" t="str">
        <f ca="1">IF(VLOOKUP(A1016,Person!A:R,ROW(INDIRECT(ADDRESS(MATCH("NameManager",Person!$1:$1,0),4,4))),FALSE)="","",VLOOKUP(A1016,Person!A:R,ROW(INDIRECT(ADDRESS(MATCH("NameManager",Person!$1:$1,0),4,4))),FALSE))</f>
        <v>Vera Lucia de Mattos Galafassi</v>
      </c>
      <c r="H1016" t="str">
        <f ca="1">IF(VLOOKUP(A1016,Person!A:R,ROW(INDIRECT(ADDRESS(MATCH("TypeJorney",Person!$1:$1,0),4,4))),FALSE)="OnBoarding","Embarque",IF(VLOOKUP(A1016,Person!A:R,ROW(INDIRECT(ADDRESS(MATCH("TypeJorney",Person!$1:$1,0),4,4))),FALSE)="OnBoardingOccupation","Embarque implantação",IF(VLOOKUP(A1016,Person!A:R,ROW(INDIRECT(ADDRESS(MATCH("TypeJorney",Person!$1:$1,0),4,4))),FALSE)="Monitoring","Monitoramento","Decisão de Efetivação")))</f>
        <v>Embarque implantação</v>
      </c>
    </row>
    <row r="1017" spans="1:8" x14ac:dyDescent="0.3">
      <c r="A1017" t="s">
        <v>4559</v>
      </c>
      <c r="B1017" t="str">
        <f ca="1">VLOOKUP(A1017,Person!A:R,ROW(INDIRECT(ADDRESS(MATCH("NameUser",Person!$1:$1,0),4,4))),FALSE)</f>
        <v>Joana Porto Bendjouya</v>
      </c>
      <c r="C1017" t="str">
        <f ca="1">IF(VLOOKUP(A1017,Person!A:R,ROW(INDIRECT(ADDRESS(MATCH("Mail",Person!$1:$1,0),4,4))),FALSE)="","",VLOOKUP(A1017,Person!A:R,ROW(INDIRECT(ADDRESS(MATCH("Mail",Person!$1:$1,0),4,4))),FALSE))</f>
        <v>joana.bendjouya@maristas.org.br</v>
      </c>
      <c r="D1017" t="str">
        <f ca="1">VLOOKUP(A1017,Person!A:R,ROW(INDIRECT(ADDRESS(MATCH("NameEstablishment",Person!$1:$1,0),4,4))),FALSE)</f>
        <v>Colegio Marista Ipanema</v>
      </c>
      <c r="E1017">
        <f ca="1">VLOOKUP(A1017,Person!A:R,ROW(INDIRECT(ADDRESS(MATCH("Registration",Person!$1:$1,0),4,4))),FALSE)</f>
        <v>91510590</v>
      </c>
      <c r="F1017" t="str">
        <f ca="1">VLOOKUP(A1017,Person!A:R,ROW(INDIRECT(ADDRESS(MATCH("NameOccupation",Person!$1:$1,0),4,4))),FALSE)</f>
        <v>Analista de Relacionamento</v>
      </c>
      <c r="G1017" t="str">
        <f ca="1">IF(VLOOKUP(A1017,Person!A:R,ROW(INDIRECT(ADDRESS(MATCH("NameManager",Person!$1:$1,0),4,4))),FALSE)="","",VLOOKUP(A1017,Person!A:R,ROW(INDIRECT(ADDRESS(MATCH("NameManager",Person!$1:$1,0),4,4))),FALSE))</f>
        <v>Clovis Inacio Seibert</v>
      </c>
      <c r="H1017" t="str">
        <f ca="1">IF(VLOOKUP(A1017,Person!A:R,ROW(INDIRECT(ADDRESS(MATCH("TypeJorney",Person!$1:$1,0),4,4))),FALSE)="OnBoarding","Embarque",IF(VLOOKUP(A1017,Person!A:R,ROW(INDIRECT(ADDRESS(MATCH("TypeJorney",Person!$1:$1,0),4,4))),FALSE)="OnBoardingOccupation","Embarque implantação",IF(VLOOKUP(A1017,Person!A:R,ROW(INDIRECT(ADDRESS(MATCH("TypeJorney",Person!$1:$1,0),4,4))),FALSE)="Monitoring","Monitoramento","Decisão de Efetivação")))</f>
        <v>Embarque implantação</v>
      </c>
    </row>
    <row r="1018" spans="1:8" x14ac:dyDescent="0.3">
      <c r="A1018" t="s">
        <v>8007</v>
      </c>
      <c r="B1018" t="str">
        <f ca="1">VLOOKUP(A1018,Person!A:R,ROW(INDIRECT(ADDRESS(MATCH("NameUser",Person!$1:$1,0),4,4))),FALSE)</f>
        <v>Joao Alberto Kerber</v>
      </c>
      <c r="C1018" t="str">
        <f ca="1">IF(VLOOKUP(A1018,Person!A:R,ROW(INDIRECT(ADDRESS(MATCH("Mail",Person!$1:$1,0),4,4))),FALSE)="","",VLOOKUP(A1018,Person!A:R,ROW(INDIRECT(ADDRESS(MATCH("Mail",Person!$1:$1,0),4,4))),FALSE))</f>
        <v>joao.kerber@maristas.org.br</v>
      </c>
      <c r="D1018" t="str">
        <f ca="1">VLOOKUP(A1018,Person!A:R,ROW(INDIRECT(ADDRESS(MATCH("NameEstablishment",Person!$1:$1,0),4,4))),FALSE)</f>
        <v>Colégio Marista Santo Ângelo</v>
      </c>
      <c r="E1018">
        <f ca="1">VLOOKUP(A1018,Person!A:R,ROW(INDIRECT(ADDRESS(MATCH("Registration",Person!$1:$1,0),4,4))),FALSE)</f>
        <v>37110469</v>
      </c>
      <c r="F1018" t="str">
        <f ca="1">VLOOKUP(A1018,Person!A:R,ROW(INDIRECT(ADDRESS(MATCH("NameOccupation",Person!$1:$1,0),4,4))),FALSE)</f>
        <v>Instrutor de Aprendizagem</v>
      </c>
      <c r="G1018" t="str">
        <f ca="1">IF(VLOOKUP(A1018,Person!A:R,ROW(INDIRECT(ADDRESS(MATCH("NameManager",Person!$1:$1,0),4,4))),FALSE)="","",VLOOKUP(A1018,Person!A:R,ROW(INDIRECT(ADDRESS(MATCH("NameManager",Person!$1:$1,0),4,4))),FALSE))</f>
        <v>Pedro Vilmar Ost</v>
      </c>
      <c r="H1018" t="str">
        <f ca="1">IF(VLOOKUP(A1018,Person!A:R,ROW(INDIRECT(ADDRESS(MATCH("TypeJorney",Person!$1:$1,0),4,4))),FALSE)="OnBoarding","Embarque",IF(VLOOKUP(A1018,Person!A:R,ROW(INDIRECT(ADDRESS(MATCH("TypeJorney",Person!$1:$1,0),4,4))),FALSE)="OnBoardingOccupation","Embarque implantação",IF(VLOOKUP(A1018,Person!A:R,ROW(INDIRECT(ADDRESS(MATCH("TypeJorney",Person!$1:$1,0),4,4))),FALSE)="Monitoring","Monitoramento","Decisão de Efetivação")))</f>
        <v>Embarque implantação</v>
      </c>
    </row>
    <row r="1019" spans="1:8" x14ac:dyDescent="0.3">
      <c r="A1019" t="s">
        <v>4787</v>
      </c>
      <c r="B1019" t="str">
        <f ca="1">VLOOKUP(A1019,Person!A:R,ROW(INDIRECT(ADDRESS(MATCH("NameUser",Person!$1:$1,0),4,4))),FALSE)</f>
        <v>Joao Batista de Souza</v>
      </c>
      <c r="C1019" t="str">
        <f ca="1">IF(VLOOKUP(A1019,Person!A:R,ROW(INDIRECT(ADDRESS(MATCH("Mail",Person!$1:$1,0),4,4))),FALSE)="","",VLOOKUP(A1019,Person!A:R,ROW(INDIRECT(ADDRESS(MATCH("Mail",Person!$1:$1,0),4,4))),FALSE))</f>
        <v>joao.souza@maristas.org.br</v>
      </c>
      <c r="D1019" t="str">
        <f ca="1">VLOOKUP(A1019,Person!A:R,ROW(INDIRECT(ADDRESS(MATCH("NameEstablishment",Person!$1:$1,0),4,4))),FALSE)</f>
        <v>Colégio Marista N.Sra. Das Graças</v>
      </c>
      <c r="E1019">
        <f ca="1">VLOOKUP(A1019,Person!A:R,ROW(INDIRECT(ADDRESS(MATCH("Registration",Person!$1:$1,0),4,4))),FALSE)</f>
        <v>61553001</v>
      </c>
      <c r="F1019" t="str">
        <f ca="1">VLOOKUP(A1019,Person!A:R,ROW(INDIRECT(ADDRESS(MATCH("NameOccupation",Person!$1:$1,0),4,4))),FALSE)</f>
        <v>Auxiliar de Manutenção</v>
      </c>
      <c r="G1019" t="str">
        <f ca="1">IF(VLOOKUP(A1019,Person!A:R,ROW(INDIRECT(ADDRESS(MATCH("NameManager",Person!$1:$1,0),4,4))),FALSE)="","",VLOOKUP(A1019,Person!A:R,ROW(INDIRECT(ADDRESS(MATCH("NameManager",Person!$1:$1,0),4,4))),FALSE))</f>
        <v>Mauricio Vargas Anony</v>
      </c>
      <c r="H1019" t="str">
        <f ca="1">IF(VLOOKUP(A1019,Person!A:R,ROW(INDIRECT(ADDRESS(MATCH("TypeJorney",Person!$1:$1,0),4,4))),FALSE)="OnBoarding","Embarque",IF(VLOOKUP(A1019,Person!A:R,ROW(INDIRECT(ADDRESS(MATCH("TypeJorney",Person!$1:$1,0),4,4))),FALSE)="OnBoardingOccupation","Embarque implantação",IF(VLOOKUP(A1019,Person!A:R,ROW(INDIRECT(ADDRESS(MATCH("TypeJorney",Person!$1:$1,0),4,4))),FALSE)="Monitoring","Monitoramento","Decisão de Efetivação")))</f>
        <v>Embarque implantação</v>
      </c>
    </row>
    <row r="1020" spans="1:8" x14ac:dyDescent="0.3">
      <c r="A1020" t="s">
        <v>5120</v>
      </c>
      <c r="B1020" t="str">
        <f ca="1">VLOOKUP(A1020,Person!A:R,ROW(INDIRECT(ADDRESS(MATCH("NameUser",Person!$1:$1,0),4,4))),FALSE)</f>
        <v>Joao Carlos Wemmer</v>
      </c>
      <c r="C1020" t="str">
        <f ca="1">IF(VLOOKUP(A1020,Person!A:R,ROW(INDIRECT(ADDRESS(MATCH("Mail",Person!$1:$1,0),4,4))),FALSE)="","",VLOOKUP(A1020,Person!A:R,ROW(INDIRECT(ADDRESS(MATCH("Mail",Person!$1:$1,0),4,4))),FALSE))</f>
        <v>joao.wemmer@maristas.org.br</v>
      </c>
      <c r="D1020" t="str">
        <f ca="1">VLOOKUP(A1020,Person!A:R,ROW(INDIRECT(ADDRESS(MATCH("NameEstablishment",Person!$1:$1,0),4,4))),FALSE)</f>
        <v>União Sul Brasileira de Educação e Ensin</v>
      </c>
      <c r="E1020">
        <f ca="1">VLOOKUP(A1020,Person!A:R,ROW(INDIRECT(ADDRESS(MATCH("Registration",Person!$1:$1,0),4,4))),FALSE)</f>
        <v>91510500</v>
      </c>
      <c r="F1020" t="str">
        <f ca="1">VLOOKUP(A1020,Person!A:R,ROW(INDIRECT(ADDRESS(MATCH("NameOccupation",Person!$1:$1,0),4,4))),FALSE)</f>
        <v>Analista Patrimônio</v>
      </c>
      <c r="G1020" t="str">
        <f ca="1">IF(VLOOKUP(A1020,Person!A:R,ROW(INDIRECT(ADDRESS(MATCH("NameManager",Person!$1:$1,0),4,4))),FALSE)="","",VLOOKUP(A1020,Person!A:R,ROW(INDIRECT(ADDRESS(MATCH("NameManager",Person!$1:$1,0),4,4))),FALSE))</f>
        <v/>
      </c>
      <c r="H1020" t="str">
        <f ca="1">IF(VLOOKUP(A1020,Person!A:R,ROW(INDIRECT(ADDRESS(MATCH("TypeJorney",Person!$1:$1,0),4,4))),FALSE)="OnBoarding","Embarque",IF(VLOOKUP(A1020,Person!A:R,ROW(INDIRECT(ADDRESS(MATCH("TypeJorney",Person!$1:$1,0),4,4))),FALSE)="OnBoardingOccupation","Embarque implantação",IF(VLOOKUP(A1020,Person!A:R,ROW(INDIRECT(ADDRESS(MATCH("TypeJorney",Person!$1:$1,0),4,4))),FALSE)="Monitoring","Monitoramento","Decisão de Efetivação")))</f>
        <v>Embarque implantação</v>
      </c>
    </row>
    <row r="1021" spans="1:8" x14ac:dyDescent="0.3">
      <c r="A1021" t="s">
        <v>7938</v>
      </c>
      <c r="B1021" t="str">
        <f ca="1">VLOOKUP(A1021,Person!A:R,ROW(INDIRECT(ADDRESS(MATCH("NameUser",Person!$1:$1,0),4,4))),FALSE)</f>
        <v>João Francisco de Castro Silveira</v>
      </c>
      <c r="C1021" t="str">
        <f ca="1">IF(VLOOKUP(A1021,Person!A:R,ROW(INDIRECT(ADDRESS(MATCH("Mail",Person!$1:$1,0),4,4))),FALSE)="","",VLOOKUP(A1021,Person!A:R,ROW(INDIRECT(ADDRESS(MATCH("Mail",Person!$1:$1,0),4,4))),FALSE))</f>
        <v>joao.castro@maristas.org.br</v>
      </c>
      <c r="D1021" t="str">
        <f ca="1">VLOOKUP(A1021,Person!A:R,ROW(INDIRECT(ADDRESS(MATCH("NameEstablishment",Person!$1:$1,0),4,4))),FALSE)</f>
        <v>Colégio Marista São Luis</v>
      </c>
      <c r="E1021">
        <f ca="1">VLOOKUP(A1021,Person!A:R,ROW(INDIRECT(ADDRESS(MATCH("Registration",Person!$1:$1,0),4,4))),FALSE)</f>
        <v>90511921</v>
      </c>
      <c r="F1021" t="str">
        <f ca="1">VLOOKUP(A1021,Person!A:R,ROW(INDIRECT(ADDRESS(MATCH("NameOccupation",Person!$1:$1,0),4,4))),FALSE)</f>
        <v>Instrutor de Aprendizagem</v>
      </c>
      <c r="G1021" t="str">
        <f ca="1">IF(VLOOKUP(A1021,Person!A:R,ROW(INDIRECT(ADDRESS(MATCH("NameManager",Person!$1:$1,0),4,4))),FALSE)="","",VLOOKUP(A1021,Person!A:R,ROW(INDIRECT(ADDRESS(MATCH("NameManager",Person!$1:$1,0),4,4))),FALSE))</f>
        <v>Anderson Roberto dos Santos</v>
      </c>
      <c r="H1021" t="str">
        <f ca="1">IF(VLOOKUP(A1021,Person!A:R,ROW(INDIRECT(ADDRESS(MATCH("TypeJorney",Person!$1:$1,0),4,4))),FALSE)="OnBoarding","Embarque",IF(VLOOKUP(A1021,Person!A:R,ROW(INDIRECT(ADDRESS(MATCH("TypeJorney",Person!$1:$1,0),4,4))),FALSE)="OnBoardingOccupation","Embarque implantação",IF(VLOOKUP(A1021,Person!A:R,ROW(INDIRECT(ADDRESS(MATCH("TypeJorney",Person!$1:$1,0),4,4))),FALSE)="Monitoring","Monitoramento","Decisão de Efetivação")))</f>
        <v>Embarque implantação</v>
      </c>
    </row>
    <row r="1022" spans="1:8" x14ac:dyDescent="0.3">
      <c r="A1022" t="s">
        <v>5449</v>
      </c>
      <c r="B1022" t="str">
        <f ca="1">VLOOKUP(A1022,Person!A:R,ROW(INDIRECT(ADDRESS(MATCH("NameUser",Person!$1:$1,0),4,4))),FALSE)</f>
        <v>Joao Francisco Monteiro da Silveira</v>
      </c>
      <c r="C1022" t="str">
        <f ca="1">IF(VLOOKUP(A1022,Person!A:R,ROW(INDIRECT(ADDRESS(MATCH("Mail",Person!$1:$1,0),4,4))),FALSE)="","",VLOOKUP(A1022,Person!A:R,ROW(INDIRECT(ADDRESS(MATCH("Mail",Person!$1:$1,0),4,4))),FALSE))</f>
        <v>joao.silveira@maristas.org.br</v>
      </c>
      <c r="D1022" t="str">
        <f ca="1">VLOOKUP(A1022,Person!A:R,ROW(INDIRECT(ADDRESS(MATCH("NameEstablishment",Person!$1:$1,0),4,4))),FALSE)</f>
        <v>Colegio Marista São Francisco</v>
      </c>
      <c r="E1022">
        <f ca="1">VLOOKUP(A1022,Person!A:R,ROW(INDIRECT(ADDRESS(MATCH("Registration",Person!$1:$1,0),4,4))),FALSE)</f>
        <v>90000112</v>
      </c>
      <c r="F1022" t="str">
        <f ca="1">VLOOKUP(A1022,Person!A:R,ROW(INDIRECT(ADDRESS(MATCH("NameOccupation",Person!$1:$1,0),4,4))),FALSE)</f>
        <v>Zelador</v>
      </c>
      <c r="G1022" t="str">
        <f ca="1">IF(VLOOKUP(A1022,Person!A:R,ROW(INDIRECT(ADDRESS(MATCH("NameManager",Person!$1:$1,0),4,4))),FALSE)="","",VLOOKUP(A1022,Person!A:R,ROW(INDIRECT(ADDRESS(MATCH("NameManager",Person!$1:$1,0),4,4))),FALSE))</f>
        <v/>
      </c>
      <c r="H1022" t="str">
        <f ca="1">IF(VLOOKUP(A1022,Person!A:R,ROW(INDIRECT(ADDRESS(MATCH("TypeJorney",Person!$1:$1,0),4,4))),FALSE)="OnBoarding","Embarque",IF(VLOOKUP(A1022,Person!A:R,ROW(INDIRECT(ADDRESS(MATCH("TypeJorney",Person!$1:$1,0),4,4))),FALSE)="OnBoardingOccupation","Embarque implantação",IF(VLOOKUP(A1022,Person!A:R,ROW(INDIRECT(ADDRESS(MATCH("TypeJorney",Person!$1:$1,0),4,4))),FALSE)="Monitoring","Monitoramento","Decisão de Efetivação")))</f>
        <v>Embarque implantação</v>
      </c>
    </row>
    <row r="1023" spans="1:8" x14ac:dyDescent="0.3">
      <c r="A1023" t="s">
        <v>4790</v>
      </c>
      <c r="B1023" t="str">
        <f ca="1">VLOOKUP(A1023,Person!A:R,ROW(INDIRECT(ADDRESS(MATCH("NameUser",Person!$1:$1,0),4,4))),FALSE)</f>
        <v>Joao Henrique Fernandes da Cruz</v>
      </c>
      <c r="C1023" t="str">
        <f ca="1">IF(VLOOKUP(A1023,Person!A:R,ROW(INDIRECT(ADDRESS(MATCH("Mail",Person!$1:$1,0),4,4))),FALSE)="","",VLOOKUP(A1023,Person!A:R,ROW(INDIRECT(ADDRESS(MATCH("Mail",Person!$1:$1,0),4,4))),FALSE))</f>
        <v>joao.cruz@maristas.org.br</v>
      </c>
      <c r="D1023" t="str">
        <f ca="1">VLOOKUP(A1023,Person!A:R,ROW(INDIRECT(ADDRESS(MATCH("NameEstablishment",Person!$1:$1,0),4,4))),FALSE)</f>
        <v>Colégio Marista Roque Gonçalves</v>
      </c>
      <c r="E1023">
        <f ca="1">VLOOKUP(A1023,Person!A:R,ROW(INDIRECT(ADDRESS(MATCH("Registration",Person!$1:$1,0),4,4))),FALSE)</f>
        <v>1050001</v>
      </c>
      <c r="F1023" t="str">
        <f ca="1">VLOOKUP(A1023,Person!A:R,ROW(INDIRECT(ADDRESS(MATCH("NameOccupation",Person!$1:$1,0),4,4))),FALSE)</f>
        <v>Auxiliar de Manutenção</v>
      </c>
      <c r="G1023" t="str">
        <f ca="1">IF(VLOOKUP(A1023,Person!A:R,ROW(INDIRECT(ADDRESS(MATCH("NameManager",Person!$1:$1,0),4,4))),FALSE)="","",VLOOKUP(A1023,Person!A:R,ROW(INDIRECT(ADDRESS(MATCH("NameManager",Person!$1:$1,0),4,4))),FALSE))</f>
        <v>Samir Elias Miguel</v>
      </c>
      <c r="H1023" t="str">
        <f ca="1">IF(VLOOKUP(A1023,Person!A:R,ROW(INDIRECT(ADDRESS(MATCH("TypeJorney",Person!$1:$1,0),4,4))),FALSE)="OnBoarding","Embarque",IF(VLOOKUP(A1023,Person!A:R,ROW(INDIRECT(ADDRESS(MATCH("TypeJorney",Person!$1:$1,0),4,4))),FALSE)="OnBoardingOccupation","Embarque implantação",IF(VLOOKUP(A1023,Person!A:R,ROW(INDIRECT(ADDRESS(MATCH("TypeJorney",Person!$1:$1,0),4,4))),FALSE)="Monitoring","Monitoramento","Decisão de Efetivação")))</f>
        <v>Embarque implantação</v>
      </c>
    </row>
    <row r="1024" spans="1:8" x14ac:dyDescent="0.3">
      <c r="A1024" t="s">
        <v>4884</v>
      </c>
      <c r="B1024" t="str">
        <f ca="1">VLOOKUP(A1024,Person!A:R,ROW(INDIRECT(ADDRESS(MATCH("NameUser",Person!$1:$1,0),4,4))),FALSE)</f>
        <v>Joao Jurgeaitis</v>
      </c>
      <c r="C1024" t="str">
        <f ca="1">IF(VLOOKUP(A1024,Person!A:R,ROW(INDIRECT(ADDRESS(MATCH("Mail",Person!$1:$1,0),4,4))),FALSE)="","",VLOOKUP(A1024,Person!A:R,ROW(INDIRECT(ADDRESS(MATCH("Mail",Person!$1:$1,0),4,4))),FALSE))</f>
        <v>joao.jurgeaitis@maristas.org.br</v>
      </c>
      <c r="D1024" t="str">
        <f ca="1">VLOOKUP(A1024,Person!A:R,ROW(INDIRECT(ADDRESS(MATCH("NameEstablishment",Person!$1:$1,0),4,4))),FALSE)</f>
        <v>Colégio Marista Santo Ângelo</v>
      </c>
      <c r="E1024">
        <f ca="1">VLOOKUP(A1024,Person!A:R,ROW(INDIRECT(ADDRESS(MATCH("Registration",Person!$1:$1,0),4,4))),FALSE)</f>
        <v>1786001</v>
      </c>
      <c r="F1024" t="str">
        <f ca="1">VLOOKUP(A1024,Person!A:R,ROW(INDIRECT(ADDRESS(MATCH("NameOccupation",Person!$1:$1,0),4,4))),FALSE)</f>
        <v>Auxiliar de Serviços Gerais</v>
      </c>
      <c r="G1024" t="str">
        <f ca="1">IF(VLOOKUP(A1024,Person!A:R,ROW(INDIRECT(ADDRESS(MATCH("NameManager",Person!$1:$1,0),4,4))),FALSE)="","",VLOOKUP(A1024,Person!A:R,ROW(INDIRECT(ADDRESS(MATCH("NameManager",Person!$1:$1,0),4,4))),FALSE))</f>
        <v>Jerry Luis Diel Barth</v>
      </c>
      <c r="H1024" t="str">
        <f ca="1">IF(VLOOKUP(A1024,Person!A:R,ROW(INDIRECT(ADDRESS(MATCH("TypeJorney",Person!$1:$1,0),4,4))),FALSE)="OnBoarding","Embarque",IF(VLOOKUP(A1024,Person!A:R,ROW(INDIRECT(ADDRESS(MATCH("TypeJorney",Person!$1:$1,0),4,4))),FALSE)="OnBoardingOccupation","Embarque implantação",IF(VLOOKUP(A1024,Person!A:R,ROW(INDIRECT(ADDRESS(MATCH("TypeJorney",Person!$1:$1,0),4,4))),FALSE)="Monitoring","Monitoramento","Decisão de Efetivação")))</f>
        <v>Embarque implantação</v>
      </c>
    </row>
    <row r="1025" spans="1:8" x14ac:dyDescent="0.3">
      <c r="A1025" t="s">
        <v>7834</v>
      </c>
      <c r="B1025" t="str">
        <f ca="1">VLOOKUP(A1025,Person!A:R,ROW(INDIRECT(ADDRESS(MATCH("NameUser",Person!$1:$1,0),4,4))),FALSE)</f>
        <v>Joao Pedro Lopes de Oliveira</v>
      </c>
      <c r="C1025" t="str">
        <f ca="1">IF(VLOOKUP(A1025,Person!A:R,ROW(INDIRECT(ADDRESS(MATCH("Mail",Person!$1:$1,0),4,4))),FALSE)="","",VLOOKUP(A1025,Person!A:R,ROW(INDIRECT(ADDRESS(MATCH("Mail",Person!$1:$1,0),4,4))),FALSE))</f>
        <v/>
      </c>
      <c r="D1025" t="str">
        <f ca="1">VLOOKUP(A1025,Person!A:R,ROW(INDIRECT(ADDRESS(MATCH("NameEstablishment",Person!$1:$1,0),4,4))),FALSE)</f>
        <v>Colégio Marista Roque Gonçalves</v>
      </c>
      <c r="E1025">
        <f ca="1">VLOOKUP(A1025,Person!A:R,ROW(INDIRECT(ADDRESS(MATCH("Registration",Person!$1:$1,0),4,4))),FALSE)</f>
        <v>80700839</v>
      </c>
      <c r="F1025" t="str">
        <f ca="1">VLOOKUP(A1025,Person!A:R,ROW(INDIRECT(ADDRESS(MATCH("NameOccupation",Person!$1:$1,0),4,4))),FALSE)</f>
        <v>Cozinheiro</v>
      </c>
      <c r="G1025" t="str">
        <f ca="1">IF(VLOOKUP(A1025,Person!A:R,ROW(INDIRECT(ADDRESS(MATCH("NameManager",Person!$1:$1,0),4,4))),FALSE)="","",VLOOKUP(A1025,Person!A:R,ROW(INDIRECT(ADDRESS(MATCH("NameManager",Person!$1:$1,0),4,4))),FALSE))</f>
        <v/>
      </c>
      <c r="H1025" t="str">
        <f ca="1">IF(VLOOKUP(A1025,Person!A:R,ROW(INDIRECT(ADDRESS(MATCH("TypeJorney",Person!$1:$1,0),4,4))),FALSE)="OnBoarding","Embarque",IF(VLOOKUP(A1025,Person!A:R,ROW(INDIRECT(ADDRESS(MATCH("TypeJorney",Person!$1:$1,0),4,4))),FALSE)="OnBoardingOccupation","Embarque implantação",IF(VLOOKUP(A1025,Person!A:R,ROW(INDIRECT(ADDRESS(MATCH("TypeJorney",Person!$1:$1,0),4,4))),FALSE)="Monitoring","Monitoramento","Decisão de Efetivação")))</f>
        <v>Embarque implantação</v>
      </c>
    </row>
    <row r="1026" spans="1:8" x14ac:dyDescent="0.3">
      <c r="A1026" t="s">
        <v>4869</v>
      </c>
      <c r="B1026" t="str">
        <f ca="1">VLOOKUP(A1026,Person!A:R,ROW(INDIRECT(ADDRESS(MATCH("NameUser",Person!$1:$1,0),4,4))),FALSE)</f>
        <v>Joceli da Silva Soares</v>
      </c>
      <c r="C1026" t="str">
        <f ca="1">IF(VLOOKUP(A1026,Person!A:R,ROW(INDIRECT(ADDRESS(MATCH("Mail",Person!$1:$1,0),4,4))),FALSE)="","",VLOOKUP(A1026,Person!A:R,ROW(INDIRECT(ADDRESS(MATCH("Mail",Person!$1:$1,0),4,4))),FALSE))</f>
        <v/>
      </c>
      <c r="D1026" t="str">
        <f ca="1">VLOOKUP(A1026,Person!A:R,ROW(INDIRECT(ADDRESS(MATCH("NameEstablishment",Person!$1:$1,0),4,4))),FALSE)</f>
        <v>Colégio Marista Santa Maria</v>
      </c>
      <c r="E1026">
        <f ca="1">VLOOKUP(A1026,Person!A:R,ROW(INDIRECT(ADDRESS(MATCH("Registration",Person!$1:$1,0),4,4))),FALSE)</f>
        <v>80702515</v>
      </c>
      <c r="F1026" t="str">
        <f ca="1">VLOOKUP(A1026,Person!A:R,ROW(INDIRECT(ADDRESS(MATCH("NameOccupation",Person!$1:$1,0),4,4))),FALSE)</f>
        <v>Auxiliar de Serviços Gerais</v>
      </c>
      <c r="G1026" t="str">
        <f ca="1">IF(VLOOKUP(A1026,Person!A:R,ROW(INDIRECT(ADDRESS(MATCH("NameManager",Person!$1:$1,0),4,4))),FALSE)="","",VLOOKUP(A1026,Person!A:R,ROW(INDIRECT(ADDRESS(MATCH("NameManager",Person!$1:$1,0),4,4))),FALSE))</f>
        <v>Carlos Henrique Pires Sardi</v>
      </c>
      <c r="H1026" t="str">
        <f ca="1">IF(VLOOKUP(A1026,Person!A:R,ROW(INDIRECT(ADDRESS(MATCH("TypeJorney",Person!$1:$1,0),4,4))),FALSE)="OnBoarding","Embarque",IF(VLOOKUP(A1026,Person!A:R,ROW(INDIRECT(ADDRESS(MATCH("TypeJorney",Person!$1:$1,0),4,4))),FALSE)="OnBoardingOccupation","Embarque implantação",IF(VLOOKUP(A1026,Person!A:R,ROW(INDIRECT(ADDRESS(MATCH("TypeJorney",Person!$1:$1,0),4,4))),FALSE)="Monitoring","Monitoramento","Decisão de Efetivação")))</f>
        <v>Embarque implantação</v>
      </c>
    </row>
    <row r="1027" spans="1:8" x14ac:dyDescent="0.3">
      <c r="A1027" t="s">
        <v>4673</v>
      </c>
      <c r="B1027" t="str">
        <f ca="1">VLOOKUP(A1027,Person!A:R,ROW(INDIRECT(ADDRESS(MATCH("NameUser",Person!$1:$1,0),4,4))),FALSE)</f>
        <v>Jocemar Rodrigues Palagem</v>
      </c>
      <c r="C1027" t="str">
        <f ca="1">IF(VLOOKUP(A1027,Person!A:R,ROW(INDIRECT(ADDRESS(MATCH("Mail",Person!$1:$1,0),4,4))),FALSE)="","",VLOOKUP(A1027,Person!A:R,ROW(INDIRECT(ADDRESS(MATCH("Mail",Person!$1:$1,0),4,4))),FALSE))</f>
        <v>jocemar.palagem@maristas.org.br</v>
      </c>
      <c r="D1027" t="str">
        <f ca="1">VLOOKUP(A1027,Person!A:R,ROW(INDIRECT(ADDRESS(MATCH("NameEstablishment",Person!$1:$1,0),4,4))),FALSE)</f>
        <v>Colégio Marista N Senhora da Conceição</v>
      </c>
      <c r="E1027">
        <f ca="1">VLOOKUP(A1027,Person!A:R,ROW(INDIRECT(ADDRESS(MATCH("Registration",Person!$1:$1,0),4,4))),FALSE)</f>
        <v>20110077</v>
      </c>
      <c r="F1027" t="str">
        <f ca="1">VLOOKUP(A1027,Person!A:R,ROW(INDIRECT(ADDRESS(MATCH("NameOccupation",Person!$1:$1,0),4,4))),FALSE)</f>
        <v>Assistente de Convivência</v>
      </c>
      <c r="G1027" t="str">
        <f ca="1">IF(VLOOKUP(A1027,Person!A:R,ROW(INDIRECT(ADDRESS(MATCH("NameManager",Person!$1:$1,0),4,4))),FALSE)="","",VLOOKUP(A1027,Person!A:R,ROW(INDIRECT(ADDRESS(MATCH("NameManager",Person!$1:$1,0),4,4))),FALSE))</f>
        <v/>
      </c>
      <c r="H1027" t="str">
        <f ca="1">IF(VLOOKUP(A1027,Person!A:R,ROW(INDIRECT(ADDRESS(MATCH("TypeJorney",Person!$1:$1,0),4,4))),FALSE)="OnBoarding","Embarque",IF(VLOOKUP(A1027,Person!A:R,ROW(INDIRECT(ADDRESS(MATCH("TypeJorney",Person!$1:$1,0),4,4))),FALSE)="OnBoardingOccupation","Embarque implantação",IF(VLOOKUP(A1027,Person!A:R,ROW(INDIRECT(ADDRESS(MATCH("TypeJorney",Person!$1:$1,0),4,4))),FALSE)="Monitoring","Monitoramento","Decisão de Efetivação")))</f>
        <v>Embarque implantação</v>
      </c>
    </row>
    <row r="1028" spans="1:8" x14ac:dyDescent="0.3">
      <c r="A1028" t="s">
        <v>7685</v>
      </c>
      <c r="B1028" t="str">
        <f ca="1">VLOOKUP(A1028,Person!A:R,ROW(INDIRECT(ADDRESS(MATCH("NameUser",Person!$1:$1,0),4,4))),FALSE)</f>
        <v>Jociane Souza de Oliveira</v>
      </c>
      <c r="C1028" t="str">
        <f ca="1">IF(VLOOKUP(A1028,Person!A:R,ROW(INDIRECT(ADDRESS(MATCH("Mail",Person!$1:$1,0),4,4))),FALSE)="","",VLOOKUP(A1028,Person!A:R,ROW(INDIRECT(ADDRESS(MATCH("Mail",Person!$1:$1,0),4,4))),FALSE))</f>
        <v>jociane.oliveira@maristas.org.br</v>
      </c>
      <c r="D1028" t="str">
        <f ca="1">VLOOKUP(A1028,Person!A:R,ROW(INDIRECT(ADDRESS(MATCH("NameEstablishment",Person!$1:$1,0),4,4))),FALSE)</f>
        <v>Tiju - Educ. Inf - Pmpa/Smed - 5258</v>
      </c>
      <c r="E1028">
        <f ca="1">VLOOKUP(A1028,Person!A:R,ROW(INDIRECT(ADDRESS(MATCH("Registration",Person!$1:$1,0),4,4))),FALSE)</f>
        <v>61372009</v>
      </c>
      <c r="F1028" t="str">
        <f ca="1">VLOOKUP(A1028,Person!A:R,ROW(INDIRECT(ADDRESS(MATCH("NameOccupation",Person!$1:$1,0),4,4))),FALSE)</f>
        <v>Auxiliar de Educação Infantil</v>
      </c>
      <c r="G1028" t="str">
        <f ca="1">IF(VLOOKUP(A1028,Person!A:R,ROW(INDIRECT(ADDRESS(MATCH("NameManager",Person!$1:$1,0),4,4))),FALSE)="","",VLOOKUP(A1028,Person!A:R,ROW(INDIRECT(ADDRESS(MATCH("NameManager",Person!$1:$1,0),4,4))),FALSE))</f>
        <v/>
      </c>
      <c r="H1028" t="str">
        <f ca="1">IF(VLOOKUP(A1028,Person!A:R,ROW(INDIRECT(ADDRESS(MATCH("TypeJorney",Person!$1:$1,0),4,4))),FALSE)="OnBoarding","Embarque",IF(VLOOKUP(A1028,Person!A:R,ROW(INDIRECT(ADDRESS(MATCH("TypeJorney",Person!$1:$1,0),4,4))),FALSE)="OnBoardingOccupation","Embarque implantação",IF(VLOOKUP(A1028,Person!A:R,ROW(INDIRECT(ADDRESS(MATCH("TypeJorney",Person!$1:$1,0),4,4))),FALSE)="Monitoring","Monitoramento","Decisão de Efetivação")))</f>
        <v>Embarque implantação</v>
      </c>
    </row>
    <row r="1029" spans="1:8" x14ac:dyDescent="0.3">
      <c r="A1029" t="s">
        <v>4462</v>
      </c>
      <c r="B1029" t="str">
        <f ca="1">VLOOKUP(A1029,Person!A:R,ROW(INDIRECT(ADDRESS(MATCH("NameUser",Person!$1:$1,0),4,4))),FALSE)</f>
        <v>Jocimar da Roza Pinto</v>
      </c>
      <c r="C1029" t="str">
        <f ca="1">IF(VLOOKUP(A1029,Person!A:R,ROW(INDIRECT(ADDRESS(MATCH("Mail",Person!$1:$1,0),4,4))),FALSE)="","",VLOOKUP(A1029,Person!A:R,ROW(INDIRECT(ADDRESS(MATCH("Mail",Person!$1:$1,0),4,4))),FALSE))</f>
        <v>jocimar.pinto@maristas.org.br</v>
      </c>
      <c r="D1029" t="str">
        <f ca="1">VLOOKUP(A1029,Person!A:R,ROW(INDIRECT(ADDRESS(MATCH("NameEstablishment",Person!$1:$1,0),4,4))),FALSE)</f>
        <v>Colegio Marista Ipanema</v>
      </c>
      <c r="E1029">
        <f ca="1">VLOOKUP(A1029,Person!A:R,ROW(INDIRECT(ADDRESS(MATCH("Registration",Person!$1:$1,0),4,4))),FALSE)</f>
        <v>61608001</v>
      </c>
      <c r="F1029" t="str">
        <f ca="1">VLOOKUP(A1029,Person!A:R,ROW(INDIRECT(ADDRESS(MATCH("NameOccupation",Person!$1:$1,0),4,4))),FALSE)</f>
        <v>Vigia</v>
      </c>
      <c r="G1029" t="str">
        <f ca="1">IF(VLOOKUP(A1029,Person!A:R,ROW(INDIRECT(ADDRESS(MATCH("NameManager",Person!$1:$1,0),4,4))),FALSE)="","",VLOOKUP(A1029,Person!A:R,ROW(INDIRECT(ADDRESS(MATCH("NameManager",Person!$1:$1,0),4,4))),FALSE))</f>
        <v>Clovis Inacio Seibert</v>
      </c>
      <c r="H1029" t="str">
        <f ca="1">IF(VLOOKUP(A1029,Person!A:R,ROW(INDIRECT(ADDRESS(MATCH("TypeJorney",Person!$1:$1,0),4,4))),FALSE)="OnBoarding","Embarque",IF(VLOOKUP(A1029,Person!A:R,ROW(INDIRECT(ADDRESS(MATCH("TypeJorney",Person!$1:$1,0),4,4))),FALSE)="OnBoardingOccupation","Embarque implantação",IF(VLOOKUP(A1029,Person!A:R,ROW(INDIRECT(ADDRESS(MATCH("TypeJorney",Person!$1:$1,0),4,4))),FALSE)="Monitoring","Monitoramento","Decisão de Efetivação")))</f>
        <v>Embarque implantação</v>
      </c>
    </row>
    <row r="1030" spans="1:8" x14ac:dyDescent="0.3">
      <c r="A1030" t="s">
        <v>5355</v>
      </c>
      <c r="B1030" t="str">
        <f ca="1">VLOOKUP(A1030,Person!A:R,ROW(INDIRECT(ADDRESS(MATCH("NameUser",Person!$1:$1,0),4,4))),FALSE)</f>
        <v>Jocimar Lima de Souza</v>
      </c>
      <c r="C1030" t="str">
        <f ca="1">IF(VLOOKUP(A1030,Person!A:R,ROW(INDIRECT(ADDRESS(MATCH("Mail",Person!$1:$1,0),4,4))),FALSE)="","",VLOOKUP(A1030,Person!A:R,ROW(INDIRECT(ADDRESS(MATCH("Mail",Person!$1:$1,0),4,4))),FALSE))</f>
        <v>jocimar.souza@maristas.org.br</v>
      </c>
      <c r="D1030" t="str">
        <f ca="1">VLOOKUP(A1030,Person!A:R,ROW(INDIRECT(ADDRESS(MATCH("NameEstablishment",Person!$1:$1,0),4,4))),FALSE)</f>
        <v>Colégio Marista São Marcelino Champagnat</v>
      </c>
      <c r="E1030">
        <f ca="1">VLOOKUP(A1030,Person!A:R,ROW(INDIRECT(ADDRESS(MATCH("Registration",Person!$1:$1,0),4,4))),FALSE)</f>
        <v>61279001</v>
      </c>
      <c r="F1030" t="str">
        <f ca="1">VLOOKUP(A1030,Person!A:R,ROW(INDIRECT(ADDRESS(MATCH("NameOccupation",Person!$1:$1,0),4,4))),FALSE)</f>
        <v>Coordenador de Pastoral</v>
      </c>
      <c r="G1030" t="str">
        <f ca="1">IF(VLOOKUP(A1030,Person!A:R,ROW(INDIRECT(ADDRESS(MATCH("NameManager",Person!$1:$1,0),4,4))),FALSE)="","",VLOOKUP(A1030,Person!A:R,ROW(INDIRECT(ADDRESS(MATCH("NameManager",Person!$1:$1,0),4,4))),FALSE))</f>
        <v/>
      </c>
      <c r="H1030" t="str">
        <f ca="1">IF(VLOOKUP(A1030,Person!A:R,ROW(INDIRECT(ADDRESS(MATCH("TypeJorney",Person!$1:$1,0),4,4))),FALSE)="OnBoarding","Embarque",IF(VLOOKUP(A1030,Person!A:R,ROW(INDIRECT(ADDRESS(MATCH("TypeJorney",Person!$1:$1,0),4,4))),FALSE)="OnBoardingOccupation","Embarque implantação",IF(VLOOKUP(A1030,Person!A:R,ROW(INDIRECT(ADDRESS(MATCH("TypeJorney",Person!$1:$1,0),4,4))),FALSE)="Monitoring","Monitoramento","Decisão de Efetivação")))</f>
        <v>Embarque implantação</v>
      </c>
    </row>
    <row r="1031" spans="1:8" x14ac:dyDescent="0.3">
      <c r="A1031" t="s">
        <v>4149</v>
      </c>
      <c r="B1031" t="str">
        <f ca="1">VLOOKUP(A1031,Person!A:R,ROW(INDIRECT(ADDRESS(MATCH("NameUser",Person!$1:$1,0),4,4))),FALSE)</f>
        <v>Joel Manoel Joaquim</v>
      </c>
      <c r="C1031" t="str">
        <f ca="1">IF(VLOOKUP(A1031,Person!A:R,ROW(INDIRECT(ADDRESS(MATCH("Mail",Person!$1:$1,0),4,4))),FALSE)="","",VLOOKUP(A1031,Person!A:R,ROW(INDIRECT(ADDRESS(MATCH("Mail",Person!$1:$1,0),4,4))),FALSE))</f>
        <v>joel.joaquim@maristas.org.br</v>
      </c>
      <c r="D1031" t="str">
        <f ca="1">VLOOKUP(A1031,Person!A:R,ROW(INDIRECT(ADDRESS(MATCH("NameEstablishment",Person!$1:$1,0),4,4))),FALSE)</f>
        <v>Colégio Marista N Senhora da Conceição</v>
      </c>
      <c r="E1031">
        <f ca="1">VLOOKUP(A1031,Person!A:R,ROW(INDIRECT(ADDRESS(MATCH("Registration",Person!$1:$1,0),4,4))),FALSE)</f>
        <v>2636001</v>
      </c>
      <c r="F1031" t="str">
        <f ca="1">VLOOKUP(A1031,Person!A:R,ROW(INDIRECT(ADDRESS(MATCH("NameOccupation",Person!$1:$1,0),4,4))),FALSE)</f>
        <v>Auxiliar de Manutenção</v>
      </c>
      <c r="G1031" t="str">
        <f ca="1">IF(VLOOKUP(A1031,Person!A:R,ROW(INDIRECT(ADDRESS(MATCH("NameManager",Person!$1:$1,0),4,4))),FALSE)="","",VLOOKUP(A1031,Person!A:R,ROW(INDIRECT(ADDRESS(MATCH("NameManager",Person!$1:$1,0),4,4))),FALSE))</f>
        <v>Adenir Sebastiao de Britto</v>
      </c>
      <c r="H1031" t="str">
        <f ca="1">IF(VLOOKUP(A1031,Person!A:R,ROW(INDIRECT(ADDRESS(MATCH("TypeJorney",Person!$1:$1,0),4,4))),FALSE)="OnBoarding","Embarque",IF(VLOOKUP(A1031,Person!A:R,ROW(INDIRECT(ADDRESS(MATCH("TypeJorney",Person!$1:$1,0),4,4))),FALSE)="OnBoardingOccupation","Embarque implantação",IF(VLOOKUP(A1031,Person!A:R,ROW(INDIRECT(ADDRESS(MATCH("TypeJorney",Person!$1:$1,0),4,4))),FALSE)="Monitoring","Monitoramento","Decisão de Efetivação")))</f>
        <v>Embarque implantação</v>
      </c>
    </row>
    <row r="1032" spans="1:8" x14ac:dyDescent="0.3">
      <c r="A1032" t="s">
        <v>4442</v>
      </c>
      <c r="B1032" t="str">
        <f ca="1">VLOOKUP(A1032,Person!A:R,ROW(INDIRECT(ADDRESS(MATCH("NameUser",Person!$1:$1,0),4,4))),FALSE)</f>
        <v>Joelma Pereira Oliveira</v>
      </c>
      <c r="C1032" t="str">
        <f ca="1">IF(VLOOKUP(A1032,Person!A:R,ROW(INDIRECT(ADDRESS(MATCH("Mail",Person!$1:$1,0),4,4))),FALSE)="","",VLOOKUP(A1032,Person!A:R,ROW(INDIRECT(ADDRESS(MATCH("Mail",Person!$1:$1,0),4,4))),FALSE))</f>
        <v>joelma.oliveira@maristas.org.br</v>
      </c>
      <c r="D1032" t="str">
        <f ca="1">VLOOKUP(A1032,Person!A:R,ROW(INDIRECT(ADDRESS(MATCH("NameEstablishment",Person!$1:$1,0),4,4))),FALSE)</f>
        <v>Colégio Marista João Paulo II</v>
      </c>
      <c r="E1032">
        <f ca="1">VLOOKUP(A1032,Person!A:R,ROW(INDIRECT(ADDRESS(MATCH("Registration",Person!$1:$1,0),4,4))),FALSE)</f>
        <v>61396001</v>
      </c>
      <c r="F1032" t="str">
        <f ca="1">VLOOKUP(A1032,Person!A:R,ROW(INDIRECT(ADDRESS(MATCH("NameOccupation",Person!$1:$1,0),4,4))),FALSE)</f>
        <v>Telefonista</v>
      </c>
      <c r="G1032" t="str">
        <f ca="1">IF(VLOOKUP(A1032,Person!A:R,ROW(INDIRECT(ADDRESS(MATCH("NameManager",Person!$1:$1,0),4,4))),FALSE)="","",VLOOKUP(A1032,Person!A:R,ROW(INDIRECT(ADDRESS(MATCH("NameManager",Person!$1:$1,0),4,4))),FALSE))</f>
        <v>Marcos Andre Scussel</v>
      </c>
      <c r="H1032" t="str">
        <f ca="1">IF(VLOOKUP(A1032,Person!A:R,ROW(INDIRECT(ADDRESS(MATCH("TypeJorney",Person!$1:$1,0),4,4))),FALSE)="OnBoarding","Embarque",IF(VLOOKUP(A1032,Person!A:R,ROW(INDIRECT(ADDRESS(MATCH("TypeJorney",Person!$1:$1,0),4,4))),FALSE)="OnBoardingOccupation","Embarque implantação",IF(VLOOKUP(A1032,Person!A:R,ROW(INDIRECT(ADDRESS(MATCH("TypeJorney",Person!$1:$1,0),4,4))),FALSE)="Monitoring","Monitoramento","Decisão de Efetivação")))</f>
        <v>Embarque implantação</v>
      </c>
    </row>
    <row r="1033" spans="1:8" x14ac:dyDescent="0.3">
      <c r="A1033" t="s">
        <v>5074</v>
      </c>
      <c r="B1033" t="str">
        <f ca="1">VLOOKUP(A1033,Person!A:R,ROW(INDIRECT(ADDRESS(MATCH("NameUser",Person!$1:$1,0),4,4))),FALSE)</f>
        <v>Joelma Pereira Oliveira</v>
      </c>
      <c r="C1033" t="str">
        <f ca="1">IF(VLOOKUP(A1033,Person!A:R,ROW(INDIRECT(ADDRESS(MATCH("Mail",Person!$1:$1,0),4,4))),FALSE)="","",VLOOKUP(A1033,Person!A:R,ROW(INDIRECT(ADDRESS(MATCH("Mail",Person!$1:$1,0),4,4))),FALSE))</f>
        <v>joelma.oliveira@maristas.org.br</v>
      </c>
      <c r="D1033" t="str">
        <f ca="1">VLOOKUP(A1033,Person!A:R,ROW(INDIRECT(ADDRESS(MATCH("NameEstablishment",Person!$1:$1,0),4,4))),FALSE)</f>
        <v>Colégio Marista João Paulo II</v>
      </c>
      <c r="E1033">
        <f ca="1">VLOOKUP(A1033,Person!A:R,ROW(INDIRECT(ADDRESS(MATCH("Registration",Person!$1:$1,0),4,4))),FALSE)</f>
        <v>61396002</v>
      </c>
      <c r="F1033" t="str">
        <f ca="1">VLOOKUP(A1033,Person!A:R,ROW(INDIRECT(ADDRESS(MATCH("NameOccupation",Person!$1:$1,0),4,4))),FALSE)</f>
        <v>Secretária da Direção</v>
      </c>
      <c r="G1033" t="str">
        <f ca="1">IF(VLOOKUP(A1033,Person!A:R,ROW(INDIRECT(ADDRESS(MATCH("NameManager",Person!$1:$1,0),4,4))),FALSE)="","",VLOOKUP(A1033,Person!A:R,ROW(INDIRECT(ADDRESS(MATCH("NameManager",Person!$1:$1,0),4,4))),FALSE))</f>
        <v>Marcos Andre Scussel</v>
      </c>
      <c r="H1033" t="str">
        <f ca="1">IF(VLOOKUP(A1033,Person!A:R,ROW(INDIRECT(ADDRESS(MATCH("TypeJorney",Person!$1:$1,0),4,4))),FALSE)="OnBoarding","Embarque",IF(VLOOKUP(A1033,Person!A:R,ROW(INDIRECT(ADDRESS(MATCH("TypeJorney",Person!$1:$1,0),4,4))),FALSE)="OnBoardingOccupation","Embarque implantação",IF(VLOOKUP(A1033,Person!A:R,ROW(INDIRECT(ADDRESS(MATCH("TypeJorney",Person!$1:$1,0),4,4))),FALSE)="Monitoring","Monitoramento","Decisão de Efetivação")))</f>
        <v>Embarque implantação</v>
      </c>
    </row>
    <row r="1034" spans="1:8" x14ac:dyDescent="0.3">
      <c r="A1034" t="s">
        <v>4271</v>
      </c>
      <c r="B1034" t="str">
        <f ca="1">VLOOKUP(A1034,Person!A:R,ROW(INDIRECT(ADDRESS(MATCH("NameUser",Person!$1:$1,0),4,4))),FALSE)</f>
        <v>Johanna Gabriella Roos Coliante Pereira</v>
      </c>
      <c r="C1034" t="str">
        <f ca="1">IF(VLOOKUP(A1034,Person!A:R,ROW(INDIRECT(ADDRESS(MATCH("Mail",Person!$1:$1,0),4,4))),FALSE)="","",VLOOKUP(A1034,Person!A:R,ROW(INDIRECT(ADDRESS(MATCH("Mail",Person!$1:$1,0),4,4))),FALSE))</f>
        <v>johanna.coliante@maristas.org.br</v>
      </c>
      <c r="D1034" t="str">
        <f ca="1">VLOOKUP(A1034,Person!A:R,ROW(INDIRECT(ADDRESS(MATCH("NameEstablishment",Person!$1:$1,0),4,4))),FALSE)</f>
        <v>União Sul Brasileira de Educação e Ensin</v>
      </c>
      <c r="E1034">
        <f ca="1">VLOOKUP(A1034,Person!A:R,ROW(INDIRECT(ADDRESS(MATCH("Registration",Person!$1:$1,0),4,4))),FALSE)</f>
        <v>90512157</v>
      </c>
      <c r="F1034" t="str">
        <f ca="1">VLOOKUP(A1034,Person!A:R,ROW(INDIRECT(ADDRESS(MATCH("NameOccupation",Person!$1:$1,0),4,4))),FALSE)</f>
        <v>Comprador</v>
      </c>
      <c r="G1034" t="str">
        <f ca="1">IF(VLOOKUP(A1034,Person!A:R,ROW(INDIRECT(ADDRESS(MATCH("NameManager",Person!$1:$1,0),4,4))),FALSE)="","",VLOOKUP(A1034,Person!A:R,ROW(INDIRECT(ADDRESS(MATCH("NameManager",Person!$1:$1,0),4,4))),FALSE))</f>
        <v>Regis Passos da Silva</v>
      </c>
      <c r="H1034" t="str">
        <f ca="1">IF(VLOOKUP(A1034,Person!A:R,ROW(INDIRECT(ADDRESS(MATCH("TypeJorney",Person!$1:$1,0),4,4))),FALSE)="OnBoarding","Embarque",IF(VLOOKUP(A1034,Person!A:R,ROW(INDIRECT(ADDRESS(MATCH("TypeJorney",Person!$1:$1,0),4,4))),FALSE)="OnBoardingOccupation","Embarque implantação",IF(VLOOKUP(A1034,Person!A:R,ROW(INDIRECT(ADDRESS(MATCH("TypeJorney",Person!$1:$1,0),4,4))),FALSE)="Monitoring","Monitoramento","Decisão de Efetivação")))</f>
        <v>Embarque implantação</v>
      </c>
    </row>
    <row r="1035" spans="1:8" x14ac:dyDescent="0.3">
      <c r="A1035" t="s">
        <v>7432</v>
      </c>
      <c r="B1035" t="str">
        <f ca="1">VLOOKUP(A1035,Person!A:R,ROW(INDIRECT(ADDRESS(MATCH("NameUser",Person!$1:$1,0),4,4))),FALSE)</f>
        <v>Joice Beatriz Rezende da Rosa</v>
      </c>
      <c r="C1035" t="str">
        <f ca="1">IF(VLOOKUP(A1035,Person!A:R,ROW(INDIRECT(ADDRESS(MATCH("Mail",Person!$1:$1,0),4,4))),FALSE)="","",VLOOKUP(A1035,Person!A:R,ROW(INDIRECT(ADDRESS(MATCH("Mail",Person!$1:$1,0),4,4))),FALSE))</f>
        <v>joice.rosa@maristas.org.br</v>
      </c>
      <c r="D1035" t="str">
        <f ca="1">VLOOKUP(A1035,Person!A:R,ROW(INDIRECT(ADDRESS(MATCH("NameEstablishment",Person!$1:$1,0),4,4))),FALSE)</f>
        <v>Colegio Marista Ipanema</v>
      </c>
      <c r="E1035">
        <f ca="1">VLOOKUP(A1035,Person!A:R,ROW(INDIRECT(ADDRESS(MATCH("Registration",Person!$1:$1,0),4,4))),FALSE)</f>
        <v>91510713</v>
      </c>
      <c r="F1035" t="str">
        <f ca="1">VLOOKUP(A1035,Person!A:R,ROW(INDIRECT(ADDRESS(MATCH("NameOccupation",Person!$1:$1,0),4,4))),FALSE)</f>
        <v>Monitor de Aprendizagem Turno Regular</v>
      </c>
      <c r="G1035" t="str">
        <f ca="1">IF(VLOOKUP(A1035,Person!A:R,ROW(INDIRECT(ADDRESS(MATCH("NameManager",Person!$1:$1,0),4,4))),FALSE)="","",VLOOKUP(A1035,Person!A:R,ROW(INDIRECT(ADDRESS(MATCH("NameManager",Person!$1:$1,0),4,4))),FALSE))</f>
        <v>Fernando Degrandis</v>
      </c>
      <c r="H1035" t="str">
        <f ca="1">IF(VLOOKUP(A1035,Person!A:R,ROW(INDIRECT(ADDRESS(MATCH("TypeJorney",Person!$1:$1,0),4,4))),FALSE)="OnBoarding","Embarque",IF(VLOOKUP(A1035,Person!A:R,ROW(INDIRECT(ADDRESS(MATCH("TypeJorney",Person!$1:$1,0),4,4))),FALSE)="OnBoardingOccupation","Embarque implantação",IF(VLOOKUP(A1035,Person!A:R,ROW(INDIRECT(ADDRESS(MATCH("TypeJorney",Person!$1:$1,0),4,4))),FALSE)="Monitoring","Monitoramento","Decisão de Efetivação")))</f>
        <v>Embarque implantação</v>
      </c>
    </row>
    <row r="1036" spans="1:8" x14ac:dyDescent="0.3">
      <c r="A1036" t="s">
        <v>556</v>
      </c>
      <c r="B1036" t="str">
        <f ca="1">VLOOKUP(A1036,Person!A:R,ROW(INDIRECT(ADDRESS(MATCH("NameUser",Person!$1:$1,0),4,4))),FALSE)</f>
        <v>Joice Bruhn da Silva</v>
      </c>
      <c r="C1036" t="str">
        <f ca="1">IF(VLOOKUP(A1036,Person!A:R,ROW(INDIRECT(ADDRESS(MATCH("Mail",Person!$1:$1,0),4,4))),FALSE)="","",VLOOKUP(A1036,Person!A:R,ROW(INDIRECT(ADDRESS(MATCH("Mail",Person!$1:$1,0),4,4))),FALSE))</f>
        <v>joice.bruhn@maristas.org.br</v>
      </c>
      <c r="D1036" t="str">
        <f ca="1">VLOOKUP(A1036,Person!A:R,ROW(INDIRECT(ADDRESS(MATCH("NameEstablishment",Person!$1:$1,0),4,4))),FALSE)</f>
        <v>União Sul Brasileira de Educação e Ensin</v>
      </c>
      <c r="E1036">
        <f ca="1">VLOOKUP(A1036,Person!A:R,ROW(INDIRECT(ADDRESS(MATCH("Registration",Person!$1:$1,0),4,4))),FALSE)</f>
        <v>90512120</v>
      </c>
      <c r="F1036" t="str">
        <f ca="1">VLOOKUP(A1036,Person!A:R,ROW(INDIRECT(ADDRESS(MATCH("NameOccupation",Person!$1:$1,0),4,4))),FALSE)</f>
        <v>Supervisor Pedagógico - Centros Sociais</v>
      </c>
      <c r="G1036" t="str">
        <f ca="1">IF(VLOOKUP(A1036,Person!A:R,ROW(INDIRECT(ADDRESS(MATCH("NameManager",Person!$1:$1,0),4,4))),FALSE)="","",VLOOKUP(A1036,Person!A:R,ROW(INDIRECT(ADDRESS(MATCH("NameManager",Person!$1:$1,0),4,4))),FALSE))</f>
        <v>Renato Capitani</v>
      </c>
      <c r="H1036" t="str">
        <f ca="1">IF(VLOOKUP(A1036,Person!A:R,ROW(INDIRECT(ADDRESS(MATCH("TypeJorney",Person!$1:$1,0),4,4))),FALSE)="OnBoarding","Embarque",IF(VLOOKUP(A1036,Person!A:R,ROW(INDIRECT(ADDRESS(MATCH("TypeJorney",Person!$1:$1,0),4,4))),FALSE)="OnBoardingOccupation","Embarque implantação",IF(VLOOKUP(A1036,Person!A:R,ROW(INDIRECT(ADDRESS(MATCH("TypeJorney",Person!$1:$1,0),4,4))),FALSE)="Monitoring","Monitoramento","Decisão de Efetivação")))</f>
        <v>Embarque</v>
      </c>
    </row>
    <row r="1037" spans="1:8" x14ac:dyDescent="0.3">
      <c r="A1037" t="s">
        <v>4517</v>
      </c>
      <c r="B1037" t="str">
        <f ca="1">VLOOKUP(A1037,Person!A:R,ROW(INDIRECT(ADDRESS(MATCH("NameUser",Person!$1:$1,0),4,4))),FALSE)</f>
        <v>Joice Fontoura da Silva</v>
      </c>
      <c r="C1037" t="str">
        <f ca="1">IF(VLOOKUP(A1037,Person!A:R,ROW(INDIRECT(ADDRESS(MATCH("Mail",Person!$1:$1,0),4,4))),FALSE)="","",VLOOKUP(A1037,Person!A:R,ROW(INDIRECT(ADDRESS(MATCH("Mail",Person!$1:$1,0),4,4))),FALSE))</f>
        <v>joice.silva@maristas.org.br</v>
      </c>
      <c r="D1037" t="str">
        <f ca="1">VLOOKUP(A1037,Person!A:R,ROW(INDIRECT(ADDRESS(MATCH("NameEstablishment",Person!$1:$1,0),4,4))),FALSE)</f>
        <v>Colégio Marista Roque Gonçalves</v>
      </c>
      <c r="E1037">
        <f ca="1">VLOOKUP(A1037,Person!A:R,ROW(INDIRECT(ADDRESS(MATCH("Registration",Person!$1:$1,0),4,4))),FALSE)</f>
        <v>3662001</v>
      </c>
      <c r="F1037" t="str">
        <f ca="1">VLOOKUP(A1037,Person!A:R,ROW(INDIRECT(ADDRESS(MATCH("NameOccupation",Person!$1:$1,0),4,4))),FALSE)</f>
        <v>Analista Administrativo Escolar</v>
      </c>
      <c r="G1037" t="str">
        <f ca="1">IF(VLOOKUP(A1037,Person!A:R,ROW(INDIRECT(ADDRESS(MATCH("NameManager",Person!$1:$1,0),4,4))),FALSE)="","",VLOOKUP(A1037,Person!A:R,ROW(INDIRECT(ADDRESS(MATCH("NameManager",Person!$1:$1,0),4,4))),FALSE))</f>
        <v>Samir Elias Miguel</v>
      </c>
      <c r="H1037" t="str">
        <f ca="1">IF(VLOOKUP(A1037,Person!A:R,ROW(INDIRECT(ADDRESS(MATCH("TypeJorney",Person!$1:$1,0),4,4))),FALSE)="OnBoarding","Embarque",IF(VLOOKUP(A1037,Person!A:R,ROW(INDIRECT(ADDRESS(MATCH("TypeJorney",Person!$1:$1,0),4,4))),FALSE)="OnBoardingOccupation","Embarque implantação",IF(VLOOKUP(A1037,Person!A:R,ROW(INDIRECT(ADDRESS(MATCH("TypeJorney",Person!$1:$1,0),4,4))),FALSE)="Monitoring","Monitoramento","Decisão de Efetivação")))</f>
        <v>Embarque implantação</v>
      </c>
    </row>
    <row r="1038" spans="1:8" x14ac:dyDescent="0.3">
      <c r="A1038" t="s">
        <v>4708</v>
      </c>
      <c r="B1038" t="str">
        <f ca="1">VLOOKUP(A1038,Person!A:R,ROW(INDIRECT(ADDRESS(MATCH("NameUser",Person!$1:$1,0),4,4))),FALSE)</f>
        <v>Joice Pereira Dourado dos Reis</v>
      </c>
      <c r="C1038" t="str">
        <f ca="1">IF(VLOOKUP(A1038,Person!A:R,ROW(INDIRECT(ADDRESS(MATCH("Mail",Person!$1:$1,0),4,4))),FALSE)="","",VLOOKUP(A1038,Person!A:R,ROW(INDIRECT(ADDRESS(MATCH("Mail",Person!$1:$1,0),4,4))),FALSE))</f>
        <v>joice.reis@maristas.org.br</v>
      </c>
      <c r="D1038" t="str">
        <f ca="1">VLOOKUP(A1038,Person!A:R,ROW(INDIRECT(ADDRESS(MATCH("NameEstablishment",Person!$1:$1,0),4,4))),FALSE)</f>
        <v>Colégio Marista João Paulo II</v>
      </c>
      <c r="E1038">
        <f ca="1">VLOOKUP(A1038,Person!A:R,ROW(INDIRECT(ADDRESS(MATCH("Registration",Person!$1:$1,0),4,4))),FALSE)</f>
        <v>91513750</v>
      </c>
      <c r="F1038" t="str">
        <f ca="1">VLOOKUP(A1038,Person!A:R,ROW(INDIRECT(ADDRESS(MATCH("NameOccupation",Person!$1:$1,0),4,4))),FALSE)</f>
        <v>Assistente de Recursos Humanos</v>
      </c>
      <c r="G1038" t="str">
        <f ca="1">IF(VLOOKUP(A1038,Person!A:R,ROW(INDIRECT(ADDRESS(MATCH("NameManager",Person!$1:$1,0),4,4))),FALSE)="","",VLOOKUP(A1038,Person!A:R,ROW(INDIRECT(ADDRESS(MATCH("NameManager",Person!$1:$1,0),4,4))),FALSE))</f>
        <v>Marcos Andre Scussel</v>
      </c>
      <c r="H1038" t="str">
        <f ca="1">IF(VLOOKUP(A1038,Person!A:R,ROW(INDIRECT(ADDRESS(MATCH("TypeJorney",Person!$1:$1,0),4,4))),FALSE)="OnBoarding","Embarque",IF(VLOOKUP(A1038,Person!A:R,ROW(INDIRECT(ADDRESS(MATCH("TypeJorney",Person!$1:$1,0),4,4))),FALSE)="OnBoardingOccupation","Embarque implantação",IF(VLOOKUP(A1038,Person!A:R,ROW(INDIRECT(ADDRESS(MATCH("TypeJorney",Person!$1:$1,0),4,4))),FALSE)="Monitoring","Monitoramento","Decisão de Efetivação")))</f>
        <v>Embarque implantação</v>
      </c>
    </row>
    <row r="1039" spans="1:8" x14ac:dyDescent="0.3">
      <c r="A1039" t="s">
        <v>5290</v>
      </c>
      <c r="B1039" t="str">
        <f ca="1">VLOOKUP(A1039,Person!A:R,ROW(INDIRECT(ADDRESS(MATCH("NameUser",Person!$1:$1,0),4,4))),FALSE)</f>
        <v>Joice Silveira Esteriz</v>
      </c>
      <c r="C1039" t="str">
        <f ca="1">IF(VLOOKUP(A1039,Person!A:R,ROW(INDIRECT(ADDRESS(MATCH("Mail",Person!$1:$1,0),4,4))),FALSE)="","",VLOOKUP(A1039,Person!A:R,ROW(INDIRECT(ADDRESS(MATCH("Mail",Person!$1:$1,0),4,4))),FALSE))</f>
        <v>joice.esteriz@maristas.org.br</v>
      </c>
      <c r="D1039" t="str">
        <f ca="1">VLOOKUP(A1039,Person!A:R,ROW(INDIRECT(ADDRESS(MATCH("NameEstablishment",Person!$1:$1,0),4,4))),FALSE)</f>
        <v>Colégio Marista São Marcelino Champagnat</v>
      </c>
      <c r="E1039">
        <f ca="1">VLOOKUP(A1039,Person!A:R,ROW(INDIRECT(ADDRESS(MATCH("Registration",Person!$1:$1,0),4,4))),FALSE)</f>
        <v>90511603</v>
      </c>
      <c r="F1039" t="str">
        <f ca="1">VLOOKUP(A1039,Person!A:R,ROW(INDIRECT(ADDRESS(MATCH("NameOccupation",Person!$1:$1,0),4,4))),FALSE)</f>
        <v>Auxiliar de Serviços Gerais</v>
      </c>
      <c r="G1039" t="str">
        <f ca="1">IF(VLOOKUP(A1039,Person!A:R,ROW(INDIRECT(ADDRESS(MATCH("NameManager",Person!$1:$1,0),4,4))),FALSE)="","",VLOOKUP(A1039,Person!A:R,ROW(INDIRECT(ADDRESS(MATCH("NameManager",Person!$1:$1,0),4,4))),FALSE))</f>
        <v/>
      </c>
      <c r="H1039" t="str">
        <f ca="1">IF(VLOOKUP(A1039,Person!A:R,ROW(INDIRECT(ADDRESS(MATCH("TypeJorney",Person!$1:$1,0),4,4))),FALSE)="OnBoarding","Embarque",IF(VLOOKUP(A1039,Person!A:R,ROW(INDIRECT(ADDRESS(MATCH("TypeJorney",Person!$1:$1,0),4,4))),FALSE)="OnBoardingOccupation","Embarque implantação",IF(VLOOKUP(A1039,Person!A:R,ROW(INDIRECT(ADDRESS(MATCH("TypeJorney",Person!$1:$1,0),4,4))),FALSE)="Monitoring","Monitoramento","Decisão de Efetivação")))</f>
        <v>Embarque implantação</v>
      </c>
    </row>
    <row r="1040" spans="1:8" x14ac:dyDescent="0.3">
      <c r="A1040" t="s">
        <v>7849</v>
      </c>
      <c r="B1040" t="str">
        <f ca="1">VLOOKUP(A1040,Person!A:R,ROW(INDIRECT(ADDRESS(MATCH("NameUser",Person!$1:$1,0),4,4))),FALSE)</f>
        <v>Joicilene Fernandes Pereira Silva</v>
      </c>
      <c r="C1040" t="str">
        <f ca="1">IF(VLOOKUP(A1040,Person!A:R,ROW(INDIRECT(ADDRESS(MATCH("Mail",Person!$1:$1,0),4,4))),FALSE)="","",VLOOKUP(A1040,Person!A:R,ROW(INDIRECT(ADDRESS(MATCH("Mail",Person!$1:$1,0),4,4))),FALSE))</f>
        <v/>
      </c>
      <c r="D1040" t="str">
        <f ca="1">VLOOKUP(A1040,Person!A:R,ROW(INDIRECT(ADDRESS(MATCH("NameEstablishment",Person!$1:$1,0),4,4))),FALSE)</f>
        <v>Colégio Marista N Senhora da Conceição</v>
      </c>
      <c r="E1040">
        <f ca="1">VLOOKUP(A1040,Person!A:R,ROW(INDIRECT(ADDRESS(MATCH("Registration",Person!$1:$1,0),4,4))),FALSE)</f>
        <v>20110147</v>
      </c>
      <c r="F1040" t="str">
        <f ca="1">VLOOKUP(A1040,Person!A:R,ROW(INDIRECT(ADDRESS(MATCH("NameOccupation",Person!$1:$1,0),4,4))),FALSE)</f>
        <v>Auxiliar de Disciplina</v>
      </c>
      <c r="G1040" t="str">
        <f ca="1">IF(VLOOKUP(A1040,Person!A:R,ROW(INDIRECT(ADDRESS(MATCH("NameManager",Person!$1:$1,0),4,4))),FALSE)="","",VLOOKUP(A1040,Person!A:R,ROW(INDIRECT(ADDRESS(MATCH("NameManager",Person!$1:$1,0),4,4))),FALSE))</f>
        <v/>
      </c>
      <c r="H1040" t="str">
        <f ca="1">IF(VLOOKUP(A1040,Person!A:R,ROW(INDIRECT(ADDRESS(MATCH("TypeJorney",Person!$1:$1,0),4,4))),FALSE)="OnBoarding","Embarque",IF(VLOOKUP(A1040,Person!A:R,ROW(INDIRECT(ADDRESS(MATCH("TypeJorney",Person!$1:$1,0),4,4))),FALSE)="OnBoardingOccupation","Embarque implantação",IF(VLOOKUP(A1040,Person!A:R,ROW(INDIRECT(ADDRESS(MATCH("TypeJorney",Person!$1:$1,0),4,4))),FALSE)="Monitoring","Monitoramento","Decisão de Efetivação")))</f>
        <v>Embarque implantação</v>
      </c>
    </row>
    <row r="1041" spans="1:8" x14ac:dyDescent="0.3">
      <c r="A1041" t="s">
        <v>5406</v>
      </c>
      <c r="B1041" t="str">
        <f ca="1">VLOOKUP(A1041,Person!A:R,ROW(INDIRECT(ADDRESS(MATCH("NameUser",Person!$1:$1,0),4,4))),FALSE)</f>
        <v>Jonas Garcia Ribeiro</v>
      </c>
      <c r="C1041" t="str">
        <f ca="1">IF(VLOOKUP(A1041,Person!A:R,ROW(INDIRECT(ADDRESS(MATCH("Mail",Person!$1:$1,0),4,4))),FALSE)="","",VLOOKUP(A1041,Person!A:R,ROW(INDIRECT(ADDRESS(MATCH("Mail",Person!$1:$1,0),4,4))),FALSE))</f>
        <v>jonas.ribeiro@maristas.org.br</v>
      </c>
      <c r="D1041" t="str">
        <f ca="1">VLOOKUP(A1041,Person!A:R,ROW(INDIRECT(ADDRESS(MATCH("NameEstablishment",Person!$1:$1,0),4,4))),FALSE)</f>
        <v>Colégio Marista Ir. Jaime Biazus</v>
      </c>
      <c r="E1041">
        <f ca="1">VLOOKUP(A1041,Person!A:R,ROW(INDIRECT(ADDRESS(MATCH("Registration",Person!$1:$1,0),4,4))),FALSE)</f>
        <v>68161727</v>
      </c>
      <c r="F1041" t="str">
        <f ca="1">VLOOKUP(A1041,Person!A:R,ROW(INDIRECT(ADDRESS(MATCH("NameOccupation",Person!$1:$1,0),4,4))),FALSE)</f>
        <v>Motorista</v>
      </c>
      <c r="G1041" t="str">
        <f ca="1">IF(VLOOKUP(A1041,Person!A:R,ROW(INDIRECT(ADDRESS(MATCH("NameManager",Person!$1:$1,0),4,4))),FALSE)="","",VLOOKUP(A1041,Person!A:R,ROW(INDIRECT(ADDRESS(MATCH("NameManager",Person!$1:$1,0),4,4))),FALSE))</f>
        <v/>
      </c>
      <c r="H1041" t="str">
        <f ca="1">IF(VLOOKUP(A1041,Person!A:R,ROW(INDIRECT(ADDRESS(MATCH("TypeJorney",Person!$1:$1,0),4,4))),FALSE)="OnBoarding","Embarque",IF(VLOOKUP(A1041,Person!A:R,ROW(INDIRECT(ADDRESS(MATCH("TypeJorney",Person!$1:$1,0),4,4))),FALSE)="OnBoardingOccupation","Embarque implantação",IF(VLOOKUP(A1041,Person!A:R,ROW(INDIRECT(ADDRESS(MATCH("TypeJorney",Person!$1:$1,0),4,4))),FALSE)="Monitoring","Monitoramento","Decisão de Efetivação")))</f>
        <v>Embarque implantação</v>
      </c>
    </row>
    <row r="1042" spans="1:8" x14ac:dyDescent="0.3">
      <c r="A1042" t="s">
        <v>4121</v>
      </c>
      <c r="B1042" t="str">
        <f ca="1">VLOOKUP(A1042,Person!A:R,ROW(INDIRECT(ADDRESS(MATCH("NameUser",Person!$1:$1,0),4,4))),FALSE)</f>
        <v>Jonatan Braga dos Santos</v>
      </c>
      <c r="C1042" t="str">
        <f ca="1">IF(VLOOKUP(A1042,Person!A:R,ROW(INDIRECT(ADDRESS(MATCH("Mail",Person!$1:$1,0),4,4))),FALSE)="","",VLOOKUP(A1042,Person!A:R,ROW(INDIRECT(ADDRESS(MATCH("Mail",Person!$1:$1,0),4,4))),FALSE))</f>
        <v>jonatan.santos@maristas.org.br</v>
      </c>
      <c r="D1042" t="str">
        <f ca="1">VLOOKUP(A1042,Person!A:R,ROW(INDIRECT(ADDRESS(MATCH("NameEstablishment",Person!$1:$1,0),4,4))),FALSE)</f>
        <v>União Sul Brasileira de Educação e Ensin</v>
      </c>
      <c r="E1042">
        <f ca="1">VLOOKUP(A1042,Person!A:R,ROW(INDIRECT(ADDRESS(MATCH("Registration",Person!$1:$1,0),4,4))),FALSE)</f>
        <v>90511944</v>
      </c>
      <c r="F1042" t="str">
        <f ca="1">VLOOKUP(A1042,Person!A:R,ROW(INDIRECT(ADDRESS(MATCH("NameOccupation",Person!$1:$1,0),4,4))),FALSE)</f>
        <v>Auxiliar Administrativo</v>
      </c>
      <c r="G1042" t="str">
        <f ca="1">IF(VLOOKUP(A1042,Person!A:R,ROW(INDIRECT(ADDRESS(MATCH("NameManager",Person!$1:$1,0),4,4))),FALSE)="","",VLOOKUP(A1042,Person!A:R,ROW(INDIRECT(ADDRESS(MATCH("NameManager",Person!$1:$1,0),4,4))),FALSE))</f>
        <v>Evandro Oscar Doncato</v>
      </c>
      <c r="H1042" t="str">
        <f ca="1">IF(VLOOKUP(A1042,Person!A:R,ROW(INDIRECT(ADDRESS(MATCH("TypeJorney",Person!$1:$1,0),4,4))),FALSE)="OnBoarding","Embarque",IF(VLOOKUP(A1042,Person!A:R,ROW(INDIRECT(ADDRESS(MATCH("TypeJorney",Person!$1:$1,0),4,4))),FALSE)="OnBoardingOccupation","Embarque implantação",IF(VLOOKUP(A1042,Person!A:R,ROW(INDIRECT(ADDRESS(MATCH("TypeJorney",Person!$1:$1,0),4,4))),FALSE)="Monitoring","Monitoramento","Decisão de Efetivação")))</f>
        <v>Embarque implantação</v>
      </c>
    </row>
    <row r="1043" spans="1:8" x14ac:dyDescent="0.3">
      <c r="A1043" t="s">
        <v>4969</v>
      </c>
      <c r="B1043" t="str">
        <f ca="1">VLOOKUP(A1043,Person!A:R,ROW(INDIRECT(ADDRESS(MATCH("NameUser",Person!$1:$1,0),4,4))),FALSE)</f>
        <v>Jorami de Figueiredo</v>
      </c>
      <c r="C1043" t="str">
        <f ca="1">IF(VLOOKUP(A1043,Person!A:R,ROW(INDIRECT(ADDRESS(MATCH("Mail",Person!$1:$1,0),4,4))),FALSE)="","",VLOOKUP(A1043,Person!A:R,ROW(INDIRECT(ADDRESS(MATCH("Mail",Person!$1:$1,0),4,4))),FALSE))</f>
        <v/>
      </c>
      <c r="D1043" t="str">
        <f ca="1">VLOOKUP(A1043,Person!A:R,ROW(INDIRECT(ADDRESS(MATCH("NameEstablishment",Person!$1:$1,0),4,4))),FALSE)</f>
        <v>Colégio Marista N.Sra. Das Graças</v>
      </c>
      <c r="E1043">
        <f ca="1">VLOOKUP(A1043,Person!A:R,ROW(INDIRECT(ADDRESS(MATCH("Registration",Person!$1:$1,0),4,4))),FALSE)</f>
        <v>90510666</v>
      </c>
      <c r="F1043" t="str">
        <f ca="1">VLOOKUP(A1043,Person!A:R,ROW(INDIRECT(ADDRESS(MATCH("NameOccupation",Person!$1:$1,0),4,4))),FALSE)</f>
        <v>Cozinheiro</v>
      </c>
      <c r="G1043" t="str">
        <f ca="1">IF(VLOOKUP(A1043,Person!A:R,ROW(INDIRECT(ADDRESS(MATCH("NameManager",Person!$1:$1,0),4,4))),FALSE)="","",VLOOKUP(A1043,Person!A:R,ROW(INDIRECT(ADDRESS(MATCH("NameManager",Person!$1:$1,0),4,4))),FALSE))</f>
        <v>Mauricio Vargas Anony</v>
      </c>
      <c r="H1043" t="str">
        <f ca="1">IF(VLOOKUP(A1043,Person!A:R,ROW(INDIRECT(ADDRESS(MATCH("TypeJorney",Person!$1:$1,0),4,4))),FALSE)="OnBoarding","Embarque",IF(VLOOKUP(A1043,Person!A:R,ROW(INDIRECT(ADDRESS(MATCH("TypeJorney",Person!$1:$1,0),4,4))),FALSE)="OnBoardingOccupation","Embarque implantação",IF(VLOOKUP(A1043,Person!A:R,ROW(INDIRECT(ADDRESS(MATCH("TypeJorney",Person!$1:$1,0),4,4))),FALSE)="Monitoring","Monitoramento","Decisão de Efetivação")))</f>
        <v>Embarque implantação</v>
      </c>
    </row>
    <row r="1044" spans="1:8" x14ac:dyDescent="0.3">
      <c r="A1044" t="s">
        <v>506</v>
      </c>
      <c r="B1044" t="str">
        <f ca="1">VLOOKUP(A1044,Person!A:R,ROW(INDIRECT(ADDRESS(MATCH("NameUser",Person!$1:$1,0),4,4))),FALSE)</f>
        <v>Jorel Maschke da Silveira</v>
      </c>
      <c r="C1044" t="str">
        <f ca="1">IF(VLOOKUP(A1044,Person!A:R,ROW(INDIRECT(ADDRESS(MATCH("Mail",Person!$1:$1,0),4,4))),FALSE)="","",VLOOKUP(A1044,Person!A:R,ROW(INDIRECT(ADDRESS(MATCH("Mail",Person!$1:$1,0),4,4))),FALSE))</f>
        <v>jorel.silveira@maristas.org.br</v>
      </c>
      <c r="D1044" t="str">
        <f ca="1">VLOOKUP(A1044,Person!A:R,ROW(INDIRECT(ADDRESS(MATCH("NameEstablishment",Person!$1:$1,0),4,4))),FALSE)</f>
        <v>Colégio Marista Nossa Senhora do Rosário</v>
      </c>
      <c r="E1044">
        <f ca="1">VLOOKUP(A1044,Person!A:R,ROW(INDIRECT(ADDRESS(MATCH("Registration",Person!$1:$1,0),4,4))),FALSE)</f>
        <v>91514030</v>
      </c>
      <c r="F1044" t="str">
        <f ca="1">VLOOKUP(A1044,Person!A:R,ROW(INDIRECT(ADDRESS(MATCH("NameOccupation",Person!$1:$1,0),4,4))),FALSE)</f>
        <v>Assistente de Convivência</v>
      </c>
      <c r="G1044" t="str">
        <f ca="1">IF(VLOOKUP(A1044,Person!A:R,ROW(INDIRECT(ADDRESS(MATCH("NameManager",Person!$1:$1,0),4,4))),FALSE)="","",VLOOKUP(A1044,Person!A:R,ROW(INDIRECT(ADDRESS(MATCH("NameManager",Person!$1:$1,0),4,4))),FALSE))</f>
        <v>Leia Raquel de Almeida</v>
      </c>
      <c r="H1044" t="str">
        <f ca="1">IF(VLOOKUP(A1044,Person!A:R,ROW(INDIRECT(ADDRESS(MATCH("TypeJorney",Person!$1:$1,0),4,4))),FALSE)="OnBoarding","Embarque",IF(VLOOKUP(A1044,Person!A:R,ROW(INDIRECT(ADDRESS(MATCH("TypeJorney",Person!$1:$1,0),4,4))),FALSE)="OnBoardingOccupation","Embarque implantação",IF(VLOOKUP(A1044,Person!A:R,ROW(INDIRECT(ADDRESS(MATCH("TypeJorney",Person!$1:$1,0),4,4))),FALSE)="Monitoring","Monitoramento","Decisão de Efetivação")))</f>
        <v>Embarque</v>
      </c>
    </row>
    <row r="1045" spans="1:8" x14ac:dyDescent="0.3">
      <c r="A1045" t="s">
        <v>4169</v>
      </c>
      <c r="B1045" t="str">
        <f ca="1">VLOOKUP(A1045,Person!A:R,ROW(INDIRECT(ADDRESS(MATCH("NameUser",Person!$1:$1,0),4,4))),FALSE)</f>
        <v>Jorge Antonio Rodrigues</v>
      </c>
      <c r="C1045" t="str">
        <f ca="1">IF(VLOOKUP(A1045,Person!A:R,ROW(INDIRECT(ADDRESS(MATCH("Mail",Person!$1:$1,0),4,4))),FALSE)="","",VLOOKUP(A1045,Person!A:R,ROW(INDIRECT(ADDRESS(MATCH("Mail",Person!$1:$1,0),4,4))),FALSE))</f>
        <v/>
      </c>
      <c r="D1045" t="str">
        <f ca="1">VLOOKUP(A1045,Person!A:R,ROW(INDIRECT(ADDRESS(MATCH("NameEstablishment",Person!$1:$1,0),4,4))),FALSE)</f>
        <v>Colégio Marista Assunção</v>
      </c>
      <c r="E1045">
        <f ca="1">VLOOKUP(A1045,Person!A:R,ROW(INDIRECT(ADDRESS(MATCH("Registration",Person!$1:$1,0),4,4))),FALSE)</f>
        <v>91514082</v>
      </c>
      <c r="F1045" t="str">
        <f ca="1">VLOOKUP(A1045,Person!A:R,ROW(INDIRECT(ADDRESS(MATCH("NameOccupation",Person!$1:$1,0),4,4))),FALSE)</f>
        <v>Auxiliar de Serviços Gerais</v>
      </c>
      <c r="G1045" t="str">
        <f ca="1">IF(VLOOKUP(A1045,Person!A:R,ROW(INDIRECT(ADDRESS(MATCH("NameManager",Person!$1:$1,0),4,4))),FALSE)="","",VLOOKUP(A1045,Person!A:R,ROW(INDIRECT(ADDRESS(MATCH("NameManager",Person!$1:$1,0),4,4))),FALSE))</f>
        <v>Manoela Atarao da Rocha Saldanha</v>
      </c>
      <c r="H1045" t="str">
        <f ca="1">IF(VLOOKUP(A1045,Person!A:R,ROW(INDIRECT(ADDRESS(MATCH("TypeJorney",Person!$1:$1,0),4,4))),FALSE)="OnBoarding","Embarque",IF(VLOOKUP(A1045,Person!A:R,ROW(INDIRECT(ADDRESS(MATCH("TypeJorney",Person!$1:$1,0),4,4))),FALSE)="OnBoardingOccupation","Embarque implantação",IF(VLOOKUP(A1045,Person!A:R,ROW(INDIRECT(ADDRESS(MATCH("TypeJorney",Person!$1:$1,0),4,4))),FALSE)="Monitoring","Monitoramento","Decisão de Efetivação")))</f>
        <v>Embarque implantação</v>
      </c>
    </row>
    <row r="1046" spans="1:8" x14ac:dyDescent="0.3">
      <c r="A1046" t="s">
        <v>7795</v>
      </c>
      <c r="B1046" t="str">
        <f ca="1">VLOOKUP(A1046,Person!A:R,ROW(INDIRECT(ADDRESS(MATCH("NameUser",Person!$1:$1,0),4,4))),FALSE)</f>
        <v>Jorge Augusto Rangel Madruga</v>
      </c>
      <c r="C1046" t="str">
        <f ca="1">IF(VLOOKUP(A1046,Person!A:R,ROW(INDIRECT(ADDRESS(MATCH("Mail",Person!$1:$1,0),4,4))),FALSE)="","",VLOOKUP(A1046,Person!A:R,ROW(INDIRECT(ADDRESS(MATCH("Mail",Person!$1:$1,0),4,4))),FALSE))</f>
        <v/>
      </c>
      <c r="D1046" t="str">
        <f ca="1">VLOOKUP(A1046,Person!A:R,ROW(INDIRECT(ADDRESS(MATCH("NameEstablishment",Person!$1:$1,0),4,4))),FALSE)</f>
        <v>Colégio Marista Pio Xii</v>
      </c>
      <c r="E1046">
        <f ca="1">VLOOKUP(A1046,Person!A:R,ROW(INDIRECT(ADDRESS(MATCH("Registration",Person!$1:$1,0),4,4))),FALSE)</f>
        <v>91515163</v>
      </c>
      <c r="F1046" t="str">
        <f ca="1">VLOOKUP(A1046,Person!A:R,ROW(INDIRECT(ADDRESS(MATCH("NameOccupation",Person!$1:$1,0),4,4))),FALSE)</f>
        <v>Instrutor de Aprendizagem</v>
      </c>
      <c r="G1046" t="str">
        <f ca="1">IF(VLOOKUP(A1046,Person!A:R,ROW(INDIRECT(ADDRESS(MATCH("NameManager",Person!$1:$1,0),4,4))),FALSE)="","",VLOOKUP(A1046,Person!A:R,ROW(INDIRECT(ADDRESS(MATCH("NameManager",Person!$1:$1,0),4,4))),FALSE))</f>
        <v>Maria Angela Baldi</v>
      </c>
      <c r="H1046" t="str">
        <f ca="1">IF(VLOOKUP(A1046,Person!A:R,ROW(INDIRECT(ADDRESS(MATCH("TypeJorney",Person!$1:$1,0),4,4))),FALSE)="OnBoarding","Embarque",IF(VLOOKUP(A1046,Person!A:R,ROW(INDIRECT(ADDRESS(MATCH("TypeJorney",Person!$1:$1,0),4,4))),FALSE)="OnBoardingOccupation","Embarque implantação",IF(VLOOKUP(A1046,Person!A:R,ROW(INDIRECT(ADDRESS(MATCH("TypeJorney",Person!$1:$1,0),4,4))),FALSE)="Monitoring","Monitoramento","Decisão de Efetivação")))</f>
        <v>Embarque implantação</v>
      </c>
    </row>
    <row r="1047" spans="1:8" x14ac:dyDescent="0.3">
      <c r="A1047" t="s">
        <v>4780</v>
      </c>
      <c r="B1047" t="str">
        <f ca="1">VLOOKUP(A1047,Person!A:R,ROW(INDIRECT(ADDRESS(MATCH("NameUser",Person!$1:$1,0),4,4))),FALSE)</f>
        <v>Jorge da Silva Brun</v>
      </c>
      <c r="C1047" t="str">
        <f ca="1">IF(VLOOKUP(A1047,Person!A:R,ROW(INDIRECT(ADDRESS(MATCH("Mail",Person!$1:$1,0),4,4))),FALSE)="","",VLOOKUP(A1047,Person!A:R,ROW(INDIRECT(ADDRESS(MATCH("Mail",Person!$1:$1,0),4,4))),FALSE))</f>
        <v>jorge.brun@maristas.org.br</v>
      </c>
      <c r="D1047" t="str">
        <f ca="1">VLOOKUP(A1047,Person!A:R,ROW(INDIRECT(ADDRESS(MATCH("NameEstablishment",Person!$1:$1,0),4,4))),FALSE)</f>
        <v>Colégio Marista Pio Xii</v>
      </c>
      <c r="E1047">
        <f ca="1">VLOOKUP(A1047,Person!A:R,ROW(INDIRECT(ADDRESS(MATCH("Registration",Person!$1:$1,0),4,4))),FALSE)</f>
        <v>91514331</v>
      </c>
      <c r="F1047" t="str">
        <f ca="1">VLOOKUP(A1047,Person!A:R,ROW(INDIRECT(ADDRESS(MATCH("NameOccupation",Person!$1:$1,0),4,4))),FALSE)</f>
        <v>Auxiliar de Manutenção</v>
      </c>
      <c r="G1047" t="str">
        <f ca="1">IF(VLOOKUP(A1047,Person!A:R,ROW(INDIRECT(ADDRESS(MATCH("NameManager",Person!$1:$1,0),4,4))),FALSE)="","",VLOOKUP(A1047,Person!A:R,ROW(INDIRECT(ADDRESS(MATCH("NameManager",Person!$1:$1,0),4,4))),FALSE))</f>
        <v>Katia Celestina Bossa Antoniolli</v>
      </c>
      <c r="H1047" t="str">
        <f ca="1">IF(VLOOKUP(A1047,Person!A:R,ROW(INDIRECT(ADDRESS(MATCH("TypeJorney",Person!$1:$1,0),4,4))),FALSE)="OnBoarding","Embarque",IF(VLOOKUP(A1047,Person!A:R,ROW(INDIRECT(ADDRESS(MATCH("TypeJorney",Person!$1:$1,0),4,4))),FALSE)="OnBoardingOccupation","Embarque implantação",IF(VLOOKUP(A1047,Person!A:R,ROW(INDIRECT(ADDRESS(MATCH("TypeJorney",Person!$1:$1,0),4,4))),FALSE)="Monitoring","Monitoramento","Decisão de Efetivação")))</f>
        <v>Embarque implantação</v>
      </c>
    </row>
    <row r="1048" spans="1:8" x14ac:dyDescent="0.3">
      <c r="A1048" t="s">
        <v>7596</v>
      </c>
      <c r="B1048" t="str">
        <f ca="1">VLOOKUP(A1048,Person!A:R,ROW(INDIRECT(ADDRESS(MATCH("NameUser",Person!$1:$1,0),4,4))),FALSE)</f>
        <v>Jorge Luis Angnes</v>
      </c>
      <c r="C1048" t="str">
        <f ca="1">IF(VLOOKUP(A1048,Person!A:R,ROW(INDIRECT(ADDRESS(MATCH("Mail",Person!$1:$1,0),4,4))),FALSE)="","",VLOOKUP(A1048,Person!A:R,ROW(INDIRECT(ADDRESS(MATCH("Mail",Person!$1:$1,0),4,4))),FALSE))</f>
        <v>jorge.angnes@maristas.org.br</v>
      </c>
      <c r="D1048" t="str">
        <f ca="1">VLOOKUP(A1048,Person!A:R,ROW(INDIRECT(ADDRESS(MATCH("NameEstablishment",Person!$1:$1,0),4,4))),FALSE)</f>
        <v>Colégio Marista N.Sra. Das Graças</v>
      </c>
      <c r="E1048">
        <f ca="1">VLOOKUP(A1048,Person!A:R,ROW(INDIRECT(ADDRESS(MATCH("Registration",Person!$1:$1,0),4,4))),FALSE)</f>
        <v>90511048</v>
      </c>
      <c r="F1048" t="str">
        <f ca="1">VLOOKUP(A1048,Person!A:R,ROW(INDIRECT(ADDRESS(MATCH("NameOccupation",Person!$1:$1,0),4,4))),FALSE)</f>
        <v>Assistente de Tecnologia Educacional</v>
      </c>
      <c r="G1048" t="str">
        <f ca="1">IF(VLOOKUP(A1048,Person!A:R,ROW(INDIRECT(ADDRESS(MATCH("NameManager",Person!$1:$1,0),4,4))),FALSE)="","",VLOOKUP(A1048,Person!A:R,ROW(INDIRECT(ADDRESS(MATCH("NameManager",Person!$1:$1,0),4,4))),FALSE))</f>
        <v>Luciana Winck Correa</v>
      </c>
      <c r="H1048" t="str">
        <f ca="1">IF(VLOOKUP(A1048,Person!A:R,ROW(INDIRECT(ADDRESS(MATCH("TypeJorney",Person!$1:$1,0),4,4))),FALSE)="OnBoarding","Embarque",IF(VLOOKUP(A1048,Person!A:R,ROW(INDIRECT(ADDRESS(MATCH("TypeJorney",Person!$1:$1,0),4,4))),FALSE)="OnBoardingOccupation","Embarque implantação",IF(VLOOKUP(A1048,Person!A:R,ROW(INDIRECT(ADDRESS(MATCH("TypeJorney",Person!$1:$1,0),4,4))),FALSE)="Monitoring","Monitoramento","Decisão de Efetivação")))</f>
        <v>Embarque implantação</v>
      </c>
    </row>
    <row r="1049" spans="1:8" x14ac:dyDescent="0.3">
      <c r="A1049" t="s">
        <v>7800</v>
      </c>
      <c r="B1049" t="str">
        <f ca="1">VLOOKUP(A1049,Person!A:R,ROW(INDIRECT(ADDRESS(MATCH("NameUser",Person!$1:$1,0),4,4))),FALSE)</f>
        <v>Jorge Luiz Rodrigues da Silva</v>
      </c>
      <c r="C1049" t="str">
        <f ca="1">IF(VLOOKUP(A1049,Person!A:R,ROW(INDIRECT(ADDRESS(MATCH("Mail",Person!$1:$1,0),4,4))),FALSE)="","",VLOOKUP(A1049,Person!A:R,ROW(INDIRECT(ADDRESS(MATCH("Mail",Person!$1:$1,0),4,4))),FALSE))</f>
        <v/>
      </c>
      <c r="D1049" t="str">
        <f ca="1">VLOOKUP(A1049,Person!A:R,ROW(INDIRECT(ADDRESS(MATCH("NameEstablishment",Person!$1:$1,0),4,4))),FALSE)</f>
        <v>Colégio Marista Pio Xii</v>
      </c>
      <c r="E1049">
        <f ca="1">VLOOKUP(A1049,Person!A:R,ROW(INDIRECT(ADDRESS(MATCH("Registration",Person!$1:$1,0),4,4))),FALSE)</f>
        <v>90512648</v>
      </c>
      <c r="F1049" t="str">
        <f ca="1">VLOOKUP(A1049,Person!A:R,ROW(INDIRECT(ADDRESS(MATCH("NameOccupation",Person!$1:$1,0),4,4))),FALSE)</f>
        <v>Auxiliar de Serviços Gerais</v>
      </c>
      <c r="G1049" t="str">
        <f ca="1">IF(VLOOKUP(A1049,Person!A:R,ROW(INDIRECT(ADDRESS(MATCH("NameManager",Person!$1:$1,0),4,4))),FALSE)="","",VLOOKUP(A1049,Person!A:R,ROW(INDIRECT(ADDRESS(MATCH("NameManager",Person!$1:$1,0),4,4))),FALSE))</f>
        <v>Katia Celestina Bossa Antoniolli</v>
      </c>
      <c r="H1049" t="str">
        <f ca="1">IF(VLOOKUP(A1049,Person!A:R,ROW(INDIRECT(ADDRESS(MATCH("TypeJorney",Person!$1:$1,0),4,4))),FALSE)="OnBoarding","Embarque",IF(VLOOKUP(A1049,Person!A:R,ROW(INDIRECT(ADDRESS(MATCH("TypeJorney",Person!$1:$1,0),4,4))),FALSE)="OnBoardingOccupation","Embarque implantação",IF(VLOOKUP(A1049,Person!A:R,ROW(INDIRECT(ADDRESS(MATCH("TypeJorney",Person!$1:$1,0),4,4))),FALSE)="Monitoring","Monitoramento","Decisão de Efetivação")))</f>
        <v>Embarque implantação</v>
      </c>
    </row>
    <row r="1050" spans="1:8" x14ac:dyDescent="0.3">
      <c r="A1050" t="s">
        <v>7532</v>
      </c>
      <c r="B1050" t="str">
        <f ca="1">VLOOKUP(A1050,Person!A:R,ROW(INDIRECT(ADDRESS(MATCH("NameUser",Person!$1:$1,0),4,4))),FALSE)</f>
        <v>Jorge Poletto</v>
      </c>
      <c r="C1050" t="str">
        <f ca="1">IF(VLOOKUP(A1050,Person!A:R,ROW(INDIRECT(ADDRESS(MATCH("Mail",Person!$1:$1,0),4,4))),FALSE)="","",VLOOKUP(A1050,Person!A:R,ROW(INDIRECT(ADDRESS(MATCH("Mail",Person!$1:$1,0),4,4))),FALSE))</f>
        <v>poletto@maristas.org.br</v>
      </c>
      <c r="D1050" t="str">
        <f ca="1">VLOOKUP(A1050,Person!A:R,ROW(INDIRECT(ADDRESS(MATCH("NameEstablishment",Person!$1:$1,0),4,4))),FALSE)</f>
        <v>União Sul Brasileira de Educação e Ensin</v>
      </c>
      <c r="E1050">
        <f ca="1">VLOOKUP(A1050,Person!A:R,ROW(INDIRECT(ADDRESS(MATCH("Registration",Person!$1:$1,0),4,4))),FALSE)</f>
        <v>50758001</v>
      </c>
      <c r="F1050" t="str">
        <f ca="1">VLOOKUP(A1050,Person!A:R,ROW(INDIRECT(ADDRESS(MATCH("NameOccupation",Person!$1:$1,0),4,4))),FALSE)</f>
        <v>Técnico de Manutenção de Equipamentos</v>
      </c>
      <c r="G1050" t="str">
        <f ca="1">IF(VLOOKUP(A1050,Person!A:R,ROW(INDIRECT(ADDRESS(MATCH("NameManager",Person!$1:$1,0),4,4))),FALSE)="","",VLOOKUP(A1050,Person!A:R,ROW(INDIRECT(ADDRESS(MATCH("NameManager",Person!$1:$1,0),4,4))),FALSE))</f>
        <v>Regis Passos da Silva</v>
      </c>
      <c r="H1050" t="str">
        <f ca="1">IF(VLOOKUP(A1050,Person!A:R,ROW(INDIRECT(ADDRESS(MATCH("TypeJorney",Person!$1:$1,0),4,4))),FALSE)="OnBoarding","Embarque",IF(VLOOKUP(A1050,Person!A:R,ROW(INDIRECT(ADDRESS(MATCH("TypeJorney",Person!$1:$1,0),4,4))),FALSE)="OnBoardingOccupation","Embarque implantação",IF(VLOOKUP(A1050,Person!A:R,ROW(INDIRECT(ADDRESS(MATCH("TypeJorney",Person!$1:$1,0),4,4))),FALSE)="Monitoring","Monitoramento","Decisão de Efetivação")))</f>
        <v>Embarque implantação</v>
      </c>
    </row>
    <row r="1051" spans="1:8" x14ac:dyDescent="0.3">
      <c r="A1051" t="s">
        <v>7624</v>
      </c>
      <c r="B1051" t="str">
        <f ca="1">VLOOKUP(A1051,Person!A:R,ROW(INDIRECT(ADDRESS(MATCH("NameUser",Person!$1:$1,0),4,4))),FALSE)</f>
        <v>Jose Abel de Sousa</v>
      </c>
      <c r="C1051" t="str">
        <f ca="1">IF(VLOOKUP(A1051,Person!A:R,ROW(INDIRECT(ADDRESS(MATCH("Mail",Person!$1:$1,0),4,4))),FALSE)="","",VLOOKUP(A1051,Person!A:R,ROW(INDIRECT(ADDRESS(MATCH("Mail",Person!$1:$1,0),4,4))),FALSE))</f>
        <v/>
      </c>
      <c r="D1051" t="str">
        <f ca="1">VLOOKUP(A1051,Person!A:R,ROW(INDIRECT(ADDRESS(MATCH("NameEstablishment",Person!$1:$1,0),4,4))),FALSE)</f>
        <v>Colégio Marista João Paulo II</v>
      </c>
      <c r="E1051">
        <f ca="1">VLOOKUP(A1051,Person!A:R,ROW(INDIRECT(ADDRESS(MATCH("Registration",Person!$1:$1,0),4,4))),FALSE)</f>
        <v>945013</v>
      </c>
      <c r="F1051" t="str">
        <f ca="1">VLOOKUP(A1051,Person!A:R,ROW(INDIRECT(ADDRESS(MATCH("NameOccupation",Person!$1:$1,0),4,4))),FALSE)</f>
        <v>Assistente de Pastoral</v>
      </c>
      <c r="G1051" t="str">
        <f ca="1">IF(VLOOKUP(A1051,Person!A:R,ROW(INDIRECT(ADDRESS(MATCH("NameManager",Person!$1:$1,0),4,4))),FALSE)="","",VLOOKUP(A1051,Person!A:R,ROW(INDIRECT(ADDRESS(MATCH("NameManager",Person!$1:$1,0),4,4))),FALSE))</f>
        <v>Luiz Gustavo Mendes</v>
      </c>
      <c r="H1051" t="str">
        <f ca="1">IF(VLOOKUP(A1051,Person!A:R,ROW(INDIRECT(ADDRESS(MATCH("TypeJorney",Person!$1:$1,0),4,4))),FALSE)="OnBoarding","Embarque",IF(VLOOKUP(A1051,Person!A:R,ROW(INDIRECT(ADDRESS(MATCH("TypeJorney",Person!$1:$1,0),4,4))),FALSE)="OnBoardingOccupation","Embarque implantação",IF(VLOOKUP(A1051,Person!A:R,ROW(INDIRECT(ADDRESS(MATCH("TypeJorney",Person!$1:$1,0),4,4))),FALSE)="Monitoring","Monitoramento","Decisão de Efetivação")))</f>
        <v>Embarque implantação</v>
      </c>
    </row>
    <row r="1052" spans="1:8" x14ac:dyDescent="0.3">
      <c r="A1052" t="s">
        <v>4142</v>
      </c>
      <c r="B1052" t="str">
        <f ca="1">VLOOKUP(A1052,Person!A:R,ROW(INDIRECT(ADDRESS(MATCH("NameUser",Person!$1:$1,0),4,4))),FALSE)</f>
        <v>Jose Americo Flores</v>
      </c>
      <c r="C1052" t="str">
        <f ca="1">IF(VLOOKUP(A1052,Person!A:R,ROW(INDIRECT(ADDRESS(MATCH("Mail",Person!$1:$1,0),4,4))),FALSE)="","",VLOOKUP(A1052,Person!A:R,ROW(INDIRECT(ADDRESS(MATCH("Mail",Person!$1:$1,0),4,4))),FALSE))</f>
        <v/>
      </c>
      <c r="D1052" t="str">
        <f ca="1">VLOOKUP(A1052,Person!A:R,ROW(INDIRECT(ADDRESS(MATCH("NameEstablishment",Person!$1:$1,0),4,4))),FALSE)</f>
        <v>Colégio Marista Nossa Senhora do Rosário</v>
      </c>
      <c r="E1052">
        <f ca="1">VLOOKUP(A1052,Person!A:R,ROW(INDIRECT(ADDRESS(MATCH("Registration",Person!$1:$1,0),4,4))),FALSE)</f>
        <v>60692001</v>
      </c>
      <c r="F1052" t="str">
        <f ca="1">VLOOKUP(A1052,Person!A:R,ROW(INDIRECT(ADDRESS(MATCH("NameOccupation",Person!$1:$1,0),4,4))),FALSE)</f>
        <v>Auxiliar de Manutenção</v>
      </c>
      <c r="G1052" t="str">
        <f ca="1">IF(VLOOKUP(A1052,Person!A:R,ROW(INDIRECT(ADDRESS(MATCH("NameManager",Person!$1:$1,0),4,4))),FALSE)="","",VLOOKUP(A1052,Person!A:R,ROW(INDIRECT(ADDRESS(MATCH("NameManager",Person!$1:$1,0),4,4))),FALSE))</f>
        <v>Mauricio Coloniezzi Erthal</v>
      </c>
      <c r="H1052" t="str">
        <f ca="1">IF(VLOOKUP(A1052,Person!A:R,ROW(INDIRECT(ADDRESS(MATCH("TypeJorney",Person!$1:$1,0),4,4))),FALSE)="OnBoarding","Embarque",IF(VLOOKUP(A1052,Person!A:R,ROW(INDIRECT(ADDRESS(MATCH("TypeJorney",Person!$1:$1,0),4,4))),FALSE)="OnBoardingOccupation","Embarque implantação",IF(VLOOKUP(A1052,Person!A:R,ROW(INDIRECT(ADDRESS(MATCH("TypeJorney",Person!$1:$1,0),4,4))),FALSE)="Monitoring","Monitoramento","Decisão de Efetivação")))</f>
        <v>Embarque implantação</v>
      </c>
    </row>
    <row r="1053" spans="1:8" x14ac:dyDescent="0.3">
      <c r="A1053" t="s">
        <v>4898</v>
      </c>
      <c r="B1053" t="str">
        <f ca="1">VLOOKUP(A1053,Person!A:R,ROW(INDIRECT(ADDRESS(MATCH("NameUser",Person!$1:$1,0),4,4))),FALSE)</f>
        <v>Jose Antonio de Oliveira Junior</v>
      </c>
      <c r="C1053" t="str">
        <f ca="1">IF(VLOOKUP(A1053,Person!A:R,ROW(INDIRECT(ADDRESS(MATCH("Mail",Person!$1:$1,0),4,4))),FALSE)="","",VLOOKUP(A1053,Person!A:R,ROW(INDIRECT(ADDRESS(MATCH("Mail",Person!$1:$1,0),4,4))),FALSE))</f>
        <v/>
      </c>
      <c r="D1053" t="str">
        <f ca="1">VLOOKUP(A1053,Person!A:R,ROW(INDIRECT(ADDRESS(MATCH("NameEstablishment",Person!$1:$1,0),4,4))),FALSE)</f>
        <v>Colégio Marista Sant'ana</v>
      </c>
      <c r="E1053">
        <f ca="1">VLOOKUP(A1053,Person!A:R,ROW(INDIRECT(ADDRESS(MATCH("Registration",Person!$1:$1,0),4,4))),FALSE)</f>
        <v>80702751</v>
      </c>
      <c r="F1053" t="str">
        <f ca="1">VLOOKUP(A1053,Person!A:R,ROW(INDIRECT(ADDRESS(MATCH("NameOccupation",Person!$1:$1,0),4,4))),FALSE)</f>
        <v>Auxiliar de Serviços Gerais</v>
      </c>
      <c r="G1053" t="str">
        <f ca="1">IF(VLOOKUP(A1053,Person!A:R,ROW(INDIRECT(ADDRESS(MATCH("NameManager",Person!$1:$1,0),4,4))),FALSE)="","",VLOOKUP(A1053,Person!A:R,ROW(INDIRECT(ADDRESS(MATCH("NameManager",Person!$1:$1,0),4,4))),FALSE))</f>
        <v>Isabel Cristina Simonetti Azcue</v>
      </c>
      <c r="H1053" t="str">
        <f ca="1">IF(VLOOKUP(A1053,Person!A:R,ROW(INDIRECT(ADDRESS(MATCH("TypeJorney",Person!$1:$1,0),4,4))),FALSE)="OnBoarding","Embarque",IF(VLOOKUP(A1053,Person!A:R,ROW(INDIRECT(ADDRESS(MATCH("TypeJorney",Person!$1:$1,0),4,4))),FALSE)="OnBoardingOccupation","Embarque implantação",IF(VLOOKUP(A1053,Person!A:R,ROW(INDIRECT(ADDRESS(MATCH("TypeJorney",Person!$1:$1,0),4,4))),FALSE)="Monitoring","Monitoramento","Decisão de Efetivação")))</f>
        <v>Embarque implantação</v>
      </c>
    </row>
    <row r="1054" spans="1:8" x14ac:dyDescent="0.3">
      <c r="A1054" t="s">
        <v>4502</v>
      </c>
      <c r="B1054" t="str">
        <f ca="1">VLOOKUP(A1054,Person!A:R,ROW(INDIRECT(ADDRESS(MATCH("NameUser",Person!$1:$1,0),4,4))),FALSE)</f>
        <v>Jose Claudemir Borges</v>
      </c>
      <c r="C1054" t="str">
        <f ca="1">IF(VLOOKUP(A1054,Person!A:R,ROW(INDIRECT(ADDRESS(MATCH("Mail",Person!$1:$1,0),4,4))),FALSE)="","",VLOOKUP(A1054,Person!A:R,ROW(INDIRECT(ADDRESS(MATCH("Mail",Person!$1:$1,0),4,4))),FALSE))</f>
        <v>jose.borges@maristas.org.br</v>
      </c>
      <c r="D1054" t="str">
        <f ca="1">VLOOKUP(A1054,Person!A:R,ROW(INDIRECT(ADDRESS(MATCH("NameEstablishment",Person!$1:$1,0),4,4))),FALSE)</f>
        <v>Esc. Marista de Ens. Fund. Santa Marta</v>
      </c>
      <c r="E1054">
        <f ca="1">VLOOKUP(A1054,Person!A:R,ROW(INDIRECT(ADDRESS(MATCH("Registration",Person!$1:$1,0),4,4))),FALSE)</f>
        <v>37000071</v>
      </c>
      <c r="F1054" t="str">
        <f ca="1">VLOOKUP(A1054,Person!A:R,ROW(INDIRECT(ADDRESS(MATCH("NameOccupation",Person!$1:$1,0),4,4))),FALSE)</f>
        <v>Agente de Pastoral</v>
      </c>
      <c r="G1054" t="str">
        <f ca="1">IF(VLOOKUP(A1054,Person!A:R,ROW(INDIRECT(ADDRESS(MATCH("NameManager",Person!$1:$1,0),4,4))),FALSE)="","",VLOOKUP(A1054,Person!A:R,ROW(INDIRECT(ADDRESS(MATCH("NameManager",Person!$1:$1,0),4,4))),FALSE))</f>
        <v/>
      </c>
      <c r="H1054" t="str">
        <f ca="1">IF(VLOOKUP(A1054,Person!A:R,ROW(INDIRECT(ADDRESS(MATCH("TypeJorney",Person!$1:$1,0),4,4))),FALSE)="OnBoarding","Embarque",IF(VLOOKUP(A1054,Person!A:R,ROW(INDIRECT(ADDRESS(MATCH("TypeJorney",Person!$1:$1,0),4,4))),FALSE)="OnBoardingOccupation","Embarque implantação",IF(VLOOKUP(A1054,Person!A:R,ROW(INDIRECT(ADDRESS(MATCH("TypeJorney",Person!$1:$1,0),4,4))),FALSE)="Monitoring","Monitoramento","Decisão de Efetivação")))</f>
        <v>Embarque implantação</v>
      </c>
    </row>
    <row r="1055" spans="1:8" x14ac:dyDescent="0.3">
      <c r="A1055" t="s">
        <v>7697</v>
      </c>
      <c r="B1055" t="str">
        <f ca="1">VLOOKUP(A1055,Person!A:R,ROW(INDIRECT(ADDRESS(MATCH("NameUser",Person!$1:$1,0),4,4))),FALSE)</f>
        <v>José Claudio Arruda de Oliveira</v>
      </c>
      <c r="C1055" t="str">
        <f ca="1">IF(VLOOKUP(A1055,Person!A:R,ROW(INDIRECT(ADDRESS(MATCH("Mail",Person!$1:$1,0),4,4))),FALSE)="","",VLOOKUP(A1055,Person!A:R,ROW(INDIRECT(ADDRESS(MATCH("Mail",Person!$1:$1,0),4,4))),FALSE))</f>
        <v/>
      </c>
      <c r="D1055" t="str">
        <f ca="1">VLOOKUP(A1055,Person!A:R,ROW(INDIRECT(ADDRESS(MATCH("NameEstablishment",Person!$1:$1,0),4,4))),FALSE)</f>
        <v>Colégio Marista Roque Gonçalves</v>
      </c>
      <c r="E1055">
        <f ca="1">VLOOKUP(A1055,Person!A:R,ROW(INDIRECT(ADDRESS(MATCH("Registration",Person!$1:$1,0),4,4))),FALSE)</f>
        <v>80700745</v>
      </c>
      <c r="F1055" t="str">
        <f ca="1">VLOOKUP(A1055,Person!A:R,ROW(INDIRECT(ADDRESS(MATCH("NameOccupation",Person!$1:$1,0),4,4))),FALSE)</f>
        <v>Jardineiro</v>
      </c>
      <c r="G1055" t="str">
        <f ca="1">IF(VLOOKUP(A1055,Person!A:R,ROW(INDIRECT(ADDRESS(MATCH("NameManager",Person!$1:$1,0),4,4))),FALSE)="","",VLOOKUP(A1055,Person!A:R,ROW(INDIRECT(ADDRESS(MATCH("NameManager",Person!$1:$1,0),4,4))),FALSE))</f>
        <v/>
      </c>
      <c r="H1055" t="str">
        <f ca="1">IF(VLOOKUP(A1055,Person!A:R,ROW(INDIRECT(ADDRESS(MATCH("TypeJorney",Person!$1:$1,0),4,4))),FALSE)="OnBoarding","Embarque",IF(VLOOKUP(A1055,Person!A:R,ROW(INDIRECT(ADDRESS(MATCH("TypeJorney",Person!$1:$1,0),4,4))),FALSE)="OnBoardingOccupation","Embarque implantação",IF(VLOOKUP(A1055,Person!A:R,ROW(INDIRECT(ADDRESS(MATCH("TypeJorney",Person!$1:$1,0),4,4))),FALSE)="Monitoring","Monitoramento","Decisão de Efetivação")))</f>
        <v>Embarque implantação</v>
      </c>
    </row>
    <row r="1056" spans="1:8" x14ac:dyDescent="0.3">
      <c r="A1056" t="s">
        <v>4325</v>
      </c>
      <c r="B1056" t="str">
        <f ca="1">VLOOKUP(A1056,Person!A:R,ROW(INDIRECT(ADDRESS(MATCH("NameUser",Person!$1:$1,0),4,4))),FALSE)</f>
        <v>Jose Faustino Gatelli</v>
      </c>
      <c r="C1056" t="str">
        <f ca="1">IF(VLOOKUP(A1056,Person!A:R,ROW(INDIRECT(ADDRESS(MATCH("Mail",Person!$1:$1,0),4,4))),FALSE)="","",VLOOKUP(A1056,Person!A:R,ROW(INDIRECT(ADDRESS(MATCH("Mail",Person!$1:$1,0),4,4))),FALSE))</f>
        <v>jose.gatelli@maristas.org.br</v>
      </c>
      <c r="D1056" t="str">
        <f ca="1">VLOOKUP(A1056,Person!A:R,ROW(INDIRECT(ADDRESS(MATCH("NameEstablishment",Person!$1:$1,0),4,4))),FALSE)</f>
        <v>Colégio Marista N.Sra. Das Graças</v>
      </c>
      <c r="E1056">
        <f ca="1">VLOOKUP(A1056,Person!A:R,ROW(INDIRECT(ADDRESS(MATCH("Registration",Person!$1:$1,0),4,4))),FALSE)</f>
        <v>61258001</v>
      </c>
      <c r="F1056" t="str">
        <f ca="1">VLOOKUP(A1056,Person!A:R,ROW(INDIRECT(ADDRESS(MATCH("NameOccupation",Person!$1:$1,0),4,4))),FALSE)</f>
        <v>Encarregado de Manutenção</v>
      </c>
      <c r="G1056" t="str">
        <f ca="1">IF(VLOOKUP(A1056,Person!A:R,ROW(INDIRECT(ADDRESS(MATCH("NameManager",Person!$1:$1,0),4,4))),FALSE)="","",VLOOKUP(A1056,Person!A:R,ROW(INDIRECT(ADDRESS(MATCH("NameManager",Person!$1:$1,0),4,4))),FALSE))</f>
        <v>Mauricio Vargas Anony</v>
      </c>
      <c r="H1056" t="str">
        <f ca="1">IF(VLOOKUP(A1056,Person!A:R,ROW(INDIRECT(ADDRESS(MATCH("TypeJorney",Person!$1:$1,0),4,4))),FALSE)="OnBoarding","Embarque",IF(VLOOKUP(A1056,Person!A:R,ROW(INDIRECT(ADDRESS(MATCH("TypeJorney",Person!$1:$1,0),4,4))),FALSE)="OnBoardingOccupation","Embarque implantação",IF(VLOOKUP(A1056,Person!A:R,ROW(INDIRECT(ADDRESS(MATCH("TypeJorney",Person!$1:$1,0),4,4))),FALSE)="Monitoring","Monitoramento","Decisão de Efetivação")))</f>
        <v>Embarque implantação</v>
      </c>
    </row>
    <row r="1057" spans="1:8" x14ac:dyDescent="0.3">
      <c r="A1057" t="s">
        <v>4401</v>
      </c>
      <c r="B1057" t="str">
        <f ca="1">VLOOKUP(A1057,Person!A:R,ROW(INDIRECT(ADDRESS(MATCH("NameUser",Person!$1:$1,0),4,4))),FALSE)</f>
        <v>Jose Filipe Pinto Pedroso</v>
      </c>
      <c r="C1057" t="str">
        <f ca="1">IF(VLOOKUP(A1057,Person!A:R,ROW(INDIRECT(ADDRESS(MATCH("Mail",Person!$1:$1,0),4,4))),FALSE)="","",VLOOKUP(A1057,Person!A:R,ROW(INDIRECT(ADDRESS(MATCH("Mail",Person!$1:$1,0),4,4))),FALSE))</f>
        <v>jose.pedroso@maristas.org.br</v>
      </c>
      <c r="D1057" t="str">
        <f ca="1">VLOOKUP(A1057,Person!A:R,ROW(INDIRECT(ADDRESS(MATCH("NameEstablishment",Person!$1:$1,0),4,4))),FALSE)</f>
        <v>Colegio Marista Ipanema</v>
      </c>
      <c r="E1057">
        <f ca="1">VLOOKUP(A1057,Person!A:R,ROW(INDIRECT(ADDRESS(MATCH("Registration",Person!$1:$1,0),4,4))),FALSE)</f>
        <v>91510571</v>
      </c>
      <c r="F1057" t="str">
        <f ca="1">VLOOKUP(A1057,Person!A:R,ROW(INDIRECT(ADDRESS(MATCH("NameOccupation",Person!$1:$1,0),4,4))),FALSE)</f>
        <v>Porteiro</v>
      </c>
      <c r="G1057" t="str">
        <f ca="1">IF(VLOOKUP(A1057,Person!A:R,ROW(INDIRECT(ADDRESS(MATCH("NameManager",Person!$1:$1,0),4,4))),FALSE)="","",VLOOKUP(A1057,Person!A:R,ROW(INDIRECT(ADDRESS(MATCH("NameManager",Person!$1:$1,0),4,4))),FALSE))</f>
        <v>Clovis Inacio Seibert</v>
      </c>
      <c r="H1057" t="str">
        <f ca="1">IF(VLOOKUP(A1057,Person!A:R,ROW(INDIRECT(ADDRESS(MATCH("TypeJorney",Person!$1:$1,0),4,4))),FALSE)="OnBoarding","Embarque",IF(VLOOKUP(A1057,Person!A:R,ROW(INDIRECT(ADDRESS(MATCH("TypeJorney",Person!$1:$1,0),4,4))),FALSE)="OnBoardingOccupation","Embarque implantação",IF(VLOOKUP(A1057,Person!A:R,ROW(INDIRECT(ADDRESS(MATCH("TypeJorney",Person!$1:$1,0),4,4))),FALSE)="Monitoring","Monitoramento","Decisão de Efetivação")))</f>
        <v>Embarque implantação</v>
      </c>
    </row>
    <row r="1058" spans="1:8" x14ac:dyDescent="0.3">
      <c r="A1058" t="s">
        <v>5354</v>
      </c>
      <c r="B1058" t="str">
        <f ca="1">VLOOKUP(A1058,Person!A:R,ROW(INDIRECT(ADDRESS(MATCH("NameUser",Person!$1:$1,0),4,4))),FALSE)</f>
        <v>Jose Francisco Machado Neto</v>
      </c>
      <c r="C1058" t="str">
        <f ca="1">IF(VLOOKUP(A1058,Person!A:R,ROW(INDIRECT(ADDRESS(MATCH("Mail",Person!$1:$1,0),4,4))),FALSE)="","",VLOOKUP(A1058,Person!A:R,ROW(INDIRECT(ADDRESS(MATCH("Mail",Person!$1:$1,0),4,4))),FALSE))</f>
        <v>francisco.machado@maristas.org.br</v>
      </c>
      <c r="D1058" t="str">
        <f ca="1">VLOOKUP(A1058,Person!A:R,ROW(INDIRECT(ADDRESS(MATCH("NameEstablishment",Person!$1:$1,0),4,4))),FALSE)</f>
        <v>Colegio Marista São Francisco</v>
      </c>
      <c r="E1058">
        <f ca="1">VLOOKUP(A1058,Person!A:R,ROW(INDIRECT(ADDRESS(MATCH("Registration",Person!$1:$1,0),4,4))),FALSE)</f>
        <v>61412001</v>
      </c>
      <c r="F1058" t="str">
        <f ca="1">VLOOKUP(A1058,Person!A:R,ROW(INDIRECT(ADDRESS(MATCH("NameOccupation",Person!$1:$1,0),4,4))),FALSE)</f>
        <v>Coordenador Administrativo Escolar</v>
      </c>
      <c r="G1058" t="str">
        <f ca="1">IF(VLOOKUP(A1058,Person!A:R,ROW(INDIRECT(ADDRESS(MATCH("NameManager",Person!$1:$1,0),4,4))),FALSE)="","",VLOOKUP(A1058,Person!A:R,ROW(INDIRECT(ADDRESS(MATCH("NameManager",Person!$1:$1,0),4,4))),FALSE))</f>
        <v/>
      </c>
      <c r="H1058" t="str">
        <f ca="1">IF(VLOOKUP(A1058,Person!A:R,ROW(INDIRECT(ADDRESS(MATCH("TypeJorney",Person!$1:$1,0),4,4))),FALSE)="OnBoarding","Embarque",IF(VLOOKUP(A1058,Person!A:R,ROW(INDIRECT(ADDRESS(MATCH("TypeJorney",Person!$1:$1,0),4,4))),FALSE)="OnBoardingOccupation","Embarque implantação",IF(VLOOKUP(A1058,Person!A:R,ROW(INDIRECT(ADDRESS(MATCH("TypeJorney",Person!$1:$1,0),4,4))),FALSE)="Monitoring","Monitoramento","Decisão de Efetivação")))</f>
        <v>Embarque implantação</v>
      </c>
    </row>
    <row r="1059" spans="1:8" x14ac:dyDescent="0.3">
      <c r="A1059" t="s">
        <v>7827</v>
      </c>
      <c r="B1059" t="str">
        <f ca="1">VLOOKUP(A1059,Person!A:R,ROW(INDIRECT(ADDRESS(MATCH("NameUser",Person!$1:$1,0),4,4))),FALSE)</f>
        <v>Jose Gabriel Perisse Madureira</v>
      </c>
      <c r="C1059" t="str">
        <f ca="1">IF(VLOOKUP(A1059,Person!A:R,ROW(INDIRECT(ADDRESS(MATCH("Mail",Person!$1:$1,0),4,4))),FALSE)="","",VLOOKUP(A1059,Person!A:R,ROW(INDIRECT(ADDRESS(MATCH("Mail",Person!$1:$1,0),4,4))),FALSE))</f>
        <v/>
      </c>
      <c r="D1059" t="str">
        <f ca="1">VLOOKUP(A1059,Person!A:R,ROW(INDIRECT(ADDRESS(MATCH("NameEstablishment",Person!$1:$1,0),4,4))),FALSE)</f>
        <v>Colégio Marista João Paulo II</v>
      </c>
      <c r="E1059">
        <f ca="1">VLOOKUP(A1059,Person!A:R,ROW(INDIRECT(ADDRESS(MATCH("Registration",Person!$1:$1,0),4,4))),FALSE)</f>
        <v>945028</v>
      </c>
      <c r="F1059" t="str">
        <f ca="1">VLOOKUP(A1059,Person!A:R,ROW(INDIRECT(ADDRESS(MATCH("NameOccupation",Person!$1:$1,0),4,4))),FALSE)</f>
        <v>Orientador Pedagógico</v>
      </c>
      <c r="G1059" t="str">
        <f ca="1">IF(VLOOKUP(A1059,Person!A:R,ROW(INDIRECT(ADDRESS(MATCH("NameManager",Person!$1:$1,0),4,4))),FALSE)="","",VLOOKUP(A1059,Person!A:R,ROW(INDIRECT(ADDRESS(MATCH("NameManager",Person!$1:$1,0),4,4))),FALSE))</f>
        <v>Luiz Gustavo Mendes</v>
      </c>
      <c r="H1059" t="str">
        <f ca="1">IF(VLOOKUP(A1059,Person!A:R,ROW(INDIRECT(ADDRESS(MATCH("TypeJorney",Person!$1:$1,0),4,4))),FALSE)="OnBoarding","Embarque",IF(VLOOKUP(A1059,Person!A:R,ROW(INDIRECT(ADDRESS(MATCH("TypeJorney",Person!$1:$1,0),4,4))),FALSE)="OnBoardingOccupation","Embarque implantação",IF(VLOOKUP(A1059,Person!A:R,ROW(INDIRECT(ADDRESS(MATCH("TypeJorney",Person!$1:$1,0),4,4))),FALSE)="Monitoring","Monitoramento","Decisão de Efetivação")))</f>
        <v>Embarque implantação</v>
      </c>
    </row>
    <row r="1060" spans="1:8" x14ac:dyDescent="0.3">
      <c r="A1060" t="s">
        <v>4224</v>
      </c>
      <c r="B1060" t="str">
        <f ca="1">VLOOKUP(A1060,Person!A:R,ROW(INDIRECT(ADDRESS(MATCH("NameUser",Person!$1:$1,0),4,4))),FALSE)</f>
        <v>Jose Gilsemar da Costa Sa</v>
      </c>
      <c r="C1060" t="str">
        <f ca="1">IF(VLOOKUP(A1060,Person!A:R,ROW(INDIRECT(ADDRESS(MATCH("Mail",Person!$1:$1,0),4,4))),FALSE)="","",VLOOKUP(A1060,Person!A:R,ROW(INDIRECT(ADDRESS(MATCH("Mail",Person!$1:$1,0),4,4))),FALSE))</f>
        <v/>
      </c>
      <c r="D1060" t="str">
        <f ca="1">VLOOKUP(A1060,Person!A:R,ROW(INDIRECT(ADDRESS(MATCH("NameEstablishment",Person!$1:$1,0),4,4))),FALSE)</f>
        <v>Colégio Marista João Paulo II</v>
      </c>
      <c r="E1060">
        <f ca="1">VLOOKUP(A1060,Person!A:R,ROW(INDIRECT(ADDRESS(MATCH("Registration",Person!$1:$1,0),4,4))),FALSE)</f>
        <v>91513771</v>
      </c>
      <c r="F1060" t="str">
        <f ca="1">VLOOKUP(A1060,Person!A:R,ROW(INDIRECT(ADDRESS(MATCH("NameOccupation",Person!$1:$1,0),4,4))),FALSE)</f>
        <v>Auxiliar de Serviços Gerais</v>
      </c>
      <c r="G1060" t="str">
        <f ca="1">IF(VLOOKUP(A1060,Person!A:R,ROW(INDIRECT(ADDRESS(MATCH("NameManager",Person!$1:$1,0),4,4))),FALSE)="","",VLOOKUP(A1060,Person!A:R,ROW(INDIRECT(ADDRESS(MATCH("NameManager",Person!$1:$1,0),4,4))),FALSE))</f>
        <v>Marcos Andre Scussel</v>
      </c>
      <c r="H1060" t="str">
        <f ca="1">IF(VLOOKUP(A1060,Person!A:R,ROW(INDIRECT(ADDRESS(MATCH("TypeJorney",Person!$1:$1,0),4,4))),FALSE)="OnBoarding","Embarque",IF(VLOOKUP(A1060,Person!A:R,ROW(INDIRECT(ADDRESS(MATCH("TypeJorney",Person!$1:$1,0),4,4))),FALSE)="OnBoardingOccupation","Embarque implantação",IF(VLOOKUP(A1060,Person!A:R,ROW(INDIRECT(ADDRESS(MATCH("TypeJorney",Person!$1:$1,0),4,4))),FALSE)="Monitoring","Monitoramento","Decisão de Efetivação")))</f>
        <v>Embarque implantação</v>
      </c>
    </row>
    <row r="1061" spans="1:8" x14ac:dyDescent="0.3">
      <c r="A1061" t="s">
        <v>4380</v>
      </c>
      <c r="B1061" t="str">
        <f ca="1">VLOOKUP(A1061,Person!A:R,ROW(INDIRECT(ADDRESS(MATCH("NameUser",Person!$1:$1,0),4,4))),FALSE)</f>
        <v>Jose Nery Quintiner Nunez</v>
      </c>
      <c r="C1061" t="str">
        <f ca="1">IF(VLOOKUP(A1061,Person!A:R,ROW(INDIRECT(ADDRESS(MATCH("Mail",Person!$1:$1,0),4,4))),FALSE)="","",VLOOKUP(A1061,Person!A:R,ROW(INDIRECT(ADDRESS(MATCH("Mail",Person!$1:$1,0),4,4))),FALSE))</f>
        <v>jose.nunez@maristas.org.br</v>
      </c>
      <c r="D1061" t="str">
        <f ca="1">VLOOKUP(A1061,Person!A:R,ROW(INDIRECT(ADDRESS(MATCH("NameEstablishment",Person!$1:$1,0),4,4))),FALSE)</f>
        <v>Colégio Marista Nossa Senhora do Rosário</v>
      </c>
      <c r="E1061">
        <f ca="1">VLOOKUP(A1061,Person!A:R,ROW(INDIRECT(ADDRESS(MATCH("Registration",Person!$1:$1,0),4,4))),FALSE)</f>
        <v>91514029</v>
      </c>
      <c r="F1061" t="str">
        <f ca="1">VLOOKUP(A1061,Person!A:R,ROW(INDIRECT(ADDRESS(MATCH("NameOccupation",Person!$1:$1,0),4,4))),FALSE)</f>
        <v>Porteiro</v>
      </c>
      <c r="G1061" t="str">
        <f ca="1">IF(VLOOKUP(A1061,Person!A:R,ROW(INDIRECT(ADDRESS(MATCH("NameManager",Person!$1:$1,0),4,4))),FALSE)="","",VLOOKUP(A1061,Person!A:R,ROW(INDIRECT(ADDRESS(MATCH("NameManager",Person!$1:$1,0),4,4))),FALSE))</f>
        <v>Mauricio Coloniezzi Erthal</v>
      </c>
      <c r="H1061" t="str">
        <f ca="1">IF(VLOOKUP(A1061,Person!A:R,ROW(INDIRECT(ADDRESS(MATCH("TypeJorney",Person!$1:$1,0),4,4))),FALSE)="OnBoarding","Embarque",IF(VLOOKUP(A1061,Person!A:R,ROW(INDIRECT(ADDRESS(MATCH("TypeJorney",Person!$1:$1,0),4,4))),FALSE)="OnBoardingOccupation","Embarque implantação",IF(VLOOKUP(A1061,Person!A:R,ROW(INDIRECT(ADDRESS(MATCH("TypeJorney",Person!$1:$1,0),4,4))),FALSE)="Monitoring","Monitoramento","Decisão de Efetivação")))</f>
        <v>Embarque implantação</v>
      </c>
    </row>
    <row r="1062" spans="1:8" x14ac:dyDescent="0.3">
      <c r="A1062" t="s">
        <v>7393</v>
      </c>
      <c r="B1062" t="str">
        <f ca="1">VLOOKUP(A1062,Person!A:R,ROW(INDIRECT(ADDRESS(MATCH("NameUser",Person!$1:$1,0),4,4))),FALSE)</f>
        <v>Jose Paulo da Rocha  Fernandes</v>
      </c>
      <c r="C1062" t="str">
        <f ca="1">IF(VLOOKUP(A1062,Person!A:R,ROW(INDIRECT(ADDRESS(MATCH("Mail",Person!$1:$1,0),4,4))),FALSE)="","",VLOOKUP(A1062,Person!A:R,ROW(INDIRECT(ADDRESS(MATCH("Mail",Person!$1:$1,0),4,4))),FALSE))</f>
        <v/>
      </c>
      <c r="D1062" t="str">
        <f ca="1">VLOOKUP(A1062,Person!A:R,ROW(INDIRECT(ADDRESS(MATCH("NameEstablishment",Person!$1:$1,0),4,4))),FALSE)</f>
        <v>Colégio Marista N.Sra. Das Graças</v>
      </c>
      <c r="E1062">
        <f ca="1">VLOOKUP(A1062,Person!A:R,ROW(INDIRECT(ADDRESS(MATCH("Registration",Person!$1:$1,0),4,4))),FALSE)</f>
        <v>85600022</v>
      </c>
      <c r="F1062" t="str">
        <f ca="1">VLOOKUP(A1062,Person!A:R,ROW(INDIRECT(ADDRESS(MATCH("NameOccupation",Person!$1:$1,0),4,4))),FALSE)</f>
        <v>Instrutor de Aprendizagem</v>
      </c>
      <c r="G1062" t="str">
        <f ca="1">IF(VLOOKUP(A1062,Person!A:R,ROW(INDIRECT(ADDRESS(MATCH("NameManager",Person!$1:$1,0),4,4))),FALSE)="","",VLOOKUP(A1062,Person!A:R,ROW(INDIRECT(ADDRESS(MATCH("NameManager",Person!$1:$1,0),4,4))),FALSE))</f>
        <v>Luciana Winck Correa</v>
      </c>
      <c r="H1062" t="str">
        <f ca="1">IF(VLOOKUP(A1062,Person!A:R,ROW(INDIRECT(ADDRESS(MATCH("TypeJorney",Person!$1:$1,0),4,4))),FALSE)="OnBoarding","Embarque",IF(VLOOKUP(A1062,Person!A:R,ROW(INDIRECT(ADDRESS(MATCH("TypeJorney",Person!$1:$1,0),4,4))),FALSE)="OnBoardingOccupation","Embarque implantação",IF(VLOOKUP(A1062,Person!A:R,ROW(INDIRECT(ADDRESS(MATCH("TypeJorney",Person!$1:$1,0),4,4))),FALSE)="Monitoring","Monitoramento","Decisão de Efetivação")))</f>
        <v>Embarque implantação</v>
      </c>
    </row>
    <row r="1063" spans="1:8" x14ac:dyDescent="0.3">
      <c r="A1063" t="s">
        <v>7838</v>
      </c>
      <c r="B1063" t="str">
        <f ca="1">VLOOKUP(A1063,Person!A:R,ROW(INDIRECT(ADDRESS(MATCH("NameUser",Person!$1:$1,0),4,4))),FALSE)</f>
        <v>Jose Pedro Garcia Pereira</v>
      </c>
      <c r="C1063" t="str">
        <f ca="1">IF(VLOOKUP(A1063,Person!A:R,ROW(INDIRECT(ADDRESS(MATCH("Mail",Person!$1:$1,0),4,4))),FALSE)="","",VLOOKUP(A1063,Person!A:R,ROW(INDIRECT(ADDRESS(MATCH("Mail",Person!$1:$1,0),4,4))),FALSE))</f>
        <v/>
      </c>
      <c r="D1063" t="str">
        <f ca="1">VLOOKUP(A1063,Person!A:R,ROW(INDIRECT(ADDRESS(MATCH("NameEstablishment",Person!$1:$1,0),4,4))),FALSE)</f>
        <v>Colégio Marista Roque Gonçalves</v>
      </c>
      <c r="E1063">
        <f ca="1">VLOOKUP(A1063,Person!A:R,ROW(INDIRECT(ADDRESS(MATCH("Registration",Person!$1:$1,0),4,4))),FALSE)</f>
        <v>80700788</v>
      </c>
      <c r="F1063" t="str">
        <f ca="1">VLOOKUP(A1063,Person!A:R,ROW(INDIRECT(ADDRESS(MATCH("NameOccupation",Person!$1:$1,0),4,4))),FALSE)</f>
        <v>Manutenção E Conservação</v>
      </c>
      <c r="G1063" t="str">
        <f ca="1">IF(VLOOKUP(A1063,Person!A:R,ROW(INDIRECT(ADDRESS(MATCH("NameManager",Person!$1:$1,0),4,4))),FALSE)="","",VLOOKUP(A1063,Person!A:R,ROW(INDIRECT(ADDRESS(MATCH("NameManager",Person!$1:$1,0),4,4))),FALSE))</f>
        <v/>
      </c>
      <c r="H1063" t="str">
        <f ca="1">IF(VLOOKUP(A1063,Person!A:R,ROW(INDIRECT(ADDRESS(MATCH("TypeJorney",Person!$1:$1,0),4,4))),FALSE)="OnBoarding","Embarque",IF(VLOOKUP(A1063,Person!A:R,ROW(INDIRECT(ADDRESS(MATCH("TypeJorney",Person!$1:$1,0),4,4))),FALSE)="OnBoardingOccupation","Embarque implantação",IF(VLOOKUP(A1063,Person!A:R,ROW(INDIRECT(ADDRESS(MATCH("TypeJorney",Person!$1:$1,0),4,4))),FALSE)="Monitoring","Monitoramento","Decisão de Efetivação")))</f>
        <v>Embarque implantação</v>
      </c>
    </row>
    <row r="1064" spans="1:8" x14ac:dyDescent="0.3">
      <c r="A1064" t="s">
        <v>4511</v>
      </c>
      <c r="B1064" t="str">
        <f ca="1">VLOOKUP(A1064,Person!A:R,ROW(INDIRECT(ADDRESS(MATCH("NameUser",Person!$1:$1,0),4,4))),FALSE)</f>
        <v>Jose Ricardo Pereira Dias</v>
      </c>
      <c r="C1064" t="str">
        <f ca="1">IF(VLOOKUP(A1064,Person!A:R,ROW(INDIRECT(ADDRESS(MATCH("Mail",Person!$1:$1,0),4,4))),FALSE)="","",VLOOKUP(A1064,Person!A:R,ROW(INDIRECT(ADDRESS(MATCH("Mail",Person!$1:$1,0),4,4))),FALSE))</f>
        <v>jose.dias@maristas.org.br</v>
      </c>
      <c r="D1064" t="str">
        <f ca="1">VLOOKUP(A1064,Person!A:R,ROW(INDIRECT(ADDRESS(MATCH("NameEstablishment",Person!$1:$1,0),4,4))),FALSE)</f>
        <v>Colégio Marista Maria Imaculada</v>
      </c>
      <c r="E1064">
        <f ca="1">VLOOKUP(A1064,Person!A:R,ROW(INDIRECT(ADDRESS(MATCH("Registration",Person!$1:$1,0),4,4))),FALSE)</f>
        <v>61455140</v>
      </c>
      <c r="F1064" t="str">
        <f ca="1">VLOOKUP(A1064,Person!A:R,ROW(INDIRECT(ADDRESS(MATCH("NameOccupation",Person!$1:$1,0),4,4))),FALSE)</f>
        <v>Analista Administrativo Escolar</v>
      </c>
      <c r="G1064" t="str">
        <f ca="1">IF(VLOOKUP(A1064,Person!A:R,ROW(INDIRECT(ADDRESS(MATCH("NameManager",Person!$1:$1,0),4,4))),FALSE)="","",VLOOKUP(A1064,Person!A:R,ROW(INDIRECT(ADDRESS(MATCH("NameManager",Person!$1:$1,0),4,4))),FALSE))</f>
        <v>Angela Maria de Abreu</v>
      </c>
      <c r="H1064" t="str">
        <f ca="1">IF(VLOOKUP(A1064,Person!A:R,ROW(INDIRECT(ADDRESS(MATCH("TypeJorney",Person!$1:$1,0),4,4))),FALSE)="OnBoarding","Embarque",IF(VLOOKUP(A1064,Person!A:R,ROW(INDIRECT(ADDRESS(MATCH("TypeJorney",Person!$1:$1,0),4,4))),FALSE)="OnBoardingOccupation","Embarque implantação",IF(VLOOKUP(A1064,Person!A:R,ROW(INDIRECT(ADDRESS(MATCH("TypeJorney",Person!$1:$1,0),4,4))),FALSE)="Monitoring","Monitoramento","Decisão de Efetivação")))</f>
        <v>Embarque implantação</v>
      </c>
    </row>
    <row r="1065" spans="1:8" x14ac:dyDescent="0.3">
      <c r="A1065" t="s">
        <v>5281</v>
      </c>
      <c r="B1065" t="str">
        <f ca="1">VLOOKUP(A1065,Person!A:R,ROW(INDIRECT(ADDRESS(MATCH("NameUser",Person!$1:$1,0),4,4))),FALSE)</f>
        <v>Jose Santos de Lima</v>
      </c>
      <c r="C1065" t="str">
        <f ca="1">IF(VLOOKUP(A1065,Person!A:R,ROW(INDIRECT(ADDRESS(MATCH("Mail",Person!$1:$1,0),4,4))),FALSE)="","",VLOOKUP(A1065,Person!A:R,ROW(INDIRECT(ADDRESS(MATCH("Mail",Person!$1:$1,0),4,4))),FALSE))</f>
        <v/>
      </c>
      <c r="D1065" t="str">
        <f ca="1">VLOOKUP(A1065,Person!A:R,ROW(INDIRECT(ADDRESS(MATCH("NameEstablishment",Person!$1:$1,0),4,4))),FALSE)</f>
        <v>Polo Marista de Formação Tecnologica</v>
      </c>
      <c r="E1065">
        <f ca="1">VLOOKUP(A1065,Person!A:R,ROW(INDIRECT(ADDRESS(MATCH("Registration",Person!$1:$1,0),4,4))),FALSE)</f>
        <v>90000243</v>
      </c>
      <c r="F1065" t="str">
        <f ca="1">VLOOKUP(A1065,Person!A:R,ROW(INDIRECT(ADDRESS(MATCH("NameOccupation",Person!$1:$1,0),4,4))),FALSE)</f>
        <v>Auxiliar de Manutenção</v>
      </c>
      <c r="G1065" t="str">
        <f ca="1">IF(VLOOKUP(A1065,Person!A:R,ROW(INDIRECT(ADDRESS(MATCH("NameManager",Person!$1:$1,0),4,4))),FALSE)="","",VLOOKUP(A1065,Person!A:R,ROW(INDIRECT(ADDRESS(MATCH("NameManager",Person!$1:$1,0),4,4))),FALSE))</f>
        <v/>
      </c>
      <c r="H1065" t="str">
        <f ca="1">IF(VLOOKUP(A1065,Person!A:R,ROW(INDIRECT(ADDRESS(MATCH("TypeJorney",Person!$1:$1,0),4,4))),FALSE)="OnBoarding","Embarque",IF(VLOOKUP(A1065,Person!A:R,ROW(INDIRECT(ADDRESS(MATCH("TypeJorney",Person!$1:$1,0),4,4))),FALSE)="OnBoardingOccupation","Embarque implantação",IF(VLOOKUP(A1065,Person!A:R,ROW(INDIRECT(ADDRESS(MATCH("TypeJorney",Person!$1:$1,0),4,4))),FALSE)="Monitoring","Monitoramento","Decisão de Efetivação")))</f>
        <v>Embarque implantação</v>
      </c>
    </row>
    <row r="1066" spans="1:8" x14ac:dyDescent="0.3">
      <c r="A1066" t="s">
        <v>7880</v>
      </c>
      <c r="B1066" t="str">
        <f ca="1">VLOOKUP(A1066,Person!A:R,ROW(INDIRECT(ADDRESS(MATCH("NameUser",Person!$1:$1,0),4,4))),FALSE)</f>
        <v>Jose Telmo Custodio de Carvalho</v>
      </c>
      <c r="C1066" t="str">
        <f ca="1">IF(VLOOKUP(A1066,Person!A:R,ROW(INDIRECT(ADDRESS(MATCH("Mail",Person!$1:$1,0),4,4))),FALSE)="","",VLOOKUP(A1066,Person!A:R,ROW(INDIRECT(ADDRESS(MATCH("Mail",Person!$1:$1,0),4,4))),FALSE))</f>
        <v/>
      </c>
      <c r="D1066" t="str">
        <f ca="1">VLOOKUP(A1066,Person!A:R,ROW(INDIRECT(ADDRESS(MATCH("NameEstablishment",Person!$1:$1,0),4,4))),FALSE)</f>
        <v>Colegio Marista Champagnat</v>
      </c>
      <c r="E1066">
        <f ca="1">VLOOKUP(A1066,Person!A:R,ROW(INDIRECT(ADDRESS(MATCH("Registration",Person!$1:$1,0),4,4))),FALSE)</f>
        <v>90000096</v>
      </c>
      <c r="F1066" t="str">
        <f ca="1">VLOOKUP(A1066,Person!A:R,ROW(INDIRECT(ADDRESS(MATCH("NameOccupation",Person!$1:$1,0),4,4))),FALSE)</f>
        <v>Manutenção E Conservação</v>
      </c>
      <c r="G1066" t="str">
        <f ca="1">IF(VLOOKUP(A1066,Person!A:R,ROW(INDIRECT(ADDRESS(MATCH("NameManager",Person!$1:$1,0),4,4))),FALSE)="","",VLOOKUP(A1066,Person!A:R,ROW(INDIRECT(ADDRESS(MATCH("NameManager",Person!$1:$1,0),4,4))),FALSE))</f>
        <v/>
      </c>
      <c r="H1066" t="str">
        <f ca="1">IF(VLOOKUP(A1066,Person!A:R,ROW(INDIRECT(ADDRESS(MATCH("TypeJorney",Person!$1:$1,0),4,4))),FALSE)="OnBoarding","Embarque",IF(VLOOKUP(A1066,Person!A:R,ROW(INDIRECT(ADDRESS(MATCH("TypeJorney",Person!$1:$1,0),4,4))),FALSE)="OnBoardingOccupation","Embarque implantação",IF(VLOOKUP(A1066,Person!A:R,ROW(INDIRECT(ADDRESS(MATCH("TypeJorney",Person!$1:$1,0),4,4))),FALSE)="Monitoring","Monitoramento","Decisão de Efetivação")))</f>
        <v>Embarque implantação</v>
      </c>
    </row>
    <row r="1067" spans="1:8" x14ac:dyDescent="0.3">
      <c r="A1067" t="s">
        <v>4249</v>
      </c>
      <c r="B1067" t="str">
        <f ca="1">VLOOKUP(A1067,Person!A:R,ROW(INDIRECT(ADDRESS(MATCH("NameUser",Person!$1:$1,0),4,4))),FALSE)</f>
        <v>Jose Valdir da Silva Garcia</v>
      </c>
      <c r="C1067" t="str">
        <f ca="1">IF(VLOOKUP(A1067,Person!A:R,ROW(INDIRECT(ADDRESS(MATCH("Mail",Person!$1:$1,0),4,4))),FALSE)="","",VLOOKUP(A1067,Person!A:R,ROW(INDIRECT(ADDRESS(MATCH("Mail",Person!$1:$1,0),4,4))),FALSE))</f>
        <v/>
      </c>
      <c r="D1067" t="str">
        <f ca="1">VLOOKUP(A1067,Person!A:R,ROW(INDIRECT(ADDRESS(MATCH("NameEstablishment",Person!$1:$1,0),4,4))),FALSE)</f>
        <v>Colegio Marista Ipanema</v>
      </c>
      <c r="E1067">
        <f ca="1">VLOOKUP(A1067,Person!A:R,ROW(INDIRECT(ADDRESS(MATCH("Registration",Person!$1:$1,0),4,4))),FALSE)</f>
        <v>61606001</v>
      </c>
      <c r="F1067" t="str">
        <f ca="1">VLOOKUP(A1067,Person!A:R,ROW(INDIRECT(ADDRESS(MATCH("NameOccupation",Person!$1:$1,0),4,4))),FALSE)</f>
        <v>Auxiliar de Serviços Gerais</v>
      </c>
      <c r="G1067" t="str">
        <f ca="1">IF(VLOOKUP(A1067,Person!A:R,ROW(INDIRECT(ADDRESS(MATCH("NameManager",Person!$1:$1,0),4,4))),FALSE)="","",VLOOKUP(A1067,Person!A:R,ROW(INDIRECT(ADDRESS(MATCH("NameManager",Person!$1:$1,0),4,4))),FALSE))</f>
        <v>Clovis Inacio Seibert</v>
      </c>
      <c r="H1067" t="str">
        <f ca="1">IF(VLOOKUP(A1067,Person!A:R,ROW(INDIRECT(ADDRESS(MATCH("TypeJorney",Person!$1:$1,0),4,4))),FALSE)="OnBoarding","Embarque",IF(VLOOKUP(A1067,Person!A:R,ROW(INDIRECT(ADDRESS(MATCH("TypeJorney",Person!$1:$1,0),4,4))),FALSE)="OnBoardingOccupation","Embarque implantação",IF(VLOOKUP(A1067,Person!A:R,ROW(INDIRECT(ADDRESS(MATCH("TypeJorney",Person!$1:$1,0),4,4))),FALSE)="Monitoring","Monitoramento","Decisão de Efetivação")))</f>
        <v>Embarque implantação</v>
      </c>
    </row>
    <row r="1068" spans="1:8" x14ac:dyDescent="0.3">
      <c r="A1068" t="s">
        <v>4672</v>
      </c>
      <c r="B1068" t="str">
        <f ca="1">VLOOKUP(A1068,Person!A:R,ROW(INDIRECT(ADDRESS(MATCH("NameUser",Person!$1:$1,0),4,4))),FALSE)</f>
        <v>Joseana Onhate</v>
      </c>
      <c r="C1068" t="str">
        <f ca="1">IF(VLOOKUP(A1068,Person!A:R,ROW(INDIRECT(ADDRESS(MATCH("Mail",Person!$1:$1,0),4,4))),FALSE)="","",VLOOKUP(A1068,Person!A:R,ROW(INDIRECT(ADDRESS(MATCH("Mail",Person!$1:$1,0),4,4))),FALSE))</f>
        <v>joseana.onhate@maristas.org.br</v>
      </c>
      <c r="D1068" t="str">
        <f ca="1">VLOOKUP(A1068,Person!A:R,ROW(INDIRECT(ADDRESS(MATCH("NameEstablishment",Person!$1:$1,0),4,4))),FALSE)</f>
        <v>Colégio Marista Nossa Senhora Medianeira</v>
      </c>
      <c r="E1068">
        <f ca="1">VLOOKUP(A1068,Person!A:R,ROW(INDIRECT(ADDRESS(MATCH("Registration",Person!$1:$1,0),4,4))),FALSE)</f>
        <v>90701796</v>
      </c>
      <c r="F1068" t="str">
        <f ca="1">VLOOKUP(A1068,Person!A:R,ROW(INDIRECT(ADDRESS(MATCH("NameOccupation",Person!$1:$1,0),4,4))),FALSE)</f>
        <v>Assistente de Convivência</v>
      </c>
      <c r="G1068" t="str">
        <f ca="1">IF(VLOOKUP(A1068,Person!A:R,ROW(INDIRECT(ADDRESS(MATCH("NameManager",Person!$1:$1,0),4,4))),FALSE)="","",VLOOKUP(A1068,Person!A:R,ROW(INDIRECT(ADDRESS(MATCH("NameManager",Person!$1:$1,0),4,4))),FALSE))</f>
        <v>Cheila Daniane Marianof Milczarek</v>
      </c>
      <c r="H1068" t="str">
        <f ca="1">IF(VLOOKUP(A1068,Person!A:R,ROW(INDIRECT(ADDRESS(MATCH("TypeJorney",Person!$1:$1,0),4,4))),FALSE)="OnBoarding","Embarque",IF(VLOOKUP(A1068,Person!A:R,ROW(INDIRECT(ADDRESS(MATCH("TypeJorney",Person!$1:$1,0),4,4))),FALSE)="OnBoardingOccupation","Embarque implantação",IF(VLOOKUP(A1068,Person!A:R,ROW(INDIRECT(ADDRESS(MATCH("TypeJorney",Person!$1:$1,0),4,4))),FALSE)="Monitoring","Monitoramento","Decisão de Efetivação")))</f>
        <v>Embarque implantação</v>
      </c>
    </row>
    <row r="1069" spans="1:8" x14ac:dyDescent="0.3">
      <c r="A1069" t="s">
        <v>4250</v>
      </c>
      <c r="B1069" t="str">
        <f ca="1">VLOOKUP(A1069,Person!A:R,ROW(INDIRECT(ADDRESS(MATCH("NameUser",Person!$1:$1,0),4,4))),FALSE)</f>
        <v>Joseane de Rosso Correa</v>
      </c>
      <c r="C1069" t="str">
        <f ca="1">IF(VLOOKUP(A1069,Person!A:R,ROW(INDIRECT(ADDRESS(MATCH("Mail",Person!$1:$1,0),4,4))),FALSE)="","",VLOOKUP(A1069,Person!A:R,ROW(INDIRECT(ADDRESS(MATCH("Mail",Person!$1:$1,0),4,4))),FALSE))</f>
        <v/>
      </c>
      <c r="D1069" t="str">
        <f ca="1">VLOOKUP(A1069,Person!A:R,ROW(INDIRECT(ADDRESS(MATCH("NameEstablishment",Person!$1:$1,0),4,4))),FALSE)</f>
        <v>Colegio Marista Ipanema</v>
      </c>
      <c r="E1069">
        <f ca="1">VLOOKUP(A1069,Person!A:R,ROW(INDIRECT(ADDRESS(MATCH("Registration",Person!$1:$1,0),4,4))),FALSE)</f>
        <v>91510761</v>
      </c>
      <c r="F1069" t="str">
        <f ca="1">VLOOKUP(A1069,Person!A:R,ROW(INDIRECT(ADDRESS(MATCH("NameOccupation",Person!$1:$1,0),4,4))),FALSE)</f>
        <v>Auxiliar de Serviços Gerais</v>
      </c>
      <c r="G1069" t="str">
        <f ca="1">IF(VLOOKUP(A1069,Person!A:R,ROW(INDIRECT(ADDRESS(MATCH("NameManager",Person!$1:$1,0),4,4))),FALSE)="","",VLOOKUP(A1069,Person!A:R,ROW(INDIRECT(ADDRESS(MATCH("NameManager",Person!$1:$1,0),4,4))),FALSE))</f>
        <v>Clovis Inacio Seibert</v>
      </c>
      <c r="H1069" t="str">
        <f ca="1">IF(VLOOKUP(A1069,Person!A:R,ROW(INDIRECT(ADDRESS(MATCH("TypeJorney",Person!$1:$1,0),4,4))),FALSE)="OnBoarding","Embarque",IF(VLOOKUP(A1069,Person!A:R,ROW(INDIRECT(ADDRESS(MATCH("TypeJorney",Person!$1:$1,0),4,4))),FALSE)="OnBoardingOccupation","Embarque implantação",IF(VLOOKUP(A1069,Person!A:R,ROW(INDIRECT(ADDRESS(MATCH("TypeJorney",Person!$1:$1,0),4,4))),FALSE)="Monitoring","Monitoramento","Decisão de Efetivação")))</f>
        <v>Embarque implantação</v>
      </c>
    </row>
    <row r="1070" spans="1:8" x14ac:dyDescent="0.3">
      <c r="A1070" t="s">
        <v>5080</v>
      </c>
      <c r="B1070" t="str">
        <f ca="1">VLOOKUP(A1070,Person!A:R,ROW(INDIRECT(ADDRESS(MATCH("NameUser",Person!$1:$1,0),4,4))),FALSE)</f>
        <v>Joseane Vieira da Rocha</v>
      </c>
      <c r="C1070" t="str">
        <f ca="1">IF(VLOOKUP(A1070,Person!A:R,ROW(INDIRECT(ADDRESS(MATCH("Mail",Person!$1:$1,0),4,4))),FALSE)="","",VLOOKUP(A1070,Person!A:R,ROW(INDIRECT(ADDRESS(MATCH("Mail",Person!$1:$1,0),4,4))),FALSE))</f>
        <v>joseane.rocha@maristas.org.br</v>
      </c>
      <c r="D1070" t="str">
        <f ca="1">VLOOKUP(A1070,Person!A:R,ROW(INDIRECT(ADDRESS(MATCH("NameEstablishment",Person!$1:$1,0),4,4))),FALSE)</f>
        <v>Colégio Marista São Luis</v>
      </c>
      <c r="E1070">
        <f ca="1">VLOOKUP(A1070,Person!A:R,ROW(INDIRECT(ADDRESS(MATCH("Registration",Person!$1:$1,0),4,4))),FALSE)</f>
        <v>61326001</v>
      </c>
      <c r="F1070" t="str">
        <f ca="1">VLOOKUP(A1070,Person!A:R,ROW(INDIRECT(ADDRESS(MATCH("NameOccupation",Person!$1:$1,0),4,4))),FALSE)</f>
        <v>Secretário(a) Escolar</v>
      </c>
      <c r="G1070" t="str">
        <f ca="1">IF(VLOOKUP(A1070,Person!A:R,ROW(INDIRECT(ADDRESS(MATCH("NameManager",Person!$1:$1,0),4,4))),FALSE)="","",VLOOKUP(A1070,Person!A:R,ROW(INDIRECT(ADDRESS(MATCH("NameManager",Person!$1:$1,0),4,4))),FALSE))</f>
        <v>Nei Cesar Morsch</v>
      </c>
      <c r="H1070" t="str">
        <f ca="1">IF(VLOOKUP(A1070,Person!A:R,ROW(INDIRECT(ADDRESS(MATCH("TypeJorney",Person!$1:$1,0),4,4))),FALSE)="OnBoarding","Embarque",IF(VLOOKUP(A1070,Person!A:R,ROW(INDIRECT(ADDRESS(MATCH("TypeJorney",Person!$1:$1,0),4,4))),FALSE)="OnBoardingOccupation","Embarque implantação",IF(VLOOKUP(A1070,Person!A:R,ROW(INDIRECT(ADDRESS(MATCH("TypeJorney",Person!$1:$1,0),4,4))),FALSE)="Monitoring","Monitoramento","Decisão de Efetivação")))</f>
        <v>Embarque implantação</v>
      </c>
    </row>
    <row r="1071" spans="1:8" x14ac:dyDescent="0.3">
      <c r="A1071" t="s">
        <v>5057</v>
      </c>
      <c r="B1071" t="str">
        <f ca="1">VLOOKUP(A1071,Person!A:R,ROW(INDIRECT(ADDRESS(MATCH("NameUser",Person!$1:$1,0),4,4))),FALSE)</f>
        <v>Joselaine da Rosa Janbastiani</v>
      </c>
      <c r="C1071" t="str">
        <f ca="1">IF(VLOOKUP(A1071,Person!A:R,ROW(INDIRECT(ADDRESS(MATCH("Mail",Person!$1:$1,0),4,4))),FALSE)="","",VLOOKUP(A1071,Person!A:R,ROW(INDIRECT(ADDRESS(MATCH("Mail",Person!$1:$1,0),4,4))),FALSE))</f>
        <v>joselaine.janbastian@maristas.org.br</v>
      </c>
      <c r="D1071" t="str">
        <f ca="1">VLOOKUP(A1071,Person!A:R,ROW(INDIRECT(ADDRESS(MATCH("NameEstablishment",Person!$1:$1,0),4,4))),FALSE)</f>
        <v>Colégio Marista Roque Gonçalves</v>
      </c>
      <c r="E1071">
        <f ca="1">VLOOKUP(A1071,Person!A:R,ROW(INDIRECT(ADDRESS(MATCH("Registration",Person!$1:$1,0),4,4))),FALSE)</f>
        <v>80700691</v>
      </c>
      <c r="F1071" t="str">
        <f ca="1">VLOOKUP(A1071,Person!A:R,ROW(INDIRECT(ADDRESS(MATCH("NameOccupation",Person!$1:$1,0),4,4))),FALSE)</f>
        <v>Recepcionista</v>
      </c>
      <c r="G1071" t="str">
        <f ca="1">IF(VLOOKUP(A1071,Person!A:R,ROW(INDIRECT(ADDRESS(MATCH("NameManager",Person!$1:$1,0),4,4))),FALSE)="","",VLOOKUP(A1071,Person!A:R,ROW(INDIRECT(ADDRESS(MATCH("NameManager",Person!$1:$1,0),4,4))),FALSE))</f>
        <v>Samir Elias Miguel</v>
      </c>
      <c r="H1071" t="str">
        <f ca="1">IF(VLOOKUP(A1071,Person!A:R,ROW(INDIRECT(ADDRESS(MATCH("TypeJorney",Person!$1:$1,0),4,4))),FALSE)="OnBoarding","Embarque",IF(VLOOKUP(A1071,Person!A:R,ROW(INDIRECT(ADDRESS(MATCH("TypeJorney",Person!$1:$1,0),4,4))),FALSE)="OnBoardingOccupation","Embarque implantação",IF(VLOOKUP(A1071,Person!A:R,ROW(INDIRECT(ADDRESS(MATCH("TypeJorney",Person!$1:$1,0),4,4))),FALSE)="Monitoring","Monitoramento","Decisão de Efetivação")))</f>
        <v>Embarque implantação</v>
      </c>
    </row>
    <row r="1072" spans="1:8" x14ac:dyDescent="0.3">
      <c r="A1072" t="s">
        <v>4885</v>
      </c>
      <c r="B1072" t="str">
        <f ca="1">VLOOKUP(A1072,Person!A:R,ROW(INDIRECT(ADDRESS(MATCH("NameUser",Person!$1:$1,0),4,4))),FALSE)</f>
        <v>Joselaine da Silva Maciel</v>
      </c>
      <c r="C1072" t="str">
        <f ca="1">IF(VLOOKUP(A1072,Person!A:R,ROW(INDIRECT(ADDRESS(MATCH("Mail",Person!$1:$1,0),4,4))),FALSE)="","",VLOOKUP(A1072,Person!A:R,ROW(INDIRECT(ADDRESS(MATCH("Mail",Person!$1:$1,0),4,4))),FALSE))</f>
        <v>joselaine.maciel@maristas.org.br</v>
      </c>
      <c r="D1072" t="str">
        <f ca="1">VLOOKUP(A1072,Person!A:R,ROW(INDIRECT(ADDRESS(MATCH("NameEstablishment",Person!$1:$1,0),4,4))),FALSE)</f>
        <v>Colégio Marista Santo Ângelo</v>
      </c>
      <c r="E1072">
        <f ca="1">VLOOKUP(A1072,Person!A:R,ROW(INDIRECT(ADDRESS(MATCH("Registration",Person!$1:$1,0),4,4))),FALSE)</f>
        <v>3672001</v>
      </c>
      <c r="F1072" t="str">
        <f ca="1">VLOOKUP(A1072,Person!A:R,ROW(INDIRECT(ADDRESS(MATCH("NameOccupation",Person!$1:$1,0),4,4))),FALSE)</f>
        <v>Auxiliar de Serviços Gerais</v>
      </c>
      <c r="G1072" t="str">
        <f ca="1">IF(VLOOKUP(A1072,Person!A:R,ROW(INDIRECT(ADDRESS(MATCH("NameManager",Person!$1:$1,0),4,4))),FALSE)="","",VLOOKUP(A1072,Person!A:R,ROW(INDIRECT(ADDRESS(MATCH("NameManager",Person!$1:$1,0),4,4))),FALSE))</f>
        <v>Jerry Luis Diel Barth</v>
      </c>
      <c r="H1072" t="str">
        <f ca="1">IF(VLOOKUP(A1072,Person!A:R,ROW(INDIRECT(ADDRESS(MATCH("TypeJorney",Person!$1:$1,0),4,4))),FALSE)="OnBoarding","Embarque",IF(VLOOKUP(A1072,Person!A:R,ROW(INDIRECT(ADDRESS(MATCH("TypeJorney",Person!$1:$1,0),4,4))),FALSE)="OnBoardingOccupation","Embarque implantação",IF(VLOOKUP(A1072,Person!A:R,ROW(INDIRECT(ADDRESS(MATCH("TypeJorney",Person!$1:$1,0),4,4))),FALSE)="Monitoring","Monitoramento","Decisão de Efetivação")))</f>
        <v>Embarque implantação</v>
      </c>
    </row>
    <row r="1073" spans="1:8" x14ac:dyDescent="0.3">
      <c r="A1073" t="s">
        <v>4402</v>
      </c>
      <c r="B1073" t="str">
        <f ca="1">VLOOKUP(A1073,Person!A:R,ROW(INDIRECT(ADDRESS(MATCH("NameUser",Person!$1:$1,0),4,4))),FALSE)</f>
        <v>Joselito Antonio Ferreira Gomes</v>
      </c>
      <c r="C1073" t="str">
        <f ca="1">IF(VLOOKUP(A1073,Person!A:R,ROW(INDIRECT(ADDRESS(MATCH("Mail",Person!$1:$1,0),4,4))),FALSE)="","",VLOOKUP(A1073,Person!A:R,ROW(INDIRECT(ADDRESS(MATCH("Mail",Person!$1:$1,0),4,4))),FALSE))</f>
        <v>joselito.gomes@maristas.org.br</v>
      </c>
      <c r="D1073" t="str">
        <f ca="1">VLOOKUP(A1073,Person!A:R,ROW(INDIRECT(ADDRESS(MATCH("NameEstablishment",Person!$1:$1,0),4,4))),FALSE)</f>
        <v>Colegio Marista Ipanema</v>
      </c>
      <c r="E1073">
        <f ca="1">VLOOKUP(A1073,Person!A:R,ROW(INDIRECT(ADDRESS(MATCH("Registration",Person!$1:$1,0),4,4))),FALSE)</f>
        <v>91510699</v>
      </c>
      <c r="F1073" t="str">
        <f ca="1">VLOOKUP(A1073,Person!A:R,ROW(INDIRECT(ADDRESS(MATCH("NameOccupation",Person!$1:$1,0),4,4))),FALSE)</f>
        <v>Porteiro</v>
      </c>
      <c r="G1073" t="str">
        <f ca="1">IF(VLOOKUP(A1073,Person!A:R,ROW(INDIRECT(ADDRESS(MATCH("NameManager",Person!$1:$1,0),4,4))),FALSE)="","",VLOOKUP(A1073,Person!A:R,ROW(INDIRECT(ADDRESS(MATCH("NameManager",Person!$1:$1,0),4,4))),FALSE))</f>
        <v>Clovis Inacio Seibert</v>
      </c>
      <c r="H1073" t="str">
        <f ca="1">IF(VLOOKUP(A1073,Person!A:R,ROW(INDIRECT(ADDRESS(MATCH("TypeJorney",Person!$1:$1,0),4,4))),FALSE)="OnBoarding","Embarque",IF(VLOOKUP(A1073,Person!A:R,ROW(INDIRECT(ADDRESS(MATCH("TypeJorney",Person!$1:$1,0),4,4))),FALSE)="OnBoardingOccupation","Embarque implantação",IF(VLOOKUP(A1073,Person!A:R,ROW(INDIRECT(ADDRESS(MATCH("TypeJorney",Person!$1:$1,0),4,4))),FALSE)="Monitoring","Monitoramento","Decisão de Efetivação")))</f>
        <v>Embarque implantação</v>
      </c>
    </row>
    <row r="1074" spans="1:8" x14ac:dyDescent="0.3">
      <c r="A1074" t="s">
        <v>5152</v>
      </c>
      <c r="B1074" t="str">
        <f ca="1">VLOOKUP(A1074,Person!A:R,ROW(INDIRECT(ADDRESS(MATCH("NameUser",Person!$1:$1,0),4,4))),FALSE)</f>
        <v>Josiane Freitas Azeredo</v>
      </c>
      <c r="C1074" t="str">
        <f ca="1">IF(VLOOKUP(A1074,Person!A:R,ROW(INDIRECT(ADDRESS(MATCH("Mail",Person!$1:$1,0),4,4))),FALSE)="","",VLOOKUP(A1074,Person!A:R,ROW(INDIRECT(ADDRESS(MATCH("Mail",Person!$1:$1,0),4,4))),FALSE))</f>
        <v>josi.azeredo@maristas.com.br</v>
      </c>
      <c r="D1074" t="str">
        <f ca="1">VLOOKUP(A1074,Person!A:R,ROW(INDIRECT(ADDRESS(MATCH("NameEstablishment",Person!$1:$1,0),4,4))),FALSE)</f>
        <v>Colégio Marista Nossa Senhora do Rosário</v>
      </c>
      <c r="E1074">
        <f ca="1">VLOOKUP(A1074,Person!A:R,ROW(INDIRECT(ADDRESS(MATCH("Registration",Person!$1:$1,0),4,4))),FALSE)</f>
        <v>91513535</v>
      </c>
      <c r="F1074" t="str">
        <f ca="1">VLOOKUP(A1074,Person!A:R,ROW(INDIRECT(ADDRESS(MATCH("NameOccupation",Person!$1:$1,0),4,4))),FALSE)</f>
        <v>Analista de Relacionamento</v>
      </c>
      <c r="G1074" t="str">
        <f ca="1">IF(VLOOKUP(A1074,Person!A:R,ROW(INDIRECT(ADDRESS(MATCH("NameManager",Person!$1:$1,0),4,4))),FALSE)="","",VLOOKUP(A1074,Person!A:R,ROW(INDIRECT(ADDRESS(MATCH("NameManager",Person!$1:$1,0),4,4))),FALSE))</f>
        <v/>
      </c>
      <c r="H1074" t="str">
        <f ca="1">IF(VLOOKUP(A1074,Person!A:R,ROW(INDIRECT(ADDRESS(MATCH("TypeJorney",Person!$1:$1,0),4,4))),FALSE)="OnBoarding","Embarque",IF(VLOOKUP(A1074,Person!A:R,ROW(INDIRECT(ADDRESS(MATCH("TypeJorney",Person!$1:$1,0),4,4))),FALSE)="OnBoardingOccupation","Embarque implantação",IF(VLOOKUP(A1074,Person!A:R,ROW(INDIRECT(ADDRESS(MATCH("TypeJorney",Person!$1:$1,0),4,4))),FALSE)="Monitoring","Monitoramento","Decisão de Efetivação")))</f>
        <v>Embarque implantação</v>
      </c>
    </row>
    <row r="1075" spans="1:8" x14ac:dyDescent="0.3">
      <c r="A1075" t="s">
        <v>5158</v>
      </c>
      <c r="B1075" t="str">
        <f ca="1">VLOOKUP(A1075,Person!A:R,ROW(INDIRECT(ADDRESS(MATCH("NameUser",Person!$1:$1,0),4,4))),FALSE)</f>
        <v>Josiane Rodrigues</v>
      </c>
      <c r="C1075" t="str">
        <f ca="1">IF(VLOOKUP(A1075,Person!A:R,ROW(INDIRECT(ADDRESS(MATCH("Mail",Person!$1:$1,0),4,4))),FALSE)="","",VLOOKUP(A1075,Person!A:R,ROW(INDIRECT(ADDRESS(MATCH("Mail",Person!$1:$1,0),4,4))),FALSE))</f>
        <v>josiane.rodrigues@maristas.org.br</v>
      </c>
      <c r="D1075" t="str">
        <f ca="1">VLOOKUP(A1075,Person!A:R,ROW(INDIRECT(ADDRESS(MATCH("NameEstablishment",Person!$1:$1,0),4,4))),FALSE)</f>
        <v>Colégio Marista Nossa Senhora do Rosário</v>
      </c>
      <c r="E1075">
        <f ca="1">VLOOKUP(A1075,Person!A:R,ROW(INDIRECT(ADDRESS(MATCH("Registration",Person!$1:$1,0),4,4))),FALSE)</f>
        <v>90512756</v>
      </c>
      <c r="F1075" t="str">
        <f ca="1">VLOOKUP(A1075,Person!A:R,ROW(INDIRECT(ADDRESS(MATCH("NameOccupation",Person!$1:$1,0),4,4))),FALSE)</f>
        <v>Ascensorista</v>
      </c>
      <c r="G1075" t="str">
        <f ca="1">IF(VLOOKUP(A1075,Person!A:R,ROW(INDIRECT(ADDRESS(MATCH("NameManager",Person!$1:$1,0),4,4))),FALSE)="","",VLOOKUP(A1075,Person!A:R,ROW(INDIRECT(ADDRESS(MATCH("NameManager",Person!$1:$1,0),4,4))),FALSE))</f>
        <v/>
      </c>
      <c r="H1075" t="str">
        <f ca="1">IF(VLOOKUP(A1075,Person!A:R,ROW(INDIRECT(ADDRESS(MATCH("TypeJorney",Person!$1:$1,0),4,4))),FALSE)="OnBoarding","Embarque",IF(VLOOKUP(A1075,Person!A:R,ROW(INDIRECT(ADDRESS(MATCH("TypeJorney",Person!$1:$1,0),4,4))),FALSE)="OnBoardingOccupation","Embarque implantação",IF(VLOOKUP(A1075,Person!A:R,ROW(INDIRECT(ADDRESS(MATCH("TypeJorney",Person!$1:$1,0),4,4))),FALSE)="Monitoring","Monitoramento","Decisão de Efetivação")))</f>
        <v>Embarque implantação</v>
      </c>
    </row>
    <row r="1076" spans="1:8" x14ac:dyDescent="0.3">
      <c r="A1076" t="s">
        <v>7526</v>
      </c>
      <c r="B1076" t="str">
        <f ca="1">VLOOKUP(A1076,Person!A:R,ROW(INDIRECT(ADDRESS(MATCH("NameUser",Person!$1:$1,0),4,4))),FALSE)</f>
        <v>Josiara Medeiros Santos de Bastiani</v>
      </c>
      <c r="C1076" t="str">
        <f ca="1">IF(VLOOKUP(A1076,Person!A:R,ROW(INDIRECT(ADDRESS(MATCH("Mail",Person!$1:$1,0),4,4))),FALSE)="","",VLOOKUP(A1076,Person!A:R,ROW(INDIRECT(ADDRESS(MATCH("Mail",Person!$1:$1,0),4,4))),FALSE))</f>
        <v>josiara.bastiani@maristas.org.br</v>
      </c>
      <c r="D1076" t="str">
        <f ca="1">VLOOKUP(A1076,Person!A:R,ROW(INDIRECT(ADDRESS(MATCH("NameEstablishment",Person!$1:$1,0),4,4))),FALSE)</f>
        <v>Colegio Marista Champagnat</v>
      </c>
      <c r="E1076">
        <f ca="1">VLOOKUP(A1076,Person!A:R,ROW(INDIRECT(ADDRESS(MATCH("Registration",Person!$1:$1,0),4,4))),FALSE)</f>
        <v>90000146</v>
      </c>
      <c r="F1076" t="str">
        <f ca="1">VLOOKUP(A1076,Person!A:R,ROW(INDIRECT(ADDRESS(MATCH("NameOccupation",Person!$1:$1,0),4,4))),FALSE)</f>
        <v>Monitor de Aprendizagem Turno Integral</v>
      </c>
      <c r="G1076" t="str">
        <f ca="1">IF(VLOOKUP(A1076,Person!A:R,ROW(INDIRECT(ADDRESS(MATCH("NameManager",Person!$1:$1,0),4,4))),FALSE)="","",VLOOKUP(A1076,Person!A:R,ROW(INDIRECT(ADDRESS(MATCH("NameManager",Person!$1:$1,0),4,4))),FALSE))</f>
        <v>Shirley Sheila Cardoso</v>
      </c>
      <c r="H1076" t="str">
        <f ca="1">IF(VLOOKUP(A1076,Person!A:R,ROW(INDIRECT(ADDRESS(MATCH("TypeJorney",Person!$1:$1,0),4,4))),FALSE)="OnBoarding","Embarque",IF(VLOOKUP(A1076,Person!A:R,ROW(INDIRECT(ADDRESS(MATCH("TypeJorney",Person!$1:$1,0),4,4))),FALSE)="OnBoardingOccupation","Embarque implantação",IF(VLOOKUP(A1076,Person!A:R,ROW(INDIRECT(ADDRESS(MATCH("TypeJorney",Person!$1:$1,0),4,4))),FALSE)="Monitoring","Monitoramento","Decisão de Efetivação")))</f>
        <v>Embarque implantação</v>
      </c>
    </row>
    <row r="1077" spans="1:8" x14ac:dyDescent="0.3">
      <c r="A1077" t="s">
        <v>7977</v>
      </c>
      <c r="B1077" t="str">
        <f ca="1">VLOOKUP(A1077,Person!A:R,ROW(INDIRECT(ADDRESS(MATCH("NameUser",Person!$1:$1,0),4,4))),FALSE)</f>
        <v>Josias Andriel Graboski</v>
      </c>
      <c r="C1077" t="str">
        <f ca="1">IF(VLOOKUP(A1077,Person!A:R,ROW(INDIRECT(ADDRESS(MATCH("Mail",Person!$1:$1,0),4,4))),FALSE)="","",VLOOKUP(A1077,Person!A:R,ROW(INDIRECT(ADDRESS(MATCH("Mail",Person!$1:$1,0),4,4))),FALSE))</f>
        <v>josias.graboski@maristas.org.br</v>
      </c>
      <c r="D1077" t="str">
        <f ca="1">VLOOKUP(A1077,Person!A:R,ROW(INDIRECT(ADDRESS(MATCH("NameEstablishment",Person!$1:$1,0),4,4))),FALSE)</f>
        <v>Colégio Marista N Senhora da Conceição</v>
      </c>
      <c r="E1077">
        <f ca="1">VLOOKUP(A1077,Person!A:R,ROW(INDIRECT(ADDRESS(MATCH("Registration",Person!$1:$1,0),4,4))),FALSE)</f>
        <v>20110270</v>
      </c>
      <c r="F1077" t="str">
        <f ca="1">VLOOKUP(A1077,Person!A:R,ROW(INDIRECT(ADDRESS(MATCH("NameOccupation",Person!$1:$1,0),4,4))),FALSE)</f>
        <v>Instrutor de Aprendizagem</v>
      </c>
      <c r="G1077" t="str">
        <f ca="1">IF(VLOOKUP(A1077,Person!A:R,ROW(INDIRECT(ADDRESS(MATCH("NameManager",Person!$1:$1,0),4,4))),FALSE)="","",VLOOKUP(A1077,Person!A:R,ROW(INDIRECT(ADDRESS(MATCH("NameManager",Person!$1:$1,0),4,4))),FALSE))</f>
        <v/>
      </c>
      <c r="H1077" t="str">
        <f ca="1">IF(VLOOKUP(A1077,Person!A:R,ROW(INDIRECT(ADDRESS(MATCH("TypeJorney",Person!$1:$1,0),4,4))),FALSE)="OnBoarding","Embarque",IF(VLOOKUP(A1077,Person!A:R,ROW(INDIRECT(ADDRESS(MATCH("TypeJorney",Person!$1:$1,0),4,4))),FALSE)="OnBoardingOccupation","Embarque implantação",IF(VLOOKUP(A1077,Person!A:R,ROW(INDIRECT(ADDRESS(MATCH("TypeJorney",Person!$1:$1,0),4,4))),FALSE)="Monitoring","Monitoramento","Decisão de Efetivação")))</f>
        <v>Embarque implantação</v>
      </c>
    </row>
    <row r="1078" spans="1:8" x14ac:dyDescent="0.3">
      <c r="A1078" t="s">
        <v>5069</v>
      </c>
      <c r="B1078" t="str">
        <f ca="1">VLOOKUP(A1078,Person!A:R,ROW(INDIRECT(ADDRESS(MATCH("NameUser",Person!$1:$1,0),4,4))),FALSE)</f>
        <v>Josiel Martins da Rosa</v>
      </c>
      <c r="C1078" t="str">
        <f ca="1">IF(VLOOKUP(A1078,Person!A:R,ROW(INDIRECT(ADDRESS(MATCH("Mail",Person!$1:$1,0),4,4))),FALSE)="","",VLOOKUP(A1078,Person!A:R,ROW(INDIRECT(ADDRESS(MATCH("Mail",Person!$1:$1,0),4,4))),FALSE))</f>
        <v>josiel.rosa@maristas.org.br</v>
      </c>
      <c r="D1078" t="str">
        <f ca="1">VLOOKUP(A1078,Person!A:R,ROW(INDIRECT(ADDRESS(MATCH("NameEstablishment",Person!$1:$1,0),4,4))),FALSE)</f>
        <v>Esc. Marista de Ens. Fund. Santa Marta</v>
      </c>
      <c r="E1078">
        <f ca="1">VLOOKUP(A1078,Person!A:R,ROW(INDIRECT(ADDRESS(MATCH("Registration",Person!$1:$1,0),4,4))),FALSE)</f>
        <v>37000077</v>
      </c>
      <c r="F1078" t="str">
        <f ca="1">VLOOKUP(A1078,Person!A:R,ROW(INDIRECT(ADDRESS(MATCH("NameOccupation",Person!$1:$1,0),4,4))),FALSE)</f>
        <v>Recepcionista</v>
      </c>
      <c r="G1078" t="str">
        <f ca="1">IF(VLOOKUP(A1078,Person!A:R,ROW(INDIRECT(ADDRESS(MATCH("NameManager",Person!$1:$1,0),4,4))),FALSE)="","",VLOOKUP(A1078,Person!A:R,ROW(INDIRECT(ADDRESS(MATCH("NameManager",Person!$1:$1,0),4,4))),FALSE))</f>
        <v/>
      </c>
      <c r="H1078" t="str">
        <f ca="1">IF(VLOOKUP(A1078,Person!A:R,ROW(INDIRECT(ADDRESS(MATCH("TypeJorney",Person!$1:$1,0),4,4))),FALSE)="OnBoarding","Embarque",IF(VLOOKUP(A1078,Person!A:R,ROW(INDIRECT(ADDRESS(MATCH("TypeJorney",Person!$1:$1,0),4,4))),FALSE)="OnBoardingOccupation","Embarque implantação",IF(VLOOKUP(A1078,Person!A:R,ROW(INDIRECT(ADDRESS(MATCH("TypeJorney",Person!$1:$1,0),4,4))),FALSE)="Monitoring","Monitoramento","Decisão de Efetivação")))</f>
        <v>Embarque implantação</v>
      </c>
    </row>
    <row r="1079" spans="1:8" x14ac:dyDescent="0.3">
      <c r="A1079" t="s">
        <v>7863</v>
      </c>
      <c r="B1079" t="str">
        <f ca="1">VLOOKUP(A1079,Person!A:R,ROW(INDIRECT(ADDRESS(MATCH("NameUser",Person!$1:$1,0),4,4))),FALSE)</f>
        <v>Josielli Grassi Brazeiro Maidana</v>
      </c>
      <c r="C1079" t="str">
        <f ca="1">IF(VLOOKUP(A1079,Person!A:R,ROW(INDIRECT(ADDRESS(MATCH("Mail",Person!$1:$1,0),4,4))),FALSE)="","",VLOOKUP(A1079,Person!A:R,ROW(INDIRECT(ADDRESS(MATCH("Mail",Person!$1:$1,0),4,4))),FALSE))</f>
        <v/>
      </c>
      <c r="D1079" t="str">
        <f ca="1">VLOOKUP(A1079,Person!A:R,ROW(INDIRECT(ADDRESS(MATCH("NameEstablishment",Person!$1:$1,0),4,4))),FALSE)</f>
        <v>Colégio Marista Sant'ana</v>
      </c>
      <c r="E1079">
        <f ca="1">VLOOKUP(A1079,Person!A:R,ROW(INDIRECT(ADDRESS(MATCH("Registration",Person!$1:$1,0),4,4))),FALSE)</f>
        <v>80702018</v>
      </c>
      <c r="F1079" t="str">
        <f ca="1">VLOOKUP(A1079,Person!A:R,ROW(INDIRECT(ADDRESS(MATCH("NameOccupation",Person!$1:$1,0),4,4))),FALSE)</f>
        <v>Auxiliar de Professor</v>
      </c>
      <c r="G1079" t="str">
        <f ca="1">IF(VLOOKUP(A1079,Person!A:R,ROW(INDIRECT(ADDRESS(MATCH("NameManager",Person!$1:$1,0),4,4))),FALSE)="","",VLOOKUP(A1079,Person!A:R,ROW(INDIRECT(ADDRESS(MATCH("NameManager",Person!$1:$1,0),4,4))),FALSE))</f>
        <v>Marisa Albertina Crivelaro da Silva</v>
      </c>
      <c r="H1079" t="str">
        <f ca="1">IF(VLOOKUP(A1079,Person!A:R,ROW(INDIRECT(ADDRESS(MATCH("TypeJorney",Person!$1:$1,0),4,4))),FALSE)="OnBoarding","Embarque",IF(VLOOKUP(A1079,Person!A:R,ROW(INDIRECT(ADDRESS(MATCH("TypeJorney",Person!$1:$1,0),4,4))),FALSE)="OnBoardingOccupation","Embarque implantação",IF(VLOOKUP(A1079,Person!A:R,ROW(INDIRECT(ADDRESS(MATCH("TypeJorney",Person!$1:$1,0),4,4))),FALSE)="Monitoring","Monitoramento","Decisão de Efetivação")))</f>
        <v>Embarque implantação</v>
      </c>
    </row>
    <row r="1080" spans="1:8" x14ac:dyDescent="0.3">
      <c r="A1080" t="s">
        <v>4443</v>
      </c>
      <c r="B1080" t="str">
        <f ca="1">VLOOKUP(A1080,Person!A:R,ROW(INDIRECT(ADDRESS(MATCH("NameUser",Person!$1:$1,0),4,4))),FALSE)</f>
        <v>Josilene Batista Pereira de Oliveira</v>
      </c>
      <c r="C1080" t="str">
        <f ca="1">IF(VLOOKUP(A1080,Person!A:R,ROW(INDIRECT(ADDRESS(MATCH("Mail",Person!$1:$1,0),4,4))),FALSE)="","",VLOOKUP(A1080,Person!A:R,ROW(INDIRECT(ADDRESS(MATCH("Mail",Person!$1:$1,0),4,4))),FALSE))</f>
        <v>josilene.oliveira@maristas.org.br</v>
      </c>
      <c r="D1080" t="str">
        <f ca="1">VLOOKUP(A1080,Person!A:R,ROW(INDIRECT(ADDRESS(MATCH("NameEstablishment",Person!$1:$1,0),4,4))),FALSE)</f>
        <v>Colégio Marista João Paulo II</v>
      </c>
      <c r="E1080">
        <f ca="1">VLOOKUP(A1080,Person!A:R,ROW(INDIRECT(ADDRESS(MATCH("Registration",Person!$1:$1,0),4,4))),FALSE)</f>
        <v>90000209</v>
      </c>
      <c r="F1080" t="str">
        <f ca="1">VLOOKUP(A1080,Person!A:R,ROW(INDIRECT(ADDRESS(MATCH("NameOccupation",Person!$1:$1,0),4,4))),FALSE)</f>
        <v>Telefonista</v>
      </c>
      <c r="G1080" t="str">
        <f ca="1">IF(VLOOKUP(A1080,Person!A:R,ROW(INDIRECT(ADDRESS(MATCH("NameManager",Person!$1:$1,0),4,4))),FALSE)="","",VLOOKUP(A1080,Person!A:R,ROW(INDIRECT(ADDRESS(MATCH("NameManager",Person!$1:$1,0),4,4))),FALSE))</f>
        <v>Marcos Andre Scussel</v>
      </c>
      <c r="H1080" t="str">
        <f ca="1">IF(VLOOKUP(A1080,Person!A:R,ROW(INDIRECT(ADDRESS(MATCH("TypeJorney",Person!$1:$1,0),4,4))),FALSE)="OnBoarding","Embarque",IF(VLOOKUP(A1080,Person!A:R,ROW(INDIRECT(ADDRESS(MATCH("TypeJorney",Person!$1:$1,0),4,4))),FALSE)="OnBoardingOccupation","Embarque implantação",IF(VLOOKUP(A1080,Person!A:R,ROW(INDIRECT(ADDRESS(MATCH("TypeJorney",Person!$1:$1,0),4,4))),FALSE)="Monitoring","Monitoramento","Decisão de Efetivação")))</f>
        <v>Embarque implantação</v>
      </c>
    </row>
    <row r="1081" spans="1:8" x14ac:dyDescent="0.3">
      <c r="A1081" t="s">
        <v>7492</v>
      </c>
      <c r="B1081" t="str">
        <f ca="1">VLOOKUP(A1081,Person!A:R,ROW(INDIRECT(ADDRESS(MATCH("NameUser",Person!$1:$1,0),4,4))),FALSE)</f>
        <v>Jovana Vitoria Cadore</v>
      </c>
      <c r="C1081" t="str">
        <f ca="1">IF(VLOOKUP(A1081,Person!A:R,ROW(INDIRECT(ADDRESS(MATCH("Mail",Person!$1:$1,0),4,4))),FALSE)="","",VLOOKUP(A1081,Person!A:R,ROW(INDIRECT(ADDRESS(MATCH("Mail",Person!$1:$1,0),4,4))),FALSE))</f>
        <v>jovana.cadore@maristas.org.br</v>
      </c>
      <c r="D1081" t="str">
        <f ca="1">VLOOKUP(A1081,Person!A:R,ROW(INDIRECT(ADDRESS(MATCH("NameEstablishment",Person!$1:$1,0),4,4))),FALSE)</f>
        <v>Colégio Marista Santo Ângelo</v>
      </c>
      <c r="E1081">
        <f ca="1">VLOOKUP(A1081,Person!A:R,ROW(INDIRECT(ADDRESS(MATCH("Registration",Person!$1:$1,0),4,4))),FALSE)</f>
        <v>37110445</v>
      </c>
      <c r="F1081" t="str">
        <f ca="1">VLOOKUP(A1081,Person!A:R,ROW(INDIRECT(ADDRESS(MATCH("NameOccupation",Person!$1:$1,0),4,4))),FALSE)</f>
        <v>Monitor de Aprendizagem Turno Regular</v>
      </c>
      <c r="G1081" t="str">
        <f ca="1">IF(VLOOKUP(A1081,Person!A:R,ROW(INDIRECT(ADDRESS(MATCH("NameManager",Person!$1:$1,0),4,4))),FALSE)="","",VLOOKUP(A1081,Person!A:R,ROW(INDIRECT(ADDRESS(MATCH("NameManager",Person!$1:$1,0),4,4))),FALSE))</f>
        <v>Pedro Vilmar Ost</v>
      </c>
      <c r="H1081" t="str">
        <f ca="1">IF(VLOOKUP(A1081,Person!A:R,ROW(INDIRECT(ADDRESS(MATCH("TypeJorney",Person!$1:$1,0),4,4))),FALSE)="OnBoarding","Embarque",IF(VLOOKUP(A1081,Person!A:R,ROW(INDIRECT(ADDRESS(MATCH("TypeJorney",Person!$1:$1,0),4,4))),FALSE)="OnBoardingOccupation","Embarque implantação",IF(VLOOKUP(A1081,Person!A:R,ROW(INDIRECT(ADDRESS(MATCH("TypeJorney",Person!$1:$1,0),4,4))),FALSE)="Monitoring","Monitoramento","Decisão de Efetivação")))</f>
        <v>Embarque implantação</v>
      </c>
    </row>
    <row r="1082" spans="1:8" x14ac:dyDescent="0.3">
      <c r="A1082" t="s">
        <v>5391</v>
      </c>
      <c r="B1082" t="str">
        <f ca="1">VLOOKUP(A1082,Person!A:R,ROW(INDIRECT(ADDRESS(MATCH("NameUser",Person!$1:$1,0),4,4))),FALSE)</f>
        <v>Jovani Maria Barboza da Rosa</v>
      </c>
      <c r="C1082" t="str">
        <f ca="1">IF(VLOOKUP(A1082,Person!A:R,ROW(INDIRECT(ADDRESS(MATCH("Mail",Person!$1:$1,0),4,4))),FALSE)="","",VLOOKUP(A1082,Person!A:R,ROW(INDIRECT(ADDRESS(MATCH("Mail",Person!$1:$1,0),4,4))),FALSE))</f>
        <v>jovani.barboza@maristas.org.br</v>
      </c>
      <c r="D1082" t="str">
        <f ca="1">VLOOKUP(A1082,Person!A:R,ROW(INDIRECT(ADDRESS(MATCH("NameEstablishment",Person!$1:$1,0),4,4))),FALSE)</f>
        <v>Scfv 06 A 15</v>
      </c>
      <c r="E1082">
        <f ca="1">VLOOKUP(A1082,Person!A:R,ROW(INDIRECT(ADDRESS(MATCH("Registration",Person!$1:$1,0),4,4))),FALSE)</f>
        <v>61374001</v>
      </c>
      <c r="F1082" t="str">
        <f ca="1">VLOOKUP(A1082,Person!A:R,ROW(INDIRECT(ADDRESS(MATCH("NameOccupation",Person!$1:$1,0),4,4))),FALSE)</f>
        <v>Cozinheiro</v>
      </c>
      <c r="G1082" t="str">
        <f ca="1">IF(VLOOKUP(A1082,Person!A:R,ROW(INDIRECT(ADDRESS(MATCH("NameManager",Person!$1:$1,0),4,4))),FALSE)="","",VLOOKUP(A1082,Person!A:R,ROW(INDIRECT(ADDRESS(MATCH("NameManager",Person!$1:$1,0),4,4))),FALSE))</f>
        <v/>
      </c>
      <c r="H1082" t="str">
        <f ca="1">IF(VLOOKUP(A1082,Person!A:R,ROW(INDIRECT(ADDRESS(MATCH("TypeJorney",Person!$1:$1,0),4,4))),FALSE)="OnBoarding","Embarque",IF(VLOOKUP(A1082,Person!A:R,ROW(INDIRECT(ADDRESS(MATCH("TypeJorney",Person!$1:$1,0),4,4))),FALSE)="OnBoardingOccupation","Embarque implantação",IF(VLOOKUP(A1082,Person!A:R,ROW(INDIRECT(ADDRESS(MATCH("TypeJorney",Person!$1:$1,0),4,4))),FALSE)="Monitoring","Monitoramento","Decisão de Efetivação")))</f>
        <v>Embarque implantação</v>
      </c>
    </row>
    <row r="1083" spans="1:8" x14ac:dyDescent="0.3">
      <c r="A1083" t="s">
        <v>5439</v>
      </c>
      <c r="B1083" t="str">
        <f ca="1">VLOOKUP(A1083,Person!A:R,ROW(INDIRECT(ADDRESS(MATCH("NameUser",Person!$1:$1,0),4,4))),FALSE)</f>
        <v>Jovani Santos de Lara</v>
      </c>
      <c r="C1083" t="str">
        <f ca="1">IF(VLOOKUP(A1083,Person!A:R,ROW(INDIRECT(ADDRESS(MATCH("Mail",Person!$1:$1,0),4,4))),FALSE)="","",VLOOKUP(A1083,Person!A:R,ROW(INDIRECT(ADDRESS(MATCH("Mail",Person!$1:$1,0),4,4))),FALSE))</f>
        <v>jovani.lara@maristas.org.br</v>
      </c>
      <c r="D1083" t="str">
        <f ca="1">VLOOKUP(A1083,Person!A:R,ROW(INDIRECT(ADDRESS(MATCH("NameEstablishment",Person!$1:$1,0),4,4))),FALSE)</f>
        <v>Casa Marista da Juventude</v>
      </c>
      <c r="E1083">
        <f ca="1">VLOOKUP(A1083,Person!A:R,ROW(INDIRECT(ADDRESS(MATCH("Registration",Person!$1:$1,0),4,4))),FALSE)</f>
        <v>90510052</v>
      </c>
      <c r="F1083" t="str">
        <f ca="1">VLOOKUP(A1083,Person!A:R,ROW(INDIRECT(ADDRESS(MATCH("NameOccupation",Person!$1:$1,0),4,4))),FALSE)</f>
        <v>Vigia</v>
      </c>
      <c r="G1083" t="str">
        <f ca="1">IF(VLOOKUP(A1083,Person!A:R,ROW(INDIRECT(ADDRESS(MATCH("NameManager",Person!$1:$1,0),4,4))),FALSE)="","",VLOOKUP(A1083,Person!A:R,ROW(INDIRECT(ADDRESS(MATCH("NameManager",Person!$1:$1,0),4,4))),FALSE))</f>
        <v/>
      </c>
      <c r="H1083" t="str">
        <f ca="1">IF(VLOOKUP(A1083,Person!A:R,ROW(INDIRECT(ADDRESS(MATCH("TypeJorney",Person!$1:$1,0),4,4))),FALSE)="OnBoarding","Embarque",IF(VLOOKUP(A1083,Person!A:R,ROW(INDIRECT(ADDRESS(MATCH("TypeJorney",Person!$1:$1,0),4,4))),FALSE)="OnBoardingOccupation","Embarque implantação",IF(VLOOKUP(A1083,Person!A:R,ROW(INDIRECT(ADDRESS(MATCH("TypeJorney",Person!$1:$1,0),4,4))),FALSE)="Monitoring","Monitoramento","Decisão de Efetivação")))</f>
        <v>Embarque implantação</v>
      </c>
    </row>
    <row r="1084" spans="1:8" x14ac:dyDescent="0.3">
      <c r="A1084" t="s">
        <v>7825</v>
      </c>
      <c r="B1084" t="str">
        <f ca="1">VLOOKUP(A1084,Person!A:R,ROW(INDIRECT(ADDRESS(MATCH("NameUser",Person!$1:$1,0),4,4))),FALSE)</f>
        <v>Jovita Valadao de Santana</v>
      </c>
      <c r="C1084" t="str">
        <f ca="1">IF(VLOOKUP(A1084,Person!A:R,ROW(INDIRECT(ADDRESS(MATCH("Mail",Person!$1:$1,0),4,4))),FALSE)="","",VLOOKUP(A1084,Person!A:R,ROW(INDIRECT(ADDRESS(MATCH("Mail",Person!$1:$1,0),4,4))),FALSE))</f>
        <v/>
      </c>
      <c r="D1084" t="str">
        <f ca="1">VLOOKUP(A1084,Person!A:R,ROW(INDIRECT(ADDRESS(MATCH("NameEstablishment",Person!$1:$1,0),4,4))),FALSE)</f>
        <v>Colégio Marista João Paulo II</v>
      </c>
      <c r="E1084">
        <f ca="1">VLOOKUP(A1084,Person!A:R,ROW(INDIRECT(ADDRESS(MATCH("Registration",Person!$1:$1,0),4,4))),FALSE)</f>
        <v>945022</v>
      </c>
      <c r="F1084" t="str">
        <f ca="1">VLOOKUP(A1084,Person!A:R,ROW(INDIRECT(ADDRESS(MATCH("NameOccupation",Person!$1:$1,0),4,4))),FALSE)</f>
        <v>Operador de Impressão</v>
      </c>
      <c r="G1084" t="str">
        <f ca="1">IF(VLOOKUP(A1084,Person!A:R,ROW(INDIRECT(ADDRESS(MATCH("NameManager",Person!$1:$1,0),4,4))),FALSE)="","",VLOOKUP(A1084,Person!A:R,ROW(INDIRECT(ADDRESS(MATCH("NameManager",Person!$1:$1,0),4,4))),FALSE))</f>
        <v>Marcos Andre Scussel</v>
      </c>
      <c r="H1084" t="str">
        <f ca="1">IF(VLOOKUP(A1084,Person!A:R,ROW(INDIRECT(ADDRESS(MATCH("TypeJorney",Person!$1:$1,0),4,4))),FALSE)="OnBoarding","Embarque",IF(VLOOKUP(A1084,Person!A:R,ROW(INDIRECT(ADDRESS(MATCH("TypeJorney",Person!$1:$1,0),4,4))),FALSE)="OnBoardingOccupation","Embarque implantação",IF(VLOOKUP(A1084,Person!A:R,ROW(INDIRECT(ADDRESS(MATCH("TypeJorney",Person!$1:$1,0),4,4))),FALSE)="Monitoring","Monitoramento","Decisão de Efetivação")))</f>
        <v>Embarque implantação</v>
      </c>
    </row>
    <row r="1085" spans="1:8" x14ac:dyDescent="0.3">
      <c r="A1085" t="s">
        <v>7476</v>
      </c>
      <c r="B1085" t="str">
        <f ca="1">VLOOKUP(A1085,Person!A:R,ROW(INDIRECT(ADDRESS(MATCH("NameUser",Person!$1:$1,0),4,4))),FALSE)</f>
        <v>Joyce Adriele da Silva Brazil</v>
      </c>
      <c r="C1085" t="str">
        <f ca="1">IF(VLOOKUP(A1085,Person!A:R,ROW(INDIRECT(ADDRESS(MATCH("Mail",Person!$1:$1,0),4,4))),FALSE)="","",VLOOKUP(A1085,Person!A:R,ROW(INDIRECT(ADDRESS(MATCH("Mail",Person!$1:$1,0),4,4))),FALSE))</f>
        <v>joyce.brazil@maristas.org.br</v>
      </c>
      <c r="D1085" t="str">
        <f ca="1">VLOOKUP(A1085,Person!A:R,ROW(INDIRECT(ADDRESS(MATCH("NameEstablishment",Person!$1:$1,0),4,4))),FALSE)</f>
        <v>Colégio Marista São Pedro</v>
      </c>
      <c r="E1085">
        <f ca="1">VLOOKUP(A1085,Person!A:R,ROW(INDIRECT(ADDRESS(MATCH("Registration",Person!$1:$1,0),4,4))),FALSE)</f>
        <v>90701875</v>
      </c>
      <c r="F1085" t="str">
        <f ca="1">VLOOKUP(A1085,Person!A:R,ROW(INDIRECT(ADDRESS(MATCH("NameOccupation",Person!$1:$1,0),4,4))),FALSE)</f>
        <v>Monitor de Aprendizagem Turno Regular</v>
      </c>
      <c r="G1085" t="str">
        <f ca="1">IF(VLOOKUP(A1085,Person!A:R,ROW(INDIRECT(ADDRESS(MATCH("NameManager",Person!$1:$1,0),4,4))),FALSE)="","",VLOOKUP(A1085,Person!A:R,ROW(INDIRECT(ADDRESS(MATCH("NameManager",Person!$1:$1,0),4,4))),FALSE))</f>
        <v>Fabiane Kohler</v>
      </c>
      <c r="H1085" t="str">
        <f ca="1">IF(VLOOKUP(A1085,Person!A:R,ROW(INDIRECT(ADDRESS(MATCH("TypeJorney",Person!$1:$1,0),4,4))),FALSE)="OnBoarding","Embarque",IF(VLOOKUP(A1085,Person!A:R,ROW(INDIRECT(ADDRESS(MATCH("TypeJorney",Person!$1:$1,0),4,4))),FALSE)="OnBoardingOccupation","Embarque implantação",IF(VLOOKUP(A1085,Person!A:R,ROW(INDIRECT(ADDRESS(MATCH("TypeJorney",Person!$1:$1,0),4,4))),FALSE)="Monitoring","Monitoramento","Decisão de Efetivação")))</f>
        <v>Embarque</v>
      </c>
    </row>
    <row r="1086" spans="1:8" x14ac:dyDescent="0.3">
      <c r="A1086" t="s">
        <v>4192</v>
      </c>
      <c r="B1086" t="str">
        <f ca="1">VLOOKUP(A1086,Person!A:R,ROW(INDIRECT(ADDRESS(MATCH("NameUser",Person!$1:$1,0),4,4))),FALSE)</f>
        <v>Juan Carlos Araujo Rueda</v>
      </c>
      <c r="C1086" t="str">
        <f ca="1">IF(VLOOKUP(A1086,Person!A:R,ROW(INDIRECT(ADDRESS(MATCH("Mail",Person!$1:$1,0),4,4))),FALSE)="","",VLOOKUP(A1086,Person!A:R,ROW(INDIRECT(ADDRESS(MATCH("Mail",Person!$1:$1,0),4,4))),FALSE))</f>
        <v>juan.rueda@maristas.org.br</v>
      </c>
      <c r="D1086" t="str">
        <f ca="1">VLOOKUP(A1086,Person!A:R,ROW(INDIRECT(ADDRESS(MATCH("NameEstablishment",Person!$1:$1,0),4,4))),FALSE)</f>
        <v>Colégio Marista Nossa Senhora do Rosário</v>
      </c>
      <c r="E1086">
        <f ca="1">VLOOKUP(A1086,Person!A:R,ROW(INDIRECT(ADDRESS(MATCH("Registration",Person!$1:$1,0),4,4))),FALSE)</f>
        <v>91514213</v>
      </c>
      <c r="F1086" t="str">
        <f ca="1">VLOOKUP(A1086,Person!A:R,ROW(INDIRECT(ADDRESS(MATCH("NameOccupation",Person!$1:$1,0),4,4))),FALSE)</f>
        <v>Auxiliar de Serviços Gerais</v>
      </c>
      <c r="G1086" t="str">
        <f ca="1">IF(VLOOKUP(A1086,Person!A:R,ROW(INDIRECT(ADDRESS(MATCH("NameManager",Person!$1:$1,0),4,4))),FALSE)="","",VLOOKUP(A1086,Person!A:R,ROW(INDIRECT(ADDRESS(MATCH("NameManager",Person!$1:$1,0),4,4))),FALSE))</f>
        <v>Mauricio Coloniezzi Erthal</v>
      </c>
      <c r="H1086" t="str">
        <f ca="1">IF(VLOOKUP(A1086,Person!A:R,ROW(INDIRECT(ADDRESS(MATCH("TypeJorney",Person!$1:$1,0),4,4))),FALSE)="OnBoarding","Embarque",IF(VLOOKUP(A1086,Person!A:R,ROW(INDIRECT(ADDRESS(MATCH("TypeJorney",Person!$1:$1,0),4,4))),FALSE)="OnBoardingOccupation","Embarque implantação",IF(VLOOKUP(A1086,Person!A:R,ROW(INDIRECT(ADDRESS(MATCH("TypeJorney",Person!$1:$1,0),4,4))),FALSE)="Monitoring","Monitoramento","Decisão de Efetivação")))</f>
        <v>Embarque implantação</v>
      </c>
    </row>
    <row r="1087" spans="1:8" x14ac:dyDescent="0.3">
      <c r="A1087" t="s">
        <v>4151</v>
      </c>
      <c r="B1087" t="str">
        <f ca="1">VLOOKUP(A1087,Person!A:R,ROW(INDIRECT(ADDRESS(MATCH("NameUser",Person!$1:$1,0),4,4))),FALSE)</f>
        <v>Juares Ramos de Oliveira</v>
      </c>
      <c r="C1087" t="str">
        <f ca="1">IF(VLOOKUP(A1087,Person!A:R,ROW(INDIRECT(ADDRESS(MATCH("Mail",Person!$1:$1,0),4,4))),FALSE)="","",VLOOKUP(A1087,Person!A:R,ROW(INDIRECT(ADDRESS(MATCH("Mail",Person!$1:$1,0),4,4))),FALSE))</f>
        <v>juares.oliveira@maristas.org.br</v>
      </c>
      <c r="D1087" t="str">
        <f ca="1">VLOOKUP(A1087,Person!A:R,ROW(INDIRECT(ADDRESS(MATCH("NameEstablishment",Person!$1:$1,0),4,4))),FALSE)</f>
        <v>Colégio Marista N Senhora da Conceição</v>
      </c>
      <c r="E1087">
        <f ca="1">VLOOKUP(A1087,Person!A:R,ROW(INDIRECT(ADDRESS(MATCH("Registration",Person!$1:$1,0),4,4))),FALSE)</f>
        <v>20110142</v>
      </c>
      <c r="F1087" t="str">
        <f ca="1">VLOOKUP(A1087,Person!A:R,ROW(INDIRECT(ADDRESS(MATCH("NameOccupation",Person!$1:$1,0),4,4))),FALSE)</f>
        <v>Auxiliar de Manutenção</v>
      </c>
      <c r="G1087" t="str">
        <f ca="1">IF(VLOOKUP(A1087,Person!A:R,ROW(INDIRECT(ADDRESS(MATCH("NameManager",Person!$1:$1,0),4,4))),FALSE)="","",VLOOKUP(A1087,Person!A:R,ROW(INDIRECT(ADDRESS(MATCH("NameManager",Person!$1:$1,0),4,4))),FALSE))</f>
        <v>Adenir Sebastiao de Britto</v>
      </c>
      <c r="H1087" t="str">
        <f ca="1">IF(VLOOKUP(A1087,Person!A:R,ROW(INDIRECT(ADDRESS(MATCH("TypeJorney",Person!$1:$1,0),4,4))),FALSE)="OnBoarding","Embarque",IF(VLOOKUP(A1087,Person!A:R,ROW(INDIRECT(ADDRESS(MATCH("TypeJorney",Person!$1:$1,0),4,4))),FALSE)="OnBoardingOccupation","Embarque implantação",IF(VLOOKUP(A1087,Person!A:R,ROW(INDIRECT(ADDRESS(MATCH("TypeJorney",Person!$1:$1,0),4,4))),FALSE)="Monitoring","Monitoramento","Decisão de Efetivação")))</f>
        <v>Embarque implantação</v>
      </c>
    </row>
    <row r="1088" spans="1:8" x14ac:dyDescent="0.3">
      <c r="A1088" t="s">
        <v>5311</v>
      </c>
      <c r="B1088" t="str">
        <f ca="1">VLOOKUP(A1088,Person!A:R,ROW(INDIRECT(ADDRESS(MATCH("NameUser",Person!$1:$1,0),4,4))),FALSE)</f>
        <v>Jucara da Silva</v>
      </c>
      <c r="C1088" t="str">
        <f ca="1">IF(VLOOKUP(A1088,Person!A:R,ROW(INDIRECT(ADDRESS(MATCH("Mail",Person!$1:$1,0),4,4))),FALSE)="","",VLOOKUP(A1088,Person!A:R,ROW(INDIRECT(ADDRESS(MATCH("Mail",Person!$1:$1,0),4,4))),FALSE))</f>
        <v/>
      </c>
      <c r="D1088" t="str">
        <f ca="1">VLOOKUP(A1088,Person!A:R,ROW(INDIRECT(ADDRESS(MATCH("NameEstablishment",Person!$1:$1,0),4,4))),FALSE)</f>
        <v>Esc. de Ed. Inf. Nossa Senhora Das Águas</v>
      </c>
      <c r="E1088">
        <f ca="1">VLOOKUP(A1088,Person!A:R,ROW(INDIRECT(ADDRESS(MATCH("Registration",Person!$1:$1,0),4,4))),FALSE)</f>
        <v>61411001</v>
      </c>
      <c r="F1088" t="str">
        <f ca="1">VLOOKUP(A1088,Person!A:R,ROW(INDIRECT(ADDRESS(MATCH("NameOccupation",Person!$1:$1,0),4,4))),FALSE)</f>
        <v>Auxiliar de Serviços Gerais</v>
      </c>
      <c r="G1088" t="str">
        <f ca="1">IF(VLOOKUP(A1088,Person!A:R,ROW(INDIRECT(ADDRESS(MATCH("NameManager",Person!$1:$1,0),4,4))),FALSE)="","",VLOOKUP(A1088,Person!A:R,ROW(INDIRECT(ADDRESS(MATCH("NameManager",Person!$1:$1,0),4,4))),FALSE))</f>
        <v/>
      </c>
      <c r="H1088" t="str">
        <f ca="1">IF(VLOOKUP(A1088,Person!A:R,ROW(INDIRECT(ADDRESS(MATCH("TypeJorney",Person!$1:$1,0),4,4))),FALSE)="OnBoarding","Embarque",IF(VLOOKUP(A1088,Person!A:R,ROW(INDIRECT(ADDRESS(MATCH("TypeJorney",Person!$1:$1,0),4,4))),FALSE)="OnBoardingOccupation","Embarque implantação",IF(VLOOKUP(A1088,Person!A:R,ROW(INDIRECT(ADDRESS(MATCH("TypeJorney",Person!$1:$1,0),4,4))),FALSE)="Monitoring","Monitoramento","Decisão de Efetivação")))</f>
        <v>Embarque implantação</v>
      </c>
    </row>
    <row r="1089" spans="1:8" x14ac:dyDescent="0.3">
      <c r="A1089" t="s">
        <v>4225</v>
      </c>
      <c r="B1089" t="str">
        <f ca="1">VLOOKUP(A1089,Person!A:R,ROW(INDIRECT(ADDRESS(MATCH("NameUser",Person!$1:$1,0),4,4))),FALSE)</f>
        <v>Jucelia Santos Guimaraes</v>
      </c>
      <c r="C1089" t="str">
        <f ca="1">IF(VLOOKUP(A1089,Person!A:R,ROW(INDIRECT(ADDRESS(MATCH("Mail",Person!$1:$1,0),4,4))),FALSE)="","",VLOOKUP(A1089,Person!A:R,ROW(INDIRECT(ADDRESS(MATCH("Mail",Person!$1:$1,0),4,4))),FALSE))</f>
        <v>jucelia.guimaraes@maristas.org.br</v>
      </c>
      <c r="D1089" t="str">
        <f ca="1">VLOOKUP(A1089,Person!A:R,ROW(INDIRECT(ADDRESS(MATCH("NameEstablishment",Person!$1:$1,0),4,4))),FALSE)</f>
        <v>Colégio Marista João Paulo II</v>
      </c>
      <c r="E1089">
        <f ca="1">VLOOKUP(A1089,Person!A:R,ROW(INDIRECT(ADDRESS(MATCH("Registration",Person!$1:$1,0),4,4))),FALSE)</f>
        <v>90000169</v>
      </c>
      <c r="F1089" t="str">
        <f ca="1">VLOOKUP(A1089,Person!A:R,ROW(INDIRECT(ADDRESS(MATCH("NameOccupation",Person!$1:$1,0),4,4))),FALSE)</f>
        <v>Auxiliar de Serviços Gerais</v>
      </c>
      <c r="G1089" t="str">
        <f ca="1">IF(VLOOKUP(A1089,Person!A:R,ROW(INDIRECT(ADDRESS(MATCH("NameManager",Person!$1:$1,0),4,4))),FALSE)="","",VLOOKUP(A1089,Person!A:R,ROW(INDIRECT(ADDRESS(MATCH("NameManager",Person!$1:$1,0),4,4))),FALSE))</f>
        <v>Marcos Andre Scussel</v>
      </c>
      <c r="H1089" t="str">
        <f ca="1">IF(VLOOKUP(A1089,Person!A:R,ROW(INDIRECT(ADDRESS(MATCH("TypeJorney",Person!$1:$1,0),4,4))),FALSE)="OnBoarding","Embarque",IF(VLOOKUP(A1089,Person!A:R,ROW(INDIRECT(ADDRESS(MATCH("TypeJorney",Person!$1:$1,0),4,4))),FALSE)="OnBoardingOccupation","Embarque implantação",IF(VLOOKUP(A1089,Person!A:R,ROW(INDIRECT(ADDRESS(MATCH("TypeJorney",Person!$1:$1,0),4,4))),FALSE)="Monitoring","Monitoramento","Decisão de Efetivação")))</f>
        <v>Embarque implantação</v>
      </c>
    </row>
    <row r="1090" spans="1:8" x14ac:dyDescent="0.3">
      <c r="A1090" t="s">
        <v>5251</v>
      </c>
      <c r="B1090" t="str">
        <f ca="1">VLOOKUP(A1090,Person!A:R,ROW(INDIRECT(ADDRESS(MATCH("NameUser",Person!$1:$1,0),4,4))),FALSE)</f>
        <v>Jucemara Mensch</v>
      </c>
      <c r="C1090" t="str">
        <f ca="1">IF(VLOOKUP(A1090,Person!A:R,ROW(INDIRECT(ADDRESS(MATCH("Mail",Person!$1:$1,0),4,4))),FALSE)="","",VLOOKUP(A1090,Person!A:R,ROW(INDIRECT(ADDRESS(MATCH("Mail",Person!$1:$1,0),4,4))),FALSE))</f>
        <v>jucemana.mensch@maristas.org.br</v>
      </c>
      <c r="D1090" t="str">
        <f ca="1">VLOOKUP(A1090,Person!A:R,ROW(INDIRECT(ADDRESS(MATCH("NameEstablishment",Person!$1:$1,0),4,4))),FALSE)</f>
        <v>Colégio Marista Ir. Jaime Biazus</v>
      </c>
      <c r="E1090">
        <f ca="1">VLOOKUP(A1090,Person!A:R,ROW(INDIRECT(ADDRESS(MATCH("Registration",Person!$1:$1,0),4,4))),FALSE)</f>
        <v>68161791</v>
      </c>
      <c r="F1090" t="str">
        <f ca="1">VLOOKUP(A1090,Person!A:R,ROW(INDIRECT(ADDRESS(MATCH("NameOccupation",Person!$1:$1,0),4,4))),FALSE)</f>
        <v>Auxiliar de Cozinha</v>
      </c>
      <c r="G1090" t="str">
        <f ca="1">IF(VLOOKUP(A1090,Person!A:R,ROW(INDIRECT(ADDRESS(MATCH("NameManager",Person!$1:$1,0),4,4))),FALSE)="","",VLOOKUP(A1090,Person!A:R,ROW(INDIRECT(ADDRESS(MATCH("NameManager",Person!$1:$1,0),4,4))),FALSE))</f>
        <v/>
      </c>
      <c r="H1090" t="str">
        <f ca="1">IF(VLOOKUP(A1090,Person!A:R,ROW(INDIRECT(ADDRESS(MATCH("TypeJorney",Person!$1:$1,0),4,4))),FALSE)="OnBoarding","Embarque",IF(VLOOKUP(A1090,Person!A:R,ROW(INDIRECT(ADDRESS(MATCH("TypeJorney",Person!$1:$1,0),4,4))),FALSE)="OnBoardingOccupation","Embarque implantação",IF(VLOOKUP(A1090,Person!A:R,ROW(INDIRECT(ADDRESS(MATCH("TypeJorney",Person!$1:$1,0),4,4))),FALSE)="Monitoring","Monitoramento","Decisão de Efetivação")))</f>
        <v>Embarque implantação</v>
      </c>
    </row>
    <row r="1091" spans="1:8" x14ac:dyDescent="0.3">
      <c r="A1091" t="s">
        <v>4736</v>
      </c>
      <c r="B1091" t="str">
        <f ca="1">VLOOKUP(A1091,Person!A:R,ROW(INDIRECT(ADDRESS(MATCH("NameUser",Person!$1:$1,0),4,4))),FALSE)</f>
        <v>Judite Gonçalves Bandeira</v>
      </c>
      <c r="C1091" t="str">
        <f ca="1">IF(VLOOKUP(A1091,Person!A:R,ROW(INDIRECT(ADDRESS(MATCH("Mail",Person!$1:$1,0),4,4))),FALSE)="","",VLOOKUP(A1091,Person!A:R,ROW(INDIRECT(ADDRESS(MATCH("Mail",Person!$1:$1,0),4,4))),FALSE))</f>
        <v>judite.bandeira@maristas.org.br</v>
      </c>
      <c r="D1091" t="str">
        <f ca="1">VLOOKUP(A1091,Person!A:R,ROW(INDIRECT(ADDRESS(MATCH("NameEstablishment",Person!$1:$1,0),4,4))),FALSE)</f>
        <v>Colegio Marista Champagnat</v>
      </c>
      <c r="E1091">
        <f ca="1">VLOOKUP(A1091,Person!A:R,ROW(INDIRECT(ADDRESS(MATCH("Registration",Person!$1:$1,0),4,4))),FALSE)</f>
        <v>90000043</v>
      </c>
      <c r="F1091" t="str">
        <f ca="1">VLOOKUP(A1091,Person!A:R,ROW(INDIRECT(ADDRESS(MATCH("NameOccupation",Person!$1:$1,0),4,4))),FALSE)</f>
        <v>Assistende de Secretaria Escolar</v>
      </c>
      <c r="G1091" t="str">
        <f ca="1">IF(VLOOKUP(A1091,Person!A:R,ROW(INDIRECT(ADDRESS(MATCH("NameManager",Person!$1:$1,0),4,4))),FALSE)="","",VLOOKUP(A1091,Person!A:R,ROW(INDIRECT(ADDRESS(MATCH("NameManager",Person!$1:$1,0),4,4))),FALSE))</f>
        <v>Vera Lucia de Mattos Galafassi</v>
      </c>
      <c r="H1091" t="str">
        <f ca="1">IF(VLOOKUP(A1091,Person!A:R,ROW(INDIRECT(ADDRESS(MATCH("TypeJorney",Person!$1:$1,0),4,4))),FALSE)="OnBoarding","Embarque",IF(VLOOKUP(A1091,Person!A:R,ROW(INDIRECT(ADDRESS(MATCH("TypeJorney",Person!$1:$1,0),4,4))),FALSE)="OnBoardingOccupation","Embarque implantação",IF(VLOOKUP(A1091,Person!A:R,ROW(INDIRECT(ADDRESS(MATCH("TypeJorney",Person!$1:$1,0),4,4))),FALSE)="Monitoring","Monitoramento","Decisão de Efetivação")))</f>
        <v>Embarque implantação</v>
      </c>
    </row>
    <row r="1092" spans="1:8" x14ac:dyDescent="0.3">
      <c r="A1092" t="s">
        <v>7397</v>
      </c>
      <c r="B1092" t="str">
        <f ca="1">VLOOKUP(A1092,Person!A:R,ROW(INDIRECT(ADDRESS(MATCH("NameUser",Person!$1:$1,0),4,4))),FALSE)</f>
        <v>Julia dos Santos Somensi</v>
      </c>
      <c r="C1092" t="str">
        <f ca="1">IF(VLOOKUP(A1092,Person!A:R,ROW(INDIRECT(ADDRESS(MATCH("Mail",Person!$1:$1,0),4,4))),FALSE)="","",VLOOKUP(A1092,Person!A:R,ROW(INDIRECT(ADDRESS(MATCH("Mail",Person!$1:$1,0),4,4))),FALSE))</f>
        <v>julia.somensi@maristas.org.br</v>
      </c>
      <c r="D1092" t="str">
        <f ca="1">VLOOKUP(A1092,Person!A:R,ROW(INDIRECT(ADDRESS(MATCH("NameEstablishment",Person!$1:$1,0),4,4))),FALSE)</f>
        <v>Colégio Marista Nossa Senhora Aparecida</v>
      </c>
      <c r="E1092">
        <f ca="1">VLOOKUP(A1092,Person!A:R,ROW(INDIRECT(ADDRESS(MATCH("Registration",Person!$1:$1,0),4,4))),FALSE)</f>
        <v>90512690</v>
      </c>
      <c r="F1092" t="str">
        <f ca="1">VLOOKUP(A1092,Person!A:R,ROW(INDIRECT(ADDRESS(MATCH("NameOccupation",Person!$1:$1,0),4,4))),FALSE)</f>
        <v>Monitor de Aprendizagem Turno Regular</v>
      </c>
      <c r="G1092" t="str">
        <f ca="1">IF(VLOOKUP(A1092,Person!A:R,ROW(INDIRECT(ADDRESS(MATCH("NameManager",Person!$1:$1,0),4,4))),FALSE)="","",VLOOKUP(A1092,Person!A:R,ROW(INDIRECT(ADDRESS(MATCH("NameManager",Person!$1:$1,0),4,4))),FALSE))</f>
        <v>Silvia Pagot Marodin</v>
      </c>
      <c r="H1092" t="str">
        <f ca="1">IF(VLOOKUP(A1092,Person!A:R,ROW(INDIRECT(ADDRESS(MATCH("TypeJorney",Person!$1:$1,0),4,4))),FALSE)="OnBoarding","Embarque",IF(VLOOKUP(A1092,Person!A:R,ROW(INDIRECT(ADDRESS(MATCH("TypeJorney",Person!$1:$1,0),4,4))),FALSE)="OnBoardingOccupation","Embarque implantação",IF(VLOOKUP(A1092,Person!A:R,ROW(INDIRECT(ADDRESS(MATCH("TypeJorney",Person!$1:$1,0),4,4))),FALSE)="Monitoring","Monitoramento","Decisão de Efetivação")))</f>
        <v>Embarque</v>
      </c>
    </row>
    <row r="1093" spans="1:8" x14ac:dyDescent="0.3">
      <c r="A1093" t="s">
        <v>4600</v>
      </c>
      <c r="B1093" t="str">
        <f ca="1">VLOOKUP(A1093,Person!A:R,ROW(INDIRECT(ADDRESS(MATCH("NameUser",Person!$1:$1,0),4,4))),FALSE)</f>
        <v>Julia Fernanda Tatsch</v>
      </c>
      <c r="C1093" t="str">
        <f ca="1">IF(VLOOKUP(A1093,Person!A:R,ROW(INDIRECT(ADDRESS(MATCH("Mail",Person!$1:$1,0),4,4))),FALSE)="","",VLOOKUP(A1093,Person!A:R,ROW(INDIRECT(ADDRESS(MATCH("Mail",Person!$1:$1,0),4,4))),FALSE))</f>
        <v/>
      </c>
      <c r="D1093" t="str">
        <f ca="1">VLOOKUP(A1093,Person!A:R,ROW(INDIRECT(ADDRESS(MATCH("NameEstablishment",Person!$1:$1,0),4,4))),FALSE)</f>
        <v>Colégio Marista São Luis</v>
      </c>
      <c r="E1093">
        <f ca="1">VLOOKUP(A1093,Person!A:R,ROW(INDIRECT(ADDRESS(MATCH("Registration",Person!$1:$1,0),4,4))),FALSE)</f>
        <v>90511988</v>
      </c>
      <c r="F1093" t="str">
        <f ca="1">VLOOKUP(A1093,Person!A:R,ROW(INDIRECT(ADDRESS(MATCH("NameOccupation",Person!$1:$1,0),4,4))),FALSE)</f>
        <v>Assistente de Biblioteca</v>
      </c>
      <c r="G1093" t="str">
        <f ca="1">IF(VLOOKUP(A1093,Person!A:R,ROW(INDIRECT(ADDRESS(MATCH("NameManager",Person!$1:$1,0),4,4))),FALSE)="","",VLOOKUP(A1093,Person!A:R,ROW(INDIRECT(ADDRESS(MATCH("NameManager",Person!$1:$1,0),4,4))),FALSE))</f>
        <v>Anderson Roberto dos Santos</v>
      </c>
      <c r="H1093" t="str">
        <f ca="1">IF(VLOOKUP(A1093,Person!A:R,ROW(INDIRECT(ADDRESS(MATCH("TypeJorney",Person!$1:$1,0),4,4))),FALSE)="OnBoarding","Embarque",IF(VLOOKUP(A1093,Person!A:R,ROW(INDIRECT(ADDRESS(MATCH("TypeJorney",Person!$1:$1,0),4,4))),FALSE)="OnBoardingOccupation","Embarque implantação",IF(VLOOKUP(A1093,Person!A:R,ROW(INDIRECT(ADDRESS(MATCH("TypeJorney",Person!$1:$1,0),4,4))),FALSE)="Monitoring","Monitoramento","Decisão de Efetivação")))</f>
        <v>Embarque implantação</v>
      </c>
    </row>
    <row r="1094" spans="1:8" x14ac:dyDescent="0.3">
      <c r="A1094" t="s">
        <v>4629</v>
      </c>
      <c r="B1094" t="str">
        <f ca="1">VLOOKUP(A1094,Person!A:R,ROW(INDIRECT(ADDRESS(MATCH("NameUser",Person!$1:$1,0),4,4))),FALSE)</f>
        <v>Julia Ipe da Silva</v>
      </c>
      <c r="C1094" t="str">
        <f ca="1">IF(VLOOKUP(A1094,Person!A:R,ROW(INDIRECT(ADDRESS(MATCH("Mail",Person!$1:$1,0),4,4))),FALSE)="","",VLOOKUP(A1094,Person!A:R,ROW(INDIRECT(ADDRESS(MATCH("Mail",Person!$1:$1,0),4,4))),FALSE))</f>
        <v>julia.silva@maristas.org.br</v>
      </c>
      <c r="D1094" t="str">
        <f ca="1">VLOOKUP(A1094,Person!A:R,ROW(INDIRECT(ADDRESS(MATCH("NameEstablishment",Person!$1:$1,0),4,4))),FALSE)</f>
        <v>Colégio Marista São Luis</v>
      </c>
      <c r="E1094">
        <f ca="1">VLOOKUP(A1094,Person!A:R,ROW(INDIRECT(ADDRESS(MATCH("Registration",Person!$1:$1,0),4,4))),FALSE)</f>
        <v>91513759</v>
      </c>
      <c r="F1094" t="str">
        <f ca="1">VLOOKUP(A1094,Person!A:R,ROW(INDIRECT(ADDRESS(MATCH("NameOccupation",Person!$1:$1,0),4,4))),FALSE)</f>
        <v>Assistente de Comunicação</v>
      </c>
      <c r="G1094" t="str">
        <f ca="1">IF(VLOOKUP(A1094,Person!A:R,ROW(INDIRECT(ADDRESS(MATCH("NameManager",Person!$1:$1,0),4,4))),FALSE)="","",VLOOKUP(A1094,Person!A:R,ROW(INDIRECT(ADDRESS(MATCH("NameManager",Person!$1:$1,0),4,4))),FALSE))</f>
        <v>Nei Cesar Morsch</v>
      </c>
      <c r="H1094" t="str">
        <f ca="1">IF(VLOOKUP(A1094,Person!A:R,ROW(INDIRECT(ADDRESS(MATCH("TypeJorney",Person!$1:$1,0),4,4))),FALSE)="OnBoarding","Embarque",IF(VLOOKUP(A1094,Person!A:R,ROW(INDIRECT(ADDRESS(MATCH("TypeJorney",Person!$1:$1,0),4,4))),FALSE)="OnBoardingOccupation","Embarque implantação",IF(VLOOKUP(A1094,Person!A:R,ROW(INDIRECT(ADDRESS(MATCH("TypeJorney",Person!$1:$1,0),4,4))),FALSE)="Monitoring","Monitoramento","Decisão de Efetivação")))</f>
        <v>Embarque implantação</v>
      </c>
    </row>
    <row r="1095" spans="1:8" x14ac:dyDescent="0.3">
      <c r="A1095" t="s">
        <v>7521</v>
      </c>
      <c r="B1095" t="str">
        <f ca="1">VLOOKUP(A1095,Person!A:R,ROW(INDIRECT(ADDRESS(MATCH("NameUser",Person!$1:$1,0),4,4))),FALSE)</f>
        <v>Julia Pacheco Mazzutti</v>
      </c>
      <c r="C1095" t="str">
        <f ca="1">IF(VLOOKUP(A1095,Person!A:R,ROW(INDIRECT(ADDRESS(MATCH("Mail",Person!$1:$1,0),4,4))),FALSE)="","",VLOOKUP(A1095,Person!A:R,ROW(INDIRECT(ADDRESS(MATCH("Mail",Person!$1:$1,0),4,4))),FALSE))</f>
        <v>julia.mazzutti@maristas.org.br</v>
      </c>
      <c r="D1095" t="str">
        <f ca="1">VLOOKUP(A1095,Person!A:R,ROW(INDIRECT(ADDRESS(MATCH("NameEstablishment",Person!$1:$1,0),4,4))),FALSE)</f>
        <v>Colegio Marista Champagnat</v>
      </c>
      <c r="E1095">
        <f ca="1">VLOOKUP(A1095,Person!A:R,ROW(INDIRECT(ADDRESS(MATCH("Registration",Person!$1:$1,0),4,4))),FALSE)</f>
        <v>90000412</v>
      </c>
      <c r="F1095" t="str">
        <f ca="1">VLOOKUP(A1095,Person!A:R,ROW(INDIRECT(ADDRESS(MATCH("NameOccupation",Person!$1:$1,0),4,4))),FALSE)</f>
        <v>Monitor de Aprendizagem Turno Regular</v>
      </c>
      <c r="G1095" t="str">
        <f ca="1">IF(VLOOKUP(A1095,Person!A:R,ROW(INDIRECT(ADDRESS(MATCH("NameManager",Person!$1:$1,0),4,4))),FALSE)="","",VLOOKUP(A1095,Person!A:R,ROW(INDIRECT(ADDRESS(MATCH("NameManager",Person!$1:$1,0),4,4))),FALSE))</f>
        <v>Shirley Sheila Cardoso</v>
      </c>
      <c r="H1095" t="str">
        <f ca="1">IF(VLOOKUP(A1095,Person!A:R,ROW(INDIRECT(ADDRESS(MATCH("TypeJorney",Person!$1:$1,0),4,4))),FALSE)="OnBoarding","Embarque",IF(VLOOKUP(A1095,Person!A:R,ROW(INDIRECT(ADDRESS(MATCH("TypeJorney",Person!$1:$1,0),4,4))),FALSE)="OnBoardingOccupation","Embarque implantação",IF(VLOOKUP(A1095,Person!A:R,ROW(INDIRECT(ADDRESS(MATCH("TypeJorney",Person!$1:$1,0),4,4))),FALSE)="Monitoring","Monitoramento","Decisão de Efetivação")))</f>
        <v>Embarque</v>
      </c>
    </row>
    <row r="1096" spans="1:8" x14ac:dyDescent="0.3">
      <c r="A1096" t="s">
        <v>7389</v>
      </c>
      <c r="B1096" t="str">
        <f ca="1">VLOOKUP(A1096,Person!A:R,ROW(INDIRECT(ADDRESS(MATCH("NameUser",Person!$1:$1,0),4,4))),FALSE)</f>
        <v>Juliana Almeida de Moura</v>
      </c>
      <c r="C1096" t="str">
        <f ca="1">IF(VLOOKUP(A1096,Person!A:R,ROW(INDIRECT(ADDRESS(MATCH("Mail",Person!$1:$1,0),4,4))),FALSE)="","",VLOOKUP(A1096,Person!A:R,ROW(INDIRECT(ADDRESS(MATCH("Mail",Person!$1:$1,0),4,4))),FALSE))</f>
        <v>juliana.moura@maristas.org.br</v>
      </c>
      <c r="D1096" t="str">
        <f ca="1">VLOOKUP(A1096,Person!A:R,ROW(INDIRECT(ADDRESS(MATCH("NameEstablishment",Person!$1:$1,0),4,4))),FALSE)</f>
        <v>Colégio Marista N.Sra. Das Graças</v>
      </c>
      <c r="E1096">
        <f ca="1">VLOOKUP(A1096,Person!A:R,ROW(INDIRECT(ADDRESS(MATCH("Registration",Person!$1:$1,0),4,4))),FALSE)</f>
        <v>91515220</v>
      </c>
      <c r="F1096" t="str">
        <f ca="1">VLOOKUP(A1096,Person!A:R,ROW(INDIRECT(ADDRESS(MATCH("NameOccupation",Person!$1:$1,0),4,4))),FALSE)</f>
        <v>Monitor de Aprendizagem Turno Regular</v>
      </c>
      <c r="G1096" t="str">
        <f ca="1">IF(VLOOKUP(A1096,Person!A:R,ROW(INDIRECT(ADDRESS(MATCH("NameManager",Person!$1:$1,0),4,4))),FALSE)="","",VLOOKUP(A1096,Person!A:R,ROW(INDIRECT(ADDRESS(MATCH("NameManager",Person!$1:$1,0),4,4))),FALSE))</f>
        <v>Luciana Winck Correa</v>
      </c>
      <c r="H1096" t="str">
        <f ca="1">IF(VLOOKUP(A1096,Person!A:R,ROW(INDIRECT(ADDRESS(MATCH("TypeJorney",Person!$1:$1,0),4,4))),FALSE)="OnBoarding","Embarque",IF(VLOOKUP(A1096,Person!A:R,ROW(INDIRECT(ADDRESS(MATCH("TypeJorney",Person!$1:$1,0),4,4))),FALSE)="OnBoardingOccupation","Embarque implantação",IF(VLOOKUP(A1096,Person!A:R,ROW(INDIRECT(ADDRESS(MATCH("TypeJorney",Person!$1:$1,0),4,4))),FALSE)="Monitoring","Monitoramento","Decisão de Efetivação")))</f>
        <v>Embarque implantação</v>
      </c>
    </row>
    <row r="1097" spans="1:8" x14ac:dyDescent="0.3">
      <c r="A1097" t="s">
        <v>4632</v>
      </c>
      <c r="B1097" t="str">
        <f ca="1">VLOOKUP(A1097,Person!A:R,ROW(INDIRECT(ADDRESS(MATCH("NameUser",Person!$1:$1,0),4,4))),FALSE)</f>
        <v>Juliana Barreto da Silveira</v>
      </c>
      <c r="C1097" t="str">
        <f ca="1">IF(VLOOKUP(A1097,Person!A:R,ROW(INDIRECT(ADDRESS(MATCH("Mail",Person!$1:$1,0),4,4))),FALSE)="","",VLOOKUP(A1097,Person!A:R,ROW(INDIRECT(ADDRESS(MATCH("Mail",Person!$1:$1,0),4,4))),FALSE))</f>
        <v>juliana.silveira@maristas.org.br</v>
      </c>
      <c r="D1097" t="str">
        <f ca="1">VLOOKUP(A1097,Person!A:R,ROW(INDIRECT(ADDRESS(MATCH("NameEstablishment",Person!$1:$1,0),4,4))),FALSE)</f>
        <v>Colégio Marista Roque Gonçalves</v>
      </c>
      <c r="E1097">
        <f ca="1">VLOOKUP(A1097,Person!A:R,ROW(INDIRECT(ADDRESS(MATCH("Registration",Person!$1:$1,0),4,4))),FALSE)</f>
        <v>3680001</v>
      </c>
      <c r="F1097" t="str">
        <f ca="1">VLOOKUP(A1097,Person!A:R,ROW(INDIRECT(ADDRESS(MATCH("NameOccupation",Person!$1:$1,0),4,4))),FALSE)</f>
        <v>Assistente de Comunicação</v>
      </c>
      <c r="G1097" t="str">
        <f ca="1">IF(VLOOKUP(A1097,Person!A:R,ROW(INDIRECT(ADDRESS(MATCH("NameManager",Person!$1:$1,0),4,4))),FALSE)="","",VLOOKUP(A1097,Person!A:R,ROW(INDIRECT(ADDRESS(MATCH("NameManager",Person!$1:$1,0),4,4))),FALSE))</f>
        <v>Samir Elias Miguel</v>
      </c>
      <c r="H1097" t="str">
        <f ca="1">IF(VLOOKUP(A1097,Person!A:R,ROW(INDIRECT(ADDRESS(MATCH("TypeJorney",Person!$1:$1,0),4,4))),FALSE)="OnBoarding","Embarque",IF(VLOOKUP(A1097,Person!A:R,ROW(INDIRECT(ADDRESS(MATCH("TypeJorney",Person!$1:$1,0),4,4))),FALSE)="OnBoardingOccupation","Embarque implantação",IF(VLOOKUP(A1097,Person!A:R,ROW(INDIRECT(ADDRESS(MATCH("TypeJorney",Person!$1:$1,0),4,4))),FALSE)="Monitoring","Monitoramento","Decisão de Efetivação")))</f>
        <v>Embarque implantação</v>
      </c>
    </row>
    <row r="1098" spans="1:8" x14ac:dyDescent="0.3">
      <c r="A1098" t="s">
        <v>7379</v>
      </c>
      <c r="B1098" t="str">
        <f ca="1">VLOOKUP(A1098,Person!A:R,ROW(INDIRECT(ADDRESS(MATCH("NameUser",Person!$1:$1,0),4,4))),FALSE)</f>
        <v>Juliana Carina de Andrade Zimmermann</v>
      </c>
      <c r="C1098" t="str">
        <f ca="1">IF(VLOOKUP(A1098,Person!A:R,ROW(INDIRECT(ADDRESS(MATCH("Mail",Person!$1:$1,0),4,4))),FALSE)="","",VLOOKUP(A1098,Person!A:R,ROW(INDIRECT(ADDRESS(MATCH("Mail",Person!$1:$1,0),4,4))),FALSE))</f>
        <v>juliana.zimmermann@maristas.org.br</v>
      </c>
      <c r="D1098" t="str">
        <f ca="1">VLOOKUP(A1098,Person!A:R,ROW(INDIRECT(ADDRESS(MATCH("NameEstablishment",Person!$1:$1,0),4,4))),FALSE)</f>
        <v>Colégio Marista São Luis</v>
      </c>
      <c r="E1098">
        <f ca="1">VLOOKUP(A1098,Person!A:R,ROW(INDIRECT(ADDRESS(MATCH("Registration",Person!$1:$1,0),4,4))),FALSE)</f>
        <v>91513777</v>
      </c>
      <c r="F1098" t="str">
        <f ca="1">VLOOKUP(A1098,Person!A:R,ROW(INDIRECT(ADDRESS(MATCH("NameOccupation",Person!$1:$1,0),4,4))),FALSE)</f>
        <v>Monitor de Aprendizagem Turno Integral</v>
      </c>
      <c r="G1098" t="str">
        <f ca="1">IF(VLOOKUP(A1098,Person!A:R,ROW(INDIRECT(ADDRESS(MATCH("NameManager",Person!$1:$1,0),4,4))),FALSE)="","",VLOOKUP(A1098,Person!A:R,ROW(INDIRECT(ADDRESS(MATCH("NameManager",Person!$1:$1,0),4,4))),FALSE))</f>
        <v>Anderson Roberto dos Santos</v>
      </c>
      <c r="H1098" t="str">
        <f ca="1">IF(VLOOKUP(A1098,Person!A:R,ROW(INDIRECT(ADDRESS(MATCH("TypeJorney",Person!$1:$1,0),4,4))),FALSE)="OnBoarding","Embarque",IF(VLOOKUP(A1098,Person!A:R,ROW(INDIRECT(ADDRESS(MATCH("TypeJorney",Person!$1:$1,0),4,4))),FALSE)="OnBoardingOccupation","Embarque implantação",IF(VLOOKUP(A1098,Person!A:R,ROW(INDIRECT(ADDRESS(MATCH("TypeJorney",Person!$1:$1,0),4,4))),FALSE)="Monitoring","Monitoramento","Decisão de Efetivação")))</f>
        <v>Embarque</v>
      </c>
    </row>
    <row r="1099" spans="1:8" x14ac:dyDescent="0.3">
      <c r="A1099" t="s">
        <v>7940</v>
      </c>
      <c r="B1099" t="str">
        <f ca="1">VLOOKUP(A1099,Person!A:R,ROW(INDIRECT(ADDRESS(MATCH("NameUser",Person!$1:$1,0),4,4))),FALSE)</f>
        <v>Juliana Cristine Barbian</v>
      </c>
      <c r="C1099" t="str">
        <f ca="1">IF(VLOOKUP(A1099,Person!A:R,ROW(INDIRECT(ADDRESS(MATCH("Mail",Person!$1:$1,0),4,4))),FALSE)="","",VLOOKUP(A1099,Person!A:R,ROW(INDIRECT(ADDRESS(MATCH("Mail",Person!$1:$1,0),4,4))),FALSE))</f>
        <v>juliana.barbian@maristas.org.br</v>
      </c>
      <c r="D1099" t="str">
        <f ca="1">VLOOKUP(A1099,Person!A:R,ROW(INDIRECT(ADDRESS(MATCH("NameEstablishment",Person!$1:$1,0),4,4))),FALSE)</f>
        <v>Colégio Marista São Luis</v>
      </c>
      <c r="E1099">
        <f ca="1">VLOOKUP(A1099,Person!A:R,ROW(INDIRECT(ADDRESS(MATCH("Registration",Person!$1:$1,0),4,4))),FALSE)</f>
        <v>90511933</v>
      </c>
      <c r="F1099" t="str">
        <f ca="1">VLOOKUP(A1099,Person!A:R,ROW(INDIRECT(ADDRESS(MATCH("NameOccupation",Person!$1:$1,0),4,4))),FALSE)</f>
        <v>Instrutor de Aprendizagem</v>
      </c>
      <c r="G1099" t="str">
        <f ca="1">IF(VLOOKUP(A1099,Person!A:R,ROW(INDIRECT(ADDRESS(MATCH("NameManager",Person!$1:$1,0),4,4))),FALSE)="","",VLOOKUP(A1099,Person!A:R,ROW(INDIRECT(ADDRESS(MATCH("NameManager",Person!$1:$1,0),4,4))),FALSE))</f>
        <v>Anderson Roberto dos Santos</v>
      </c>
      <c r="H1099" t="str">
        <f ca="1">IF(VLOOKUP(A1099,Person!A:R,ROW(INDIRECT(ADDRESS(MATCH("TypeJorney",Person!$1:$1,0),4,4))),FALSE)="OnBoarding","Embarque",IF(VLOOKUP(A1099,Person!A:R,ROW(INDIRECT(ADDRESS(MATCH("TypeJorney",Person!$1:$1,0),4,4))),FALSE)="OnBoardingOccupation","Embarque implantação",IF(VLOOKUP(A1099,Person!A:R,ROW(INDIRECT(ADDRESS(MATCH("TypeJorney",Person!$1:$1,0),4,4))),FALSE)="Monitoring","Monitoramento","Decisão de Efetivação")))</f>
        <v>Embarque implantação</v>
      </c>
    </row>
    <row r="1100" spans="1:8" x14ac:dyDescent="0.3">
      <c r="A1100" t="s">
        <v>5442</v>
      </c>
      <c r="B1100" t="str">
        <f ca="1">VLOOKUP(A1100,Person!A:R,ROW(INDIRECT(ADDRESS(MATCH("NameUser",Person!$1:$1,0),4,4))),FALSE)</f>
        <v>Juliana de Araujo Borges</v>
      </c>
      <c r="C1100" t="str">
        <f ca="1">IF(VLOOKUP(A1100,Person!A:R,ROW(INDIRECT(ADDRESS(MATCH("Mail",Person!$1:$1,0),4,4))),FALSE)="","",VLOOKUP(A1100,Person!A:R,ROW(INDIRECT(ADDRESS(MATCH("Mail",Person!$1:$1,0),4,4))),FALSE))</f>
        <v>juliana.borge@maristas.org.br</v>
      </c>
      <c r="D1100" t="str">
        <f ca="1">VLOOKUP(A1100,Person!A:R,ROW(INDIRECT(ADDRESS(MATCH("NameEstablishment",Person!$1:$1,0),4,4))),FALSE)</f>
        <v>Centro Marista da Juventude</v>
      </c>
      <c r="E1100">
        <f ca="1">VLOOKUP(A1100,Person!A:R,ROW(INDIRECT(ADDRESS(MATCH("Registration",Person!$1:$1,0),4,4))),FALSE)</f>
        <v>68061680</v>
      </c>
      <c r="F1100" t="str">
        <f ca="1">VLOOKUP(A1100,Person!A:R,ROW(INDIRECT(ADDRESS(MATCH("NameOccupation",Person!$1:$1,0),4,4))),FALSE)</f>
        <v>Vigia</v>
      </c>
      <c r="G1100" t="str">
        <f ca="1">IF(VLOOKUP(A1100,Person!A:R,ROW(INDIRECT(ADDRESS(MATCH("NameManager",Person!$1:$1,0),4,4))),FALSE)="","",VLOOKUP(A1100,Person!A:R,ROW(INDIRECT(ADDRESS(MATCH("NameManager",Person!$1:$1,0),4,4))),FALSE))</f>
        <v/>
      </c>
      <c r="H1100" t="str">
        <f ca="1">IF(VLOOKUP(A1100,Person!A:R,ROW(INDIRECT(ADDRESS(MATCH("TypeJorney",Person!$1:$1,0),4,4))),FALSE)="OnBoarding","Embarque",IF(VLOOKUP(A1100,Person!A:R,ROW(INDIRECT(ADDRESS(MATCH("TypeJorney",Person!$1:$1,0),4,4))),FALSE)="OnBoardingOccupation","Embarque implantação",IF(VLOOKUP(A1100,Person!A:R,ROW(INDIRECT(ADDRESS(MATCH("TypeJorney",Person!$1:$1,0),4,4))),FALSE)="Monitoring","Monitoramento","Decisão de Efetivação")))</f>
        <v>Embarque implantação</v>
      </c>
    </row>
    <row r="1101" spans="1:8" x14ac:dyDescent="0.3">
      <c r="A1101" t="s">
        <v>5181</v>
      </c>
      <c r="B1101" t="str">
        <f ca="1">VLOOKUP(A1101,Person!A:R,ROW(INDIRECT(ADDRESS(MATCH("NameUser",Person!$1:$1,0),4,4))),FALSE)</f>
        <v>Juliana do Nascimento Saldivia</v>
      </c>
      <c r="C1101" t="str">
        <f ca="1">IF(VLOOKUP(A1101,Person!A:R,ROW(INDIRECT(ADDRESS(MATCH("Mail",Person!$1:$1,0),4,4))),FALSE)="","",VLOOKUP(A1101,Person!A:R,ROW(INDIRECT(ADDRESS(MATCH("Mail",Person!$1:$1,0),4,4))),FALSE))</f>
        <v>juliana.saldivia@maristas.org.br</v>
      </c>
      <c r="D1101" t="str">
        <f ca="1">VLOOKUP(A1101,Person!A:R,ROW(INDIRECT(ADDRESS(MATCH("NameEstablishment",Person!$1:$1,0),4,4))),FALSE)</f>
        <v>Polo Marista de Formação Tecnologica</v>
      </c>
      <c r="E1101">
        <f ca="1">VLOOKUP(A1101,Person!A:R,ROW(INDIRECT(ADDRESS(MATCH("Registration",Person!$1:$1,0),4,4))),FALSE)</f>
        <v>90000067</v>
      </c>
      <c r="F1101" t="str">
        <f ca="1">VLOOKUP(A1101,Person!A:R,ROW(INDIRECT(ADDRESS(MATCH("NameOccupation",Person!$1:$1,0),4,4))),FALSE)</f>
        <v>Assistente Administrativo</v>
      </c>
      <c r="G1101" t="str">
        <f ca="1">IF(VLOOKUP(A1101,Person!A:R,ROW(INDIRECT(ADDRESS(MATCH("NameManager",Person!$1:$1,0),4,4))),FALSE)="","",VLOOKUP(A1101,Person!A:R,ROW(INDIRECT(ADDRESS(MATCH("NameManager",Person!$1:$1,0),4,4))),FALSE))</f>
        <v/>
      </c>
      <c r="H1101" t="str">
        <f ca="1">IF(VLOOKUP(A1101,Person!A:R,ROW(INDIRECT(ADDRESS(MATCH("TypeJorney",Person!$1:$1,0),4,4))),FALSE)="OnBoarding","Embarque",IF(VLOOKUP(A1101,Person!A:R,ROW(INDIRECT(ADDRESS(MATCH("TypeJorney",Person!$1:$1,0),4,4))),FALSE)="OnBoardingOccupation","Embarque implantação",IF(VLOOKUP(A1101,Person!A:R,ROW(INDIRECT(ADDRESS(MATCH("TypeJorney",Person!$1:$1,0),4,4))),FALSE)="Monitoring","Monitoramento","Decisão de Efetivação")))</f>
        <v>Embarque implantação</v>
      </c>
    </row>
    <row r="1102" spans="1:8" x14ac:dyDescent="0.3">
      <c r="A1102" t="s">
        <v>517</v>
      </c>
      <c r="B1102" t="str">
        <f ca="1">VLOOKUP(A1102,Person!A:R,ROW(INDIRECT(ADDRESS(MATCH("NameUser",Person!$1:$1,0),4,4))),FALSE)</f>
        <v>Juliana Duarte Flores</v>
      </c>
      <c r="C1102" t="str">
        <f ca="1">IF(VLOOKUP(A1102,Person!A:R,ROW(INDIRECT(ADDRESS(MATCH("Mail",Person!$1:$1,0),4,4))),FALSE)="","",VLOOKUP(A1102,Person!A:R,ROW(INDIRECT(ADDRESS(MATCH("Mail",Person!$1:$1,0),4,4))),FALSE))</f>
        <v>juliana.flores@maristas.org.br</v>
      </c>
      <c r="D1102" t="str">
        <f ca="1">VLOOKUP(A1102,Person!A:R,ROW(INDIRECT(ADDRESS(MATCH("NameEstablishment",Person!$1:$1,0),4,4))),FALSE)</f>
        <v>Colégio Marista Assunção</v>
      </c>
      <c r="E1102">
        <f ca="1">VLOOKUP(A1102,Person!A:R,ROW(INDIRECT(ADDRESS(MATCH("Registration",Person!$1:$1,0),4,4))),FALSE)</f>
        <v>85</v>
      </c>
      <c r="F1102" t="str">
        <f ca="1">VLOOKUP(A1102,Person!A:R,ROW(INDIRECT(ADDRESS(MATCH("NameOccupation",Person!$1:$1,0),4,4))),FALSE)</f>
        <v>Monitor de Aprendizagem Turno Integral</v>
      </c>
      <c r="G1102" t="str">
        <f ca="1">IF(VLOOKUP(A1102,Person!A:R,ROW(INDIRECT(ADDRESS(MATCH("NameManager",Person!$1:$1,0),4,4))),FALSE)="","",VLOOKUP(A1102,Person!A:R,ROW(INDIRECT(ADDRESS(MATCH("NameManager",Person!$1:$1,0),4,4))),FALSE))</f>
        <v>Sandra Mara Ribeiro Nunes</v>
      </c>
      <c r="H1102" t="str">
        <f ca="1">IF(VLOOKUP(A1102,Person!A:R,ROW(INDIRECT(ADDRESS(MATCH("TypeJorney",Person!$1:$1,0),4,4))),FALSE)="OnBoarding","Embarque",IF(VLOOKUP(A1102,Person!A:R,ROW(INDIRECT(ADDRESS(MATCH("TypeJorney",Person!$1:$1,0),4,4))),FALSE)="OnBoardingOccupation","Embarque implantação",IF(VLOOKUP(A1102,Person!A:R,ROW(INDIRECT(ADDRESS(MATCH("TypeJorney",Person!$1:$1,0),4,4))),FALSE)="Monitoring","Monitoramento","Decisão de Efetivação")))</f>
        <v>Decisão de Efetivação</v>
      </c>
    </row>
    <row r="1103" spans="1:8" x14ac:dyDescent="0.3">
      <c r="A1103" t="s">
        <v>7865</v>
      </c>
      <c r="B1103" t="str">
        <f ca="1">VLOOKUP(A1103,Person!A:R,ROW(INDIRECT(ADDRESS(MATCH("NameUser",Person!$1:$1,0),4,4))),FALSE)</f>
        <v>Juliana Ebling Volpato</v>
      </c>
      <c r="C1103" t="str">
        <f ca="1">IF(VLOOKUP(A1103,Person!A:R,ROW(INDIRECT(ADDRESS(MATCH("Mail",Person!$1:$1,0),4,4))),FALSE)="","",VLOOKUP(A1103,Person!A:R,ROW(INDIRECT(ADDRESS(MATCH("Mail",Person!$1:$1,0),4,4))),FALSE))</f>
        <v/>
      </c>
      <c r="D1103" t="str">
        <f ca="1">VLOOKUP(A1103,Person!A:R,ROW(INDIRECT(ADDRESS(MATCH("NameEstablishment",Person!$1:$1,0),4,4))),FALSE)</f>
        <v>Colégio Marista Sant'ana</v>
      </c>
      <c r="E1103">
        <f ca="1">VLOOKUP(A1103,Person!A:R,ROW(INDIRECT(ADDRESS(MATCH("Registration",Person!$1:$1,0),4,4))),FALSE)</f>
        <v>80702017</v>
      </c>
      <c r="F1103" t="str">
        <f ca="1">VLOOKUP(A1103,Person!A:R,ROW(INDIRECT(ADDRESS(MATCH("NameOccupation",Person!$1:$1,0),4,4))),FALSE)</f>
        <v>Auxiliar de Professor</v>
      </c>
      <c r="G1103" t="str">
        <f ca="1">IF(VLOOKUP(A1103,Person!A:R,ROW(INDIRECT(ADDRESS(MATCH("NameManager",Person!$1:$1,0),4,4))),FALSE)="","",VLOOKUP(A1103,Person!A:R,ROW(INDIRECT(ADDRESS(MATCH("NameManager",Person!$1:$1,0),4,4))),FALSE))</f>
        <v>Marisa Albertina Crivelaro da Silva</v>
      </c>
      <c r="H1103" t="str">
        <f ca="1">IF(VLOOKUP(A1103,Person!A:R,ROW(INDIRECT(ADDRESS(MATCH("TypeJorney",Person!$1:$1,0),4,4))),FALSE)="OnBoarding","Embarque",IF(VLOOKUP(A1103,Person!A:R,ROW(INDIRECT(ADDRESS(MATCH("TypeJorney",Person!$1:$1,0),4,4))),FALSE)="OnBoardingOccupation","Embarque implantação",IF(VLOOKUP(A1103,Person!A:R,ROW(INDIRECT(ADDRESS(MATCH("TypeJorney",Person!$1:$1,0),4,4))),FALSE)="Monitoring","Monitoramento","Decisão de Efetivação")))</f>
        <v>Embarque implantação</v>
      </c>
    </row>
    <row r="1104" spans="1:8" x14ac:dyDescent="0.3">
      <c r="A1104" t="s">
        <v>514</v>
      </c>
      <c r="B1104" t="str">
        <f ca="1">VLOOKUP(A1104,Person!A:R,ROW(INDIRECT(ADDRESS(MATCH("NameUser",Person!$1:$1,0),4,4))),FALSE)</f>
        <v>Juliana Fontoura Moraes Abreu</v>
      </c>
      <c r="C1104" t="str">
        <f ca="1">IF(VLOOKUP(A1104,Person!A:R,ROW(INDIRECT(ADDRESS(MATCH("Mail",Person!$1:$1,0),4,4))),FALSE)="","",VLOOKUP(A1104,Person!A:R,ROW(INDIRECT(ADDRESS(MATCH("Mail",Person!$1:$1,0),4,4))),FALSE))</f>
        <v>juliana.abreu@maristas.org.br</v>
      </c>
      <c r="D1104" t="str">
        <f ca="1">VLOOKUP(A1104,Person!A:R,ROW(INDIRECT(ADDRESS(MATCH("NameEstablishment",Person!$1:$1,0),4,4))),FALSE)</f>
        <v>Colégio Marista Assunção</v>
      </c>
      <c r="E1104">
        <f ca="1">VLOOKUP(A1104,Person!A:R,ROW(INDIRECT(ADDRESS(MATCH("Registration",Person!$1:$1,0),4,4))),FALSE)</f>
        <v>91514067</v>
      </c>
      <c r="F1104" t="str">
        <f ca="1">VLOOKUP(A1104,Person!A:R,ROW(INDIRECT(ADDRESS(MATCH("NameOccupation",Person!$1:$1,0),4,4))),FALSE)</f>
        <v>Monitor de Aprendizagem Turno Regular</v>
      </c>
      <c r="G1104" t="str">
        <f ca="1">IF(VLOOKUP(A1104,Person!A:R,ROW(INDIRECT(ADDRESS(MATCH("NameManager",Person!$1:$1,0),4,4))),FALSE)="","",VLOOKUP(A1104,Person!A:R,ROW(INDIRECT(ADDRESS(MATCH("NameManager",Person!$1:$1,0),4,4))),FALSE))</f>
        <v>Sandra Mara Ribeiro Nunes</v>
      </c>
      <c r="H1104" t="str">
        <f ca="1">IF(VLOOKUP(A1104,Person!A:R,ROW(INDIRECT(ADDRESS(MATCH("TypeJorney",Person!$1:$1,0),4,4))),FALSE)="OnBoarding","Embarque",IF(VLOOKUP(A1104,Person!A:R,ROW(INDIRECT(ADDRESS(MATCH("TypeJorney",Person!$1:$1,0),4,4))),FALSE)="OnBoardingOccupation","Embarque implantação",IF(VLOOKUP(A1104,Person!A:R,ROW(INDIRECT(ADDRESS(MATCH("TypeJorney",Person!$1:$1,0),4,4))),FALSE)="Monitoring","Monitoramento","Decisão de Efetivação")))</f>
        <v>Embarque</v>
      </c>
    </row>
    <row r="1105" spans="1:8" x14ac:dyDescent="0.3">
      <c r="A1105" t="s">
        <v>7348</v>
      </c>
      <c r="B1105" t="str">
        <f ca="1">VLOOKUP(A1105,Person!A:R,ROW(INDIRECT(ADDRESS(MATCH("NameUser",Person!$1:$1,0),4,4))),FALSE)</f>
        <v>Juliana Garske Alves</v>
      </c>
      <c r="C1105" t="str">
        <f ca="1">IF(VLOOKUP(A1105,Person!A:R,ROW(INDIRECT(ADDRESS(MATCH("Mail",Person!$1:$1,0),4,4))),FALSE)="","",VLOOKUP(A1105,Person!A:R,ROW(INDIRECT(ADDRESS(MATCH("Mail",Person!$1:$1,0),4,4))),FALSE))</f>
        <v>juliana.alves@maristas.org.br</v>
      </c>
      <c r="D1105" t="str">
        <f ca="1">VLOOKUP(A1105,Person!A:R,ROW(INDIRECT(ADDRESS(MATCH("NameEstablishment",Person!$1:$1,0),4,4))),FALSE)</f>
        <v>Colégio Marista Nossa Senhora do Rosário</v>
      </c>
      <c r="E1105">
        <f ca="1">VLOOKUP(A1105,Person!A:R,ROW(INDIRECT(ADDRESS(MATCH("Registration",Person!$1:$1,0),4,4))),FALSE)</f>
        <v>90512726</v>
      </c>
      <c r="F1105" t="str">
        <f ca="1">VLOOKUP(A1105,Person!A:R,ROW(INDIRECT(ADDRESS(MATCH("NameOccupation",Person!$1:$1,0),4,4))),FALSE)</f>
        <v>Monitor de Aprendizagem Turno Regular</v>
      </c>
      <c r="G1105" t="str">
        <f ca="1">IF(VLOOKUP(A1105,Person!A:R,ROW(INDIRECT(ADDRESS(MATCH("NameManager",Person!$1:$1,0),4,4))),FALSE)="","",VLOOKUP(A1105,Person!A:R,ROW(INDIRECT(ADDRESS(MATCH("NameManager",Person!$1:$1,0),4,4))),FALSE))</f>
        <v>Leia Raquel de Almeida</v>
      </c>
      <c r="H1105" t="str">
        <f ca="1">IF(VLOOKUP(A1105,Person!A:R,ROW(INDIRECT(ADDRESS(MATCH("TypeJorney",Person!$1:$1,0),4,4))),FALSE)="OnBoarding","Embarque",IF(VLOOKUP(A1105,Person!A:R,ROW(INDIRECT(ADDRESS(MATCH("TypeJorney",Person!$1:$1,0),4,4))),FALSE)="OnBoardingOccupation","Embarque implantação",IF(VLOOKUP(A1105,Person!A:R,ROW(INDIRECT(ADDRESS(MATCH("TypeJorney",Person!$1:$1,0),4,4))),FALSE)="Monitoring","Monitoramento","Decisão de Efetivação")))</f>
        <v>Embarque implantação</v>
      </c>
    </row>
    <row r="1106" spans="1:8" x14ac:dyDescent="0.3">
      <c r="A1106" t="s">
        <v>7462</v>
      </c>
      <c r="B1106" t="str">
        <f ca="1">VLOOKUP(A1106,Person!A:R,ROW(INDIRECT(ADDRESS(MATCH("NameUser",Person!$1:$1,0),4,4))),FALSE)</f>
        <v>Juliana Gerusa Alves da Fontoura</v>
      </c>
      <c r="C1106" t="str">
        <f ca="1">IF(VLOOKUP(A1106,Person!A:R,ROW(INDIRECT(ADDRESS(MATCH("Mail",Person!$1:$1,0),4,4))),FALSE)="","",VLOOKUP(A1106,Person!A:R,ROW(INDIRECT(ADDRESS(MATCH("Mail",Person!$1:$1,0),4,4))),FALSE))</f>
        <v>juliana.gerusa@maristas.org.br</v>
      </c>
      <c r="D1106" t="str">
        <f ca="1">VLOOKUP(A1106,Person!A:R,ROW(INDIRECT(ADDRESS(MATCH("NameEstablishment",Person!$1:$1,0),4,4))),FALSE)</f>
        <v>Colégio Marista N Senhora da Conceição</v>
      </c>
      <c r="E1106">
        <f ca="1">VLOOKUP(A1106,Person!A:R,ROW(INDIRECT(ADDRESS(MATCH("Registration",Person!$1:$1,0),4,4))),FALSE)</f>
        <v>20110260</v>
      </c>
      <c r="F1106" t="str">
        <f ca="1">VLOOKUP(A1106,Person!A:R,ROW(INDIRECT(ADDRESS(MATCH("NameOccupation",Person!$1:$1,0),4,4))),FALSE)</f>
        <v>Monitor de Aprendizagem Turno Regular</v>
      </c>
      <c r="G1106" t="str">
        <f ca="1">IF(VLOOKUP(A1106,Person!A:R,ROW(INDIRECT(ADDRESS(MATCH("NameManager",Person!$1:$1,0),4,4))),FALSE)="","",VLOOKUP(A1106,Person!A:R,ROW(INDIRECT(ADDRESS(MATCH("NameManager",Person!$1:$1,0),4,4))),FALSE))</f>
        <v/>
      </c>
      <c r="H1106" t="str">
        <f ca="1">IF(VLOOKUP(A1106,Person!A:R,ROW(INDIRECT(ADDRESS(MATCH("TypeJorney",Person!$1:$1,0),4,4))),FALSE)="OnBoarding","Embarque",IF(VLOOKUP(A1106,Person!A:R,ROW(INDIRECT(ADDRESS(MATCH("TypeJorney",Person!$1:$1,0),4,4))),FALSE)="OnBoardingOccupation","Embarque implantação",IF(VLOOKUP(A1106,Person!A:R,ROW(INDIRECT(ADDRESS(MATCH("TypeJorney",Person!$1:$1,0),4,4))),FALSE)="Monitoring","Monitoramento","Decisão de Efetivação")))</f>
        <v>Embarque implantação</v>
      </c>
    </row>
    <row r="1107" spans="1:8" x14ac:dyDescent="0.3">
      <c r="A1107" t="s">
        <v>4732</v>
      </c>
      <c r="B1107" t="str">
        <f ca="1">VLOOKUP(A1107,Person!A:R,ROW(INDIRECT(ADDRESS(MATCH("NameUser",Person!$1:$1,0),4,4))),FALSE)</f>
        <v>Juliana Guttierres Soares</v>
      </c>
      <c r="C1107" t="str">
        <f ca="1">IF(VLOOKUP(A1107,Person!A:R,ROW(INDIRECT(ADDRESS(MATCH("Mail",Person!$1:$1,0),4,4))),FALSE)="","",VLOOKUP(A1107,Person!A:R,ROW(INDIRECT(ADDRESS(MATCH("Mail",Person!$1:$1,0),4,4))),FALSE))</f>
        <v>juliana.soares@maristas.org.br</v>
      </c>
      <c r="D1107" t="str">
        <f ca="1">VLOOKUP(A1107,Person!A:R,ROW(INDIRECT(ADDRESS(MATCH("NameEstablishment",Person!$1:$1,0),4,4))),FALSE)</f>
        <v>Colégio Marista Nossa Senhora do Rosário</v>
      </c>
      <c r="E1107">
        <f ca="1">VLOOKUP(A1107,Person!A:R,ROW(INDIRECT(ADDRESS(MATCH("Registration",Person!$1:$1,0),4,4))),FALSE)</f>
        <v>90512745</v>
      </c>
      <c r="F1107" t="str">
        <f ca="1">VLOOKUP(A1107,Person!A:R,ROW(INDIRECT(ADDRESS(MATCH("NameOccupation",Person!$1:$1,0),4,4))),FALSE)</f>
        <v>Assistende de Secretaria Escolar</v>
      </c>
      <c r="G1107" t="str">
        <f ca="1">IF(VLOOKUP(A1107,Person!A:R,ROW(INDIRECT(ADDRESS(MATCH("NameManager",Person!$1:$1,0),4,4))),FALSE)="","",VLOOKUP(A1107,Person!A:R,ROW(INDIRECT(ADDRESS(MATCH("NameManager",Person!$1:$1,0),4,4))),FALSE))</f>
        <v>Mauricio Coloniezzi Erthal</v>
      </c>
      <c r="H1107" t="str">
        <f ca="1">IF(VLOOKUP(A1107,Person!A:R,ROW(INDIRECT(ADDRESS(MATCH("TypeJorney",Person!$1:$1,0),4,4))),FALSE)="OnBoarding","Embarque",IF(VLOOKUP(A1107,Person!A:R,ROW(INDIRECT(ADDRESS(MATCH("TypeJorney",Person!$1:$1,0),4,4))),FALSE)="OnBoardingOccupation","Embarque implantação",IF(VLOOKUP(A1107,Person!A:R,ROW(INDIRECT(ADDRESS(MATCH("TypeJorney",Person!$1:$1,0),4,4))),FALSE)="Monitoring","Monitoramento","Decisão de Efetivação")))</f>
        <v>Embarque implantação</v>
      </c>
    </row>
    <row r="1108" spans="1:8" x14ac:dyDescent="0.3">
      <c r="A1108" t="s">
        <v>533</v>
      </c>
      <c r="B1108" t="str">
        <f ca="1">VLOOKUP(A1108,Person!A:R,ROW(INDIRECT(ADDRESS(MATCH("NameUser",Person!$1:$1,0),4,4))),FALSE)</f>
        <v>Juliana Hugo</v>
      </c>
      <c r="C1108" t="str">
        <f ca="1">IF(VLOOKUP(A1108,Person!A:R,ROW(INDIRECT(ADDRESS(MATCH("Mail",Person!$1:$1,0),4,4))),FALSE)="","",VLOOKUP(A1108,Person!A:R,ROW(INDIRECT(ADDRESS(MATCH("Mail",Person!$1:$1,0),4,4))),FALSE))</f>
        <v>juliana.hugo@maristas.org.br</v>
      </c>
      <c r="D1108" t="str">
        <f ca="1">VLOOKUP(A1108,Person!A:R,ROW(INDIRECT(ADDRESS(MATCH("NameEstablishment",Person!$1:$1,0),4,4))),FALSE)</f>
        <v>Colégio Marista Nossa Senhora do Rosário</v>
      </c>
      <c r="E1108">
        <f ca="1">VLOOKUP(A1108,Person!A:R,ROW(INDIRECT(ADDRESS(MATCH("Registration",Person!$1:$1,0),4,4))),FALSE)</f>
        <v>90000090</v>
      </c>
      <c r="F1108" t="str">
        <f ca="1">VLOOKUP(A1108,Person!A:R,ROW(INDIRECT(ADDRESS(MATCH("NameOccupation",Person!$1:$1,0),4,4))),FALSE)</f>
        <v>Coordenador de Biblioteca</v>
      </c>
      <c r="G1108" t="str">
        <f ca="1">IF(VLOOKUP(A1108,Person!A:R,ROW(INDIRECT(ADDRESS(MATCH("NameManager",Person!$1:$1,0),4,4))),FALSE)="","",VLOOKUP(A1108,Person!A:R,ROW(INDIRECT(ADDRESS(MATCH("NameManager",Person!$1:$1,0),4,4))),FALSE))</f>
        <v>Leia Raquel de Almeida</v>
      </c>
      <c r="H1108" t="str">
        <f ca="1">IF(VLOOKUP(A1108,Person!A:R,ROW(INDIRECT(ADDRESS(MATCH("TypeJorney",Person!$1:$1,0),4,4))),FALSE)="OnBoarding","Embarque",IF(VLOOKUP(A1108,Person!A:R,ROW(INDIRECT(ADDRESS(MATCH("TypeJorney",Person!$1:$1,0),4,4))),FALSE)="OnBoardingOccupation","Embarque implantação",IF(VLOOKUP(A1108,Person!A:R,ROW(INDIRECT(ADDRESS(MATCH("TypeJorney",Person!$1:$1,0),4,4))),FALSE)="Monitoring","Monitoramento","Decisão de Efetivação")))</f>
        <v>Decisão de Efetivação</v>
      </c>
    </row>
    <row r="1109" spans="1:8" x14ac:dyDescent="0.3">
      <c r="A1109" t="s">
        <v>7399</v>
      </c>
      <c r="B1109" t="str">
        <f ca="1">VLOOKUP(A1109,Person!A:R,ROW(INDIRECT(ADDRESS(MATCH("NameUser",Person!$1:$1,0),4,4))),FALSE)</f>
        <v>Juliana Lazzarotto</v>
      </c>
      <c r="C1109" t="str">
        <f ca="1">IF(VLOOKUP(A1109,Person!A:R,ROW(INDIRECT(ADDRESS(MATCH("Mail",Person!$1:$1,0),4,4))),FALSE)="","",VLOOKUP(A1109,Person!A:R,ROW(INDIRECT(ADDRESS(MATCH("Mail",Person!$1:$1,0),4,4))),FALSE))</f>
        <v>juliana.lazzarotto@maristas.org.br</v>
      </c>
      <c r="D1109" t="str">
        <f ca="1">VLOOKUP(A1109,Person!A:R,ROW(INDIRECT(ADDRESS(MATCH("NameEstablishment",Person!$1:$1,0),4,4))),FALSE)</f>
        <v>Colégio Marista Nossa Senhora Aparecida</v>
      </c>
      <c r="E1109">
        <f ca="1">VLOOKUP(A1109,Person!A:R,ROW(INDIRECT(ADDRESS(MATCH("Registration",Person!$1:$1,0),4,4))),FALSE)</f>
        <v>68161885</v>
      </c>
      <c r="F1109" t="str">
        <f ca="1">VLOOKUP(A1109,Person!A:R,ROW(INDIRECT(ADDRESS(MATCH("NameOccupation",Person!$1:$1,0),4,4))),FALSE)</f>
        <v>Monitor de Aprendizagem Turno Integral</v>
      </c>
      <c r="G1109" t="str">
        <f ca="1">IF(VLOOKUP(A1109,Person!A:R,ROW(INDIRECT(ADDRESS(MATCH("NameManager",Person!$1:$1,0),4,4))),FALSE)="","",VLOOKUP(A1109,Person!A:R,ROW(INDIRECT(ADDRESS(MATCH("NameManager",Person!$1:$1,0),4,4))),FALSE))</f>
        <v>Silvia Pagot Marodin</v>
      </c>
      <c r="H1109" t="str">
        <f ca="1">IF(VLOOKUP(A1109,Person!A:R,ROW(INDIRECT(ADDRESS(MATCH("TypeJorney",Person!$1:$1,0),4,4))),FALSE)="OnBoarding","Embarque",IF(VLOOKUP(A1109,Person!A:R,ROW(INDIRECT(ADDRESS(MATCH("TypeJorney",Person!$1:$1,0),4,4))),FALSE)="OnBoardingOccupation","Embarque implantação",IF(VLOOKUP(A1109,Person!A:R,ROW(INDIRECT(ADDRESS(MATCH("TypeJorney",Person!$1:$1,0),4,4))),FALSE)="Monitoring","Monitoramento","Decisão de Efetivação")))</f>
        <v>Embarque implantação</v>
      </c>
    </row>
    <row r="1110" spans="1:8" x14ac:dyDescent="0.3">
      <c r="A1110" t="s">
        <v>7411</v>
      </c>
      <c r="B1110" t="str">
        <f ca="1">VLOOKUP(A1110,Person!A:R,ROW(INDIRECT(ADDRESS(MATCH("NameUser",Person!$1:$1,0),4,4))),FALSE)</f>
        <v>Juliana Lunardi Simoes Alves</v>
      </c>
      <c r="C1110" t="str">
        <f ca="1">IF(VLOOKUP(A1110,Person!A:R,ROW(INDIRECT(ADDRESS(MATCH("Mail",Person!$1:$1,0),4,4))),FALSE)="","",VLOOKUP(A1110,Person!A:R,ROW(INDIRECT(ADDRESS(MATCH("Mail",Person!$1:$1,0),4,4))),FALSE))</f>
        <v/>
      </c>
      <c r="D1110" t="str">
        <f ca="1">VLOOKUP(A1110,Person!A:R,ROW(INDIRECT(ADDRESS(MATCH("NameEstablishment",Person!$1:$1,0),4,4))),FALSE)</f>
        <v>Colégio Marista João Paulo II</v>
      </c>
      <c r="E1110">
        <f ca="1">VLOOKUP(A1110,Person!A:R,ROW(INDIRECT(ADDRESS(MATCH("Registration",Person!$1:$1,0),4,4))),FALSE)</f>
        <v>945038</v>
      </c>
      <c r="F1110" t="str">
        <f ca="1">VLOOKUP(A1110,Person!A:R,ROW(INDIRECT(ADDRESS(MATCH("NameOccupation",Person!$1:$1,0),4,4))),FALSE)</f>
        <v>Instrutor de Aprendizagem</v>
      </c>
      <c r="G1110" t="str">
        <f ca="1">IF(VLOOKUP(A1110,Person!A:R,ROW(INDIRECT(ADDRESS(MATCH("NameManager",Person!$1:$1,0),4,4))),FALSE)="","",VLOOKUP(A1110,Person!A:R,ROW(INDIRECT(ADDRESS(MATCH("NameManager",Person!$1:$1,0),4,4))),FALSE))</f>
        <v>Luiz Gustavo Mendes</v>
      </c>
      <c r="H1110" t="str">
        <f ca="1">IF(VLOOKUP(A1110,Person!A:R,ROW(INDIRECT(ADDRESS(MATCH("TypeJorney",Person!$1:$1,0),4,4))),FALSE)="OnBoarding","Embarque",IF(VLOOKUP(A1110,Person!A:R,ROW(INDIRECT(ADDRESS(MATCH("TypeJorney",Person!$1:$1,0),4,4))),FALSE)="OnBoardingOccupation","Embarque implantação",IF(VLOOKUP(A1110,Person!A:R,ROW(INDIRECT(ADDRESS(MATCH("TypeJorney",Person!$1:$1,0),4,4))),FALSE)="Monitoring","Monitoramento","Decisão de Efetivação")))</f>
        <v>Embarque implantação</v>
      </c>
    </row>
    <row r="1111" spans="1:8" x14ac:dyDescent="0.3">
      <c r="A1111" t="s">
        <v>4546</v>
      </c>
      <c r="B1111" t="str">
        <f ca="1">VLOOKUP(A1111,Person!A:R,ROW(INDIRECT(ADDRESS(MATCH("NameUser",Person!$1:$1,0),4,4))),FALSE)</f>
        <v>Juliana Migotto Spilimbergo</v>
      </c>
      <c r="C1111" t="str">
        <f ca="1">IF(VLOOKUP(A1111,Person!A:R,ROW(INDIRECT(ADDRESS(MATCH("Mail",Person!$1:$1,0),4,4))),FALSE)="","",VLOOKUP(A1111,Person!A:R,ROW(INDIRECT(ADDRESS(MATCH("Mail",Person!$1:$1,0),4,4))),FALSE))</f>
        <v>juliana.spilimbergo@maristas.org.br</v>
      </c>
      <c r="D1111" t="str">
        <f ca="1">VLOOKUP(A1111,Person!A:R,ROW(INDIRECT(ADDRESS(MATCH("NameEstablishment",Person!$1:$1,0),4,4))),FALSE)</f>
        <v>Colégio Marista Roque Gonçalves</v>
      </c>
      <c r="E1111">
        <f ca="1">VLOOKUP(A1111,Person!A:R,ROW(INDIRECT(ADDRESS(MATCH("Registration",Person!$1:$1,0),4,4))),FALSE)</f>
        <v>80700763</v>
      </c>
      <c r="F1111" t="str">
        <f ca="1">VLOOKUP(A1111,Person!A:R,ROW(INDIRECT(ADDRESS(MATCH("NameOccupation",Person!$1:$1,0),4,4))),FALSE)</f>
        <v>Analista de Comunicação</v>
      </c>
      <c r="G1111" t="str">
        <f ca="1">IF(VLOOKUP(A1111,Person!A:R,ROW(INDIRECT(ADDRESS(MATCH("NameManager",Person!$1:$1,0),4,4))),FALSE)="","",VLOOKUP(A1111,Person!A:R,ROW(INDIRECT(ADDRESS(MATCH("NameManager",Person!$1:$1,0),4,4))),FALSE))</f>
        <v>Samir Elias Miguel</v>
      </c>
      <c r="H1111" t="str">
        <f ca="1">IF(VLOOKUP(A1111,Person!A:R,ROW(INDIRECT(ADDRESS(MATCH("TypeJorney",Person!$1:$1,0),4,4))),FALSE)="OnBoarding","Embarque",IF(VLOOKUP(A1111,Person!A:R,ROW(INDIRECT(ADDRESS(MATCH("TypeJorney",Person!$1:$1,0),4,4))),FALSE)="OnBoardingOccupation","Embarque implantação",IF(VLOOKUP(A1111,Person!A:R,ROW(INDIRECT(ADDRESS(MATCH("TypeJorney",Person!$1:$1,0),4,4))),FALSE)="Monitoring","Monitoramento","Decisão de Efetivação")))</f>
        <v>Embarque implantação</v>
      </c>
    </row>
    <row r="1112" spans="1:8" x14ac:dyDescent="0.3">
      <c r="A1112" t="s">
        <v>484</v>
      </c>
      <c r="B1112" t="str">
        <f ca="1">VLOOKUP(A1112,Person!A:R,ROW(INDIRECT(ADDRESS(MATCH("NameUser",Person!$1:$1,0),4,4))),FALSE)</f>
        <v>Juliana Pinheiro de Matos</v>
      </c>
      <c r="C1112" t="str">
        <f ca="1">IF(VLOOKUP(A1112,Person!A:R,ROW(INDIRECT(ADDRESS(MATCH("Mail",Person!$1:$1,0),4,4))),FALSE)="","",VLOOKUP(A1112,Person!A:R,ROW(INDIRECT(ADDRESS(MATCH("Mail",Person!$1:$1,0),4,4))),FALSE))</f>
        <v>juliana.matos@maristas.org.br</v>
      </c>
      <c r="D1112" t="str">
        <f ca="1">VLOOKUP(A1112,Person!A:R,ROW(INDIRECT(ADDRESS(MATCH("NameEstablishment",Person!$1:$1,0),4,4))),FALSE)</f>
        <v>Colégio Marista Nossa Senhora do Rosário</v>
      </c>
      <c r="E1112">
        <f ca="1">VLOOKUP(A1112,Person!A:R,ROW(INDIRECT(ADDRESS(MATCH("Registration",Person!$1:$1,0),4,4))),FALSE)</f>
        <v>90000163</v>
      </c>
      <c r="F1112" t="str">
        <f ca="1">VLOOKUP(A1112,Person!A:R,ROW(INDIRECT(ADDRESS(MATCH("NameOccupation",Person!$1:$1,0),4,4))),FALSE)</f>
        <v>Analista de Comunicação</v>
      </c>
      <c r="G1112" t="str">
        <f ca="1">IF(VLOOKUP(A1112,Person!A:R,ROW(INDIRECT(ADDRESS(MATCH("NameManager",Person!$1:$1,0),4,4))),FALSE)="","",VLOOKUP(A1112,Person!A:R,ROW(INDIRECT(ADDRESS(MATCH("NameManager",Person!$1:$1,0),4,4))),FALSE))</f>
        <v>Mauricio Coloniezzi Erthal</v>
      </c>
      <c r="H1112" t="str">
        <f ca="1">IF(VLOOKUP(A1112,Person!A:R,ROW(INDIRECT(ADDRESS(MATCH("TypeJorney",Person!$1:$1,0),4,4))),FALSE)="OnBoarding","Embarque",IF(VLOOKUP(A1112,Person!A:R,ROW(INDIRECT(ADDRESS(MATCH("TypeJorney",Person!$1:$1,0),4,4))),FALSE)="OnBoardingOccupation","Embarque implantação",IF(VLOOKUP(A1112,Person!A:R,ROW(INDIRECT(ADDRESS(MATCH("TypeJorney",Person!$1:$1,0),4,4))),FALSE)="Monitoring","Monitoramento","Decisão de Efetivação")))</f>
        <v>Monitoramento</v>
      </c>
    </row>
    <row r="1113" spans="1:8" x14ac:dyDescent="0.3">
      <c r="A1113" t="s">
        <v>7509</v>
      </c>
      <c r="B1113" t="str">
        <f ca="1">VLOOKUP(A1113,Person!A:R,ROW(INDIRECT(ADDRESS(MATCH("NameUser",Person!$1:$1,0),4,4))),FALSE)</f>
        <v>Juliana Silvino da Silva</v>
      </c>
      <c r="C1113" t="str">
        <f ca="1">IF(VLOOKUP(A1113,Person!A:R,ROW(INDIRECT(ADDRESS(MATCH("Mail",Person!$1:$1,0),4,4))),FALSE)="","",VLOOKUP(A1113,Person!A:R,ROW(INDIRECT(ADDRESS(MATCH("Mail",Person!$1:$1,0),4,4))),FALSE))</f>
        <v>juliana.silvino@maristas.org.br</v>
      </c>
      <c r="D1113" t="str">
        <f ca="1">VLOOKUP(A1113,Person!A:R,ROW(INDIRECT(ADDRESS(MATCH("NameEstablishment",Person!$1:$1,0),4,4))),FALSE)</f>
        <v>Colegio Marista Champagnat</v>
      </c>
      <c r="E1113">
        <f ca="1">VLOOKUP(A1113,Person!A:R,ROW(INDIRECT(ADDRESS(MATCH("Registration",Person!$1:$1,0),4,4))),FALSE)</f>
        <v>90000355</v>
      </c>
      <c r="F1113" t="str">
        <f ca="1">VLOOKUP(A1113,Person!A:R,ROW(INDIRECT(ADDRESS(MATCH("NameOccupation",Person!$1:$1,0),4,4))),FALSE)</f>
        <v>Monitor de Aprendizagem Turno Regular</v>
      </c>
      <c r="G1113" t="str">
        <f ca="1">IF(VLOOKUP(A1113,Person!A:R,ROW(INDIRECT(ADDRESS(MATCH("NameManager",Person!$1:$1,0),4,4))),FALSE)="","",VLOOKUP(A1113,Person!A:R,ROW(INDIRECT(ADDRESS(MATCH("NameManager",Person!$1:$1,0),4,4))),FALSE))</f>
        <v>Shirley Sheila Cardoso</v>
      </c>
      <c r="H1113" t="str">
        <f ca="1">IF(VLOOKUP(A1113,Person!A:R,ROW(INDIRECT(ADDRESS(MATCH("TypeJorney",Person!$1:$1,0),4,4))),FALSE)="OnBoarding","Embarque",IF(VLOOKUP(A1113,Person!A:R,ROW(INDIRECT(ADDRESS(MATCH("TypeJorney",Person!$1:$1,0),4,4))),FALSE)="OnBoardingOccupation","Embarque implantação",IF(VLOOKUP(A1113,Person!A:R,ROW(INDIRECT(ADDRESS(MATCH("TypeJorney",Person!$1:$1,0),4,4))),FALSE)="Monitoring","Monitoramento","Decisão de Efetivação")))</f>
        <v>Embarque implantação</v>
      </c>
    </row>
    <row r="1114" spans="1:8" x14ac:dyDescent="0.3">
      <c r="A1114" t="s">
        <v>4537</v>
      </c>
      <c r="B1114" t="str">
        <f ca="1">VLOOKUP(A1114,Person!A:R,ROW(INDIRECT(ADDRESS(MATCH("NameUser",Person!$1:$1,0),4,4))),FALSE)</f>
        <v>Juliana Vencato Oliveira</v>
      </c>
      <c r="C1114" t="str">
        <f ca="1">IF(VLOOKUP(A1114,Person!A:R,ROW(INDIRECT(ADDRESS(MATCH("Mail",Person!$1:$1,0),4,4))),FALSE)="","",VLOOKUP(A1114,Person!A:R,ROW(INDIRECT(ADDRESS(MATCH("Mail",Person!$1:$1,0),4,4))),FALSE))</f>
        <v>juliana.oliveira@maristas.org.br</v>
      </c>
      <c r="D1114" t="str">
        <f ca="1">VLOOKUP(A1114,Person!A:R,ROW(INDIRECT(ADDRESS(MATCH("NameEstablishment",Person!$1:$1,0),4,4))),FALSE)</f>
        <v>Colégio Marista Nossa Senhora do Rosário</v>
      </c>
      <c r="E1114">
        <f ca="1">VLOOKUP(A1114,Person!A:R,ROW(INDIRECT(ADDRESS(MATCH("Registration",Person!$1:$1,0),4,4))),FALSE)</f>
        <v>91514182</v>
      </c>
      <c r="F1114" t="str">
        <f ca="1">VLOOKUP(A1114,Person!A:R,ROW(INDIRECT(ADDRESS(MATCH("NameOccupation",Person!$1:$1,0),4,4))),FALSE)</f>
        <v>Analista de Comunicação</v>
      </c>
      <c r="G1114" t="str">
        <f ca="1">IF(VLOOKUP(A1114,Person!A:R,ROW(INDIRECT(ADDRESS(MATCH("NameManager",Person!$1:$1,0),4,4))),FALSE)="","",VLOOKUP(A1114,Person!A:R,ROW(INDIRECT(ADDRESS(MATCH("NameManager",Person!$1:$1,0),4,4))),FALSE))</f>
        <v>Mauricio Coloniezzi Erthal</v>
      </c>
      <c r="H1114" t="str">
        <f ca="1">IF(VLOOKUP(A1114,Person!A:R,ROW(INDIRECT(ADDRESS(MATCH("TypeJorney",Person!$1:$1,0),4,4))),FALSE)="OnBoarding","Embarque",IF(VLOOKUP(A1114,Person!A:R,ROW(INDIRECT(ADDRESS(MATCH("TypeJorney",Person!$1:$1,0),4,4))),FALSE)="OnBoardingOccupation","Embarque implantação",IF(VLOOKUP(A1114,Person!A:R,ROW(INDIRECT(ADDRESS(MATCH("TypeJorney",Person!$1:$1,0),4,4))),FALSE)="Monitoring","Monitoramento","Decisão de Efetivação")))</f>
        <v>Embarque implantação</v>
      </c>
    </row>
    <row r="1115" spans="1:8" x14ac:dyDescent="0.3">
      <c r="A1115" t="s">
        <v>7978</v>
      </c>
      <c r="B1115" t="str">
        <f ca="1">VLOOKUP(A1115,Person!A:R,ROW(INDIRECT(ADDRESS(MATCH("NameUser",Person!$1:$1,0),4,4))),FALSE)</f>
        <v>Juliano Andrade da Silva</v>
      </c>
      <c r="C1115" t="str">
        <f ca="1">IF(VLOOKUP(A1115,Person!A:R,ROW(INDIRECT(ADDRESS(MATCH("Mail",Person!$1:$1,0),4,4))),FALSE)="","",VLOOKUP(A1115,Person!A:R,ROW(INDIRECT(ADDRESS(MATCH("Mail",Person!$1:$1,0),4,4))),FALSE))</f>
        <v>juliano.silva@maristas.org.br</v>
      </c>
      <c r="D1115" t="str">
        <f ca="1">VLOOKUP(A1115,Person!A:R,ROW(INDIRECT(ADDRESS(MATCH("NameEstablishment",Person!$1:$1,0),4,4))),FALSE)</f>
        <v>Colégio Marista N Senhora da Conceição</v>
      </c>
      <c r="E1115">
        <f ca="1">VLOOKUP(A1115,Person!A:R,ROW(INDIRECT(ADDRESS(MATCH("Registration",Person!$1:$1,0),4,4))),FALSE)</f>
        <v>20110266</v>
      </c>
      <c r="F1115" t="str">
        <f ca="1">VLOOKUP(A1115,Person!A:R,ROW(INDIRECT(ADDRESS(MATCH("NameOccupation",Person!$1:$1,0),4,4))),FALSE)</f>
        <v>Instrutor de Aprendizagem</v>
      </c>
      <c r="G1115" t="str">
        <f ca="1">IF(VLOOKUP(A1115,Person!A:R,ROW(INDIRECT(ADDRESS(MATCH("NameManager",Person!$1:$1,0),4,4))),FALSE)="","",VLOOKUP(A1115,Person!A:R,ROW(INDIRECT(ADDRESS(MATCH("NameManager",Person!$1:$1,0),4,4))),FALSE))</f>
        <v/>
      </c>
      <c r="H1115" t="str">
        <f ca="1">IF(VLOOKUP(A1115,Person!A:R,ROW(INDIRECT(ADDRESS(MATCH("TypeJorney",Person!$1:$1,0),4,4))),FALSE)="OnBoarding","Embarque",IF(VLOOKUP(A1115,Person!A:R,ROW(INDIRECT(ADDRESS(MATCH("TypeJorney",Person!$1:$1,0),4,4))),FALSE)="OnBoardingOccupation","Embarque implantação",IF(VLOOKUP(A1115,Person!A:R,ROW(INDIRECT(ADDRESS(MATCH("TypeJorney",Person!$1:$1,0),4,4))),FALSE)="Monitoring","Monitoramento","Decisão de Efetivação")))</f>
        <v>Embarque implantação</v>
      </c>
    </row>
    <row r="1116" spans="1:8" x14ac:dyDescent="0.3">
      <c r="A1116" t="s">
        <v>7498</v>
      </c>
      <c r="B1116" t="str">
        <f ca="1">VLOOKUP(A1116,Person!A:R,ROW(INDIRECT(ADDRESS(MATCH("NameUser",Person!$1:$1,0),4,4))),FALSE)</f>
        <v>Juliano Moraes Hamermuller</v>
      </c>
      <c r="C1116" t="str">
        <f ca="1">IF(VLOOKUP(A1116,Person!A:R,ROW(INDIRECT(ADDRESS(MATCH("Mail",Person!$1:$1,0),4,4))),FALSE)="","",VLOOKUP(A1116,Person!A:R,ROW(INDIRECT(ADDRESS(MATCH("Mail",Person!$1:$1,0),4,4))),FALSE))</f>
        <v/>
      </c>
      <c r="D1116" t="str">
        <f ca="1">VLOOKUP(A1116,Person!A:R,ROW(INDIRECT(ADDRESS(MATCH("NameEstablishment",Person!$1:$1,0),4,4))),FALSE)</f>
        <v>Centro Social Marista N SRa de Fatima</v>
      </c>
      <c r="E1116">
        <f ca="1">VLOOKUP(A1116,Person!A:R,ROW(INDIRECT(ADDRESS(MATCH("Registration",Person!$1:$1,0),4,4))),FALSE)</f>
        <v>3669002</v>
      </c>
      <c r="F1116" t="str">
        <f ca="1">VLOOKUP(A1116,Person!A:R,ROW(INDIRECT(ADDRESS(MATCH("NameOccupation",Person!$1:$1,0),4,4))),FALSE)</f>
        <v>Instrutor de Aprendizagem</v>
      </c>
      <c r="G1116" t="str">
        <f ca="1">IF(VLOOKUP(A1116,Person!A:R,ROW(INDIRECT(ADDRESS(MATCH("NameManager",Person!$1:$1,0),4,4))),FALSE)="","",VLOOKUP(A1116,Person!A:R,ROW(INDIRECT(ADDRESS(MATCH("NameManager",Person!$1:$1,0),4,4))),FALSE))</f>
        <v/>
      </c>
      <c r="H1116" t="str">
        <f ca="1">IF(VLOOKUP(A1116,Person!A:R,ROW(INDIRECT(ADDRESS(MATCH("TypeJorney",Person!$1:$1,0),4,4))),FALSE)="OnBoarding","Embarque",IF(VLOOKUP(A1116,Person!A:R,ROW(INDIRECT(ADDRESS(MATCH("TypeJorney",Person!$1:$1,0),4,4))),FALSE)="OnBoardingOccupation","Embarque implantação",IF(VLOOKUP(A1116,Person!A:R,ROW(INDIRECT(ADDRESS(MATCH("TypeJorney",Person!$1:$1,0),4,4))),FALSE)="Monitoring","Monitoramento","Decisão de Efetivação")))</f>
        <v>Embarque implantação</v>
      </c>
    </row>
    <row r="1117" spans="1:8" x14ac:dyDescent="0.3">
      <c r="A1117" t="s">
        <v>4663</v>
      </c>
      <c r="B1117" t="str">
        <f ca="1">VLOOKUP(A1117,Person!A:R,ROW(INDIRECT(ADDRESS(MATCH("NameUser",Person!$1:$1,0),4,4))),FALSE)</f>
        <v>Juliano Ramos Balbueno</v>
      </c>
      <c r="C1117" t="str">
        <f ca="1">IF(VLOOKUP(A1117,Person!A:R,ROW(INDIRECT(ADDRESS(MATCH("Mail",Person!$1:$1,0),4,4))),FALSE)="","",VLOOKUP(A1117,Person!A:R,ROW(INDIRECT(ADDRESS(MATCH("Mail",Person!$1:$1,0),4,4))),FALSE))</f>
        <v/>
      </c>
      <c r="D1117" t="str">
        <f ca="1">VLOOKUP(A1117,Person!A:R,ROW(INDIRECT(ADDRESS(MATCH("NameEstablishment",Person!$1:$1,0),4,4))),FALSE)</f>
        <v>Colegio Marista Ipanema</v>
      </c>
      <c r="E1117">
        <f ca="1">VLOOKUP(A1117,Person!A:R,ROW(INDIRECT(ADDRESS(MATCH("Registration",Person!$1:$1,0),4,4))),FALSE)</f>
        <v>91510776</v>
      </c>
      <c r="F1117" t="str">
        <f ca="1">VLOOKUP(A1117,Person!A:R,ROW(INDIRECT(ADDRESS(MATCH("NameOccupation",Person!$1:$1,0),4,4))),FALSE)</f>
        <v>Assistente de Convivência</v>
      </c>
      <c r="G1117" t="str">
        <f ca="1">IF(VLOOKUP(A1117,Person!A:R,ROW(INDIRECT(ADDRESS(MATCH("NameManager",Person!$1:$1,0),4,4))),FALSE)="","",VLOOKUP(A1117,Person!A:R,ROW(INDIRECT(ADDRESS(MATCH("NameManager",Person!$1:$1,0),4,4))),FALSE))</f>
        <v>Fernando Degrandis</v>
      </c>
      <c r="H1117" t="str">
        <f ca="1">IF(VLOOKUP(A1117,Person!A:R,ROW(INDIRECT(ADDRESS(MATCH("TypeJorney",Person!$1:$1,0),4,4))),FALSE)="OnBoarding","Embarque",IF(VLOOKUP(A1117,Person!A:R,ROW(INDIRECT(ADDRESS(MATCH("TypeJorney",Person!$1:$1,0),4,4))),FALSE)="OnBoardingOccupation","Embarque implantação",IF(VLOOKUP(A1117,Person!A:R,ROW(INDIRECT(ADDRESS(MATCH("TypeJorney",Person!$1:$1,0),4,4))),FALSE)="Monitoring","Monitoramento","Decisão de Efetivação")))</f>
        <v>Embarque</v>
      </c>
    </row>
    <row r="1118" spans="1:8" x14ac:dyDescent="0.3">
      <c r="A1118" t="s">
        <v>4193</v>
      </c>
      <c r="B1118" t="str">
        <f ca="1">VLOOKUP(A1118,Person!A:R,ROW(INDIRECT(ADDRESS(MATCH("NameUser",Person!$1:$1,0),4,4))),FALSE)</f>
        <v>Julielen Machado da Silva</v>
      </c>
      <c r="C1118" t="str">
        <f ca="1">IF(VLOOKUP(A1118,Person!A:R,ROW(INDIRECT(ADDRESS(MATCH("Mail",Person!$1:$1,0),4,4))),FALSE)="","",VLOOKUP(A1118,Person!A:R,ROW(INDIRECT(ADDRESS(MATCH("Mail",Person!$1:$1,0),4,4))),FALSE))</f>
        <v>julielen.silva@maristas.org.br</v>
      </c>
      <c r="D1118" t="str">
        <f ca="1">VLOOKUP(A1118,Person!A:R,ROW(INDIRECT(ADDRESS(MATCH("NameEstablishment",Person!$1:$1,0),4,4))),FALSE)</f>
        <v>Colégio Marista Nossa Senhora do Rosário</v>
      </c>
      <c r="E1118">
        <f ca="1">VLOOKUP(A1118,Person!A:R,ROW(INDIRECT(ADDRESS(MATCH("Registration",Person!$1:$1,0),4,4))),FALSE)</f>
        <v>91514126</v>
      </c>
      <c r="F1118" t="str">
        <f ca="1">VLOOKUP(A1118,Person!A:R,ROW(INDIRECT(ADDRESS(MATCH("NameOccupation",Person!$1:$1,0),4,4))),FALSE)</f>
        <v>Auxiliar de Serviços Gerais</v>
      </c>
      <c r="G1118" t="str">
        <f ca="1">IF(VLOOKUP(A1118,Person!A:R,ROW(INDIRECT(ADDRESS(MATCH("NameManager",Person!$1:$1,0),4,4))),FALSE)="","",VLOOKUP(A1118,Person!A:R,ROW(INDIRECT(ADDRESS(MATCH("NameManager",Person!$1:$1,0),4,4))),FALSE))</f>
        <v>Mauricio Coloniezzi Erthal</v>
      </c>
      <c r="H1118" t="str">
        <f ca="1">IF(VLOOKUP(A1118,Person!A:R,ROW(INDIRECT(ADDRESS(MATCH("TypeJorney",Person!$1:$1,0),4,4))),FALSE)="OnBoarding","Embarque",IF(VLOOKUP(A1118,Person!A:R,ROW(INDIRECT(ADDRESS(MATCH("TypeJorney",Person!$1:$1,0),4,4))),FALSE)="OnBoardingOccupation","Embarque implantação",IF(VLOOKUP(A1118,Person!A:R,ROW(INDIRECT(ADDRESS(MATCH("TypeJorney",Person!$1:$1,0),4,4))),FALSE)="Monitoring","Monitoramento","Decisão de Efetivação")))</f>
        <v>Embarque implantação</v>
      </c>
    </row>
    <row r="1119" spans="1:8" x14ac:dyDescent="0.3">
      <c r="A1119" t="s">
        <v>7305</v>
      </c>
      <c r="B1119" t="str">
        <f ca="1">VLOOKUP(A1119,Person!A:R,ROW(INDIRECT(ADDRESS(MATCH("NameUser",Person!$1:$1,0),4,4))),FALSE)</f>
        <v>Julieta de Lima Mello</v>
      </c>
      <c r="C1119" t="str">
        <f ca="1">IF(VLOOKUP(A1119,Person!A:R,ROW(INDIRECT(ADDRESS(MATCH("Mail",Person!$1:$1,0),4,4))),FALSE)="","",VLOOKUP(A1119,Person!A:R,ROW(INDIRECT(ADDRESS(MATCH("Mail",Person!$1:$1,0),4,4))),FALSE))</f>
        <v>julieta.mello@maristas.org.br</v>
      </c>
      <c r="D1119" t="str">
        <f ca="1">VLOOKUP(A1119,Person!A:R,ROW(INDIRECT(ADDRESS(MATCH("NameEstablishment",Person!$1:$1,0),4,4))),FALSE)</f>
        <v>Colegio Marista São Francisco</v>
      </c>
      <c r="E1119">
        <f ca="1">VLOOKUP(A1119,Person!A:R,ROW(INDIRECT(ADDRESS(MATCH("Registration",Person!$1:$1,0),4,4))),FALSE)</f>
        <v>90512241</v>
      </c>
      <c r="F1119" t="str">
        <f ca="1">VLOOKUP(A1119,Person!A:R,ROW(INDIRECT(ADDRESS(MATCH("NameOccupation",Person!$1:$1,0),4,4))),FALSE)</f>
        <v>Monitor de Aprendizagem Turno Integral</v>
      </c>
      <c r="G1119" t="str">
        <f ca="1">IF(VLOOKUP(A1119,Person!A:R,ROW(INDIRECT(ADDRESS(MATCH("NameManager",Person!$1:$1,0),4,4))),FALSE)="","",VLOOKUP(A1119,Person!A:R,ROW(INDIRECT(ADDRESS(MATCH("NameManager",Person!$1:$1,0),4,4))),FALSE))</f>
        <v/>
      </c>
      <c r="H1119" t="str">
        <f ca="1">IF(VLOOKUP(A1119,Person!A:R,ROW(INDIRECT(ADDRESS(MATCH("TypeJorney",Person!$1:$1,0),4,4))),FALSE)="OnBoarding","Embarque",IF(VLOOKUP(A1119,Person!A:R,ROW(INDIRECT(ADDRESS(MATCH("TypeJorney",Person!$1:$1,0),4,4))),FALSE)="OnBoardingOccupation","Embarque implantação",IF(VLOOKUP(A1119,Person!A:R,ROW(INDIRECT(ADDRESS(MATCH("TypeJorney",Person!$1:$1,0),4,4))),FALSE)="Monitoring","Monitoramento","Decisão de Efetivação")))</f>
        <v>Embarque implantação</v>
      </c>
    </row>
    <row r="1120" spans="1:8" x14ac:dyDescent="0.3">
      <c r="A1120" t="s">
        <v>4899</v>
      </c>
      <c r="B1120" t="str">
        <f ca="1">VLOOKUP(A1120,Person!A:R,ROW(INDIRECT(ADDRESS(MATCH("NameUser",Person!$1:$1,0),4,4))),FALSE)</f>
        <v>Julio Adolfo Souza dos Santos</v>
      </c>
      <c r="C1120" t="str">
        <f ca="1">IF(VLOOKUP(A1120,Person!A:R,ROW(INDIRECT(ADDRESS(MATCH("Mail",Person!$1:$1,0),4,4))),FALSE)="","",VLOOKUP(A1120,Person!A:R,ROW(INDIRECT(ADDRESS(MATCH("Mail",Person!$1:$1,0),4,4))),FALSE))</f>
        <v/>
      </c>
      <c r="D1120" t="str">
        <f ca="1">VLOOKUP(A1120,Person!A:R,ROW(INDIRECT(ADDRESS(MATCH("NameEstablishment",Person!$1:$1,0),4,4))),FALSE)</f>
        <v>Colégio Marista Sant'ana</v>
      </c>
      <c r="E1120">
        <f ca="1">VLOOKUP(A1120,Person!A:R,ROW(INDIRECT(ADDRESS(MATCH("Registration",Person!$1:$1,0),4,4))),FALSE)</f>
        <v>80700356</v>
      </c>
      <c r="F1120" t="str">
        <f ca="1">VLOOKUP(A1120,Person!A:R,ROW(INDIRECT(ADDRESS(MATCH("NameOccupation",Person!$1:$1,0),4,4))),FALSE)</f>
        <v>Auxiliar de Serviços Gerais</v>
      </c>
      <c r="G1120" t="str">
        <f ca="1">IF(VLOOKUP(A1120,Person!A:R,ROW(INDIRECT(ADDRESS(MATCH("NameManager",Person!$1:$1,0),4,4))),FALSE)="","",VLOOKUP(A1120,Person!A:R,ROW(INDIRECT(ADDRESS(MATCH("NameManager",Person!$1:$1,0),4,4))),FALSE))</f>
        <v>Isabel Cristina Simonetti Azcue</v>
      </c>
      <c r="H1120" t="str">
        <f ca="1">IF(VLOOKUP(A1120,Person!A:R,ROW(INDIRECT(ADDRESS(MATCH("TypeJorney",Person!$1:$1,0),4,4))),FALSE)="OnBoarding","Embarque",IF(VLOOKUP(A1120,Person!A:R,ROW(INDIRECT(ADDRESS(MATCH("TypeJorney",Person!$1:$1,0),4,4))),FALSE)="OnBoardingOccupation","Embarque implantação",IF(VLOOKUP(A1120,Person!A:R,ROW(INDIRECT(ADDRESS(MATCH("TypeJorney",Person!$1:$1,0),4,4))),FALSE)="Monitoring","Monitoramento","Decisão de Efetivação")))</f>
        <v>Embarque implantação</v>
      </c>
    </row>
    <row r="1121" spans="1:8" x14ac:dyDescent="0.3">
      <c r="A1121" t="s">
        <v>7731</v>
      </c>
      <c r="B1121" t="str">
        <f ca="1">VLOOKUP(A1121,Person!A:R,ROW(INDIRECT(ADDRESS(MATCH("NameUser",Person!$1:$1,0),4,4))),FALSE)</f>
        <v>Julio Cesar de Moura Barbosa</v>
      </c>
      <c r="C1121" t="str">
        <f ca="1">IF(VLOOKUP(A1121,Person!A:R,ROW(INDIRECT(ADDRESS(MATCH("Mail",Person!$1:$1,0),4,4))),FALSE)="","",VLOOKUP(A1121,Person!A:R,ROW(INDIRECT(ADDRESS(MATCH("Mail",Person!$1:$1,0),4,4))),FALSE))</f>
        <v/>
      </c>
      <c r="D1121" t="str">
        <f ca="1">VLOOKUP(A1121,Person!A:R,ROW(INDIRECT(ADDRESS(MATCH("NameEstablishment",Person!$1:$1,0),4,4))),FALSE)</f>
        <v>Colégio Marista Sant'ana</v>
      </c>
      <c r="E1121">
        <f ca="1">VLOOKUP(A1121,Person!A:R,ROW(INDIRECT(ADDRESS(MATCH("Registration",Person!$1:$1,0),4,4))),FALSE)</f>
        <v>80700127</v>
      </c>
      <c r="F1121" t="str">
        <f ca="1">VLOOKUP(A1121,Person!A:R,ROW(INDIRECT(ADDRESS(MATCH("NameOccupation",Person!$1:$1,0),4,4))),FALSE)</f>
        <v>Manutenção E Conservação</v>
      </c>
      <c r="G1121" t="str">
        <f ca="1">IF(VLOOKUP(A1121,Person!A:R,ROW(INDIRECT(ADDRESS(MATCH("NameManager",Person!$1:$1,0),4,4))),FALSE)="","",VLOOKUP(A1121,Person!A:R,ROW(INDIRECT(ADDRESS(MATCH("NameManager",Person!$1:$1,0),4,4))),FALSE))</f>
        <v/>
      </c>
      <c r="H1121" t="str">
        <f ca="1">IF(VLOOKUP(A1121,Person!A:R,ROW(INDIRECT(ADDRESS(MATCH("TypeJorney",Person!$1:$1,0),4,4))),FALSE)="OnBoarding","Embarque",IF(VLOOKUP(A1121,Person!A:R,ROW(INDIRECT(ADDRESS(MATCH("TypeJorney",Person!$1:$1,0),4,4))),FALSE)="OnBoardingOccupation","Embarque implantação",IF(VLOOKUP(A1121,Person!A:R,ROW(INDIRECT(ADDRESS(MATCH("TypeJorney",Person!$1:$1,0),4,4))),FALSE)="Monitoring","Monitoramento","Decisão de Efetivação")))</f>
        <v>Embarque implantação</v>
      </c>
    </row>
    <row r="1122" spans="1:8" x14ac:dyDescent="0.3">
      <c r="A1122" t="s">
        <v>7991</v>
      </c>
      <c r="B1122" t="str">
        <f ca="1">VLOOKUP(A1122,Person!A:R,ROW(INDIRECT(ADDRESS(MATCH("NameUser",Person!$1:$1,0),4,4))),FALSE)</f>
        <v>Julio Cesar Pires Aranda</v>
      </c>
      <c r="C1122" t="str">
        <f ca="1">IF(VLOOKUP(A1122,Person!A:R,ROW(INDIRECT(ADDRESS(MATCH("Mail",Person!$1:$1,0),4,4))),FALSE)="","",VLOOKUP(A1122,Person!A:R,ROW(INDIRECT(ADDRESS(MATCH("Mail",Person!$1:$1,0),4,4))),FALSE))</f>
        <v/>
      </c>
      <c r="D1122" t="str">
        <f ca="1">VLOOKUP(A1122,Person!A:R,ROW(INDIRECT(ADDRESS(MATCH("NameEstablishment",Person!$1:$1,0),4,4))),FALSE)</f>
        <v>Colégio Marista Santa Maria</v>
      </c>
      <c r="E1122">
        <f ca="1">VLOOKUP(A1122,Person!A:R,ROW(INDIRECT(ADDRESS(MATCH("Registration",Person!$1:$1,0),4,4))),FALSE)</f>
        <v>80703157</v>
      </c>
      <c r="F1122" t="str">
        <f ca="1">VLOOKUP(A1122,Person!A:R,ROW(INDIRECT(ADDRESS(MATCH("NameOccupation",Person!$1:$1,0),4,4))),FALSE)</f>
        <v>Instrutor de Aprendizagem</v>
      </c>
      <c r="G1122" t="str">
        <f ca="1">IF(VLOOKUP(A1122,Person!A:R,ROW(INDIRECT(ADDRESS(MATCH("NameManager",Person!$1:$1,0),4,4))),FALSE)="","",VLOOKUP(A1122,Person!A:R,ROW(INDIRECT(ADDRESS(MATCH("NameManager",Person!$1:$1,0),4,4))),FALSE))</f>
        <v>Edemir Joao Dal Bem</v>
      </c>
      <c r="H1122" t="str">
        <f ca="1">IF(VLOOKUP(A1122,Person!A:R,ROW(INDIRECT(ADDRESS(MATCH("TypeJorney",Person!$1:$1,0),4,4))),FALSE)="OnBoarding","Embarque",IF(VLOOKUP(A1122,Person!A:R,ROW(INDIRECT(ADDRESS(MATCH("TypeJorney",Person!$1:$1,0),4,4))),FALSE)="OnBoardingOccupation","Embarque implantação",IF(VLOOKUP(A1122,Person!A:R,ROW(INDIRECT(ADDRESS(MATCH("TypeJorney",Person!$1:$1,0),4,4))),FALSE)="Monitoring","Monitoramento","Decisão de Efetivação")))</f>
        <v>Embarque</v>
      </c>
    </row>
    <row r="1123" spans="1:8" x14ac:dyDescent="0.3">
      <c r="A1123" t="s">
        <v>5178</v>
      </c>
      <c r="B1123" t="str">
        <f ca="1">VLOOKUP(A1123,Person!A:R,ROW(INDIRECT(ADDRESS(MATCH("NameUser",Person!$1:$1,0),4,4))),FALSE)</f>
        <v>Julio Cesar Storqui Cardoso</v>
      </c>
      <c r="C1123" t="str">
        <f ca="1">IF(VLOOKUP(A1123,Person!A:R,ROW(INDIRECT(ADDRESS(MATCH("Mail",Person!$1:$1,0),4,4))),FALSE)="","",VLOOKUP(A1123,Person!A:R,ROW(INDIRECT(ADDRESS(MATCH("Mail",Person!$1:$1,0),4,4))),FALSE))</f>
        <v>julio.cardoso@maristas.org.br</v>
      </c>
      <c r="D1123" t="str">
        <f ca="1">VLOOKUP(A1123,Person!A:R,ROW(INDIRECT(ADDRESS(MATCH("NameEstablishment",Person!$1:$1,0),4,4))),FALSE)</f>
        <v>Eimj - Educ. Inf-Marista Menino Jesus</v>
      </c>
      <c r="E1123">
        <f ca="1">VLOOKUP(A1123,Person!A:R,ROW(INDIRECT(ADDRESS(MATCH("Registration",Person!$1:$1,0),4,4))),FALSE)</f>
        <v>61548014</v>
      </c>
      <c r="F1123" t="str">
        <f ca="1">VLOOKUP(A1123,Person!A:R,ROW(INDIRECT(ADDRESS(MATCH("NameOccupation",Person!$1:$1,0),4,4))),FALSE)</f>
        <v>Assistente Administrativo</v>
      </c>
      <c r="G1123" t="str">
        <f ca="1">IF(VLOOKUP(A1123,Person!A:R,ROW(INDIRECT(ADDRESS(MATCH("NameManager",Person!$1:$1,0),4,4))),FALSE)="","",VLOOKUP(A1123,Person!A:R,ROW(INDIRECT(ADDRESS(MATCH("NameManager",Person!$1:$1,0),4,4))),FALSE))</f>
        <v/>
      </c>
      <c r="H1123" t="str">
        <f ca="1">IF(VLOOKUP(A1123,Person!A:R,ROW(INDIRECT(ADDRESS(MATCH("TypeJorney",Person!$1:$1,0),4,4))),FALSE)="OnBoarding","Embarque",IF(VLOOKUP(A1123,Person!A:R,ROW(INDIRECT(ADDRESS(MATCH("TypeJorney",Person!$1:$1,0),4,4))),FALSE)="OnBoardingOccupation","Embarque implantação",IF(VLOOKUP(A1123,Person!A:R,ROW(INDIRECT(ADDRESS(MATCH("TypeJorney",Person!$1:$1,0),4,4))),FALSE)="Monitoring","Monitoramento","Decisão de Efetivação")))</f>
        <v>Embarque implantação</v>
      </c>
    </row>
    <row r="1124" spans="1:8" x14ac:dyDescent="0.3">
      <c r="A1124" t="s">
        <v>7961</v>
      </c>
      <c r="B1124" t="str">
        <f ca="1">VLOOKUP(A1124,Person!A:R,ROW(INDIRECT(ADDRESS(MATCH("NameUser",Person!$1:$1,0),4,4))),FALSE)</f>
        <v>Julio Cesar Zaicoski Ziegelmann</v>
      </c>
      <c r="C1124" t="str">
        <f ca="1">IF(VLOOKUP(A1124,Person!A:R,ROW(INDIRECT(ADDRESS(MATCH("Mail",Person!$1:$1,0),4,4))),FALSE)="","",VLOOKUP(A1124,Person!A:R,ROW(INDIRECT(ADDRESS(MATCH("Mail",Person!$1:$1,0),4,4))),FALSE))</f>
        <v>julio.ziegelmann@maristas.org.br</v>
      </c>
      <c r="D1124" t="str">
        <f ca="1">VLOOKUP(A1124,Person!A:R,ROW(INDIRECT(ADDRESS(MATCH("NameEstablishment",Person!$1:$1,0),4,4))),FALSE)</f>
        <v>Colegio Marista Ipanema</v>
      </c>
      <c r="E1124">
        <f ca="1">VLOOKUP(A1124,Person!A:R,ROW(INDIRECT(ADDRESS(MATCH("Registration",Person!$1:$1,0),4,4))),FALSE)</f>
        <v>91510711</v>
      </c>
      <c r="F1124" t="str">
        <f ca="1">VLOOKUP(A1124,Person!A:R,ROW(INDIRECT(ADDRESS(MATCH("NameOccupation",Person!$1:$1,0),4,4))),FALSE)</f>
        <v>Instrutor de Aprendizagem</v>
      </c>
      <c r="G1124" t="str">
        <f ca="1">IF(VLOOKUP(A1124,Person!A:R,ROW(INDIRECT(ADDRESS(MATCH("NameManager",Person!$1:$1,0),4,4))),FALSE)="","",VLOOKUP(A1124,Person!A:R,ROW(INDIRECT(ADDRESS(MATCH("NameManager",Person!$1:$1,0),4,4))),FALSE))</f>
        <v>Fernando Degrandis</v>
      </c>
      <c r="H1124" t="str">
        <f ca="1">IF(VLOOKUP(A1124,Person!A:R,ROW(INDIRECT(ADDRESS(MATCH("TypeJorney",Person!$1:$1,0),4,4))),FALSE)="OnBoarding","Embarque",IF(VLOOKUP(A1124,Person!A:R,ROW(INDIRECT(ADDRESS(MATCH("TypeJorney",Person!$1:$1,0),4,4))),FALSE)="OnBoardingOccupation","Embarque implantação",IF(VLOOKUP(A1124,Person!A:R,ROW(INDIRECT(ADDRESS(MATCH("TypeJorney",Person!$1:$1,0),4,4))),FALSE)="Monitoring","Monitoramento","Decisão de Efetivação")))</f>
        <v>Embarque implantação</v>
      </c>
    </row>
    <row r="1125" spans="1:8" x14ac:dyDescent="0.3">
      <c r="A1125" t="s">
        <v>5440</v>
      </c>
      <c r="B1125" t="str">
        <f ca="1">VLOOKUP(A1125,Person!A:R,ROW(INDIRECT(ADDRESS(MATCH("NameUser",Person!$1:$1,0),4,4))),FALSE)</f>
        <v>Julio Cezar Machado Alves</v>
      </c>
      <c r="C1125" t="str">
        <f ca="1">IF(VLOOKUP(A1125,Person!A:R,ROW(INDIRECT(ADDRESS(MATCH("Mail",Person!$1:$1,0),4,4))),FALSE)="","",VLOOKUP(A1125,Person!A:R,ROW(INDIRECT(ADDRESS(MATCH("Mail",Person!$1:$1,0),4,4))),FALSE))</f>
        <v/>
      </c>
      <c r="D1125" t="str">
        <f ca="1">VLOOKUP(A1125,Person!A:R,ROW(INDIRECT(ADDRESS(MATCH("NameEstablishment",Person!$1:$1,0),4,4))),FALSE)</f>
        <v>Casa Marista da Juventude</v>
      </c>
      <c r="E1125">
        <f ca="1">VLOOKUP(A1125,Person!A:R,ROW(INDIRECT(ADDRESS(MATCH("Registration",Person!$1:$1,0),4,4))),FALSE)</f>
        <v>90510097</v>
      </c>
      <c r="F1125" t="str">
        <f ca="1">VLOOKUP(A1125,Person!A:R,ROW(INDIRECT(ADDRESS(MATCH("NameOccupation",Person!$1:$1,0),4,4))),FALSE)</f>
        <v>Vigia</v>
      </c>
      <c r="G1125" t="str">
        <f ca="1">IF(VLOOKUP(A1125,Person!A:R,ROW(INDIRECT(ADDRESS(MATCH("NameManager",Person!$1:$1,0),4,4))),FALSE)="","",VLOOKUP(A1125,Person!A:R,ROW(INDIRECT(ADDRESS(MATCH("NameManager",Person!$1:$1,0),4,4))),FALSE))</f>
        <v/>
      </c>
      <c r="H1125" t="str">
        <f ca="1">IF(VLOOKUP(A1125,Person!A:R,ROW(INDIRECT(ADDRESS(MATCH("TypeJorney",Person!$1:$1,0),4,4))),FALSE)="OnBoarding","Embarque",IF(VLOOKUP(A1125,Person!A:R,ROW(INDIRECT(ADDRESS(MATCH("TypeJorney",Person!$1:$1,0),4,4))),FALSE)="OnBoardingOccupation","Embarque implantação",IF(VLOOKUP(A1125,Person!A:R,ROW(INDIRECT(ADDRESS(MATCH("TypeJorney",Person!$1:$1,0),4,4))),FALSE)="Monitoring","Monitoramento","Decisão de Efetivação")))</f>
        <v>Embarque implantação</v>
      </c>
    </row>
    <row r="1126" spans="1:8" x14ac:dyDescent="0.3">
      <c r="A1126" t="s">
        <v>5201</v>
      </c>
      <c r="B1126" t="str">
        <f ca="1">VLOOKUP(A1126,Person!A:R,ROW(INDIRECT(ADDRESS(MATCH("NameUser",Person!$1:$1,0),4,4))),FALSE)</f>
        <v>Julzci Hautzinger Berdet</v>
      </c>
      <c r="C1126" t="str">
        <f ca="1">IF(VLOOKUP(A1126,Person!A:R,ROW(INDIRECT(ADDRESS(MATCH("Mail",Person!$1:$1,0),4,4))),FALSE)="","",VLOOKUP(A1126,Person!A:R,ROW(INDIRECT(ADDRESS(MATCH("Mail",Person!$1:$1,0),4,4))),FALSE))</f>
        <v>julzci..berdet@maristas.org.br</v>
      </c>
      <c r="D1126" t="str">
        <f ca="1">VLOOKUP(A1126,Person!A:R,ROW(INDIRECT(ADDRESS(MATCH("NameEstablishment",Person!$1:$1,0),4,4))),FALSE)</f>
        <v>Centro Marista N.Sra Aparecida Das Aguas</v>
      </c>
      <c r="E1126">
        <f ca="1">VLOOKUP(A1126,Person!A:R,ROW(INDIRECT(ADDRESS(MATCH("Registration",Person!$1:$1,0),4,4))),FALSE)</f>
        <v>90511593</v>
      </c>
      <c r="F1126" t="str">
        <f ca="1">VLOOKUP(A1126,Person!A:R,ROW(INDIRECT(ADDRESS(MATCH("NameOccupation",Person!$1:$1,0),4,4))),FALSE)</f>
        <v>Assistente Social</v>
      </c>
      <c r="G1126" t="str">
        <f ca="1">IF(VLOOKUP(A1126,Person!A:R,ROW(INDIRECT(ADDRESS(MATCH("NameManager",Person!$1:$1,0),4,4))),FALSE)="","",VLOOKUP(A1126,Person!A:R,ROW(INDIRECT(ADDRESS(MATCH("NameManager",Person!$1:$1,0),4,4))),FALSE))</f>
        <v/>
      </c>
      <c r="H1126" t="str">
        <f ca="1">IF(VLOOKUP(A1126,Person!A:R,ROW(INDIRECT(ADDRESS(MATCH("TypeJorney",Person!$1:$1,0),4,4))),FALSE)="OnBoarding","Embarque",IF(VLOOKUP(A1126,Person!A:R,ROW(INDIRECT(ADDRESS(MATCH("TypeJorney",Person!$1:$1,0),4,4))),FALSE)="OnBoardingOccupation","Embarque implantação",IF(VLOOKUP(A1126,Person!A:R,ROW(INDIRECT(ADDRESS(MATCH("TypeJorney",Person!$1:$1,0),4,4))),FALSE)="Monitoring","Monitoramento","Decisão de Efetivação")))</f>
        <v>Embarque implantação</v>
      </c>
    </row>
    <row r="1127" spans="1:8" x14ac:dyDescent="0.3">
      <c r="A1127" t="s">
        <v>5207</v>
      </c>
      <c r="B1127" t="str">
        <f ca="1">VLOOKUP(A1127,Person!A:R,ROW(INDIRECT(ADDRESS(MATCH("NameUser",Person!$1:$1,0),4,4))),FALSE)</f>
        <v>Julzci Hautzinger Berdet</v>
      </c>
      <c r="C1127" t="str">
        <f ca="1">IF(VLOOKUP(A1127,Person!A:R,ROW(INDIRECT(ADDRESS(MATCH("Mail",Person!$1:$1,0),4,4))),FALSE)="","",VLOOKUP(A1127,Person!A:R,ROW(INDIRECT(ADDRESS(MATCH("Mail",Person!$1:$1,0),4,4))),FALSE))</f>
        <v>julzci..berdet@maristas.org.br</v>
      </c>
      <c r="D1127" t="str">
        <f ca="1">VLOOKUP(A1127,Person!A:R,ROW(INDIRECT(ADDRESS(MATCH("NameEstablishment",Person!$1:$1,0),4,4))),FALSE)</f>
        <v>Esc. de Ed. Inf. Nossa Senhora Das Águas</v>
      </c>
      <c r="E1127">
        <f ca="1">VLOOKUP(A1127,Person!A:R,ROW(INDIRECT(ADDRESS(MATCH("Registration",Person!$1:$1,0),4,4))),FALSE)</f>
        <v>61416036</v>
      </c>
      <c r="F1127" t="str">
        <f ca="1">VLOOKUP(A1127,Person!A:R,ROW(INDIRECT(ADDRESS(MATCH("NameOccupation",Person!$1:$1,0),4,4))),FALSE)</f>
        <v>Assistente Social</v>
      </c>
      <c r="G1127" t="str">
        <f ca="1">IF(VLOOKUP(A1127,Person!A:R,ROW(INDIRECT(ADDRESS(MATCH("NameManager",Person!$1:$1,0),4,4))),FALSE)="","",VLOOKUP(A1127,Person!A:R,ROW(INDIRECT(ADDRESS(MATCH("NameManager",Person!$1:$1,0),4,4))),FALSE))</f>
        <v/>
      </c>
      <c r="H1127" t="str">
        <f ca="1">IF(VLOOKUP(A1127,Person!A:R,ROW(INDIRECT(ADDRESS(MATCH("TypeJorney",Person!$1:$1,0),4,4))),FALSE)="OnBoarding","Embarque",IF(VLOOKUP(A1127,Person!A:R,ROW(INDIRECT(ADDRESS(MATCH("TypeJorney",Person!$1:$1,0),4,4))),FALSE)="OnBoardingOccupation","Embarque implantação",IF(VLOOKUP(A1127,Person!A:R,ROW(INDIRECT(ADDRESS(MATCH("TypeJorney",Person!$1:$1,0),4,4))),FALSE)="Monitoring","Monitoramento","Decisão de Efetivação")))</f>
        <v>Embarque implantação</v>
      </c>
    </row>
    <row r="1128" spans="1:8" x14ac:dyDescent="0.3">
      <c r="A1128" t="s">
        <v>7721</v>
      </c>
      <c r="B1128" t="str">
        <f ca="1">VLOOKUP(A1128,Person!A:R,ROW(INDIRECT(ADDRESS(MATCH("NameUser",Person!$1:$1,0),4,4))),FALSE)</f>
        <v>Jurema Sausen</v>
      </c>
      <c r="C1128" t="str">
        <f ca="1">IF(VLOOKUP(A1128,Person!A:R,ROW(INDIRECT(ADDRESS(MATCH("Mail",Person!$1:$1,0),4,4))),FALSE)="","",VLOOKUP(A1128,Person!A:R,ROW(INDIRECT(ADDRESS(MATCH("Mail",Person!$1:$1,0),4,4))),FALSE))</f>
        <v>jurema.sausen@maristas.org.br</v>
      </c>
      <c r="D1128" t="str">
        <f ca="1">VLOOKUP(A1128,Person!A:R,ROW(INDIRECT(ADDRESS(MATCH("NameEstablishment",Person!$1:$1,0),4,4))),FALSE)</f>
        <v>Colégio Marista Santo Ângelo</v>
      </c>
      <c r="E1128">
        <f ca="1">VLOOKUP(A1128,Person!A:R,ROW(INDIRECT(ADDRESS(MATCH("Registration",Person!$1:$1,0),4,4))),FALSE)</f>
        <v>2851007</v>
      </c>
      <c r="F1128" t="str">
        <f ca="1">VLOOKUP(A1128,Person!A:R,ROW(INDIRECT(ADDRESS(MATCH("NameOccupation",Person!$1:$1,0),4,4))),FALSE)</f>
        <v>Auxiliar de Biblioteca</v>
      </c>
      <c r="G1128" t="str">
        <f ca="1">IF(VLOOKUP(A1128,Person!A:R,ROW(INDIRECT(ADDRESS(MATCH("NameManager",Person!$1:$1,0),4,4))),FALSE)="","",VLOOKUP(A1128,Person!A:R,ROW(INDIRECT(ADDRESS(MATCH("NameManager",Person!$1:$1,0),4,4))),FALSE))</f>
        <v>Pedro Vilmar Ost</v>
      </c>
      <c r="H1128" t="str">
        <f ca="1">IF(VLOOKUP(A1128,Person!A:R,ROW(INDIRECT(ADDRESS(MATCH("TypeJorney",Person!$1:$1,0),4,4))),FALSE)="OnBoarding","Embarque",IF(VLOOKUP(A1128,Person!A:R,ROW(INDIRECT(ADDRESS(MATCH("TypeJorney",Person!$1:$1,0),4,4))),FALSE)="OnBoardingOccupation","Embarque implantação",IF(VLOOKUP(A1128,Person!A:R,ROW(INDIRECT(ADDRESS(MATCH("TypeJorney",Person!$1:$1,0),4,4))),FALSE)="Monitoring","Monitoramento","Decisão de Efetivação")))</f>
        <v>Embarque implantação</v>
      </c>
    </row>
    <row r="1129" spans="1:8" x14ac:dyDescent="0.3">
      <c r="A1129" t="s">
        <v>7722</v>
      </c>
      <c r="B1129" t="str">
        <f ca="1">VLOOKUP(A1129,Person!A:R,ROW(INDIRECT(ADDRESS(MATCH("NameUser",Person!$1:$1,0),4,4))),FALSE)</f>
        <v>Jurema Sausen</v>
      </c>
      <c r="C1129" t="str">
        <f ca="1">IF(VLOOKUP(A1129,Person!A:R,ROW(INDIRECT(ADDRESS(MATCH("Mail",Person!$1:$1,0),4,4))),FALSE)="","",VLOOKUP(A1129,Person!A:R,ROW(INDIRECT(ADDRESS(MATCH("Mail",Person!$1:$1,0),4,4))),FALSE))</f>
        <v>jurema.sausen@maristas.org.br</v>
      </c>
      <c r="D1129" t="str">
        <f ca="1">VLOOKUP(A1129,Person!A:R,ROW(INDIRECT(ADDRESS(MATCH("NameEstablishment",Person!$1:$1,0),4,4))),FALSE)</f>
        <v>Colégio Marista Santo Ângelo</v>
      </c>
      <c r="E1129">
        <f ca="1">VLOOKUP(A1129,Person!A:R,ROW(INDIRECT(ADDRESS(MATCH("Registration",Person!$1:$1,0),4,4))),FALSE)</f>
        <v>2851008</v>
      </c>
      <c r="F1129" t="str">
        <f ca="1">VLOOKUP(A1129,Person!A:R,ROW(INDIRECT(ADDRESS(MATCH("NameOccupation",Person!$1:$1,0),4,4))),FALSE)</f>
        <v>Auxiliar de Biblioteca</v>
      </c>
      <c r="G1129" t="str">
        <f ca="1">IF(VLOOKUP(A1129,Person!A:R,ROW(INDIRECT(ADDRESS(MATCH("NameManager",Person!$1:$1,0),4,4))),FALSE)="","",VLOOKUP(A1129,Person!A:R,ROW(INDIRECT(ADDRESS(MATCH("NameManager",Person!$1:$1,0),4,4))),FALSE))</f>
        <v>Pedro Vilmar Ost</v>
      </c>
      <c r="H1129" t="str">
        <f ca="1">IF(VLOOKUP(A1129,Person!A:R,ROW(INDIRECT(ADDRESS(MATCH("TypeJorney",Person!$1:$1,0),4,4))),FALSE)="OnBoarding","Embarque",IF(VLOOKUP(A1129,Person!A:R,ROW(INDIRECT(ADDRESS(MATCH("TypeJorney",Person!$1:$1,0),4,4))),FALSE)="OnBoardingOccupation","Embarque implantação",IF(VLOOKUP(A1129,Person!A:R,ROW(INDIRECT(ADDRESS(MATCH("TypeJorney",Person!$1:$1,0),4,4))),FALSE)="Monitoring","Monitoramento","Decisão de Efetivação")))</f>
        <v>Embarque implantação</v>
      </c>
    </row>
    <row r="1130" spans="1:8" x14ac:dyDescent="0.3">
      <c r="A1130" t="s">
        <v>7723</v>
      </c>
      <c r="B1130" t="str">
        <f ca="1">VLOOKUP(A1130,Person!A:R,ROW(INDIRECT(ADDRESS(MATCH("NameUser",Person!$1:$1,0),4,4))),FALSE)</f>
        <v>Jurema Sausen</v>
      </c>
      <c r="C1130" t="str">
        <f ca="1">IF(VLOOKUP(A1130,Person!A:R,ROW(INDIRECT(ADDRESS(MATCH("Mail",Person!$1:$1,0),4,4))),FALSE)="","",VLOOKUP(A1130,Person!A:R,ROW(INDIRECT(ADDRESS(MATCH("Mail",Person!$1:$1,0),4,4))),FALSE))</f>
        <v>jurema.sausen@maristas.org.br</v>
      </c>
      <c r="D1130" t="str">
        <f ca="1">VLOOKUP(A1130,Person!A:R,ROW(INDIRECT(ADDRESS(MATCH("NameEstablishment",Person!$1:$1,0),4,4))),FALSE)</f>
        <v>Colégio Marista Santo Ângelo</v>
      </c>
      <c r="E1130">
        <f ca="1">VLOOKUP(A1130,Person!A:R,ROW(INDIRECT(ADDRESS(MATCH("Registration",Person!$1:$1,0),4,4))),FALSE)</f>
        <v>2851009</v>
      </c>
      <c r="F1130" t="str">
        <f ca="1">VLOOKUP(A1130,Person!A:R,ROW(INDIRECT(ADDRESS(MATCH("NameOccupation",Person!$1:$1,0),4,4))),FALSE)</f>
        <v>Auxiliar de Biblioteca</v>
      </c>
      <c r="G1130" t="str">
        <f ca="1">IF(VLOOKUP(A1130,Person!A:R,ROW(INDIRECT(ADDRESS(MATCH("NameManager",Person!$1:$1,0),4,4))),FALSE)="","",VLOOKUP(A1130,Person!A:R,ROW(INDIRECT(ADDRESS(MATCH("NameManager",Person!$1:$1,0),4,4))),FALSE))</f>
        <v>Pedro Vilmar Ost</v>
      </c>
      <c r="H1130" t="str">
        <f ca="1">IF(VLOOKUP(A1130,Person!A:R,ROW(INDIRECT(ADDRESS(MATCH("TypeJorney",Person!$1:$1,0),4,4))),FALSE)="OnBoarding","Embarque",IF(VLOOKUP(A1130,Person!A:R,ROW(INDIRECT(ADDRESS(MATCH("TypeJorney",Person!$1:$1,0),4,4))),FALSE)="OnBoardingOccupation","Embarque implantação",IF(VLOOKUP(A1130,Person!A:R,ROW(INDIRECT(ADDRESS(MATCH("TypeJorney",Person!$1:$1,0),4,4))),FALSE)="Monitoring","Monitoramento","Decisão de Efetivação")))</f>
        <v>Embarque implantação</v>
      </c>
    </row>
    <row r="1131" spans="1:8" x14ac:dyDescent="0.3">
      <c r="A1131" t="s">
        <v>4926</v>
      </c>
      <c r="B1131" t="str">
        <f ca="1">VLOOKUP(A1131,Person!A:R,ROW(INDIRECT(ADDRESS(MATCH("NameUser",Person!$1:$1,0),4,4))),FALSE)</f>
        <v>Jurema Sausen</v>
      </c>
      <c r="C1131" t="str">
        <f ca="1">IF(VLOOKUP(A1131,Person!A:R,ROW(INDIRECT(ADDRESS(MATCH("Mail",Person!$1:$1,0),4,4))),FALSE)="","",VLOOKUP(A1131,Person!A:R,ROW(INDIRECT(ADDRESS(MATCH("Mail",Person!$1:$1,0),4,4))),FALSE))</f>
        <v>jurema.sausen@maristas.org.br</v>
      </c>
      <c r="D1131" t="str">
        <f ca="1">VLOOKUP(A1131,Person!A:R,ROW(INDIRECT(ADDRESS(MATCH("NameEstablishment",Person!$1:$1,0),4,4))),FALSE)</f>
        <v>Colégio Marista Santo Ângelo</v>
      </c>
      <c r="E1131">
        <f ca="1">VLOOKUP(A1131,Person!A:R,ROW(INDIRECT(ADDRESS(MATCH("Registration",Person!$1:$1,0),4,4))),FALSE)</f>
        <v>3711001</v>
      </c>
      <c r="F1131" t="str">
        <f ca="1">VLOOKUP(A1131,Person!A:R,ROW(INDIRECT(ADDRESS(MATCH("NameOccupation",Person!$1:$1,0),4,4))),FALSE)</f>
        <v>Coordenador de Pastoral</v>
      </c>
      <c r="G1131" t="str">
        <f ca="1">IF(VLOOKUP(A1131,Person!A:R,ROW(INDIRECT(ADDRESS(MATCH("NameManager",Person!$1:$1,0),4,4))),FALSE)="","",VLOOKUP(A1131,Person!A:R,ROW(INDIRECT(ADDRESS(MATCH("NameManager",Person!$1:$1,0),4,4))),FALSE))</f>
        <v>Pedro Vilmar Ost</v>
      </c>
      <c r="H1131" t="str">
        <f ca="1">IF(VLOOKUP(A1131,Person!A:R,ROW(INDIRECT(ADDRESS(MATCH("TypeJorney",Person!$1:$1,0),4,4))),FALSE)="OnBoarding","Embarque",IF(VLOOKUP(A1131,Person!A:R,ROW(INDIRECT(ADDRESS(MATCH("TypeJorney",Person!$1:$1,0),4,4))),FALSE)="OnBoardingOccupation","Embarque implantação",IF(VLOOKUP(A1131,Person!A:R,ROW(INDIRECT(ADDRESS(MATCH("TypeJorney",Person!$1:$1,0),4,4))),FALSE)="Monitoring","Monitoramento","Decisão de Efetivação")))</f>
        <v>Embarque implantação</v>
      </c>
    </row>
    <row r="1132" spans="1:8" x14ac:dyDescent="0.3">
      <c r="A1132" t="s">
        <v>7820</v>
      </c>
      <c r="B1132" t="str">
        <f ca="1">VLOOKUP(A1132,Person!A:R,ROW(INDIRECT(ADDRESS(MATCH("NameUser",Person!$1:$1,0),4,4))),FALSE)</f>
        <v>Jussara Gugel</v>
      </c>
      <c r="C1132" t="str">
        <f ca="1">IF(VLOOKUP(A1132,Person!A:R,ROW(INDIRECT(ADDRESS(MATCH("Mail",Person!$1:$1,0),4,4))),FALSE)="","",VLOOKUP(A1132,Person!A:R,ROW(INDIRECT(ADDRESS(MATCH("Mail",Person!$1:$1,0),4,4))),FALSE))</f>
        <v/>
      </c>
      <c r="D1132" t="str">
        <f ca="1">VLOOKUP(A1132,Person!A:R,ROW(INDIRECT(ADDRESS(MATCH("NameEstablishment",Person!$1:$1,0),4,4))),FALSE)</f>
        <v>Colégio Marista Nossa Senhora Aparecida</v>
      </c>
      <c r="E1132">
        <f ca="1">VLOOKUP(A1132,Person!A:R,ROW(INDIRECT(ADDRESS(MATCH("Registration",Person!$1:$1,0),4,4))),FALSE)</f>
        <v>90016</v>
      </c>
      <c r="F1132" t="str">
        <f ca="1">VLOOKUP(A1132,Person!A:R,ROW(INDIRECT(ADDRESS(MATCH("NameOccupation",Person!$1:$1,0),4,4))),FALSE)</f>
        <v>Assessor Jurídico</v>
      </c>
      <c r="G1132" t="str">
        <f ca="1">IF(VLOOKUP(A1132,Person!A:R,ROW(INDIRECT(ADDRESS(MATCH("NameManager",Person!$1:$1,0),4,4))),FALSE)="","",VLOOKUP(A1132,Person!A:R,ROW(INDIRECT(ADDRESS(MATCH("NameManager",Person!$1:$1,0),4,4))),FALSE))</f>
        <v/>
      </c>
      <c r="H1132" t="str">
        <f ca="1">IF(VLOOKUP(A1132,Person!A:R,ROW(INDIRECT(ADDRESS(MATCH("TypeJorney",Person!$1:$1,0),4,4))),FALSE)="OnBoarding","Embarque",IF(VLOOKUP(A1132,Person!A:R,ROW(INDIRECT(ADDRESS(MATCH("TypeJorney",Person!$1:$1,0),4,4))),FALSE)="OnBoardingOccupation","Embarque implantação",IF(VLOOKUP(A1132,Person!A:R,ROW(INDIRECT(ADDRESS(MATCH("TypeJorney",Person!$1:$1,0),4,4))),FALSE)="Monitoring","Monitoramento","Decisão de Efetivação")))</f>
        <v>Embarque implantação</v>
      </c>
    </row>
    <row r="1133" spans="1:8" x14ac:dyDescent="0.3">
      <c r="A1133" t="s">
        <v>4987</v>
      </c>
      <c r="B1133" t="str">
        <f ca="1">VLOOKUP(A1133,Person!A:R,ROW(INDIRECT(ADDRESS(MATCH("NameUser",Person!$1:$1,0),4,4))),FALSE)</f>
        <v>Jussara Peterson</v>
      </c>
      <c r="C1133" t="str">
        <f ca="1">IF(VLOOKUP(A1133,Person!A:R,ROW(INDIRECT(ADDRESS(MATCH("Mail",Person!$1:$1,0),4,4))),FALSE)="","",VLOOKUP(A1133,Person!A:R,ROW(INDIRECT(ADDRESS(MATCH("Mail",Person!$1:$1,0),4,4))),FALSE))</f>
        <v>jussara.peterson@maristas.org.br</v>
      </c>
      <c r="D1133" t="str">
        <f ca="1">VLOOKUP(A1133,Person!A:R,ROW(INDIRECT(ADDRESS(MATCH("NameEstablishment",Person!$1:$1,0),4,4))),FALSE)</f>
        <v>Colégio Marista São Luis</v>
      </c>
      <c r="E1133">
        <f ca="1">VLOOKUP(A1133,Person!A:R,ROW(INDIRECT(ADDRESS(MATCH("Registration",Person!$1:$1,0),4,4))),FALSE)</f>
        <v>90511911</v>
      </c>
      <c r="F1133" t="str">
        <f ca="1">VLOOKUP(A1133,Person!A:R,ROW(INDIRECT(ADDRESS(MATCH("NameOccupation",Person!$1:$1,0),4,4))),FALSE)</f>
        <v>Operador de Impressão</v>
      </c>
      <c r="G1133" t="str">
        <f ca="1">IF(VLOOKUP(A1133,Person!A:R,ROW(INDIRECT(ADDRESS(MATCH("NameManager",Person!$1:$1,0),4,4))),FALSE)="","",VLOOKUP(A1133,Person!A:R,ROW(INDIRECT(ADDRESS(MATCH("NameManager",Person!$1:$1,0),4,4))),FALSE))</f>
        <v>Nei Cesar Morsch</v>
      </c>
      <c r="H1133" t="str">
        <f ca="1">IF(VLOOKUP(A1133,Person!A:R,ROW(INDIRECT(ADDRESS(MATCH("TypeJorney",Person!$1:$1,0),4,4))),FALSE)="OnBoarding","Embarque",IF(VLOOKUP(A1133,Person!A:R,ROW(INDIRECT(ADDRESS(MATCH("TypeJorney",Person!$1:$1,0),4,4))),FALSE)="OnBoardingOccupation","Embarque implantação",IF(VLOOKUP(A1133,Person!A:R,ROW(INDIRECT(ADDRESS(MATCH("TypeJorney",Person!$1:$1,0),4,4))),FALSE)="Monitoring","Monitoramento","Decisão de Efetivação")))</f>
        <v>Embarque implantação</v>
      </c>
    </row>
    <row r="1134" spans="1:8" x14ac:dyDescent="0.3">
      <c r="A1134" t="s">
        <v>4543</v>
      </c>
      <c r="B1134" t="str">
        <f ca="1">VLOOKUP(A1134,Person!A:R,ROW(INDIRECT(ADDRESS(MATCH("NameUser",Person!$1:$1,0),4,4))),FALSE)</f>
        <v>Kaetlyn Ferreira Fockink</v>
      </c>
      <c r="C1134" t="str">
        <f ca="1">IF(VLOOKUP(A1134,Person!A:R,ROW(INDIRECT(ADDRESS(MATCH("Mail",Person!$1:$1,0),4,4))),FALSE)="","",VLOOKUP(A1134,Person!A:R,ROW(INDIRECT(ADDRESS(MATCH("Mail",Person!$1:$1,0),4,4))),FALSE))</f>
        <v>kaetlyn.fockink@maristas.org.br</v>
      </c>
      <c r="D1134" t="str">
        <f ca="1">VLOOKUP(A1134,Person!A:R,ROW(INDIRECT(ADDRESS(MATCH("NameEstablishment",Person!$1:$1,0),4,4))),FALSE)</f>
        <v>Colegio Marista Ipanema</v>
      </c>
      <c r="E1134">
        <f ca="1">VLOOKUP(A1134,Person!A:R,ROW(INDIRECT(ADDRESS(MATCH("Registration",Person!$1:$1,0),4,4))),FALSE)</f>
        <v>91510502</v>
      </c>
      <c r="F1134" t="str">
        <f ca="1">VLOOKUP(A1134,Person!A:R,ROW(INDIRECT(ADDRESS(MATCH("NameOccupation",Person!$1:$1,0),4,4))),FALSE)</f>
        <v>Analista de Comunicação</v>
      </c>
      <c r="G1134" t="str">
        <f ca="1">IF(VLOOKUP(A1134,Person!A:R,ROW(INDIRECT(ADDRESS(MATCH("NameManager",Person!$1:$1,0),4,4))),FALSE)="","",VLOOKUP(A1134,Person!A:R,ROW(INDIRECT(ADDRESS(MATCH("NameManager",Person!$1:$1,0),4,4))),FALSE))</f>
        <v>Clovis Inacio Seibert</v>
      </c>
      <c r="H1134" t="str">
        <f ca="1">IF(VLOOKUP(A1134,Person!A:R,ROW(INDIRECT(ADDRESS(MATCH("TypeJorney",Person!$1:$1,0),4,4))),FALSE)="OnBoarding","Embarque",IF(VLOOKUP(A1134,Person!A:R,ROW(INDIRECT(ADDRESS(MATCH("TypeJorney",Person!$1:$1,0),4,4))),FALSE)="OnBoardingOccupation","Embarque implantação",IF(VLOOKUP(A1134,Person!A:R,ROW(INDIRECT(ADDRESS(MATCH("TypeJorney",Person!$1:$1,0),4,4))),FALSE)="Monitoring","Monitoramento","Decisão de Efetivação")))</f>
        <v>Embarque implantação</v>
      </c>
    </row>
    <row r="1135" spans="1:8" x14ac:dyDescent="0.3">
      <c r="A1135" t="s">
        <v>7956</v>
      </c>
      <c r="B1135" t="str">
        <f ca="1">VLOOKUP(A1135,Person!A:R,ROW(INDIRECT(ADDRESS(MATCH("NameUser",Person!$1:$1,0),4,4))),FALSE)</f>
        <v>Kaiane Redel Cruz</v>
      </c>
      <c r="C1135" t="str">
        <f ca="1">IF(VLOOKUP(A1135,Person!A:R,ROW(INDIRECT(ADDRESS(MATCH("Mail",Person!$1:$1,0),4,4))),FALSE)="","",VLOOKUP(A1135,Person!A:R,ROW(INDIRECT(ADDRESS(MATCH("Mail",Person!$1:$1,0),4,4))),FALSE))</f>
        <v>kaiane.cruz@maristas.org.br</v>
      </c>
      <c r="D1135" t="str">
        <f ca="1">VLOOKUP(A1135,Person!A:R,ROW(INDIRECT(ADDRESS(MATCH("NameEstablishment",Person!$1:$1,0),4,4))),FALSE)</f>
        <v>Colegio Marista Ipanema</v>
      </c>
      <c r="E1135">
        <f ca="1">VLOOKUP(A1135,Person!A:R,ROW(INDIRECT(ADDRESS(MATCH("Registration",Person!$1:$1,0),4,4))),FALSE)</f>
        <v>91510598</v>
      </c>
      <c r="F1135" t="str">
        <f ca="1">VLOOKUP(A1135,Person!A:R,ROW(INDIRECT(ADDRESS(MATCH("NameOccupation",Person!$1:$1,0),4,4))),FALSE)</f>
        <v>Monitor de Laboratório de Ciências</v>
      </c>
      <c r="G1135" t="str">
        <f ca="1">IF(VLOOKUP(A1135,Person!A:R,ROW(INDIRECT(ADDRESS(MATCH("NameManager",Person!$1:$1,0),4,4))),FALSE)="","",VLOOKUP(A1135,Person!A:R,ROW(INDIRECT(ADDRESS(MATCH("NameManager",Person!$1:$1,0),4,4))),FALSE))</f>
        <v>Fernando Degrandis</v>
      </c>
      <c r="H1135" t="str">
        <f ca="1">IF(VLOOKUP(A1135,Person!A:R,ROW(INDIRECT(ADDRESS(MATCH("TypeJorney",Person!$1:$1,0),4,4))),FALSE)="OnBoarding","Embarque",IF(VLOOKUP(A1135,Person!A:R,ROW(INDIRECT(ADDRESS(MATCH("TypeJorney",Person!$1:$1,0),4,4))),FALSE)="OnBoardingOccupation","Embarque implantação",IF(VLOOKUP(A1135,Person!A:R,ROW(INDIRECT(ADDRESS(MATCH("TypeJorney",Person!$1:$1,0),4,4))),FALSE)="Monitoring","Monitoramento","Decisão de Efetivação")))</f>
        <v>Embarque implantação</v>
      </c>
    </row>
    <row r="1136" spans="1:8" x14ac:dyDescent="0.3">
      <c r="A1136" t="s">
        <v>7453</v>
      </c>
      <c r="B1136" t="str">
        <f ca="1">VLOOKUP(A1136,Person!A:R,ROW(INDIRECT(ADDRESS(MATCH("NameUser",Person!$1:$1,0),4,4))),FALSE)</f>
        <v>Kamila de Mouras</v>
      </c>
      <c r="C1136" t="str">
        <f ca="1">IF(VLOOKUP(A1136,Person!A:R,ROW(INDIRECT(ADDRESS(MATCH("Mail",Person!$1:$1,0),4,4))),FALSE)="","",VLOOKUP(A1136,Person!A:R,ROW(INDIRECT(ADDRESS(MATCH("Mail",Person!$1:$1,0),4,4))),FALSE))</f>
        <v>kamila.mouras@maristas.org.br</v>
      </c>
      <c r="D1136" t="str">
        <f ca="1">VLOOKUP(A1136,Person!A:R,ROW(INDIRECT(ADDRESS(MATCH("NameEstablishment",Person!$1:$1,0),4,4))),FALSE)</f>
        <v>Colégio Marista Nossa Senhora Medianeira</v>
      </c>
      <c r="E1136">
        <f ca="1">VLOOKUP(A1136,Person!A:R,ROW(INDIRECT(ADDRESS(MATCH("Registration",Person!$1:$1,0),4,4))),FALSE)</f>
        <v>90701869</v>
      </c>
      <c r="F1136" t="str">
        <f ca="1">VLOOKUP(A1136,Person!A:R,ROW(INDIRECT(ADDRESS(MATCH("NameOccupation",Person!$1:$1,0),4,4))),FALSE)</f>
        <v>Monitor de Aprendizagem Turno Regular</v>
      </c>
      <c r="G1136" t="str">
        <f ca="1">IF(VLOOKUP(A1136,Person!A:R,ROW(INDIRECT(ADDRESS(MATCH("NameManager",Person!$1:$1,0),4,4))),FALSE)="","",VLOOKUP(A1136,Person!A:R,ROW(INDIRECT(ADDRESS(MATCH("NameManager",Person!$1:$1,0),4,4))),FALSE))</f>
        <v>Cheila Daniane Marianof Milczarek</v>
      </c>
      <c r="H1136" t="str">
        <f ca="1">IF(VLOOKUP(A1136,Person!A:R,ROW(INDIRECT(ADDRESS(MATCH("TypeJorney",Person!$1:$1,0),4,4))),FALSE)="OnBoarding","Embarque",IF(VLOOKUP(A1136,Person!A:R,ROW(INDIRECT(ADDRESS(MATCH("TypeJorney",Person!$1:$1,0),4,4))),FALSE)="OnBoardingOccupation","Embarque implantação",IF(VLOOKUP(A1136,Person!A:R,ROW(INDIRECT(ADDRESS(MATCH("TypeJorney",Person!$1:$1,0),4,4))),FALSE)="Monitoring","Monitoramento","Decisão de Efetivação")))</f>
        <v>Embarque implantação</v>
      </c>
    </row>
    <row r="1137" spans="1:8" x14ac:dyDescent="0.3">
      <c r="A1137" t="s">
        <v>7817</v>
      </c>
      <c r="B1137" t="str">
        <f ca="1">VLOOKUP(A1137,Person!A:R,ROW(INDIRECT(ADDRESS(MATCH("NameUser",Person!$1:$1,0),4,4))),FALSE)</f>
        <v>Kamila Maria Conceicao</v>
      </c>
      <c r="C1137" t="str">
        <f ca="1">IF(VLOOKUP(A1137,Person!A:R,ROW(INDIRECT(ADDRESS(MATCH("Mail",Person!$1:$1,0),4,4))),FALSE)="","",VLOOKUP(A1137,Person!A:R,ROW(INDIRECT(ADDRESS(MATCH("Mail",Person!$1:$1,0),4,4))),FALSE))</f>
        <v/>
      </c>
      <c r="D1137" t="str">
        <f ca="1">VLOOKUP(A1137,Person!A:R,ROW(INDIRECT(ADDRESS(MATCH("NameEstablishment",Person!$1:$1,0),4,4))),FALSE)</f>
        <v>Colégio Marista N.Sra. Das Graças</v>
      </c>
      <c r="E1137">
        <f ca="1">VLOOKUP(A1137,Person!A:R,ROW(INDIRECT(ADDRESS(MATCH("Registration",Person!$1:$1,0),4,4))),FALSE)</f>
        <v>91511272</v>
      </c>
      <c r="F1137" t="str">
        <f ca="1">VLOOKUP(A1137,Person!A:R,ROW(INDIRECT(ADDRESS(MATCH("NameOccupation",Person!$1:$1,0),4,4))),FALSE)</f>
        <v>Auxiliar de Professor</v>
      </c>
      <c r="G1137" t="str">
        <f ca="1">IF(VLOOKUP(A1137,Person!A:R,ROW(INDIRECT(ADDRESS(MATCH("NameManager",Person!$1:$1,0),4,4))),FALSE)="","",VLOOKUP(A1137,Person!A:R,ROW(INDIRECT(ADDRESS(MATCH("NameManager",Person!$1:$1,0),4,4))),FALSE))</f>
        <v>Luciana Winck Correa</v>
      </c>
      <c r="H1137" t="str">
        <f ca="1">IF(VLOOKUP(A1137,Person!A:R,ROW(INDIRECT(ADDRESS(MATCH("TypeJorney",Person!$1:$1,0),4,4))),FALSE)="OnBoarding","Embarque",IF(VLOOKUP(A1137,Person!A:R,ROW(INDIRECT(ADDRESS(MATCH("TypeJorney",Person!$1:$1,0),4,4))),FALSE)="OnBoardingOccupation","Embarque implantação",IF(VLOOKUP(A1137,Person!A:R,ROW(INDIRECT(ADDRESS(MATCH("TypeJorney",Person!$1:$1,0),4,4))),FALSE)="Monitoring","Monitoramento","Decisão de Efetivação")))</f>
        <v>Embarque implantação</v>
      </c>
    </row>
    <row r="1138" spans="1:8" x14ac:dyDescent="0.3">
      <c r="A1138" t="s">
        <v>7807</v>
      </c>
      <c r="B1138" t="str">
        <f ca="1">VLOOKUP(A1138,Person!A:R,ROW(INDIRECT(ADDRESS(MATCH("NameUser",Person!$1:$1,0),4,4))),FALSE)</f>
        <v>Kamille Abrão</v>
      </c>
      <c r="C1138" t="str">
        <f ca="1">IF(VLOOKUP(A1138,Person!A:R,ROW(INDIRECT(ADDRESS(MATCH("Mail",Person!$1:$1,0),4,4))),FALSE)="","",VLOOKUP(A1138,Person!A:R,ROW(INDIRECT(ADDRESS(MATCH("Mail",Person!$1:$1,0),4,4))),FALSE))</f>
        <v/>
      </c>
      <c r="D1138" t="str">
        <f ca="1">VLOOKUP(A1138,Person!A:R,ROW(INDIRECT(ADDRESS(MATCH("NameEstablishment",Person!$1:$1,0),4,4))),FALSE)</f>
        <v>Colégio Marista Pio Xii</v>
      </c>
      <c r="E1138">
        <f ca="1">VLOOKUP(A1138,Person!A:R,ROW(INDIRECT(ADDRESS(MATCH("Registration",Person!$1:$1,0),4,4))),FALSE)</f>
        <v>90512564</v>
      </c>
      <c r="F1138" t="str">
        <f ca="1">VLOOKUP(A1138,Person!A:R,ROW(INDIRECT(ADDRESS(MATCH("NameOccupation",Person!$1:$1,0),4,4))),FALSE)</f>
        <v>Instrutor de Aprendizagem</v>
      </c>
      <c r="G1138" t="str">
        <f ca="1">IF(VLOOKUP(A1138,Person!A:R,ROW(INDIRECT(ADDRESS(MATCH("NameManager",Person!$1:$1,0),4,4))),FALSE)="","",VLOOKUP(A1138,Person!A:R,ROW(INDIRECT(ADDRESS(MATCH("NameManager",Person!$1:$1,0),4,4))),FALSE))</f>
        <v>Maria Angela Baldi</v>
      </c>
      <c r="H1138" t="str">
        <f ca="1">IF(VLOOKUP(A1138,Person!A:R,ROW(INDIRECT(ADDRESS(MATCH("TypeJorney",Person!$1:$1,0),4,4))),FALSE)="OnBoarding","Embarque",IF(VLOOKUP(A1138,Person!A:R,ROW(INDIRECT(ADDRESS(MATCH("TypeJorney",Person!$1:$1,0),4,4))),FALSE)="OnBoardingOccupation","Embarque implantação",IF(VLOOKUP(A1138,Person!A:R,ROW(INDIRECT(ADDRESS(MATCH("TypeJorney",Person!$1:$1,0),4,4))),FALSE)="Monitoring","Monitoramento","Decisão de Efetivação")))</f>
        <v>Embarque implantação</v>
      </c>
    </row>
    <row r="1139" spans="1:8" x14ac:dyDescent="0.3">
      <c r="A1139" t="s">
        <v>4588</v>
      </c>
      <c r="B1139" t="str">
        <f ca="1">VLOOKUP(A1139,Person!A:R,ROW(INDIRECT(ADDRESS(MATCH("NameUser",Person!$1:$1,0),4,4))),FALSE)</f>
        <v>Karen Campos de Lucena</v>
      </c>
      <c r="C1139" t="str">
        <f ca="1">IF(VLOOKUP(A1139,Person!A:R,ROW(INDIRECT(ADDRESS(MATCH("Mail",Person!$1:$1,0),4,4))),FALSE)="","",VLOOKUP(A1139,Person!A:R,ROW(INDIRECT(ADDRESS(MATCH("Mail",Person!$1:$1,0),4,4))),FALSE))</f>
        <v>karen.lucena@maristas.org.br</v>
      </c>
      <c r="D1139" t="str">
        <f ca="1">VLOOKUP(A1139,Person!A:R,ROW(INDIRECT(ADDRESS(MATCH("NameEstablishment",Person!$1:$1,0),4,4))),FALSE)</f>
        <v>União Sul Brasileira de Educação e Ensin</v>
      </c>
      <c r="E1139">
        <f ca="1">VLOOKUP(A1139,Person!A:R,ROW(INDIRECT(ADDRESS(MATCH("Registration",Person!$1:$1,0),4,4))),FALSE)</f>
        <v>91510465</v>
      </c>
      <c r="F1139" t="str">
        <f ca="1">VLOOKUP(A1139,Person!A:R,ROW(INDIRECT(ADDRESS(MATCH("NameOccupation",Person!$1:$1,0),4,4))),FALSE)</f>
        <v>Assistente Administração de Pessoas</v>
      </c>
      <c r="G1139" t="str">
        <f ca="1">IF(VLOOKUP(A1139,Person!A:R,ROW(INDIRECT(ADDRESS(MATCH("NameManager",Person!$1:$1,0),4,4))),FALSE)="","",VLOOKUP(A1139,Person!A:R,ROW(INDIRECT(ADDRESS(MATCH("NameManager",Person!$1:$1,0),4,4))),FALSE))</f>
        <v>Evandro Oscar Doncato</v>
      </c>
      <c r="H1139" t="str">
        <f ca="1">IF(VLOOKUP(A1139,Person!A:R,ROW(INDIRECT(ADDRESS(MATCH("TypeJorney",Person!$1:$1,0),4,4))),FALSE)="OnBoarding","Embarque",IF(VLOOKUP(A1139,Person!A:R,ROW(INDIRECT(ADDRESS(MATCH("TypeJorney",Person!$1:$1,0),4,4))),FALSE)="OnBoardingOccupation","Embarque implantação",IF(VLOOKUP(A1139,Person!A:R,ROW(INDIRECT(ADDRESS(MATCH("TypeJorney",Person!$1:$1,0),4,4))),FALSE)="Monitoring","Monitoramento","Decisão de Efetivação")))</f>
        <v>Embarque implantação</v>
      </c>
    </row>
    <row r="1140" spans="1:8" x14ac:dyDescent="0.3">
      <c r="A1140" t="s">
        <v>7687</v>
      </c>
      <c r="B1140" t="str">
        <f ca="1">VLOOKUP(A1140,Person!A:R,ROW(INDIRECT(ADDRESS(MATCH("NameUser",Person!$1:$1,0),4,4))),FALSE)</f>
        <v>Karen Goulart Machado</v>
      </c>
      <c r="C1140" t="str">
        <f ca="1">IF(VLOOKUP(A1140,Person!A:R,ROW(INDIRECT(ADDRESS(MATCH("Mail",Person!$1:$1,0),4,4))),FALSE)="","",VLOOKUP(A1140,Person!A:R,ROW(INDIRECT(ADDRESS(MATCH("Mail",Person!$1:$1,0),4,4))),FALSE))</f>
        <v>karen.goulart@maristas.org.br</v>
      </c>
      <c r="D1140" t="str">
        <f ca="1">VLOOKUP(A1140,Person!A:R,ROW(INDIRECT(ADDRESS(MATCH("NameEstablishment",Person!$1:$1,0),4,4))),FALSE)</f>
        <v>Tiju - Educ. Inf - Pmpa/Smed - 5258</v>
      </c>
      <c r="E1140">
        <f ca="1">VLOOKUP(A1140,Person!A:R,ROW(INDIRECT(ADDRESS(MATCH("Registration",Person!$1:$1,0),4,4))),FALSE)</f>
        <v>61372006</v>
      </c>
      <c r="F1140" t="str">
        <f ca="1">VLOOKUP(A1140,Person!A:R,ROW(INDIRECT(ADDRESS(MATCH("NameOccupation",Person!$1:$1,0),4,4))),FALSE)</f>
        <v>Auxiliar de Educação Infantil</v>
      </c>
      <c r="G1140" t="str">
        <f ca="1">IF(VLOOKUP(A1140,Person!A:R,ROW(INDIRECT(ADDRESS(MATCH("NameManager",Person!$1:$1,0),4,4))),FALSE)="","",VLOOKUP(A1140,Person!A:R,ROW(INDIRECT(ADDRESS(MATCH("NameManager",Person!$1:$1,0),4,4))),FALSE))</f>
        <v/>
      </c>
      <c r="H1140" t="str">
        <f ca="1">IF(VLOOKUP(A1140,Person!A:R,ROW(INDIRECT(ADDRESS(MATCH("TypeJorney",Person!$1:$1,0),4,4))),FALSE)="OnBoarding","Embarque",IF(VLOOKUP(A1140,Person!A:R,ROW(INDIRECT(ADDRESS(MATCH("TypeJorney",Person!$1:$1,0),4,4))),FALSE)="OnBoardingOccupation","Embarque implantação",IF(VLOOKUP(A1140,Person!A:R,ROW(INDIRECT(ADDRESS(MATCH("TypeJorney",Person!$1:$1,0),4,4))),FALSE)="Monitoring","Monitoramento","Decisão de Efetivação")))</f>
        <v>Embarque implantação</v>
      </c>
    </row>
    <row r="1141" spans="1:8" x14ac:dyDescent="0.3">
      <c r="A1141" t="s">
        <v>5209</v>
      </c>
      <c r="B1141" t="str">
        <f ca="1">VLOOKUP(A1141,Person!A:R,ROW(INDIRECT(ADDRESS(MATCH("NameUser",Person!$1:$1,0),4,4))),FALSE)</f>
        <v>Karen Kingeski</v>
      </c>
      <c r="C1141" t="str">
        <f ca="1">IF(VLOOKUP(A1141,Person!A:R,ROW(INDIRECT(ADDRESS(MATCH("Mail",Person!$1:$1,0),4,4))),FALSE)="","",VLOOKUP(A1141,Person!A:R,ROW(INDIRECT(ADDRESS(MATCH("Mail",Person!$1:$1,0),4,4))),FALSE))</f>
        <v>karen.kingeski@maristas.org.br</v>
      </c>
      <c r="D1141" t="str">
        <f ca="1">VLOOKUP(A1141,Person!A:R,ROW(INDIRECT(ADDRESS(MATCH("NameEstablishment",Person!$1:$1,0),4,4))),FALSE)</f>
        <v>Colégio Marista Ir. Jaime Biazus</v>
      </c>
      <c r="E1141">
        <f ca="1">VLOOKUP(A1141,Person!A:R,ROW(INDIRECT(ADDRESS(MATCH("Registration",Person!$1:$1,0),4,4))),FALSE)</f>
        <v>2</v>
      </c>
      <c r="F1141" t="str">
        <f ca="1">VLOOKUP(A1141,Person!A:R,ROW(INDIRECT(ADDRESS(MATCH("NameOccupation",Person!$1:$1,0),4,4))),FALSE)</f>
        <v>Assistente Social</v>
      </c>
      <c r="G1141" t="str">
        <f ca="1">IF(VLOOKUP(A1141,Person!A:R,ROW(INDIRECT(ADDRESS(MATCH("NameManager",Person!$1:$1,0),4,4))),FALSE)="","",VLOOKUP(A1141,Person!A:R,ROW(INDIRECT(ADDRESS(MATCH("NameManager",Person!$1:$1,0),4,4))),FALSE))</f>
        <v/>
      </c>
      <c r="H1141" t="str">
        <f ca="1">IF(VLOOKUP(A1141,Person!A:R,ROW(INDIRECT(ADDRESS(MATCH("TypeJorney",Person!$1:$1,0),4,4))),FALSE)="OnBoarding","Embarque",IF(VLOOKUP(A1141,Person!A:R,ROW(INDIRECT(ADDRESS(MATCH("TypeJorney",Person!$1:$1,0),4,4))),FALSE)="OnBoardingOccupation","Embarque implantação",IF(VLOOKUP(A1141,Person!A:R,ROW(INDIRECT(ADDRESS(MATCH("TypeJorney",Person!$1:$1,0),4,4))),FALSE)="Monitoring","Monitoramento","Decisão de Efetivação")))</f>
        <v>Embarque implantação</v>
      </c>
    </row>
    <row r="1142" spans="1:8" x14ac:dyDescent="0.3">
      <c r="A1142" t="s">
        <v>4525</v>
      </c>
      <c r="B1142" t="str">
        <f ca="1">VLOOKUP(A1142,Person!A:R,ROW(INDIRECT(ADDRESS(MATCH("NameUser",Person!$1:$1,0),4,4))),FALSE)</f>
        <v>Karen Lisboa de Souza</v>
      </c>
      <c r="C1142" t="str">
        <f ca="1">IF(VLOOKUP(A1142,Person!A:R,ROW(INDIRECT(ADDRESS(MATCH("Mail",Person!$1:$1,0),4,4))),FALSE)="","",VLOOKUP(A1142,Person!A:R,ROW(INDIRECT(ADDRESS(MATCH("Mail",Person!$1:$1,0),4,4))),FALSE))</f>
        <v>karen.souza@maristasorg.br</v>
      </c>
      <c r="D1142" t="str">
        <f ca="1">VLOOKUP(A1142,Person!A:R,ROW(INDIRECT(ADDRESS(MATCH("NameEstablishment",Person!$1:$1,0),4,4))),FALSE)</f>
        <v>União Sul Brasileira de Educação e Ensin</v>
      </c>
      <c r="E1142">
        <f ca="1">VLOOKUP(A1142,Person!A:R,ROW(INDIRECT(ADDRESS(MATCH("Registration",Person!$1:$1,0),4,4))),FALSE)</f>
        <v>91510501</v>
      </c>
      <c r="F1142" t="str">
        <f ca="1">VLOOKUP(A1142,Person!A:R,ROW(INDIRECT(ADDRESS(MATCH("NameOccupation",Person!$1:$1,0),4,4))),FALSE)</f>
        <v>Analista Contábil</v>
      </c>
      <c r="G1142" t="str">
        <f ca="1">IF(VLOOKUP(A1142,Person!A:R,ROW(INDIRECT(ADDRESS(MATCH("NameManager",Person!$1:$1,0),4,4))),FALSE)="","",VLOOKUP(A1142,Person!A:R,ROW(INDIRECT(ADDRESS(MATCH("NameManager",Person!$1:$1,0),4,4))),FALSE))</f>
        <v/>
      </c>
      <c r="H1142" t="str">
        <f ca="1">IF(VLOOKUP(A1142,Person!A:R,ROW(INDIRECT(ADDRESS(MATCH("TypeJorney",Person!$1:$1,0),4,4))),FALSE)="OnBoarding","Embarque",IF(VLOOKUP(A1142,Person!A:R,ROW(INDIRECT(ADDRESS(MATCH("TypeJorney",Person!$1:$1,0),4,4))),FALSE)="OnBoardingOccupation","Embarque implantação",IF(VLOOKUP(A1142,Person!A:R,ROW(INDIRECT(ADDRESS(MATCH("TypeJorney",Person!$1:$1,0),4,4))),FALSE)="Monitoring","Monitoramento","Decisão de Efetivação")))</f>
        <v>Embarque implantação</v>
      </c>
    </row>
    <row r="1143" spans="1:8" x14ac:dyDescent="0.3">
      <c r="A1143" t="s">
        <v>486</v>
      </c>
      <c r="B1143" t="str">
        <f ca="1">VLOOKUP(A1143,Person!A:R,ROW(INDIRECT(ADDRESS(MATCH("NameUser",Person!$1:$1,0),4,4))),FALSE)</f>
        <v>Karen Osorio Arnt</v>
      </c>
      <c r="C1143" t="str">
        <f ca="1">IF(VLOOKUP(A1143,Person!A:R,ROW(INDIRECT(ADDRESS(MATCH("Mail",Person!$1:$1,0),4,4))),FALSE)="","",VLOOKUP(A1143,Person!A:R,ROW(INDIRECT(ADDRESS(MATCH("Mail",Person!$1:$1,0),4,4))),FALSE))</f>
        <v>karenarnt@maristas.org.br</v>
      </c>
      <c r="D1143" t="str">
        <f ca="1">VLOOKUP(A1143,Person!A:R,ROW(INDIRECT(ADDRESS(MATCH("NameEstablishment",Person!$1:$1,0),4,4))),FALSE)</f>
        <v>Colégio Marista Nossa Senhora do Rosário</v>
      </c>
      <c r="E1143">
        <f ca="1">VLOOKUP(A1143,Person!A:R,ROW(INDIRECT(ADDRESS(MATCH("Registration",Person!$1:$1,0),4,4))),FALSE)</f>
        <v>61237001</v>
      </c>
      <c r="F1143" t="str">
        <f ca="1">VLOOKUP(A1143,Person!A:R,ROW(INDIRECT(ADDRESS(MATCH("NameOccupation",Person!$1:$1,0),4,4))),FALSE)</f>
        <v>Analista de Relacionamento</v>
      </c>
      <c r="G1143" t="str">
        <f ca="1">IF(VLOOKUP(A1143,Person!A:R,ROW(INDIRECT(ADDRESS(MATCH("NameManager",Person!$1:$1,0),4,4))),FALSE)="","",VLOOKUP(A1143,Person!A:R,ROW(INDIRECT(ADDRESS(MATCH("NameManager",Person!$1:$1,0),4,4))),FALSE))</f>
        <v>Mauricio Coloniezzi Erthal</v>
      </c>
      <c r="H1143" t="str">
        <f ca="1">IF(VLOOKUP(A1143,Person!A:R,ROW(INDIRECT(ADDRESS(MATCH("TypeJorney",Person!$1:$1,0),4,4))),FALSE)="OnBoarding","Embarque",IF(VLOOKUP(A1143,Person!A:R,ROW(INDIRECT(ADDRESS(MATCH("TypeJorney",Person!$1:$1,0),4,4))),FALSE)="OnBoardingOccupation","Embarque implantação",IF(VLOOKUP(A1143,Person!A:R,ROW(INDIRECT(ADDRESS(MATCH("TypeJorney",Person!$1:$1,0),4,4))),FALSE)="Monitoring","Monitoramento","Decisão de Efetivação")))</f>
        <v>Monitoramento</v>
      </c>
    </row>
    <row r="1144" spans="1:8" x14ac:dyDescent="0.3">
      <c r="A1144" t="s">
        <v>493</v>
      </c>
      <c r="B1144" t="str">
        <f ca="1">VLOOKUP(A1144,Person!A:R,ROW(INDIRECT(ADDRESS(MATCH("NameUser",Person!$1:$1,0),4,4))),FALSE)</f>
        <v>Karen Vargas Klein</v>
      </c>
      <c r="C1144" t="str">
        <f ca="1">IF(VLOOKUP(A1144,Person!A:R,ROW(INDIRECT(ADDRESS(MATCH("Mail",Person!$1:$1,0),4,4))),FALSE)="","",VLOOKUP(A1144,Person!A:R,ROW(INDIRECT(ADDRESS(MATCH("Mail",Person!$1:$1,0),4,4))),FALSE))</f>
        <v>karenklein@maristas.org.br</v>
      </c>
      <c r="D1144" t="str">
        <f ca="1">VLOOKUP(A1144,Person!A:R,ROW(INDIRECT(ADDRESS(MATCH("NameEstablishment",Person!$1:$1,0),4,4))),FALSE)</f>
        <v>Colégio Marista Nossa Senhora do Rosário</v>
      </c>
      <c r="E1144">
        <f ca="1">VLOOKUP(A1144,Person!A:R,ROW(INDIRECT(ADDRESS(MATCH("Registration",Person!$1:$1,0),4,4))),FALSE)</f>
        <v>50380001</v>
      </c>
      <c r="F1144" t="str">
        <f ca="1">VLOOKUP(A1144,Person!A:R,ROW(INDIRECT(ADDRESS(MATCH("NameOccupation",Person!$1:$1,0),4,4))),FALSE)</f>
        <v>Secretário(a) Escolar</v>
      </c>
      <c r="G1144" t="str">
        <f ca="1">IF(VLOOKUP(A1144,Person!A:R,ROW(INDIRECT(ADDRESS(MATCH("NameManager",Person!$1:$1,0),4,4))),FALSE)="","",VLOOKUP(A1144,Person!A:R,ROW(INDIRECT(ADDRESS(MATCH("NameManager",Person!$1:$1,0),4,4))),FALSE))</f>
        <v>Mauricio Coloniezzi Erthal</v>
      </c>
      <c r="H1144" t="str">
        <f ca="1">IF(VLOOKUP(A1144,Person!A:R,ROW(INDIRECT(ADDRESS(MATCH("TypeJorney",Person!$1:$1,0),4,4))),FALSE)="OnBoarding","Embarque",IF(VLOOKUP(A1144,Person!A:R,ROW(INDIRECT(ADDRESS(MATCH("TypeJorney",Person!$1:$1,0),4,4))),FALSE)="OnBoardingOccupation","Embarque implantação",IF(VLOOKUP(A1144,Person!A:R,ROW(INDIRECT(ADDRESS(MATCH("TypeJorney",Person!$1:$1,0),4,4))),FALSE)="Monitoring","Monitoramento","Decisão de Efetivação")))</f>
        <v>Monitoramento</v>
      </c>
    </row>
    <row r="1145" spans="1:8" x14ac:dyDescent="0.3">
      <c r="A1145" t="s">
        <v>4316</v>
      </c>
      <c r="B1145" t="str">
        <f ca="1">VLOOKUP(A1145,Person!A:R,ROW(INDIRECT(ADDRESS(MATCH("NameUser",Person!$1:$1,0),4,4))),FALSE)</f>
        <v>Karin Donaduce Flores</v>
      </c>
      <c r="C1145" t="str">
        <f ca="1">IF(VLOOKUP(A1145,Person!A:R,ROW(INDIRECT(ADDRESS(MATCH("Mail",Person!$1:$1,0),4,4))),FALSE)="","",VLOOKUP(A1145,Person!A:R,ROW(INDIRECT(ADDRESS(MATCH("Mail",Person!$1:$1,0),4,4))),FALSE))</f>
        <v>karin.flores@maristas.org.br</v>
      </c>
      <c r="D1145" t="str">
        <f ca="1">VLOOKUP(A1145,Person!A:R,ROW(INDIRECT(ADDRESS(MATCH("NameEstablishment",Person!$1:$1,0),4,4))),FALSE)</f>
        <v>Colegio Marista Ipanema</v>
      </c>
      <c r="E1145">
        <f ca="1">VLOOKUP(A1145,Person!A:R,ROW(INDIRECT(ADDRESS(MATCH("Registration",Person!$1:$1,0),4,4))),FALSE)</f>
        <v>91510437</v>
      </c>
      <c r="F1145" t="str">
        <f ca="1">VLOOKUP(A1145,Person!A:R,ROW(INDIRECT(ADDRESS(MATCH("NameOccupation",Person!$1:$1,0),4,4))),FALSE)</f>
        <v>Coordenador Pedagógico</v>
      </c>
      <c r="G1145" t="str">
        <f ca="1">IF(VLOOKUP(A1145,Person!A:R,ROW(INDIRECT(ADDRESS(MATCH("NameManager",Person!$1:$1,0),4,4))),FALSE)="","",VLOOKUP(A1145,Person!A:R,ROW(INDIRECT(ADDRESS(MATCH("NameManager",Person!$1:$1,0),4,4))),FALSE))</f>
        <v>Fernando Degrandis</v>
      </c>
      <c r="H1145" t="str">
        <f ca="1">IF(VLOOKUP(A1145,Person!A:R,ROW(INDIRECT(ADDRESS(MATCH("TypeJorney",Person!$1:$1,0),4,4))),FALSE)="OnBoarding","Embarque",IF(VLOOKUP(A1145,Person!A:R,ROW(INDIRECT(ADDRESS(MATCH("TypeJorney",Person!$1:$1,0),4,4))),FALSE)="OnBoardingOccupation","Embarque implantação",IF(VLOOKUP(A1145,Person!A:R,ROW(INDIRECT(ADDRESS(MATCH("TypeJorney",Person!$1:$1,0),4,4))),FALSE)="Monitoring","Monitoramento","Decisão de Efetivação")))</f>
        <v>Embarque implantação</v>
      </c>
    </row>
    <row r="1146" spans="1:8" x14ac:dyDescent="0.3">
      <c r="A1146" t="s">
        <v>5089</v>
      </c>
      <c r="B1146" t="str">
        <f ca="1">VLOOKUP(A1146,Person!A:R,ROW(INDIRECT(ADDRESS(MATCH("NameUser",Person!$1:$1,0),4,4))),FALSE)</f>
        <v>Karin Martins da Silveira</v>
      </c>
      <c r="C1146" t="str">
        <f ca="1">IF(VLOOKUP(A1146,Person!A:R,ROW(INDIRECT(ADDRESS(MATCH("Mail",Person!$1:$1,0),4,4))),FALSE)="","",VLOOKUP(A1146,Person!A:R,ROW(INDIRECT(ADDRESS(MATCH("Mail",Person!$1:$1,0),4,4))),FALSE))</f>
        <v/>
      </c>
      <c r="D1146" t="str">
        <f ca="1">VLOOKUP(A1146,Person!A:R,ROW(INDIRECT(ADDRESS(MATCH("NameEstablishment",Person!$1:$1,0),4,4))),FALSE)</f>
        <v>Colégio Marista Santa Maria</v>
      </c>
      <c r="E1146">
        <f ca="1">VLOOKUP(A1146,Person!A:R,ROW(INDIRECT(ADDRESS(MATCH("Registration",Person!$1:$1,0),4,4))),FALSE)</f>
        <v>2347001</v>
      </c>
      <c r="F1146" t="str">
        <f ca="1">VLOOKUP(A1146,Person!A:R,ROW(INDIRECT(ADDRESS(MATCH("NameOccupation",Person!$1:$1,0),4,4))),FALSE)</f>
        <v>Secretário(a) Escolar</v>
      </c>
      <c r="G1146" t="str">
        <f ca="1">IF(VLOOKUP(A1146,Person!A:R,ROW(INDIRECT(ADDRESS(MATCH("NameManager",Person!$1:$1,0),4,4))),FALSE)="","",VLOOKUP(A1146,Person!A:R,ROW(INDIRECT(ADDRESS(MATCH("NameManager",Person!$1:$1,0),4,4))),FALSE))</f>
        <v>Carlos Henrique Pires Sardi</v>
      </c>
      <c r="H1146" t="str">
        <f ca="1">IF(VLOOKUP(A1146,Person!A:R,ROW(INDIRECT(ADDRESS(MATCH("TypeJorney",Person!$1:$1,0),4,4))),FALSE)="OnBoarding","Embarque",IF(VLOOKUP(A1146,Person!A:R,ROW(INDIRECT(ADDRESS(MATCH("TypeJorney",Person!$1:$1,0),4,4))),FALSE)="OnBoardingOccupation","Embarque implantação",IF(VLOOKUP(A1146,Person!A:R,ROW(INDIRECT(ADDRESS(MATCH("TypeJorney",Person!$1:$1,0),4,4))),FALSE)="Monitoring","Monitoramento","Decisão de Efetivação")))</f>
        <v>Embarque implantação</v>
      </c>
    </row>
    <row r="1147" spans="1:8" x14ac:dyDescent="0.3">
      <c r="A1147" t="s">
        <v>4733</v>
      </c>
      <c r="B1147" t="str">
        <f ca="1">VLOOKUP(A1147,Person!A:R,ROW(INDIRECT(ADDRESS(MATCH("NameUser",Person!$1:$1,0),4,4))),FALSE)</f>
        <v>Karina Araujo dos Santos</v>
      </c>
      <c r="C1147" t="str">
        <f ca="1">IF(VLOOKUP(A1147,Person!A:R,ROW(INDIRECT(ADDRESS(MATCH("Mail",Person!$1:$1,0),4,4))),FALSE)="","",VLOOKUP(A1147,Person!A:R,ROW(INDIRECT(ADDRESS(MATCH("Mail",Person!$1:$1,0),4,4))),FALSE))</f>
        <v>karina.santos@maristas.org.br</v>
      </c>
      <c r="D1147" t="str">
        <f ca="1">VLOOKUP(A1147,Person!A:R,ROW(INDIRECT(ADDRESS(MATCH("NameEstablishment",Person!$1:$1,0),4,4))),FALSE)</f>
        <v>Colégio Marista Nossa Senhora do Rosário</v>
      </c>
      <c r="E1147">
        <f ca="1">VLOOKUP(A1147,Person!A:R,ROW(INDIRECT(ADDRESS(MATCH("Registration",Person!$1:$1,0),4,4))),FALSE)</f>
        <v>61429001</v>
      </c>
      <c r="F1147" t="str">
        <f ca="1">VLOOKUP(A1147,Person!A:R,ROW(INDIRECT(ADDRESS(MATCH("NameOccupation",Person!$1:$1,0),4,4))),FALSE)</f>
        <v>Assistende de Secretaria Escolar</v>
      </c>
      <c r="G1147" t="str">
        <f ca="1">IF(VLOOKUP(A1147,Person!A:R,ROW(INDIRECT(ADDRESS(MATCH("NameManager",Person!$1:$1,0),4,4))),FALSE)="","",VLOOKUP(A1147,Person!A:R,ROW(INDIRECT(ADDRESS(MATCH("NameManager",Person!$1:$1,0),4,4))),FALSE))</f>
        <v>Mauricio Coloniezzi Erthal</v>
      </c>
      <c r="H1147" t="str">
        <f ca="1">IF(VLOOKUP(A1147,Person!A:R,ROW(INDIRECT(ADDRESS(MATCH("TypeJorney",Person!$1:$1,0),4,4))),FALSE)="OnBoarding","Embarque",IF(VLOOKUP(A1147,Person!A:R,ROW(INDIRECT(ADDRESS(MATCH("TypeJorney",Person!$1:$1,0),4,4))),FALSE)="OnBoardingOccupation","Embarque implantação",IF(VLOOKUP(A1147,Person!A:R,ROW(INDIRECT(ADDRESS(MATCH("TypeJorney",Person!$1:$1,0),4,4))),FALSE)="Monitoring","Monitoramento","Decisão de Efetivação")))</f>
        <v>Embarque implantação</v>
      </c>
    </row>
    <row r="1148" spans="1:8" x14ac:dyDescent="0.3">
      <c r="A1148" t="s">
        <v>4589</v>
      </c>
      <c r="B1148" t="str">
        <f ca="1">VLOOKUP(A1148,Person!A:R,ROW(INDIRECT(ADDRESS(MATCH("NameUser",Person!$1:$1,0),4,4))),FALSE)</f>
        <v>Karina Kvitko Reis</v>
      </c>
      <c r="C1148" t="str">
        <f ca="1">IF(VLOOKUP(A1148,Person!A:R,ROW(INDIRECT(ADDRESS(MATCH("Mail",Person!$1:$1,0),4,4))),FALSE)="","",VLOOKUP(A1148,Person!A:R,ROW(INDIRECT(ADDRESS(MATCH("Mail",Person!$1:$1,0),4,4))),FALSE))</f>
        <v>karina.reis@maristas.org.br</v>
      </c>
      <c r="D1148" t="str">
        <f ca="1">VLOOKUP(A1148,Person!A:R,ROW(INDIRECT(ADDRESS(MATCH("NameEstablishment",Person!$1:$1,0),4,4))),FALSE)</f>
        <v>Sociedade Meridional de Educação</v>
      </c>
      <c r="E1148">
        <f ca="1">VLOOKUP(A1148,Person!A:R,ROW(INDIRECT(ADDRESS(MATCH("Registration",Person!$1:$1,0),4,4))),FALSE)</f>
        <v>80711296</v>
      </c>
      <c r="F1148" t="str">
        <f ca="1">VLOOKUP(A1148,Person!A:R,ROW(INDIRECT(ADDRESS(MATCH("NameOccupation",Person!$1:$1,0),4,4))),FALSE)</f>
        <v>Assistente Administração de Pessoas</v>
      </c>
      <c r="G1148" t="str">
        <f ca="1">IF(VLOOKUP(A1148,Person!A:R,ROW(INDIRECT(ADDRESS(MATCH("NameManager",Person!$1:$1,0),4,4))),FALSE)="","",VLOOKUP(A1148,Person!A:R,ROW(INDIRECT(ADDRESS(MATCH("NameManager",Person!$1:$1,0),4,4))),FALSE))</f>
        <v/>
      </c>
      <c r="H1148" t="str">
        <f ca="1">IF(VLOOKUP(A1148,Person!A:R,ROW(INDIRECT(ADDRESS(MATCH("TypeJorney",Person!$1:$1,0),4,4))),FALSE)="OnBoarding","Embarque",IF(VLOOKUP(A1148,Person!A:R,ROW(INDIRECT(ADDRESS(MATCH("TypeJorney",Person!$1:$1,0),4,4))),FALSE)="OnBoardingOccupation","Embarque implantação",IF(VLOOKUP(A1148,Person!A:R,ROW(INDIRECT(ADDRESS(MATCH("TypeJorney",Person!$1:$1,0),4,4))),FALSE)="Monitoring","Monitoramento","Decisão de Efetivação")))</f>
        <v>Embarque implantação</v>
      </c>
    </row>
    <row r="1149" spans="1:8" x14ac:dyDescent="0.3">
      <c r="A1149" t="s">
        <v>5003</v>
      </c>
      <c r="B1149" t="str">
        <f ca="1">VLOOKUP(A1149,Person!A:R,ROW(INDIRECT(ADDRESS(MATCH("NameUser",Person!$1:$1,0),4,4))),FALSE)</f>
        <v>Karina Marques</v>
      </c>
      <c r="C1149" t="str">
        <f ca="1">IF(VLOOKUP(A1149,Person!A:R,ROW(INDIRECT(ADDRESS(MATCH("Mail",Person!$1:$1,0),4,4))),FALSE)="","",VLOOKUP(A1149,Person!A:R,ROW(INDIRECT(ADDRESS(MATCH("Mail",Person!$1:$1,0),4,4))),FALSE))</f>
        <v>karina.marques@maristas.org.br</v>
      </c>
      <c r="D1149" t="str">
        <f ca="1">VLOOKUP(A1149,Person!A:R,ROW(INDIRECT(ADDRESS(MATCH("NameEstablishment",Person!$1:$1,0),4,4))),FALSE)</f>
        <v>Colégio Marista Pio Xii</v>
      </c>
      <c r="E1149">
        <f ca="1">VLOOKUP(A1149,Person!A:R,ROW(INDIRECT(ADDRESS(MATCH("Registration",Person!$1:$1,0),4,4))),FALSE)</f>
        <v>90512027</v>
      </c>
      <c r="F1149" t="str">
        <f ca="1">VLOOKUP(A1149,Person!A:R,ROW(INDIRECT(ADDRESS(MATCH("NameOccupation",Person!$1:$1,0),4,4))),FALSE)</f>
        <v>Orientador Educacional</v>
      </c>
      <c r="G1149" t="str">
        <f ca="1">IF(VLOOKUP(A1149,Person!A:R,ROW(INDIRECT(ADDRESS(MATCH("NameManager",Person!$1:$1,0),4,4))),FALSE)="","",VLOOKUP(A1149,Person!A:R,ROW(INDIRECT(ADDRESS(MATCH("NameManager",Person!$1:$1,0),4,4))),FALSE))</f>
        <v>Maria Angela Baldi</v>
      </c>
      <c r="H1149" t="str">
        <f ca="1">IF(VLOOKUP(A1149,Person!A:R,ROW(INDIRECT(ADDRESS(MATCH("TypeJorney",Person!$1:$1,0),4,4))),FALSE)="OnBoarding","Embarque",IF(VLOOKUP(A1149,Person!A:R,ROW(INDIRECT(ADDRESS(MATCH("TypeJorney",Person!$1:$1,0),4,4))),FALSE)="OnBoardingOccupation","Embarque implantação",IF(VLOOKUP(A1149,Person!A:R,ROW(INDIRECT(ADDRESS(MATCH("TypeJorney",Person!$1:$1,0),4,4))),FALSE)="Monitoring","Monitoramento","Decisão de Efetivação")))</f>
        <v>Embarque implantação</v>
      </c>
    </row>
    <row r="1150" spans="1:8" x14ac:dyDescent="0.3">
      <c r="A1150" t="s">
        <v>4523</v>
      </c>
      <c r="B1150" t="str">
        <f ca="1">VLOOKUP(A1150,Person!A:R,ROW(INDIRECT(ADDRESS(MATCH("NameUser",Person!$1:$1,0),4,4))),FALSE)</f>
        <v>Karina Pereira Porto</v>
      </c>
      <c r="C1150" t="str">
        <f ca="1">IF(VLOOKUP(A1150,Person!A:R,ROW(INDIRECT(ADDRESS(MATCH("Mail",Person!$1:$1,0),4,4))),FALSE)="","",VLOOKUP(A1150,Person!A:R,ROW(INDIRECT(ADDRESS(MATCH("Mail",Person!$1:$1,0),4,4))),FALSE))</f>
        <v>karina.porto@maristas.org.br</v>
      </c>
      <c r="D1150" t="str">
        <f ca="1">VLOOKUP(A1150,Person!A:R,ROW(INDIRECT(ADDRESS(MATCH("NameEstablishment",Person!$1:$1,0),4,4))),FALSE)</f>
        <v>Colegio Marista Champagnat</v>
      </c>
      <c r="E1150">
        <f ca="1">VLOOKUP(A1150,Person!A:R,ROW(INDIRECT(ADDRESS(MATCH("Registration",Person!$1:$1,0),4,4))),FALSE)</f>
        <v>2997033</v>
      </c>
      <c r="F1150" t="str">
        <f ca="1">VLOOKUP(A1150,Person!A:R,ROW(INDIRECT(ADDRESS(MATCH("NameOccupation",Person!$1:$1,0),4,4))),FALSE)</f>
        <v>Analista Administrativo Escolar</v>
      </c>
      <c r="G1150" t="str">
        <f ca="1">IF(VLOOKUP(A1150,Person!A:R,ROW(INDIRECT(ADDRESS(MATCH("NameManager",Person!$1:$1,0),4,4))),FALSE)="","",VLOOKUP(A1150,Person!A:R,ROW(INDIRECT(ADDRESS(MATCH("NameManager",Person!$1:$1,0),4,4))),FALSE))</f>
        <v>Vera Lucia de Mattos Galafassi</v>
      </c>
      <c r="H1150" t="str">
        <f ca="1">IF(VLOOKUP(A1150,Person!A:R,ROW(INDIRECT(ADDRESS(MATCH("TypeJorney",Person!$1:$1,0),4,4))),FALSE)="OnBoarding","Embarque",IF(VLOOKUP(A1150,Person!A:R,ROW(INDIRECT(ADDRESS(MATCH("TypeJorney",Person!$1:$1,0),4,4))),FALSE)="OnBoardingOccupation","Embarque implantação",IF(VLOOKUP(A1150,Person!A:R,ROW(INDIRECT(ADDRESS(MATCH("TypeJorney",Person!$1:$1,0),4,4))),FALSE)="Monitoring","Monitoramento","Decisão de Efetivação")))</f>
        <v>Embarque implantação</v>
      </c>
    </row>
    <row r="1151" spans="1:8" x14ac:dyDescent="0.3">
      <c r="A1151" t="s">
        <v>4479</v>
      </c>
      <c r="B1151" t="str">
        <f ca="1">VLOOKUP(A1151,Person!A:R,ROW(INDIRECT(ADDRESS(MATCH("NameUser",Person!$1:$1,0),4,4))),FALSE)</f>
        <v>Karine Machado Giordani</v>
      </c>
      <c r="C1151" t="str">
        <f ca="1">IF(VLOOKUP(A1151,Person!A:R,ROW(INDIRECT(ADDRESS(MATCH("Mail",Person!$1:$1,0),4,4))),FALSE)="","",VLOOKUP(A1151,Person!A:R,ROW(INDIRECT(ADDRESS(MATCH("Mail",Person!$1:$1,0),4,4))),FALSE))</f>
        <v>karine.giordani@maristas.org.br</v>
      </c>
      <c r="D1151" t="str">
        <f ca="1">VLOOKUP(A1151,Person!A:R,ROW(INDIRECT(ADDRESS(MATCH("NameEstablishment",Person!$1:$1,0),4,4))),FALSE)</f>
        <v>Colégio Marista N.Sra. Das Graças</v>
      </c>
      <c r="E1151">
        <f ca="1">VLOOKUP(A1151,Person!A:R,ROW(INDIRECT(ADDRESS(MATCH("Registration",Person!$1:$1,0),4,4))),FALSE)</f>
        <v>91514499</v>
      </c>
      <c r="F1151" t="str">
        <f ca="1">VLOOKUP(A1151,Person!A:R,ROW(INDIRECT(ADDRESS(MATCH("NameOccupation",Person!$1:$1,0),4,4))),FALSE)</f>
        <v>Agente de Pastoral</v>
      </c>
      <c r="G1151" t="str">
        <f ca="1">IF(VLOOKUP(A1151,Person!A:R,ROW(INDIRECT(ADDRESS(MATCH("NameManager",Person!$1:$1,0),4,4))),FALSE)="","",VLOOKUP(A1151,Person!A:R,ROW(INDIRECT(ADDRESS(MATCH("NameManager",Person!$1:$1,0),4,4))),FALSE))</f>
        <v>Luciana Winck Correa</v>
      </c>
      <c r="H1151" t="str">
        <f ca="1">IF(VLOOKUP(A1151,Person!A:R,ROW(INDIRECT(ADDRESS(MATCH("TypeJorney",Person!$1:$1,0),4,4))),FALSE)="OnBoarding","Embarque",IF(VLOOKUP(A1151,Person!A:R,ROW(INDIRECT(ADDRESS(MATCH("TypeJorney",Person!$1:$1,0),4,4))),FALSE)="OnBoardingOccupation","Embarque implantação",IF(VLOOKUP(A1151,Person!A:R,ROW(INDIRECT(ADDRESS(MATCH("TypeJorney",Person!$1:$1,0),4,4))),FALSE)="Monitoring","Monitoramento","Decisão de Efetivação")))</f>
        <v>Embarque implantação</v>
      </c>
    </row>
    <row r="1152" spans="1:8" x14ac:dyDescent="0.3">
      <c r="A1152" t="s">
        <v>5350</v>
      </c>
      <c r="B1152" t="str">
        <f ca="1">VLOOKUP(A1152,Person!A:R,ROW(INDIRECT(ADDRESS(MATCH("NameUser",Person!$1:$1,0),4,4))),FALSE)</f>
        <v>Karine Rodrigues Laranjeira</v>
      </c>
      <c r="C1152" t="str">
        <f ca="1">IF(VLOOKUP(A1152,Person!A:R,ROW(INDIRECT(ADDRESS(MATCH("Mail",Person!$1:$1,0),4,4))),FALSE)="","",VLOOKUP(A1152,Person!A:R,ROW(INDIRECT(ADDRESS(MATCH("Mail",Person!$1:$1,0),4,4))),FALSE))</f>
        <v/>
      </c>
      <c r="D1152" t="str">
        <f ca="1">VLOOKUP(A1152,Person!A:R,ROW(INDIRECT(ADDRESS(MATCH("NameEstablishment",Person!$1:$1,0),4,4))),FALSE)</f>
        <v>Convênio Smed - 2701</v>
      </c>
      <c r="E1152">
        <f ca="1">VLOOKUP(A1152,Person!A:R,ROW(INDIRECT(ADDRESS(MATCH("Registration",Person!$1:$1,0),4,4))),FALSE)</f>
        <v>80711352</v>
      </c>
      <c r="F1152" t="str">
        <f ca="1">VLOOKUP(A1152,Person!A:R,ROW(INDIRECT(ADDRESS(MATCH("NameOccupation",Person!$1:$1,0),4,4))),FALSE)</f>
        <v>Auxiliar de Serviços Gerais</v>
      </c>
      <c r="G1152" t="str">
        <f ca="1">IF(VLOOKUP(A1152,Person!A:R,ROW(INDIRECT(ADDRESS(MATCH("NameManager",Person!$1:$1,0),4,4))),FALSE)="","",VLOOKUP(A1152,Person!A:R,ROW(INDIRECT(ADDRESS(MATCH("NameManager",Person!$1:$1,0),4,4))),FALSE))</f>
        <v/>
      </c>
      <c r="H1152" t="str">
        <f ca="1">IF(VLOOKUP(A1152,Person!A:R,ROW(INDIRECT(ADDRESS(MATCH("TypeJorney",Person!$1:$1,0),4,4))),FALSE)="OnBoarding","Embarque",IF(VLOOKUP(A1152,Person!A:R,ROW(INDIRECT(ADDRESS(MATCH("TypeJorney",Person!$1:$1,0),4,4))),FALSE)="OnBoardingOccupation","Embarque implantação",IF(VLOOKUP(A1152,Person!A:R,ROW(INDIRECT(ADDRESS(MATCH("TypeJorney",Person!$1:$1,0),4,4))),FALSE)="Monitoring","Monitoramento","Decisão de Efetivação")))</f>
        <v>Embarque implantação</v>
      </c>
    </row>
    <row r="1153" spans="1:8" x14ac:dyDescent="0.3">
      <c r="A1153" t="s">
        <v>7343</v>
      </c>
      <c r="B1153" t="str">
        <f ca="1">VLOOKUP(A1153,Person!A:R,ROW(INDIRECT(ADDRESS(MATCH("NameUser",Person!$1:$1,0),4,4))),FALSE)</f>
        <v>Karoline de Souza</v>
      </c>
      <c r="C1153" t="str">
        <f ca="1">IF(VLOOKUP(A1153,Person!A:R,ROW(INDIRECT(ADDRESS(MATCH("Mail",Person!$1:$1,0),4,4))),FALSE)="","",VLOOKUP(A1153,Person!A:R,ROW(INDIRECT(ADDRESS(MATCH("Mail",Person!$1:$1,0),4,4))),FALSE))</f>
        <v>karoline.souza@maristas.org.br</v>
      </c>
      <c r="D1153" t="str">
        <f ca="1">VLOOKUP(A1153,Person!A:R,ROW(INDIRECT(ADDRESS(MATCH("NameEstablishment",Person!$1:$1,0),4,4))),FALSE)</f>
        <v>Colégio Marista Nossa Senhora do Rosário</v>
      </c>
      <c r="E1153">
        <f ca="1">VLOOKUP(A1153,Person!A:R,ROW(INDIRECT(ADDRESS(MATCH("Registration",Person!$1:$1,0),4,4))),FALSE)</f>
        <v>91514242</v>
      </c>
      <c r="F1153" t="str">
        <f ca="1">VLOOKUP(A1153,Person!A:R,ROW(INDIRECT(ADDRESS(MATCH("NameOccupation",Person!$1:$1,0),4,4))),FALSE)</f>
        <v>Monitor de Aprendizagem Turno Regular</v>
      </c>
      <c r="G1153" t="str">
        <f ca="1">IF(VLOOKUP(A1153,Person!A:R,ROW(INDIRECT(ADDRESS(MATCH("NameManager",Person!$1:$1,0),4,4))),FALSE)="","",VLOOKUP(A1153,Person!A:R,ROW(INDIRECT(ADDRESS(MATCH("NameManager",Person!$1:$1,0),4,4))),FALSE))</f>
        <v>Leia Raquel de Almeida</v>
      </c>
      <c r="H1153" t="str">
        <f ca="1">IF(VLOOKUP(A1153,Person!A:R,ROW(INDIRECT(ADDRESS(MATCH("TypeJorney",Person!$1:$1,0),4,4))),FALSE)="OnBoarding","Embarque",IF(VLOOKUP(A1153,Person!A:R,ROW(INDIRECT(ADDRESS(MATCH("TypeJorney",Person!$1:$1,0),4,4))),FALSE)="OnBoardingOccupation","Embarque implantação",IF(VLOOKUP(A1153,Person!A:R,ROW(INDIRECT(ADDRESS(MATCH("TypeJorney",Person!$1:$1,0),4,4))),FALSE)="Monitoring","Monitoramento","Decisão de Efetivação")))</f>
        <v>Embarque</v>
      </c>
    </row>
    <row r="1154" spans="1:8" x14ac:dyDescent="0.3">
      <c r="A1154" t="s">
        <v>4279</v>
      </c>
      <c r="B1154" t="str">
        <f ca="1">VLOOKUP(A1154,Person!A:R,ROW(INDIRECT(ADDRESS(MATCH("NameUser",Person!$1:$1,0),4,4))),FALSE)</f>
        <v>Kassius Marques Kirsten</v>
      </c>
      <c r="C1154" t="str">
        <f ca="1">IF(VLOOKUP(A1154,Person!A:R,ROW(INDIRECT(ADDRESS(MATCH("Mail",Person!$1:$1,0),4,4))),FALSE)="","",VLOOKUP(A1154,Person!A:R,ROW(INDIRECT(ADDRESS(MATCH("Mail",Person!$1:$1,0),4,4))),FALSE))</f>
        <v>kassius.kirsten@maristas.org.br</v>
      </c>
      <c r="D1154" t="str">
        <f ca="1">VLOOKUP(A1154,Person!A:R,ROW(INDIRECT(ADDRESS(MATCH("NameEstablishment",Person!$1:$1,0),4,4))),FALSE)</f>
        <v>Colégio Marista Assunção</v>
      </c>
      <c r="E1154">
        <f ca="1">VLOOKUP(A1154,Person!A:R,ROW(INDIRECT(ADDRESS(MATCH("Registration",Person!$1:$1,0),4,4))),FALSE)</f>
        <v>91510465</v>
      </c>
      <c r="F1154" t="str">
        <f ca="1">VLOOKUP(A1154,Person!A:R,ROW(INDIRECT(ADDRESS(MATCH("NameOccupation",Person!$1:$1,0),4,4))),FALSE)</f>
        <v>Coordenador de Pastoral</v>
      </c>
      <c r="G1154" t="str">
        <f ca="1">IF(VLOOKUP(A1154,Person!A:R,ROW(INDIRECT(ADDRESS(MATCH("NameManager",Person!$1:$1,0),4,4))),FALSE)="","",VLOOKUP(A1154,Person!A:R,ROW(INDIRECT(ADDRESS(MATCH("NameManager",Person!$1:$1,0),4,4))),FALSE))</f>
        <v>Rui Antonio Piassini</v>
      </c>
      <c r="H1154" t="str">
        <f ca="1">IF(VLOOKUP(A1154,Person!A:R,ROW(INDIRECT(ADDRESS(MATCH("TypeJorney",Person!$1:$1,0),4,4))),FALSE)="OnBoarding","Embarque",IF(VLOOKUP(A1154,Person!A:R,ROW(INDIRECT(ADDRESS(MATCH("TypeJorney",Person!$1:$1,0),4,4))),FALSE)="OnBoardingOccupation","Embarque implantação",IF(VLOOKUP(A1154,Person!A:R,ROW(INDIRECT(ADDRESS(MATCH("TypeJorney",Person!$1:$1,0),4,4))),FALSE)="Monitoring","Monitoramento","Decisão de Efetivação")))</f>
        <v>Embarque implantação</v>
      </c>
    </row>
    <row r="1155" spans="1:8" x14ac:dyDescent="0.3">
      <c r="A1155" t="s">
        <v>7545</v>
      </c>
      <c r="B1155" t="str">
        <f ca="1">VLOOKUP(A1155,Person!A:R,ROW(INDIRECT(ADDRESS(MATCH("NameUser",Person!$1:$1,0),4,4))),FALSE)</f>
        <v>Kathrine Elvira Pires da Silva</v>
      </c>
      <c r="C1155" t="str">
        <f ca="1">IF(VLOOKUP(A1155,Person!A:R,ROW(INDIRECT(ADDRESS(MATCH("Mail",Person!$1:$1,0),4,4))),FALSE)="","",VLOOKUP(A1155,Person!A:R,ROW(INDIRECT(ADDRESS(MATCH("Mail",Person!$1:$1,0),4,4))),FALSE))</f>
        <v/>
      </c>
      <c r="D1155" t="str">
        <f ca="1">VLOOKUP(A1155,Person!A:R,ROW(INDIRECT(ADDRESS(MATCH("NameEstablishment",Person!$1:$1,0),4,4))),FALSE)</f>
        <v>Colégio Marista Pio Xii</v>
      </c>
      <c r="E1155">
        <f ca="1">VLOOKUP(A1155,Person!A:R,ROW(INDIRECT(ADDRESS(MATCH("Registration",Person!$1:$1,0),4,4))),FALSE)</f>
        <v>90513171</v>
      </c>
      <c r="F1155" t="str">
        <f ca="1">VLOOKUP(A1155,Person!A:R,ROW(INDIRECT(ADDRESS(MATCH("NameOccupation",Person!$1:$1,0),4,4))),FALSE)</f>
        <v>Auxiliar de Instrutor</v>
      </c>
      <c r="G1155" t="str">
        <f ca="1">IF(VLOOKUP(A1155,Person!A:R,ROW(INDIRECT(ADDRESS(MATCH("NameManager",Person!$1:$1,0),4,4))),FALSE)="","",VLOOKUP(A1155,Person!A:R,ROW(INDIRECT(ADDRESS(MATCH("NameManager",Person!$1:$1,0),4,4))),FALSE))</f>
        <v>Maria Angela Baldi</v>
      </c>
      <c r="H1155" t="str">
        <f ca="1">IF(VLOOKUP(A1155,Person!A:R,ROW(INDIRECT(ADDRESS(MATCH("TypeJorney",Person!$1:$1,0),4,4))),FALSE)="OnBoarding","Embarque",IF(VLOOKUP(A1155,Person!A:R,ROW(INDIRECT(ADDRESS(MATCH("TypeJorney",Person!$1:$1,0),4,4))),FALSE)="OnBoardingOccupation","Embarque implantação",IF(VLOOKUP(A1155,Person!A:R,ROW(INDIRECT(ADDRESS(MATCH("TypeJorney",Person!$1:$1,0),4,4))),FALSE)="Monitoring","Monitoramento","Decisão de Efetivação")))</f>
        <v>Embarque implantação</v>
      </c>
    </row>
    <row r="1156" spans="1:8" x14ac:dyDescent="0.3">
      <c r="A1156" t="s">
        <v>7547</v>
      </c>
      <c r="B1156" t="str">
        <f ca="1">VLOOKUP(A1156,Person!A:R,ROW(INDIRECT(ADDRESS(MATCH("NameUser",Person!$1:$1,0),4,4))),FALSE)</f>
        <v>Katia Celestina Bossa Antoniolli</v>
      </c>
      <c r="C1156" t="str">
        <f ca="1">IF(VLOOKUP(A1156,Person!A:R,ROW(INDIRECT(ADDRESS(MATCH("Mail",Person!$1:$1,0),4,4))),FALSE)="","",VLOOKUP(A1156,Person!A:R,ROW(INDIRECT(ADDRESS(MATCH("Mail",Person!$1:$1,0),4,4))),FALSE))</f>
        <v>katiaantoniolli@maristas.org.br</v>
      </c>
      <c r="D1156" t="str">
        <f ca="1">VLOOKUP(A1156,Person!A:R,ROW(INDIRECT(ADDRESS(MATCH("NameEstablishment",Person!$1:$1,0),4,4))),FALSE)</f>
        <v>Colégio Marista Pio Xii</v>
      </c>
      <c r="E1156">
        <f ca="1">VLOOKUP(A1156,Person!A:R,ROW(INDIRECT(ADDRESS(MATCH("Registration",Person!$1:$1,0),4,4))),FALSE)</f>
        <v>50661003</v>
      </c>
      <c r="F1156" t="str">
        <f ca="1">VLOOKUP(A1156,Person!A:R,ROW(INDIRECT(ADDRESS(MATCH("NameOccupation",Person!$1:$1,0),4,4))),FALSE)</f>
        <v>Vice-Diretor Geral</v>
      </c>
      <c r="G1156" t="str">
        <f ca="1">IF(VLOOKUP(A1156,Person!A:R,ROW(INDIRECT(ADDRESS(MATCH("NameManager",Person!$1:$1,0),4,4))),FALSE)="","",VLOOKUP(A1156,Person!A:R,ROW(INDIRECT(ADDRESS(MATCH("NameManager",Person!$1:$1,0),4,4))),FALSE))</f>
        <v/>
      </c>
      <c r="H1156" t="str">
        <f ca="1">IF(VLOOKUP(A1156,Person!A:R,ROW(INDIRECT(ADDRESS(MATCH("TypeJorney",Person!$1:$1,0),4,4))),FALSE)="OnBoarding","Embarque",IF(VLOOKUP(A1156,Person!A:R,ROW(INDIRECT(ADDRESS(MATCH("TypeJorney",Person!$1:$1,0),4,4))),FALSE)="OnBoardingOccupation","Embarque implantação",IF(VLOOKUP(A1156,Person!A:R,ROW(INDIRECT(ADDRESS(MATCH("TypeJorney",Person!$1:$1,0),4,4))),FALSE)="Monitoring","Monitoramento","Decisão de Efetivação")))</f>
        <v>Embarque implantação</v>
      </c>
    </row>
    <row r="1157" spans="1:8" x14ac:dyDescent="0.3">
      <c r="A1157" t="s">
        <v>5142</v>
      </c>
      <c r="B1157" t="str">
        <f ca="1">VLOOKUP(A1157,Person!A:R,ROW(INDIRECT(ADDRESS(MATCH("NameUser",Person!$1:$1,0),4,4))),FALSE)</f>
        <v>Katia Celestina Bossa Antoniolli</v>
      </c>
      <c r="C1157" t="str">
        <f ca="1">IF(VLOOKUP(A1157,Person!A:R,ROW(INDIRECT(ADDRESS(MATCH("Mail",Person!$1:$1,0),4,4))),FALSE)="","",VLOOKUP(A1157,Person!A:R,ROW(INDIRECT(ADDRESS(MATCH("Mail",Person!$1:$1,0),4,4))),FALSE))</f>
        <v>katiaantoniolli@maristas.org.br</v>
      </c>
      <c r="D1157" t="str">
        <f ca="1">VLOOKUP(A1157,Person!A:R,ROW(INDIRECT(ADDRESS(MATCH("NameEstablishment",Person!$1:$1,0),4,4))),FALSE)</f>
        <v>Colégio Marista Pio Xii</v>
      </c>
      <c r="E1157">
        <f ca="1">VLOOKUP(A1157,Person!A:R,ROW(INDIRECT(ADDRESS(MATCH("Registration",Person!$1:$1,0),4,4))),FALSE)</f>
        <v>50661005</v>
      </c>
      <c r="F1157" t="str">
        <f ca="1">VLOOKUP(A1157,Person!A:R,ROW(INDIRECT(ADDRESS(MATCH("NameOccupation",Person!$1:$1,0),4,4))),FALSE)</f>
        <v>Coordenador Educacional</v>
      </c>
      <c r="G1157" t="str">
        <f ca="1">IF(VLOOKUP(A1157,Person!A:R,ROW(INDIRECT(ADDRESS(MATCH("NameManager",Person!$1:$1,0),4,4))),FALSE)="","",VLOOKUP(A1157,Person!A:R,ROW(INDIRECT(ADDRESS(MATCH("NameManager",Person!$1:$1,0),4,4))),FALSE))</f>
        <v>Maria Angela Baldi</v>
      </c>
      <c r="H1157" t="str">
        <f ca="1">IF(VLOOKUP(A1157,Person!A:R,ROW(INDIRECT(ADDRESS(MATCH("TypeJorney",Person!$1:$1,0),4,4))),FALSE)="OnBoarding","Embarque",IF(VLOOKUP(A1157,Person!A:R,ROW(INDIRECT(ADDRESS(MATCH("TypeJorney",Person!$1:$1,0),4,4))),FALSE)="OnBoardingOccupation","Embarque implantação",IF(VLOOKUP(A1157,Person!A:R,ROW(INDIRECT(ADDRESS(MATCH("TypeJorney",Person!$1:$1,0),4,4))),FALSE)="Monitoring","Monitoramento","Decisão de Efetivação")))</f>
        <v>Embarque implantação</v>
      </c>
    </row>
    <row r="1158" spans="1:8" x14ac:dyDescent="0.3">
      <c r="A1158" t="s">
        <v>5143</v>
      </c>
      <c r="B1158" t="str">
        <f ca="1">VLOOKUP(A1158,Person!A:R,ROW(INDIRECT(ADDRESS(MATCH("NameUser",Person!$1:$1,0),4,4))),FALSE)</f>
        <v>Katia Celestina Bossa Antoniolli</v>
      </c>
      <c r="C1158" t="str">
        <f ca="1">IF(VLOOKUP(A1158,Person!A:R,ROW(INDIRECT(ADDRESS(MATCH("Mail",Person!$1:$1,0),4,4))),FALSE)="","",VLOOKUP(A1158,Person!A:R,ROW(INDIRECT(ADDRESS(MATCH("Mail",Person!$1:$1,0),4,4))),FALSE))</f>
        <v>katiaantoniolli@maristas.org.br</v>
      </c>
      <c r="D1158" t="str">
        <f ca="1">VLOOKUP(A1158,Person!A:R,ROW(INDIRECT(ADDRESS(MATCH("NameEstablishment",Person!$1:$1,0),4,4))),FALSE)</f>
        <v>Colégio Marista Pio Xii</v>
      </c>
      <c r="E1158">
        <f ca="1">VLOOKUP(A1158,Person!A:R,ROW(INDIRECT(ADDRESS(MATCH("Registration",Person!$1:$1,0),4,4))),FALSE)</f>
        <v>50661006</v>
      </c>
      <c r="F1158" t="str">
        <f ca="1">VLOOKUP(A1158,Person!A:R,ROW(INDIRECT(ADDRESS(MATCH("NameOccupation",Person!$1:$1,0),4,4))),FALSE)</f>
        <v>Coordenador Educacional</v>
      </c>
      <c r="G1158" t="str">
        <f ca="1">IF(VLOOKUP(A1158,Person!A:R,ROW(INDIRECT(ADDRESS(MATCH("NameManager",Person!$1:$1,0),4,4))),FALSE)="","",VLOOKUP(A1158,Person!A:R,ROW(INDIRECT(ADDRESS(MATCH("NameManager",Person!$1:$1,0),4,4))),FALSE))</f>
        <v>Maria Angela Baldi</v>
      </c>
      <c r="H1158" t="str">
        <f ca="1">IF(VLOOKUP(A1158,Person!A:R,ROW(INDIRECT(ADDRESS(MATCH("TypeJorney",Person!$1:$1,0),4,4))),FALSE)="OnBoarding","Embarque",IF(VLOOKUP(A1158,Person!A:R,ROW(INDIRECT(ADDRESS(MATCH("TypeJorney",Person!$1:$1,0),4,4))),FALSE)="OnBoardingOccupation","Embarque implantação",IF(VLOOKUP(A1158,Person!A:R,ROW(INDIRECT(ADDRESS(MATCH("TypeJorney",Person!$1:$1,0),4,4))),FALSE)="Monitoring","Monitoramento","Decisão de Efetivação")))</f>
        <v>Embarque implantação</v>
      </c>
    </row>
    <row r="1159" spans="1:8" x14ac:dyDescent="0.3">
      <c r="A1159" t="s">
        <v>4949</v>
      </c>
      <c r="B1159" t="str">
        <f ca="1">VLOOKUP(A1159,Person!A:R,ROW(INDIRECT(ADDRESS(MATCH("NameUser",Person!$1:$1,0),4,4))),FALSE)</f>
        <v>Katia Celestina Bossa Antoniolli</v>
      </c>
      <c r="C1159" t="str">
        <f ca="1">IF(VLOOKUP(A1159,Person!A:R,ROW(INDIRECT(ADDRESS(MATCH("Mail",Person!$1:$1,0),4,4))),FALSE)="","",VLOOKUP(A1159,Person!A:R,ROW(INDIRECT(ADDRESS(MATCH("Mail",Person!$1:$1,0),4,4))),FALSE))</f>
        <v>katiaantoniolli@maristas.org.br</v>
      </c>
      <c r="D1159" t="str">
        <f ca="1">VLOOKUP(A1159,Person!A:R,ROW(INDIRECT(ADDRESS(MATCH("NameEstablishment",Person!$1:$1,0),4,4))),FALSE)</f>
        <v>Colégio Marista Pio Xii</v>
      </c>
      <c r="E1159">
        <f ca="1">VLOOKUP(A1159,Person!A:R,ROW(INDIRECT(ADDRESS(MATCH("Registration",Person!$1:$1,0),4,4))),FALSE)</f>
        <v>50661002</v>
      </c>
      <c r="F1159" t="str">
        <f ca="1">VLOOKUP(A1159,Person!A:R,ROW(INDIRECT(ADDRESS(MATCH("NameOccupation",Person!$1:$1,0),4,4))),FALSE)</f>
        <v>Coordenador Pedagógico</v>
      </c>
      <c r="G1159" t="str">
        <f ca="1">IF(VLOOKUP(A1159,Person!A:R,ROW(INDIRECT(ADDRESS(MATCH("NameManager",Person!$1:$1,0),4,4))),FALSE)="","",VLOOKUP(A1159,Person!A:R,ROW(INDIRECT(ADDRESS(MATCH("NameManager",Person!$1:$1,0),4,4))),FALSE))</f>
        <v>Maria Angela Baldi</v>
      </c>
      <c r="H1159" t="str">
        <f ca="1">IF(VLOOKUP(A1159,Person!A:R,ROW(INDIRECT(ADDRESS(MATCH("TypeJorney",Person!$1:$1,0),4,4))),FALSE)="OnBoarding","Embarque",IF(VLOOKUP(A1159,Person!A:R,ROW(INDIRECT(ADDRESS(MATCH("TypeJorney",Person!$1:$1,0),4,4))),FALSE)="OnBoardingOccupation","Embarque implantação",IF(VLOOKUP(A1159,Person!A:R,ROW(INDIRECT(ADDRESS(MATCH("TypeJorney",Person!$1:$1,0),4,4))),FALSE)="Monitoring","Monitoramento","Decisão de Efetivação")))</f>
        <v>Embarque implantação</v>
      </c>
    </row>
    <row r="1160" spans="1:8" x14ac:dyDescent="0.3">
      <c r="A1160" t="s">
        <v>4970</v>
      </c>
      <c r="B1160" t="str">
        <f ca="1">VLOOKUP(A1160,Person!A:R,ROW(INDIRECT(ADDRESS(MATCH("NameUser",Person!$1:$1,0),4,4))),FALSE)</f>
        <v>Katia Celestina Bossa Antoniolli</v>
      </c>
      <c r="C1160" t="str">
        <f ca="1">IF(VLOOKUP(A1160,Person!A:R,ROW(INDIRECT(ADDRESS(MATCH("Mail",Person!$1:$1,0),4,4))),FALSE)="","",VLOOKUP(A1160,Person!A:R,ROW(INDIRECT(ADDRESS(MATCH("Mail",Person!$1:$1,0),4,4))),FALSE))</f>
        <v>katiaantoniolli@maristas.org.br</v>
      </c>
      <c r="D1160" t="str">
        <f ca="1">VLOOKUP(A1160,Person!A:R,ROW(INDIRECT(ADDRESS(MATCH("NameEstablishment",Person!$1:$1,0),4,4))),FALSE)</f>
        <v>Colégio Marista Pio Xii</v>
      </c>
      <c r="E1160">
        <f ca="1">VLOOKUP(A1160,Person!A:R,ROW(INDIRECT(ADDRESS(MATCH("Registration",Person!$1:$1,0),4,4))),FALSE)</f>
        <v>50661001</v>
      </c>
      <c r="F1160" t="str">
        <f ca="1">VLOOKUP(A1160,Person!A:R,ROW(INDIRECT(ADDRESS(MATCH("NameOccupation",Person!$1:$1,0),4,4))),FALSE)</f>
        <v>Diretor Geral</v>
      </c>
      <c r="G1160" t="str">
        <f ca="1">IF(VLOOKUP(A1160,Person!A:R,ROW(INDIRECT(ADDRESS(MATCH("NameManager",Person!$1:$1,0),4,4))),FALSE)="","",VLOOKUP(A1160,Person!A:R,ROW(INDIRECT(ADDRESS(MATCH("NameManager",Person!$1:$1,0),4,4))),FALSE))</f>
        <v/>
      </c>
      <c r="H1160" t="str">
        <f ca="1">IF(VLOOKUP(A1160,Person!A:R,ROW(INDIRECT(ADDRESS(MATCH("TypeJorney",Person!$1:$1,0),4,4))),FALSE)="OnBoarding","Embarque",IF(VLOOKUP(A1160,Person!A:R,ROW(INDIRECT(ADDRESS(MATCH("TypeJorney",Person!$1:$1,0),4,4))),FALSE)="OnBoardingOccupation","Embarque implantação",IF(VLOOKUP(A1160,Person!A:R,ROW(INDIRECT(ADDRESS(MATCH("TypeJorney",Person!$1:$1,0),4,4))),FALSE)="Monitoring","Monitoramento","Decisão de Efetivação")))</f>
        <v>Embarque implantação</v>
      </c>
    </row>
    <row r="1161" spans="1:8" x14ac:dyDescent="0.3">
      <c r="A1161" t="s">
        <v>4281</v>
      </c>
      <c r="B1161" t="str">
        <f ca="1">VLOOKUP(A1161,Person!A:R,ROW(INDIRECT(ADDRESS(MATCH("NameUser",Person!$1:$1,0),4,4))),FALSE)</f>
        <v>Katia Teresinha Machado da Rocha</v>
      </c>
      <c r="C1161" t="str">
        <f ca="1">IF(VLOOKUP(A1161,Person!A:R,ROW(INDIRECT(ADDRESS(MATCH("Mail",Person!$1:$1,0),4,4))),FALSE)="","",VLOOKUP(A1161,Person!A:R,ROW(INDIRECT(ADDRESS(MATCH("Mail",Person!$1:$1,0),4,4))),FALSE))</f>
        <v>katia.machado@maristas.org.br</v>
      </c>
      <c r="D1161" t="str">
        <f ca="1">VLOOKUP(A1161,Person!A:R,ROW(INDIRECT(ADDRESS(MATCH("NameEstablishment",Person!$1:$1,0),4,4))),FALSE)</f>
        <v>Colégio Marista N.Sra. Das Graças</v>
      </c>
      <c r="E1161">
        <f ca="1">VLOOKUP(A1161,Person!A:R,ROW(INDIRECT(ADDRESS(MATCH("Registration",Person!$1:$1,0),4,4))),FALSE)</f>
        <v>61588001</v>
      </c>
      <c r="F1161" t="str">
        <f ca="1">VLOOKUP(A1161,Person!A:R,ROW(INDIRECT(ADDRESS(MATCH("NameOccupation",Person!$1:$1,0),4,4))),FALSE)</f>
        <v>Coordenador de Pastoral</v>
      </c>
      <c r="G1161" t="str">
        <f ca="1">IF(VLOOKUP(A1161,Person!A:R,ROW(INDIRECT(ADDRESS(MATCH("NameManager",Person!$1:$1,0),4,4))),FALSE)="","",VLOOKUP(A1161,Person!A:R,ROW(INDIRECT(ADDRESS(MATCH("NameManager",Person!$1:$1,0),4,4))),FALSE))</f>
        <v>Luciana Winck Correa</v>
      </c>
      <c r="H1161" t="str">
        <f ca="1">IF(VLOOKUP(A1161,Person!A:R,ROW(INDIRECT(ADDRESS(MATCH("TypeJorney",Person!$1:$1,0),4,4))),FALSE)="OnBoarding","Embarque",IF(VLOOKUP(A1161,Person!A:R,ROW(INDIRECT(ADDRESS(MATCH("TypeJorney",Person!$1:$1,0),4,4))),FALSE)="OnBoardingOccupation","Embarque implantação",IF(VLOOKUP(A1161,Person!A:R,ROW(INDIRECT(ADDRESS(MATCH("TypeJorney",Person!$1:$1,0),4,4))),FALSE)="Monitoring","Monitoramento","Decisão de Efetivação")))</f>
        <v>Embarque implantação</v>
      </c>
    </row>
    <row r="1162" spans="1:8" x14ac:dyDescent="0.3">
      <c r="A1162" t="s">
        <v>4735</v>
      </c>
      <c r="B1162" t="str">
        <f ca="1">VLOOKUP(A1162,Person!A:R,ROW(INDIRECT(ADDRESS(MATCH("NameUser",Person!$1:$1,0),4,4))),FALSE)</f>
        <v>Katiane Nunes da Silva</v>
      </c>
      <c r="C1162" t="str">
        <f ca="1">IF(VLOOKUP(A1162,Person!A:R,ROW(INDIRECT(ADDRESS(MATCH("Mail",Person!$1:$1,0),4,4))),FALSE)="","",VLOOKUP(A1162,Person!A:R,ROW(INDIRECT(ADDRESS(MATCH("Mail",Person!$1:$1,0),4,4))),FALSE))</f>
        <v>katiane.silva@maristas.org.br</v>
      </c>
      <c r="D1162" t="str">
        <f ca="1">VLOOKUP(A1162,Person!A:R,ROW(INDIRECT(ADDRESS(MATCH("NameEstablishment",Person!$1:$1,0),4,4))),FALSE)</f>
        <v>Colégio Marista N Senhora da Conceição</v>
      </c>
      <c r="E1162">
        <f ca="1">VLOOKUP(A1162,Person!A:R,ROW(INDIRECT(ADDRESS(MATCH("Registration",Person!$1:$1,0),4,4))),FALSE)</f>
        <v>20110337</v>
      </c>
      <c r="F1162" t="str">
        <f ca="1">VLOOKUP(A1162,Person!A:R,ROW(INDIRECT(ADDRESS(MATCH("NameOccupation",Person!$1:$1,0),4,4))),FALSE)</f>
        <v>Assistende de Secretaria Escolar</v>
      </c>
      <c r="G1162" t="str">
        <f ca="1">IF(VLOOKUP(A1162,Person!A:R,ROW(INDIRECT(ADDRESS(MATCH("NameManager",Person!$1:$1,0),4,4))),FALSE)="","",VLOOKUP(A1162,Person!A:R,ROW(INDIRECT(ADDRESS(MATCH("NameManager",Person!$1:$1,0),4,4))),FALSE))</f>
        <v>Adenir Sebastiao de Britto</v>
      </c>
      <c r="H1162" t="str">
        <f ca="1">IF(VLOOKUP(A1162,Person!A:R,ROW(INDIRECT(ADDRESS(MATCH("TypeJorney",Person!$1:$1,0),4,4))),FALSE)="OnBoarding","Embarque",IF(VLOOKUP(A1162,Person!A:R,ROW(INDIRECT(ADDRESS(MATCH("TypeJorney",Person!$1:$1,0),4,4))),FALSE)="OnBoardingOccupation","Embarque implantação",IF(VLOOKUP(A1162,Person!A:R,ROW(INDIRECT(ADDRESS(MATCH("TypeJorney",Person!$1:$1,0),4,4))),FALSE)="Monitoring","Monitoramento","Decisão de Efetivação")))</f>
        <v>Embarque implantação</v>
      </c>
    </row>
    <row r="1163" spans="1:8" x14ac:dyDescent="0.3">
      <c r="A1163" t="s">
        <v>5364</v>
      </c>
      <c r="B1163" t="str">
        <f ca="1">VLOOKUP(A1163,Person!A:R,ROW(INDIRECT(ADDRESS(MATCH("NameUser",Person!$1:$1,0),4,4))),FALSE)</f>
        <v>Katy Anne Scheffel Flores</v>
      </c>
      <c r="C1163" t="str">
        <f ca="1">IF(VLOOKUP(A1163,Person!A:R,ROW(INDIRECT(ADDRESS(MATCH("Mail",Person!$1:$1,0),4,4))),FALSE)="","",VLOOKUP(A1163,Person!A:R,ROW(INDIRECT(ADDRESS(MATCH("Mail",Person!$1:$1,0),4,4))),FALSE))</f>
        <v>katy.flores@maristas.org.br</v>
      </c>
      <c r="D1163" t="str">
        <f ca="1">VLOOKUP(A1163,Person!A:R,ROW(INDIRECT(ADDRESS(MATCH("NameEstablishment",Person!$1:$1,0),4,4))),FALSE)</f>
        <v>Colégio Marista Prof. Ivone Vettorello</v>
      </c>
      <c r="E1163">
        <f ca="1">VLOOKUP(A1163,Person!A:R,ROW(INDIRECT(ADDRESS(MATCH("Registration",Person!$1:$1,0),4,4))),FALSE)</f>
        <v>90512831</v>
      </c>
      <c r="F1163" t="str">
        <f ca="1">VLOOKUP(A1163,Person!A:R,ROW(INDIRECT(ADDRESS(MATCH("NameOccupation",Person!$1:$1,0),4,4))),FALSE)</f>
        <v>Coordenador Pedagógico</v>
      </c>
      <c r="G1163" t="str">
        <f ca="1">IF(VLOOKUP(A1163,Person!A:R,ROW(INDIRECT(ADDRESS(MATCH("NameManager",Person!$1:$1,0),4,4))),FALSE)="","",VLOOKUP(A1163,Person!A:R,ROW(INDIRECT(ADDRESS(MATCH("NameManager",Person!$1:$1,0),4,4))),FALSE))</f>
        <v/>
      </c>
      <c r="H1163" t="str">
        <f ca="1">IF(VLOOKUP(A1163,Person!A:R,ROW(INDIRECT(ADDRESS(MATCH("TypeJorney",Person!$1:$1,0),4,4))),FALSE)="OnBoarding","Embarque",IF(VLOOKUP(A1163,Person!A:R,ROW(INDIRECT(ADDRESS(MATCH("TypeJorney",Person!$1:$1,0),4,4))),FALSE)="OnBoardingOccupation","Embarque implantação",IF(VLOOKUP(A1163,Person!A:R,ROW(INDIRECT(ADDRESS(MATCH("TypeJorney",Person!$1:$1,0),4,4))),FALSE)="Monitoring","Monitoramento","Decisão de Efetivação")))</f>
        <v>Embarque implantação</v>
      </c>
    </row>
    <row r="1164" spans="1:8" x14ac:dyDescent="0.3">
      <c r="A1164" t="s">
        <v>7773</v>
      </c>
      <c r="B1164" t="str">
        <f ca="1">VLOOKUP(A1164,Person!A:R,ROW(INDIRECT(ADDRESS(MATCH("NameUser",Person!$1:$1,0),4,4))),FALSE)</f>
        <v>Kellen Cardoso da Silva</v>
      </c>
      <c r="C1164" t="str">
        <f ca="1">IF(VLOOKUP(A1164,Person!A:R,ROW(INDIRECT(ADDRESS(MATCH("Mail",Person!$1:$1,0),4,4))),FALSE)="","",VLOOKUP(A1164,Person!A:R,ROW(INDIRECT(ADDRESS(MATCH("Mail",Person!$1:$1,0),4,4))),FALSE))</f>
        <v/>
      </c>
      <c r="D1164" t="str">
        <f ca="1">VLOOKUP(A1164,Person!A:R,ROW(INDIRECT(ADDRESS(MATCH("NameEstablishment",Person!$1:$1,0),4,4))),FALSE)</f>
        <v>Convênio Smed - 2701</v>
      </c>
      <c r="E1164">
        <f ca="1">VLOOKUP(A1164,Person!A:R,ROW(INDIRECT(ADDRESS(MATCH("Registration",Person!$1:$1,0),4,4))),FALSE)</f>
        <v>20</v>
      </c>
      <c r="F1164" t="str">
        <f ca="1">VLOOKUP(A1164,Person!A:R,ROW(INDIRECT(ADDRESS(MATCH("NameOccupation",Person!$1:$1,0),4,4))),FALSE)</f>
        <v>Auxiliar de Educação Infantil</v>
      </c>
      <c r="G1164" t="str">
        <f ca="1">IF(VLOOKUP(A1164,Person!A:R,ROW(INDIRECT(ADDRESS(MATCH("NameManager",Person!$1:$1,0),4,4))),FALSE)="","",VLOOKUP(A1164,Person!A:R,ROW(INDIRECT(ADDRESS(MATCH("NameManager",Person!$1:$1,0),4,4))),FALSE))</f>
        <v/>
      </c>
      <c r="H1164" t="str">
        <f ca="1">IF(VLOOKUP(A1164,Person!A:R,ROW(INDIRECT(ADDRESS(MATCH("TypeJorney",Person!$1:$1,0),4,4))),FALSE)="OnBoarding","Embarque",IF(VLOOKUP(A1164,Person!A:R,ROW(INDIRECT(ADDRESS(MATCH("TypeJorney",Person!$1:$1,0),4,4))),FALSE)="OnBoardingOccupation","Embarque implantação",IF(VLOOKUP(A1164,Person!A:R,ROW(INDIRECT(ADDRESS(MATCH("TypeJorney",Person!$1:$1,0),4,4))),FALSE)="Monitoring","Monitoramento","Decisão de Efetivação")))</f>
        <v>Embarque implantação</v>
      </c>
    </row>
    <row r="1165" spans="1:8" x14ac:dyDescent="0.3">
      <c r="A1165" t="s">
        <v>7613</v>
      </c>
      <c r="B1165" t="str">
        <f ca="1">VLOOKUP(A1165,Person!A:R,ROW(INDIRECT(ADDRESS(MATCH("NameUser",Person!$1:$1,0),4,4))),FALSE)</f>
        <v>Kellen Rocha Correa</v>
      </c>
      <c r="C1165" t="str">
        <f ca="1">IF(VLOOKUP(A1165,Person!A:R,ROW(INDIRECT(ADDRESS(MATCH("Mail",Person!$1:$1,0),4,4))),FALSE)="","",VLOOKUP(A1165,Person!A:R,ROW(INDIRECT(ADDRESS(MATCH("Mail",Person!$1:$1,0),4,4))),FALSE))</f>
        <v>kellen.correa@maristas.org.br</v>
      </c>
      <c r="D1165" t="str">
        <f ca="1">VLOOKUP(A1165,Person!A:R,ROW(INDIRECT(ADDRESS(MATCH("NameEstablishment",Person!$1:$1,0),4,4))),FALSE)</f>
        <v>Colégio Marista João Paulo II</v>
      </c>
      <c r="E1165">
        <f ca="1">VLOOKUP(A1165,Person!A:R,ROW(INDIRECT(ADDRESS(MATCH("Registration",Person!$1:$1,0),4,4))),FALSE)</f>
        <v>90000144</v>
      </c>
      <c r="F1165" t="str">
        <f ca="1">VLOOKUP(A1165,Person!A:R,ROW(INDIRECT(ADDRESS(MATCH("NameOccupation",Person!$1:$1,0),4,4))),FALSE)</f>
        <v>Auxiliar de Disciplina</v>
      </c>
      <c r="G1165" t="str">
        <f ca="1">IF(VLOOKUP(A1165,Person!A:R,ROW(INDIRECT(ADDRESS(MATCH("NameManager",Person!$1:$1,0),4,4))),FALSE)="","",VLOOKUP(A1165,Person!A:R,ROW(INDIRECT(ADDRESS(MATCH("NameManager",Person!$1:$1,0),4,4))),FALSE))</f>
        <v>Luiz Gustavo Mendes</v>
      </c>
      <c r="H1165" t="str">
        <f ca="1">IF(VLOOKUP(A1165,Person!A:R,ROW(INDIRECT(ADDRESS(MATCH("TypeJorney",Person!$1:$1,0),4,4))),FALSE)="OnBoarding","Embarque",IF(VLOOKUP(A1165,Person!A:R,ROW(INDIRECT(ADDRESS(MATCH("TypeJorney",Person!$1:$1,0),4,4))),FALSE)="OnBoardingOccupation","Embarque implantação",IF(VLOOKUP(A1165,Person!A:R,ROW(INDIRECT(ADDRESS(MATCH("TypeJorney",Person!$1:$1,0),4,4))),FALSE)="Monitoring","Monitoramento","Decisão de Efetivação")))</f>
        <v>Embarque implantação</v>
      </c>
    </row>
    <row r="1166" spans="1:8" x14ac:dyDescent="0.3">
      <c r="A1166" t="s">
        <v>4412</v>
      </c>
      <c r="B1166" t="str">
        <f ca="1">VLOOKUP(A1166,Person!A:R,ROW(INDIRECT(ADDRESS(MATCH("NameUser",Person!$1:$1,0),4,4))),FALSE)</f>
        <v>Kelli Martins Crizel</v>
      </c>
      <c r="C1166" t="str">
        <f ca="1">IF(VLOOKUP(A1166,Person!A:R,ROW(INDIRECT(ADDRESS(MATCH("Mail",Person!$1:$1,0),4,4))),FALSE)="","",VLOOKUP(A1166,Person!A:R,ROW(INDIRECT(ADDRESS(MATCH("Mail",Person!$1:$1,0),4,4))),FALSE))</f>
        <v>kelli.crizel@maristas.org.br</v>
      </c>
      <c r="D1166" t="str">
        <f ca="1">VLOOKUP(A1166,Person!A:R,ROW(INDIRECT(ADDRESS(MATCH("NameEstablishment",Person!$1:$1,0),4,4))),FALSE)</f>
        <v>Colegio Marista São Francisco</v>
      </c>
      <c r="E1166">
        <f ca="1">VLOOKUP(A1166,Person!A:R,ROW(INDIRECT(ADDRESS(MATCH("Registration",Person!$1:$1,0),4,4))),FALSE)</f>
        <v>90512158</v>
      </c>
      <c r="F1166" t="str">
        <f ca="1">VLOOKUP(A1166,Person!A:R,ROW(INDIRECT(ADDRESS(MATCH("NameOccupation",Person!$1:$1,0),4,4))),FALSE)</f>
        <v>Recepcionista</v>
      </c>
      <c r="G1166" t="str">
        <f ca="1">IF(VLOOKUP(A1166,Person!A:R,ROW(INDIRECT(ADDRESS(MATCH("NameManager",Person!$1:$1,0),4,4))),FALSE)="","",VLOOKUP(A1166,Person!A:R,ROW(INDIRECT(ADDRESS(MATCH("NameManager",Person!$1:$1,0),4,4))),FALSE))</f>
        <v/>
      </c>
      <c r="H1166" t="str">
        <f ca="1">IF(VLOOKUP(A1166,Person!A:R,ROW(INDIRECT(ADDRESS(MATCH("TypeJorney",Person!$1:$1,0),4,4))),FALSE)="OnBoarding","Embarque",IF(VLOOKUP(A1166,Person!A:R,ROW(INDIRECT(ADDRESS(MATCH("TypeJorney",Person!$1:$1,0),4,4))),FALSE)="OnBoardingOccupation","Embarque implantação",IF(VLOOKUP(A1166,Person!A:R,ROW(INDIRECT(ADDRESS(MATCH("TypeJorney",Person!$1:$1,0),4,4))),FALSE)="Monitoring","Monitoramento","Decisão de Efetivação")))</f>
        <v>Embarque implantação</v>
      </c>
    </row>
    <row r="1167" spans="1:8" x14ac:dyDescent="0.3">
      <c r="A1167" t="s">
        <v>7607</v>
      </c>
      <c r="B1167" t="str">
        <f ca="1">VLOOKUP(A1167,Person!A:R,ROW(INDIRECT(ADDRESS(MATCH("NameUser",Person!$1:$1,0),4,4))),FALSE)</f>
        <v>Kelly Cristina de Castro Rodrigues</v>
      </c>
      <c r="C1167" t="str">
        <f ca="1">IF(VLOOKUP(A1167,Person!A:R,ROW(INDIRECT(ADDRESS(MATCH("Mail",Person!$1:$1,0),4,4))),FALSE)="","",VLOOKUP(A1167,Person!A:R,ROW(INDIRECT(ADDRESS(MATCH("Mail",Person!$1:$1,0),4,4))),FALSE))</f>
        <v>kelly.rodrigues@maristas.org.br</v>
      </c>
      <c r="D1167" t="str">
        <f ca="1">VLOOKUP(A1167,Person!A:R,ROW(INDIRECT(ADDRESS(MATCH("NameEstablishment",Person!$1:$1,0),4,4))),FALSE)</f>
        <v>Colégio Marista João Paulo II</v>
      </c>
      <c r="E1167">
        <f ca="1">VLOOKUP(A1167,Person!A:R,ROW(INDIRECT(ADDRESS(MATCH("Registration",Person!$1:$1,0),4,4))),FALSE)</f>
        <v>90512185</v>
      </c>
      <c r="F1167" t="str">
        <f ca="1">VLOOKUP(A1167,Person!A:R,ROW(INDIRECT(ADDRESS(MATCH("NameOccupation",Person!$1:$1,0),4,4))),FALSE)</f>
        <v>Profissional de Apoio Escolar</v>
      </c>
      <c r="G1167" t="str">
        <f ca="1">IF(VLOOKUP(A1167,Person!A:R,ROW(INDIRECT(ADDRESS(MATCH("NameManager",Person!$1:$1,0),4,4))),FALSE)="","",VLOOKUP(A1167,Person!A:R,ROW(INDIRECT(ADDRESS(MATCH("NameManager",Person!$1:$1,0),4,4))),FALSE))</f>
        <v>Luiz Gustavo Mendes</v>
      </c>
      <c r="H1167" t="str">
        <f ca="1">IF(VLOOKUP(A1167,Person!A:R,ROW(INDIRECT(ADDRESS(MATCH("TypeJorney",Person!$1:$1,0),4,4))),FALSE)="OnBoarding","Embarque",IF(VLOOKUP(A1167,Person!A:R,ROW(INDIRECT(ADDRESS(MATCH("TypeJorney",Person!$1:$1,0),4,4))),FALSE)="OnBoardingOccupation","Embarque implantação",IF(VLOOKUP(A1167,Person!A:R,ROW(INDIRECT(ADDRESS(MATCH("TypeJorney",Person!$1:$1,0),4,4))),FALSE)="Monitoring","Monitoramento","Decisão de Efetivação")))</f>
        <v>Embarque implantação</v>
      </c>
    </row>
    <row r="1168" spans="1:8" x14ac:dyDescent="0.3">
      <c r="A1168" t="s">
        <v>7675</v>
      </c>
      <c r="B1168" t="str">
        <f ca="1">VLOOKUP(A1168,Person!A:R,ROW(INDIRECT(ADDRESS(MATCH("NameUser",Person!$1:$1,0),4,4))),FALSE)</f>
        <v>Kelly Marcelino da Silva</v>
      </c>
      <c r="C1168" t="str">
        <f ca="1">IF(VLOOKUP(A1168,Person!A:R,ROW(INDIRECT(ADDRESS(MATCH("Mail",Person!$1:$1,0),4,4))),FALSE)="","",VLOOKUP(A1168,Person!A:R,ROW(INDIRECT(ADDRESS(MATCH("Mail",Person!$1:$1,0),4,4))),FALSE))</f>
        <v>kelly.marcelino@maristas.org.br</v>
      </c>
      <c r="D1168" t="str">
        <f ca="1">VLOOKUP(A1168,Person!A:R,ROW(INDIRECT(ADDRESS(MATCH("NameEstablishment",Person!$1:$1,0),4,4))),FALSE)</f>
        <v>Esc. de Ed. Inf. Nossa Senhora Das Águas</v>
      </c>
      <c r="E1168">
        <f ca="1">VLOOKUP(A1168,Person!A:R,ROW(INDIRECT(ADDRESS(MATCH("Registration",Person!$1:$1,0),4,4))),FALSE)</f>
        <v>61415001</v>
      </c>
      <c r="F1168" t="str">
        <f ca="1">VLOOKUP(A1168,Person!A:R,ROW(INDIRECT(ADDRESS(MATCH("NameOccupation",Person!$1:$1,0),4,4))),FALSE)</f>
        <v>Auxiliar de Educação Infantil</v>
      </c>
      <c r="G1168" t="str">
        <f ca="1">IF(VLOOKUP(A1168,Person!A:R,ROW(INDIRECT(ADDRESS(MATCH("NameManager",Person!$1:$1,0),4,4))),FALSE)="","",VLOOKUP(A1168,Person!A:R,ROW(INDIRECT(ADDRESS(MATCH("NameManager",Person!$1:$1,0),4,4))),FALSE))</f>
        <v/>
      </c>
      <c r="H1168" t="str">
        <f ca="1">IF(VLOOKUP(A1168,Person!A:R,ROW(INDIRECT(ADDRESS(MATCH("TypeJorney",Person!$1:$1,0),4,4))),FALSE)="OnBoarding","Embarque",IF(VLOOKUP(A1168,Person!A:R,ROW(INDIRECT(ADDRESS(MATCH("TypeJorney",Person!$1:$1,0),4,4))),FALSE)="OnBoardingOccupation","Embarque implantação",IF(VLOOKUP(A1168,Person!A:R,ROW(INDIRECT(ADDRESS(MATCH("TypeJorney",Person!$1:$1,0),4,4))),FALSE)="Monitoring","Monitoramento","Decisão de Efetivação")))</f>
        <v>Embarque implantação</v>
      </c>
    </row>
    <row r="1169" spans="1:8" x14ac:dyDescent="0.3">
      <c r="A1169" t="s">
        <v>4654</v>
      </c>
      <c r="B1169" t="str">
        <f ca="1">VLOOKUP(A1169,Person!A:R,ROW(INDIRECT(ADDRESS(MATCH("NameUser",Person!$1:$1,0),4,4))),FALSE)</f>
        <v>Kelly Regina de Oliveira Neves</v>
      </c>
      <c r="C1169" t="str">
        <f ca="1">IF(VLOOKUP(A1169,Person!A:R,ROW(INDIRECT(ADDRESS(MATCH("Mail",Person!$1:$1,0),4,4))),FALSE)="","",VLOOKUP(A1169,Person!A:R,ROW(INDIRECT(ADDRESS(MATCH("Mail",Person!$1:$1,0),4,4))),FALSE))</f>
        <v/>
      </c>
      <c r="D1169" t="str">
        <f ca="1">VLOOKUP(A1169,Person!A:R,ROW(INDIRECT(ADDRESS(MATCH("NameEstablishment",Person!$1:$1,0),4,4))),FALSE)</f>
        <v>Colégio Marista João Paulo II</v>
      </c>
      <c r="E1169">
        <f ca="1">VLOOKUP(A1169,Person!A:R,ROW(INDIRECT(ADDRESS(MATCH("Registration",Person!$1:$1,0),4,4))),FALSE)</f>
        <v>91513773</v>
      </c>
      <c r="F1169" t="str">
        <f ca="1">VLOOKUP(A1169,Person!A:R,ROW(INDIRECT(ADDRESS(MATCH("NameOccupation",Person!$1:$1,0),4,4))),FALSE)</f>
        <v>Assistente de Convivência</v>
      </c>
      <c r="G1169" t="str">
        <f ca="1">IF(VLOOKUP(A1169,Person!A:R,ROW(INDIRECT(ADDRESS(MATCH("NameManager",Person!$1:$1,0),4,4))),FALSE)="","",VLOOKUP(A1169,Person!A:R,ROW(INDIRECT(ADDRESS(MATCH("NameManager",Person!$1:$1,0),4,4))),FALSE))</f>
        <v>Luiz Gustavo Mendes</v>
      </c>
      <c r="H1169" t="str">
        <f ca="1">IF(VLOOKUP(A1169,Person!A:R,ROW(INDIRECT(ADDRESS(MATCH("TypeJorney",Person!$1:$1,0),4,4))),FALSE)="OnBoarding","Embarque",IF(VLOOKUP(A1169,Person!A:R,ROW(INDIRECT(ADDRESS(MATCH("TypeJorney",Person!$1:$1,0),4,4))),FALSE)="OnBoardingOccupation","Embarque implantação",IF(VLOOKUP(A1169,Person!A:R,ROW(INDIRECT(ADDRESS(MATCH("TypeJorney",Person!$1:$1,0),4,4))),FALSE)="Monitoring","Monitoramento","Decisão de Efetivação")))</f>
        <v>Embarque implantação</v>
      </c>
    </row>
    <row r="1170" spans="1:8" x14ac:dyDescent="0.3">
      <c r="A1170" t="s">
        <v>4870</v>
      </c>
      <c r="B1170" t="str">
        <f ca="1">VLOOKUP(A1170,Person!A:R,ROW(INDIRECT(ADDRESS(MATCH("NameUser",Person!$1:$1,0),4,4))),FALSE)</f>
        <v>Kelly Terezinha Barroso Farias</v>
      </c>
      <c r="C1170" t="str">
        <f ca="1">IF(VLOOKUP(A1170,Person!A:R,ROW(INDIRECT(ADDRESS(MATCH("Mail",Person!$1:$1,0),4,4))),FALSE)="","",VLOOKUP(A1170,Person!A:R,ROW(INDIRECT(ADDRESS(MATCH("Mail",Person!$1:$1,0),4,4))),FALSE))</f>
        <v/>
      </c>
      <c r="D1170" t="str">
        <f ca="1">VLOOKUP(A1170,Person!A:R,ROW(INDIRECT(ADDRESS(MATCH("NameEstablishment",Person!$1:$1,0),4,4))),FALSE)</f>
        <v>Colégio Marista Santa Maria</v>
      </c>
      <c r="E1170">
        <f ca="1">VLOOKUP(A1170,Person!A:R,ROW(INDIRECT(ADDRESS(MATCH("Registration",Person!$1:$1,0),4,4))),FALSE)</f>
        <v>80702512</v>
      </c>
      <c r="F1170" t="str">
        <f ca="1">VLOOKUP(A1170,Person!A:R,ROW(INDIRECT(ADDRESS(MATCH("NameOccupation",Person!$1:$1,0),4,4))),FALSE)</f>
        <v>Auxiliar de Serviços Gerais</v>
      </c>
      <c r="G1170" t="str">
        <f ca="1">IF(VLOOKUP(A1170,Person!A:R,ROW(INDIRECT(ADDRESS(MATCH("NameManager",Person!$1:$1,0),4,4))),FALSE)="","",VLOOKUP(A1170,Person!A:R,ROW(INDIRECT(ADDRESS(MATCH("NameManager",Person!$1:$1,0),4,4))),FALSE))</f>
        <v>Carlos Henrique Pires Sardi</v>
      </c>
      <c r="H1170" t="str">
        <f ca="1">IF(VLOOKUP(A1170,Person!A:R,ROW(INDIRECT(ADDRESS(MATCH("TypeJorney",Person!$1:$1,0),4,4))),FALSE)="OnBoarding","Embarque",IF(VLOOKUP(A1170,Person!A:R,ROW(INDIRECT(ADDRESS(MATCH("TypeJorney",Person!$1:$1,0),4,4))),FALSE)="OnBoardingOccupation","Embarque implantação",IF(VLOOKUP(A1170,Person!A:R,ROW(INDIRECT(ADDRESS(MATCH("TypeJorney",Person!$1:$1,0),4,4))),FALSE)="Monitoring","Monitoramento","Decisão de Efetivação")))</f>
        <v>Embarque implantação</v>
      </c>
    </row>
    <row r="1171" spans="1:8" x14ac:dyDescent="0.3">
      <c r="A1171" t="s">
        <v>7986</v>
      </c>
      <c r="B1171" t="str">
        <f ca="1">VLOOKUP(A1171,Person!A:R,ROW(INDIRECT(ADDRESS(MATCH("NameUser",Person!$1:$1,0),4,4))),FALSE)</f>
        <v>Kethlyn Graf de Oliveira</v>
      </c>
      <c r="C1171" t="str">
        <f ca="1">IF(VLOOKUP(A1171,Person!A:R,ROW(INDIRECT(ADDRESS(MATCH("Mail",Person!$1:$1,0),4,4))),FALSE)="","",VLOOKUP(A1171,Person!A:R,ROW(INDIRECT(ADDRESS(MATCH("Mail",Person!$1:$1,0),4,4))),FALSE))</f>
        <v/>
      </c>
      <c r="D1171" t="str">
        <f ca="1">VLOOKUP(A1171,Person!A:R,ROW(INDIRECT(ADDRESS(MATCH("NameEstablishment",Person!$1:$1,0),4,4))),FALSE)</f>
        <v>Colégio Marista N Senhora da Conceição</v>
      </c>
      <c r="E1171">
        <f ca="1">VLOOKUP(A1171,Person!A:R,ROW(INDIRECT(ADDRESS(MATCH("Registration",Person!$1:$1,0),4,4))),FALSE)</f>
        <v>80700838</v>
      </c>
      <c r="F1171" t="str">
        <f ca="1">VLOOKUP(A1171,Person!A:R,ROW(INDIRECT(ADDRESS(MATCH("NameOccupation",Person!$1:$1,0),4,4))),FALSE)</f>
        <v>Instrutor de Aprendizagem</v>
      </c>
      <c r="G1171" t="str">
        <f ca="1">IF(VLOOKUP(A1171,Person!A:R,ROW(INDIRECT(ADDRESS(MATCH("NameManager",Person!$1:$1,0),4,4))),FALSE)="","",VLOOKUP(A1171,Person!A:R,ROW(INDIRECT(ADDRESS(MATCH("NameManager",Person!$1:$1,0),4,4))),FALSE))</f>
        <v/>
      </c>
      <c r="H1171" t="str">
        <f ca="1">IF(VLOOKUP(A1171,Person!A:R,ROW(INDIRECT(ADDRESS(MATCH("TypeJorney",Person!$1:$1,0),4,4))),FALSE)="OnBoarding","Embarque",IF(VLOOKUP(A1171,Person!A:R,ROW(INDIRECT(ADDRESS(MATCH("TypeJorney",Person!$1:$1,0),4,4))),FALSE)="OnBoardingOccupation","Embarque implantação",IF(VLOOKUP(A1171,Person!A:R,ROW(INDIRECT(ADDRESS(MATCH("TypeJorney",Person!$1:$1,0),4,4))),FALSE)="Monitoring","Monitoramento","Decisão de Efetivação")))</f>
        <v>Embarque</v>
      </c>
    </row>
    <row r="1172" spans="1:8" x14ac:dyDescent="0.3">
      <c r="A1172" t="s">
        <v>7398</v>
      </c>
      <c r="B1172" t="str">
        <f ca="1">VLOOKUP(A1172,Person!A:R,ROW(INDIRECT(ADDRESS(MATCH("NameUser",Person!$1:$1,0),4,4))),FALSE)</f>
        <v>Ketlin Anderle</v>
      </c>
      <c r="C1172" t="str">
        <f ca="1">IF(VLOOKUP(A1172,Person!A:R,ROW(INDIRECT(ADDRESS(MATCH("Mail",Person!$1:$1,0),4,4))),FALSE)="","",VLOOKUP(A1172,Person!A:R,ROW(INDIRECT(ADDRESS(MATCH("Mail",Person!$1:$1,0),4,4))),FALSE))</f>
        <v>ketlin.anderle@maristas.org.br</v>
      </c>
      <c r="D1172" t="str">
        <f ca="1">VLOOKUP(A1172,Person!A:R,ROW(INDIRECT(ADDRESS(MATCH("NameEstablishment",Person!$1:$1,0),4,4))),FALSE)</f>
        <v>Colégio Marista Nossa Senhora Aparecida</v>
      </c>
      <c r="E1172">
        <f ca="1">VLOOKUP(A1172,Person!A:R,ROW(INDIRECT(ADDRESS(MATCH("Registration",Person!$1:$1,0),4,4))),FALSE)</f>
        <v>90512674</v>
      </c>
      <c r="F1172" t="str">
        <f ca="1">VLOOKUP(A1172,Person!A:R,ROW(INDIRECT(ADDRESS(MATCH("NameOccupation",Person!$1:$1,0),4,4))),FALSE)</f>
        <v>Monitor de Aprendizagem Turno Regular</v>
      </c>
      <c r="G1172" t="str">
        <f ca="1">IF(VLOOKUP(A1172,Person!A:R,ROW(INDIRECT(ADDRESS(MATCH("NameManager",Person!$1:$1,0),4,4))),FALSE)="","",VLOOKUP(A1172,Person!A:R,ROW(INDIRECT(ADDRESS(MATCH("NameManager",Person!$1:$1,0),4,4))),FALSE))</f>
        <v>Silvia Pagot Marodin</v>
      </c>
      <c r="H1172" t="str">
        <f ca="1">IF(VLOOKUP(A1172,Person!A:R,ROW(INDIRECT(ADDRESS(MATCH("TypeJorney",Person!$1:$1,0),4,4))),FALSE)="OnBoarding","Embarque",IF(VLOOKUP(A1172,Person!A:R,ROW(INDIRECT(ADDRESS(MATCH("TypeJorney",Person!$1:$1,0),4,4))),FALSE)="OnBoardingOccupation","Embarque implantação",IF(VLOOKUP(A1172,Person!A:R,ROW(INDIRECT(ADDRESS(MATCH("TypeJorney",Person!$1:$1,0),4,4))),FALSE)="Monitoring","Monitoramento","Decisão de Efetivação")))</f>
        <v>Embarque implantação</v>
      </c>
    </row>
    <row r="1173" spans="1:8" x14ac:dyDescent="0.3">
      <c r="A1173" t="s">
        <v>5134</v>
      </c>
      <c r="B1173" t="str">
        <f ca="1">VLOOKUP(A1173,Person!A:R,ROW(INDIRECT(ADDRESS(MATCH("NameUser",Person!$1:$1,0),4,4))),FALSE)</f>
        <v>Kizzy Valeria Santos da Rosa</v>
      </c>
      <c r="C1173" t="str">
        <f ca="1">IF(VLOOKUP(A1173,Person!A:R,ROW(INDIRECT(ADDRESS(MATCH("Mail",Person!$1:$1,0),4,4))),FALSE)="","",VLOOKUP(A1173,Person!A:R,ROW(INDIRECT(ADDRESS(MATCH("Mail",Person!$1:$1,0),4,4))),FALSE))</f>
        <v>kizzy.rosa@maristas.org.br</v>
      </c>
      <c r="D1173" t="str">
        <f ca="1">VLOOKUP(A1173,Person!A:R,ROW(INDIRECT(ADDRESS(MATCH("NameEstablishment",Person!$1:$1,0),4,4))),FALSE)</f>
        <v>Colegio Marista Champagnat</v>
      </c>
      <c r="E1173">
        <f ca="1">VLOOKUP(A1173,Person!A:R,ROW(INDIRECT(ADDRESS(MATCH("Registration",Person!$1:$1,0),4,4))),FALSE)</f>
        <v>90000307</v>
      </c>
      <c r="F1173" t="str">
        <f ca="1">VLOOKUP(A1173,Person!A:R,ROW(INDIRECT(ADDRESS(MATCH("NameOccupation",Person!$1:$1,0),4,4))),FALSE)</f>
        <v>Auxiliar de Serviços Gerais</v>
      </c>
      <c r="G1173" t="str">
        <f ca="1">IF(VLOOKUP(A1173,Person!A:R,ROW(INDIRECT(ADDRESS(MATCH("NameManager",Person!$1:$1,0),4,4))),FALSE)="","",VLOOKUP(A1173,Person!A:R,ROW(INDIRECT(ADDRESS(MATCH("NameManager",Person!$1:$1,0),4,4))),FALSE))</f>
        <v>Vera Lucia de Mattos Galafassi</v>
      </c>
      <c r="H1173" t="str">
        <f ca="1">IF(VLOOKUP(A1173,Person!A:R,ROW(INDIRECT(ADDRESS(MATCH("TypeJorney",Person!$1:$1,0),4,4))),FALSE)="OnBoarding","Embarque",IF(VLOOKUP(A1173,Person!A:R,ROW(INDIRECT(ADDRESS(MATCH("TypeJorney",Person!$1:$1,0),4,4))),FALSE)="OnBoardingOccupation","Embarque implantação",IF(VLOOKUP(A1173,Person!A:R,ROW(INDIRECT(ADDRESS(MATCH("TypeJorney",Person!$1:$1,0),4,4))),FALSE)="Monitoring","Monitoramento","Decisão de Efetivação")))</f>
        <v>Embarque implantação</v>
      </c>
    </row>
    <row r="1174" spans="1:8" x14ac:dyDescent="0.3">
      <c r="A1174" t="s">
        <v>4359</v>
      </c>
      <c r="B1174" t="str">
        <f ca="1">VLOOKUP(A1174,Person!A:R,ROW(INDIRECT(ADDRESS(MATCH("NameUser",Person!$1:$1,0),4,4))),FALSE)</f>
        <v>Konstans Franco Steffen</v>
      </c>
      <c r="C1174" t="str">
        <f ca="1">IF(VLOOKUP(A1174,Person!A:R,ROW(INDIRECT(ADDRESS(MATCH("Mail",Person!$1:$1,0),4,4))),FALSE)="","",VLOOKUP(A1174,Person!A:R,ROW(INDIRECT(ADDRESS(MATCH("Mail",Person!$1:$1,0),4,4))),FALSE))</f>
        <v>konstans.steffen@maristas.org.br</v>
      </c>
      <c r="D1174" t="str">
        <f ca="1">VLOOKUP(A1174,Person!A:R,ROW(INDIRECT(ADDRESS(MATCH("NameEstablishment",Person!$1:$1,0),4,4))),FALSE)</f>
        <v>Colégio Marista N.Sra. Das Graças</v>
      </c>
      <c r="E1174">
        <f ca="1">VLOOKUP(A1174,Person!A:R,ROW(INDIRECT(ADDRESS(MATCH("Registration",Person!$1:$1,0),4,4))),FALSE)</f>
        <v>91514501</v>
      </c>
      <c r="F1174" t="str">
        <f ca="1">VLOOKUP(A1174,Person!A:R,ROW(INDIRECT(ADDRESS(MATCH("NameOccupation",Person!$1:$1,0),4,4))),FALSE)</f>
        <v>Orientador Educacional</v>
      </c>
      <c r="G1174" t="str">
        <f ca="1">IF(VLOOKUP(A1174,Person!A:R,ROW(INDIRECT(ADDRESS(MATCH("NameManager",Person!$1:$1,0),4,4))),FALSE)="","",VLOOKUP(A1174,Person!A:R,ROW(INDIRECT(ADDRESS(MATCH("NameManager",Person!$1:$1,0),4,4))),FALSE))</f>
        <v>Luciana Winck Correa</v>
      </c>
      <c r="H1174" t="str">
        <f ca="1">IF(VLOOKUP(A1174,Person!A:R,ROW(INDIRECT(ADDRESS(MATCH("TypeJorney",Person!$1:$1,0),4,4))),FALSE)="OnBoarding","Embarque",IF(VLOOKUP(A1174,Person!A:R,ROW(INDIRECT(ADDRESS(MATCH("TypeJorney",Person!$1:$1,0),4,4))),FALSE)="OnBoardingOccupation","Embarque implantação",IF(VLOOKUP(A1174,Person!A:R,ROW(INDIRECT(ADDRESS(MATCH("TypeJorney",Person!$1:$1,0),4,4))),FALSE)="Monitoring","Monitoramento","Decisão de Efetivação")))</f>
        <v>Embarque implantação</v>
      </c>
    </row>
    <row r="1175" spans="1:8" x14ac:dyDescent="0.3">
      <c r="A1175" t="s">
        <v>7558</v>
      </c>
      <c r="B1175" t="str">
        <f ca="1">VLOOKUP(A1175,Person!A:R,ROW(INDIRECT(ADDRESS(MATCH("NameUser",Person!$1:$1,0),4,4))),FALSE)</f>
        <v>Lafaiete Luiz de Oliveira Junior</v>
      </c>
      <c r="C1175" t="str">
        <f ca="1">IF(VLOOKUP(A1175,Person!A:R,ROW(INDIRECT(ADDRESS(MATCH("Mail",Person!$1:$1,0),4,4))),FALSE)="","",VLOOKUP(A1175,Person!A:R,ROW(INDIRECT(ADDRESS(MATCH("Mail",Person!$1:$1,0),4,4))),FALSE))</f>
        <v>lafaiete.junior@maristas.org.br</v>
      </c>
      <c r="D1175" t="str">
        <f ca="1">VLOOKUP(A1175,Person!A:R,ROW(INDIRECT(ADDRESS(MATCH("NameEstablishment",Person!$1:$1,0),4,4))),FALSE)</f>
        <v>Colégio Marista Nossa Senhora do Rosário</v>
      </c>
      <c r="E1175">
        <f ca="1">VLOOKUP(A1175,Person!A:R,ROW(INDIRECT(ADDRESS(MATCH("Registration",Person!$1:$1,0),4,4))),FALSE)</f>
        <v>90512825</v>
      </c>
      <c r="F1175" t="str">
        <f ca="1">VLOOKUP(A1175,Person!A:R,ROW(INDIRECT(ADDRESS(MATCH("NameOccupation",Person!$1:$1,0),4,4))),FALSE)</f>
        <v>Assistente de Coordenação Pedagógica</v>
      </c>
      <c r="G1175" t="str">
        <f ca="1">IF(VLOOKUP(A1175,Person!A:R,ROW(INDIRECT(ADDRESS(MATCH("NameManager",Person!$1:$1,0),4,4))),FALSE)="","",VLOOKUP(A1175,Person!A:R,ROW(INDIRECT(ADDRESS(MATCH("NameManager",Person!$1:$1,0),4,4))),FALSE))</f>
        <v/>
      </c>
      <c r="H1175" t="str">
        <f ca="1">IF(VLOOKUP(A1175,Person!A:R,ROW(INDIRECT(ADDRESS(MATCH("TypeJorney",Person!$1:$1,0),4,4))),FALSE)="OnBoarding","Embarque",IF(VLOOKUP(A1175,Person!A:R,ROW(INDIRECT(ADDRESS(MATCH("TypeJorney",Person!$1:$1,0),4,4))),FALSE)="OnBoardingOccupation","Embarque implantação",IF(VLOOKUP(A1175,Person!A:R,ROW(INDIRECT(ADDRESS(MATCH("TypeJorney",Person!$1:$1,0),4,4))),FALSE)="Monitoring","Monitoramento","Decisão de Efetivação")))</f>
        <v>Embarque implantação</v>
      </c>
    </row>
    <row r="1176" spans="1:8" x14ac:dyDescent="0.3">
      <c r="A1176" t="s">
        <v>7997</v>
      </c>
      <c r="B1176" t="str">
        <f ca="1">VLOOKUP(A1176,Person!A:R,ROW(INDIRECT(ADDRESS(MATCH("NameUser",Person!$1:$1,0),4,4))),FALSE)</f>
        <v>Laiane Ineu Saccol</v>
      </c>
      <c r="C1176" t="str">
        <f ca="1">IF(VLOOKUP(A1176,Person!A:R,ROW(INDIRECT(ADDRESS(MATCH("Mail",Person!$1:$1,0),4,4))),FALSE)="","",VLOOKUP(A1176,Person!A:R,ROW(INDIRECT(ADDRESS(MATCH("Mail",Person!$1:$1,0),4,4))),FALSE))</f>
        <v>laiane.saccol@maristas.org.br</v>
      </c>
      <c r="D1176" t="str">
        <f ca="1">VLOOKUP(A1176,Person!A:R,ROW(INDIRECT(ADDRESS(MATCH("NameEstablishment",Person!$1:$1,0),4,4))),FALSE)</f>
        <v>Colégio Marista Santa Maria</v>
      </c>
      <c r="E1176">
        <f ca="1">VLOOKUP(A1176,Person!A:R,ROW(INDIRECT(ADDRESS(MATCH("Registration",Person!$1:$1,0),4,4))),FALSE)</f>
        <v>80703127</v>
      </c>
      <c r="F1176" t="str">
        <f ca="1">VLOOKUP(A1176,Person!A:R,ROW(INDIRECT(ADDRESS(MATCH("NameOccupation",Person!$1:$1,0),4,4))),FALSE)</f>
        <v>Monitor de Laboratório de Ciências</v>
      </c>
      <c r="G1176" t="str">
        <f ca="1">IF(VLOOKUP(A1176,Person!A:R,ROW(INDIRECT(ADDRESS(MATCH("NameManager",Person!$1:$1,0),4,4))),FALSE)="","",VLOOKUP(A1176,Person!A:R,ROW(INDIRECT(ADDRESS(MATCH("NameManager",Person!$1:$1,0),4,4))),FALSE))</f>
        <v>Edemir Joao Dal Bem</v>
      </c>
      <c r="H1176" t="str">
        <f ca="1">IF(VLOOKUP(A1176,Person!A:R,ROW(INDIRECT(ADDRESS(MATCH("TypeJorney",Person!$1:$1,0),4,4))),FALSE)="OnBoarding","Embarque",IF(VLOOKUP(A1176,Person!A:R,ROW(INDIRECT(ADDRESS(MATCH("TypeJorney",Person!$1:$1,0),4,4))),FALSE)="OnBoardingOccupation","Embarque implantação",IF(VLOOKUP(A1176,Person!A:R,ROW(INDIRECT(ADDRESS(MATCH("TypeJorney",Person!$1:$1,0),4,4))),FALSE)="Monitoring","Monitoramento","Decisão de Efetivação")))</f>
        <v>Embarque implantação</v>
      </c>
    </row>
    <row r="1177" spans="1:8" x14ac:dyDescent="0.3">
      <c r="A1177" t="s">
        <v>4104</v>
      </c>
      <c r="B1177" t="str">
        <f ca="1">VLOOKUP(A1177,Person!A:R,ROW(INDIRECT(ADDRESS(MATCH("NameUser",Person!$1:$1,0),4,4))),FALSE)</f>
        <v>Lair Adolfo Contreira</v>
      </c>
      <c r="C1177" t="str">
        <f ca="1">IF(VLOOKUP(A1177,Person!A:R,ROW(INDIRECT(ADDRESS(MATCH("Mail",Person!$1:$1,0),4,4))),FALSE)="","",VLOOKUP(A1177,Person!A:R,ROW(INDIRECT(ADDRESS(MATCH("Mail",Person!$1:$1,0),4,4))),FALSE))</f>
        <v>lair.contreira@maristas.org.br</v>
      </c>
      <c r="D1177" t="str">
        <f ca="1">VLOOKUP(A1177,Person!A:R,ROW(INDIRECT(ADDRESS(MATCH("NameEstablishment",Person!$1:$1,0),4,4))),FALSE)</f>
        <v>Colégio Marista Nossa Senhora do Rosário</v>
      </c>
      <c r="E1177">
        <f ca="1">VLOOKUP(A1177,Person!A:R,ROW(INDIRECT(ADDRESS(MATCH("Registration",Person!$1:$1,0),4,4))),FALSE)</f>
        <v>61373001</v>
      </c>
      <c r="F1177" t="str">
        <f ca="1">VLOOKUP(A1177,Person!A:R,ROW(INDIRECT(ADDRESS(MATCH("NameOccupation",Person!$1:$1,0),4,4))),FALSE)</f>
        <v>Assistente de Convivência</v>
      </c>
      <c r="G1177" t="str">
        <f ca="1">IF(VLOOKUP(A1177,Person!A:R,ROW(INDIRECT(ADDRESS(MATCH("NameManager",Person!$1:$1,0),4,4))),FALSE)="","",VLOOKUP(A1177,Person!A:R,ROW(INDIRECT(ADDRESS(MATCH("NameManager",Person!$1:$1,0),4,4))),FALSE))</f>
        <v>Leia Raquel de Almeida</v>
      </c>
      <c r="H1177" t="str">
        <f ca="1">IF(VLOOKUP(A1177,Person!A:R,ROW(INDIRECT(ADDRESS(MATCH("TypeJorney",Person!$1:$1,0),4,4))),FALSE)="OnBoarding","Embarque",IF(VLOOKUP(A1177,Person!A:R,ROW(INDIRECT(ADDRESS(MATCH("TypeJorney",Person!$1:$1,0),4,4))),FALSE)="OnBoardingOccupation","Embarque implantação",IF(VLOOKUP(A1177,Person!A:R,ROW(INDIRECT(ADDRESS(MATCH("TypeJorney",Person!$1:$1,0),4,4))),FALSE)="Monitoring","Monitoramento","Decisão de Efetivação")))</f>
        <v>Embarque implantação</v>
      </c>
    </row>
    <row r="1178" spans="1:8" x14ac:dyDescent="0.3">
      <c r="A1178" t="s">
        <v>4194</v>
      </c>
      <c r="B1178" t="str">
        <f ca="1">VLOOKUP(A1178,Person!A:R,ROW(INDIRECT(ADDRESS(MATCH("NameUser",Person!$1:$1,0),4,4))),FALSE)</f>
        <v>Laisa Pereira Garcia Amador</v>
      </c>
      <c r="C1178" t="str">
        <f ca="1">IF(VLOOKUP(A1178,Person!A:R,ROW(INDIRECT(ADDRESS(MATCH("Mail",Person!$1:$1,0),4,4))),FALSE)="","",VLOOKUP(A1178,Person!A:R,ROW(INDIRECT(ADDRESS(MATCH("Mail",Person!$1:$1,0),4,4))),FALSE))</f>
        <v/>
      </c>
      <c r="D1178" t="str">
        <f ca="1">VLOOKUP(A1178,Person!A:R,ROW(INDIRECT(ADDRESS(MATCH("NameEstablishment",Person!$1:$1,0),4,4))),FALSE)</f>
        <v>Colégio Marista Nossa Senhora do Rosário</v>
      </c>
      <c r="E1178">
        <f ca="1">VLOOKUP(A1178,Person!A:R,ROW(INDIRECT(ADDRESS(MATCH("Registration",Person!$1:$1,0),4,4))),FALSE)</f>
        <v>61435001</v>
      </c>
      <c r="F1178" t="str">
        <f ca="1">VLOOKUP(A1178,Person!A:R,ROW(INDIRECT(ADDRESS(MATCH("NameOccupation",Person!$1:$1,0),4,4))),FALSE)</f>
        <v>Auxiliar de Serviços Gerais</v>
      </c>
      <c r="G1178" t="str">
        <f ca="1">IF(VLOOKUP(A1178,Person!A:R,ROW(INDIRECT(ADDRESS(MATCH("NameManager",Person!$1:$1,0),4,4))),FALSE)="","",VLOOKUP(A1178,Person!A:R,ROW(INDIRECT(ADDRESS(MATCH("NameManager",Person!$1:$1,0),4,4))),FALSE))</f>
        <v>Mauricio Coloniezzi Erthal</v>
      </c>
      <c r="H1178" t="str">
        <f ca="1">IF(VLOOKUP(A1178,Person!A:R,ROW(INDIRECT(ADDRESS(MATCH("TypeJorney",Person!$1:$1,0),4,4))),FALSE)="OnBoarding","Embarque",IF(VLOOKUP(A1178,Person!A:R,ROW(INDIRECT(ADDRESS(MATCH("TypeJorney",Person!$1:$1,0),4,4))),FALSE)="OnBoardingOccupation","Embarque implantação",IF(VLOOKUP(A1178,Person!A:R,ROW(INDIRECT(ADDRESS(MATCH("TypeJorney",Person!$1:$1,0),4,4))),FALSE)="Monitoring","Monitoramento","Decisão de Efetivação")))</f>
        <v>Embarque implantação</v>
      </c>
    </row>
    <row r="1179" spans="1:8" x14ac:dyDescent="0.3">
      <c r="A1179" t="s">
        <v>7471</v>
      </c>
      <c r="B1179" t="str">
        <f ca="1">VLOOKUP(A1179,Person!A:R,ROW(INDIRECT(ADDRESS(MATCH("NameUser",Person!$1:$1,0),4,4))),FALSE)</f>
        <v>Lanyelli Maria Portes Piassa de Souza</v>
      </c>
      <c r="C1179" t="str">
        <f ca="1">IF(VLOOKUP(A1179,Person!A:R,ROW(INDIRECT(ADDRESS(MATCH("Mail",Person!$1:$1,0),4,4))),FALSE)="","",VLOOKUP(A1179,Person!A:R,ROW(INDIRECT(ADDRESS(MATCH("Mail",Person!$1:$1,0),4,4))),FALSE))</f>
        <v>lanyelli.souza@maristas.org.br</v>
      </c>
      <c r="D1179" t="str">
        <f ca="1">VLOOKUP(A1179,Person!A:R,ROW(INDIRECT(ADDRESS(MATCH("NameEstablishment",Person!$1:$1,0),4,4))),FALSE)</f>
        <v>Colégio Marista N Senhora da Conceição</v>
      </c>
      <c r="E1179">
        <f ca="1">VLOOKUP(A1179,Person!A:R,ROW(INDIRECT(ADDRESS(MATCH("Registration",Person!$1:$1,0),4,4))),FALSE)</f>
        <v>20110183</v>
      </c>
      <c r="F1179" t="str">
        <f ca="1">VLOOKUP(A1179,Person!A:R,ROW(INDIRECT(ADDRESS(MATCH("NameOccupation",Person!$1:$1,0),4,4))),FALSE)</f>
        <v>Monitor de Aprendizagem Turno Regular</v>
      </c>
      <c r="G1179" t="str">
        <f ca="1">IF(VLOOKUP(A1179,Person!A:R,ROW(INDIRECT(ADDRESS(MATCH("NameManager",Person!$1:$1,0),4,4))),FALSE)="","",VLOOKUP(A1179,Person!A:R,ROW(INDIRECT(ADDRESS(MATCH("NameManager",Person!$1:$1,0),4,4))),FALSE))</f>
        <v/>
      </c>
      <c r="H1179" t="str">
        <f ca="1">IF(VLOOKUP(A1179,Person!A:R,ROW(INDIRECT(ADDRESS(MATCH("TypeJorney",Person!$1:$1,0),4,4))),FALSE)="OnBoarding","Embarque",IF(VLOOKUP(A1179,Person!A:R,ROW(INDIRECT(ADDRESS(MATCH("TypeJorney",Person!$1:$1,0),4,4))),FALSE)="OnBoardingOccupation","Embarque implantação",IF(VLOOKUP(A1179,Person!A:R,ROW(INDIRECT(ADDRESS(MATCH("TypeJorney",Person!$1:$1,0),4,4))),FALSE)="Monitoring","Monitoramento","Decisão de Efetivação")))</f>
        <v>Embarque implantação</v>
      </c>
    </row>
    <row r="1180" spans="1:8" x14ac:dyDescent="0.3">
      <c r="A1180" t="s">
        <v>7605</v>
      </c>
      <c r="B1180" t="str">
        <f ca="1">VLOOKUP(A1180,Person!A:R,ROW(INDIRECT(ADDRESS(MATCH("NameUser",Person!$1:$1,0),4,4))),FALSE)</f>
        <v>Lara Cristina Sena Lima</v>
      </c>
      <c r="C1180" t="str">
        <f ca="1">IF(VLOOKUP(A1180,Person!A:R,ROW(INDIRECT(ADDRESS(MATCH("Mail",Person!$1:$1,0),4,4))),FALSE)="","",VLOOKUP(A1180,Person!A:R,ROW(INDIRECT(ADDRESS(MATCH("Mail",Person!$1:$1,0),4,4))),FALSE))</f>
        <v>lara.lima@maristas.org.br</v>
      </c>
      <c r="D1180" t="str">
        <f ca="1">VLOOKUP(A1180,Person!A:R,ROW(INDIRECT(ADDRESS(MATCH("NameEstablishment",Person!$1:$1,0),4,4))),FALSE)</f>
        <v>Colégio Marista João Paulo II</v>
      </c>
      <c r="E1180">
        <f ca="1">VLOOKUP(A1180,Person!A:R,ROW(INDIRECT(ADDRESS(MATCH("Registration",Person!$1:$1,0),4,4))),FALSE)</f>
        <v>85620326</v>
      </c>
      <c r="F1180" t="str">
        <f ca="1">VLOOKUP(A1180,Person!A:R,ROW(INDIRECT(ADDRESS(MATCH("NameOccupation",Person!$1:$1,0),4,4))),FALSE)</f>
        <v>Analista de Comunicação</v>
      </c>
      <c r="G1180" t="str">
        <f ca="1">IF(VLOOKUP(A1180,Person!A:R,ROW(INDIRECT(ADDRESS(MATCH("NameManager",Person!$1:$1,0),4,4))),FALSE)="","",VLOOKUP(A1180,Person!A:R,ROW(INDIRECT(ADDRESS(MATCH("NameManager",Person!$1:$1,0),4,4))),FALSE))</f>
        <v>Marcos Andre Scussel</v>
      </c>
      <c r="H1180" t="str">
        <f ca="1">IF(VLOOKUP(A1180,Person!A:R,ROW(INDIRECT(ADDRESS(MATCH("TypeJorney",Person!$1:$1,0),4,4))),FALSE)="OnBoarding","Embarque",IF(VLOOKUP(A1180,Person!A:R,ROW(INDIRECT(ADDRESS(MATCH("TypeJorney",Person!$1:$1,0),4,4))),FALSE)="OnBoardingOccupation","Embarque implantação",IF(VLOOKUP(A1180,Person!A:R,ROW(INDIRECT(ADDRESS(MATCH("TypeJorney",Person!$1:$1,0),4,4))),FALSE)="Monitoring","Monitoramento","Decisão de Efetivação")))</f>
        <v>Embarque implantação</v>
      </c>
    </row>
    <row r="1181" spans="1:8" x14ac:dyDescent="0.3">
      <c r="A1181" t="s">
        <v>4302</v>
      </c>
      <c r="B1181" t="str">
        <f ca="1">VLOOKUP(A1181,Person!A:R,ROW(INDIRECT(ADDRESS(MATCH("NameUser",Person!$1:$1,0),4,4))),FALSE)</f>
        <v>Larisa da Veiga Vieira Bandeira</v>
      </c>
      <c r="C1181" t="str">
        <f ca="1">IF(VLOOKUP(A1181,Person!A:R,ROW(INDIRECT(ADDRESS(MATCH("Mail",Person!$1:$1,0),4,4))),FALSE)="","",VLOOKUP(A1181,Person!A:R,ROW(INDIRECT(ADDRESS(MATCH("Mail",Person!$1:$1,0),4,4))),FALSE))</f>
        <v/>
      </c>
      <c r="D1181" t="str">
        <f ca="1">VLOOKUP(A1181,Person!A:R,ROW(INDIRECT(ADDRESS(MATCH("NameEstablishment",Person!$1:$1,0),4,4))),FALSE)</f>
        <v>Colégio Marista Maria Imaculada</v>
      </c>
      <c r="E1181">
        <f ca="1">VLOOKUP(A1181,Person!A:R,ROW(INDIRECT(ADDRESS(MATCH("Registration",Person!$1:$1,0),4,4))),FALSE)</f>
        <v>61455186</v>
      </c>
      <c r="F1181" t="str">
        <f ca="1">VLOOKUP(A1181,Person!A:R,ROW(INDIRECT(ADDRESS(MATCH("NameOccupation",Person!$1:$1,0),4,4))),FALSE)</f>
        <v>Coordenador Pedagógico</v>
      </c>
      <c r="G1181" t="str">
        <f ca="1">IF(VLOOKUP(A1181,Person!A:R,ROW(INDIRECT(ADDRESS(MATCH("NameManager",Person!$1:$1,0),4,4))),FALSE)="","",VLOOKUP(A1181,Person!A:R,ROW(INDIRECT(ADDRESS(MATCH("NameManager",Person!$1:$1,0),4,4))),FALSE))</f>
        <v>Vivian Patricia Caberlon Nunes</v>
      </c>
      <c r="H1181" t="str">
        <f ca="1">IF(VLOOKUP(A1181,Person!A:R,ROW(INDIRECT(ADDRESS(MATCH("TypeJorney",Person!$1:$1,0),4,4))),FALSE)="OnBoarding","Embarque",IF(VLOOKUP(A1181,Person!A:R,ROW(INDIRECT(ADDRESS(MATCH("TypeJorney",Person!$1:$1,0),4,4))),FALSE)="OnBoardingOccupation","Embarque implantação",IF(VLOOKUP(A1181,Person!A:R,ROW(INDIRECT(ADDRESS(MATCH("TypeJorney",Person!$1:$1,0),4,4))),FALSE)="Monitoring","Monitoramento","Decisão de Efetivação")))</f>
        <v>Embarque implantação</v>
      </c>
    </row>
    <row r="1182" spans="1:8" x14ac:dyDescent="0.3">
      <c r="A1182" t="s">
        <v>4621</v>
      </c>
      <c r="B1182" t="str">
        <f ca="1">VLOOKUP(A1182,Person!A:R,ROW(INDIRECT(ADDRESS(MATCH("NameUser",Person!$1:$1,0),4,4))),FALSE)</f>
        <v>Laura Balazic Guimaraes</v>
      </c>
      <c r="C1182" t="str">
        <f ca="1">IF(VLOOKUP(A1182,Person!A:R,ROW(INDIRECT(ADDRESS(MATCH("Mail",Person!$1:$1,0),4,4))),FALSE)="","",VLOOKUP(A1182,Person!A:R,ROW(INDIRECT(ADDRESS(MATCH("Mail",Person!$1:$1,0),4,4))),FALSE))</f>
        <v/>
      </c>
      <c r="D1182" t="str">
        <f ca="1">VLOOKUP(A1182,Person!A:R,ROW(INDIRECT(ADDRESS(MATCH("NameEstablishment",Person!$1:$1,0),4,4))),FALSE)</f>
        <v>Colégio Marista Sant'ana</v>
      </c>
      <c r="E1182">
        <f ca="1">VLOOKUP(A1182,Person!A:R,ROW(INDIRECT(ADDRESS(MATCH("Registration",Person!$1:$1,0),4,4))),FALSE)</f>
        <v>80702779</v>
      </c>
      <c r="F1182" t="str">
        <f ca="1">VLOOKUP(A1182,Person!A:R,ROW(INDIRECT(ADDRESS(MATCH("NameOccupation",Person!$1:$1,0),4,4))),FALSE)</f>
        <v>Assistente de Biblioteca</v>
      </c>
      <c r="G1182" t="str">
        <f ca="1">IF(VLOOKUP(A1182,Person!A:R,ROW(INDIRECT(ADDRESS(MATCH("NameManager",Person!$1:$1,0),4,4))),FALSE)="","",VLOOKUP(A1182,Person!A:R,ROW(INDIRECT(ADDRESS(MATCH("NameManager",Person!$1:$1,0),4,4))),FALSE))</f>
        <v>Marisa Albertina Crivelaro da Silva</v>
      </c>
      <c r="H1182" t="str">
        <f ca="1">IF(VLOOKUP(A1182,Person!A:R,ROW(INDIRECT(ADDRESS(MATCH("TypeJorney",Person!$1:$1,0),4,4))),FALSE)="OnBoarding","Embarque",IF(VLOOKUP(A1182,Person!A:R,ROW(INDIRECT(ADDRESS(MATCH("TypeJorney",Person!$1:$1,0),4,4))),FALSE)="OnBoardingOccupation","Embarque implantação",IF(VLOOKUP(A1182,Person!A:R,ROW(INDIRECT(ADDRESS(MATCH("TypeJorney",Person!$1:$1,0),4,4))),FALSE)="Monitoring","Monitoramento","Decisão de Efetivação")))</f>
        <v>Embarque</v>
      </c>
    </row>
    <row r="1183" spans="1:8" x14ac:dyDescent="0.3">
      <c r="A1183" t="s">
        <v>4290</v>
      </c>
      <c r="B1183" t="str">
        <f ca="1">VLOOKUP(A1183,Person!A:R,ROW(INDIRECT(ADDRESS(MATCH("NameUser",Person!$1:$1,0),4,4))),FALSE)</f>
        <v>Laura Maria Almendra Lemos M de Campos</v>
      </c>
      <c r="C1183" t="str">
        <f ca="1">IF(VLOOKUP(A1183,Person!A:R,ROW(INDIRECT(ADDRESS(MATCH("Mail",Person!$1:$1,0),4,4))),FALSE)="","",VLOOKUP(A1183,Person!A:R,ROW(INDIRECT(ADDRESS(MATCH("Mail",Person!$1:$1,0),4,4))),FALSE))</f>
        <v>laura.campos@maristas.org.br</v>
      </c>
      <c r="D1183" t="str">
        <f ca="1">VLOOKUP(A1183,Person!A:R,ROW(INDIRECT(ADDRESS(MATCH("NameEstablishment",Person!$1:$1,0),4,4))),FALSE)</f>
        <v>Colégio Marista João Paulo II</v>
      </c>
      <c r="E1183">
        <f ca="1">VLOOKUP(A1183,Person!A:R,ROW(INDIRECT(ADDRESS(MATCH("Registration",Person!$1:$1,0),4,4))),FALSE)</f>
        <v>90512126</v>
      </c>
      <c r="F1183" t="str">
        <f ca="1">VLOOKUP(A1183,Person!A:R,ROW(INDIRECT(ADDRESS(MATCH("NameOccupation",Person!$1:$1,0),4,4))),FALSE)</f>
        <v>Coordenador de Turno</v>
      </c>
      <c r="G1183" t="str">
        <f ca="1">IF(VLOOKUP(A1183,Person!A:R,ROW(INDIRECT(ADDRESS(MATCH("NameManager",Person!$1:$1,0),4,4))),FALSE)="","",VLOOKUP(A1183,Person!A:R,ROW(INDIRECT(ADDRESS(MATCH("NameManager",Person!$1:$1,0),4,4))),FALSE))</f>
        <v>Luiz Gustavo Mendes</v>
      </c>
      <c r="H1183" t="str">
        <f ca="1">IF(VLOOKUP(A1183,Person!A:R,ROW(INDIRECT(ADDRESS(MATCH("TypeJorney",Person!$1:$1,0),4,4))),FALSE)="OnBoarding","Embarque",IF(VLOOKUP(A1183,Person!A:R,ROW(INDIRECT(ADDRESS(MATCH("TypeJorney",Person!$1:$1,0),4,4))),FALSE)="OnBoardingOccupation","Embarque implantação",IF(VLOOKUP(A1183,Person!A:R,ROW(INDIRECT(ADDRESS(MATCH("TypeJorney",Person!$1:$1,0),4,4))),FALSE)="Monitoring","Monitoramento","Decisão de Efetivação")))</f>
        <v>Embarque implantação</v>
      </c>
    </row>
    <row r="1184" spans="1:8" x14ac:dyDescent="0.3">
      <c r="A1184" t="s">
        <v>4912</v>
      </c>
      <c r="B1184" t="str">
        <f ca="1">VLOOKUP(A1184,Person!A:R,ROW(INDIRECT(ADDRESS(MATCH("NameUser",Person!$1:$1,0),4,4))),FALSE)</f>
        <v>Laura Mota Carvalho</v>
      </c>
      <c r="C1184" t="str">
        <f ca="1">IF(VLOOKUP(A1184,Person!A:R,ROW(INDIRECT(ADDRESS(MATCH("Mail",Person!$1:$1,0),4,4))),FALSE)="","",VLOOKUP(A1184,Person!A:R,ROW(INDIRECT(ADDRESS(MATCH("Mail",Person!$1:$1,0),4,4))),FALSE))</f>
        <v/>
      </c>
      <c r="D1184" t="str">
        <f ca="1">VLOOKUP(A1184,Person!A:R,ROW(INDIRECT(ADDRESS(MATCH("NameEstablishment",Person!$1:$1,0),4,4))),FALSE)</f>
        <v>Colégio Marista João Paulo II</v>
      </c>
      <c r="E1184">
        <f ca="1">VLOOKUP(A1184,Person!A:R,ROW(INDIRECT(ADDRESS(MATCH("Registration",Person!$1:$1,0),4,4))),FALSE)</f>
        <v>90512205</v>
      </c>
      <c r="F1184" t="str">
        <f ca="1">VLOOKUP(A1184,Person!A:R,ROW(INDIRECT(ADDRESS(MATCH("NameOccupation",Person!$1:$1,0),4,4))),FALSE)</f>
        <v>Bibliotecário(a)</v>
      </c>
      <c r="G1184" t="str">
        <f ca="1">IF(VLOOKUP(A1184,Person!A:R,ROW(INDIRECT(ADDRESS(MATCH("NameManager",Person!$1:$1,0),4,4))),FALSE)="","",VLOOKUP(A1184,Person!A:R,ROW(INDIRECT(ADDRESS(MATCH("NameManager",Person!$1:$1,0),4,4))),FALSE))</f>
        <v>Luiz Gustavo Mendes</v>
      </c>
      <c r="H1184" t="str">
        <f ca="1">IF(VLOOKUP(A1184,Person!A:R,ROW(INDIRECT(ADDRESS(MATCH("TypeJorney",Person!$1:$1,0),4,4))),FALSE)="OnBoarding","Embarque",IF(VLOOKUP(A1184,Person!A:R,ROW(INDIRECT(ADDRESS(MATCH("TypeJorney",Person!$1:$1,0),4,4))),FALSE)="OnBoardingOccupation","Embarque implantação",IF(VLOOKUP(A1184,Person!A:R,ROW(INDIRECT(ADDRESS(MATCH("TypeJorney",Person!$1:$1,0),4,4))),FALSE)="Monitoring","Monitoramento","Decisão de Efetivação")))</f>
        <v>Embarque implantação</v>
      </c>
    </row>
    <row r="1185" spans="1:8" x14ac:dyDescent="0.3">
      <c r="A1185" t="s">
        <v>7856</v>
      </c>
      <c r="B1185" t="str">
        <f ca="1">VLOOKUP(A1185,Person!A:R,ROW(INDIRECT(ADDRESS(MATCH("NameUser",Person!$1:$1,0),4,4))),FALSE)</f>
        <v>Laura Pithan Prochnow</v>
      </c>
      <c r="C1185" t="str">
        <f ca="1">IF(VLOOKUP(A1185,Person!A:R,ROW(INDIRECT(ADDRESS(MATCH("Mail",Person!$1:$1,0),4,4))),FALSE)="","",VLOOKUP(A1185,Person!A:R,ROW(INDIRECT(ADDRESS(MATCH("Mail",Person!$1:$1,0),4,4))),FALSE))</f>
        <v/>
      </c>
      <c r="D1185" t="str">
        <f ca="1">VLOOKUP(A1185,Person!A:R,ROW(INDIRECT(ADDRESS(MATCH("NameEstablishment",Person!$1:$1,0),4,4))),FALSE)</f>
        <v>Colégio Marista Santa Maria</v>
      </c>
      <c r="E1185">
        <f ca="1">VLOOKUP(A1185,Person!A:R,ROW(INDIRECT(ADDRESS(MATCH("Registration",Person!$1:$1,0),4,4))),FALSE)</f>
        <v>80702017</v>
      </c>
      <c r="F1185" t="str">
        <f ca="1">VLOOKUP(A1185,Person!A:R,ROW(INDIRECT(ADDRESS(MATCH("NameOccupation",Person!$1:$1,0),4,4))),FALSE)</f>
        <v>Auxiliar de Pastoral</v>
      </c>
      <c r="G1185" t="str">
        <f ca="1">IF(VLOOKUP(A1185,Person!A:R,ROW(INDIRECT(ADDRESS(MATCH("NameManager",Person!$1:$1,0),4,4))),FALSE)="","",VLOOKUP(A1185,Person!A:R,ROW(INDIRECT(ADDRESS(MATCH("NameManager",Person!$1:$1,0),4,4))),FALSE))</f>
        <v/>
      </c>
      <c r="H1185" t="str">
        <f ca="1">IF(VLOOKUP(A1185,Person!A:R,ROW(INDIRECT(ADDRESS(MATCH("TypeJorney",Person!$1:$1,0),4,4))),FALSE)="OnBoarding","Embarque",IF(VLOOKUP(A1185,Person!A:R,ROW(INDIRECT(ADDRESS(MATCH("TypeJorney",Person!$1:$1,0),4,4))),FALSE)="OnBoardingOccupation","Embarque implantação",IF(VLOOKUP(A1185,Person!A:R,ROW(INDIRECT(ADDRESS(MATCH("TypeJorney",Person!$1:$1,0),4,4))),FALSE)="Monitoring","Monitoramento","Decisão de Efetivação")))</f>
        <v>Embarque implantação</v>
      </c>
    </row>
    <row r="1186" spans="1:8" x14ac:dyDescent="0.3">
      <c r="A1186" t="s">
        <v>8024</v>
      </c>
      <c r="B1186" t="str">
        <f ca="1">VLOOKUP(A1186,Person!A:R,ROW(INDIRECT(ADDRESS(MATCH("NameUser",Person!$1:$1,0),4,4))),FALSE)</f>
        <v>Laura Vaccari de Meeiros</v>
      </c>
      <c r="C1186" t="str">
        <f ca="1">IF(VLOOKUP(A1186,Person!A:R,ROW(INDIRECT(ADDRESS(MATCH("Mail",Person!$1:$1,0),4,4))),FALSE)="","",VLOOKUP(A1186,Person!A:R,ROW(INDIRECT(ADDRESS(MATCH("Mail",Person!$1:$1,0),4,4))),FALSE))</f>
        <v/>
      </c>
      <c r="D1186" t="str">
        <f ca="1">VLOOKUP(A1186,Person!A:R,ROW(INDIRECT(ADDRESS(MATCH("NameEstablishment",Person!$1:$1,0),4,4))),FALSE)</f>
        <v>Colégio Marista Maria Imaculada</v>
      </c>
      <c r="E1186">
        <f ca="1">VLOOKUP(A1186,Person!A:R,ROW(INDIRECT(ADDRESS(MATCH("Registration",Person!$1:$1,0),4,4))),FALSE)</f>
        <v>61455163</v>
      </c>
      <c r="F1186" t="str">
        <f ca="1">VLOOKUP(A1186,Person!A:R,ROW(INDIRECT(ADDRESS(MATCH("NameOccupation",Person!$1:$1,0),4,4))),FALSE)</f>
        <v>Instrutor de Aprendizagem</v>
      </c>
      <c r="G1186" t="str">
        <f ca="1">IF(VLOOKUP(A1186,Person!A:R,ROW(INDIRECT(ADDRESS(MATCH("NameManager",Person!$1:$1,0),4,4))),FALSE)="","",VLOOKUP(A1186,Person!A:R,ROW(INDIRECT(ADDRESS(MATCH("NameManager",Person!$1:$1,0),4,4))),FALSE))</f>
        <v>Vivian Patricia Caberlon Nunes</v>
      </c>
      <c r="H1186" t="str">
        <f ca="1">IF(VLOOKUP(A1186,Person!A:R,ROW(INDIRECT(ADDRESS(MATCH("TypeJorney",Person!$1:$1,0),4,4))),FALSE)="OnBoarding","Embarque",IF(VLOOKUP(A1186,Person!A:R,ROW(INDIRECT(ADDRESS(MATCH("TypeJorney",Person!$1:$1,0),4,4))),FALSE)="OnBoardingOccupation","Embarque implantação",IF(VLOOKUP(A1186,Person!A:R,ROW(INDIRECT(ADDRESS(MATCH("TypeJorney",Person!$1:$1,0),4,4))),FALSE)="Monitoring","Monitoramento","Decisão de Efetivação")))</f>
        <v>Embarque implantação</v>
      </c>
    </row>
    <row r="1187" spans="1:8" x14ac:dyDescent="0.3">
      <c r="A1187" t="s">
        <v>7478</v>
      </c>
      <c r="B1187" t="str">
        <f ca="1">VLOOKUP(A1187,Person!A:R,ROW(INDIRECT(ADDRESS(MATCH("NameUser",Person!$1:$1,0),4,4))),FALSE)</f>
        <v>Lavinia Souza de Vargas</v>
      </c>
      <c r="C1187" t="str">
        <f ca="1">IF(VLOOKUP(A1187,Person!A:R,ROW(INDIRECT(ADDRESS(MATCH("Mail",Person!$1:$1,0),4,4))),FALSE)="","",VLOOKUP(A1187,Person!A:R,ROW(INDIRECT(ADDRESS(MATCH("Mail",Person!$1:$1,0),4,4))),FALSE))</f>
        <v>lavinia.vargas@maristas.org.br</v>
      </c>
      <c r="D1187" t="str">
        <f ca="1">VLOOKUP(A1187,Person!A:R,ROW(INDIRECT(ADDRESS(MATCH("NameEstablishment",Person!$1:$1,0),4,4))),FALSE)</f>
        <v>Colégio Marista São Pedro</v>
      </c>
      <c r="E1187">
        <f ca="1">VLOOKUP(A1187,Person!A:R,ROW(INDIRECT(ADDRESS(MATCH("Registration",Person!$1:$1,0),4,4))),FALSE)</f>
        <v>90701880</v>
      </c>
      <c r="F1187" t="str">
        <f ca="1">VLOOKUP(A1187,Person!A:R,ROW(INDIRECT(ADDRESS(MATCH("NameOccupation",Person!$1:$1,0),4,4))),FALSE)</f>
        <v>Monitor de Aprendizagem Turno Integral</v>
      </c>
      <c r="G1187" t="str">
        <f ca="1">IF(VLOOKUP(A1187,Person!A:R,ROW(INDIRECT(ADDRESS(MATCH("NameManager",Person!$1:$1,0),4,4))),FALSE)="","",VLOOKUP(A1187,Person!A:R,ROW(INDIRECT(ADDRESS(MATCH("NameManager",Person!$1:$1,0),4,4))),FALSE))</f>
        <v>Fabiane Kohler</v>
      </c>
      <c r="H1187" t="str">
        <f ca="1">IF(VLOOKUP(A1187,Person!A:R,ROW(INDIRECT(ADDRESS(MATCH("TypeJorney",Person!$1:$1,0),4,4))),FALSE)="OnBoarding","Embarque",IF(VLOOKUP(A1187,Person!A:R,ROW(INDIRECT(ADDRESS(MATCH("TypeJorney",Person!$1:$1,0),4,4))),FALSE)="OnBoardingOccupation","Embarque implantação",IF(VLOOKUP(A1187,Person!A:R,ROW(INDIRECT(ADDRESS(MATCH("TypeJorney",Person!$1:$1,0),4,4))),FALSE)="Monitoring","Monitoramento","Decisão de Efetivação")))</f>
        <v>Embarque</v>
      </c>
    </row>
    <row r="1188" spans="1:8" x14ac:dyDescent="0.3">
      <c r="A1188" t="s">
        <v>4213</v>
      </c>
      <c r="B1188" t="str">
        <f ca="1">VLOOKUP(A1188,Person!A:R,ROW(INDIRECT(ADDRESS(MATCH("NameUser",Person!$1:$1,0),4,4))),FALSE)</f>
        <v>Layza Rosana de Oliveira Charao</v>
      </c>
      <c r="C1188" t="str">
        <f ca="1">IF(VLOOKUP(A1188,Person!A:R,ROW(INDIRECT(ADDRESS(MATCH("Mail",Person!$1:$1,0),4,4))),FALSE)="","",VLOOKUP(A1188,Person!A:R,ROW(INDIRECT(ADDRESS(MATCH("Mail",Person!$1:$1,0),4,4))),FALSE))</f>
        <v>layza.charao@maristas.org.br</v>
      </c>
      <c r="D1188" t="str">
        <f ca="1">VLOOKUP(A1188,Person!A:R,ROW(INDIRECT(ADDRESS(MATCH("NameEstablishment",Person!$1:$1,0),4,4))),FALSE)</f>
        <v>Colégio Marista N.Sra. Das Graças</v>
      </c>
      <c r="E1188">
        <f ca="1">VLOOKUP(A1188,Person!A:R,ROW(INDIRECT(ADDRESS(MATCH("Registration",Person!$1:$1,0),4,4))),FALSE)</f>
        <v>91513867</v>
      </c>
      <c r="F1188" t="str">
        <f ca="1">VLOOKUP(A1188,Person!A:R,ROW(INDIRECT(ADDRESS(MATCH("NameOccupation",Person!$1:$1,0),4,4))),FALSE)</f>
        <v>Auxiliar de Serviços Gerais</v>
      </c>
      <c r="G1188" t="str">
        <f ca="1">IF(VLOOKUP(A1188,Person!A:R,ROW(INDIRECT(ADDRESS(MATCH("NameManager",Person!$1:$1,0),4,4))),FALSE)="","",VLOOKUP(A1188,Person!A:R,ROW(INDIRECT(ADDRESS(MATCH("NameManager",Person!$1:$1,0),4,4))),FALSE))</f>
        <v>Mauricio Vargas Anony</v>
      </c>
      <c r="H1188" t="str">
        <f ca="1">IF(VLOOKUP(A1188,Person!A:R,ROW(INDIRECT(ADDRESS(MATCH("TypeJorney",Person!$1:$1,0),4,4))),FALSE)="OnBoarding","Embarque",IF(VLOOKUP(A1188,Person!A:R,ROW(INDIRECT(ADDRESS(MATCH("TypeJorney",Person!$1:$1,0),4,4))),FALSE)="OnBoardingOccupation","Embarque implantação",IF(VLOOKUP(A1188,Person!A:R,ROW(INDIRECT(ADDRESS(MATCH("TypeJorney",Person!$1:$1,0),4,4))),FALSE)="Monitoring","Monitoramento","Decisão de Efetivação")))</f>
        <v>Embarque implantação</v>
      </c>
    </row>
    <row r="1189" spans="1:8" x14ac:dyDescent="0.3">
      <c r="A1189" t="s">
        <v>4289</v>
      </c>
      <c r="B1189" t="str">
        <f ca="1">VLOOKUP(A1189,Person!A:R,ROW(INDIRECT(ADDRESS(MATCH("NameUser",Person!$1:$1,0),4,4))),FALSE)</f>
        <v>Leandro Alex Heckler</v>
      </c>
      <c r="C1189" t="str">
        <f ca="1">IF(VLOOKUP(A1189,Person!A:R,ROW(INDIRECT(ADDRESS(MATCH("Mail",Person!$1:$1,0),4,4))),FALSE)="","",VLOOKUP(A1189,Person!A:R,ROW(INDIRECT(ADDRESS(MATCH("Mail",Person!$1:$1,0),4,4))),FALSE))</f>
        <v>leandro.heckler@maristas.org.br</v>
      </c>
      <c r="D1189" t="str">
        <f ca="1">VLOOKUP(A1189,Person!A:R,ROW(INDIRECT(ADDRESS(MATCH("NameEstablishment",Person!$1:$1,0),4,4))),FALSE)</f>
        <v>Colégio Marista N.Sra. Das Graças</v>
      </c>
      <c r="E1189">
        <f ca="1">VLOOKUP(A1189,Person!A:R,ROW(INDIRECT(ADDRESS(MATCH("Registration",Person!$1:$1,0),4,4))),FALSE)</f>
        <v>61455023</v>
      </c>
      <c r="F1189" t="str">
        <f ca="1">VLOOKUP(A1189,Person!A:R,ROW(INDIRECT(ADDRESS(MATCH("NameOccupation",Person!$1:$1,0),4,4))),FALSE)</f>
        <v>Coordenador de Turno</v>
      </c>
      <c r="G1189" t="str">
        <f ca="1">IF(VLOOKUP(A1189,Person!A:R,ROW(INDIRECT(ADDRESS(MATCH("NameManager",Person!$1:$1,0),4,4))),FALSE)="","",VLOOKUP(A1189,Person!A:R,ROW(INDIRECT(ADDRESS(MATCH("NameManager",Person!$1:$1,0),4,4))),FALSE))</f>
        <v>Luciana Winck Correa</v>
      </c>
      <c r="H1189" t="str">
        <f ca="1">IF(VLOOKUP(A1189,Person!A:R,ROW(INDIRECT(ADDRESS(MATCH("TypeJorney",Person!$1:$1,0),4,4))),FALSE)="OnBoarding","Embarque",IF(VLOOKUP(A1189,Person!A:R,ROW(INDIRECT(ADDRESS(MATCH("TypeJorney",Person!$1:$1,0),4,4))),FALSE)="OnBoardingOccupation","Embarque implantação",IF(VLOOKUP(A1189,Person!A:R,ROW(INDIRECT(ADDRESS(MATCH("TypeJorney",Person!$1:$1,0),4,4))),FALSE)="Monitoring","Monitoramento","Decisão de Efetivação")))</f>
        <v>Embarque implantação</v>
      </c>
    </row>
    <row r="1190" spans="1:8" x14ac:dyDescent="0.3">
      <c r="A1190" t="s">
        <v>7909</v>
      </c>
      <c r="B1190" t="str">
        <f ca="1">VLOOKUP(A1190,Person!A:R,ROW(INDIRECT(ADDRESS(MATCH("NameUser",Person!$1:$1,0),4,4))),FALSE)</f>
        <v>Leandro Augusto Bernardo</v>
      </c>
      <c r="C1190" t="str">
        <f ca="1">IF(VLOOKUP(A1190,Person!A:R,ROW(INDIRECT(ADDRESS(MATCH("Mail",Person!$1:$1,0),4,4))),FALSE)="","",VLOOKUP(A1190,Person!A:R,ROW(INDIRECT(ADDRESS(MATCH("Mail",Person!$1:$1,0),4,4))),FALSE))</f>
        <v>leandro.bernardo@maristas.org.br</v>
      </c>
      <c r="D1190" t="str">
        <f ca="1">VLOOKUP(A1190,Person!A:R,ROW(INDIRECT(ADDRESS(MATCH("NameEstablishment",Person!$1:$1,0),4,4))),FALSE)</f>
        <v>Colégio Marista Assunção</v>
      </c>
      <c r="E1190">
        <f ca="1">VLOOKUP(A1190,Person!A:R,ROW(INDIRECT(ADDRESS(MATCH("Registration",Person!$1:$1,0),4,4))),FALSE)</f>
        <v>91514063</v>
      </c>
      <c r="F1190" t="str">
        <f ca="1">VLOOKUP(A1190,Person!A:R,ROW(INDIRECT(ADDRESS(MATCH("NameOccupation",Person!$1:$1,0),4,4))),FALSE)</f>
        <v>Instrutor de Aprendizagem</v>
      </c>
      <c r="G1190" t="str">
        <f ca="1">IF(VLOOKUP(A1190,Person!A:R,ROW(INDIRECT(ADDRESS(MATCH("NameManager",Person!$1:$1,0),4,4))),FALSE)="","",VLOOKUP(A1190,Person!A:R,ROW(INDIRECT(ADDRESS(MATCH("NameManager",Person!$1:$1,0),4,4))),FALSE))</f>
        <v>Rui Antonio Piassini</v>
      </c>
      <c r="H1190" t="str">
        <f ca="1">IF(VLOOKUP(A1190,Person!A:R,ROW(INDIRECT(ADDRESS(MATCH("TypeJorney",Person!$1:$1,0),4,4))),FALSE)="OnBoarding","Embarque",IF(VLOOKUP(A1190,Person!A:R,ROW(INDIRECT(ADDRESS(MATCH("TypeJorney",Person!$1:$1,0),4,4))),FALSE)="OnBoardingOccupation","Embarque implantação",IF(VLOOKUP(A1190,Person!A:R,ROW(INDIRECT(ADDRESS(MATCH("TypeJorney",Person!$1:$1,0),4,4))),FALSE)="Monitoring","Monitoramento","Decisão de Efetivação")))</f>
        <v>Embarque implantação</v>
      </c>
    </row>
    <row r="1191" spans="1:8" x14ac:dyDescent="0.3">
      <c r="A1191" t="s">
        <v>7806</v>
      </c>
      <c r="B1191" t="str">
        <f ca="1">VLOOKUP(A1191,Person!A:R,ROW(INDIRECT(ADDRESS(MATCH("NameUser",Person!$1:$1,0),4,4))),FALSE)</f>
        <v>Leandro Beis Fraga</v>
      </c>
      <c r="C1191" t="str">
        <f ca="1">IF(VLOOKUP(A1191,Person!A:R,ROW(INDIRECT(ADDRESS(MATCH("Mail",Person!$1:$1,0),4,4))),FALSE)="","",VLOOKUP(A1191,Person!A:R,ROW(INDIRECT(ADDRESS(MATCH("Mail",Person!$1:$1,0),4,4))),FALSE))</f>
        <v/>
      </c>
      <c r="D1191" t="str">
        <f ca="1">VLOOKUP(A1191,Person!A:R,ROW(INDIRECT(ADDRESS(MATCH("NameEstablishment",Person!$1:$1,0),4,4))),FALSE)</f>
        <v>Colégio Marista Pio Xii</v>
      </c>
      <c r="E1191">
        <f ca="1">VLOOKUP(A1191,Person!A:R,ROW(INDIRECT(ADDRESS(MATCH("Registration",Person!$1:$1,0),4,4))),FALSE)</f>
        <v>91514516</v>
      </c>
      <c r="F1191" t="str">
        <f ca="1">VLOOKUP(A1191,Person!A:R,ROW(INDIRECT(ADDRESS(MATCH("NameOccupation",Person!$1:$1,0),4,4))),FALSE)</f>
        <v>Auxiliar de Manutenção</v>
      </c>
      <c r="G1191" t="str">
        <f ca="1">IF(VLOOKUP(A1191,Person!A:R,ROW(INDIRECT(ADDRESS(MATCH("NameManager",Person!$1:$1,0),4,4))),FALSE)="","",VLOOKUP(A1191,Person!A:R,ROW(INDIRECT(ADDRESS(MATCH("NameManager",Person!$1:$1,0),4,4))),FALSE))</f>
        <v>Katia Celestina Bossa Antoniolli</v>
      </c>
      <c r="H1191" t="str">
        <f ca="1">IF(VLOOKUP(A1191,Person!A:R,ROW(INDIRECT(ADDRESS(MATCH("TypeJorney",Person!$1:$1,0),4,4))),FALSE)="OnBoarding","Embarque",IF(VLOOKUP(A1191,Person!A:R,ROW(INDIRECT(ADDRESS(MATCH("TypeJorney",Person!$1:$1,0),4,4))),FALSE)="OnBoardingOccupation","Embarque implantação",IF(VLOOKUP(A1191,Person!A:R,ROW(INDIRECT(ADDRESS(MATCH("TypeJorney",Person!$1:$1,0),4,4))),FALSE)="Monitoring","Monitoramento","Decisão de Efetivação")))</f>
        <v>Embarque implantação</v>
      </c>
    </row>
    <row r="1192" spans="1:8" x14ac:dyDescent="0.3">
      <c r="A1192" t="s">
        <v>7350</v>
      </c>
      <c r="B1192" t="str">
        <f ca="1">VLOOKUP(A1192,Person!A:R,ROW(INDIRECT(ADDRESS(MATCH("NameUser",Person!$1:$1,0),4,4))),FALSE)</f>
        <v>Leandro de Araujo</v>
      </c>
      <c r="C1192" t="str">
        <f ca="1">IF(VLOOKUP(A1192,Person!A:R,ROW(INDIRECT(ADDRESS(MATCH("Mail",Person!$1:$1,0),4,4))),FALSE)="","",VLOOKUP(A1192,Person!A:R,ROW(INDIRECT(ADDRESS(MATCH("Mail",Person!$1:$1,0),4,4))),FALSE))</f>
        <v>leandro.araujo@maristas.org.br</v>
      </c>
      <c r="D1192" t="str">
        <f ca="1">VLOOKUP(A1192,Person!A:R,ROW(INDIRECT(ADDRESS(MATCH("NameEstablishment",Person!$1:$1,0),4,4))),FALSE)</f>
        <v>Colégio Marista Nossa Senhora do Rosário</v>
      </c>
      <c r="E1192">
        <f ca="1">VLOOKUP(A1192,Person!A:R,ROW(INDIRECT(ADDRESS(MATCH("Registration",Person!$1:$1,0),4,4))),FALSE)</f>
        <v>90511391</v>
      </c>
      <c r="F1192" t="str">
        <f ca="1">VLOOKUP(A1192,Person!A:R,ROW(INDIRECT(ADDRESS(MATCH("NameOccupation",Person!$1:$1,0),4,4))),FALSE)</f>
        <v>Monitor de Tecnologia Educacional</v>
      </c>
      <c r="G1192" t="str">
        <f ca="1">IF(VLOOKUP(A1192,Person!A:R,ROW(INDIRECT(ADDRESS(MATCH("NameManager",Person!$1:$1,0),4,4))),FALSE)="","",VLOOKUP(A1192,Person!A:R,ROW(INDIRECT(ADDRESS(MATCH("NameManager",Person!$1:$1,0),4,4))),FALSE))</f>
        <v>Leia Raquel de Almeida</v>
      </c>
      <c r="H1192" t="str">
        <f ca="1">IF(VLOOKUP(A1192,Person!A:R,ROW(INDIRECT(ADDRESS(MATCH("TypeJorney",Person!$1:$1,0),4,4))),FALSE)="OnBoarding","Embarque",IF(VLOOKUP(A1192,Person!A:R,ROW(INDIRECT(ADDRESS(MATCH("TypeJorney",Person!$1:$1,0),4,4))),FALSE)="OnBoardingOccupation","Embarque implantação",IF(VLOOKUP(A1192,Person!A:R,ROW(INDIRECT(ADDRESS(MATCH("TypeJorney",Person!$1:$1,0),4,4))),FALSE)="Monitoring","Monitoramento","Decisão de Efetivação")))</f>
        <v>Embarque implantação</v>
      </c>
    </row>
    <row r="1193" spans="1:8" x14ac:dyDescent="0.3">
      <c r="A1193" t="s">
        <v>5037</v>
      </c>
      <c r="B1193" t="str">
        <f ca="1">VLOOKUP(A1193,Person!A:R,ROW(INDIRECT(ADDRESS(MATCH("NameUser",Person!$1:$1,0),4,4))),FALSE)</f>
        <v>Leandro Demetrio Borges</v>
      </c>
      <c r="C1193" t="str">
        <f ca="1">IF(VLOOKUP(A1193,Person!A:R,ROW(INDIRECT(ADDRESS(MATCH("Mail",Person!$1:$1,0),4,4))),FALSE)="","",VLOOKUP(A1193,Person!A:R,ROW(INDIRECT(ADDRESS(MATCH("Mail",Person!$1:$1,0),4,4))),FALSE))</f>
        <v/>
      </c>
      <c r="D1193" t="str">
        <f ca="1">VLOOKUP(A1193,Person!A:R,ROW(INDIRECT(ADDRESS(MATCH("NameEstablishment",Person!$1:$1,0),4,4))),FALSE)</f>
        <v>Colégio Marista São Pedro</v>
      </c>
      <c r="E1193">
        <f ca="1">VLOOKUP(A1193,Person!A:R,ROW(INDIRECT(ADDRESS(MATCH("Registration",Person!$1:$1,0),4,4))),FALSE)</f>
        <v>90701804</v>
      </c>
      <c r="F1193" t="str">
        <f ca="1">VLOOKUP(A1193,Person!A:R,ROW(INDIRECT(ADDRESS(MATCH("NameOccupation",Person!$1:$1,0),4,4))),FALSE)</f>
        <v>Porteiro</v>
      </c>
      <c r="G1193" t="str">
        <f ca="1">IF(VLOOKUP(A1193,Person!A:R,ROW(INDIRECT(ADDRESS(MATCH("NameManager",Person!$1:$1,0),4,4))),FALSE)="","",VLOOKUP(A1193,Person!A:R,ROW(INDIRECT(ADDRESS(MATCH("NameManager",Person!$1:$1,0),4,4))),FALSE))</f>
        <v/>
      </c>
      <c r="H1193" t="str">
        <f ca="1">IF(VLOOKUP(A1193,Person!A:R,ROW(INDIRECT(ADDRESS(MATCH("TypeJorney",Person!$1:$1,0),4,4))),FALSE)="OnBoarding","Embarque",IF(VLOOKUP(A1193,Person!A:R,ROW(INDIRECT(ADDRESS(MATCH("TypeJorney",Person!$1:$1,0),4,4))),FALSE)="OnBoardingOccupation","Embarque implantação",IF(VLOOKUP(A1193,Person!A:R,ROW(INDIRECT(ADDRESS(MATCH("TypeJorney",Person!$1:$1,0),4,4))),FALSE)="Monitoring","Monitoramento","Decisão de Efetivação")))</f>
        <v>Embarque implantação</v>
      </c>
    </row>
    <row r="1194" spans="1:8" x14ac:dyDescent="0.3">
      <c r="A1194" t="s">
        <v>7740</v>
      </c>
      <c r="B1194" t="str">
        <f ca="1">VLOOKUP(A1194,Person!A:R,ROW(INDIRECT(ADDRESS(MATCH("NameUser",Person!$1:$1,0),4,4))),FALSE)</f>
        <v>Leandro Guedes Ferreira</v>
      </c>
      <c r="C1194" t="str">
        <f ca="1">IF(VLOOKUP(A1194,Person!A:R,ROW(INDIRECT(ADDRESS(MATCH("Mail",Person!$1:$1,0),4,4))),FALSE)="","",VLOOKUP(A1194,Person!A:R,ROW(INDIRECT(ADDRESS(MATCH("Mail",Person!$1:$1,0),4,4))),FALSE))</f>
        <v>leandro.ferreira@maristas.org.br</v>
      </c>
      <c r="D1194" t="str">
        <f ca="1">VLOOKUP(A1194,Person!A:R,ROW(INDIRECT(ADDRESS(MATCH("NameEstablishment",Person!$1:$1,0),4,4))),FALSE)</f>
        <v>Esc. Marista de Ens. Fund. Santa Marta</v>
      </c>
      <c r="E1194">
        <f ca="1">VLOOKUP(A1194,Person!A:R,ROW(INDIRECT(ADDRESS(MATCH("Registration",Person!$1:$1,0),4,4))),FALSE)</f>
        <v>37000039</v>
      </c>
      <c r="F1194" t="str">
        <f ca="1">VLOOKUP(A1194,Person!A:R,ROW(INDIRECT(ADDRESS(MATCH("NameOccupation",Person!$1:$1,0),4,4))),FALSE)</f>
        <v>Operador de Suporte</v>
      </c>
      <c r="G1194" t="str">
        <f ca="1">IF(VLOOKUP(A1194,Person!A:R,ROW(INDIRECT(ADDRESS(MATCH("NameManager",Person!$1:$1,0),4,4))),FALSE)="","",VLOOKUP(A1194,Person!A:R,ROW(INDIRECT(ADDRESS(MATCH("NameManager",Person!$1:$1,0),4,4))),FALSE))</f>
        <v/>
      </c>
      <c r="H1194" t="str">
        <f ca="1">IF(VLOOKUP(A1194,Person!A:R,ROW(INDIRECT(ADDRESS(MATCH("TypeJorney",Person!$1:$1,0),4,4))),FALSE)="OnBoarding","Embarque",IF(VLOOKUP(A1194,Person!A:R,ROW(INDIRECT(ADDRESS(MATCH("TypeJorney",Person!$1:$1,0),4,4))),FALSE)="OnBoardingOccupation","Embarque implantação",IF(VLOOKUP(A1194,Person!A:R,ROW(INDIRECT(ADDRESS(MATCH("TypeJorney",Person!$1:$1,0),4,4))),FALSE)="Monitoring","Monitoramento","Decisão de Efetivação")))</f>
        <v>Embarque implantação</v>
      </c>
    </row>
    <row r="1195" spans="1:8" x14ac:dyDescent="0.3">
      <c r="A1195" t="s">
        <v>7588</v>
      </c>
      <c r="B1195" t="str">
        <f ca="1">VLOOKUP(A1195,Person!A:R,ROW(INDIRECT(ADDRESS(MATCH("NameUser",Person!$1:$1,0),4,4))),FALSE)</f>
        <v>Leandro Henrique Correa Furtado</v>
      </c>
      <c r="C1195" t="str">
        <f ca="1">IF(VLOOKUP(A1195,Person!A:R,ROW(INDIRECT(ADDRESS(MATCH("Mail",Person!$1:$1,0),4,4))),FALSE)="","",VLOOKUP(A1195,Person!A:R,ROW(INDIRECT(ADDRESS(MATCH("Mail",Person!$1:$1,0),4,4))),FALSE))</f>
        <v/>
      </c>
      <c r="D1195" t="str">
        <f ca="1">VLOOKUP(A1195,Person!A:R,ROW(INDIRECT(ADDRESS(MATCH("NameEstablishment",Person!$1:$1,0),4,4))),FALSE)</f>
        <v>Colégio Marista N.Sra. Das Graças</v>
      </c>
      <c r="E1195">
        <f ca="1">VLOOKUP(A1195,Person!A:R,ROW(INDIRECT(ADDRESS(MATCH("Registration",Person!$1:$1,0),4,4))),FALSE)</f>
        <v>91513743</v>
      </c>
      <c r="F1195" t="str">
        <f ca="1">VLOOKUP(A1195,Person!A:R,ROW(INDIRECT(ADDRESS(MATCH("NameOccupation",Person!$1:$1,0),4,4))),FALSE)</f>
        <v>Auxiliar de Esportes</v>
      </c>
      <c r="G1195" t="str">
        <f ca="1">IF(VLOOKUP(A1195,Person!A:R,ROW(INDIRECT(ADDRESS(MATCH("NameManager",Person!$1:$1,0),4,4))),FALSE)="","",VLOOKUP(A1195,Person!A:R,ROW(INDIRECT(ADDRESS(MATCH("NameManager",Person!$1:$1,0),4,4))),FALSE))</f>
        <v>Luciana Winck Correa</v>
      </c>
      <c r="H1195" t="str">
        <f ca="1">IF(VLOOKUP(A1195,Person!A:R,ROW(INDIRECT(ADDRESS(MATCH("TypeJorney",Person!$1:$1,0),4,4))),FALSE)="OnBoarding","Embarque",IF(VLOOKUP(A1195,Person!A:R,ROW(INDIRECT(ADDRESS(MATCH("TypeJorney",Person!$1:$1,0),4,4))),FALSE)="OnBoardingOccupation","Embarque implantação",IF(VLOOKUP(A1195,Person!A:R,ROW(INDIRECT(ADDRESS(MATCH("TypeJorney",Person!$1:$1,0),4,4))),FALSE)="Monitoring","Monitoramento","Decisão de Efetivação")))</f>
        <v>Embarque implantação</v>
      </c>
    </row>
    <row r="1196" spans="1:8" x14ac:dyDescent="0.3">
      <c r="A1196" t="s">
        <v>4195</v>
      </c>
      <c r="B1196" t="str">
        <f ca="1">VLOOKUP(A1196,Person!A:R,ROW(INDIRECT(ADDRESS(MATCH("NameUser",Person!$1:$1,0),4,4))),FALSE)</f>
        <v>Leandro Juarez de Lima</v>
      </c>
      <c r="C1196" t="str">
        <f ca="1">IF(VLOOKUP(A1196,Person!A:R,ROW(INDIRECT(ADDRESS(MATCH("Mail",Person!$1:$1,0),4,4))),FALSE)="","",VLOOKUP(A1196,Person!A:R,ROW(INDIRECT(ADDRESS(MATCH("Mail",Person!$1:$1,0),4,4))),FALSE))</f>
        <v>leandro.lima@maristas.org.br</v>
      </c>
      <c r="D1196" t="str">
        <f ca="1">VLOOKUP(A1196,Person!A:R,ROW(INDIRECT(ADDRESS(MATCH("NameEstablishment",Person!$1:$1,0),4,4))),FALSE)</f>
        <v>Colégio Marista Nossa Senhora do Rosário</v>
      </c>
      <c r="E1196">
        <f ca="1">VLOOKUP(A1196,Person!A:R,ROW(INDIRECT(ADDRESS(MATCH("Registration",Person!$1:$1,0),4,4))),FALSE)</f>
        <v>90512814</v>
      </c>
      <c r="F1196" t="str">
        <f ca="1">VLOOKUP(A1196,Person!A:R,ROW(INDIRECT(ADDRESS(MATCH("NameOccupation",Person!$1:$1,0),4,4))),FALSE)</f>
        <v>Auxiliar de Serviços Gerais</v>
      </c>
      <c r="G1196" t="str">
        <f ca="1">IF(VLOOKUP(A1196,Person!A:R,ROW(INDIRECT(ADDRESS(MATCH("NameManager",Person!$1:$1,0),4,4))),FALSE)="","",VLOOKUP(A1196,Person!A:R,ROW(INDIRECT(ADDRESS(MATCH("NameManager",Person!$1:$1,0),4,4))),FALSE))</f>
        <v>Mauricio Coloniezzi Erthal</v>
      </c>
      <c r="H1196" t="str">
        <f ca="1">IF(VLOOKUP(A1196,Person!A:R,ROW(INDIRECT(ADDRESS(MATCH("TypeJorney",Person!$1:$1,0),4,4))),FALSE)="OnBoarding","Embarque",IF(VLOOKUP(A1196,Person!A:R,ROW(INDIRECT(ADDRESS(MATCH("TypeJorney",Person!$1:$1,0),4,4))),FALSE)="OnBoardingOccupation","Embarque implantação",IF(VLOOKUP(A1196,Person!A:R,ROW(INDIRECT(ADDRESS(MATCH("TypeJorney",Person!$1:$1,0),4,4))),FALSE)="Monitoring","Monitoramento","Decisão de Efetivação")))</f>
        <v>Embarque implantação</v>
      </c>
    </row>
    <row r="1197" spans="1:8" x14ac:dyDescent="0.3">
      <c r="A1197" t="s">
        <v>7998</v>
      </c>
      <c r="B1197" t="str">
        <f ca="1">VLOOKUP(A1197,Person!A:R,ROW(INDIRECT(ADDRESS(MATCH("NameUser",Person!$1:$1,0),4,4))),FALSE)</f>
        <v>Leandro Leal de Azevedo Mendes</v>
      </c>
      <c r="C1197" t="str">
        <f ca="1">IF(VLOOKUP(A1197,Person!A:R,ROW(INDIRECT(ADDRESS(MATCH("Mail",Person!$1:$1,0),4,4))),FALSE)="","",VLOOKUP(A1197,Person!A:R,ROW(INDIRECT(ADDRESS(MATCH("Mail",Person!$1:$1,0),4,4))),FALSE))</f>
        <v>leandro.mendes@maristas.org.br</v>
      </c>
      <c r="D1197" t="str">
        <f ca="1">VLOOKUP(A1197,Person!A:R,ROW(INDIRECT(ADDRESS(MATCH("NameEstablishment",Person!$1:$1,0),4,4))),FALSE)</f>
        <v>Colégio Marista Santa Maria</v>
      </c>
      <c r="E1197">
        <f ca="1">VLOOKUP(A1197,Person!A:R,ROW(INDIRECT(ADDRESS(MATCH("Registration",Person!$1:$1,0),4,4))),FALSE)</f>
        <v>80702307</v>
      </c>
      <c r="F1197" t="str">
        <f ca="1">VLOOKUP(A1197,Person!A:R,ROW(INDIRECT(ADDRESS(MATCH("NameOccupation",Person!$1:$1,0),4,4))),FALSE)</f>
        <v>Instrutor de Aprendizagem</v>
      </c>
      <c r="G1197" t="str">
        <f ca="1">IF(VLOOKUP(A1197,Person!A:R,ROW(INDIRECT(ADDRESS(MATCH("NameManager",Person!$1:$1,0),4,4))),FALSE)="","",VLOOKUP(A1197,Person!A:R,ROW(INDIRECT(ADDRESS(MATCH("NameManager",Person!$1:$1,0),4,4))),FALSE))</f>
        <v>Edemir Joao Dal Bem</v>
      </c>
      <c r="H1197" t="str">
        <f ca="1">IF(VLOOKUP(A1197,Person!A:R,ROW(INDIRECT(ADDRESS(MATCH("TypeJorney",Person!$1:$1,0),4,4))),FALSE)="OnBoarding","Embarque",IF(VLOOKUP(A1197,Person!A:R,ROW(INDIRECT(ADDRESS(MATCH("TypeJorney",Person!$1:$1,0),4,4))),FALSE)="OnBoardingOccupation","Embarque implantação",IF(VLOOKUP(A1197,Person!A:R,ROW(INDIRECT(ADDRESS(MATCH("TypeJorney",Person!$1:$1,0),4,4))),FALSE)="Monitoring","Monitoramento","Decisão de Efetivação")))</f>
        <v>Embarque implantação</v>
      </c>
    </row>
    <row r="1198" spans="1:8" x14ac:dyDescent="0.3">
      <c r="A1198" t="s">
        <v>7753</v>
      </c>
      <c r="B1198" t="str">
        <f ca="1">VLOOKUP(A1198,Person!A:R,ROW(INDIRECT(ADDRESS(MATCH("NameUser",Person!$1:$1,0),4,4))),FALSE)</f>
        <v>Leandro Luiz Schneider</v>
      </c>
      <c r="C1198" t="str">
        <f ca="1">IF(VLOOKUP(A1198,Person!A:R,ROW(INDIRECT(ADDRESS(MATCH("Mail",Person!$1:$1,0),4,4))),FALSE)="","",VLOOKUP(A1198,Person!A:R,ROW(INDIRECT(ADDRESS(MATCH("Mail",Person!$1:$1,0),4,4))),FALSE))</f>
        <v>leandro.schneider@maristas.org.br</v>
      </c>
      <c r="D1198" t="str">
        <f ca="1">VLOOKUP(A1198,Person!A:R,ROW(INDIRECT(ADDRESS(MATCH("NameEstablishment",Person!$1:$1,0),4,4))),FALSE)</f>
        <v>Esc. Marista de Ens. Fund. Santa Marta</v>
      </c>
      <c r="E1198">
        <f ca="1">VLOOKUP(A1198,Person!A:R,ROW(INDIRECT(ADDRESS(MATCH("Registration",Person!$1:$1,0),4,4))),FALSE)</f>
        <v>3697001</v>
      </c>
      <c r="F1198" t="str">
        <f ca="1">VLOOKUP(A1198,Person!A:R,ROW(INDIRECT(ADDRESS(MATCH("NameOccupation",Person!$1:$1,0),4,4))),FALSE)</f>
        <v>Monitor de Tecnologia Educacional</v>
      </c>
      <c r="G1198" t="str">
        <f ca="1">IF(VLOOKUP(A1198,Person!A:R,ROW(INDIRECT(ADDRESS(MATCH("NameManager",Person!$1:$1,0),4,4))),FALSE)="","",VLOOKUP(A1198,Person!A:R,ROW(INDIRECT(ADDRESS(MATCH("NameManager",Person!$1:$1,0),4,4))),FALSE))</f>
        <v/>
      </c>
      <c r="H1198" t="str">
        <f ca="1">IF(VLOOKUP(A1198,Person!A:R,ROW(INDIRECT(ADDRESS(MATCH("TypeJorney",Person!$1:$1,0),4,4))),FALSE)="OnBoarding","Embarque",IF(VLOOKUP(A1198,Person!A:R,ROW(INDIRECT(ADDRESS(MATCH("TypeJorney",Person!$1:$1,0),4,4))),FALSE)="OnBoardingOccupation","Embarque implantação",IF(VLOOKUP(A1198,Person!A:R,ROW(INDIRECT(ADDRESS(MATCH("TypeJorney",Person!$1:$1,0),4,4))),FALSE)="Monitoring","Monitoramento","Decisão de Efetivação")))</f>
        <v>Embarque implantação</v>
      </c>
    </row>
    <row r="1199" spans="1:8" x14ac:dyDescent="0.3">
      <c r="A1199" t="s">
        <v>444</v>
      </c>
      <c r="B1199" t="str">
        <f ca="1">VLOOKUP(A1199,Person!A:R,ROW(INDIRECT(ADDRESS(MATCH("NameUser",Person!$1:$1,0),4,4))),FALSE)</f>
        <v>Leandro Nogueira Dias</v>
      </c>
      <c r="C1199" t="str">
        <f ca="1">IF(VLOOKUP(A1199,Person!A:R,ROW(INDIRECT(ADDRESS(MATCH("Mail",Person!$1:$1,0),4,4))),FALSE)="","",VLOOKUP(A1199,Person!A:R,ROW(INDIRECT(ADDRESS(MATCH("Mail",Person!$1:$1,0),4,4))),FALSE))</f>
        <v>leandro.dias@maristas.org.br</v>
      </c>
      <c r="D1199" t="str">
        <f ca="1">VLOOKUP(A1199,Person!A:R,ROW(INDIRECT(ADDRESS(MATCH("NameEstablishment",Person!$1:$1,0),4,4))),FALSE)</f>
        <v>Colégio Marista Nossa Senhora do Rosário</v>
      </c>
      <c r="E1199">
        <f ca="1">VLOOKUP(A1199,Person!A:R,ROW(INDIRECT(ADDRESS(MATCH("Registration",Person!$1:$1,0),4,4))),FALSE)</f>
        <v>61401001</v>
      </c>
      <c r="F1199" t="str">
        <f ca="1">VLOOKUP(A1199,Person!A:R,ROW(INDIRECT(ADDRESS(MATCH("NameOccupation",Person!$1:$1,0),4,4))),FALSE)</f>
        <v>Instrutor de Aprendizagem</v>
      </c>
      <c r="G1199" t="str">
        <f ca="1">IF(VLOOKUP(A1199,Person!A:R,ROW(INDIRECT(ADDRESS(MATCH("NameManager",Person!$1:$1,0),4,4))),FALSE)="","",VLOOKUP(A1199,Person!A:R,ROW(INDIRECT(ADDRESS(MATCH("NameManager",Person!$1:$1,0),4,4))),FALSE))</f>
        <v>Leia Raquel de Almeida</v>
      </c>
      <c r="H1199" t="str">
        <f ca="1">IF(VLOOKUP(A1199,Person!A:R,ROW(INDIRECT(ADDRESS(MATCH("TypeJorney",Person!$1:$1,0),4,4))),FALSE)="OnBoarding","Embarque",IF(VLOOKUP(A1199,Person!A:R,ROW(INDIRECT(ADDRESS(MATCH("TypeJorney",Person!$1:$1,0),4,4))),FALSE)="OnBoardingOccupation","Embarque implantação",IF(VLOOKUP(A1199,Person!A:R,ROW(INDIRECT(ADDRESS(MATCH("TypeJorney",Person!$1:$1,0),4,4))),FALSE)="Monitoring","Monitoramento","Decisão de Efetivação")))</f>
        <v>Monitoramento</v>
      </c>
    </row>
    <row r="1200" spans="1:8" x14ac:dyDescent="0.3">
      <c r="A1200" t="s">
        <v>7946</v>
      </c>
      <c r="B1200" t="str">
        <f ca="1">VLOOKUP(A1200,Person!A:R,ROW(INDIRECT(ADDRESS(MATCH("NameUser",Person!$1:$1,0),4,4))),FALSE)</f>
        <v>Leandro Nunes Couto</v>
      </c>
      <c r="C1200" t="str">
        <f ca="1">IF(VLOOKUP(A1200,Person!A:R,ROW(INDIRECT(ADDRESS(MATCH("Mail",Person!$1:$1,0),4,4))),FALSE)="","",VLOOKUP(A1200,Person!A:R,ROW(INDIRECT(ADDRESS(MATCH("Mail",Person!$1:$1,0),4,4))),FALSE))</f>
        <v/>
      </c>
      <c r="D1200" t="str">
        <f ca="1">VLOOKUP(A1200,Person!A:R,ROW(INDIRECT(ADDRESS(MATCH("NameEstablishment",Person!$1:$1,0),4,4))),FALSE)</f>
        <v>Colégio Marista São Luis</v>
      </c>
      <c r="E1200">
        <f ca="1">VLOOKUP(A1200,Person!A:R,ROW(INDIRECT(ADDRESS(MATCH("Registration",Person!$1:$1,0),4,4))),FALSE)</f>
        <v>90511920</v>
      </c>
      <c r="F1200" t="str">
        <f ca="1">VLOOKUP(A1200,Person!A:R,ROW(INDIRECT(ADDRESS(MATCH("NameOccupation",Person!$1:$1,0),4,4))),FALSE)</f>
        <v>Instrutor de Aprendizagem</v>
      </c>
      <c r="G1200" t="str">
        <f ca="1">IF(VLOOKUP(A1200,Person!A:R,ROW(INDIRECT(ADDRESS(MATCH("NameManager",Person!$1:$1,0),4,4))),FALSE)="","",VLOOKUP(A1200,Person!A:R,ROW(INDIRECT(ADDRESS(MATCH("NameManager",Person!$1:$1,0),4,4))),FALSE))</f>
        <v>Anderson Roberto dos Santos</v>
      </c>
      <c r="H1200" t="str">
        <f ca="1">IF(VLOOKUP(A1200,Person!A:R,ROW(INDIRECT(ADDRESS(MATCH("TypeJorney",Person!$1:$1,0),4,4))),FALSE)="OnBoarding","Embarque",IF(VLOOKUP(A1200,Person!A:R,ROW(INDIRECT(ADDRESS(MATCH("TypeJorney",Person!$1:$1,0),4,4))),FALSE)="OnBoardingOccupation","Embarque implantação",IF(VLOOKUP(A1200,Person!A:R,ROW(INDIRECT(ADDRESS(MATCH("TypeJorney",Person!$1:$1,0),4,4))),FALSE)="Monitoring","Monitoramento","Decisão de Efetivação")))</f>
        <v>Embarque implantação</v>
      </c>
    </row>
    <row r="1201" spans="1:8" x14ac:dyDescent="0.3">
      <c r="A1201" t="s">
        <v>5125</v>
      </c>
      <c r="B1201" t="str">
        <f ca="1">VLOOKUP(A1201,Person!A:R,ROW(INDIRECT(ADDRESS(MATCH("NameUser",Person!$1:$1,0),4,4))),FALSE)</f>
        <v>Leandro Nunes Guedes</v>
      </c>
      <c r="C1201" t="str">
        <f ca="1">IF(VLOOKUP(A1201,Person!A:R,ROW(INDIRECT(ADDRESS(MATCH("Mail",Person!$1:$1,0),4,4))),FALSE)="","",VLOOKUP(A1201,Person!A:R,ROW(INDIRECT(ADDRESS(MATCH("Mail",Person!$1:$1,0),4,4))),FALSE))</f>
        <v/>
      </c>
      <c r="D1201" t="str">
        <f ca="1">VLOOKUP(A1201,Person!A:R,ROW(INDIRECT(ADDRESS(MATCH("NameEstablishment",Person!$1:$1,0),4,4))),FALSE)</f>
        <v>Colégio Marista N.Sra. Das Graças</v>
      </c>
      <c r="E1201">
        <f ca="1">VLOOKUP(A1201,Person!A:R,ROW(INDIRECT(ADDRESS(MATCH("Registration",Person!$1:$1,0),4,4))),FALSE)</f>
        <v>90513042</v>
      </c>
      <c r="F1201" t="str">
        <f ca="1">VLOOKUP(A1201,Person!A:R,ROW(INDIRECT(ADDRESS(MATCH("NameOccupation",Person!$1:$1,0),4,4))),FALSE)</f>
        <v>Auxiliar de Serviços Gerais</v>
      </c>
      <c r="G1201" t="str">
        <f ca="1">IF(VLOOKUP(A1201,Person!A:R,ROW(INDIRECT(ADDRESS(MATCH("NameManager",Person!$1:$1,0),4,4))),FALSE)="","",VLOOKUP(A1201,Person!A:R,ROW(INDIRECT(ADDRESS(MATCH("NameManager",Person!$1:$1,0),4,4))),FALSE))</f>
        <v>Mauricio Vargas Anony</v>
      </c>
      <c r="H1201" t="str">
        <f ca="1">IF(VLOOKUP(A1201,Person!A:R,ROW(INDIRECT(ADDRESS(MATCH("TypeJorney",Person!$1:$1,0),4,4))),FALSE)="OnBoarding","Embarque",IF(VLOOKUP(A1201,Person!A:R,ROW(INDIRECT(ADDRESS(MATCH("TypeJorney",Person!$1:$1,0),4,4))),FALSE)="OnBoardingOccupation","Embarque implantação",IF(VLOOKUP(A1201,Person!A:R,ROW(INDIRECT(ADDRESS(MATCH("TypeJorney",Person!$1:$1,0),4,4))),FALSE)="Monitoring","Monitoramento","Decisão de Efetivação")))</f>
        <v>Embarque implantação</v>
      </c>
    </row>
    <row r="1202" spans="1:8" x14ac:dyDescent="0.3">
      <c r="A1202" t="s">
        <v>4350</v>
      </c>
      <c r="B1202" t="str">
        <f ca="1">VLOOKUP(A1202,Person!A:R,ROW(INDIRECT(ADDRESS(MATCH("NameUser",Person!$1:$1,0),4,4))),FALSE)</f>
        <v>Leandro Silva da Silveira</v>
      </c>
      <c r="C1202" t="str">
        <f ca="1">IF(VLOOKUP(A1202,Person!A:R,ROW(INDIRECT(ADDRESS(MATCH("Mail",Person!$1:$1,0),4,4))),FALSE)="","",VLOOKUP(A1202,Person!A:R,ROW(INDIRECT(ADDRESS(MATCH("Mail",Person!$1:$1,0),4,4))),FALSE))</f>
        <v>leandro.silveira@maristas.org.br</v>
      </c>
      <c r="D1202" t="str">
        <f ca="1">VLOOKUP(A1202,Person!A:R,ROW(INDIRECT(ADDRESS(MATCH("NameEstablishment",Person!$1:$1,0),4,4))),FALSE)</f>
        <v>Colégio Marista N.Sra. Das Graças</v>
      </c>
      <c r="E1202">
        <f ca="1">VLOOKUP(A1202,Person!A:R,ROW(INDIRECT(ADDRESS(MATCH("Registration",Person!$1:$1,0),4,4))),FALSE)</f>
        <v>91513533</v>
      </c>
      <c r="F1202" t="str">
        <f ca="1">VLOOKUP(A1202,Person!A:R,ROW(INDIRECT(ADDRESS(MATCH("NameOccupation",Person!$1:$1,0),4,4))),FALSE)</f>
        <v>Operador de Suporte</v>
      </c>
      <c r="G1202" t="str">
        <f ca="1">IF(VLOOKUP(A1202,Person!A:R,ROW(INDIRECT(ADDRESS(MATCH("NameManager",Person!$1:$1,0),4,4))),FALSE)="","",VLOOKUP(A1202,Person!A:R,ROW(INDIRECT(ADDRESS(MATCH("NameManager",Person!$1:$1,0),4,4))),FALSE))</f>
        <v>Mauricio Vargas Anony</v>
      </c>
      <c r="H1202" t="str">
        <f ca="1">IF(VLOOKUP(A1202,Person!A:R,ROW(INDIRECT(ADDRESS(MATCH("TypeJorney",Person!$1:$1,0),4,4))),FALSE)="OnBoarding","Embarque",IF(VLOOKUP(A1202,Person!A:R,ROW(INDIRECT(ADDRESS(MATCH("TypeJorney",Person!$1:$1,0),4,4))),FALSE)="OnBoardingOccupation","Embarque implantação",IF(VLOOKUP(A1202,Person!A:R,ROW(INDIRECT(ADDRESS(MATCH("TypeJorney",Person!$1:$1,0),4,4))),FALSE)="Monitoring","Monitoramento","Decisão de Efetivação")))</f>
        <v>Embarque implantação</v>
      </c>
    </row>
    <row r="1203" spans="1:8" x14ac:dyDescent="0.3">
      <c r="A1203" t="s">
        <v>4760</v>
      </c>
      <c r="B1203" t="str">
        <f ca="1">VLOOKUP(A1203,Person!A:R,ROW(INDIRECT(ADDRESS(MATCH("NameUser",Person!$1:$1,0),4,4))),FALSE)</f>
        <v>Leandro Venancio de Sousa Mamede</v>
      </c>
      <c r="C1203" t="str">
        <f ca="1">IF(VLOOKUP(A1203,Person!A:R,ROW(INDIRECT(ADDRESS(MATCH("Mail",Person!$1:$1,0),4,4))),FALSE)="","",VLOOKUP(A1203,Person!A:R,ROW(INDIRECT(ADDRESS(MATCH("Mail",Person!$1:$1,0),4,4))),FALSE))</f>
        <v>leandro.sousa@maristas.org.br</v>
      </c>
      <c r="D1203" t="str">
        <f ca="1">VLOOKUP(A1203,Person!A:R,ROW(INDIRECT(ADDRESS(MATCH("NameEstablishment",Person!$1:$1,0),4,4))),FALSE)</f>
        <v>Colégio Marista João Paulo II</v>
      </c>
      <c r="E1203">
        <f ca="1">VLOOKUP(A1203,Person!A:R,ROW(INDIRECT(ADDRESS(MATCH("Registration",Person!$1:$1,0),4,4))),FALSE)</f>
        <v>85620262</v>
      </c>
      <c r="F1203" t="str">
        <f ca="1">VLOOKUP(A1203,Person!A:R,ROW(INDIRECT(ADDRESS(MATCH("NameOccupation",Person!$1:$1,0),4,4))),FALSE)</f>
        <v>Auxiliar Administrativo</v>
      </c>
      <c r="G1203" t="str">
        <f ca="1">IF(VLOOKUP(A1203,Person!A:R,ROW(INDIRECT(ADDRESS(MATCH("NameManager",Person!$1:$1,0),4,4))),FALSE)="","",VLOOKUP(A1203,Person!A:R,ROW(INDIRECT(ADDRESS(MATCH("NameManager",Person!$1:$1,0),4,4))),FALSE))</f>
        <v>Marcos Andre Scussel</v>
      </c>
      <c r="H1203" t="str">
        <f ca="1">IF(VLOOKUP(A1203,Person!A:R,ROW(INDIRECT(ADDRESS(MATCH("TypeJorney",Person!$1:$1,0),4,4))),FALSE)="OnBoarding","Embarque",IF(VLOOKUP(A1203,Person!A:R,ROW(INDIRECT(ADDRESS(MATCH("TypeJorney",Person!$1:$1,0),4,4))),FALSE)="OnBoardingOccupation","Embarque implantação",IF(VLOOKUP(A1203,Person!A:R,ROW(INDIRECT(ADDRESS(MATCH("TypeJorney",Person!$1:$1,0),4,4))),FALSE)="Monitoring","Monitoramento","Decisão de Efetivação")))</f>
        <v>Embarque implantação</v>
      </c>
    </row>
    <row r="1204" spans="1:8" x14ac:dyDescent="0.3">
      <c r="A1204" t="s">
        <v>4843</v>
      </c>
      <c r="B1204" t="str">
        <f ca="1">VLOOKUP(A1204,Person!A:R,ROW(INDIRECT(ADDRESS(MATCH("NameUser",Person!$1:$1,0),4,4))),FALSE)</f>
        <v>Leda Mary Meneses Veloso</v>
      </c>
      <c r="C1204" t="str">
        <f ca="1">IF(VLOOKUP(A1204,Person!A:R,ROW(INDIRECT(ADDRESS(MATCH("Mail",Person!$1:$1,0),4,4))),FALSE)="","",VLOOKUP(A1204,Person!A:R,ROW(INDIRECT(ADDRESS(MATCH("Mail",Person!$1:$1,0),4,4))),FALSE))</f>
        <v>leda.veloso@maristas.org.br</v>
      </c>
      <c r="D1204" t="str">
        <f ca="1">VLOOKUP(A1204,Person!A:R,ROW(INDIRECT(ADDRESS(MATCH("NameEstablishment",Person!$1:$1,0),4,4))),FALSE)</f>
        <v>Colégio Marista Roque Gonçalves</v>
      </c>
      <c r="E1204">
        <f ca="1">VLOOKUP(A1204,Person!A:R,ROW(INDIRECT(ADDRESS(MATCH("Registration",Person!$1:$1,0),4,4))),FALSE)</f>
        <v>80700816</v>
      </c>
      <c r="F1204" t="str">
        <f ca="1">VLOOKUP(A1204,Person!A:R,ROW(INDIRECT(ADDRESS(MATCH("NameOccupation",Person!$1:$1,0),4,4))),FALSE)</f>
        <v>Auxiliar de Serviços Gerais</v>
      </c>
      <c r="G1204" t="str">
        <f ca="1">IF(VLOOKUP(A1204,Person!A:R,ROW(INDIRECT(ADDRESS(MATCH("NameManager",Person!$1:$1,0),4,4))),FALSE)="","",VLOOKUP(A1204,Person!A:R,ROW(INDIRECT(ADDRESS(MATCH("NameManager",Person!$1:$1,0),4,4))),FALSE))</f>
        <v>Samir Elias Miguel</v>
      </c>
      <c r="H1204" t="str">
        <f ca="1">IF(VLOOKUP(A1204,Person!A:R,ROW(INDIRECT(ADDRESS(MATCH("TypeJorney",Person!$1:$1,0),4,4))),FALSE)="OnBoarding","Embarque",IF(VLOOKUP(A1204,Person!A:R,ROW(INDIRECT(ADDRESS(MATCH("TypeJorney",Person!$1:$1,0),4,4))),FALSE)="OnBoardingOccupation","Embarque implantação",IF(VLOOKUP(A1204,Person!A:R,ROW(INDIRECT(ADDRESS(MATCH("TypeJorney",Person!$1:$1,0),4,4))),FALSE)="Monitoring","Monitoramento","Decisão de Efetivação")))</f>
        <v>Embarque implantação</v>
      </c>
    </row>
    <row r="1205" spans="1:8" x14ac:dyDescent="0.3">
      <c r="A1205" t="s">
        <v>4486</v>
      </c>
      <c r="B1205" t="str">
        <f ca="1">VLOOKUP(A1205,Person!A:R,ROW(INDIRECT(ADDRESS(MATCH("NameUser",Person!$1:$1,0),4,4))),FALSE)</f>
        <v>Lediana Djanira da Silva Ramos</v>
      </c>
      <c r="C1205" t="str">
        <f ca="1">IF(VLOOKUP(A1205,Person!A:R,ROW(INDIRECT(ADDRESS(MATCH("Mail",Person!$1:$1,0),4,4))),FALSE)="","",VLOOKUP(A1205,Person!A:R,ROW(INDIRECT(ADDRESS(MATCH("Mail",Person!$1:$1,0),4,4))),FALSE))</f>
        <v>lediana.ramos@maristas.org.br</v>
      </c>
      <c r="D1205" t="str">
        <f ca="1">VLOOKUP(A1205,Person!A:R,ROW(INDIRECT(ADDRESS(MATCH("NameEstablishment",Person!$1:$1,0),4,4))),FALSE)</f>
        <v>Centro Marista Nossa SRa Boa Esperança</v>
      </c>
      <c r="E1205">
        <f ca="1">VLOOKUP(A1205,Person!A:R,ROW(INDIRECT(ADDRESS(MATCH("Registration",Person!$1:$1,0),4,4))),FALSE)</f>
        <v>68061672</v>
      </c>
      <c r="F1205" t="str">
        <f ca="1">VLOOKUP(A1205,Person!A:R,ROW(INDIRECT(ADDRESS(MATCH("NameOccupation",Person!$1:$1,0),4,4))),FALSE)</f>
        <v>Agente de Pastoral</v>
      </c>
      <c r="G1205" t="str">
        <f ca="1">IF(VLOOKUP(A1205,Person!A:R,ROW(INDIRECT(ADDRESS(MATCH("NameManager",Person!$1:$1,0),4,4))),FALSE)="","",VLOOKUP(A1205,Person!A:R,ROW(INDIRECT(ADDRESS(MATCH("NameManager",Person!$1:$1,0),4,4))),FALSE))</f>
        <v/>
      </c>
      <c r="H1205" t="str">
        <f ca="1">IF(VLOOKUP(A1205,Person!A:R,ROW(INDIRECT(ADDRESS(MATCH("TypeJorney",Person!$1:$1,0),4,4))),FALSE)="OnBoarding","Embarque",IF(VLOOKUP(A1205,Person!A:R,ROW(INDIRECT(ADDRESS(MATCH("TypeJorney",Person!$1:$1,0),4,4))),FALSE)="OnBoardingOccupation","Embarque implantação",IF(VLOOKUP(A1205,Person!A:R,ROW(INDIRECT(ADDRESS(MATCH("TypeJorney",Person!$1:$1,0),4,4))),FALSE)="Monitoring","Monitoramento","Decisão de Efetivação")))</f>
        <v>Embarque implantação</v>
      </c>
    </row>
    <row r="1206" spans="1:8" x14ac:dyDescent="0.3">
      <c r="A1206" t="s">
        <v>453</v>
      </c>
      <c r="B1206" t="str">
        <f ca="1">VLOOKUP(A1206,Person!A:R,ROW(INDIRECT(ADDRESS(MATCH("NameUser",Person!$1:$1,0),4,4))),FALSE)</f>
        <v>Leia Raquel de Almeida</v>
      </c>
      <c r="C1206" t="str">
        <f ca="1">IF(VLOOKUP(A1206,Person!A:R,ROW(INDIRECT(ADDRESS(MATCH("Mail",Person!$1:$1,0),4,4))),FALSE)="","",VLOOKUP(A1206,Person!A:R,ROW(INDIRECT(ADDRESS(MATCH("Mail",Person!$1:$1,0),4,4))),FALSE))</f>
        <v>leia@maristas.org.br</v>
      </c>
      <c r="D1206" t="str">
        <f ca="1">VLOOKUP(A1206,Person!A:R,ROW(INDIRECT(ADDRESS(MATCH("NameEstablishment",Person!$1:$1,0),4,4))),FALSE)</f>
        <v>Colégio Marista Nossa Senhora do Rosário</v>
      </c>
      <c r="E1206">
        <f ca="1">VLOOKUP(A1206,Person!A:R,ROW(INDIRECT(ADDRESS(MATCH("Registration",Person!$1:$1,0),4,4))),FALSE)</f>
        <v>90510807</v>
      </c>
      <c r="F1206" t="str">
        <f ca="1">VLOOKUP(A1206,Person!A:R,ROW(INDIRECT(ADDRESS(MATCH("NameOccupation",Person!$1:$1,0),4,4))),FALSE)</f>
        <v>Vice-Diretor Educacional</v>
      </c>
      <c r="G1206" t="str">
        <f ca="1">IF(VLOOKUP(A1206,Person!A:R,ROW(INDIRECT(ADDRESS(MATCH("NameManager",Person!$1:$1,0),4,4))),FALSE)="","",VLOOKUP(A1206,Person!A:R,ROW(INDIRECT(ADDRESS(MATCH("NameManager",Person!$1:$1,0),4,4))),FALSE))</f>
        <v/>
      </c>
      <c r="H1206" t="str">
        <f ca="1">IF(VLOOKUP(A1206,Person!A:R,ROW(INDIRECT(ADDRESS(MATCH("TypeJorney",Person!$1:$1,0),4,4))),FALSE)="OnBoarding","Embarque",IF(VLOOKUP(A1206,Person!A:R,ROW(INDIRECT(ADDRESS(MATCH("TypeJorney",Person!$1:$1,0),4,4))),FALSE)="OnBoardingOccupation","Embarque implantação",IF(VLOOKUP(A1206,Person!A:R,ROW(INDIRECT(ADDRESS(MATCH("TypeJorney",Person!$1:$1,0),4,4))),FALSE)="Monitoring","Monitoramento","Decisão de Efetivação")))</f>
        <v>Embarque</v>
      </c>
    </row>
    <row r="1207" spans="1:8" x14ac:dyDescent="0.3">
      <c r="A1207" t="s">
        <v>5087</v>
      </c>
      <c r="B1207" t="str">
        <f ca="1">VLOOKUP(A1207,Person!A:R,ROW(INDIRECT(ADDRESS(MATCH("NameUser",Person!$1:$1,0),4,4))),FALSE)</f>
        <v>Leila de Oliveira Schleder</v>
      </c>
      <c r="C1207" t="str">
        <f ca="1">IF(VLOOKUP(A1207,Person!A:R,ROW(INDIRECT(ADDRESS(MATCH("Mail",Person!$1:$1,0),4,4))),FALSE)="","",VLOOKUP(A1207,Person!A:R,ROW(INDIRECT(ADDRESS(MATCH("Mail",Person!$1:$1,0),4,4))),FALSE))</f>
        <v>leila.schleder@maristas.org.br</v>
      </c>
      <c r="D1207" t="str">
        <f ca="1">VLOOKUP(A1207,Person!A:R,ROW(INDIRECT(ADDRESS(MATCH("NameEstablishment",Person!$1:$1,0),4,4))),FALSE)</f>
        <v>Colégio Marista N Senhora da Conceição</v>
      </c>
      <c r="E1207">
        <f ca="1">VLOOKUP(A1207,Person!A:R,ROW(INDIRECT(ADDRESS(MATCH("Registration",Person!$1:$1,0),4,4))),FALSE)</f>
        <v>3350001</v>
      </c>
      <c r="F1207" t="str">
        <f ca="1">VLOOKUP(A1207,Person!A:R,ROW(INDIRECT(ADDRESS(MATCH("NameOccupation",Person!$1:$1,0),4,4))),FALSE)</f>
        <v>Secretário(a) Escolar</v>
      </c>
      <c r="G1207" t="str">
        <f ca="1">IF(VLOOKUP(A1207,Person!A:R,ROW(INDIRECT(ADDRESS(MATCH("NameManager",Person!$1:$1,0),4,4))),FALSE)="","",VLOOKUP(A1207,Person!A:R,ROW(INDIRECT(ADDRESS(MATCH("NameManager",Person!$1:$1,0),4,4))),FALSE))</f>
        <v>Adenir Sebastiao de Britto</v>
      </c>
      <c r="H1207" t="str">
        <f ca="1">IF(VLOOKUP(A1207,Person!A:R,ROW(INDIRECT(ADDRESS(MATCH("TypeJorney",Person!$1:$1,0),4,4))),FALSE)="OnBoarding","Embarque",IF(VLOOKUP(A1207,Person!A:R,ROW(INDIRECT(ADDRESS(MATCH("TypeJorney",Person!$1:$1,0),4,4))),FALSE)="OnBoardingOccupation","Embarque implantação",IF(VLOOKUP(A1207,Person!A:R,ROW(INDIRECT(ADDRESS(MATCH("TypeJorney",Person!$1:$1,0),4,4))),FALSE)="Monitoring","Monitoramento","Decisão de Efetivação")))</f>
        <v>Embarque implantação</v>
      </c>
    </row>
    <row r="1208" spans="1:8" x14ac:dyDescent="0.3">
      <c r="A1208" t="s">
        <v>4627</v>
      </c>
      <c r="B1208" t="str">
        <f ca="1">VLOOKUP(A1208,Person!A:R,ROW(INDIRECT(ADDRESS(MATCH("NameUser",Person!$1:$1,0),4,4))),FALSE)</f>
        <v>Leila Lima Baumart</v>
      </c>
      <c r="C1208" t="str">
        <f ca="1">IF(VLOOKUP(A1208,Person!A:R,ROW(INDIRECT(ADDRESS(MATCH("Mail",Person!$1:$1,0),4,4))),FALSE)="","",VLOOKUP(A1208,Person!A:R,ROW(INDIRECT(ADDRESS(MATCH("Mail",Person!$1:$1,0),4,4))),FALSE))</f>
        <v>leila.baumart@maristas.org.br</v>
      </c>
      <c r="D1208" t="str">
        <f ca="1">VLOOKUP(A1208,Person!A:R,ROW(INDIRECT(ADDRESS(MATCH("NameEstablishment",Person!$1:$1,0),4,4))),FALSE)</f>
        <v>Colegio Marista Champagnat</v>
      </c>
      <c r="E1208">
        <f ca="1">VLOOKUP(A1208,Person!A:R,ROW(INDIRECT(ADDRESS(MATCH("Registration",Person!$1:$1,0),4,4))),FALSE)</f>
        <v>90000234</v>
      </c>
      <c r="F1208" t="str">
        <f ca="1">VLOOKUP(A1208,Person!A:R,ROW(INDIRECT(ADDRESS(MATCH("NameOccupation",Person!$1:$1,0),4,4))),FALSE)</f>
        <v>Assistente de Biblioteca</v>
      </c>
      <c r="G1208" t="str">
        <f ca="1">IF(VLOOKUP(A1208,Person!A:R,ROW(INDIRECT(ADDRESS(MATCH("NameManager",Person!$1:$1,0),4,4))),FALSE)="","",VLOOKUP(A1208,Person!A:R,ROW(INDIRECT(ADDRESS(MATCH("NameManager",Person!$1:$1,0),4,4))),FALSE))</f>
        <v>Shirley Sheila Cardoso</v>
      </c>
      <c r="H1208" t="str">
        <f ca="1">IF(VLOOKUP(A1208,Person!A:R,ROW(INDIRECT(ADDRESS(MATCH("TypeJorney",Person!$1:$1,0),4,4))),FALSE)="OnBoarding","Embarque",IF(VLOOKUP(A1208,Person!A:R,ROW(INDIRECT(ADDRESS(MATCH("TypeJorney",Person!$1:$1,0),4,4))),FALSE)="OnBoardingOccupation","Embarque implantação",IF(VLOOKUP(A1208,Person!A:R,ROW(INDIRECT(ADDRESS(MATCH("TypeJorney",Person!$1:$1,0),4,4))),FALSE)="Monitoring","Monitoramento","Decisão de Efetivação")))</f>
        <v>Embarque implantação</v>
      </c>
    </row>
    <row r="1209" spans="1:8" x14ac:dyDescent="0.3">
      <c r="A1209" t="s">
        <v>4510</v>
      </c>
      <c r="B1209" t="str">
        <f ca="1">VLOOKUP(A1209,Person!A:R,ROW(INDIRECT(ADDRESS(MATCH("NameUser",Person!$1:$1,0),4,4))),FALSE)</f>
        <v>Lenedir Rocha Brandeburski</v>
      </c>
      <c r="C1209" t="str">
        <f ca="1">IF(VLOOKUP(A1209,Person!A:R,ROW(INDIRECT(ADDRESS(MATCH("Mail",Person!$1:$1,0),4,4))),FALSE)="","",VLOOKUP(A1209,Person!A:R,ROW(INDIRECT(ADDRESS(MATCH("Mail",Person!$1:$1,0),4,4))),FALSE))</f>
        <v>lenedir.brandeburski@maristas.org.br</v>
      </c>
      <c r="D1209" t="str">
        <f ca="1">VLOOKUP(A1209,Person!A:R,ROW(INDIRECT(ADDRESS(MATCH("NameEstablishment",Person!$1:$1,0),4,4))),FALSE)</f>
        <v>Colegio Marista Ipanema</v>
      </c>
      <c r="E1209">
        <f ca="1">VLOOKUP(A1209,Person!A:R,ROW(INDIRECT(ADDRESS(MATCH("Registration",Person!$1:$1,0),4,4))),FALSE)</f>
        <v>91510614</v>
      </c>
      <c r="F1209" t="str">
        <f ca="1">VLOOKUP(A1209,Person!A:R,ROW(INDIRECT(ADDRESS(MATCH("NameOccupation",Person!$1:$1,0),4,4))),FALSE)</f>
        <v>Analista Administrativo</v>
      </c>
      <c r="G1209" t="str">
        <f ca="1">IF(VLOOKUP(A1209,Person!A:R,ROW(INDIRECT(ADDRESS(MATCH("NameManager",Person!$1:$1,0),4,4))),FALSE)="","",VLOOKUP(A1209,Person!A:R,ROW(INDIRECT(ADDRESS(MATCH("NameManager",Person!$1:$1,0),4,4))),FALSE))</f>
        <v>Clovis Inacio Seibert</v>
      </c>
      <c r="H1209" t="str">
        <f ca="1">IF(VLOOKUP(A1209,Person!A:R,ROW(INDIRECT(ADDRESS(MATCH("TypeJorney",Person!$1:$1,0),4,4))),FALSE)="OnBoarding","Embarque",IF(VLOOKUP(A1209,Person!A:R,ROW(INDIRECT(ADDRESS(MATCH("TypeJorney",Person!$1:$1,0),4,4))),FALSE)="OnBoardingOccupation","Embarque implantação",IF(VLOOKUP(A1209,Person!A:R,ROW(INDIRECT(ADDRESS(MATCH("TypeJorney",Person!$1:$1,0),4,4))),FALSE)="Monitoring","Monitoramento","Decisão de Efetivação")))</f>
        <v>Embarque implantação</v>
      </c>
    </row>
    <row r="1210" spans="1:8" x14ac:dyDescent="0.3">
      <c r="A1210" t="s">
        <v>7985</v>
      </c>
      <c r="B1210" t="str">
        <f ca="1">VLOOKUP(A1210,Person!A:R,ROW(INDIRECT(ADDRESS(MATCH("NameUser",Person!$1:$1,0),4,4))),FALSE)</f>
        <v>Lenisse de Fatima Silva Aquino</v>
      </c>
      <c r="C1210" t="str">
        <f ca="1">IF(VLOOKUP(A1210,Person!A:R,ROW(INDIRECT(ADDRESS(MATCH("Mail",Person!$1:$1,0),4,4))),FALSE)="","",VLOOKUP(A1210,Person!A:R,ROW(INDIRECT(ADDRESS(MATCH("Mail",Person!$1:$1,0),4,4))),FALSE))</f>
        <v>lenisse.aquino@maristas.org.br</v>
      </c>
      <c r="D1210" t="str">
        <f ca="1">VLOOKUP(A1210,Person!A:R,ROW(INDIRECT(ADDRESS(MATCH("NameEstablishment",Person!$1:$1,0),4,4))),FALSE)</f>
        <v>Colégio Marista N Senhora da Conceição</v>
      </c>
      <c r="E1210">
        <f ca="1">VLOOKUP(A1210,Person!A:R,ROW(INDIRECT(ADDRESS(MATCH("Registration",Person!$1:$1,0),4,4))),FALSE)</f>
        <v>20110319</v>
      </c>
      <c r="F1210" t="str">
        <f ca="1">VLOOKUP(A1210,Person!A:R,ROW(INDIRECT(ADDRESS(MATCH("NameOccupation",Person!$1:$1,0),4,4))),FALSE)</f>
        <v>Instrutor de Aprendizagem</v>
      </c>
      <c r="G1210" t="str">
        <f ca="1">IF(VLOOKUP(A1210,Person!A:R,ROW(INDIRECT(ADDRESS(MATCH("NameManager",Person!$1:$1,0),4,4))),FALSE)="","",VLOOKUP(A1210,Person!A:R,ROW(INDIRECT(ADDRESS(MATCH("NameManager",Person!$1:$1,0),4,4))),FALSE))</f>
        <v/>
      </c>
      <c r="H1210" t="str">
        <f ca="1">IF(VLOOKUP(A1210,Person!A:R,ROW(INDIRECT(ADDRESS(MATCH("TypeJorney",Person!$1:$1,0),4,4))),FALSE)="OnBoarding","Embarque",IF(VLOOKUP(A1210,Person!A:R,ROW(INDIRECT(ADDRESS(MATCH("TypeJorney",Person!$1:$1,0),4,4))),FALSE)="OnBoardingOccupation","Embarque implantação",IF(VLOOKUP(A1210,Person!A:R,ROW(INDIRECT(ADDRESS(MATCH("TypeJorney",Person!$1:$1,0),4,4))),FALSE)="Monitoring","Monitoramento","Decisão de Efetivação")))</f>
        <v>Embarque implantação</v>
      </c>
    </row>
    <row r="1211" spans="1:8" x14ac:dyDescent="0.3">
      <c r="A1211" t="s">
        <v>7828</v>
      </c>
      <c r="B1211" t="str">
        <f ca="1">VLOOKUP(A1211,Person!A:R,ROW(INDIRECT(ADDRESS(MATCH("NameUser",Person!$1:$1,0),4,4))),FALSE)</f>
        <v>Leo Jose de Avila Correa</v>
      </c>
      <c r="C1211" t="str">
        <f ca="1">IF(VLOOKUP(A1211,Person!A:R,ROW(INDIRECT(ADDRESS(MATCH("Mail",Person!$1:$1,0),4,4))),FALSE)="","",VLOOKUP(A1211,Person!A:R,ROW(INDIRECT(ADDRESS(MATCH("Mail",Person!$1:$1,0),4,4))),FALSE))</f>
        <v/>
      </c>
      <c r="D1211" t="str">
        <f ca="1">VLOOKUP(A1211,Person!A:R,ROW(INDIRECT(ADDRESS(MATCH("NameEstablishment",Person!$1:$1,0),4,4))),FALSE)</f>
        <v>Centro Social Marista Mario Quintana</v>
      </c>
      <c r="E1211">
        <f ca="1">VLOOKUP(A1211,Person!A:R,ROW(INDIRECT(ADDRESS(MATCH("Registration",Person!$1:$1,0),4,4))),FALSE)</f>
        <v>90510683</v>
      </c>
      <c r="F1211" t="str">
        <f ca="1">VLOOKUP(A1211,Person!A:R,ROW(INDIRECT(ADDRESS(MATCH("NameOccupation",Person!$1:$1,0),4,4))),FALSE)</f>
        <v>Auxiliar de Manutenção</v>
      </c>
      <c r="G1211" t="str">
        <f ca="1">IF(VLOOKUP(A1211,Person!A:R,ROW(INDIRECT(ADDRESS(MATCH("NameManager",Person!$1:$1,0),4,4))),FALSE)="","",VLOOKUP(A1211,Person!A:R,ROW(INDIRECT(ADDRESS(MATCH("NameManager",Person!$1:$1,0),4,4))),FALSE))</f>
        <v/>
      </c>
      <c r="H1211" t="str">
        <f ca="1">IF(VLOOKUP(A1211,Person!A:R,ROW(INDIRECT(ADDRESS(MATCH("TypeJorney",Person!$1:$1,0),4,4))),FALSE)="OnBoarding","Embarque",IF(VLOOKUP(A1211,Person!A:R,ROW(INDIRECT(ADDRESS(MATCH("TypeJorney",Person!$1:$1,0),4,4))),FALSE)="OnBoardingOccupation","Embarque implantação",IF(VLOOKUP(A1211,Person!A:R,ROW(INDIRECT(ADDRESS(MATCH("TypeJorney",Person!$1:$1,0),4,4))),FALSE)="Monitoring","Monitoramento","Decisão de Efetivação")))</f>
        <v>Embarque implantação</v>
      </c>
    </row>
    <row r="1212" spans="1:8" x14ac:dyDescent="0.3">
      <c r="A1212" t="s">
        <v>7801</v>
      </c>
      <c r="B1212" t="str">
        <f ca="1">VLOOKUP(A1212,Person!A:R,ROW(INDIRECT(ADDRESS(MATCH("NameUser",Person!$1:$1,0),4,4))),FALSE)</f>
        <v>Leocir Pereira Homem</v>
      </c>
      <c r="C1212" t="str">
        <f ca="1">IF(VLOOKUP(A1212,Person!A:R,ROW(INDIRECT(ADDRESS(MATCH("Mail",Person!$1:$1,0),4,4))),FALSE)="","",VLOOKUP(A1212,Person!A:R,ROW(INDIRECT(ADDRESS(MATCH("Mail",Person!$1:$1,0),4,4))),FALSE))</f>
        <v/>
      </c>
      <c r="D1212" t="str">
        <f ca="1">VLOOKUP(A1212,Person!A:R,ROW(INDIRECT(ADDRESS(MATCH("NameEstablishment",Person!$1:$1,0),4,4))),FALSE)</f>
        <v>Colégio Marista Pio Xii</v>
      </c>
      <c r="E1212">
        <f ca="1">VLOOKUP(A1212,Person!A:R,ROW(INDIRECT(ADDRESS(MATCH("Registration",Person!$1:$1,0),4,4))),FALSE)</f>
        <v>91513288</v>
      </c>
      <c r="F1212" t="str">
        <f ca="1">VLOOKUP(A1212,Person!A:R,ROW(INDIRECT(ADDRESS(MATCH("NameOccupation",Person!$1:$1,0),4,4))),FALSE)</f>
        <v>Auxiliar de Esportes</v>
      </c>
      <c r="G1212" t="str">
        <f ca="1">IF(VLOOKUP(A1212,Person!A:R,ROW(INDIRECT(ADDRESS(MATCH("NameManager",Person!$1:$1,0),4,4))),FALSE)="","",VLOOKUP(A1212,Person!A:R,ROW(INDIRECT(ADDRESS(MATCH("NameManager",Person!$1:$1,0),4,4))),FALSE))</f>
        <v>Maria Angela Baldi</v>
      </c>
      <c r="H1212" t="str">
        <f ca="1">IF(VLOOKUP(A1212,Person!A:R,ROW(INDIRECT(ADDRESS(MATCH("TypeJorney",Person!$1:$1,0),4,4))),FALSE)="OnBoarding","Embarque",IF(VLOOKUP(A1212,Person!A:R,ROW(INDIRECT(ADDRESS(MATCH("TypeJorney",Person!$1:$1,0),4,4))),FALSE)="OnBoardingOccupation","Embarque implantação",IF(VLOOKUP(A1212,Person!A:R,ROW(INDIRECT(ADDRESS(MATCH("TypeJorney",Person!$1:$1,0),4,4))),FALSE)="Monitoring","Monitoramento","Decisão de Efetivação")))</f>
        <v>Embarque implantação</v>
      </c>
    </row>
    <row r="1213" spans="1:8" x14ac:dyDescent="0.3">
      <c r="A1213" t="s">
        <v>7647</v>
      </c>
      <c r="B1213" t="str">
        <f ca="1">VLOOKUP(A1213,Person!A:R,ROW(INDIRECT(ADDRESS(MATCH("NameUser",Person!$1:$1,0),4,4))),FALSE)</f>
        <v>Leomar Silvestro</v>
      </c>
      <c r="C1213" t="str">
        <f ca="1">IF(VLOOKUP(A1213,Person!A:R,ROW(INDIRECT(ADDRESS(MATCH("Mail",Person!$1:$1,0),4,4))),FALSE)="","",VLOOKUP(A1213,Person!A:R,ROW(INDIRECT(ADDRESS(MATCH("Mail",Person!$1:$1,0),4,4))),FALSE))</f>
        <v>leomar@maristas.org.br</v>
      </c>
      <c r="D1213" t="str">
        <f ca="1">VLOOKUP(A1213,Person!A:R,ROW(INDIRECT(ADDRESS(MATCH("NameEstablishment",Person!$1:$1,0),4,4))),FALSE)</f>
        <v>Centro Social Marista de Porto Alegre</v>
      </c>
      <c r="E1213">
        <f ca="1">VLOOKUP(A1213,Person!A:R,ROW(INDIRECT(ADDRESS(MATCH("Registration",Person!$1:$1,0),4,4))),FALSE)</f>
        <v>61513010</v>
      </c>
      <c r="F1213" t="str">
        <f ca="1">VLOOKUP(A1213,Person!A:R,ROW(INDIRECT(ADDRESS(MATCH("NameOccupation",Person!$1:$1,0),4,4))),FALSE)</f>
        <v>Vice-Diretor Geral</v>
      </c>
      <c r="G1213" t="str">
        <f ca="1">IF(VLOOKUP(A1213,Person!A:R,ROW(INDIRECT(ADDRESS(MATCH("NameManager",Person!$1:$1,0),4,4))),FALSE)="","",VLOOKUP(A1213,Person!A:R,ROW(INDIRECT(ADDRESS(MATCH("NameManager",Person!$1:$1,0),4,4))),FALSE))</f>
        <v/>
      </c>
      <c r="H1213" t="str">
        <f ca="1">IF(VLOOKUP(A1213,Person!A:R,ROW(INDIRECT(ADDRESS(MATCH("TypeJorney",Person!$1:$1,0),4,4))),FALSE)="OnBoarding","Embarque",IF(VLOOKUP(A1213,Person!A:R,ROW(INDIRECT(ADDRESS(MATCH("TypeJorney",Person!$1:$1,0),4,4))),FALSE)="OnBoardingOccupation","Embarque implantação",IF(VLOOKUP(A1213,Person!A:R,ROW(INDIRECT(ADDRESS(MATCH("TypeJorney",Person!$1:$1,0),4,4))),FALSE)="Monitoring","Monitoramento","Decisão de Efetivação")))</f>
        <v>Embarque implantação</v>
      </c>
    </row>
    <row r="1214" spans="1:8" x14ac:dyDescent="0.3">
      <c r="A1214" t="s">
        <v>7680</v>
      </c>
      <c r="B1214" t="str">
        <f ca="1">VLOOKUP(A1214,Person!A:R,ROW(INDIRECT(ADDRESS(MATCH("NameUser",Person!$1:$1,0),4,4))),FALSE)</f>
        <v>Leomar Silvestro</v>
      </c>
      <c r="C1214" t="str">
        <f ca="1">IF(VLOOKUP(A1214,Person!A:R,ROW(INDIRECT(ADDRESS(MATCH("Mail",Person!$1:$1,0),4,4))),FALSE)="","",VLOOKUP(A1214,Person!A:R,ROW(INDIRECT(ADDRESS(MATCH("Mail",Person!$1:$1,0),4,4))),FALSE))</f>
        <v>leomar@maristas.org.br</v>
      </c>
      <c r="D1214" t="str">
        <f ca="1">VLOOKUP(A1214,Person!A:R,ROW(INDIRECT(ADDRESS(MATCH("NameEstablishment",Person!$1:$1,0),4,4))),FALSE)</f>
        <v>Colégio Marista Ir. Jaime Biazus</v>
      </c>
      <c r="E1214">
        <f ca="1">VLOOKUP(A1214,Person!A:R,ROW(INDIRECT(ADDRESS(MATCH("Registration",Person!$1:$1,0),4,4))),FALSE)</f>
        <v>61369001</v>
      </c>
      <c r="F1214" t="str">
        <f ca="1">VLOOKUP(A1214,Person!A:R,ROW(INDIRECT(ADDRESS(MATCH("NameOccupation",Person!$1:$1,0),4,4))),FALSE)</f>
        <v>Vice-Diretor Geral</v>
      </c>
      <c r="G1214" t="str">
        <f ca="1">IF(VLOOKUP(A1214,Person!A:R,ROW(INDIRECT(ADDRESS(MATCH("NameManager",Person!$1:$1,0),4,4))),FALSE)="","",VLOOKUP(A1214,Person!A:R,ROW(INDIRECT(ADDRESS(MATCH("NameManager",Person!$1:$1,0),4,4))),FALSE))</f>
        <v/>
      </c>
      <c r="H1214" t="str">
        <f ca="1">IF(VLOOKUP(A1214,Person!A:R,ROW(INDIRECT(ADDRESS(MATCH("TypeJorney",Person!$1:$1,0),4,4))),FALSE)="OnBoarding","Embarque",IF(VLOOKUP(A1214,Person!A:R,ROW(INDIRECT(ADDRESS(MATCH("TypeJorney",Person!$1:$1,0),4,4))),FALSE)="OnBoardingOccupation","Embarque implantação",IF(VLOOKUP(A1214,Person!A:R,ROW(INDIRECT(ADDRESS(MATCH("TypeJorney",Person!$1:$1,0),4,4))),FALSE)="Monitoring","Monitoramento","Decisão de Efetivação")))</f>
        <v>Embarque implantação</v>
      </c>
    </row>
    <row r="1215" spans="1:8" x14ac:dyDescent="0.3">
      <c r="A1215" t="s">
        <v>4495</v>
      </c>
      <c r="B1215" t="str">
        <f ca="1">VLOOKUP(A1215,Person!A:R,ROW(INDIRECT(ADDRESS(MATCH("NameUser",Person!$1:$1,0),4,4))),FALSE)</f>
        <v>Leonardo Antonello Piovesan</v>
      </c>
      <c r="C1215" t="str">
        <f ca="1">IF(VLOOKUP(A1215,Person!A:R,ROW(INDIRECT(ADDRESS(MATCH("Mail",Person!$1:$1,0),4,4))),FALSE)="","",VLOOKUP(A1215,Person!A:R,ROW(INDIRECT(ADDRESS(MATCH("Mail",Person!$1:$1,0),4,4))),FALSE))</f>
        <v/>
      </c>
      <c r="D1215" t="str">
        <f ca="1">VLOOKUP(A1215,Person!A:R,ROW(INDIRECT(ADDRESS(MATCH("NameEstablishment",Person!$1:$1,0),4,4))),FALSE)</f>
        <v>Colégio Marista Santa Maria</v>
      </c>
      <c r="E1215">
        <f ca="1">VLOOKUP(A1215,Person!A:R,ROW(INDIRECT(ADDRESS(MATCH("Registration",Person!$1:$1,0),4,4))),FALSE)</f>
        <v>80703158</v>
      </c>
      <c r="F1215" t="str">
        <f ca="1">VLOOKUP(A1215,Person!A:R,ROW(INDIRECT(ADDRESS(MATCH("NameOccupation",Person!$1:$1,0),4,4))),FALSE)</f>
        <v>Agente de Pastoral</v>
      </c>
      <c r="G1215" t="str">
        <f ca="1">IF(VLOOKUP(A1215,Person!A:R,ROW(INDIRECT(ADDRESS(MATCH("NameManager",Person!$1:$1,0),4,4))),FALSE)="","",VLOOKUP(A1215,Person!A:R,ROW(INDIRECT(ADDRESS(MATCH("NameManager",Person!$1:$1,0),4,4))),FALSE))</f>
        <v>Edemir Joao Dal Bem</v>
      </c>
      <c r="H1215" t="str">
        <f ca="1">IF(VLOOKUP(A1215,Person!A:R,ROW(INDIRECT(ADDRESS(MATCH("TypeJorney",Person!$1:$1,0),4,4))),FALSE)="OnBoarding","Embarque",IF(VLOOKUP(A1215,Person!A:R,ROW(INDIRECT(ADDRESS(MATCH("TypeJorney",Person!$1:$1,0),4,4))),FALSE)="OnBoardingOccupation","Embarque implantação",IF(VLOOKUP(A1215,Person!A:R,ROW(INDIRECT(ADDRESS(MATCH("TypeJorney",Person!$1:$1,0),4,4))),FALSE)="Monitoring","Monitoramento","Decisão de Efetivação")))</f>
        <v>Embarque</v>
      </c>
    </row>
    <row r="1216" spans="1:8" x14ac:dyDescent="0.3">
      <c r="A1216" t="s">
        <v>4284</v>
      </c>
      <c r="B1216" t="str">
        <f ca="1">VLOOKUP(A1216,Person!A:R,ROW(INDIRECT(ADDRESS(MATCH("NameUser",Person!$1:$1,0),4,4))),FALSE)</f>
        <v>Leonardo Biazus</v>
      </c>
      <c r="C1216" t="str">
        <f ca="1">IF(VLOOKUP(A1216,Person!A:R,ROW(INDIRECT(ADDRESS(MATCH("Mail",Person!$1:$1,0),4,4))),FALSE)="","",VLOOKUP(A1216,Person!A:R,ROW(INDIRECT(ADDRESS(MATCH("Mail",Person!$1:$1,0),4,4))),FALSE))</f>
        <v>leonardo.biazus@maristas.org.br</v>
      </c>
      <c r="D1216" t="str">
        <f ca="1">VLOOKUP(A1216,Person!A:R,ROW(INDIRECT(ADDRESS(MATCH("NameEstablishment",Person!$1:$1,0),4,4))),FALSE)</f>
        <v>Colégio Marista N Senhora da Conceição</v>
      </c>
      <c r="E1216">
        <f ca="1">VLOOKUP(A1216,Person!A:R,ROW(INDIRECT(ADDRESS(MATCH("Registration",Person!$1:$1,0),4,4))),FALSE)</f>
        <v>20110336</v>
      </c>
      <c r="F1216" t="str">
        <f ca="1">VLOOKUP(A1216,Person!A:R,ROW(INDIRECT(ADDRESS(MATCH("NameOccupation",Person!$1:$1,0),4,4))),FALSE)</f>
        <v>Coordenador de Pastoral</v>
      </c>
      <c r="G1216" t="str">
        <f ca="1">IF(VLOOKUP(A1216,Person!A:R,ROW(INDIRECT(ADDRESS(MATCH("NameManager",Person!$1:$1,0),4,4))),FALSE)="","",VLOOKUP(A1216,Person!A:R,ROW(INDIRECT(ADDRESS(MATCH("NameManager",Person!$1:$1,0),4,4))),FALSE))</f>
        <v/>
      </c>
      <c r="H1216" t="str">
        <f ca="1">IF(VLOOKUP(A1216,Person!A:R,ROW(INDIRECT(ADDRESS(MATCH("TypeJorney",Person!$1:$1,0),4,4))),FALSE)="OnBoarding","Embarque",IF(VLOOKUP(A1216,Person!A:R,ROW(INDIRECT(ADDRESS(MATCH("TypeJorney",Person!$1:$1,0),4,4))),FALSE)="OnBoardingOccupation","Embarque implantação",IF(VLOOKUP(A1216,Person!A:R,ROW(INDIRECT(ADDRESS(MATCH("TypeJorney",Person!$1:$1,0),4,4))),FALSE)="Monitoring","Monitoramento","Decisão de Efetivação")))</f>
        <v>Embarque implantação</v>
      </c>
    </row>
    <row r="1217" spans="1:8" x14ac:dyDescent="0.3">
      <c r="A1217" t="s">
        <v>4572</v>
      </c>
      <c r="B1217" t="str">
        <f ca="1">VLOOKUP(A1217,Person!A:R,ROW(INDIRECT(ADDRESS(MATCH("NameUser",Person!$1:$1,0),4,4))),FALSE)</f>
        <v>Leonardo Borba dos Reis</v>
      </c>
      <c r="C1217" t="str">
        <f ca="1">IF(VLOOKUP(A1217,Person!A:R,ROW(INDIRECT(ADDRESS(MATCH("Mail",Person!$1:$1,0),4,4))),FALSE)="","",VLOOKUP(A1217,Person!A:R,ROW(INDIRECT(ADDRESS(MATCH("Mail",Person!$1:$1,0),4,4))),FALSE))</f>
        <v>leonardo.reis@maristas.org.br</v>
      </c>
      <c r="D1217" t="str">
        <f ca="1">VLOOKUP(A1217,Person!A:R,ROW(INDIRECT(ADDRESS(MATCH("NameEstablishment",Person!$1:$1,0),4,4))),FALSE)</f>
        <v>União Sul Brasileira de Educação e Ensin</v>
      </c>
      <c r="E1217">
        <f ca="1">VLOOKUP(A1217,Person!A:R,ROW(INDIRECT(ADDRESS(MATCH("Registration",Person!$1:$1,0),4,4))),FALSE)</f>
        <v>91510552</v>
      </c>
      <c r="F1217" t="str">
        <f ca="1">VLOOKUP(A1217,Person!A:R,ROW(INDIRECT(ADDRESS(MATCH("NameOccupation",Person!$1:$1,0),4,4))),FALSE)</f>
        <v>Assistente Administrativo</v>
      </c>
      <c r="G1217" t="str">
        <f ca="1">IF(VLOOKUP(A1217,Person!A:R,ROW(INDIRECT(ADDRESS(MATCH("NameManager",Person!$1:$1,0),4,4))),FALSE)="","",VLOOKUP(A1217,Person!A:R,ROW(INDIRECT(ADDRESS(MATCH("NameManager",Person!$1:$1,0),4,4))),FALSE))</f>
        <v/>
      </c>
      <c r="H1217" t="str">
        <f ca="1">IF(VLOOKUP(A1217,Person!A:R,ROW(INDIRECT(ADDRESS(MATCH("TypeJorney",Person!$1:$1,0),4,4))),FALSE)="OnBoarding","Embarque",IF(VLOOKUP(A1217,Person!A:R,ROW(INDIRECT(ADDRESS(MATCH("TypeJorney",Person!$1:$1,0),4,4))),FALSE)="OnBoardingOccupation","Embarque implantação",IF(VLOOKUP(A1217,Person!A:R,ROW(INDIRECT(ADDRESS(MATCH("TypeJorney",Person!$1:$1,0),4,4))),FALSE)="Monitoring","Monitoramento","Decisão de Efetivação")))</f>
        <v>Embarque implantação</v>
      </c>
    </row>
    <row r="1218" spans="1:8" x14ac:dyDescent="0.3">
      <c r="A1218" t="s">
        <v>4098</v>
      </c>
      <c r="B1218" t="str">
        <f ca="1">VLOOKUP(A1218,Person!A:R,ROW(INDIRECT(ADDRESS(MATCH("NameUser",Person!$1:$1,0),4,4))),FALSE)</f>
        <v>Leonardo Cardoso Mayer</v>
      </c>
      <c r="C1218" t="str">
        <f ca="1">IF(VLOOKUP(A1218,Person!A:R,ROW(INDIRECT(ADDRESS(MATCH("Mail",Person!$1:$1,0),4,4))),FALSE)="","",VLOOKUP(A1218,Person!A:R,ROW(INDIRECT(ADDRESS(MATCH("Mail",Person!$1:$1,0),4,4))),FALSE))</f>
        <v>leonardo.mayer@maristas.org.br</v>
      </c>
      <c r="D1218" t="str">
        <f ca="1">VLOOKUP(A1218,Person!A:R,ROW(INDIRECT(ADDRESS(MATCH("NameEstablishment",Person!$1:$1,0),4,4))),FALSE)</f>
        <v>Colégio Marista Ir. Jaime Biazus</v>
      </c>
      <c r="E1218">
        <f ca="1">VLOOKUP(A1218,Person!A:R,ROW(INDIRECT(ADDRESS(MATCH("Registration",Person!$1:$1,0),4,4))),FALSE)</f>
        <v>68161763</v>
      </c>
      <c r="F1218" t="str">
        <f ca="1">VLOOKUP(A1218,Person!A:R,ROW(INDIRECT(ADDRESS(MATCH("NameOccupation",Person!$1:$1,0),4,4))),FALSE)</f>
        <v>Assistente de Comunicação</v>
      </c>
      <c r="G1218" t="str">
        <f ca="1">IF(VLOOKUP(A1218,Person!A:R,ROW(INDIRECT(ADDRESS(MATCH("NameManager",Person!$1:$1,0),4,4))),FALSE)="","",VLOOKUP(A1218,Person!A:R,ROW(INDIRECT(ADDRESS(MATCH("NameManager",Person!$1:$1,0),4,4))),FALSE))</f>
        <v/>
      </c>
      <c r="H1218" t="str">
        <f ca="1">IF(VLOOKUP(A1218,Person!A:R,ROW(INDIRECT(ADDRESS(MATCH("TypeJorney",Person!$1:$1,0),4,4))),FALSE)="OnBoarding","Embarque",IF(VLOOKUP(A1218,Person!A:R,ROW(INDIRECT(ADDRESS(MATCH("TypeJorney",Person!$1:$1,0),4,4))),FALSE)="OnBoardingOccupation","Embarque implantação",IF(VLOOKUP(A1218,Person!A:R,ROW(INDIRECT(ADDRESS(MATCH("TypeJorney",Person!$1:$1,0),4,4))),FALSE)="Monitoring","Monitoramento","Decisão de Efetivação")))</f>
        <v>Embarque implantação</v>
      </c>
    </row>
    <row r="1219" spans="1:8" x14ac:dyDescent="0.3">
      <c r="A1219" t="s">
        <v>4280</v>
      </c>
      <c r="B1219" t="str">
        <f ca="1">VLOOKUP(A1219,Person!A:R,ROW(INDIRECT(ADDRESS(MATCH("NameUser",Person!$1:$1,0),4,4))),FALSE)</f>
        <v>Leonardo Carneiro Estima</v>
      </c>
      <c r="C1219" t="str">
        <f ca="1">IF(VLOOKUP(A1219,Person!A:R,ROW(INDIRECT(ADDRESS(MATCH("Mail",Person!$1:$1,0),4,4))),FALSE)="","",VLOOKUP(A1219,Person!A:R,ROW(INDIRECT(ADDRESS(MATCH("Mail",Person!$1:$1,0),4,4))),FALSE))</f>
        <v>leonardo.estima@maristas.org.br</v>
      </c>
      <c r="D1219" t="str">
        <f ca="1">VLOOKUP(A1219,Person!A:R,ROW(INDIRECT(ADDRESS(MATCH("NameEstablishment",Person!$1:$1,0),4,4))),FALSE)</f>
        <v>Colegio Marista São Francisco</v>
      </c>
      <c r="E1219">
        <f ca="1">VLOOKUP(A1219,Person!A:R,ROW(INDIRECT(ADDRESS(MATCH("Registration",Person!$1:$1,0),4,4))),FALSE)</f>
        <v>90512121</v>
      </c>
      <c r="F1219" t="str">
        <f ca="1">VLOOKUP(A1219,Person!A:R,ROW(INDIRECT(ADDRESS(MATCH("NameOccupation",Person!$1:$1,0),4,4))),FALSE)</f>
        <v>Coordenador de Pastoral</v>
      </c>
      <c r="G1219" t="str">
        <f ca="1">IF(VLOOKUP(A1219,Person!A:R,ROW(INDIRECT(ADDRESS(MATCH("NameManager",Person!$1:$1,0),4,4))),FALSE)="","",VLOOKUP(A1219,Person!A:R,ROW(INDIRECT(ADDRESS(MATCH("NameManager",Person!$1:$1,0),4,4))),FALSE))</f>
        <v/>
      </c>
      <c r="H1219" t="str">
        <f ca="1">IF(VLOOKUP(A1219,Person!A:R,ROW(INDIRECT(ADDRESS(MATCH("TypeJorney",Person!$1:$1,0),4,4))),FALSE)="OnBoarding","Embarque",IF(VLOOKUP(A1219,Person!A:R,ROW(INDIRECT(ADDRESS(MATCH("TypeJorney",Person!$1:$1,0),4,4))),FALSE)="OnBoardingOccupation","Embarque implantação",IF(VLOOKUP(A1219,Person!A:R,ROW(INDIRECT(ADDRESS(MATCH("TypeJorney",Person!$1:$1,0),4,4))),FALSE)="Monitoring","Monitoramento","Decisão de Efetivação")))</f>
        <v>Embarque implantação</v>
      </c>
    </row>
    <row r="1220" spans="1:8" x14ac:dyDescent="0.3">
      <c r="A1220" t="s">
        <v>4686</v>
      </c>
      <c r="B1220" t="str">
        <f ca="1">VLOOKUP(A1220,Person!A:R,ROW(INDIRECT(ADDRESS(MATCH("NameUser",Person!$1:$1,0),4,4))),FALSE)</f>
        <v>Leonardo Lesina Vieira</v>
      </c>
      <c r="C1220" t="str">
        <f ca="1">IF(VLOOKUP(A1220,Person!A:R,ROW(INDIRECT(ADDRESS(MATCH("Mail",Person!$1:$1,0),4,4))),FALSE)="","",VLOOKUP(A1220,Person!A:R,ROW(INDIRECT(ADDRESS(MATCH("Mail",Person!$1:$1,0),4,4))),FALSE))</f>
        <v>leonardo.vieira@maristas.org.br</v>
      </c>
      <c r="D1220" t="str">
        <f ca="1">VLOOKUP(A1220,Person!A:R,ROW(INDIRECT(ADDRESS(MATCH("NameEstablishment",Person!$1:$1,0),4,4))),FALSE)</f>
        <v>Colegio Marista Champagnat</v>
      </c>
      <c r="E1220">
        <f ca="1">VLOOKUP(A1220,Person!A:R,ROW(INDIRECT(ADDRESS(MATCH("Registration",Person!$1:$1,0),4,4))),FALSE)</f>
        <v>90000390</v>
      </c>
      <c r="F1220" t="str">
        <f ca="1">VLOOKUP(A1220,Person!A:R,ROW(INDIRECT(ADDRESS(MATCH("NameOccupation",Person!$1:$1,0),4,4))),FALSE)</f>
        <v>Assistente de Convivência</v>
      </c>
      <c r="G1220" t="str">
        <f ca="1">IF(VLOOKUP(A1220,Person!A:R,ROW(INDIRECT(ADDRESS(MATCH("NameManager",Person!$1:$1,0),4,4))),FALSE)="","",VLOOKUP(A1220,Person!A:R,ROW(INDIRECT(ADDRESS(MATCH("NameManager",Person!$1:$1,0),4,4))),FALSE))</f>
        <v>Shirley Sheila Cardoso</v>
      </c>
      <c r="H1220" t="str">
        <f ca="1">IF(VLOOKUP(A1220,Person!A:R,ROW(INDIRECT(ADDRESS(MATCH("TypeJorney",Person!$1:$1,0),4,4))),FALSE)="OnBoarding","Embarque",IF(VLOOKUP(A1220,Person!A:R,ROW(INDIRECT(ADDRESS(MATCH("TypeJorney",Person!$1:$1,0),4,4))),FALSE)="OnBoardingOccupation","Embarque implantação",IF(VLOOKUP(A1220,Person!A:R,ROW(INDIRECT(ADDRESS(MATCH("TypeJorney",Person!$1:$1,0),4,4))),FALSE)="Monitoring","Monitoramento","Decisão de Efetivação")))</f>
        <v>Embarque implantação</v>
      </c>
    </row>
    <row r="1221" spans="1:8" x14ac:dyDescent="0.3">
      <c r="A1221" t="s">
        <v>4170</v>
      </c>
      <c r="B1221" t="str">
        <f ca="1">VLOOKUP(A1221,Person!A:R,ROW(INDIRECT(ADDRESS(MATCH("NameUser",Person!$1:$1,0),4,4))),FALSE)</f>
        <v>Leoni Maria Dewes Streda</v>
      </c>
      <c r="C1221" t="str">
        <f ca="1">IF(VLOOKUP(A1221,Person!A:R,ROW(INDIRECT(ADDRESS(MATCH("Mail",Person!$1:$1,0),4,4))),FALSE)="","",VLOOKUP(A1221,Person!A:R,ROW(INDIRECT(ADDRESS(MATCH("Mail",Person!$1:$1,0),4,4))),FALSE))</f>
        <v/>
      </c>
      <c r="D1221" t="str">
        <f ca="1">VLOOKUP(A1221,Person!A:R,ROW(INDIRECT(ADDRESS(MATCH("NameEstablishment",Person!$1:$1,0),4,4))),FALSE)</f>
        <v>Colégio Marista Assunção</v>
      </c>
      <c r="E1221">
        <f ca="1">VLOOKUP(A1221,Person!A:R,ROW(INDIRECT(ADDRESS(MATCH("Registration",Person!$1:$1,0),4,4))),FALSE)</f>
        <v>91514109</v>
      </c>
      <c r="F1221" t="str">
        <f ca="1">VLOOKUP(A1221,Person!A:R,ROW(INDIRECT(ADDRESS(MATCH("NameOccupation",Person!$1:$1,0),4,4))),FALSE)</f>
        <v>Auxiliar de Serviços Gerais</v>
      </c>
      <c r="G1221" t="str">
        <f ca="1">IF(VLOOKUP(A1221,Person!A:R,ROW(INDIRECT(ADDRESS(MATCH("NameManager",Person!$1:$1,0),4,4))),FALSE)="","",VLOOKUP(A1221,Person!A:R,ROW(INDIRECT(ADDRESS(MATCH("NameManager",Person!$1:$1,0),4,4))),FALSE))</f>
        <v>Manoela Atarao da Rocha Saldanha</v>
      </c>
      <c r="H1221" t="str">
        <f ca="1">IF(VLOOKUP(A1221,Person!A:R,ROW(INDIRECT(ADDRESS(MATCH("TypeJorney",Person!$1:$1,0),4,4))),FALSE)="OnBoarding","Embarque",IF(VLOOKUP(A1221,Person!A:R,ROW(INDIRECT(ADDRESS(MATCH("TypeJorney",Person!$1:$1,0),4,4))),FALSE)="OnBoardingOccupation","Embarque implantação",IF(VLOOKUP(A1221,Person!A:R,ROW(INDIRECT(ADDRESS(MATCH("TypeJorney",Person!$1:$1,0),4,4))),FALSE)="Monitoring","Monitoramento","Decisão de Efetivação")))</f>
        <v>Embarque</v>
      </c>
    </row>
    <row r="1222" spans="1:8" x14ac:dyDescent="0.3">
      <c r="A1222" t="s">
        <v>4900</v>
      </c>
      <c r="B1222" t="str">
        <f ca="1">VLOOKUP(A1222,Person!A:R,ROW(INDIRECT(ADDRESS(MATCH("NameUser",Person!$1:$1,0),4,4))),FALSE)</f>
        <v>Leonilce Vieira Rodrigues Lopes</v>
      </c>
      <c r="C1222" t="str">
        <f ca="1">IF(VLOOKUP(A1222,Person!A:R,ROW(INDIRECT(ADDRESS(MATCH("Mail",Person!$1:$1,0),4,4))),FALSE)="","",VLOOKUP(A1222,Person!A:R,ROW(INDIRECT(ADDRESS(MATCH("Mail",Person!$1:$1,0),4,4))),FALSE))</f>
        <v>leonilce.lopes@maristas.org.br</v>
      </c>
      <c r="D1222" t="str">
        <f ca="1">VLOOKUP(A1222,Person!A:R,ROW(INDIRECT(ADDRESS(MATCH("NameEstablishment",Person!$1:$1,0),4,4))),FALSE)</f>
        <v>Colégio Marista Sant'ana</v>
      </c>
      <c r="E1222">
        <f ca="1">VLOOKUP(A1222,Person!A:R,ROW(INDIRECT(ADDRESS(MATCH("Registration",Person!$1:$1,0),4,4))),FALSE)</f>
        <v>80701626</v>
      </c>
      <c r="F1222" t="str">
        <f ca="1">VLOOKUP(A1222,Person!A:R,ROW(INDIRECT(ADDRESS(MATCH("NameOccupation",Person!$1:$1,0),4,4))),FALSE)</f>
        <v>Auxiliar de Serviços Gerais</v>
      </c>
      <c r="G1222" t="str">
        <f ca="1">IF(VLOOKUP(A1222,Person!A:R,ROW(INDIRECT(ADDRESS(MATCH("NameManager",Person!$1:$1,0),4,4))),FALSE)="","",VLOOKUP(A1222,Person!A:R,ROW(INDIRECT(ADDRESS(MATCH("NameManager",Person!$1:$1,0),4,4))),FALSE))</f>
        <v>Isabel Cristina Simonetti Azcue</v>
      </c>
      <c r="H1222" t="str">
        <f ca="1">IF(VLOOKUP(A1222,Person!A:R,ROW(INDIRECT(ADDRESS(MATCH("TypeJorney",Person!$1:$1,0),4,4))),FALSE)="OnBoarding","Embarque",IF(VLOOKUP(A1222,Person!A:R,ROW(INDIRECT(ADDRESS(MATCH("TypeJorney",Person!$1:$1,0),4,4))),FALSE)="OnBoardingOccupation","Embarque implantação",IF(VLOOKUP(A1222,Person!A:R,ROW(INDIRECT(ADDRESS(MATCH("TypeJorney",Person!$1:$1,0),4,4))),FALSE)="Monitoring","Monitoramento","Decisão de Efetivação")))</f>
        <v>Embarque implantação</v>
      </c>
    </row>
    <row r="1223" spans="1:8" x14ac:dyDescent="0.3">
      <c r="A1223" t="s">
        <v>4622</v>
      </c>
      <c r="B1223" t="str">
        <f ca="1">VLOOKUP(A1223,Person!A:R,ROW(INDIRECT(ADDRESS(MATCH("NameUser",Person!$1:$1,0),4,4))),FALSE)</f>
        <v>Leonise Loose</v>
      </c>
      <c r="C1223" t="str">
        <f ca="1">IF(VLOOKUP(A1223,Person!A:R,ROW(INDIRECT(ADDRESS(MATCH("Mail",Person!$1:$1,0),4,4))),FALSE)="","",VLOOKUP(A1223,Person!A:R,ROW(INDIRECT(ADDRESS(MATCH("Mail",Person!$1:$1,0),4,4))),FALSE))</f>
        <v>leonise.loose@maristas.org.br</v>
      </c>
      <c r="D1223" t="str">
        <f ca="1">VLOOKUP(A1223,Person!A:R,ROW(INDIRECT(ADDRESS(MATCH("NameEstablishment",Person!$1:$1,0),4,4))),FALSE)</f>
        <v>Colégio Marista Sant'ana</v>
      </c>
      <c r="E1223">
        <f ca="1">VLOOKUP(A1223,Person!A:R,ROW(INDIRECT(ADDRESS(MATCH("Registration",Person!$1:$1,0),4,4))),FALSE)</f>
        <v>3709001</v>
      </c>
      <c r="F1223" t="str">
        <f ca="1">VLOOKUP(A1223,Person!A:R,ROW(INDIRECT(ADDRESS(MATCH("NameOccupation",Person!$1:$1,0),4,4))),FALSE)</f>
        <v>Assistente de Biblioteca</v>
      </c>
      <c r="G1223" t="str">
        <f ca="1">IF(VLOOKUP(A1223,Person!A:R,ROW(INDIRECT(ADDRESS(MATCH("NameManager",Person!$1:$1,0),4,4))),FALSE)="","",VLOOKUP(A1223,Person!A:R,ROW(INDIRECT(ADDRESS(MATCH("NameManager",Person!$1:$1,0),4,4))),FALSE))</f>
        <v>Marisa Albertina Crivelaro da Silva</v>
      </c>
      <c r="H1223" t="str">
        <f ca="1">IF(VLOOKUP(A1223,Person!A:R,ROW(INDIRECT(ADDRESS(MATCH("TypeJorney",Person!$1:$1,0),4,4))),FALSE)="OnBoarding","Embarque",IF(VLOOKUP(A1223,Person!A:R,ROW(INDIRECT(ADDRESS(MATCH("TypeJorney",Person!$1:$1,0),4,4))),FALSE)="OnBoardingOccupation","Embarque implantação",IF(VLOOKUP(A1223,Person!A:R,ROW(INDIRECT(ADDRESS(MATCH("TypeJorney",Person!$1:$1,0),4,4))),FALSE)="Monitoring","Monitoramento","Decisão de Efetivação")))</f>
        <v>Embarque implantação</v>
      </c>
    </row>
    <row r="1224" spans="1:8" x14ac:dyDescent="0.3">
      <c r="A1224" t="s">
        <v>4776</v>
      </c>
      <c r="B1224" t="str">
        <f ca="1">VLOOKUP(A1224,Person!A:R,ROW(INDIRECT(ADDRESS(MATCH("NameUser",Person!$1:$1,0),4,4))),FALSE)</f>
        <v>Leonise Loose</v>
      </c>
      <c r="C1224" t="str">
        <f ca="1">IF(VLOOKUP(A1224,Person!A:R,ROW(INDIRECT(ADDRESS(MATCH("Mail",Person!$1:$1,0),4,4))),FALSE)="","",VLOOKUP(A1224,Person!A:R,ROW(INDIRECT(ADDRESS(MATCH("Mail",Person!$1:$1,0),4,4))),FALSE))</f>
        <v>leonise.loose@maristas.org.br</v>
      </c>
      <c r="D1224" t="str">
        <f ca="1">VLOOKUP(A1224,Person!A:R,ROW(INDIRECT(ADDRESS(MATCH("NameEstablishment",Person!$1:$1,0),4,4))),FALSE)</f>
        <v>Colégio Marista Sant'ana</v>
      </c>
      <c r="E1224">
        <f ca="1">VLOOKUP(A1224,Person!A:R,ROW(INDIRECT(ADDRESS(MATCH("Registration",Person!$1:$1,0),4,4))),FALSE)</f>
        <v>3709002</v>
      </c>
      <c r="F1224" t="str">
        <f ca="1">VLOOKUP(A1224,Person!A:R,ROW(INDIRECT(ADDRESS(MATCH("NameOccupation",Person!$1:$1,0),4,4))),FALSE)</f>
        <v>Auxiliar Administrativo</v>
      </c>
      <c r="G1224" t="str">
        <f ca="1">IF(VLOOKUP(A1224,Person!A:R,ROW(INDIRECT(ADDRESS(MATCH("NameManager",Person!$1:$1,0),4,4))),FALSE)="","",VLOOKUP(A1224,Person!A:R,ROW(INDIRECT(ADDRESS(MATCH("NameManager",Person!$1:$1,0),4,4))),FALSE))</f>
        <v>Isabel Cristina Simonetti Azcue</v>
      </c>
      <c r="H1224" t="str">
        <f ca="1">IF(VLOOKUP(A1224,Person!A:R,ROW(INDIRECT(ADDRESS(MATCH("TypeJorney",Person!$1:$1,0),4,4))),FALSE)="OnBoarding","Embarque",IF(VLOOKUP(A1224,Person!A:R,ROW(INDIRECT(ADDRESS(MATCH("TypeJorney",Person!$1:$1,0),4,4))),FALSE)="OnBoardingOccupation","Embarque implantação",IF(VLOOKUP(A1224,Person!A:R,ROW(INDIRECT(ADDRESS(MATCH("TypeJorney",Person!$1:$1,0),4,4))),FALSE)="Monitoring","Monitoramento","Decisão de Efetivação")))</f>
        <v>Embarque implantação</v>
      </c>
    </row>
    <row r="1225" spans="1:8" x14ac:dyDescent="0.3">
      <c r="A1225" t="s">
        <v>4740</v>
      </c>
      <c r="B1225" t="str">
        <f ca="1">VLOOKUP(A1225,Person!A:R,ROW(INDIRECT(ADDRESS(MATCH("NameUser",Person!$1:$1,0),4,4))),FALSE)</f>
        <v>Leticia Cardoso de Oliveira</v>
      </c>
      <c r="C1225" t="str">
        <f ca="1">IF(VLOOKUP(A1225,Person!A:R,ROW(INDIRECT(ADDRESS(MATCH("Mail",Person!$1:$1,0),4,4))),FALSE)="","",VLOOKUP(A1225,Person!A:R,ROW(INDIRECT(ADDRESS(MATCH("Mail",Person!$1:$1,0),4,4))),FALSE))</f>
        <v>leticia.cardoso@maristas.org.br</v>
      </c>
      <c r="D1225" t="str">
        <f ca="1">VLOOKUP(A1225,Person!A:R,ROW(INDIRECT(ADDRESS(MATCH("NameEstablishment",Person!$1:$1,0),4,4))),FALSE)</f>
        <v>Colégio Marista Roque Gonçalves</v>
      </c>
      <c r="E1225">
        <f ca="1">VLOOKUP(A1225,Person!A:R,ROW(INDIRECT(ADDRESS(MATCH("Registration",Person!$1:$1,0),4,4))),FALSE)</f>
        <v>80700728</v>
      </c>
      <c r="F1225" t="str">
        <f ca="1">VLOOKUP(A1225,Person!A:R,ROW(INDIRECT(ADDRESS(MATCH("NameOccupation",Person!$1:$1,0),4,4))),FALSE)</f>
        <v>Assistente Social</v>
      </c>
      <c r="G1225" t="str">
        <f ca="1">IF(VLOOKUP(A1225,Person!A:R,ROW(INDIRECT(ADDRESS(MATCH("NameManager",Person!$1:$1,0),4,4))),FALSE)="","",VLOOKUP(A1225,Person!A:R,ROW(INDIRECT(ADDRESS(MATCH("NameManager",Person!$1:$1,0),4,4))),FALSE))</f>
        <v>David Jorge Rodrigues Hatsek</v>
      </c>
      <c r="H1225" t="str">
        <f ca="1">IF(VLOOKUP(A1225,Person!A:R,ROW(INDIRECT(ADDRESS(MATCH("TypeJorney",Person!$1:$1,0),4,4))),FALSE)="OnBoarding","Embarque",IF(VLOOKUP(A1225,Person!A:R,ROW(INDIRECT(ADDRESS(MATCH("TypeJorney",Person!$1:$1,0),4,4))),FALSE)="OnBoardingOccupation","Embarque implantação",IF(VLOOKUP(A1225,Person!A:R,ROW(INDIRECT(ADDRESS(MATCH("TypeJorney",Person!$1:$1,0),4,4))),FALSE)="Monitoring","Monitoramento","Decisão de Efetivação")))</f>
        <v>Embarque implantação</v>
      </c>
    </row>
    <row r="1226" spans="1:8" x14ac:dyDescent="0.3">
      <c r="A1226" t="s">
        <v>4432</v>
      </c>
      <c r="B1226" t="str">
        <f ca="1">VLOOKUP(A1226,Person!A:R,ROW(INDIRECT(ADDRESS(MATCH("NameUser",Person!$1:$1,0),4,4))),FALSE)</f>
        <v>Leticia de Castilhos</v>
      </c>
      <c r="C1226" t="str">
        <f ca="1">IF(VLOOKUP(A1226,Person!A:R,ROW(INDIRECT(ADDRESS(MATCH("Mail",Person!$1:$1,0),4,4))),FALSE)="","",VLOOKUP(A1226,Person!A:R,ROW(INDIRECT(ADDRESS(MATCH("Mail",Person!$1:$1,0),4,4))),FALSE))</f>
        <v>leticia.castilhos@maristas.org.br</v>
      </c>
      <c r="D1226" t="str">
        <f ca="1">VLOOKUP(A1226,Person!A:R,ROW(INDIRECT(ADDRESS(MATCH("NameEstablishment",Person!$1:$1,0),4,4))),FALSE)</f>
        <v>União Sul Brasileira de Educação e Ensin</v>
      </c>
      <c r="E1226">
        <f ca="1">VLOOKUP(A1226,Person!A:R,ROW(INDIRECT(ADDRESS(MATCH("Registration",Person!$1:$1,0),4,4))),FALSE)</f>
        <v>90000016</v>
      </c>
      <c r="F1226" t="str">
        <f ca="1">VLOOKUP(A1226,Person!A:R,ROW(INDIRECT(ADDRESS(MATCH("NameOccupation",Person!$1:$1,0),4,4))),FALSE)</f>
        <v>Supervisor de Comunicação</v>
      </c>
      <c r="G1226" t="str">
        <f ca="1">IF(VLOOKUP(A1226,Person!A:R,ROW(INDIRECT(ADDRESS(MATCH("NameManager",Person!$1:$1,0),4,4))),FALSE)="","",VLOOKUP(A1226,Person!A:R,ROW(INDIRECT(ADDRESS(MATCH("NameManager",Person!$1:$1,0),4,4))),FALSE))</f>
        <v>Daniela Firmino Cidade</v>
      </c>
      <c r="H1226" t="str">
        <f ca="1">IF(VLOOKUP(A1226,Person!A:R,ROW(INDIRECT(ADDRESS(MATCH("TypeJorney",Person!$1:$1,0),4,4))),FALSE)="OnBoarding","Embarque",IF(VLOOKUP(A1226,Person!A:R,ROW(INDIRECT(ADDRESS(MATCH("TypeJorney",Person!$1:$1,0),4,4))),FALSE)="OnBoardingOccupation","Embarque implantação",IF(VLOOKUP(A1226,Person!A:R,ROW(INDIRECT(ADDRESS(MATCH("TypeJorney",Person!$1:$1,0),4,4))),FALSE)="Monitoring","Monitoramento","Decisão de Efetivação")))</f>
        <v>Embarque implantação</v>
      </c>
    </row>
    <row r="1227" spans="1:8" x14ac:dyDescent="0.3">
      <c r="A1227" t="s">
        <v>4157</v>
      </c>
      <c r="B1227" t="str">
        <f ca="1">VLOOKUP(A1227,Person!A:R,ROW(INDIRECT(ADDRESS(MATCH("NameUser",Person!$1:$1,0),4,4))),FALSE)</f>
        <v>Leticia de Oliveira Vasquez</v>
      </c>
      <c r="C1227" t="str">
        <f ca="1">IF(VLOOKUP(A1227,Person!A:R,ROW(INDIRECT(ADDRESS(MATCH("Mail",Person!$1:$1,0),4,4))),FALSE)="","",VLOOKUP(A1227,Person!A:R,ROW(INDIRECT(ADDRESS(MATCH("Mail",Person!$1:$1,0),4,4))),FALSE))</f>
        <v/>
      </c>
      <c r="D1227" t="str">
        <f ca="1">VLOOKUP(A1227,Person!A:R,ROW(INDIRECT(ADDRESS(MATCH("NameEstablishment",Person!$1:$1,0),4,4))),FALSE)</f>
        <v>União Sul Brasileira de Educação e Ensin</v>
      </c>
      <c r="E1227">
        <f ca="1">VLOOKUP(A1227,Person!A:R,ROW(INDIRECT(ADDRESS(MATCH("Registration",Person!$1:$1,0),4,4))),FALSE)</f>
        <v>90511951</v>
      </c>
      <c r="F1227" t="str">
        <f ca="1">VLOOKUP(A1227,Person!A:R,ROW(INDIRECT(ADDRESS(MATCH("NameOccupation",Person!$1:$1,0),4,4))),FALSE)</f>
        <v>Auxiliar de Serviços Gerais</v>
      </c>
      <c r="G1227" t="str">
        <f ca="1">IF(VLOOKUP(A1227,Person!A:R,ROW(INDIRECT(ADDRESS(MATCH("NameManager",Person!$1:$1,0),4,4))),FALSE)="","",VLOOKUP(A1227,Person!A:R,ROW(INDIRECT(ADDRESS(MATCH("NameManager",Person!$1:$1,0),4,4))),FALSE))</f>
        <v>Regis Passos da Silva</v>
      </c>
      <c r="H1227" t="str">
        <f ca="1">IF(VLOOKUP(A1227,Person!A:R,ROW(INDIRECT(ADDRESS(MATCH("TypeJorney",Person!$1:$1,0),4,4))),FALSE)="OnBoarding","Embarque",IF(VLOOKUP(A1227,Person!A:R,ROW(INDIRECT(ADDRESS(MATCH("TypeJorney",Person!$1:$1,0),4,4))),FALSE)="OnBoardingOccupation","Embarque implantação",IF(VLOOKUP(A1227,Person!A:R,ROW(INDIRECT(ADDRESS(MATCH("TypeJorney",Person!$1:$1,0),4,4))),FALSE)="Monitoring","Monitoramento","Decisão de Efetivação")))</f>
        <v>Embarque implantação</v>
      </c>
    </row>
    <row r="1228" spans="1:8" x14ac:dyDescent="0.3">
      <c r="A1228" t="s">
        <v>7573</v>
      </c>
      <c r="B1228" t="str">
        <f ca="1">VLOOKUP(A1228,Person!A:R,ROW(INDIRECT(ADDRESS(MATCH("NameUser",Person!$1:$1,0),4,4))),FALSE)</f>
        <v>Leticia Felix Soares</v>
      </c>
      <c r="C1228" t="str">
        <f ca="1">IF(VLOOKUP(A1228,Person!A:R,ROW(INDIRECT(ADDRESS(MATCH("Mail",Person!$1:$1,0),4,4))),FALSE)="","",VLOOKUP(A1228,Person!A:R,ROW(INDIRECT(ADDRESS(MATCH("Mail",Person!$1:$1,0),4,4))),FALSE))</f>
        <v>leticia.soares@maristas.org.br</v>
      </c>
      <c r="D1228" t="str">
        <f ca="1">VLOOKUP(A1228,Person!A:R,ROW(INDIRECT(ADDRESS(MATCH("NameEstablishment",Person!$1:$1,0),4,4))),FALSE)</f>
        <v>Colégio Marista Nossa Senhora do Rosário</v>
      </c>
      <c r="E1228">
        <f ca="1">VLOOKUP(A1228,Person!A:R,ROW(INDIRECT(ADDRESS(MATCH("Registration",Person!$1:$1,0),4,4))),FALSE)</f>
        <v>90000041</v>
      </c>
      <c r="F1228" t="str">
        <f ca="1">VLOOKUP(A1228,Person!A:R,ROW(INDIRECT(ADDRESS(MATCH("NameOccupation",Person!$1:$1,0),4,4))),FALSE)</f>
        <v>Auxiliar Educacional</v>
      </c>
      <c r="G1228" t="str">
        <f ca="1">IF(VLOOKUP(A1228,Person!A:R,ROW(INDIRECT(ADDRESS(MATCH("NameManager",Person!$1:$1,0),4,4))),FALSE)="","",VLOOKUP(A1228,Person!A:R,ROW(INDIRECT(ADDRESS(MATCH("NameManager",Person!$1:$1,0),4,4))),FALSE))</f>
        <v/>
      </c>
      <c r="H1228" t="str">
        <f ca="1">IF(VLOOKUP(A1228,Person!A:R,ROW(INDIRECT(ADDRESS(MATCH("TypeJorney",Person!$1:$1,0),4,4))),FALSE)="OnBoarding","Embarque",IF(VLOOKUP(A1228,Person!A:R,ROW(INDIRECT(ADDRESS(MATCH("TypeJorney",Person!$1:$1,0),4,4))),FALSE)="OnBoardingOccupation","Embarque implantação",IF(VLOOKUP(A1228,Person!A:R,ROW(INDIRECT(ADDRESS(MATCH("TypeJorney",Person!$1:$1,0),4,4))),FALSE)="Monitoring","Monitoramento","Decisão de Efetivação")))</f>
        <v>Embarque implantação</v>
      </c>
    </row>
    <row r="1229" spans="1:8" x14ac:dyDescent="0.3">
      <c r="A1229" t="s">
        <v>7447</v>
      </c>
      <c r="B1229" t="str">
        <f ca="1">VLOOKUP(A1229,Person!A:R,ROW(INDIRECT(ADDRESS(MATCH("NameUser",Person!$1:$1,0),4,4))),FALSE)</f>
        <v>Leticia Garcia Severo</v>
      </c>
      <c r="C1229" t="str">
        <f ca="1">IF(VLOOKUP(A1229,Person!A:R,ROW(INDIRECT(ADDRESS(MATCH("Mail",Person!$1:$1,0),4,4))),FALSE)="","",VLOOKUP(A1229,Person!A:R,ROW(INDIRECT(ADDRESS(MATCH("Mail",Person!$1:$1,0),4,4))),FALSE))</f>
        <v>leticia.severo@maristas.org.br</v>
      </c>
      <c r="D1229" t="str">
        <f ca="1">VLOOKUP(A1229,Person!A:R,ROW(INDIRECT(ADDRESS(MATCH("NameEstablishment",Person!$1:$1,0),4,4))),FALSE)</f>
        <v>Colégio Marista Roque Gonçalves</v>
      </c>
      <c r="E1229">
        <f ca="1">VLOOKUP(A1229,Person!A:R,ROW(INDIRECT(ADDRESS(MATCH("Registration",Person!$1:$1,0),4,4))),FALSE)</f>
        <v>80700747</v>
      </c>
      <c r="F1229" t="str">
        <f ca="1">VLOOKUP(A1229,Person!A:R,ROW(INDIRECT(ADDRESS(MATCH("NameOccupation",Person!$1:$1,0),4,4))),FALSE)</f>
        <v>Monitor de Tecnologia Educacional</v>
      </c>
      <c r="G1229" t="str">
        <f ca="1">IF(VLOOKUP(A1229,Person!A:R,ROW(INDIRECT(ADDRESS(MATCH("NameManager",Person!$1:$1,0),4,4))),FALSE)="","",VLOOKUP(A1229,Person!A:R,ROW(INDIRECT(ADDRESS(MATCH("NameManager",Person!$1:$1,0),4,4))),FALSE))</f>
        <v>David Jorge Rodrigues Hatsek</v>
      </c>
      <c r="H1229" t="str">
        <f ca="1">IF(VLOOKUP(A1229,Person!A:R,ROW(INDIRECT(ADDRESS(MATCH("TypeJorney",Person!$1:$1,0),4,4))),FALSE)="OnBoarding","Embarque",IF(VLOOKUP(A1229,Person!A:R,ROW(INDIRECT(ADDRESS(MATCH("TypeJorney",Person!$1:$1,0),4,4))),FALSE)="OnBoardingOccupation","Embarque implantação",IF(VLOOKUP(A1229,Person!A:R,ROW(INDIRECT(ADDRESS(MATCH("TypeJorney",Person!$1:$1,0),4,4))),FALSE)="Monitoring","Monitoramento","Decisão de Efetivação")))</f>
        <v>Embarque implantação</v>
      </c>
    </row>
    <row r="1230" spans="1:8" x14ac:dyDescent="0.3">
      <c r="A1230" t="s">
        <v>7929</v>
      </c>
      <c r="B1230" t="str">
        <f ca="1">VLOOKUP(A1230,Person!A:R,ROW(INDIRECT(ADDRESS(MATCH("NameUser",Person!$1:$1,0),4,4))),FALSE)</f>
        <v>Leticia Klimick de Freitas</v>
      </c>
      <c r="C1230" t="str">
        <f ca="1">IF(VLOOKUP(A1230,Person!A:R,ROW(INDIRECT(ADDRESS(MATCH("Mail",Person!$1:$1,0),4,4))),FALSE)="","",VLOOKUP(A1230,Person!A:R,ROW(INDIRECT(ADDRESS(MATCH("Mail",Person!$1:$1,0),4,4))),FALSE))</f>
        <v>leticia.freitas@maristas.org.br</v>
      </c>
      <c r="D1230" t="str">
        <f ca="1">VLOOKUP(A1230,Person!A:R,ROW(INDIRECT(ADDRESS(MATCH("NameEstablishment",Person!$1:$1,0),4,4))),FALSE)</f>
        <v>Colégio Marista Nossa Senhora do Rosário</v>
      </c>
      <c r="E1230">
        <f ca="1">VLOOKUP(A1230,Person!A:R,ROW(INDIRECT(ADDRESS(MATCH("Registration",Person!$1:$1,0),4,4))),FALSE)</f>
        <v>91514276</v>
      </c>
      <c r="F1230" t="str">
        <f ca="1">VLOOKUP(A1230,Person!A:R,ROW(INDIRECT(ADDRESS(MATCH("NameOccupation",Person!$1:$1,0),4,4))),FALSE)</f>
        <v>Monitor de Laboratório de Ciências</v>
      </c>
      <c r="G1230" t="str">
        <f ca="1">IF(VLOOKUP(A1230,Person!A:R,ROW(INDIRECT(ADDRESS(MATCH("NameManager",Person!$1:$1,0),4,4))),FALSE)="","",VLOOKUP(A1230,Person!A:R,ROW(INDIRECT(ADDRESS(MATCH("NameManager",Person!$1:$1,0),4,4))),FALSE))</f>
        <v>Leia Raquel de Almeida</v>
      </c>
      <c r="H1230" t="str">
        <f ca="1">IF(VLOOKUP(A1230,Person!A:R,ROW(INDIRECT(ADDRESS(MATCH("TypeJorney",Person!$1:$1,0),4,4))),FALSE)="OnBoarding","Embarque",IF(VLOOKUP(A1230,Person!A:R,ROW(INDIRECT(ADDRESS(MATCH("TypeJorney",Person!$1:$1,0),4,4))),FALSE)="OnBoardingOccupation","Embarque implantação",IF(VLOOKUP(A1230,Person!A:R,ROW(INDIRECT(ADDRESS(MATCH("TypeJorney",Person!$1:$1,0),4,4))),FALSE)="Monitoring","Monitoramento","Decisão de Efetivação")))</f>
        <v>Embarque</v>
      </c>
    </row>
    <row r="1231" spans="1:8" x14ac:dyDescent="0.3">
      <c r="A1231" t="s">
        <v>5403</v>
      </c>
      <c r="B1231" t="str">
        <f ca="1">VLOOKUP(A1231,Person!A:R,ROW(INDIRECT(ADDRESS(MATCH("NameUser",Person!$1:$1,0),4,4))),FALSE)</f>
        <v>Leticia Lima da Rosa</v>
      </c>
      <c r="C1231" t="str">
        <f ca="1">IF(VLOOKUP(A1231,Person!A:R,ROW(INDIRECT(ADDRESS(MATCH("Mail",Person!$1:$1,0),4,4))),FALSE)="","",VLOOKUP(A1231,Person!A:R,ROW(INDIRECT(ADDRESS(MATCH("Mail",Person!$1:$1,0),4,4))),FALSE))</f>
        <v>leticia.rosa@maristas.org.br</v>
      </c>
      <c r="D1231" t="str">
        <f ca="1">VLOOKUP(A1231,Person!A:R,ROW(INDIRECT(ADDRESS(MATCH("NameEstablishment",Person!$1:$1,0),4,4))),FALSE)</f>
        <v>Colégio Marista Nossa Senhora do Rosário</v>
      </c>
      <c r="E1231">
        <f ca="1">VLOOKUP(A1231,Person!A:R,ROW(INDIRECT(ADDRESS(MATCH("Registration",Person!$1:$1,0),4,4))),FALSE)</f>
        <v>91514184</v>
      </c>
      <c r="F1231" t="str">
        <f ca="1">VLOOKUP(A1231,Person!A:R,ROW(INDIRECT(ADDRESS(MATCH("NameOccupation",Person!$1:$1,0),4,4))),FALSE)</f>
        <v>Enfermeiro</v>
      </c>
      <c r="G1231" t="str">
        <f ca="1">IF(VLOOKUP(A1231,Person!A:R,ROW(INDIRECT(ADDRESS(MATCH("NameManager",Person!$1:$1,0),4,4))),FALSE)="","",VLOOKUP(A1231,Person!A:R,ROW(INDIRECT(ADDRESS(MATCH("NameManager",Person!$1:$1,0),4,4))),FALSE))</f>
        <v/>
      </c>
      <c r="H1231" t="str">
        <f ca="1">IF(VLOOKUP(A1231,Person!A:R,ROW(INDIRECT(ADDRESS(MATCH("TypeJorney",Person!$1:$1,0),4,4))),FALSE)="OnBoarding","Embarque",IF(VLOOKUP(A1231,Person!A:R,ROW(INDIRECT(ADDRESS(MATCH("TypeJorney",Person!$1:$1,0),4,4))),FALSE)="OnBoardingOccupation","Embarque implantação",IF(VLOOKUP(A1231,Person!A:R,ROW(INDIRECT(ADDRESS(MATCH("TypeJorney",Person!$1:$1,0),4,4))),FALSE)="Monitoring","Monitoramento","Decisão de Efetivação")))</f>
        <v>Embarque implantação</v>
      </c>
    </row>
    <row r="1232" spans="1:8" x14ac:dyDescent="0.3">
      <c r="A1232" t="s">
        <v>4480</v>
      </c>
      <c r="B1232" t="str">
        <f ca="1">VLOOKUP(A1232,Person!A:R,ROW(INDIRECT(ADDRESS(MATCH("NameUser",Person!$1:$1,0),4,4))),FALSE)</f>
        <v>Leticia Machado Cardoso</v>
      </c>
      <c r="C1232" t="str">
        <f ca="1">IF(VLOOKUP(A1232,Person!A:R,ROW(INDIRECT(ADDRESS(MATCH("Mail",Person!$1:$1,0),4,4))),FALSE)="","",VLOOKUP(A1232,Person!A:R,ROW(INDIRECT(ADDRESS(MATCH("Mail",Person!$1:$1,0),4,4))),FALSE))</f>
        <v>leticia.machado@maristas.org.br</v>
      </c>
      <c r="D1232" t="str">
        <f ca="1">VLOOKUP(A1232,Person!A:R,ROW(INDIRECT(ADDRESS(MATCH("NameEstablishment",Person!$1:$1,0),4,4))),FALSE)</f>
        <v>Colégio Marista N.Sra. Das Graças</v>
      </c>
      <c r="E1232">
        <f ca="1">VLOOKUP(A1232,Person!A:R,ROW(INDIRECT(ADDRESS(MATCH("Registration",Person!$1:$1,0),4,4))),FALSE)</f>
        <v>91515223</v>
      </c>
      <c r="F1232" t="str">
        <f ca="1">VLOOKUP(A1232,Person!A:R,ROW(INDIRECT(ADDRESS(MATCH("NameOccupation",Person!$1:$1,0),4,4))),FALSE)</f>
        <v>Agente de Pastoral</v>
      </c>
      <c r="G1232" t="str">
        <f ca="1">IF(VLOOKUP(A1232,Person!A:R,ROW(INDIRECT(ADDRESS(MATCH("NameManager",Person!$1:$1,0),4,4))),FALSE)="","",VLOOKUP(A1232,Person!A:R,ROW(INDIRECT(ADDRESS(MATCH("NameManager",Person!$1:$1,0),4,4))),FALSE))</f>
        <v>Luciana Winck Correa</v>
      </c>
      <c r="H1232" t="str">
        <f ca="1">IF(VLOOKUP(A1232,Person!A:R,ROW(INDIRECT(ADDRESS(MATCH("TypeJorney",Person!$1:$1,0),4,4))),FALSE)="OnBoarding","Embarque",IF(VLOOKUP(A1232,Person!A:R,ROW(INDIRECT(ADDRESS(MATCH("TypeJorney",Person!$1:$1,0),4,4))),FALSE)="OnBoardingOccupation","Embarque implantação",IF(VLOOKUP(A1232,Person!A:R,ROW(INDIRECT(ADDRESS(MATCH("TypeJorney",Person!$1:$1,0),4,4))),FALSE)="Monitoring","Monitoramento","Decisão de Efetivação")))</f>
        <v>Embarque implantação</v>
      </c>
    </row>
    <row r="1233" spans="1:8" x14ac:dyDescent="0.3">
      <c r="A1233" t="s">
        <v>7412</v>
      </c>
      <c r="B1233" t="str">
        <f ca="1">VLOOKUP(A1233,Person!A:R,ROW(INDIRECT(ADDRESS(MATCH("NameUser",Person!$1:$1,0),4,4))),FALSE)</f>
        <v>Leticia Mazzoccante Martins</v>
      </c>
      <c r="C1233" t="str">
        <f ca="1">IF(VLOOKUP(A1233,Person!A:R,ROW(INDIRECT(ADDRESS(MATCH("Mail",Person!$1:$1,0),4,4))),FALSE)="","",VLOOKUP(A1233,Person!A:R,ROW(INDIRECT(ADDRESS(MATCH("Mail",Person!$1:$1,0),4,4))),FALSE))</f>
        <v/>
      </c>
      <c r="D1233" t="str">
        <f ca="1">VLOOKUP(A1233,Person!A:R,ROW(INDIRECT(ADDRESS(MATCH("NameEstablishment",Person!$1:$1,0),4,4))),FALSE)</f>
        <v>Colégio Marista João Paulo II</v>
      </c>
      <c r="E1233">
        <f ca="1">VLOOKUP(A1233,Person!A:R,ROW(INDIRECT(ADDRESS(MATCH("Registration",Person!$1:$1,0),4,4))),FALSE)</f>
        <v>91513807</v>
      </c>
      <c r="F1233" t="str">
        <f ca="1">VLOOKUP(A1233,Person!A:R,ROW(INDIRECT(ADDRESS(MATCH("NameOccupation",Person!$1:$1,0),4,4))),FALSE)</f>
        <v>Monitor de Aprendizagem Turno Regular</v>
      </c>
      <c r="G1233" t="str">
        <f ca="1">IF(VLOOKUP(A1233,Person!A:R,ROW(INDIRECT(ADDRESS(MATCH("NameManager",Person!$1:$1,0),4,4))),FALSE)="","",VLOOKUP(A1233,Person!A:R,ROW(INDIRECT(ADDRESS(MATCH("NameManager",Person!$1:$1,0),4,4))),FALSE))</f>
        <v>Luiz Gustavo Mendes</v>
      </c>
      <c r="H1233" t="str">
        <f ca="1">IF(VLOOKUP(A1233,Person!A:R,ROW(INDIRECT(ADDRESS(MATCH("TypeJorney",Person!$1:$1,0),4,4))),FALSE)="OnBoarding","Embarque",IF(VLOOKUP(A1233,Person!A:R,ROW(INDIRECT(ADDRESS(MATCH("TypeJorney",Person!$1:$1,0),4,4))),FALSE)="OnBoardingOccupation","Embarque implantação",IF(VLOOKUP(A1233,Person!A:R,ROW(INDIRECT(ADDRESS(MATCH("TypeJorney",Person!$1:$1,0),4,4))),FALSE)="Monitoring","Monitoramento","Decisão de Efetivação")))</f>
        <v>Embarque</v>
      </c>
    </row>
    <row r="1234" spans="1:8" x14ac:dyDescent="0.3">
      <c r="A1234" t="s">
        <v>7442</v>
      </c>
      <c r="B1234" t="str">
        <f ca="1">VLOOKUP(A1234,Person!A:R,ROW(INDIRECT(ADDRESS(MATCH("NameUser",Person!$1:$1,0),4,4))),FALSE)</f>
        <v>Leticia Moncalves Goncalves</v>
      </c>
      <c r="C1234" t="str">
        <f ca="1">IF(VLOOKUP(A1234,Person!A:R,ROW(INDIRECT(ADDRESS(MATCH("Mail",Person!$1:$1,0),4,4))),FALSE)="","",VLOOKUP(A1234,Person!A:R,ROW(INDIRECT(ADDRESS(MATCH("Mail",Person!$1:$1,0),4,4))),FALSE))</f>
        <v>leticia.ramos@maristas.org.br</v>
      </c>
      <c r="D1234" t="str">
        <f ca="1">VLOOKUP(A1234,Person!A:R,ROW(INDIRECT(ADDRESS(MATCH("NameEstablishment",Person!$1:$1,0),4,4))),FALSE)</f>
        <v>Colegio Marista Ipanema</v>
      </c>
      <c r="E1234">
        <f ca="1">VLOOKUP(A1234,Person!A:R,ROW(INDIRECT(ADDRESS(MATCH("Registration",Person!$1:$1,0),4,4))),FALSE)</f>
        <v>91510601</v>
      </c>
      <c r="F1234" t="str">
        <f ca="1">VLOOKUP(A1234,Person!A:R,ROW(INDIRECT(ADDRESS(MATCH("NameOccupation",Person!$1:$1,0),4,4))),FALSE)</f>
        <v>Monitor de Aprendizagem Turno Regular</v>
      </c>
      <c r="G1234" t="str">
        <f ca="1">IF(VLOOKUP(A1234,Person!A:R,ROW(INDIRECT(ADDRESS(MATCH("NameManager",Person!$1:$1,0),4,4))),FALSE)="","",VLOOKUP(A1234,Person!A:R,ROW(INDIRECT(ADDRESS(MATCH("NameManager",Person!$1:$1,0),4,4))),FALSE))</f>
        <v>Fernando Degrandis</v>
      </c>
      <c r="H1234" t="str">
        <f ca="1">IF(VLOOKUP(A1234,Person!A:R,ROW(INDIRECT(ADDRESS(MATCH("TypeJorney",Person!$1:$1,0),4,4))),FALSE)="OnBoarding","Embarque",IF(VLOOKUP(A1234,Person!A:R,ROW(INDIRECT(ADDRESS(MATCH("TypeJorney",Person!$1:$1,0),4,4))),FALSE)="OnBoardingOccupation","Embarque implantação",IF(VLOOKUP(A1234,Person!A:R,ROW(INDIRECT(ADDRESS(MATCH("TypeJorney",Person!$1:$1,0),4,4))),FALSE)="Monitoring","Monitoramento","Decisão de Efetivação")))</f>
        <v>Embarque implantação</v>
      </c>
    </row>
    <row r="1235" spans="1:8" x14ac:dyDescent="0.3">
      <c r="A1235" t="s">
        <v>445</v>
      </c>
      <c r="B1235" t="str">
        <f ca="1">VLOOKUP(A1235,Person!A:R,ROW(INDIRECT(ADDRESS(MATCH("NameUser",Person!$1:$1,0),4,4))),FALSE)</f>
        <v>Leticia Moreira Lemos</v>
      </c>
      <c r="C1235" t="str">
        <f ca="1">IF(VLOOKUP(A1235,Person!A:R,ROW(INDIRECT(ADDRESS(MATCH("Mail",Person!$1:$1,0),4,4))),FALSE)="","",VLOOKUP(A1235,Person!A:R,ROW(INDIRECT(ADDRESS(MATCH("Mail",Person!$1:$1,0),4,4))),FALSE))</f>
        <v>leticia.lemos@maristas.org.br</v>
      </c>
      <c r="D1235" t="str">
        <f ca="1">VLOOKUP(A1235,Person!A:R,ROW(INDIRECT(ADDRESS(MATCH("NameEstablishment",Person!$1:$1,0),4,4))),FALSE)</f>
        <v>Colégio Marista Nossa Senhora do Rosário</v>
      </c>
      <c r="E1235">
        <f ca="1">VLOOKUP(A1235,Person!A:R,ROW(INDIRECT(ADDRESS(MATCH("Registration",Person!$1:$1,0),4,4))),FALSE)</f>
        <v>90512729</v>
      </c>
      <c r="F1235" t="str">
        <f ca="1">VLOOKUP(A1235,Person!A:R,ROW(INDIRECT(ADDRESS(MATCH("NameOccupation",Person!$1:$1,0),4,4))),FALSE)</f>
        <v>Instrutor de Aprendizagem</v>
      </c>
      <c r="G1235" t="str">
        <f ca="1">IF(VLOOKUP(A1235,Person!A:R,ROW(INDIRECT(ADDRESS(MATCH("NameManager",Person!$1:$1,0),4,4))),FALSE)="","",VLOOKUP(A1235,Person!A:R,ROW(INDIRECT(ADDRESS(MATCH("NameManager",Person!$1:$1,0),4,4))),FALSE))</f>
        <v>Leia Raquel de Almeida</v>
      </c>
      <c r="H1235" t="str">
        <f ca="1">IF(VLOOKUP(A1235,Person!A:R,ROW(INDIRECT(ADDRESS(MATCH("TypeJorney",Person!$1:$1,0),4,4))),FALSE)="OnBoarding","Embarque",IF(VLOOKUP(A1235,Person!A:R,ROW(INDIRECT(ADDRESS(MATCH("TypeJorney",Person!$1:$1,0),4,4))),FALSE)="OnBoardingOccupation","Embarque implantação",IF(VLOOKUP(A1235,Person!A:R,ROW(INDIRECT(ADDRESS(MATCH("TypeJorney",Person!$1:$1,0),4,4))),FALSE)="Monitoring","Monitoramento","Decisão de Efetivação")))</f>
        <v>Embarque</v>
      </c>
    </row>
    <row r="1236" spans="1:8" x14ac:dyDescent="0.3">
      <c r="A1236" t="s">
        <v>4596</v>
      </c>
      <c r="B1236" t="str">
        <f ca="1">VLOOKUP(A1236,Person!A:R,ROW(INDIRECT(ADDRESS(MATCH("NameUser",Person!$1:$1,0),4,4))),FALSE)</f>
        <v>Leticia Pereira Falcao</v>
      </c>
      <c r="C1236" t="str">
        <f ca="1">IF(VLOOKUP(A1236,Person!A:R,ROW(INDIRECT(ADDRESS(MATCH("Mail",Person!$1:$1,0),4,4))),FALSE)="","",VLOOKUP(A1236,Person!A:R,ROW(INDIRECT(ADDRESS(MATCH("Mail",Person!$1:$1,0),4,4))),FALSE))</f>
        <v>leticia.falcao@maristas.org.br</v>
      </c>
      <c r="D1236" t="str">
        <f ca="1">VLOOKUP(A1236,Person!A:R,ROW(INDIRECT(ADDRESS(MATCH("NameEstablishment",Person!$1:$1,0),4,4))),FALSE)</f>
        <v>Colegio Marista São Francisco</v>
      </c>
      <c r="E1236">
        <f ca="1">VLOOKUP(A1236,Person!A:R,ROW(INDIRECT(ADDRESS(MATCH("Registration",Person!$1:$1,0),4,4))),FALSE)</f>
        <v>90512249</v>
      </c>
      <c r="F1236" t="str">
        <f ca="1">VLOOKUP(A1236,Person!A:R,ROW(INDIRECT(ADDRESS(MATCH("NameOccupation",Person!$1:$1,0),4,4))),FALSE)</f>
        <v>Assistente de Biblioteca</v>
      </c>
      <c r="G1236" t="str">
        <f ca="1">IF(VLOOKUP(A1236,Person!A:R,ROW(INDIRECT(ADDRESS(MATCH("NameManager",Person!$1:$1,0),4,4))),FALSE)="","",VLOOKUP(A1236,Person!A:R,ROW(INDIRECT(ADDRESS(MATCH("NameManager",Person!$1:$1,0),4,4))),FALSE))</f>
        <v/>
      </c>
      <c r="H1236" t="str">
        <f ca="1">IF(VLOOKUP(A1236,Person!A:R,ROW(INDIRECT(ADDRESS(MATCH("TypeJorney",Person!$1:$1,0),4,4))),FALSE)="OnBoarding","Embarque",IF(VLOOKUP(A1236,Person!A:R,ROW(INDIRECT(ADDRESS(MATCH("TypeJorney",Person!$1:$1,0),4,4))),FALSE)="OnBoardingOccupation","Embarque implantação",IF(VLOOKUP(A1236,Person!A:R,ROW(INDIRECT(ADDRESS(MATCH("TypeJorney",Person!$1:$1,0),4,4))),FALSE)="Monitoring","Monitoramento","Decisão de Efetivação")))</f>
        <v>Embarque implantação</v>
      </c>
    </row>
    <row r="1237" spans="1:8" x14ac:dyDescent="0.3">
      <c r="A1237" t="s">
        <v>500</v>
      </c>
      <c r="B1237" t="str">
        <f ca="1">VLOOKUP(A1237,Person!A:R,ROW(INDIRECT(ADDRESS(MATCH("NameUser",Person!$1:$1,0),4,4))),FALSE)</f>
        <v>Leticia Rodrigues Xavier</v>
      </c>
      <c r="C1237" t="str">
        <f ca="1">IF(VLOOKUP(A1237,Person!A:R,ROW(INDIRECT(ADDRESS(MATCH("Mail",Person!$1:$1,0),4,4))),FALSE)="","",VLOOKUP(A1237,Person!A:R,ROW(INDIRECT(ADDRESS(MATCH("Mail",Person!$1:$1,0),4,4))),FALSE))</f>
        <v>leticia.xavier@maristas.org.br</v>
      </c>
      <c r="D1237" t="str">
        <f ca="1">VLOOKUP(A1237,Person!A:R,ROW(INDIRECT(ADDRESS(MATCH("NameEstablishment",Person!$1:$1,0),4,4))),FALSE)</f>
        <v>Colégio Marista Nossa Senhora do Rosário</v>
      </c>
      <c r="E1237">
        <f ca="1">VLOOKUP(A1237,Person!A:R,ROW(INDIRECT(ADDRESS(MATCH("Registration",Person!$1:$1,0),4,4))),FALSE)</f>
        <v>91514095</v>
      </c>
      <c r="F1237" t="str">
        <f ca="1">VLOOKUP(A1237,Person!A:R,ROW(INDIRECT(ADDRESS(MATCH("NameOccupation",Person!$1:$1,0),4,4))),FALSE)</f>
        <v>Recepcionista</v>
      </c>
      <c r="G1237" t="str">
        <f ca="1">IF(VLOOKUP(A1237,Person!A:R,ROW(INDIRECT(ADDRESS(MATCH("NameManager",Person!$1:$1,0),4,4))),FALSE)="","",VLOOKUP(A1237,Person!A:R,ROW(INDIRECT(ADDRESS(MATCH("NameManager",Person!$1:$1,0),4,4))),FALSE))</f>
        <v>Mauricio Coloniezzi Erthal</v>
      </c>
      <c r="H1237" t="str">
        <f ca="1">IF(VLOOKUP(A1237,Person!A:R,ROW(INDIRECT(ADDRESS(MATCH("TypeJorney",Person!$1:$1,0),4,4))),FALSE)="OnBoarding","Embarque",IF(VLOOKUP(A1237,Person!A:R,ROW(INDIRECT(ADDRESS(MATCH("TypeJorney",Person!$1:$1,0),4,4))),FALSE)="OnBoardingOccupation","Embarque implantação",IF(VLOOKUP(A1237,Person!A:R,ROW(INDIRECT(ADDRESS(MATCH("TypeJorney",Person!$1:$1,0),4,4))),FALSE)="Monitoring","Monitoramento","Decisão de Efetivação")))</f>
        <v>Monitoramento</v>
      </c>
    </row>
    <row r="1238" spans="1:8" x14ac:dyDescent="0.3">
      <c r="A1238" t="s">
        <v>7651</v>
      </c>
      <c r="B1238" t="str">
        <f ca="1">VLOOKUP(A1238,Person!A:R,ROW(INDIRECT(ADDRESS(MATCH("NameUser",Person!$1:$1,0),4,4))),FALSE)</f>
        <v>Leticia Santander Fonseca</v>
      </c>
      <c r="C1238" t="str">
        <f ca="1">IF(VLOOKUP(A1238,Person!A:R,ROW(INDIRECT(ADDRESS(MATCH("Mail",Person!$1:$1,0),4,4))),FALSE)="","",VLOOKUP(A1238,Person!A:R,ROW(INDIRECT(ADDRESS(MATCH("Mail",Person!$1:$1,0),4,4))),FALSE))</f>
        <v>leticia.santander@maristas.org.br</v>
      </c>
      <c r="D1238" t="str">
        <f ca="1">VLOOKUP(A1238,Person!A:R,ROW(INDIRECT(ADDRESS(MATCH("NameEstablishment",Person!$1:$1,0),4,4))),FALSE)</f>
        <v>Esc. de Ed. Infantil Marista Renascer</v>
      </c>
      <c r="E1238">
        <f ca="1">VLOOKUP(A1238,Person!A:R,ROW(INDIRECT(ADDRESS(MATCH("Registration",Person!$1:$1,0),4,4))),FALSE)</f>
        <v>61037015</v>
      </c>
      <c r="F1238" t="str">
        <f ca="1">VLOOKUP(A1238,Person!A:R,ROW(INDIRECT(ADDRESS(MATCH("NameOccupation",Person!$1:$1,0),4,4))),FALSE)</f>
        <v>Auxiliar de Coordenação</v>
      </c>
      <c r="G1238" t="str">
        <f ca="1">IF(VLOOKUP(A1238,Person!A:R,ROW(INDIRECT(ADDRESS(MATCH("NameManager",Person!$1:$1,0),4,4))),FALSE)="","",VLOOKUP(A1238,Person!A:R,ROW(INDIRECT(ADDRESS(MATCH("NameManager",Person!$1:$1,0),4,4))),FALSE))</f>
        <v/>
      </c>
      <c r="H1238" t="str">
        <f ca="1">IF(VLOOKUP(A1238,Person!A:R,ROW(INDIRECT(ADDRESS(MATCH("TypeJorney",Person!$1:$1,0),4,4))),FALSE)="OnBoarding","Embarque",IF(VLOOKUP(A1238,Person!A:R,ROW(INDIRECT(ADDRESS(MATCH("TypeJorney",Person!$1:$1,0),4,4))),FALSE)="OnBoardingOccupation","Embarque implantação",IF(VLOOKUP(A1238,Person!A:R,ROW(INDIRECT(ADDRESS(MATCH("TypeJorney",Person!$1:$1,0),4,4))),FALSE)="Monitoring","Monitoramento","Decisão de Efetivação")))</f>
        <v>Embarque implantação</v>
      </c>
    </row>
    <row r="1239" spans="1:8" x14ac:dyDescent="0.3">
      <c r="A1239" t="s">
        <v>4655</v>
      </c>
      <c r="B1239" t="str">
        <f ca="1">VLOOKUP(A1239,Person!A:R,ROW(INDIRECT(ADDRESS(MATCH("NameUser",Person!$1:$1,0),4,4))),FALSE)</f>
        <v>Leticia Santos Oliveira</v>
      </c>
      <c r="C1239" t="str">
        <f ca="1">IF(VLOOKUP(A1239,Person!A:R,ROW(INDIRECT(ADDRESS(MATCH("Mail",Person!$1:$1,0),4,4))),FALSE)="","",VLOOKUP(A1239,Person!A:R,ROW(INDIRECT(ADDRESS(MATCH("Mail",Person!$1:$1,0),4,4))),FALSE))</f>
        <v/>
      </c>
      <c r="D1239" t="str">
        <f ca="1">VLOOKUP(A1239,Person!A:R,ROW(INDIRECT(ADDRESS(MATCH("NameEstablishment",Person!$1:$1,0),4,4))),FALSE)</f>
        <v>Colégio Marista João Paulo II</v>
      </c>
      <c r="E1239">
        <f ca="1">VLOOKUP(A1239,Person!A:R,ROW(INDIRECT(ADDRESS(MATCH("Registration",Person!$1:$1,0),4,4))),FALSE)</f>
        <v>91513779</v>
      </c>
      <c r="F1239" t="str">
        <f ca="1">VLOOKUP(A1239,Person!A:R,ROW(INDIRECT(ADDRESS(MATCH("NameOccupation",Person!$1:$1,0),4,4))),FALSE)</f>
        <v>Assistente de Convivência</v>
      </c>
      <c r="G1239" t="str">
        <f ca="1">IF(VLOOKUP(A1239,Person!A:R,ROW(INDIRECT(ADDRESS(MATCH("NameManager",Person!$1:$1,0),4,4))),FALSE)="","",VLOOKUP(A1239,Person!A:R,ROW(INDIRECT(ADDRESS(MATCH("NameManager",Person!$1:$1,0),4,4))),FALSE))</f>
        <v>Luiz Gustavo Mendes</v>
      </c>
      <c r="H1239" t="str">
        <f ca="1">IF(VLOOKUP(A1239,Person!A:R,ROW(INDIRECT(ADDRESS(MATCH("TypeJorney",Person!$1:$1,0),4,4))),FALSE)="OnBoarding","Embarque",IF(VLOOKUP(A1239,Person!A:R,ROW(INDIRECT(ADDRESS(MATCH("TypeJorney",Person!$1:$1,0),4,4))),FALSE)="OnBoardingOccupation","Embarque implantação",IF(VLOOKUP(A1239,Person!A:R,ROW(INDIRECT(ADDRESS(MATCH("TypeJorney",Person!$1:$1,0),4,4))),FALSE)="Monitoring","Monitoramento","Decisão de Efetivação")))</f>
        <v>Embarque</v>
      </c>
    </row>
    <row r="1240" spans="1:8" x14ac:dyDescent="0.3">
      <c r="A1240" t="s">
        <v>5302</v>
      </c>
      <c r="B1240" t="str">
        <f ca="1">VLOOKUP(A1240,Person!A:R,ROW(INDIRECT(ADDRESS(MATCH("NameUser",Person!$1:$1,0),4,4))),FALSE)</f>
        <v>Lia da Rocha Goncalves</v>
      </c>
      <c r="C1240" t="str">
        <f ca="1">IF(VLOOKUP(A1240,Person!A:R,ROW(INDIRECT(ADDRESS(MATCH("Mail",Person!$1:$1,0),4,4))),FALSE)="","",VLOOKUP(A1240,Person!A:R,ROW(INDIRECT(ADDRESS(MATCH("Mail",Person!$1:$1,0),4,4))),FALSE))</f>
        <v>lia.goncalves@maristas.org.br</v>
      </c>
      <c r="D1240" t="str">
        <f ca="1">VLOOKUP(A1240,Person!A:R,ROW(INDIRECT(ADDRESS(MATCH("NameEstablishment",Person!$1:$1,0),4,4))),FALSE)</f>
        <v>Casa Marista da Juventude</v>
      </c>
      <c r="E1240">
        <f ca="1">VLOOKUP(A1240,Person!A:R,ROW(INDIRECT(ADDRESS(MATCH("Registration",Person!$1:$1,0),4,4))),FALSE)</f>
        <v>90510077</v>
      </c>
      <c r="F1240" t="str">
        <f ca="1">VLOOKUP(A1240,Person!A:R,ROW(INDIRECT(ADDRESS(MATCH("NameOccupation",Person!$1:$1,0),4,4))),FALSE)</f>
        <v>Auxiliar de Serviços Gerais</v>
      </c>
      <c r="G1240" t="str">
        <f ca="1">IF(VLOOKUP(A1240,Person!A:R,ROW(INDIRECT(ADDRESS(MATCH("NameManager",Person!$1:$1,0),4,4))),FALSE)="","",VLOOKUP(A1240,Person!A:R,ROW(INDIRECT(ADDRESS(MATCH("NameManager",Person!$1:$1,0),4,4))),FALSE))</f>
        <v/>
      </c>
      <c r="H1240" t="str">
        <f ca="1">IF(VLOOKUP(A1240,Person!A:R,ROW(INDIRECT(ADDRESS(MATCH("TypeJorney",Person!$1:$1,0),4,4))),FALSE)="OnBoarding","Embarque",IF(VLOOKUP(A1240,Person!A:R,ROW(INDIRECT(ADDRESS(MATCH("TypeJorney",Person!$1:$1,0),4,4))),FALSE)="OnBoardingOccupation","Embarque implantação",IF(VLOOKUP(A1240,Person!A:R,ROW(INDIRECT(ADDRESS(MATCH("TypeJorney",Person!$1:$1,0),4,4))),FALSE)="Monitoring","Monitoramento","Decisão de Efetivação")))</f>
        <v>Embarque implantação</v>
      </c>
    </row>
    <row r="1241" spans="1:8" x14ac:dyDescent="0.3">
      <c r="A1241" t="s">
        <v>7700</v>
      </c>
      <c r="B1241" t="str">
        <f ca="1">VLOOKUP(A1241,Person!A:R,ROW(INDIRECT(ADDRESS(MATCH("NameUser",Person!$1:$1,0),4,4))),FALSE)</f>
        <v>Liana Pasinato</v>
      </c>
      <c r="C1241" t="str">
        <f ca="1">IF(VLOOKUP(A1241,Person!A:R,ROW(INDIRECT(ADDRESS(MATCH("Mail",Person!$1:$1,0),4,4))),FALSE)="","",VLOOKUP(A1241,Person!A:R,ROW(INDIRECT(ADDRESS(MATCH("Mail",Person!$1:$1,0),4,4))),FALSE))</f>
        <v/>
      </c>
      <c r="D1241" t="str">
        <f ca="1">VLOOKUP(A1241,Person!A:R,ROW(INDIRECT(ADDRESS(MATCH("NameEstablishment",Person!$1:$1,0),4,4))),FALSE)</f>
        <v>Colégio Marista Nossa Senhora Medianeira</v>
      </c>
      <c r="E1241">
        <f ca="1">VLOOKUP(A1241,Person!A:R,ROW(INDIRECT(ADDRESS(MATCH("Registration",Person!$1:$1,0),4,4))),FALSE)</f>
        <v>90701813</v>
      </c>
      <c r="F1241" t="str">
        <f ca="1">VLOOKUP(A1241,Person!A:R,ROW(INDIRECT(ADDRESS(MATCH("NameOccupation",Person!$1:$1,0),4,4))),FALSE)</f>
        <v>Psicólogo(a)</v>
      </c>
      <c r="G1241" t="str">
        <f ca="1">IF(VLOOKUP(A1241,Person!A:R,ROW(INDIRECT(ADDRESS(MATCH("NameManager",Person!$1:$1,0),4,4))),FALSE)="","",VLOOKUP(A1241,Person!A:R,ROW(INDIRECT(ADDRESS(MATCH("NameManager",Person!$1:$1,0),4,4))),FALSE))</f>
        <v/>
      </c>
      <c r="H1241" t="str">
        <f ca="1">IF(VLOOKUP(A1241,Person!A:R,ROW(INDIRECT(ADDRESS(MATCH("TypeJorney",Person!$1:$1,0),4,4))),FALSE)="OnBoarding","Embarque",IF(VLOOKUP(A1241,Person!A:R,ROW(INDIRECT(ADDRESS(MATCH("TypeJorney",Person!$1:$1,0),4,4))),FALSE)="OnBoardingOccupation","Embarque implantação",IF(VLOOKUP(A1241,Person!A:R,ROW(INDIRECT(ADDRESS(MATCH("TypeJorney",Person!$1:$1,0),4,4))),FALSE)="Monitoring","Monitoramento","Decisão de Efetivação")))</f>
        <v>Embarque implantação</v>
      </c>
    </row>
    <row r="1242" spans="1:8" x14ac:dyDescent="0.3">
      <c r="A1242" t="s">
        <v>7353</v>
      </c>
      <c r="B1242" t="str">
        <f ca="1">VLOOKUP(A1242,Person!A:R,ROW(INDIRECT(ADDRESS(MATCH("NameUser",Person!$1:$1,0),4,4))),FALSE)</f>
        <v>Liane Bueno de Oliveira</v>
      </c>
      <c r="C1242" t="str">
        <f ca="1">IF(VLOOKUP(A1242,Person!A:R,ROW(INDIRECT(ADDRESS(MATCH("Mail",Person!$1:$1,0),4,4))),FALSE)="","",VLOOKUP(A1242,Person!A:R,ROW(INDIRECT(ADDRESS(MATCH("Mail",Person!$1:$1,0),4,4))),FALSE))</f>
        <v>liane.oliveira@maristas.org.br</v>
      </c>
      <c r="D1242" t="str">
        <f ca="1">VLOOKUP(A1242,Person!A:R,ROW(INDIRECT(ADDRESS(MATCH("NameEstablishment",Person!$1:$1,0),4,4))),FALSE)</f>
        <v>Colégio Marista Nossa Senhora do Rosário</v>
      </c>
      <c r="E1242">
        <f ca="1">VLOOKUP(A1242,Person!A:R,ROW(INDIRECT(ADDRESS(MATCH("Registration",Person!$1:$1,0),4,4))),FALSE)</f>
        <v>91514241</v>
      </c>
      <c r="F1242" t="str">
        <f ca="1">VLOOKUP(A1242,Person!A:R,ROW(INDIRECT(ADDRESS(MATCH("NameOccupation",Person!$1:$1,0),4,4))),FALSE)</f>
        <v>Monitor de Aprendizagem Turno Regular</v>
      </c>
      <c r="G1242" t="str">
        <f ca="1">IF(VLOOKUP(A1242,Person!A:R,ROW(INDIRECT(ADDRESS(MATCH("NameManager",Person!$1:$1,0),4,4))),FALSE)="","",VLOOKUP(A1242,Person!A:R,ROW(INDIRECT(ADDRESS(MATCH("NameManager",Person!$1:$1,0),4,4))),FALSE))</f>
        <v>Leia Raquel de Almeida</v>
      </c>
      <c r="H1242" t="str">
        <f ca="1">IF(VLOOKUP(A1242,Person!A:R,ROW(INDIRECT(ADDRESS(MATCH("TypeJorney",Person!$1:$1,0),4,4))),FALSE)="OnBoarding","Embarque",IF(VLOOKUP(A1242,Person!A:R,ROW(INDIRECT(ADDRESS(MATCH("TypeJorney",Person!$1:$1,0),4,4))),FALSE)="OnBoardingOccupation","Embarque implantação",IF(VLOOKUP(A1242,Person!A:R,ROW(INDIRECT(ADDRESS(MATCH("TypeJorney",Person!$1:$1,0),4,4))),FALSE)="Monitoring","Monitoramento","Decisão de Efetivação")))</f>
        <v>Embarque</v>
      </c>
    </row>
    <row r="1243" spans="1:8" x14ac:dyDescent="0.3">
      <c r="A1243" t="s">
        <v>7483</v>
      </c>
      <c r="B1243" t="str">
        <f ca="1">VLOOKUP(A1243,Person!A:R,ROW(INDIRECT(ADDRESS(MATCH("NameUser",Person!$1:$1,0),4,4))),FALSE)</f>
        <v>Liane Marli Blatt Gomes</v>
      </c>
      <c r="C1243" t="str">
        <f ca="1">IF(VLOOKUP(A1243,Person!A:R,ROW(INDIRECT(ADDRESS(MATCH("Mail",Person!$1:$1,0),4,4))),FALSE)="","",VLOOKUP(A1243,Person!A:R,ROW(INDIRECT(ADDRESS(MATCH("Mail",Person!$1:$1,0),4,4))),FALSE))</f>
        <v/>
      </c>
      <c r="D1243" t="str">
        <f ca="1">VLOOKUP(A1243,Person!A:R,ROW(INDIRECT(ADDRESS(MATCH("NameEstablishment",Person!$1:$1,0),4,4))),FALSE)</f>
        <v>Colégio Marista Santo Ângelo</v>
      </c>
      <c r="E1243">
        <f ca="1">VLOOKUP(A1243,Person!A:R,ROW(INDIRECT(ADDRESS(MATCH("Registration",Person!$1:$1,0),4,4))),FALSE)</f>
        <v>80700449</v>
      </c>
      <c r="F1243" t="str">
        <f ca="1">VLOOKUP(A1243,Person!A:R,ROW(INDIRECT(ADDRESS(MATCH("NameOccupation",Person!$1:$1,0),4,4))),FALSE)</f>
        <v>Monitor de Aprendizagem Turno Integral</v>
      </c>
      <c r="G1243" t="str">
        <f ca="1">IF(VLOOKUP(A1243,Person!A:R,ROW(INDIRECT(ADDRESS(MATCH("NameManager",Person!$1:$1,0),4,4))),FALSE)="","",VLOOKUP(A1243,Person!A:R,ROW(INDIRECT(ADDRESS(MATCH("NameManager",Person!$1:$1,0),4,4))),FALSE))</f>
        <v>Pedro Vilmar Ost</v>
      </c>
      <c r="H1243" t="str">
        <f ca="1">IF(VLOOKUP(A1243,Person!A:R,ROW(INDIRECT(ADDRESS(MATCH("TypeJorney",Person!$1:$1,0),4,4))),FALSE)="OnBoarding","Embarque",IF(VLOOKUP(A1243,Person!A:R,ROW(INDIRECT(ADDRESS(MATCH("TypeJorney",Person!$1:$1,0),4,4))),FALSE)="OnBoardingOccupation","Embarque implantação",IF(VLOOKUP(A1243,Person!A:R,ROW(INDIRECT(ADDRESS(MATCH("TypeJorney",Person!$1:$1,0),4,4))),FALSE)="Monitoring","Monitoramento","Decisão de Efetivação")))</f>
        <v>Embarque</v>
      </c>
    </row>
    <row r="1244" spans="1:8" x14ac:dyDescent="0.3">
      <c r="A1244" t="s">
        <v>4860</v>
      </c>
      <c r="B1244" t="str">
        <f ca="1">VLOOKUP(A1244,Person!A:R,ROW(INDIRECT(ADDRESS(MATCH("NameUser",Person!$1:$1,0),4,4))),FALSE)</f>
        <v>Liane Porto</v>
      </c>
      <c r="C1244" t="str">
        <f ca="1">IF(VLOOKUP(A1244,Person!A:R,ROW(INDIRECT(ADDRESS(MATCH("Mail",Person!$1:$1,0),4,4))),FALSE)="","",VLOOKUP(A1244,Person!A:R,ROW(INDIRECT(ADDRESS(MATCH("Mail",Person!$1:$1,0),4,4))),FALSE))</f>
        <v>liane.porto@maristas.org.br</v>
      </c>
      <c r="D1244" t="str">
        <f ca="1">VLOOKUP(A1244,Person!A:R,ROW(INDIRECT(ADDRESS(MATCH("NameEstablishment",Person!$1:$1,0),4,4))),FALSE)</f>
        <v>Colégio Marista São Pedro</v>
      </c>
      <c r="E1244">
        <f ca="1">VLOOKUP(A1244,Person!A:R,ROW(INDIRECT(ADDRESS(MATCH("Registration",Person!$1:$1,0),4,4))),FALSE)</f>
        <v>80711309</v>
      </c>
      <c r="F1244" t="str">
        <f ca="1">VLOOKUP(A1244,Person!A:R,ROW(INDIRECT(ADDRESS(MATCH("NameOccupation",Person!$1:$1,0),4,4))),FALSE)</f>
        <v>Auxiliar de Serviços Gerais</v>
      </c>
      <c r="G1244" t="str">
        <f ca="1">IF(VLOOKUP(A1244,Person!A:R,ROW(INDIRECT(ADDRESS(MATCH("NameManager",Person!$1:$1,0),4,4))),FALSE)="","",VLOOKUP(A1244,Person!A:R,ROW(INDIRECT(ADDRESS(MATCH("NameManager",Person!$1:$1,0),4,4))),FALSE))</f>
        <v/>
      </c>
      <c r="H1244" t="str">
        <f ca="1">IF(VLOOKUP(A1244,Person!A:R,ROW(INDIRECT(ADDRESS(MATCH("TypeJorney",Person!$1:$1,0),4,4))),FALSE)="OnBoarding","Embarque",IF(VLOOKUP(A1244,Person!A:R,ROW(INDIRECT(ADDRESS(MATCH("TypeJorney",Person!$1:$1,0),4,4))),FALSE)="OnBoardingOccupation","Embarque implantação",IF(VLOOKUP(A1244,Person!A:R,ROW(INDIRECT(ADDRESS(MATCH("TypeJorney",Person!$1:$1,0),4,4))),FALSE)="Monitoring","Monitoramento","Decisão de Efetivação")))</f>
        <v>Embarque implantação</v>
      </c>
    </row>
    <row r="1245" spans="1:8" x14ac:dyDescent="0.3">
      <c r="A1245" t="s">
        <v>4489</v>
      </c>
      <c r="B1245" t="str">
        <f ca="1">VLOOKUP(A1245,Person!A:R,ROW(INDIRECT(ADDRESS(MATCH("NameUser",Person!$1:$1,0),4,4))),FALSE)</f>
        <v>Lidiane de Cezaro Cavaler</v>
      </c>
      <c r="C1245" t="str">
        <f ca="1">IF(VLOOKUP(A1245,Person!A:R,ROW(INDIRECT(ADDRESS(MATCH("Mail",Person!$1:$1,0),4,4))),FALSE)="","",VLOOKUP(A1245,Person!A:R,ROW(INDIRECT(ADDRESS(MATCH("Mail",Person!$1:$1,0),4,4))),FALSE))</f>
        <v>lidiane.cavaler@maristas.org.br</v>
      </c>
      <c r="D1245" t="str">
        <f ca="1">VLOOKUP(A1245,Person!A:R,ROW(INDIRECT(ADDRESS(MATCH("NameEstablishment",Person!$1:$1,0),4,4))),FALSE)</f>
        <v>Colegio Marista Ipanema</v>
      </c>
      <c r="E1245">
        <f ca="1">VLOOKUP(A1245,Person!A:R,ROW(INDIRECT(ADDRESS(MATCH("Registration",Person!$1:$1,0),4,4))),FALSE)</f>
        <v>91510717</v>
      </c>
      <c r="F1245" t="str">
        <f ca="1">VLOOKUP(A1245,Person!A:R,ROW(INDIRECT(ADDRESS(MATCH("NameOccupation",Person!$1:$1,0),4,4))),FALSE)</f>
        <v>Agente de Pastoral</v>
      </c>
      <c r="G1245" t="str">
        <f ca="1">IF(VLOOKUP(A1245,Person!A:R,ROW(INDIRECT(ADDRESS(MATCH("NameManager",Person!$1:$1,0),4,4))),FALSE)="","",VLOOKUP(A1245,Person!A:R,ROW(INDIRECT(ADDRESS(MATCH("NameManager",Person!$1:$1,0),4,4))),FALSE))</f>
        <v>Fernando Degrandis</v>
      </c>
      <c r="H1245" t="str">
        <f ca="1">IF(VLOOKUP(A1245,Person!A:R,ROW(INDIRECT(ADDRESS(MATCH("TypeJorney",Person!$1:$1,0),4,4))),FALSE)="OnBoarding","Embarque",IF(VLOOKUP(A1245,Person!A:R,ROW(INDIRECT(ADDRESS(MATCH("TypeJorney",Person!$1:$1,0),4,4))),FALSE)="OnBoardingOccupation","Embarque implantação",IF(VLOOKUP(A1245,Person!A:R,ROW(INDIRECT(ADDRESS(MATCH("TypeJorney",Person!$1:$1,0),4,4))),FALSE)="Monitoring","Monitoramento","Decisão de Efetivação")))</f>
        <v>Embarque implantação</v>
      </c>
    </row>
    <row r="1246" spans="1:8" x14ac:dyDescent="0.3">
      <c r="A1246" t="s">
        <v>522</v>
      </c>
      <c r="B1246" t="str">
        <f ca="1">VLOOKUP(A1246,Person!A:R,ROW(INDIRECT(ADDRESS(MATCH("NameUser",Person!$1:$1,0),4,4))),FALSE)</f>
        <v>Lidiani Aline Marcelino Barbosa</v>
      </c>
      <c r="C1246" t="str">
        <f ca="1">IF(VLOOKUP(A1246,Person!A:R,ROW(INDIRECT(ADDRESS(MATCH("Mail",Person!$1:$1,0),4,4))),FALSE)="","",VLOOKUP(A1246,Person!A:R,ROW(INDIRECT(ADDRESS(MATCH("Mail",Person!$1:$1,0),4,4))),FALSE))</f>
        <v>lidiani.barbosa@maristas.org.br</v>
      </c>
      <c r="D1246" t="str">
        <f ca="1">VLOOKUP(A1246,Person!A:R,ROW(INDIRECT(ADDRESS(MATCH("NameEstablishment",Person!$1:$1,0),4,4))),FALSE)</f>
        <v>Colégio Marista Assunção</v>
      </c>
      <c r="E1246">
        <f ca="1">VLOOKUP(A1246,Person!A:R,ROW(INDIRECT(ADDRESS(MATCH("Registration",Person!$1:$1,0),4,4))),FALSE)</f>
        <v>91510479</v>
      </c>
      <c r="F1246" t="str">
        <f ca="1">VLOOKUP(A1246,Person!A:R,ROW(INDIRECT(ADDRESS(MATCH("NameOccupation",Person!$1:$1,0),4,4))),FALSE)</f>
        <v>Monitor de Tecnologia Educacional</v>
      </c>
      <c r="G1246" t="str">
        <f ca="1">IF(VLOOKUP(A1246,Person!A:R,ROW(INDIRECT(ADDRESS(MATCH("NameManager",Person!$1:$1,0),4,4))),FALSE)="","",VLOOKUP(A1246,Person!A:R,ROW(INDIRECT(ADDRESS(MATCH("NameManager",Person!$1:$1,0),4,4))),FALSE))</f>
        <v>Rui Antonio Piassini</v>
      </c>
      <c r="H1246" t="str">
        <f ca="1">IF(VLOOKUP(A1246,Person!A:R,ROW(INDIRECT(ADDRESS(MATCH("TypeJorney",Person!$1:$1,0),4,4))),FALSE)="OnBoarding","Embarque",IF(VLOOKUP(A1246,Person!A:R,ROW(INDIRECT(ADDRESS(MATCH("TypeJorney",Person!$1:$1,0),4,4))),FALSE)="OnBoardingOccupation","Embarque implantação",IF(VLOOKUP(A1246,Person!A:R,ROW(INDIRECT(ADDRESS(MATCH("TypeJorney",Person!$1:$1,0),4,4))),FALSE)="Monitoring","Monitoramento","Decisão de Efetivação")))</f>
        <v>Decisão de Efetivação</v>
      </c>
    </row>
    <row r="1247" spans="1:8" x14ac:dyDescent="0.3">
      <c r="A1247" t="s">
        <v>5192</v>
      </c>
      <c r="B1247" t="str">
        <f ca="1">VLOOKUP(A1247,Person!A:R,ROW(INDIRECT(ADDRESS(MATCH("NameUser",Person!$1:$1,0),4,4))),FALSE)</f>
        <v>Liege Sarmento Lirio</v>
      </c>
      <c r="C1247" t="str">
        <f ca="1">IF(VLOOKUP(A1247,Person!A:R,ROW(INDIRECT(ADDRESS(MATCH("Mail",Person!$1:$1,0),4,4))),FALSE)="","",VLOOKUP(A1247,Person!A:R,ROW(INDIRECT(ADDRESS(MATCH("Mail",Person!$1:$1,0),4,4))),FALSE))</f>
        <v>liege.lirio@maristas.org.br</v>
      </c>
      <c r="D1247" t="str">
        <f ca="1">VLOOKUP(A1247,Person!A:R,ROW(INDIRECT(ADDRESS(MATCH("NameEstablishment",Person!$1:$1,0),4,4))),FALSE)</f>
        <v>Centro Social Marista de Porto Alegre</v>
      </c>
      <c r="E1247">
        <f ca="1">VLOOKUP(A1247,Person!A:R,ROW(INDIRECT(ADDRESS(MATCH("Registration",Person!$1:$1,0),4,4))),FALSE)</f>
        <v>8</v>
      </c>
      <c r="F1247" t="str">
        <f ca="1">VLOOKUP(A1247,Person!A:R,ROW(INDIRECT(ADDRESS(MATCH("NameOccupation",Person!$1:$1,0),4,4))),FALSE)</f>
        <v>Assistente Social</v>
      </c>
      <c r="G1247" t="str">
        <f ca="1">IF(VLOOKUP(A1247,Person!A:R,ROW(INDIRECT(ADDRESS(MATCH("NameManager",Person!$1:$1,0),4,4))),FALSE)="","",VLOOKUP(A1247,Person!A:R,ROW(INDIRECT(ADDRESS(MATCH("NameManager",Person!$1:$1,0),4,4))),FALSE))</f>
        <v/>
      </c>
      <c r="H1247" t="str">
        <f ca="1">IF(VLOOKUP(A1247,Person!A:R,ROW(INDIRECT(ADDRESS(MATCH("TypeJorney",Person!$1:$1,0),4,4))),FALSE)="OnBoarding","Embarque",IF(VLOOKUP(A1247,Person!A:R,ROW(INDIRECT(ADDRESS(MATCH("TypeJorney",Person!$1:$1,0),4,4))),FALSE)="OnBoardingOccupation","Embarque implantação",IF(VLOOKUP(A1247,Person!A:R,ROW(INDIRECT(ADDRESS(MATCH("TypeJorney",Person!$1:$1,0),4,4))),FALSE)="Monitoring","Monitoramento","Decisão de Efetivação")))</f>
        <v>Embarque implantação</v>
      </c>
    </row>
    <row r="1248" spans="1:8" x14ac:dyDescent="0.3">
      <c r="A1248" t="s">
        <v>5345</v>
      </c>
      <c r="B1248" t="str">
        <f ca="1">VLOOKUP(A1248,Person!A:R,ROW(INDIRECT(ADDRESS(MATCH("NameUser",Person!$1:$1,0),4,4))),FALSE)</f>
        <v>Ligia Marilda Leal Peres Costa</v>
      </c>
      <c r="C1248" t="str">
        <f ca="1">IF(VLOOKUP(A1248,Person!A:R,ROW(INDIRECT(ADDRESS(MATCH("Mail",Person!$1:$1,0),4,4))),FALSE)="","",VLOOKUP(A1248,Person!A:R,ROW(INDIRECT(ADDRESS(MATCH("Mail",Person!$1:$1,0),4,4))),FALSE))</f>
        <v>ligia.costa@maristas.org.br</v>
      </c>
      <c r="D1248" t="str">
        <f ca="1">VLOOKUP(A1248,Person!A:R,ROW(INDIRECT(ADDRESS(MATCH("NameEstablishment",Person!$1:$1,0),4,4))),FALSE)</f>
        <v>Polo Marista de Formação Tecnologica</v>
      </c>
      <c r="E1248">
        <f ca="1">VLOOKUP(A1248,Person!A:R,ROW(INDIRECT(ADDRESS(MATCH("Registration",Person!$1:$1,0),4,4))),FALSE)</f>
        <v>90000156</v>
      </c>
      <c r="F1248" t="str">
        <f ca="1">VLOOKUP(A1248,Person!A:R,ROW(INDIRECT(ADDRESS(MATCH("NameOccupation",Person!$1:$1,0),4,4))),FALSE)</f>
        <v>Auxiliar de Serviços Gerais</v>
      </c>
      <c r="G1248" t="str">
        <f ca="1">IF(VLOOKUP(A1248,Person!A:R,ROW(INDIRECT(ADDRESS(MATCH("NameManager",Person!$1:$1,0),4,4))),FALSE)="","",VLOOKUP(A1248,Person!A:R,ROW(INDIRECT(ADDRESS(MATCH("NameManager",Person!$1:$1,0),4,4))),FALSE))</f>
        <v/>
      </c>
      <c r="H1248" t="str">
        <f ca="1">IF(VLOOKUP(A1248,Person!A:R,ROW(INDIRECT(ADDRESS(MATCH("TypeJorney",Person!$1:$1,0),4,4))),FALSE)="OnBoarding","Embarque",IF(VLOOKUP(A1248,Person!A:R,ROW(INDIRECT(ADDRESS(MATCH("TypeJorney",Person!$1:$1,0),4,4))),FALSE)="OnBoardingOccupation","Embarque implantação",IF(VLOOKUP(A1248,Person!A:R,ROW(INDIRECT(ADDRESS(MATCH("TypeJorney",Person!$1:$1,0),4,4))),FALSE)="Monitoring","Monitoramento","Decisão de Efetivação")))</f>
        <v>Embarque implantação</v>
      </c>
    </row>
    <row r="1249" spans="1:8" x14ac:dyDescent="0.3">
      <c r="A1249" t="s">
        <v>7618</v>
      </c>
      <c r="B1249" t="str">
        <f ca="1">VLOOKUP(A1249,Person!A:R,ROW(INDIRECT(ADDRESS(MATCH("NameUser",Person!$1:$1,0),4,4))),FALSE)</f>
        <v>Ligia Percon Campos</v>
      </c>
      <c r="C1249" t="str">
        <f ca="1">IF(VLOOKUP(A1249,Person!A:R,ROW(INDIRECT(ADDRESS(MATCH("Mail",Person!$1:$1,0),4,4))),FALSE)="","",VLOOKUP(A1249,Person!A:R,ROW(INDIRECT(ADDRESS(MATCH("Mail",Person!$1:$1,0),4,4))),FALSE))</f>
        <v/>
      </c>
      <c r="D1249" t="str">
        <f ca="1">VLOOKUP(A1249,Person!A:R,ROW(INDIRECT(ADDRESS(MATCH("NameEstablishment",Person!$1:$1,0),4,4))),FALSE)</f>
        <v>Colégio Marista João Paulo II</v>
      </c>
      <c r="E1249">
        <f ca="1">VLOOKUP(A1249,Person!A:R,ROW(INDIRECT(ADDRESS(MATCH("Registration",Person!$1:$1,0),4,4))),FALSE)</f>
        <v>91513762</v>
      </c>
      <c r="F1249" t="str">
        <f ca="1">VLOOKUP(A1249,Person!A:R,ROW(INDIRECT(ADDRESS(MATCH("NameOccupation",Person!$1:$1,0),4,4))),FALSE)</f>
        <v>Auxiliar de Atendimento</v>
      </c>
      <c r="G1249" t="str">
        <f ca="1">IF(VLOOKUP(A1249,Person!A:R,ROW(INDIRECT(ADDRESS(MATCH("NameManager",Person!$1:$1,0),4,4))),FALSE)="","",VLOOKUP(A1249,Person!A:R,ROW(INDIRECT(ADDRESS(MATCH("NameManager",Person!$1:$1,0),4,4))),FALSE))</f>
        <v>Marcos Andre Scussel</v>
      </c>
      <c r="H1249" t="str">
        <f ca="1">IF(VLOOKUP(A1249,Person!A:R,ROW(INDIRECT(ADDRESS(MATCH("TypeJorney",Person!$1:$1,0),4,4))),FALSE)="OnBoarding","Embarque",IF(VLOOKUP(A1249,Person!A:R,ROW(INDIRECT(ADDRESS(MATCH("TypeJorney",Person!$1:$1,0),4,4))),FALSE)="OnBoardingOccupation","Embarque implantação",IF(VLOOKUP(A1249,Person!A:R,ROW(INDIRECT(ADDRESS(MATCH("TypeJorney",Person!$1:$1,0),4,4))),FALSE)="Monitoring","Monitoramento","Decisão de Efetivação")))</f>
        <v>Embarque implantação</v>
      </c>
    </row>
    <row r="1250" spans="1:8" x14ac:dyDescent="0.3">
      <c r="A1250" t="s">
        <v>4318</v>
      </c>
      <c r="B1250" t="str">
        <f ca="1">VLOOKUP(A1250,Person!A:R,ROW(INDIRECT(ADDRESS(MATCH("NameUser",Person!$1:$1,0),4,4))),FALSE)</f>
        <v>Ligia Reginato</v>
      </c>
      <c r="C1250" t="str">
        <f ca="1">IF(VLOOKUP(A1250,Person!A:R,ROW(INDIRECT(ADDRESS(MATCH("Mail",Person!$1:$1,0),4,4))),FALSE)="","",VLOOKUP(A1250,Person!A:R,ROW(INDIRECT(ADDRESS(MATCH("Mail",Person!$1:$1,0),4,4))),FALSE))</f>
        <v>ligia.reginato@maristas.org.br</v>
      </c>
      <c r="D1250" t="str">
        <f ca="1">VLOOKUP(A1250,Person!A:R,ROW(INDIRECT(ADDRESS(MATCH("NameEstablishment",Person!$1:$1,0),4,4))),FALSE)</f>
        <v>Colégio Marista N Senhora da Conceição</v>
      </c>
      <c r="E1250">
        <f ca="1">VLOOKUP(A1250,Person!A:R,ROW(INDIRECT(ADDRESS(MATCH("Registration",Person!$1:$1,0),4,4))),FALSE)</f>
        <v>3741001</v>
      </c>
      <c r="F1250" t="str">
        <f ca="1">VLOOKUP(A1250,Person!A:R,ROW(INDIRECT(ADDRESS(MATCH("NameOccupation",Person!$1:$1,0),4,4))),FALSE)</f>
        <v>Coordenador Pedagógico</v>
      </c>
      <c r="G1250" t="str">
        <f ca="1">IF(VLOOKUP(A1250,Person!A:R,ROW(INDIRECT(ADDRESS(MATCH("NameManager",Person!$1:$1,0),4,4))),FALSE)="","",VLOOKUP(A1250,Person!A:R,ROW(INDIRECT(ADDRESS(MATCH("NameManager",Person!$1:$1,0),4,4))),FALSE))</f>
        <v/>
      </c>
      <c r="H1250" t="str">
        <f ca="1">IF(VLOOKUP(A1250,Person!A:R,ROW(INDIRECT(ADDRESS(MATCH("TypeJorney",Person!$1:$1,0),4,4))),FALSE)="OnBoarding","Embarque",IF(VLOOKUP(A1250,Person!A:R,ROW(INDIRECT(ADDRESS(MATCH("TypeJorney",Person!$1:$1,0),4,4))),FALSE)="OnBoardingOccupation","Embarque implantação",IF(VLOOKUP(A1250,Person!A:R,ROW(INDIRECT(ADDRESS(MATCH("TypeJorney",Person!$1:$1,0),4,4))),FALSE)="Monitoring","Monitoramento","Decisão de Efetivação")))</f>
        <v>Embarque implantação</v>
      </c>
    </row>
    <row r="1251" spans="1:8" x14ac:dyDescent="0.3">
      <c r="A1251" t="s">
        <v>518</v>
      </c>
      <c r="B1251" t="str">
        <f ca="1">VLOOKUP(A1251,Person!A:R,ROW(INDIRECT(ADDRESS(MATCH("NameUser",Person!$1:$1,0),4,4))),FALSE)</f>
        <v>Lilian Cristine Fortunato Machado Souza</v>
      </c>
      <c r="C1251" t="str">
        <f ca="1">IF(VLOOKUP(A1251,Person!A:R,ROW(INDIRECT(ADDRESS(MATCH("Mail",Person!$1:$1,0),4,4))),FALSE)="","",VLOOKUP(A1251,Person!A:R,ROW(INDIRECT(ADDRESS(MATCH("Mail",Person!$1:$1,0),4,4))),FALSE))</f>
        <v>liliancristine_fdj@hotmail.com</v>
      </c>
      <c r="D1251" t="str">
        <f ca="1">VLOOKUP(A1251,Person!A:R,ROW(INDIRECT(ADDRESS(MATCH("NameEstablishment",Person!$1:$1,0),4,4))),FALSE)</f>
        <v>Colégio Marista Assunção</v>
      </c>
      <c r="E1251">
        <f ca="1">VLOOKUP(A1251,Person!A:R,ROW(INDIRECT(ADDRESS(MATCH("Registration",Person!$1:$1,0),4,4))),FALSE)</f>
        <v>91514068</v>
      </c>
      <c r="F1251" t="str">
        <f ca="1">VLOOKUP(A1251,Person!A:R,ROW(INDIRECT(ADDRESS(MATCH("NameOccupation",Person!$1:$1,0),4,4))),FALSE)</f>
        <v>Monitor de Aprendizagem Turno Integral</v>
      </c>
      <c r="G1251" t="str">
        <f ca="1">IF(VLOOKUP(A1251,Person!A:R,ROW(INDIRECT(ADDRESS(MATCH("NameManager",Person!$1:$1,0),4,4))),FALSE)="","",VLOOKUP(A1251,Person!A:R,ROW(INDIRECT(ADDRESS(MATCH("NameManager",Person!$1:$1,0),4,4))),FALSE))</f>
        <v>Rui Antonio Piassini</v>
      </c>
      <c r="H1251" t="str">
        <f ca="1">IF(VLOOKUP(A1251,Person!A:R,ROW(INDIRECT(ADDRESS(MATCH("TypeJorney",Person!$1:$1,0),4,4))),FALSE)="OnBoarding","Embarque",IF(VLOOKUP(A1251,Person!A:R,ROW(INDIRECT(ADDRESS(MATCH("TypeJorney",Person!$1:$1,0),4,4))),FALSE)="OnBoardingOccupation","Embarque implantação",IF(VLOOKUP(A1251,Person!A:R,ROW(INDIRECT(ADDRESS(MATCH("TypeJorney",Person!$1:$1,0),4,4))),FALSE)="Monitoring","Monitoramento","Decisão de Efetivação")))</f>
        <v>Embarque</v>
      </c>
    </row>
    <row r="1252" spans="1:8" x14ac:dyDescent="0.3">
      <c r="A1252" t="s">
        <v>4260</v>
      </c>
      <c r="B1252" t="str">
        <f ca="1">VLOOKUP(A1252,Person!A:R,ROW(INDIRECT(ADDRESS(MATCH("NameUser",Person!$1:$1,0),4,4))),FALSE)</f>
        <v>Lilian Keli Lopes Rossoni</v>
      </c>
      <c r="C1252" t="str">
        <f ca="1">IF(VLOOKUP(A1252,Person!A:R,ROW(INDIRECT(ADDRESS(MATCH("Mail",Person!$1:$1,0),4,4))),FALSE)="","",VLOOKUP(A1252,Person!A:R,ROW(INDIRECT(ADDRESS(MATCH("Mail",Person!$1:$1,0),4,4))),FALSE))</f>
        <v>lilian.rossoni@maristas.org.br</v>
      </c>
      <c r="D1252" t="str">
        <f ca="1">VLOOKUP(A1252,Person!A:R,ROW(INDIRECT(ADDRESS(MATCH("NameEstablishment",Person!$1:$1,0),4,4))),FALSE)</f>
        <v>Colégio Marista N Senhora da Conceição</v>
      </c>
      <c r="E1252">
        <f ca="1">VLOOKUP(A1252,Person!A:R,ROW(INDIRECT(ADDRESS(MATCH("Registration",Person!$1:$1,0),4,4))),FALSE)</f>
        <v>20110241</v>
      </c>
      <c r="F1252" t="str">
        <f ca="1">VLOOKUP(A1252,Person!A:R,ROW(INDIRECT(ADDRESS(MATCH("NameOccupation",Person!$1:$1,0),4,4))),FALSE)</f>
        <v>Auxiliar de Serviços Gerais</v>
      </c>
      <c r="G1252" t="str">
        <f ca="1">IF(VLOOKUP(A1252,Person!A:R,ROW(INDIRECT(ADDRESS(MATCH("NameManager",Person!$1:$1,0),4,4))),FALSE)="","",VLOOKUP(A1252,Person!A:R,ROW(INDIRECT(ADDRESS(MATCH("NameManager",Person!$1:$1,0),4,4))),FALSE))</f>
        <v>Adenir Sebastiao de Britto</v>
      </c>
      <c r="H1252" t="str">
        <f ca="1">IF(VLOOKUP(A1252,Person!A:R,ROW(INDIRECT(ADDRESS(MATCH("TypeJorney",Person!$1:$1,0),4,4))),FALSE)="OnBoarding","Embarque",IF(VLOOKUP(A1252,Person!A:R,ROW(INDIRECT(ADDRESS(MATCH("TypeJorney",Person!$1:$1,0),4,4))),FALSE)="OnBoardingOccupation","Embarque implantação",IF(VLOOKUP(A1252,Person!A:R,ROW(INDIRECT(ADDRESS(MATCH("TypeJorney",Person!$1:$1,0),4,4))),FALSE)="Monitoring","Monitoramento","Decisão de Efetivação")))</f>
        <v>Embarque implantação</v>
      </c>
    </row>
    <row r="1253" spans="1:8" x14ac:dyDescent="0.3">
      <c r="A1253" t="s">
        <v>5266</v>
      </c>
      <c r="B1253" t="str">
        <f ca="1">VLOOKUP(A1253,Person!A:R,ROW(INDIRECT(ADDRESS(MATCH("NameUser",Person!$1:$1,0),4,4))),FALSE)</f>
        <v>Lilian Raquel da Silva Guimaraes</v>
      </c>
      <c r="C1253" t="str">
        <f ca="1">IF(VLOOKUP(A1253,Person!A:R,ROW(INDIRECT(ADDRESS(MATCH("Mail",Person!$1:$1,0),4,4))),FALSE)="","",VLOOKUP(A1253,Person!A:R,ROW(INDIRECT(ADDRESS(MATCH("Mail",Person!$1:$1,0),4,4))),FALSE))</f>
        <v/>
      </c>
      <c r="D1253" t="str">
        <f ca="1">VLOOKUP(A1253,Person!A:R,ROW(INDIRECT(ADDRESS(MATCH("NameEstablishment",Person!$1:$1,0),4,4))),FALSE)</f>
        <v>Esc. Marista de Ens. Fund. Santa Marta</v>
      </c>
      <c r="E1253">
        <f ca="1">VLOOKUP(A1253,Person!A:R,ROW(INDIRECT(ADDRESS(MATCH("Registration",Person!$1:$1,0),4,4))),FALSE)</f>
        <v>37000074</v>
      </c>
      <c r="F1253" t="str">
        <f ca="1">VLOOKUP(A1253,Person!A:R,ROW(INDIRECT(ADDRESS(MATCH("NameOccupation",Person!$1:$1,0),4,4))),FALSE)</f>
        <v>Auxiliar de Cozinha</v>
      </c>
      <c r="G1253" t="str">
        <f ca="1">IF(VLOOKUP(A1253,Person!A:R,ROW(INDIRECT(ADDRESS(MATCH("NameManager",Person!$1:$1,0),4,4))),FALSE)="","",VLOOKUP(A1253,Person!A:R,ROW(INDIRECT(ADDRESS(MATCH("NameManager",Person!$1:$1,0),4,4))),FALSE))</f>
        <v/>
      </c>
      <c r="H1253" t="str">
        <f ca="1">IF(VLOOKUP(A1253,Person!A:R,ROW(INDIRECT(ADDRESS(MATCH("TypeJorney",Person!$1:$1,0),4,4))),FALSE)="OnBoarding","Embarque",IF(VLOOKUP(A1253,Person!A:R,ROW(INDIRECT(ADDRESS(MATCH("TypeJorney",Person!$1:$1,0),4,4))),FALSE)="OnBoardingOccupation","Embarque implantação",IF(VLOOKUP(A1253,Person!A:R,ROW(INDIRECT(ADDRESS(MATCH("TypeJorney",Person!$1:$1,0),4,4))),FALSE)="Monitoring","Monitoramento","Decisão de Efetivação")))</f>
        <v>Embarque implantação</v>
      </c>
    </row>
    <row r="1254" spans="1:8" x14ac:dyDescent="0.3">
      <c r="A1254" t="s">
        <v>7501</v>
      </c>
      <c r="B1254" t="str">
        <f ca="1">VLOOKUP(A1254,Person!A:R,ROW(INDIRECT(ADDRESS(MATCH("NameUser",Person!$1:$1,0),4,4))),FALSE)</f>
        <v>Lilian Ribeiro dos Santos Moraes</v>
      </c>
      <c r="C1254" t="str">
        <f ca="1">IF(VLOOKUP(A1254,Person!A:R,ROW(INDIRECT(ADDRESS(MATCH("Mail",Person!$1:$1,0),4,4))),FALSE)="","",VLOOKUP(A1254,Person!A:R,ROW(INDIRECT(ADDRESS(MATCH("Mail",Person!$1:$1,0),4,4))),FALSE))</f>
        <v>lilian.moraes@maristas.org.br</v>
      </c>
      <c r="D1254" t="str">
        <f ca="1">VLOOKUP(A1254,Person!A:R,ROW(INDIRECT(ADDRESS(MATCH("NameEstablishment",Person!$1:$1,0),4,4))),FALSE)</f>
        <v>Colegio Marista Champagnat</v>
      </c>
      <c r="E1254">
        <f ca="1">VLOOKUP(A1254,Person!A:R,ROW(INDIRECT(ADDRESS(MATCH("Registration",Person!$1:$1,0),4,4))),FALSE)</f>
        <v>90000374</v>
      </c>
      <c r="F1254" t="str">
        <f ca="1">VLOOKUP(A1254,Person!A:R,ROW(INDIRECT(ADDRESS(MATCH("NameOccupation",Person!$1:$1,0),4,4))),FALSE)</f>
        <v>Monitor de Aprendizagem Turno Integral</v>
      </c>
      <c r="G1254" t="str">
        <f ca="1">IF(VLOOKUP(A1254,Person!A:R,ROW(INDIRECT(ADDRESS(MATCH("NameManager",Person!$1:$1,0),4,4))),FALSE)="","",VLOOKUP(A1254,Person!A:R,ROW(INDIRECT(ADDRESS(MATCH("NameManager",Person!$1:$1,0),4,4))),FALSE))</f>
        <v>Shirley Sheila Cardoso</v>
      </c>
      <c r="H1254" t="str">
        <f ca="1">IF(VLOOKUP(A1254,Person!A:R,ROW(INDIRECT(ADDRESS(MATCH("TypeJorney",Person!$1:$1,0),4,4))),FALSE)="OnBoarding","Embarque",IF(VLOOKUP(A1254,Person!A:R,ROW(INDIRECT(ADDRESS(MATCH("TypeJorney",Person!$1:$1,0),4,4))),FALSE)="OnBoardingOccupation","Embarque implantação",IF(VLOOKUP(A1254,Person!A:R,ROW(INDIRECT(ADDRESS(MATCH("TypeJorney",Person!$1:$1,0),4,4))),FALSE)="Monitoring","Monitoramento","Decisão de Efetivação")))</f>
        <v>Embarque implantação</v>
      </c>
    </row>
    <row r="1255" spans="1:8" x14ac:dyDescent="0.3">
      <c r="A1255" t="s">
        <v>4719</v>
      </c>
      <c r="B1255" t="str">
        <f ca="1">VLOOKUP(A1255,Person!A:R,ROW(INDIRECT(ADDRESS(MATCH("NameUser",Person!$1:$1,0),4,4))),FALSE)</f>
        <v>Lilian Viana Malfatti</v>
      </c>
      <c r="C1255" t="str">
        <f ca="1">IF(VLOOKUP(A1255,Person!A:R,ROW(INDIRECT(ADDRESS(MATCH("Mail",Person!$1:$1,0),4,4))),FALSE)="","",VLOOKUP(A1255,Person!A:R,ROW(INDIRECT(ADDRESS(MATCH("Mail",Person!$1:$1,0),4,4))),FALSE))</f>
        <v>lilian.malfatti@maristas.org.br</v>
      </c>
      <c r="D1255" t="str">
        <f ca="1">VLOOKUP(A1255,Person!A:R,ROW(INDIRECT(ADDRESS(MATCH("NameEstablishment",Person!$1:$1,0),4,4))),FALSE)</f>
        <v>Colégio Marista N.Sra. Das Graças</v>
      </c>
      <c r="E1255">
        <f ca="1">VLOOKUP(A1255,Person!A:R,ROW(INDIRECT(ADDRESS(MATCH("Registration",Person!$1:$1,0),4,4))),FALSE)</f>
        <v>91511826</v>
      </c>
      <c r="F1255" t="str">
        <f ca="1">VLOOKUP(A1255,Person!A:R,ROW(INDIRECT(ADDRESS(MATCH("NameOccupation",Person!$1:$1,0),4,4))),FALSE)</f>
        <v>Assistente de Tesouraria</v>
      </c>
      <c r="G1255" t="str">
        <f ca="1">IF(VLOOKUP(A1255,Person!A:R,ROW(INDIRECT(ADDRESS(MATCH("NameManager",Person!$1:$1,0),4,4))),FALSE)="","",VLOOKUP(A1255,Person!A:R,ROW(INDIRECT(ADDRESS(MATCH("NameManager",Person!$1:$1,0),4,4))),FALSE))</f>
        <v>Mauricio Vargas Anony</v>
      </c>
      <c r="H1255" t="str">
        <f ca="1">IF(VLOOKUP(A1255,Person!A:R,ROW(INDIRECT(ADDRESS(MATCH("TypeJorney",Person!$1:$1,0),4,4))),FALSE)="OnBoarding","Embarque",IF(VLOOKUP(A1255,Person!A:R,ROW(INDIRECT(ADDRESS(MATCH("TypeJorney",Person!$1:$1,0),4,4))),FALSE)="OnBoardingOccupation","Embarque implantação",IF(VLOOKUP(A1255,Person!A:R,ROW(INDIRECT(ADDRESS(MATCH("TypeJorney",Person!$1:$1,0),4,4))),FALSE)="Monitoring","Monitoramento","Decisão de Efetivação")))</f>
        <v>Embarque implantação</v>
      </c>
    </row>
    <row r="1256" spans="1:8" x14ac:dyDescent="0.3">
      <c r="A1256" t="s">
        <v>5010</v>
      </c>
      <c r="B1256" t="str">
        <f ca="1">VLOOKUP(A1256,Person!A:R,ROW(INDIRECT(ADDRESS(MATCH("NameUser",Person!$1:$1,0),4,4))),FALSE)</f>
        <v>Liliana Maria Haas</v>
      </c>
      <c r="C1256" t="str">
        <f ca="1">IF(VLOOKUP(A1256,Person!A:R,ROW(INDIRECT(ADDRESS(MATCH("Mail",Person!$1:$1,0),4,4))),FALSE)="","",VLOOKUP(A1256,Person!A:R,ROW(INDIRECT(ADDRESS(MATCH("Mail",Person!$1:$1,0),4,4))),FALSE))</f>
        <v>liliana.haas@maristas.org.br</v>
      </c>
      <c r="D1256" t="str">
        <f ca="1">VLOOKUP(A1256,Person!A:R,ROW(INDIRECT(ADDRESS(MATCH("NameEstablishment",Person!$1:$1,0),4,4))),FALSE)</f>
        <v>Colégio Marista Prof. Ivone Vettorello</v>
      </c>
      <c r="E1256">
        <f ca="1">VLOOKUP(A1256,Person!A:R,ROW(INDIRECT(ADDRESS(MATCH("Registration",Person!$1:$1,0),4,4))),FALSE)</f>
        <v>90512132</v>
      </c>
      <c r="F1256" t="str">
        <f ca="1">VLOOKUP(A1256,Person!A:R,ROW(INDIRECT(ADDRESS(MATCH("NameOccupation",Person!$1:$1,0),4,4))),FALSE)</f>
        <v>Orientador Educacional</v>
      </c>
      <c r="G1256" t="str">
        <f ca="1">IF(VLOOKUP(A1256,Person!A:R,ROW(INDIRECT(ADDRESS(MATCH("NameManager",Person!$1:$1,0),4,4))),FALSE)="","",VLOOKUP(A1256,Person!A:R,ROW(INDIRECT(ADDRESS(MATCH("NameManager",Person!$1:$1,0),4,4))),FALSE))</f>
        <v/>
      </c>
      <c r="H1256" t="str">
        <f ca="1">IF(VLOOKUP(A1256,Person!A:R,ROW(INDIRECT(ADDRESS(MATCH("TypeJorney",Person!$1:$1,0),4,4))),FALSE)="OnBoarding","Embarque",IF(VLOOKUP(A1256,Person!A:R,ROW(INDIRECT(ADDRESS(MATCH("TypeJorney",Person!$1:$1,0),4,4))),FALSE)="OnBoardingOccupation","Embarque implantação",IF(VLOOKUP(A1256,Person!A:R,ROW(INDIRECT(ADDRESS(MATCH("TypeJorney",Person!$1:$1,0),4,4))),FALSE)="Monitoring","Monitoramento","Decisão de Efetivação")))</f>
        <v>Embarque implantação</v>
      </c>
    </row>
    <row r="1257" spans="1:8" x14ac:dyDescent="0.3">
      <c r="A1257" t="s">
        <v>8013</v>
      </c>
      <c r="B1257" t="str">
        <f ca="1">VLOOKUP(A1257,Person!A:R,ROW(INDIRECT(ADDRESS(MATCH("NameUser",Person!$1:$1,0),4,4))),FALSE)</f>
        <v>Liliana Temp Medeiros</v>
      </c>
      <c r="C1257" t="str">
        <f ca="1">IF(VLOOKUP(A1257,Person!A:R,ROW(INDIRECT(ADDRESS(MATCH("Mail",Person!$1:$1,0),4,4))),FALSE)="","",VLOOKUP(A1257,Person!A:R,ROW(INDIRECT(ADDRESS(MATCH("Mail",Person!$1:$1,0),4,4))),FALSE))</f>
        <v/>
      </c>
      <c r="D1257" t="str">
        <f ca="1">VLOOKUP(A1257,Person!A:R,ROW(INDIRECT(ADDRESS(MATCH("NameEstablishment",Person!$1:$1,0),4,4))),FALSE)</f>
        <v>Colégio Marista Sant'ana</v>
      </c>
      <c r="E1257">
        <f ca="1">VLOOKUP(A1257,Person!A:R,ROW(INDIRECT(ADDRESS(MATCH("Registration",Person!$1:$1,0),4,4))),FALSE)</f>
        <v>80702778</v>
      </c>
      <c r="F1257" t="str">
        <f ca="1">VLOOKUP(A1257,Person!A:R,ROW(INDIRECT(ADDRESS(MATCH("NameOccupation",Person!$1:$1,0),4,4))),FALSE)</f>
        <v>Instrutor de Aprendizagem</v>
      </c>
      <c r="G1257" t="str">
        <f ca="1">IF(VLOOKUP(A1257,Person!A:R,ROW(INDIRECT(ADDRESS(MATCH("NameManager",Person!$1:$1,0),4,4))),FALSE)="","",VLOOKUP(A1257,Person!A:R,ROW(INDIRECT(ADDRESS(MATCH("NameManager",Person!$1:$1,0),4,4))),FALSE))</f>
        <v>Marisa Albertina Crivelaro da Silva</v>
      </c>
      <c r="H1257" t="str">
        <f ca="1">IF(VLOOKUP(A1257,Person!A:R,ROW(INDIRECT(ADDRESS(MATCH("TypeJorney",Person!$1:$1,0),4,4))),FALSE)="OnBoarding","Embarque",IF(VLOOKUP(A1257,Person!A:R,ROW(INDIRECT(ADDRESS(MATCH("TypeJorney",Person!$1:$1,0),4,4))),FALSE)="OnBoardingOccupation","Embarque implantação",IF(VLOOKUP(A1257,Person!A:R,ROW(INDIRECT(ADDRESS(MATCH("TypeJorney",Person!$1:$1,0),4,4))),FALSE)="Monitoring","Monitoramento","Decisão de Efetivação")))</f>
        <v>Embarque</v>
      </c>
    </row>
    <row r="1258" spans="1:8" x14ac:dyDescent="0.3">
      <c r="A1258" t="s">
        <v>7371</v>
      </c>
      <c r="B1258" t="str">
        <f ca="1">VLOOKUP(A1258,Person!A:R,ROW(INDIRECT(ADDRESS(MATCH("NameUser",Person!$1:$1,0),4,4))),FALSE)</f>
        <v>Liliane Barros Silveira Cunha</v>
      </c>
      <c r="C1258" t="str">
        <f ca="1">IF(VLOOKUP(A1258,Person!A:R,ROW(INDIRECT(ADDRESS(MATCH("Mail",Person!$1:$1,0),4,4))),FALSE)="","",VLOOKUP(A1258,Person!A:R,ROW(INDIRECT(ADDRESS(MATCH("Mail",Person!$1:$1,0),4,4))),FALSE))</f>
        <v>liliane.silveira@maristas.org.br</v>
      </c>
      <c r="D1258" t="str">
        <f ca="1">VLOOKUP(A1258,Person!A:R,ROW(INDIRECT(ADDRESS(MATCH("NameEstablishment",Person!$1:$1,0),4,4))),FALSE)</f>
        <v>Colégio Marista São Luis</v>
      </c>
      <c r="E1258">
        <f ca="1">VLOOKUP(A1258,Person!A:R,ROW(INDIRECT(ADDRESS(MATCH("Registration",Person!$1:$1,0),4,4))),FALSE)</f>
        <v>90511995</v>
      </c>
      <c r="F1258" t="str">
        <f ca="1">VLOOKUP(A1258,Person!A:R,ROW(INDIRECT(ADDRESS(MATCH("NameOccupation",Person!$1:$1,0),4,4))),FALSE)</f>
        <v>Monitor de Aprendizagem Turno Integral</v>
      </c>
      <c r="G1258" t="str">
        <f ca="1">IF(VLOOKUP(A1258,Person!A:R,ROW(INDIRECT(ADDRESS(MATCH("NameManager",Person!$1:$1,0),4,4))),FALSE)="","",VLOOKUP(A1258,Person!A:R,ROW(INDIRECT(ADDRESS(MATCH("NameManager",Person!$1:$1,0),4,4))),FALSE))</f>
        <v>Anderson Roberto dos Santos</v>
      </c>
      <c r="H1258" t="str">
        <f ca="1">IF(VLOOKUP(A1258,Person!A:R,ROW(INDIRECT(ADDRESS(MATCH("TypeJorney",Person!$1:$1,0),4,4))),FALSE)="OnBoarding","Embarque",IF(VLOOKUP(A1258,Person!A:R,ROW(INDIRECT(ADDRESS(MATCH("TypeJorney",Person!$1:$1,0),4,4))),FALSE)="OnBoardingOccupation","Embarque implantação",IF(VLOOKUP(A1258,Person!A:R,ROW(INDIRECT(ADDRESS(MATCH("TypeJorney",Person!$1:$1,0),4,4))),FALSE)="Monitoring","Monitoramento","Decisão de Efetivação")))</f>
        <v>Embarque implantação</v>
      </c>
    </row>
    <row r="1259" spans="1:8" x14ac:dyDescent="0.3">
      <c r="A1259" t="s">
        <v>5005</v>
      </c>
      <c r="B1259" t="str">
        <f ca="1">VLOOKUP(A1259,Person!A:R,ROW(INDIRECT(ADDRESS(MATCH("NameUser",Person!$1:$1,0),4,4))),FALSE)</f>
        <v>Liliane Carine Mueller</v>
      </c>
      <c r="C1259" t="str">
        <f ca="1">IF(VLOOKUP(A1259,Person!A:R,ROW(INDIRECT(ADDRESS(MATCH("Mail",Person!$1:$1,0),4,4))),FALSE)="","",VLOOKUP(A1259,Person!A:R,ROW(INDIRECT(ADDRESS(MATCH("Mail",Person!$1:$1,0),4,4))),FALSE))</f>
        <v>liliane.mueller@maristas.org.br</v>
      </c>
      <c r="D1259" t="str">
        <f ca="1">VLOOKUP(A1259,Person!A:R,ROW(INDIRECT(ADDRESS(MATCH("NameEstablishment",Person!$1:$1,0),4,4))),FALSE)</f>
        <v>Colégio Marista São Luis</v>
      </c>
      <c r="E1259">
        <f ca="1">VLOOKUP(A1259,Person!A:R,ROW(INDIRECT(ADDRESS(MATCH("Registration",Person!$1:$1,0),4,4))),FALSE)</f>
        <v>90511910</v>
      </c>
      <c r="F1259" t="str">
        <f ca="1">VLOOKUP(A1259,Person!A:R,ROW(INDIRECT(ADDRESS(MATCH("NameOccupation",Person!$1:$1,0),4,4))),FALSE)</f>
        <v>Orientador Educacional</v>
      </c>
      <c r="G1259" t="str">
        <f ca="1">IF(VLOOKUP(A1259,Person!A:R,ROW(INDIRECT(ADDRESS(MATCH("NameManager",Person!$1:$1,0),4,4))),FALSE)="","",VLOOKUP(A1259,Person!A:R,ROW(INDIRECT(ADDRESS(MATCH("NameManager",Person!$1:$1,0),4,4))),FALSE))</f>
        <v>Anderson Roberto dos Santos</v>
      </c>
      <c r="H1259" t="str">
        <f ca="1">IF(VLOOKUP(A1259,Person!A:R,ROW(INDIRECT(ADDRESS(MATCH("TypeJorney",Person!$1:$1,0),4,4))),FALSE)="OnBoarding","Embarque",IF(VLOOKUP(A1259,Person!A:R,ROW(INDIRECT(ADDRESS(MATCH("TypeJorney",Person!$1:$1,0),4,4))),FALSE)="OnBoardingOccupation","Embarque implantação",IF(VLOOKUP(A1259,Person!A:R,ROW(INDIRECT(ADDRESS(MATCH("TypeJorney",Person!$1:$1,0),4,4))),FALSE)="Monitoring","Monitoramento","Decisão de Efetivação")))</f>
        <v>Embarque implantação</v>
      </c>
    </row>
    <row r="1260" spans="1:8" x14ac:dyDescent="0.3">
      <c r="A1260" t="s">
        <v>4226</v>
      </c>
      <c r="B1260" t="str">
        <f ca="1">VLOOKUP(A1260,Person!A:R,ROW(INDIRECT(ADDRESS(MATCH("NameUser",Person!$1:$1,0),4,4))),FALSE)</f>
        <v>Lindalva Goncalves Silva</v>
      </c>
      <c r="C1260" t="str">
        <f ca="1">IF(VLOOKUP(A1260,Person!A:R,ROW(INDIRECT(ADDRESS(MATCH("Mail",Person!$1:$1,0),4,4))),FALSE)="","",VLOOKUP(A1260,Person!A:R,ROW(INDIRECT(ADDRESS(MATCH("Mail",Person!$1:$1,0),4,4))),FALSE))</f>
        <v>lindalva.silva@maristas.org.br</v>
      </c>
      <c r="D1260" t="str">
        <f ca="1">VLOOKUP(A1260,Person!A:R,ROW(INDIRECT(ADDRESS(MATCH("NameEstablishment",Person!$1:$1,0),4,4))),FALSE)</f>
        <v>Colégio Marista João Paulo II</v>
      </c>
      <c r="E1260">
        <f ca="1">VLOOKUP(A1260,Person!A:R,ROW(INDIRECT(ADDRESS(MATCH("Registration",Person!$1:$1,0),4,4))),FALSE)</f>
        <v>90512075</v>
      </c>
      <c r="F1260" t="str">
        <f ca="1">VLOOKUP(A1260,Person!A:R,ROW(INDIRECT(ADDRESS(MATCH("NameOccupation",Person!$1:$1,0),4,4))),FALSE)</f>
        <v>Auxiliar de Serviços Gerais</v>
      </c>
      <c r="G1260" t="str">
        <f ca="1">IF(VLOOKUP(A1260,Person!A:R,ROW(INDIRECT(ADDRESS(MATCH("NameManager",Person!$1:$1,0),4,4))),FALSE)="","",VLOOKUP(A1260,Person!A:R,ROW(INDIRECT(ADDRESS(MATCH("NameManager",Person!$1:$1,0),4,4))),FALSE))</f>
        <v>Marcos Andre Scussel</v>
      </c>
      <c r="H1260" t="str">
        <f ca="1">IF(VLOOKUP(A1260,Person!A:R,ROW(INDIRECT(ADDRESS(MATCH("TypeJorney",Person!$1:$1,0),4,4))),FALSE)="OnBoarding","Embarque",IF(VLOOKUP(A1260,Person!A:R,ROW(INDIRECT(ADDRESS(MATCH("TypeJorney",Person!$1:$1,0),4,4))),FALSE)="OnBoardingOccupation","Embarque implantação",IF(VLOOKUP(A1260,Person!A:R,ROW(INDIRECT(ADDRESS(MATCH("TypeJorney",Person!$1:$1,0),4,4))),FALSE)="Monitoring","Monitoramento","Decisão de Efetivação")))</f>
        <v>Embarque implantação</v>
      </c>
    </row>
    <row r="1261" spans="1:8" x14ac:dyDescent="0.3">
      <c r="A1261" t="s">
        <v>4901</v>
      </c>
      <c r="B1261" t="str">
        <f ca="1">VLOOKUP(A1261,Person!A:R,ROW(INDIRECT(ADDRESS(MATCH("NameUser",Person!$1:$1,0),4,4))),FALSE)</f>
        <v>Linomar Carrico Farias</v>
      </c>
      <c r="C1261" t="str">
        <f ca="1">IF(VLOOKUP(A1261,Person!A:R,ROW(INDIRECT(ADDRESS(MATCH("Mail",Person!$1:$1,0),4,4))),FALSE)="","",VLOOKUP(A1261,Person!A:R,ROW(INDIRECT(ADDRESS(MATCH("Mail",Person!$1:$1,0),4,4))),FALSE))</f>
        <v/>
      </c>
      <c r="D1261" t="str">
        <f ca="1">VLOOKUP(A1261,Person!A:R,ROW(INDIRECT(ADDRESS(MATCH("NameEstablishment",Person!$1:$1,0),4,4))),FALSE)</f>
        <v>Colégio Marista Sant'ana</v>
      </c>
      <c r="E1261">
        <f ca="1">VLOOKUP(A1261,Person!A:R,ROW(INDIRECT(ADDRESS(MATCH("Registration",Person!$1:$1,0),4,4))),FALSE)</f>
        <v>80702753</v>
      </c>
      <c r="F1261" t="str">
        <f ca="1">VLOOKUP(A1261,Person!A:R,ROW(INDIRECT(ADDRESS(MATCH("NameOccupation",Person!$1:$1,0),4,4))),FALSE)</f>
        <v>Auxiliar de Serviços Gerais</v>
      </c>
      <c r="G1261" t="str">
        <f ca="1">IF(VLOOKUP(A1261,Person!A:R,ROW(INDIRECT(ADDRESS(MATCH("NameManager",Person!$1:$1,0),4,4))),FALSE)="","",VLOOKUP(A1261,Person!A:R,ROW(INDIRECT(ADDRESS(MATCH("NameManager",Person!$1:$1,0),4,4))),FALSE))</f>
        <v>Isabel Cristina Simonetti Azcue</v>
      </c>
      <c r="H1261" t="str">
        <f ca="1">IF(VLOOKUP(A1261,Person!A:R,ROW(INDIRECT(ADDRESS(MATCH("TypeJorney",Person!$1:$1,0),4,4))),FALSE)="OnBoarding","Embarque",IF(VLOOKUP(A1261,Person!A:R,ROW(INDIRECT(ADDRESS(MATCH("TypeJorney",Person!$1:$1,0),4,4))),FALSE)="OnBoardingOccupation","Embarque implantação",IF(VLOOKUP(A1261,Person!A:R,ROW(INDIRECT(ADDRESS(MATCH("TypeJorney",Person!$1:$1,0),4,4))),FALSE)="Monitoring","Monitoramento","Decisão de Efetivação")))</f>
        <v>Embarque implantação</v>
      </c>
    </row>
    <row r="1262" spans="1:8" x14ac:dyDescent="0.3">
      <c r="A1262" t="s">
        <v>5402</v>
      </c>
      <c r="B1262" t="str">
        <f ca="1">VLOOKUP(A1262,Person!A:R,ROW(INDIRECT(ADDRESS(MATCH("NameUser",Person!$1:$1,0),4,4))),FALSE)</f>
        <v>Lirio Jose Steinmetz</v>
      </c>
      <c r="C1262" t="str">
        <f ca="1">IF(VLOOKUP(A1262,Person!A:R,ROW(INDIRECT(ADDRESS(MATCH("Mail",Person!$1:$1,0),4,4))),FALSE)="","",VLOOKUP(A1262,Person!A:R,ROW(INDIRECT(ADDRESS(MATCH("Mail",Person!$1:$1,0),4,4))),FALSE))</f>
        <v/>
      </c>
      <c r="D1262" t="str">
        <f ca="1">VLOOKUP(A1262,Person!A:R,ROW(INDIRECT(ADDRESS(MATCH("NameEstablishment",Person!$1:$1,0),4,4))),FALSE)</f>
        <v>Esc. Marista de Ens. Fund. Santa Marta</v>
      </c>
      <c r="E1262">
        <f ca="1">VLOOKUP(A1262,Person!A:R,ROW(INDIRECT(ADDRESS(MATCH("Registration",Person!$1:$1,0),4,4))),FALSE)</f>
        <v>3534001</v>
      </c>
      <c r="F1262" t="str">
        <f ca="1">VLOOKUP(A1262,Person!A:R,ROW(INDIRECT(ADDRESS(MATCH("NameOccupation",Person!$1:$1,0),4,4))),FALSE)</f>
        <v>Encarregado de Serviços Gerais</v>
      </c>
      <c r="G1262" t="str">
        <f ca="1">IF(VLOOKUP(A1262,Person!A:R,ROW(INDIRECT(ADDRESS(MATCH("NameManager",Person!$1:$1,0),4,4))),FALSE)="","",VLOOKUP(A1262,Person!A:R,ROW(INDIRECT(ADDRESS(MATCH("NameManager",Person!$1:$1,0),4,4))),FALSE))</f>
        <v/>
      </c>
      <c r="H1262" t="str">
        <f ca="1">IF(VLOOKUP(A1262,Person!A:R,ROW(INDIRECT(ADDRESS(MATCH("TypeJorney",Person!$1:$1,0),4,4))),FALSE)="OnBoarding","Embarque",IF(VLOOKUP(A1262,Person!A:R,ROW(INDIRECT(ADDRESS(MATCH("TypeJorney",Person!$1:$1,0),4,4))),FALSE)="OnBoardingOccupation","Embarque implantação",IF(VLOOKUP(A1262,Person!A:R,ROW(INDIRECT(ADDRESS(MATCH("TypeJorney",Person!$1:$1,0),4,4))),FALSE)="Monitoring","Monitoramento","Decisão de Efetivação")))</f>
        <v>Embarque implantação</v>
      </c>
    </row>
    <row r="1263" spans="1:8" x14ac:dyDescent="0.3">
      <c r="A1263" t="s">
        <v>549</v>
      </c>
      <c r="B1263" t="str">
        <f ca="1">VLOOKUP(A1263,Person!A:R,ROW(INDIRECT(ADDRESS(MATCH("NameUser",Person!$1:$1,0),4,4))),FALSE)</f>
        <v>Lisandra Catalan do Amaral</v>
      </c>
      <c r="C1263" t="str">
        <f ca="1">IF(VLOOKUP(A1263,Person!A:R,ROW(INDIRECT(ADDRESS(MATCH("Mail",Person!$1:$1,0),4,4))),FALSE)="","",VLOOKUP(A1263,Person!A:R,ROW(INDIRECT(ADDRESS(MATCH("Mail",Person!$1:$1,0),4,4))),FALSE))</f>
        <v>lisandra.amaral@maristas.org.br</v>
      </c>
      <c r="D1263" t="str">
        <f ca="1">VLOOKUP(A1263,Person!A:R,ROW(INDIRECT(ADDRESS(MATCH("NameEstablishment",Person!$1:$1,0),4,4))),FALSE)</f>
        <v>Sociedade Meridional de Educação</v>
      </c>
      <c r="E1263">
        <f ca="1">VLOOKUP(A1263,Person!A:R,ROW(INDIRECT(ADDRESS(MATCH("Registration",Person!$1:$1,0),4,4))),FALSE)</f>
        <v>80711228</v>
      </c>
      <c r="F1263" t="str">
        <f ca="1">VLOOKUP(A1263,Person!A:R,ROW(INDIRECT(ADDRESS(MATCH("NameOccupation",Person!$1:$1,0),4,4))),FALSE)</f>
        <v>Assessor de Área de Conhecimento - Ciências da Natureza</v>
      </c>
      <c r="G1263" t="str">
        <f ca="1">IF(VLOOKUP(A1263,Person!A:R,ROW(INDIRECT(ADDRESS(MATCH("NameManager",Person!$1:$1,0),4,4))),FALSE)="","",VLOOKUP(A1263,Person!A:R,ROW(INDIRECT(ADDRESS(MATCH("NameManager",Person!$1:$1,0),4,4))),FALSE))</f>
        <v>Renato Capitani</v>
      </c>
      <c r="H1263" t="str">
        <f ca="1">IF(VLOOKUP(A1263,Person!A:R,ROW(INDIRECT(ADDRESS(MATCH("TypeJorney",Person!$1:$1,0),4,4))),FALSE)="OnBoarding","Embarque",IF(VLOOKUP(A1263,Person!A:R,ROW(INDIRECT(ADDRESS(MATCH("TypeJorney",Person!$1:$1,0),4,4))),FALSE)="OnBoardingOccupation","Embarque implantação",IF(VLOOKUP(A1263,Person!A:R,ROW(INDIRECT(ADDRESS(MATCH("TypeJorney",Person!$1:$1,0),4,4))),FALSE)="Monitoring","Monitoramento","Decisão de Efetivação")))</f>
        <v>Embarque</v>
      </c>
    </row>
    <row r="1264" spans="1:8" x14ac:dyDescent="0.3">
      <c r="A1264" t="s">
        <v>4818</v>
      </c>
      <c r="B1264" t="str">
        <f ca="1">VLOOKUP(A1264,Person!A:R,ROW(INDIRECT(ADDRESS(MATCH("NameUser",Person!$1:$1,0),4,4))),FALSE)</f>
        <v>Lisandra Charao Ramalho</v>
      </c>
      <c r="C1264" t="str">
        <f ca="1">IF(VLOOKUP(A1264,Person!A:R,ROW(INDIRECT(ADDRESS(MATCH("Mail",Person!$1:$1,0),4,4))),FALSE)="","",VLOOKUP(A1264,Person!A:R,ROW(INDIRECT(ADDRESS(MATCH("Mail",Person!$1:$1,0),4,4))),FALSE))</f>
        <v>lisandra.ramalho@maristas.org.br</v>
      </c>
      <c r="D1264" t="str">
        <f ca="1">VLOOKUP(A1264,Person!A:R,ROW(INDIRECT(ADDRESS(MATCH("NameEstablishment",Person!$1:$1,0),4,4))),FALSE)</f>
        <v>Colégio Marista São Luis</v>
      </c>
      <c r="E1264">
        <f ca="1">VLOOKUP(A1264,Person!A:R,ROW(INDIRECT(ADDRESS(MATCH("Registration",Person!$1:$1,0),4,4))),FALSE)</f>
        <v>91513760</v>
      </c>
      <c r="F1264" t="str">
        <f ca="1">VLOOKUP(A1264,Person!A:R,ROW(INDIRECT(ADDRESS(MATCH("NameOccupation",Person!$1:$1,0),4,4))),FALSE)</f>
        <v>Auxiliar de Serviços Gerais</v>
      </c>
      <c r="G1264" t="str">
        <f ca="1">IF(VLOOKUP(A1264,Person!A:R,ROW(INDIRECT(ADDRESS(MATCH("NameManager",Person!$1:$1,0),4,4))),FALSE)="","",VLOOKUP(A1264,Person!A:R,ROW(INDIRECT(ADDRESS(MATCH("NameManager",Person!$1:$1,0),4,4))),FALSE))</f>
        <v>Nei Cesar Morsch</v>
      </c>
      <c r="H1264" t="str">
        <f ca="1">IF(VLOOKUP(A1264,Person!A:R,ROW(INDIRECT(ADDRESS(MATCH("TypeJorney",Person!$1:$1,0),4,4))),FALSE)="OnBoarding","Embarque",IF(VLOOKUP(A1264,Person!A:R,ROW(INDIRECT(ADDRESS(MATCH("TypeJorney",Person!$1:$1,0),4,4))),FALSE)="OnBoardingOccupation","Embarque implantação",IF(VLOOKUP(A1264,Person!A:R,ROW(INDIRECT(ADDRESS(MATCH("TypeJorney",Person!$1:$1,0),4,4))),FALSE)="Monitoring","Monitoramento","Decisão de Efetivação")))</f>
        <v>Embarque implantação</v>
      </c>
    </row>
    <row r="1265" spans="1:8" x14ac:dyDescent="0.3">
      <c r="A1265" t="s">
        <v>5368</v>
      </c>
      <c r="B1265" t="str">
        <f ca="1">VLOOKUP(A1265,Person!A:R,ROW(INDIRECT(ADDRESS(MATCH("NameUser",Person!$1:$1,0),4,4))),FALSE)</f>
        <v>Lisandra Moraes Xavier</v>
      </c>
      <c r="C1265" t="str">
        <f ca="1">IF(VLOOKUP(A1265,Person!A:R,ROW(INDIRECT(ADDRESS(MATCH("Mail",Person!$1:$1,0),4,4))),FALSE)="","",VLOOKUP(A1265,Person!A:R,ROW(INDIRECT(ADDRESS(MATCH("Mail",Person!$1:$1,0),4,4))),FALSE))</f>
        <v>lisandra.xavier@maristas.org.br</v>
      </c>
      <c r="D1265" t="str">
        <f ca="1">VLOOKUP(A1265,Person!A:R,ROW(INDIRECT(ADDRESS(MATCH("NameEstablishment",Person!$1:$1,0),4,4))),FALSE)</f>
        <v>Colégio Marista Ir. Jaime Biazus</v>
      </c>
      <c r="E1265">
        <f ca="1">VLOOKUP(A1265,Person!A:R,ROW(INDIRECT(ADDRESS(MATCH("Registration",Person!$1:$1,0),4,4))),FALSE)</f>
        <v>91510519</v>
      </c>
      <c r="F1265" t="str">
        <f ca="1">VLOOKUP(A1265,Person!A:R,ROW(INDIRECT(ADDRESS(MATCH("NameOccupation",Person!$1:$1,0),4,4))),FALSE)</f>
        <v>Coordenador Pedagógico</v>
      </c>
      <c r="G1265" t="str">
        <f ca="1">IF(VLOOKUP(A1265,Person!A:R,ROW(INDIRECT(ADDRESS(MATCH("NameManager",Person!$1:$1,0),4,4))),FALSE)="","",VLOOKUP(A1265,Person!A:R,ROW(INDIRECT(ADDRESS(MATCH("NameManager",Person!$1:$1,0),4,4))),FALSE))</f>
        <v/>
      </c>
      <c r="H1265" t="str">
        <f ca="1">IF(VLOOKUP(A1265,Person!A:R,ROW(INDIRECT(ADDRESS(MATCH("TypeJorney",Person!$1:$1,0),4,4))),FALSE)="OnBoarding","Embarque",IF(VLOOKUP(A1265,Person!A:R,ROW(INDIRECT(ADDRESS(MATCH("TypeJorney",Person!$1:$1,0),4,4))),FALSE)="OnBoardingOccupation","Embarque implantação",IF(VLOOKUP(A1265,Person!A:R,ROW(INDIRECT(ADDRESS(MATCH("TypeJorney",Person!$1:$1,0),4,4))),FALSE)="Monitoring","Monitoramento","Decisão de Efetivação")))</f>
        <v>Embarque implantação</v>
      </c>
    </row>
    <row r="1266" spans="1:8" x14ac:dyDescent="0.3">
      <c r="A1266" t="s">
        <v>7775</v>
      </c>
      <c r="B1266" t="str">
        <f ca="1">VLOOKUP(A1266,Person!A:R,ROW(INDIRECT(ADDRESS(MATCH("NameUser",Person!$1:$1,0),4,4))),FALSE)</f>
        <v>Lisandra Raquel de Oliveira</v>
      </c>
      <c r="C1266" t="str">
        <f ca="1">IF(VLOOKUP(A1266,Person!A:R,ROW(INDIRECT(ADDRESS(MATCH("Mail",Person!$1:$1,0),4,4))),FALSE)="","",VLOOKUP(A1266,Person!A:R,ROW(INDIRECT(ADDRESS(MATCH("Mail",Person!$1:$1,0),4,4))),FALSE))</f>
        <v/>
      </c>
      <c r="D1266" t="str">
        <f ca="1">VLOOKUP(A1266,Person!A:R,ROW(INDIRECT(ADDRESS(MATCH("NameEstablishment",Person!$1:$1,0),4,4))),FALSE)</f>
        <v>Convênio Smed - 2701</v>
      </c>
      <c r="E1266">
        <f ca="1">VLOOKUP(A1266,Person!A:R,ROW(INDIRECT(ADDRESS(MATCH("Registration",Person!$1:$1,0),4,4))),FALSE)</f>
        <v>61548010</v>
      </c>
      <c r="F1266" t="str">
        <f ca="1">VLOOKUP(A1266,Person!A:R,ROW(INDIRECT(ADDRESS(MATCH("NameOccupation",Person!$1:$1,0),4,4))),FALSE)</f>
        <v>Auxiliar de Educação Infantil</v>
      </c>
      <c r="G1266" t="str">
        <f ca="1">IF(VLOOKUP(A1266,Person!A:R,ROW(INDIRECT(ADDRESS(MATCH("NameManager",Person!$1:$1,0),4,4))),FALSE)="","",VLOOKUP(A1266,Person!A:R,ROW(INDIRECT(ADDRESS(MATCH("NameManager",Person!$1:$1,0),4,4))),FALSE))</f>
        <v/>
      </c>
      <c r="H1266" t="str">
        <f ca="1">IF(VLOOKUP(A1266,Person!A:R,ROW(INDIRECT(ADDRESS(MATCH("TypeJorney",Person!$1:$1,0),4,4))),FALSE)="OnBoarding","Embarque",IF(VLOOKUP(A1266,Person!A:R,ROW(INDIRECT(ADDRESS(MATCH("TypeJorney",Person!$1:$1,0),4,4))),FALSE)="OnBoardingOccupation","Embarque implantação",IF(VLOOKUP(A1266,Person!A:R,ROW(INDIRECT(ADDRESS(MATCH("TypeJorney",Person!$1:$1,0),4,4))),FALSE)="Monitoring","Monitoramento","Decisão de Efetivação")))</f>
        <v>Embarque implantação</v>
      </c>
    </row>
    <row r="1267" spans="1:8" x14ac:dyDescent="0.3">
      <c r="A1267" t="s">
        <v>4619</v>
      </c>
      <c r="B1267" t="str">
        <f ca="1">VLOOKUP(A1267,Person!A:R,ROW(INDIRECT(ADDRESS(MATCH("NameUser",Person!$1:$1,0),4,4))),FALSE)</f>
        <v>Lisandra Strapazon</v>
      </c>
      <c r="C1267" t="str">
        <f ca="1">IF(VLOOKUP(A1267,Person!A:R,ROW(INDIRECT(ADDRESS(MATCH("Mail",Person!$1:$1,0),4,4))),FALSE)="","",VLOOKUP(A1267,Person!A:R,ROW(INDIRECT(ADDRESS(MATCH("Mail",Person!$1:$1,0),4,4))),FALSE))</f>
        <v>lisandra.strapazon@maristas.org.b</v>
      </c>
      <c r="D1267" t="str">
        <f ca="1">VLOOKUP(A1267,Person!A:R,ROW(INDIRECT(ADDRESS(MATCH("NameEstablishment",Person!$1:$1,0),4,4))),FALSE)</f>
        <v>Colégio Marista Santo Ângelo</v>
      </c>
      <c r="E1267">
        <f ca="1">VLOOKUP(A1267,Person!A:R,ROW(INDIRECT(ADDRESS(MATCH("Registration",Person!$1:$1,0),4,4))),FALSE)</f>
        <v>80700433</v>
      </c>
      <c r="F1267" t="str">
        <f ca="1">VLOOKUP(A1267,Person!A:R,ROW(INDIRECT(ADDRESS(MATCH("NameOccupation",Person!$1:$1,0),4,4))),FALSE)</f>
        <v>Assistente de Biblioteca</v>
      </c>
      <c r="G1267" t="str">
        <f ca="1">IF(VLOOKUP(A1267,Person!A:R,ROW(INDIRECT(ADDRESS(MATCH("NameManager",Person!$1:$1,0),4,4))),FALSE)="","",VLOOKUP(A1267,Person!A:R,ROW(INDIRECT(ADDRESS(MATCH("NameManager",Person!$1:$1,0),4,4))),FALSE))</f>
        <v>Pedro Vilmar Ost</v>
      </c>
      <c r="H1267" t="str">
        <f ca="1">IF(VLOOKUP(A1267,Person!A:R,ROW(INDIRECT(ADDRESS(MATCH("TypeJorney",Person!$1:$1,0),4,4))),FALSE)="OnBoarding","Embarque",IF(VLOOKUP(A1267,Person!A:R,ROW(INDIRECT(ADDRESS(MATCH("TypeJorney",Person!$1:$1,0),4,4))),FALSE)="OnBoardingOccupation","Embarque implantação",IF(VLOOKUP(A1267,Person!A:R,ROW(INDIRECT(ADDRESS(MATCH("TypeJorney",Person!$1:$1,0),4,4))),FALSE)="Monitoring","Monitoramento","Decisão de Efetivação")))</f>
        <v>Embarque implantação</v>
      </c>
    </row>
    <row r="1268" spans="1:8" x14ac:dyDescent="0.3">
      <c r="A1268" t="s">
        <v>4647</v>
      </c>
      <c r="B1268" t="str">
        <f ca="1">VLOOKUP(A1268,Person!A:R,ROW(INDIRECT(ADDRESS(MATCH("NameUser",Person!$1:$1,0),4,4))),FALSE)</f>
        <v>Lisane Fraporti</v>
      </c>
      <c r="C1268" t="str">
        <f ca="1">IF(VLOOKUP(A1268,Person!A:R,ROW(INDIRECT(ADDRESS(MATCH("Mail",Person!$1:$1,0),4,4))),FALSE)="","",VLOOKUP(A1268,Person!A:R,ROW(INDIRECT(ADDRESS(MATCH("Mail",Person!$1:$1,0),4,4))),FALSE))</f>
        <v>lisiane.fraporti@maristas.org.br</v>
      </c>
      <c r="D1268" t="str">
        <f ca="1">VLOOKUP(A1268,Person!A:R,ROW(INDIRECT(ADDRESS(MATCH("NameEstablishment",Person!$1:$1,0),4,4))),FALSE)</f>
        <v>Colégio Marista N.Sra. Das Graças</v>
      </c>
      <c r="E1268">
        <f ca="1">VLOOKUP(A1268,Person!A:R,ROW(INDIRECT(ADDRESS(MATCH("Registration",Person!$1:$1,0),4,4))),FALSE)</f>
        <v>61571001</v>
      </c>
      <c r="F1268" t="str">
        <f ca="1">VLOOKUP(A1268,Person!A:R,ROW(INDIRECT(ADDRESS(MATCH("NameOccupation",Person!$1:$1,0),4,4))),FALSE)</f>
        <v>Assistente de Convivência</v>
      </c>
      <c r="G1268" t="str">
        <f ca="1">IF(VLOOKUP(A1268,Person!A:R,ROW(INDIRECT(ADDRESS(MATCH("NameManager",Person!$1:$1,0),4,4))),FALSE)="","",VLOOKUP(A1268,Person!A:R,ROW(INDIRECT(ADDRESS(MATCH("NameManager",Person!$1:$1,0),4,4))),FALSE))</f>
        <v>Luciana Winck Correa</v>
      </c>
      <c r="H1268" t="str">
        <f ca="1">IF(VLOOKUP(A1268,Person!A:R,ROW(INDIRECT(ADDRESS(MATCH("TypeJorney",Person!$1:$1,0),4,4))),FALSE)="OnBoarding","Embarque",IF(VLOOKUP(A1268,Person!A:R,ROW(INDIRECT(ADDRESS(MATCH("TypeJorney",Person!$1:$1,0),4,4))),FALSE)="OnBoardingOccupation","Embarque implantação",IF(VLOOKUP(A1268,Person!A:R,ROW(INDIRECT(ADDRESS(MATCH("TypeJorney",Person!$1:$1,0),4,4))),FALSE)="Monitoring","Monitoramento","Decisão de Efetivação")))</f>
        <v>Embarque implantação</v>
      </c>
    </row>
    <row r="1269" spans="1:8" x14ac:dyDescent="0.3">
      <c r="A1269" t="s">
        <v>4171</v>
      </c>
      <c r="B1269" t="str">
        <f ca="1">VLOOKUP(A1269,Person!A:R,ROW(INDIRECT(ADDRESS(MATCH("NameUser",Person!$1:$1,0),4,4))),FALSE)</f>
        <v>Lisete Santos Cruz</v>
      </c>
      <c r="C1269" t="str">
        <f ca="1">IF(VLOOKUP(A1269,Person!A:R,ROW(INDIRECT(ADDRESS(MATCH("Mail",Person!$1:$1,0),4,4))),FALSE)="","",VLOOKUP(A1269,Person!A:R,ROW(INDIRECT(ADDRESS(MATCH("Mail",Person!$1:$1,0),4,4))),FALSE))</f>
        <v/>
      </c>
      <c r="D1269" t="str">
        <f ca="1">VLOOKUP(A1269,Person!A:R,ROW(INDIRECT(ADDRESS(MATCH("NameEstablishment",Person!$1:$1,0),4,4))),FALSE)</f>
        <v>Colégio Marista Assunção</v>
      </c>
      <c r="E1269">
        <f ca="1">VLOOKUP(A1269,Person!A:R,ROW(INDIRECT(ADDRESS(MATCH("Registration",Person!$1:$1,0),4,4))),FALSE)</f>
        <v>90510627</v>
      </c>
      <c r="F1269" t="str">
        <f ca="1">VLOOKUP(A1269,Person!A:R,ROW(INDIRECT(ADDRESS(MATCH("NameOccupation",Person!$1:$1,0),4,4))),FALSE)</f>
        <v>Auxiliar de Serviços Gerais</v>
      </c>
      <c r="G1269" t="str">
        <f ca="1">IF(VLOOKUP(A1269,Person!A:R,ROW(INDIRECT(ADDRESS(MATCH("NameManager",Person!$1:$1,0),4,4))),FALSE)="","",VLOOKUP(A1269,Person!A:R,ROW(INDIRECT(ADDRESS(MATCH("NameManager",Person!$1:$1,0),4,4))),FALSE))</f>
        <v>Manoela Atarao da Rocha Saldanha</v>
      </c>
      <c r="H1269" t="str">
        <f ca="1">IF(VLOOKUP(A1269,Person!A:R,ROW(INDIRECT(ADDRESS(MATCH("TypeJorney",Person!$1:$1,0),4,4))),FALSE)="OnBoarding","Embarque",IF(VLOOKUP(A1269,Person!A:R,ROW(INDIRECT(ADDRESS(MATCH("TypeJorney",Person!$1:$1,0),4,4))),FALSE)="OnBoardingOccupation","Embarque implantação",IF(VLOOKUP(A1269,Person!A:R,ROW(INDIRECT(ADDRESS(MATCH("TypeJorney",Person!$1:$1,0),4,4))),FALSE)="Monitoring","Monitoramento","Decisão de Efetivação")))</f>
        <v>Embarque implantação</v>
      </c>
    </row>
    <row r="1270" spans="1:8" x14ac:dyDescent="0.3">
      <c r="A1270" t="s">
        <v>7340</v>
      </c>
      <c r="B1270" t="str">
        <f ca="1">VLOOKUP(A1270,Person!A:R,ROW(INDIRECT(ADDRESS(MATCH("NameUser",Person!$1:$1,0),4,4))),FALSE)</f>
        <v>Lisiane Aguirre Flores</v>
      </c>
      <c r="C1270" t="str">
        <f ca="1">IF(VLOOKUP(A1270,Person!A:R,ROW(INDIRECT(ADDRESS(MATCH("Mail",Person!$1:$1,0),4,4))),FALSE)="","",VLOOKUP(A1270,Person!A:R,ROW(INDIRECT(ADDRESS(MATCH("Mail",Person!$1:$1,0),4,4))),FALSE))</f>
        <v>lisiane.flores@maristas.org.br</v>
      </c>
      <c r="D1270" t="str">
        <f ca="1">VLOOKUP(A1270,Person!A:R,ROW(INDIRECT(ADDRESS(MATCH("NameEstablishment",Person!$1:$1,0),4,4))),FALSE)</f>
        <v>Colégio Marista Nossa Senhora do Rosário</v>
      </c>
      <c r="E1270">
        <f ca="1">VLOOKUP(A1270,Person!A:R,ROW(INDIRECT(ADDRESS(MATCH("Registration",Person!$1:$1,0),4,4))),FALSE)</f>
        <v>91514169</v>
      </c>
      <c r="F1270" t="str">
        <f ca="1">VLOOKUP(A1270,Person!A:R,ROW(INDIRECT(ADDRESS(MATCH("NameOccupation",Person!$1:$1,0),4,4))),FALSE)</f>
        <v>Monitor de Aprendizagem Turno Regular</v>
      </c>
      <c r="G1270" t="str">
        <f ca="1">IF(VLOOKUP(A1270,Person!A:R,ROW(INDIRECT(ADDRESS(MATCH("NameManager",Person!$1:$1,0),4,4))),FALSE)="","",VLOOKUP(A1270,Person!A:R,ROW(INDIRECT(ADDRESS(MATCH("NameManager",Person!$1:$1,0),4,4))),FALSE))</f>
        <v>Leia Raquel de Almeida</v>
      </c>
      <c r="H1270" t="str">
        <f ca="1">IF(VLOOKUP(A1270,Person!A:R,ROW(INDIRECT(ADDRESS(MATCH("TypeJorney",Person!$1:$1,0),4,4))),FALSE)="OnBoarding","Embarque",IF(VLOOKUP(A1270,Person!A:R,ROW(INDIRECT(ADDRESS(MATCH("TypeJorney",Person!$1:$1,0),4,4))),FALSE)="OnBoardingOccupation","Embarque implantação",IF(VLOOKUP(A1270,Person!A:R,ROW(INDIRECT(ADDRESS(MATCH("TypeJorney",Person!$1:$1,0),4,4))),FALSE)="Monitoring","Monitoramento","Decisão de Efetivação")))</f>
        <v>Embarque implantação</v>
      </c>
    </row>
    <row r="1271" spans="1:8" x14ac:dyDescent="0.3">
      <c r="A1271" t="s">
        <v>5324</v>
      </c>
      <c r="B1271" t="str">
        <f ca="1">VLOOKUP(A1271,Person!A:R,ROW(INDIRECT(ADDRESS(MATCH("NameUser",Person!$1:$1,0),4,4))),FALSE)</f>
        <v>Lisiane da Silva Alves</v>
      </c>
      <c r="C1271" t="str">
        <f ca="1">IF(VLOOKUP(A1271,Person!A:R,ROW(INDIRECT(ADDRESS(MATCH("Mail",Person!$1:$1,0),4,4))),FALSE)="","",VLOOKUP(A1271,Person!A:R,ROW(INDIRECT(ADDRESS(MATCH("Mail",Person!$1:$1,0),4,4))),FALSE))</f>
        <v>lisiane.silva@maristas.org.br</v>
      </c>
      <c r="D1271" t="str">
        <f ca="1">VLOOKUP(A1271,Person!A:R,ROW(INDIRECT(ADDRESS(MATCH("NameEstablishment",Person!$1:$1,0),4,4))),FALSE)</f>
        <v>Scfv 06 A 15</v>
      </c>
      <c r="E1271">
        <f ca="1">VLOOKUP(A1271,Person!A:R,ROW(INDIRECT(ADDRESS(MATCH("Registration",Person!$1:$1,0),4,4))),FALSE)</f>
        <v>61416026</v>
      </c>
      <c r="F1271" t="str">
        <f ca="1">VLOOKUP(A1271,Person!A:R,ROW(INDIRECT(ADDRESS(MATCH("NameOccupation",Person!$1:$1,0),4,4))),FALSE)</f>
        <v>Auxiliar de Serviços Gerais</v>
      </c>
      <c r="G1271" t="str">
        <f ca="1">IF(VLOOKUP(A1271,Person!A:R,ROW(INDIRECT(ADDRESS(MATCH("NameManager",Person!$1:$1,0),4,4))),FALSE)="","",VLOOKUP(A1271,Person!A:R,ROW(INDIRECT(ADDRESS(MATCH("NameManager",Person!$1:$1,0),4,4))),FALSE))</f>
        <v/>
      </c>
      <c r="H1271" t="str">
        <f ca="1">IF(VLOOKUP(A1271,Person!A:R,ROW(INDIRECT(ADDRESS(MATCH("TypeJorney",Person!$1:$1,0),4,4))),FALSE)="OnBoarding","Embarque",IF(VLOOKUP(A1271,Person!A:R,ROW(INDIRECT(ADDRESS(MATCH("TypeJorney",Person!$1:$1,0),4,4))),FALSE)="OnBoardingOccupation","Embarque implantação",IF(VLOOKUP(A1271,Person!A:R,ROW(INDIRECT(ADDRESS(MATCH("TypeJorney",Person!$1:$1,0),4,4))),FALSE)="Monitoring","Monitoramento","Decisão de Efetivação")))</f>
        <v>Embarque implantação</v>
      </c>
    </row>
    <row r="1272" spans="1:8" x14ac:dyDescent="0.3">
      <c r="A1272" t="s">
        <v>4772</v>
      </c>
      <c r="B1272" t="str">
        <f ca="1">VLOOKUP(A1272,Person!A:R,ROW(INDIRECT(ADDRESS(MATCH("NameUser",Person!$1:$1,0),4,4))),FALSE)</f>
        <v>Lisiane dos Santos dos Reis</v>
      </c>
      <c r="C1272" t="str">
        <f ca="1">IF(VLOOKUP(A1272,Person!A:R,ROW(INDIRECT(ADDRESS(MATCH("Mail",Person!$1:$1,0),4,4))),FALSE)="","",VLOOKUP(A1272,Person!A:R,ROW(INDIRECT(ADDRESS(MATCH("Mail",Person!$1:$1,0),4,4))),FALSE))</f>
        <v>lisiane.reis@maristas.org.br</v>
      </c>
      <c r="D1272" t="str">
        <f ca="1">VLOOKUP(A1272,Person!A:R,ROW(INDIRECT(ADDRESS(MATCH("NameEstablishment",Person!$1:$1,0),4,4))),FALSE)</f>
        <v>Colégio Marista N Senhora da Conceição</v>
      </c>
      <c r="E1272">
        <f ca="1">VLOOKUP(A1272,Person!A:R,ROW(INDIRECT(ADDRESS(MATCH("Registration",Person!$1:$1,0),4,4))),FALSE)</f>
        <v>20110060</v>
      </c>
      <c r="F1272" t="str">
        <f ca="1">VLOOKUP(A1272,Person!A:R,ROW(INDIRECT(ADDRESS(MATCH("NameOccupation",Person!$1:$1,0),4,4))),FALSE)</f>
        <v>Auxiliar Administrativo</v>
      </c>
      <c r="G1272" t="str">
        <f ca="1">IF(VLOOKUP(A1272,Person!A:R,ROW(INDIRECT(ADDRESS(MATCH("NameManager",Person!$1:$1,0),4,4))),FALSE)="","",VLOOKUP(A1272,Person!A:R,ROW(INDIRECT(ADDRESS(MATCH("NameManager",Person!$1:$1,0),4,4))),FALSE))</f>
        <v>Adenir Sebastiao de Britto</v>
      </c>
      <c r="H1272" t="str">
        <f ca="1">IF(VLOOKUP(A1272,Person!A:R,ROW(INDIRECT(ADDRESS(MATCH("TypeJorney",Person!$1:$1,0),4,4))),FALSE)="OnBoarding","Embarque",IF(VLOOKUP(A1272,Person!A:R,ROW(INDIRECT(ADDRESS(MATCH("TypeJorney",Person!$1:$1,0),4,4))),FALSE)="OnBoardingOccupation","Embarque implantação",IF(VLOOKUP(A1272,Person!A:R,ROW(INDIRECT(ADDRESS(MATCH("TypeJorney",Person!$1:$1,0),4,4))),FALSE)="Monitoring","Monitoramento","Decisão de Efetivação")))</f>
        <v>Embarque implantação</v>
      </c>
    </row>
    <row r="1273" spans="1:8" x14ac:dyDescent="0.3">
      <c r="A1273" t="s">
        <v>5135</v>
      </c>
      <c r="B1273" t="str">
        <f ca="1">VLOOKUP(A1273,Person!A:R,ROW(INDIRECT(ADDRESS(MATCH("NameUser",Person!$1:$1,0),4,4))),FALSE)</f>
        <v>Lisiane Lopes Marreiro da Silva</v>
      </c>
      <c r="C1273" t="str">
        <f ca="1">IF(VLOOKUP(A1273,Person!A:R,ROW(INDIRECT(ADDRESS(MATCH("Mail",Person!$1:$1,0),4,4))),FALSE)="","",VLOOKUP(A1273,Person!A:R,ROW(INDIRECT(ADDRESS(MATCH("Mail",Person!$1:$1,0),4,4))),FALSE))</f>
        <v>lisiane.marreiro@maristas.org.br</v>
      </c>
      <c r="D1273" t="str">
        <f ca="1">VLOOKUP(A1273,Person!A:R,ROW(INDIRECT(ADDRESS(MATCH("NameEstablishment",Person!$1:$1,0),4,4))),FALSE)</f>
        <v>Colegio Marista Champagnat</v>
      </c>
      <c r="E1273">
        <f ca="1">VLOOKUP(A1273,Person!A:R,ROW(INDIRECT(ADDRESS(MATCH("Registration",Person!$1:$1,0),4,4))),FALSE)</f>
        <v>90000305</v>
      </c>
      <c r="F1273" t="str">
        <f ca="1">VLOOKUP(A1273,Person!A:R,ROW(INDIRECT(ADDRESS(MATCH("NameOccupation",Person!$1:$1,0),4,4))),FALSE)</f>
        <v>Auxiliar de Serviços Gerais</v>
      </c>
      <c r="G1273" t="str">
        <f ca="1">IF(VLOOKUP(A1273,Person!A:R,ROW(INDIRECT(ADDRESS(MATCH("NameManager",Person!$1:$1,0),4,4))),FALSE)="","",VLOOKUP(A1273,Person!A:R,ROW(INDIRECT(ADDRESS(MATCH("NameManager",Person!$1:$1,0),4,4))),FALSE))</f>
        <v>Vera Lucia de Mattos Galafassi</v>
      </c>
      <c r="H1273" t="str">
        <f ca="1">IF(VLOOKUP(A1273,Person!A:R,ROW(INDIRECT(ADDRESS(MATCH("TypeJorney",Person!$1:$1,0),4,4))),FALSE)="OnBoarding","Embarque",IF(VLOOKUP(A1273,Person!A:R,ROW(INDIRECT(ADDRESS(MATCH("TypeJorney",Person!$1:$1,0),4,4))),FALSE)="OnBoardingOccupation","Embarque implantação",IF(VLOOKUP(A1273,Person!A:R,ROW(INDIRECT(ADDRESS(MATCH("TypeJorney",Person!$1:$1,0),4,4))),FALSE)="Monitoring","Monitoramento","Decisão de Efetivação")))</f>
        <v>Embarque implantação</v>
      </c>
    </row>
    <row r="1274" spans="1:8" x14ac:dyDescent="0.3">
      <c r="A1274" t="s">
        <v>4728</v>
      </c>
      <c r="B1274" t="str">
        <f ca="1">VLOOKUP(A1274,Person!A:R,ROW(INDIRECT(ADDRESS(MATCH("NameUser",Person!$1:$1,0),4,4))),FALSE)</f>
        <v>Livia de Freitas Vieira Hogem</v>
      </c>
      <c r="C1274" t="str">
        <f ca="1">IF(VLOOKUP(A1274,Person!A:R,ROW(INDIRECT(ADDRESS(MATCH("Mail",Person!$1:$1,0),4,4))),FALSE)="","",VLOOKUP(A1274,Person!A:R,ROW(INDIRECT(ADDRESS(MATCH("Mail",Person!$1:$1,0),4,4))),FALSE))</f>
        <v>livia.vieira@maristas.org.br</v>
      </c>
      <c r="D1274" t="str">
        <f ca="1">VLOOKUP(A1274,Person!A:R,ROW(INDIRECT(ADDRESS(MATCH("NameEstablishment",Person!$1:$1,0),4,4))),FALSE)</f>
        <v>Colégio Marista João Paulo II</v>
      </c>
      <c r="E1274">
        <f ca="1">VLOOKUP(A1274,Person!A:R,ROW(INDIRECT(ADDRESS(MATCH("Registration",Person!$1:$1,0),4,4))),FALSE)</f>
        <v>90000118</v>
      </c>
      <c r="F1274" t="str">
        <f ca="1">VLOOKUP(A1274,Person!A:R,ROW(INDIRECT(ADDRESS(MATCH("NameOccupation",Person!$1:$1,0),4,4))),FALSE)</f>
        <v>Assistente Educacional</v>
      </c>
      <c r="G1274" t="str">
        <f ca="1">IF(VLOOKUP(A1274,Person!A:R,ROW(INDIRECT(ADDRESS(MATCH("NameManager",Person!$1:$1,0),4,4))),FALSE)="","",VLOOKUP(A1274,Person!A:R,ROW(INDIRECT(ADDRESS(MATCH("NameManager",Person!$1:$1,0),4,4))),FALSE))</f>
        <v>Luiz Gustavo Mendes</v>
      </c>
      <c r="H1274" t="str">
        <f ca="1">IF(VLOOKUP(A1274,Person!A:R,ROW(INDIRECT(ADDRESS(MATCH("TypeJorney",Person!$1:$1,0),4,4))),FALSE)="OnBoarding","Embarque",IF(VLOOKUP(A1274,Person!A:R,ROW(INDIRECT(ADDRESS(MATCH("TypeJorney",Person!$1:$1,0),4,4))),FALSE)="OnBoardingOccupation","Embarque implantação",IF(VLOOKUP(A1274,Person!A:R,ROW(INDIRECT(ADDRESS(MATCH("TypeJorney",Person!$1:$1,0),4,4))),FALSE)="Monitoring","Monitoramento","Decisão de Efetivação")))</f>
        <v>Embarque implantação</v>
      </c>
    </row>
    <row r="1275" spans="1:8" x14ac:dyDescent="0.3">
      <c r="A1275" t="s">
        <v>4435</v>
      </c>
      <c r="B1275" t="str">
        <f ca="1">VLOOKUP(A1275,Person!A:R,ROW(INDIRECT(ADDRESS(MATCH("NameUser",Person!$1:$1,0),4,4))),FALSE)</f>
        <v>Livya Pita de Lima Araujo</v>
      </c>
      <c r="C1275" t="str">
        <f ca="1">IF(VLOOKUP(A1275,Person!A:R,ROW(INDIRECT(ADDRESS(MATCH("Mail",Person!$1:$1,0),4,4))),FALSE)="","",VLOOKUP(A1275,Person!A:R,ROW(INDIRECT(ADDRESS(MATCH("Mail",Person!$1:$1,0),4,4))),FALSE))</f>
        <v>livya.araujo@maristas.org.br</v>
      </c>
      <c r="D1275" t="str">
        <f ca="1">VLOOKUP(A1275,Person!A:R,ROW(INDIRECT(ADDRESS(MATCH("NameEstablishment",Person!$1:$1,0),4,4))),FALSE)</f>
        <v>Colégio Marista João Paulo II</v>
      </c>
      <c r="E1275">
        <f ca="1">VLOOKUP(A1275,Person!A:R,ROW(INDIRECT(ADDRESS(MATCH("Registration",Person!$1:$1,0),4,4))),FALSE)</f>
        <v>90512216</v>
      </c>
      <c r="F1275" t="str">
        <f ca="1">VLOOKUP(A1275,Person!A:R,ROW(INDIRECT(ADDRESS(MATCH("NameOccupation",Person!$1:$1,0),4,4))),FALSE)</f>
        <v>Técnico de Enfermagem</v>
      </c>
      <c r="G1275" t="str">
        <f ca="1">IF(VLOOKUP(A1275,Person!A:R,ROW(INDIRECT(ADDRESS(MATCH("NameManager",Person!$1:$1,0),4,4))),FALSE)="","",VLOOKUP(A1275,Person!A:R,ROW(INDIRECT(ADDRESS(MATCH("NameManager",Person!$1:$1,0),4,4))),FALSE))</f>
        <v>Marcos Andre Scussel</v>
      </c>
      <c r="H1275" t="str">
        <f ca="1">IF(VLOOKUP(A1275,Person!A:R,ROW(INDIRECT(ADDRESS(MATCH("TypeJorney",Person!$1:$1,0),4,4))),FALSE)="OnBoarding","Embarque",IF(VLOOKUP(A1275,Person!A:R,ROW(INDIRECT(ADDRESS(MATCH("TypeJorney",Person!$1:$1,0),4,4))),FALSE)="OnBoardingOccupation","Embarque implantação",IF(VLOOKUP(A1275,Person!A:R,ROW(INDIRECT(ADDRESS(MATCH("TypeJorney",Person!$1:$1,0),4,4))),FALSE)="Monitoring","Monitoramento","Decisão de Efetivação")))</f>
        <v>Embarque implantação</v>
      </c>
    </row>
    <row r="1276" spans="1:8" x14ac:dyDescent="0.3">
      <c r="A1276" t="s">
        <v>5102</v>
      </c>
      <c r="B1276" t="str">
        <f ca="1">VLOOKUP(A1276,Person!A:R,ROW(INDIRECT(ADDRESS(MATCH("NameUser",Person!$1:$1,0),4,4))),FALSE)</f>
        <v>Lizandra Aline Molossi Passini</v>
      </c>
      <c r="C1276" t="str">
        <f ca="1">IF(VLOOKUP(A1276,Person!A:R,ROW(INDIRECT(ADDRESS(MATCH("Mail",Person!$1:$1,0),4,4))),FALSE)="","",VLOOKUP(A1276,Person!A:R,ROW(INDIRECT(ADDRESS(MATCH("Mail",Person!$1:$1,0),4,4))),FALSE))</f>
        <v>lizandra.passini@maristas.org.br</v>
      </c>
      <c r="D1276" t="str">
        <f ca="1">VLOOKUP(A1276,Person!A:R,ROW(INDIRECT(ADDRESS(MATCH("NameEstablishment",Person!$1:$1,0),4,4))),FALSE)</f>
        <v>Colégio Marista Nossa Senhora Medianeira</v>
      </c>
      <c r="E1276">
        <f ca="1">VLOOKUP(A1276,Person!A:R,ROW(INDIRECT(ADDRESS(MATCH("Registration",Person!$1:$1,0),4,4))),FALSE)</f>
        <v>2888001</v>
      </c>
      <c r="F1276" t="str">
        <f ca="1">VLOOKUP(A1276,Person!A:R,ROW(INDIRECT(ADDRESS(MATCH("NameOccupation",Person!$1:$1,0),4,4))),FALSE)</f>
        <v>Vice-Diretor Geral</v>
      </c>
      <c r="G1276" t="str">
        <f ca="1">IF(VLOOKUP(A1276,Person!A:R,ROW(INDIRECT(ADDRESS(MATCH("NameManager",Person!$1:$1,0),4,4))),FALSE)="","",VLOOKUP(A1276,Person!A:R,ROW(INDIRECT(ADDRESS(MATCH("NameManager",Person!$1:$1,0),4,4))),FALSE))</f>
        <v/>
      </c>
      <c r="H1276" t="str">
        <f ca="1">IF(VLOOKUP(A1276,Person!A:R,ROW(INDIRECT(ADDRESS(MATCH("TypeJorney",Person!$1:$1,0),4,4))),FALSE)="OnBoarding","Embarque",IF(VLOOKUP(A1276,Person!A:R,ROW(INDIRECT(ADDRESS(MATCH("TypeJorney",Person!$1:$1,0),4,4))),FALSE)="OnBoardingOccupation","Embarque implantação",IF(VLOOKUP(A1276,Person!A:R,ROW(INDIRECT(ADDRESS(MATCH("TypeJorney",Person!$1:$1,0),4,4))),FALSE)="Monitoring","Monitoramento","Decisão de Efetivação")))</f>
        <v>Embarque implantação</v>
      </c>
    </row>
    <row r="1277" spans="1:8" x14ac:dyDescent="0.3">
      <c r="A1277" t="s">
        <v>4635</v>
      </c>
      <c r="B1277" t="str">
        <f ca="1">VLOOKUP(A1277,Person!A:R,ROW(INDIRECT(ADDRESS(MATCH("NameUser",Person!$1:$1,0),4,4))),FALSE)</f>
        <v>Liziane Salles Bohrer</v>
      </c>
      <c r="C1277" t="str">
        <f ca="1">IF(VLOOKUP(A1277,Person!A:R,ROW(INDIRECT(ADDRESS(MATCH("Mail",Person!$1:$1,0),4,4))),FALSE)="","",VLOOKUP(A1277,Person!A:R,ROW(INDIRECT(ADDRESS(MATCH("Mail",Person!$1:$1,0),4,4))),FALSE))</f>
        <v/>
      </c>
      <c r="D1277" t="str">
        <f ca="1">VLOOKUP(A1277,Person!A:R,ROW(INDIRECT(ADDRESS(MATCH("NameEstablishment",Person!$1:$1,0),4,4))),FALSE)</f>
        <v>Colégio Marista Santa Maria</v>
      </c>
      <c r="E1277">
        <f ca="1">VLOOKUP(A1277,Person!A:R,ROW(INDIRECT(ADDRESS(MATCH("Registration",Person!$1:$1,0),4,4))),FALSE)</f>
        <v>907001</v>
      </c>
      <c r="F1277" t="str">
        <f ca="1">VLOOKUP(A1277,Person!A:R,ROW(INDIRECT(ADDRESS(MATCH("NameOccupation",Person!$1:$1,0),4,4))),FALSE)</f>
        <v>Assistente de Comunicação</v>
      </c>
      <c r="G1277" t="str">
        <f ca="1">IF(VLOOKUP(A1277,Person!A:R,ROW(INDIRECT(ADDRESS(MATCH("NameManager",Person!$1:$1,0),4,4))),FALSE)="","",VLOOKUP(A1277,Person!A:R,ROW(INDIRECT(ADDRESS(MATCH("NameManager",Person!$1:$1,0),4,4))),FALSE))</f>
        <v>Carlos Henrique Pires Sardi</v>
      </c>
      <c r="H1277" t="str">
        <f ca="1">IF(VLOOKUP(A1277,Person!A:R,ROW(INDIRECT(ADDRESS(MATCH("TypeJorney",Person!$1:$1,0),4,4))),FALSE)="OnBoarding","Embarque",IF(VLOOKUP(A1277,Person!A:R,ROW(INDIRECT(ADDRESS(MATCH("TypeJorney",Person!$1:$1,0),4,4))),FALSE)="OnBoardingOccupation","Embarque implantação",IF(VLOOKUP(A1277,Person!A:R,ROW(INDIRECT(ADDRESS(MATCH("TypeJorney",Person!$1:$1,0),4,4))),FALSE)="Monitoring","Monitoramento","Decisão de Efetivação")))</f>
        <v>Embarque implantação</v>
      </c>
    </row>
    <row r="1278" spans="1:8" x14ac:dyDescent="0.3">
      <c r="A1278" t="s">
        <v>557</v>
      </c>
      <c r="B1278" t="str">
        <f ca="1">VLOOKUP(A1278,Person!A:R,ROW(INDIRECT(ADDRESS(MATCH("NameUser",Person!$1:$1,0),4,4))),FALSE)</f>
        <v>Loide Pereira Trois</v>
      </c>
      <c r="C1278" t="str">
        <f ca="1">IF(VLOOKUP(A1278,Person!A:R,ROW(INDIRECT(ADDRESS(MATCH("Mail",Person!$1:$1,0),4,4))),FALSE)="","",VLOOKUP(A1278,Person!A:R,ROW(INDIRECT(ADDRESS(MATCH("Mail",Person!$1:$1,0),4,4))),FALSE))</f>
        <v>loide.trois@maristas.org.br</v>
      </c>
      <c r="D1278" t="str">
        <f ca="1">VLOOKUP(A1278,Person!A:R,ROW(INDIRECT(ADDRESS(MATCH("NameEstablishment",Person!$1:$1,0),4,4))),FALSE)</f>
        <v>União Sul Brasileira de Educação e Ensin</v>
      </c>
      <c r="E1278">
        <f ca="1">VLOOKUP(A1278,Person!A:R,ROW(INDIRECT(ADDRESS(MATCH("Registration",Person!$1:$1,0),4,4))),FALSE)</f>
        <v>90511861</v>
      </c>
      <c r="F1278" t="str">
        <f ca="1">VLOOKUP(A1278,Person!A:R,ROW(INDIRECT(ADDRESS(MATCH("NameOccupation",Person!$1:$1,0),4,4))),FALSE)</f>
        <v>Supervisor Pedagógico - Centros Sociais</v>
      </c>
      <c r="G1278" t="str">
        <f ca="1">IF(VLOOKUP(A1278,Person!A:R,ROW(INDIRECT(ADDRESS(MATCH("NameManager",Person!$1:$1,0),4,4))),FALSE)="","",VLOOKUP(A1278,Person!A:R,ROW(INDIRECT(ADDRESS(MATCH("NameManager",Person!$1:$1,0),4,4))),FALSE))</f>
        <v>Renato Capitani</v>
      </c>
      <c r="H1278" t="str">
        <f ca="1">IF(VLOOKUP(A1278,Person!A:R,ROW(INDIRECT(ADDRESS(MATCH("TypeJorney",Person!$1:$1,0),4,4))),FALSE)="OnBoarding","Embarque",IF(VLOOKUP(A1278,Person!A:R,ROW(INDIRECT(ADDRESS(MATCH("TypeJorney",Person!$1:$1,0),4,4))),FALSE)="OnBoardingOccupation","Embarque implantação",IF(VLOOKUP(A1278,Person!A:R,ROW(INDIRECT(ADDRESS(MATCH("TypeJorney",Person!$1:$1,0),4,4))),FALSE)="Monitoring","Monitoramento","Decisão de Efetivação")))</f>
        <v>Embarque</v>
      </c>
    </row>
    <row r="1279" spans="1:8" x14ac:dyDescent="0.3">
      <c r="A1279" t="s">
        <v>4332</v>
      </c>
      <c r="B1279" t="str">
        <f ca="1">VLOOKUP(A1279,Person!A:R,ROW(INDIRECT(ADDRESS(MATCH("NameUser",Person!$1:$1,0),4,4))),FALSE)</f>
        <v>Loise Glaucia Kirsch</v>
      </c>
      <c r="C1279" t="str">
        <f ca="1">IF(VLOOKUP(A1279,Person!A:R,ROW(INDIRECT(ADDRESS(MATCH("Mail",Person!$1:$1,0),4,4))),FALSE)="","",VLOOKUP(A1279,Person!A:R,ROW(INDIRECT(ADDRESS(MATCH("Mail",Person!$1:$1,0),4,4))),FALSE))</f>
        <v/>
      </c>
      <c r="D1279" t="str">
        <f ca="1">VLOOKUP(A1279,Person!A:R,ROW(INDIRECT(ADDRESS(MATCH("NameEstablishment",Person!$1:$1,0),4,4))),FALSE)</f>
        <v>Colégio Marista Maria Imaculada</v>
      </c>
      <c r="E1279">
        <f ca="1">VLOOKUP(A1279,Person!A:R,ROW(INDIRECT(ADDRESS(MATCH("Registration",Person!$1:$1,0),4,4))),FALSE)</f>
        <v>61455184</v>
      </c>
      <c r="F1279" t="str">
        <f ca="1">VLOOKUP(A1279,Person!A:R,ROW(INDIRECT(ADDRESS(MATCH("NameOccupation",Person!$1:$1,0),4,4))),FALSE)</f>
        <v>Nutricionista</v>
      </c>
      <c r="G1279" t="str">
        <f ca="1">IF(VLOOKUP(A1279,Person!A:R,ROW(INDIRECT(ADDRESS(MATCH("NameManager",Person!$1:$1,0),4,4))),FALSE)="","",VLOOKUP(A1279,Person!A:R,ROW(INDIRECT(ADDRESS(MATCH("NameManager",Person!$1:$1,0),4,4))),FALSE))</f>
        <v>Angela Maria de Abreu</v>
      </c>
      <c r="H1279" t="str">
        <f ca="1">IF(VLOOKUP(A1279,Person!A:R,ROW(INDIRECT(ADDRESS(MATCH("TypeJorney",Person!$1:$1,0),4,4))),FALSE)="OnBoarding","Embarque",IF(VLOOKUP(A1279,Person!A:R,ROW(INDIRECT(ADDRESS(MATCH("TypeJorney",Person!$1:$1,0),4,4))),FALSE)="OnBoardingOccupation","Embarque implantação",IF(VLOOKUP(A1279,Person!A:R,ROW(INDIRECT(ADDRESS(MATCH("TypeJorney",Person!$1:$1,0),4,4))),FALSE)="Monitoring","Monitoramento","Decisão de Efetivação")))</f>
        <v>Embarque implantação</v>
      </c>
    </row>
    <row r="1280" spans="1:8" x14ac:dyDescent="0.3">
      <c r="A1280" t="s">
        <v>4807</v>
      </c>
      <c r="B1280" t="str">
        <f ca="1">VLOOKUP(A1280,Person!A:R,ROW(INDIRECT(ADDRESS(MATCH("NameUser",Person!$1:$1,0),4,4))),FALSE)</f>
        <v>Loraci Gomes de Lima</v>
      </c>
      <c r="C1280" t="str">
        <f ca="1">IF(VLOOKUP(A1280,Person!A:R,ROW(INDIRECT(ADDRESS(MATCH("Mail",Person!$1:$1,0),4,4))),FALSE)="","",VLOOKUP(A1280,Person!A:R,ROW(INDIRECT(ADDRESS(MATCH("Mail",Person!$1:$1,0),4,4))),FALSE))</f>
        <v>loraci.lima@maristas.org.br</v>
      </c>
      <c r="D1280" t="str">
        <f ca="1">VLOOKUP(A1280,Person!A:R,ROW(INDIRECT(ADDRESS(MATCH("NameEstablishment",Person!$1:$1,0),4,4))),FALSE)</f>
        <v>Colégio Marista Pio Xii</v>
      </c>
      <c r="E1280">
        <f ca="1">VLOOKUP(A1280,Person!A:R,ROW(INDIRECT(ADDRESS(MATCH("Registration",Person!$1:$1,0),4,4))),FALSE)</f>
        <v>90510547</v>
      </c>
      <c r="F1280" t="str">
        <f ca="1">VLOOKUP(A1280,Person!A:R,ROW(INDIRECT(ADDRESS(MATCH("NameOccupation",Person!$1:$1,0),4,4))),FALSE)</f>
        <v>Auxiliar de Serviços Gerais</v>
      </c>
      <c r="G1280" t="str">
        <f ca="1">IF(VLOOKUP(A1280,Person!A:R,ROW(INDIRECT(ADDRESS(MATCH("NameManager",Person!$1:$1,0),4,4))),FALSE)="","",VLOOKUP(A1280,Person!A:R,ROW(INDIRECT(ADDRESS(MATCH("NameManager",Person!$1:$1,0),4,4))),FALSE))</f>
        <v>Katia Celestina Bossa Antoniolli</v>
      </c>
      <c r="H1280" t="str">
        <f ca="1">IF(VLOOKUP(A1280,Person!A:R,ROW(INDIRECT(ADDRESS(MATCH("TypeJorney",Person!$1:$1,0),4,4))),FALSE)="OnBoarding","Embarque",IF(VLOOKUP(A1280,Person!A:R,ROW(INDIRECT(ADDRESS(MATCH("TypeJorney",Person!$1:$1,0),4,4))),FALSE)="OnBoardingOccupation","Embarque implantação",IF(VLOOKUP(A1280,Person!A:R,ROW(INDIRECT(ADDRESS(MATCH("TypeJorney",Person!$1:$1,0),4,4))),FALSE)="Monitoring","Monitoramento","Decisão de Efetivação")))</f>
        <v>Embarque implantação</v>
      </c>
    </row>
    <row r="1281" spans="1:8" x14ac:dyDescent="0.3">
      <c r="A1281" t="s">
        <v>5063</v>
      </c>
      <c r="B1281" t="str">
        <f ca="1">VLOOKUP(A1281,Person!A:R,ROW(INDIRECT(ADDRESS(MATCH("NameUser",Person!$1:$1,0),4,4))),FALSE)</f>
        <v>Loreli Kesseler de Moura</v>
      </c>
      <c r="C1281" t="str">
        <f ca="1">IF(VLOOKUP(A1281,Person!A:R,ROW(INDIRECT(ADDRESS(MATCH("Mail",Person!$1:$1,0),4,4))),FALSE)="","",VLOOKUP(A1281,Person!A:R,ROW(INDIRECT(ADDRESS(MATCH("Mail",Person!$1:$1,0),4,4))),FALSE))</f>
        <v/>
      </c>
      <c r="D1281" t="str">
        <f ca="1">VLOOKUP(A1281,Person!A:R,ROW(INDIRECT(ADDRESS(MATCH("NameEstablishment",Person!$1:$1,0),4,4))),FALSE)</f>
        <v>Colégio Marista Santa Maria</v>
      </c>
      <c r="E1281">
        <f ca="1">VLOOKUP(A1281,Person!A:R,ROW(INDIRECT(ADDRESS(MATCH("Registration",Person!$1:$1,0),4,4))),FALSE)</f>
        <v>2633001</v>
      </c>
      <c r="F1281" t="str">
        <f ca="1">VLOOKUP(A1281,Person!A:R,ROW(INDIRECT(ADDRESS(MATCH("NameOccupation",Person!$1:$1,0),4,4))),FALSE)</f>
        <v>Recepcionista</v>
      </c>
      <c r="G1281" t="str">
        <f ca="1">IF(VLOOKUP(A1281,Person!A:R,ROW(INDIRECT(ADDRESS(MATCH("NameManager",Person!$1:$1,0),4,4))),FALSE)="","",VLOOKUP(A1281,Person!A:R,ROW(INDIRECT(ADDRESS(MATCH("NameManager",Person!$1:$1,0),4,4))),FALSE))</f>
        <v>Carlos Henrique Pires Sardi</v>
      </c>
      <c r="H1281" t="str">
        <f ca="1">IF(VLOOKUP(A1281,Person!A:R,ROW(INDIRECT(ADDRESS(MATCH("TypeJorney",Person!$1:$1,0),4,4))),FALSE)="OnBoarding","Embarque",IF(VLOOKUP(A1281,Person!A:R,ROW(INDIRECT(ADDRESS(MATCH("TypeJorney",Person!$1:$1,0),4,4))),FALSE)="OnBoardingOccupation","Embarque implantação",IF(VLOOKUP(A1281,Person!A:R,ROW(INDIRECT(ADDRESS(MATCH("TypeJorney",Person!$1:$1,0),4,4))),FALSE)="Monitoring","Monitoramento","Decisão de Efetivação")))</f>
        <v>Embarque implantação</v>
      </c>
    </row>
    <row r="1282" spans="1:8" x14ac:dyDescent="0.3">
      <c r="A1282" t="s">
        <v>7403</v>
      </c>
      <c r="B1282" t="str">
        <f ca="1">VLOOKUP(A1282,Person!A:R,ROW(INDIRECT(ADDRESS(MATCH("NameUser",Person!$1:$1,0),4,4))),FALSE)</f>
        <v>Lorenza Elias Fronza</v>
      </c>
      <c r="C1282" t="str">
        <f ca="1">IF(VLOOKUP(A1282,Person!A:R,ROW(INDIRECT(ADDRESS(MATCH("Mail",Person!$1:$1,0),4,4))),FALSE)="","",VLOOKUP(A1282,Person!A:R,ROW(INDIRECT(ADDRESS(MATCH("Mail",Person!$1:$1,0),4,4))),FALSE))</f>
        <v>lorenza.fronza@maristas.org.br</v>
      </c>
      <c r="D1282" t="str">
        <f ca="1">VLOOKUP(A1282,Person!A:R,ROW(INDIRECT(ADDRESS(MATCH("NameEstablishment",Person!$1:$1,0),4,4))),FALSE)</f>
        <v>Colégio Marista Nossa Senhora Aparecida</v>
      </c>
      <c r="E1282">
        <f ca="1">VLOOKUP(A1282,Person!A:R,ROW(INDIRECT(ADDRESS(MATCH("Registration",Person!$1:$1,0),4,4))),FALSE)</f>
        <v>68161830</v>
      </c>
      <c r="F1282" t="str">
        <f ca="1">VLOOKUP(A1282,Person!A:R,ROW(INDIRECT(ADDRESS(MATCH("NameOccupation",Person!$1:$1,0),4,4))),FALSE)</f>
        <v>Monitor de Aprendizagem Turno Integral</v>
      </c>
      <c r="G1282" t="str">
        <f ca="1">IF(VLOOKUP(A1282,Person!A:R,ROW(INDIRECT(ADDRESS(MATCH("NameManager",Person!$1:$1,0),4,4))),FALSE)="","",VLOOKUP(A1282,Person!A:R,ROW(INDIRECT(ADDRESS(MATCH("NameManager",Person!$1:$1,0),4,4))),FALSE))</f>
        <v>Silvia Pagot Marodin</v>
      </c>
      <c r="H1282" t="str">
        <f ca="1">IF(VLOOKUP(A1282,Person!A:R,ROW(INDIRECT(ADDRESS(MATCH("TypeJorney",Person!$1:$1,0),4,4))),FALSE)="OnBoarding","Embarque",IF(VLOOKUP(A1282,Person!A:R,ROW(INDIRECT(ADDRESS(MATCH("TypeJorney",Person!$1:$1,0),4,4))),FALSE)="OnBoardingOccupation","Embarque implantação",IF(VLOOKUP(A1282,Person!A:R,ROW(INDIRECT(ADDRESS(MATCH("TypeJorney",Person!$1:$1,0),4,4))),FALSE)="Monitoring","Monitoramento","Decisão de Efetivação")))</f>
        <v>Embarque implantação</v>
      </c>
    </row>
    <row r="1283" spans="1:8" x14ac:dyDescent="0.3">
      <c r="A1283" t="s">
        <v>7546</v>
      </c>
      <c r="B1283" t="str">
        <f ca="1">VLOOKUP(A1283,Person!A:R,ROW(INDIRECT(ADDRESS(MATCH("NameUser",Person!$1:$1,0),4,4))),FALSE)</f>
        <v>Lorita Pereira da Silva</v>
      </c>
      <c r="C1283" t="str">
        <f ca="1">IF(VLOOKUP(A1283,Person!A:R,ROW(INDIRECT(ADDRESS(MATCH("Mail",Person!$1:$1,0),4,4))),FALSE)="","",VLOOKUP(A1283,Person!A:R,ROW(INDIRECT(ADDRESS(MATCH("Mail",Person!$1:$1,0),4,4))),FALSE))</f>
        <v/>
      </c>
      <c r="D1283" t="str">
        <f ca="1">VLOOKUP(A1283,Person!A:R,ROW(INDIRECT(ADDRESS(MATCH("NameEstablishment",Person!$1:$1,0),4,4))),FALSE)</f>
        <v>Colégio Marista Pio Xii</v>
      </c>
      <c r="E1283">
        <f ca="1">VLOOKUP(A1283,Person!A:R,ROW(INDIRECT(ADDRESS(MATCH("Registration",Person!$1:$1,0),4,4))),FALSE)</f>
        <v>50313001</v>
      </c>
      <c r="F1283" t="str">
        <f ca="1">VLOOKUP(A1283,Person!A:R,ROW(INDIRECT(ADDRESS(MATCH("NameOccupation",Person!$1:$1,0),4,4))),FALSE)</f>
        <v>Auxiliar de Biblioteca</v>
      </c>
      <c r="G1283" t="str">
        <f ca="1">IF(VLOOKUP(A1283,Person!A:R,ROW(INDIRECT(ADDRESS(MATCH("NameManager",Person!$1:$1,0),4,4))),FALSE)="","",VLOOKUP(A1283,Person!A:R,ROW(INDIRECT(ADDRESS(MATCH("NameManager",Person!$1:$1,0),4,4))),FALSE))</f>
        <v>Maria Angela Baldi</v>
      </c>
      <c r="H1283" t="str">
        <f ca="1">IF(VLOOKUP(A1283,Person!A:R,ROW(INDIRECT(ADDRESS(MATCH("TypeJorney",Person!$1:$1,0),4,4))),FALSE)="OnBoarding","Embarque",IF(VLOOKUP(A1283,Person!A:R,ROW(INDIRECT(ADDRESS(MATCH("TypeJorney",Person!$1:$1,0),4,4))),FALSE)="OnBoardingOccupation","Embarque implantação",IF(VLOOKUP(A1283,Person!A:R,ROW(INDIRECT(ADDRESS(MATCH("TypeJorney",Person!$1:$1,0),4,4))),FALSE)="Monitoring","Monitoramento","Decisão de Efetivação")))</f>
        <v>Embarque implantação</v>
      </c>
    </row>
    <row r="1284" spans="1:8" x14ac:dyDescent="0.3">
      <c r="A1284" t="s">
        <v>7434</v>
      </c>
      <c r="B1284" t="str">
        <f ca="1">VLOOKUP(A1284,Person!A:R,ROW(INDIRECT(ADDRESS(MATCH("NameUser",Person!$1:$1,0),4,4))),FALSE)</f>
        <v>Luan Zaleski Pinto</v>
      </c>
      <c r="C1284" t="str">
        <f ca="1">IF(VLOOKUP(A1284,Person!A:R,ROW(INDIRECT(ADDRESS(MATCH("Mail",Person!$1:$1,0),4,4))),FALSE)="","",VLOOKUP(A1284,Person!A:R,ROW(INDIRECT(ADDRESS(MATCH("Mail",Person!$1:$1,0),4,4))),FALSE))</f>
        <v>luan.zaleski@maristas.org.br</v>
      </c>
      <c r="D1284" t="str">
        <f ca="1">VLOOKUP(A1284,Person!A:R,ROW(INDIRECT(ADDRESS(MATCH("NameEstablishment",Person!$1:$1,0),4,4))),FALSE)</f>
        <v>Colegio Marista Ipanema</v>
      </c>
      <c r="E1284">
        <f ca="1">VLOOKUP(A1284,Person!A:R,ROW(INDIRECT(ADDRESS(MATCH("Registration",Person!$1:$1,0),4,4))),FALSE)</f>
        <v>91510735</v>
      </c>
      <c r="F1284" t="str">
        <f ca="1">VLOOKUP(A1284,Person!A:R,ROW(INDIRECT(ADDRESS(MATCH("NameOccupation",Person!$1:$1,0),4,4))),FALSE)</f>
        <v>Monitor de Aprendizagem Turno Regular</v>
      </c>
      <c r="G1284" t="str">
        <f ca="1">IF(VLOOKUP(A1284,Person!A:R,ROW(INDIRECT(ADDRESS(MATCH("NameManager",Person!$1:$1,0),4,4))),FALSE)="","",VLOOKUP(A1284,Person!A:R,ROW(INDIRECT(ADDRESS(MATCH("NameManager",Person!$1:$1,0),4,4))),FALSE))</f>
        <v>Fernando Degrandis</v>
      </c>
      <c r="H1284" t="str">
        <f ca="1">IF(VLOOKUP(A1284,Person!A:R,ROW(INDIRECT(ADDRESS(MATCH("TypeJorney",Person!$1:$1,0),4,4))),FALSE)="OnBoarding","Embarque",IF(VLOOKUP(A1284,Person!A:R,ROW(INDIRECT(ADDRESS(MATCH("TypeJorney",Person!$1:$1,0),4,4))),FALSE)="OnBoardingOccupation","Embarque implantação",IF(VLOOKUP(A1284,Person!A:R,ROW(INDIRECT(ADDRESS(MATCH("TypeJorney",Person!$1:$1,0),4,4))),FALSE)="Monitoring","Monitoramento","Decisão de Efetivação")))</f>
        <v>Embarque implantação</v>
      </c>
    </row>
    <row r="1285" spans="1:8" x14ac:dyDescent="0.3">
      <c r="A1285" t="s">
        <v>7406</v>
      </c>
      <c r="B1285" t="str">
        <f ca="1">VLOOKUP(A1285,Person!A:R,ROW(INDIRECT(ADDRESS(MATCH("NameUser",Person!$1:$1,0),4,4))),FALSE)</f>
        <v>Luana Cavalcantes Vieira</v>
      </c>
      <c r="C1285" t="str">
        <f ca="1">IF(VLOOKUP(A1285,Person!A:R,ROW(INDIRECT(ADDRESS(MATCH("Mail",Person!$1:$1,0),4,4))),FALSE)="","",VLOOKUP(A1285,Person!A:R,ROW(INDIRECT(ADDRESS(MATCH("Mail",Person!$1:$1,0),4,4))),FALSE))</f>
        <v/>
      </c>
      <c r="D1285" t="str">
        <f ca="1">VLOOKUP(A1285,Person!A:R,ROW(INDIRECT(ADDRESS(MATCH("NameEstablishment",Person!$1:$1,0),4,4))),FALSE)</f>
        <v>Colégio Marista João Paulo II</v>
      </c>
      <c r="E1285">
        <f ca="1">VLOOKUP(A1285,Person!A:R,ROW(INDIRECT(ADDRESS(MATCH("Registration",Person!$1:$1,0),4,4))),FALSE)</f>
        <v>91513782</v>
      </c>
      <c r="F1285" t="str">
        <f ca="1">VLOOKUP(A1285,Person!A:R,ROW(INDIRECT(ADDRESS(MATCH("NameOccupation",Person!$1:$1,0),4,4))),FALSE)</f>
        <v>Monitor de Aprendizagem Turno Regular</v>
      </c>
      <c r="G1285" t="str">
        <f ca="1">IF(VLOOKUP(A1285,Person!A:R,ROW(INDIRECT(ADDRESS(MATCH("NameManager",Person!$1:$1,0),4,4))),FALSE)="","",VLOOKUP(A1285,Person!A:R,ROW(INDIRECT(ADDRESS(MATCH("NameManager",Person!$1:$1,0),4,4))),FALSE))</f>
        <v>Luiz Gustavo Mendes</v>
      </c>
      <c r="H1285" t="str">
        <f ca="1">IF(VLOOKUP(A1285,Person!A:R,ROW(INDIRECT(ADDRESS(MATCH("TypeJorney",Person!$1:$1,0),4,4))),FALSE)="OnBoarding","Embarque",IF(VLOOKUP(A1285,Person!A:R,ROW(INDIRECT(ADDRESS(MATCH("TypeJorney",Person!$1:$1,0),4,4))),FALSE)="OnBoardingOccupation","Embarque implantação",IF(VLOOKUP(A1285,Person!A:R,ROW(INDIRECT(ADDRESS(MATCH("TypeJorney",Person!$1:$1,0),4,4))),FALSE)="Monitoring","Monitoramento","Decisão de Efetivação")))</f>
        <v>Embarque</v>
      </c>
    </row>
    <row r="1286" spans="1:8" x14ac:dyDescent="0.3">
      <c r="A1286" t="s">
        <v>4902</v>
      </c>
      <c r="B1286" t="str">
        <f ca="1">VLOOKUP(A1286,Person!A:R,ROW(INDIRECT(ADDRESS(MATCH("NameUser",Person!$1:$1,0),4,4))),FALSE)</f>
        <v>Luana Gardenia Silva Rodrigues</v>
      </c>
      <c r="C1286" t="str">
        <f ca="1">IF(VLOOKUP(A1286,Person!A:R,ROW(INDIRECT(ADDRESS(MATCH("Mail",Person!$1:$1,0),4,4))),FALSE)="","",VLOOKUP(A1286,Person!A:R,ROW(INDIRECT(ADDRESS(MATCH("Mail",Person!$1:$1,0),4,4))),FALSE))</f>
        <v/>
      </c>
      <c r="D1286" t="str">
        <f ca="1">VLOOKUP(A1286,Person!A:R,ROW(INDIRECT(ADDRESS(MATCH("NameEstablishment",Person!$1:$1,0),4,4))),FALSE)</f>
        <v>Colégio Marista Sant'ana</v>
      </c>
      <c r="E1286">
        <f ca="1">VLOOKUP(A1286,Person!A:R,ROW(INDIRECT(ADDRESS(MATCH("Registration",Person!$1:$1,0),4,4))),FALSE)</f>
        <v>80702210</v>
      </c>
      <c r="F1286" t="str">
        <f ca="1">VLOOKUP(A1286,Person!A:R,ROW(INDIRECT(ADDRESS(MATCH("NameOccupation",Person!$1:$1,0),4,4))),FALSE)</f>
        <v>Auxiliar de Serviços Gerais</v>
      </c>
      <c r="G1286" t="str">
        <f ca="1">IF(VLOOKUP(A1286,Person!A:R,ROW(INDIRECT(ADDRESS(MATCH("NameManager",Person!$1:$1,0),4,4))),FALSE)="","",VLOOKUP(A1286,Person!A:R,ROW(INDIRECT(ADDRESS(MATCH("NameManager",Person!$1:$1,0),4,4))),FALSE))</f>
        <v>Isabel Cristina Simonetti Azcue</v>
      </c>
      <c r="H1286" t="str">
        <f ca="1">IF(VLOOKUP(A1286,Person!A:R,ROW(INDIRECT(ADDRESS(MATCH("TypeJorney",Person!$1:$1,0),4,4))),FALSE)="OnBoarding","Embarque",IF(VLOOKUP(A1286,Person!A:R,ROW(INDIRECT(ADDRESS(MATCH("TypeJorney",Person!$1:$1,0),4,4))),FALSE)="OnBoardingOccupation","Embarque implantação",IF(VLOOKUP(A1286,Person!A:R,ROW(INDIRECT(ADDRESS(MATCH("TypeJorney",Person!$1:$1,0),4,4))),FALSE)="Monitoring","Monitoramento","Decisão de Efetivação")))</f>
        <v>Embarque implantação</v>
      </c>
    </row>
    <row r="1287" spans="1:8" x14ac:dyDescent="0.3">
      <c r="A1287" t="s">
        <v>7465</v>
      </c>
      <c r="B1287" t="str">
        <f ca="1">VLOOKUP(A1287,Person!A:R,ROW(INDIRECT(ADDRESS(MATCH("NameUser",Person!$1:$1,0),4,4))),FALSE)</f>
        <v>Luana Lunelli</v>
      </c>
      <c r="C1287" t="str">
        <f ca="1">IF(VLOOKUP(A1287,Person!A:R,ROW(INDIRECT(ADDRESS(MATCH("Mail",Person!$1:$1,0),4,4))),FALSE)="","",VLOOKUP(A1287,Person!A:R,ROW(INDIRECT(ADDRESS(MATCH("Mail",Person!$1:$1,0),4,4))),FALSE))</f>
        <v>luana.lunelli@maristas.org.br</v>
      </c>
      <c r="D1287" t="str">
        <f ca="1">VLOOKUP(A1287,Person!A:R,ROW(INDIRECT(ADDRESS(MATCH("NameEstablishment",Person!$1:$1,0),4,4))),FALSE)</f>
        <v>Colégio Marista N Senhora da Conceição</v>
      </c>
      <c r="E1287">
        <f ca="1">VLOOKUP(A1287,Person!A:R,ROW(INDIRECT(ADDRESS(MATCH("Registration",Person!$1:$1,0),4,4))),FALSE)</f>
        <v>80700807</v>
      </c>
      <c r="F1287" t="str">
        <f ca="1">VLOOKUP(A1287,Person!A:R,ROW(INDIRECT(ADDRESS(MATCH("NameOccupation",Person!$1:$1,0),4,4))),FALSE)</f>
        <v>Monitor de Aprendizagem Turno Regular</v>
      </c>
      <c r="G1287" t="str">
        <f ca="1">IF(VLOOKUP(A1287,Person!A:R,ROW(INDIRECT(ADDRESS(MATCH("NameManager",Person!$1:$1,0),4,4))),FALSE)="","",VLOOKUP(A1287,Person!A:R,ROW(INDIRECT(ADDRESS(MATCH("NameManager",Person!$1:$1,0),4,4))),FALSE))</f>
        <v/>
      </c>
      <c r="H1287" t="str">
        <f ca="1">IF(VLOOKUP(A1287,Person!A:R,ROW(INDIRECT(ADDRESS(MATCH("TypeJorney",Person!$1:$1,0),4,4))),FALSE)="OnBoarding","Embarque",IF(VLOOKUP(A1287,Person!A:R,ROW(INDIRECT(ADDRESS(MATCH("TypeJorney",Person!$1:$1,0),4,4))),FALSE)="OnBoardingOccupation","Embarque implantação",IF(VLOOKUP(A1287,Person!A:R,ROW(INDIRECT(ADDRESS(MATCH("TypeJorney",Person!$1:$1,0),4,4))),FALSE)="Monitoring","Monitoramento","Decisão de Efetivação")))</f>
        <v>Embarque</v>
      </c>
    </row>
    <row r="1288" spans="1:8" x14ac:dyDescent="0.3">
      <c r="A1288" t="s">
        <v>5344</v>
      </c>
      <c r="B1288" t="str">
        <f ca="1">VLOOKUP(A1288,Person!A:R,ROW(INDIRECT(ADDRESS(MATCH("NameUser",Person!$1:$1,0),4,4))),FALSE)</f>
        <v>Luana Molinari Santos</v>
      </c>
      <c r="C1288" t="str">
        <f ca="1">IF(VLOOKUP(A1288,Person!A:R,ROW(INDIRECT(ADDRESS(MATCH("Mail",Person!$1:$1,0),4,4))),FALSE)="","",VLOOKUP(A1288,Person!A:R,ROW(INDIRECT(ADDRESS(MATCH("Mail",Person!$1:$1,0),4,4))),FALSE))</f>
        <v/>
      </c>
      <c r="D1288" t="str">
        <f ca="1">VLOOKUP(A1288,Person!A:R,ROW(INDIRECT(ADDRESS(MATCH("NameEstablishment",Person!$1:$1,0),4,4))),FALSE)</f>
        <v>Centro Social Mar. Ir. Antonio Bortolini</v>
      </c>
      <c r="E1288">
        <f ca="1">VLOOKUP(A1288,Person!A:R,ROW(INDIRECT(ADDRESS(MATCH("Registration",Person!$1:$1,0),4,4))),FALSE)</f>
        <v>80</v>
      </c>
      <c r="F1288" t="str">
        <f ca="1">VLOOKUP(A1288,Person!A:R,ROW(INDIRECT(ADDRESS(MATCH("NameOccupation",Person!$1:$1,0),4,4))),FALSE)</f>
        <v>Auxiliar de Serviços Gerais</v>
      </c>
      <c r="G1288" t="str">
        <f ca="1">IF(VLOOKUP(A1288,Person!A:R,ROW(INDIRECT(ADDRESS(MATCH("NameManager",Person!$1:$1,0),4,4))),FALSE)="","",VLOOKUP(A1288,Person!A:R,ROW(INDIRECT(ADDRESS(MATCH("NameManager",Person!$1:$1,0),4,4))),FALSE))</f>
        <v/>
      </c>
      <c r="H1288" t="str">
        <f ca="1">IF(VLOOKUP(A1288,Person!A:R,ROW(INDIRECT(ADDRESS(MATCH("TypeJorney",Person!$1:$1,0),4,4))),FALSE)="OnBoarding","Embarque",IF(VLOOKUP(A1288,Person!A:R,ROW(INDIRECT(ADDRESS(MATCH("TypeJorney",Person!$1:$1,0),4,4))),FALSE)="OnBoardingOccupation","Embarque implantação",IF(VLOOKUP(A1288,Person!A:R,ROW(INDIRECT(ADDRESS(MATCH("TypeJorney",Person!$1:$1,0),4,4))),FALSE)="Monitoring","Monitoramento","Decisão de Efetivação")))</f>
        <v>Embarque implantação</v>
      </c>
    </row>
    <row r="1289" spans="1:8" x14ac:dyDescent="0.3">
      <c r="A1289" t="s">
        <v>5060</v>
      </c>
      <c r="B1289" t="str">
        <f ca="1">VLOOKUP(A1289,Person!A:R,ROW(INDIRECT(ADDRESS(MATCH("NameUser",Person!$1:$1,0),4,4))),FALSE)</f>
        <v>Luana Rosa Freitas</v>
      </c>
      <c r="C1289" t="str">
        <f ca="1">IF(VLOOKUP(A1289,Person!A:R,ROW(INDIRECT(ADDRESS(MATCH("Mail",Person!$1:$1,0),4,4))),FALSE)="","",VLOOKUP(A1289,Person!A:R,ROW(INDIRECT(ADDRESS(MATCH("Mail",Person!$1:$1,0),4,4))),FALSE))</f>
        <v>luana.freitas@maristas.org.br</v>
      </c>
      <c r="D1289" t="str">
        <f ca="1">VLOOKUP(A1289,Person!A:R,ROW(INDIRECT(ADDRESS(MATCH("NameEstablishment",Person!$1:$1,0),4,4))),FALSE)</f>
        <v>Colégio Marista São Pedro</v>
      </c>
      <c r="E1289">
        <f ca="1">VLOOKUP(A1289,Person!A:R,ROW(INDIRECT(ADDRESS(MATCH("Registration",Person!$1:$1,0),4,4))),FALSE)</f>
        <v>80711249</v>
      </c>
      <c r="F1289" t="str">
        <f ca="1">VLOOKUP(A1289,Person!A:R,ROW(INDIRECT(ADDRESS(MATCH("NameOccupation",Person!$1:$1,0),4,4))),FALSE)</f>
        <v>Recepcionista</v>
      </c>
      <c r="G1289" t="str">
        <f ca="1">IF(VLOOKUP(A1289,Person!A:R,ROW(INDIRECT(ADDRESS(MATCH("NameManager",Person!$1:$1,0),4,4))),FALSE)="","",VLOOKUP(A1289,Person!A:R,ROW(INDIRECT(ADDRESS(MATCH("NameManager",Person!$1:$1,0),4,4))),FALSE))</f>
        <v/>
      </c>
      <c r="H1289" t="str">
        <f ca="1">IF(VLOOKUP(A1289,Person!A:R,ROW(INDIRECT(ADDRESS(MATCH("TypeJorney",Person!$1:$1,0),4,4))),FALSE)="OnBoarding","Embarque",IF(VLOOKUP(A1289,Person!A:R,ROW(INDIRECT(ADDRESS(MATCH("TypeJorney",Person!$1:$1,0),4,4))),FALSE)="OnBoardingOccupation","Embarque implantação",IF(VLOOKUP(A1289,Person!A:R,ROW(INDIRECT(ADDRESS(MATCH("TypeJorney",Person!$1:$1,0),4,4))),FALSE)="Monitoring","Monitoramento","Decisão de Efetivação")))</f>
        <v>Embarque implantação</v>
      </c>
    </row>
    <row r="1290" spans="1:8" x14ac:dyDescent="0.3">
      <c r="A1290" t="s">
        <v>519</v>
      </c>
      <c r="B1290" t="str">
        <f ca="1">VLOOKUP(A1290,Person!A:R,ROW(INDIRECT(ADDRESS(MATCH("NameUser",Person!$1:$1,0),4,4))),FALSE)</f>
        <v>Luana Silva da Silva</v>
      </c>
      <c r="C1290" t="str">
        <f ca="1">IF(VLOOKUP(A1290,Person!A:R,ROW(INDIRECT(ADDRESS(MATCH("Mail",Person!$1:$1,0),4,4))),FALSE)="","",VLOOKUP(A1290,Person!A:R,ROW(INDIRECT(ADDRESS(MATCH("Mail",Person!$1:$1,0),4,4))),FALSE))</f>
        <v>luana.dasilva@maristas.org.br</v>
      </c>
      <c r="D1290" t="str">
        <f ca="1">VLOOKUP(A1290,Person!A:R,ROW(INDIRECT(ADDRESS(MATCH("NameEstablishment",Person!$1:$1,0),4,4))),FALSE)</f>
        <v>Colégio Marista Nossa Senhora do Rosário</v>
      </c>
      <c r="E1290">
        <f ca="1">VLOOKUP(A1290,Person!A:R,ROW(INDIRECT(ADDRESS(MATCH("Registration",Person!$1:$1,0),4,4))),FALSE)</f>
        <v>91514065</v>
      </c>
      <c r="F1290" t="str">
        <f ca="1">VLOOKUP(A1290,Person!A:R,ROW(INDIRECT(ADDRESS(MATCH("NameOccupation",Person!$1:$1,0),4,4))),FALSE)</f>
        <v>Monitor de Aprendizagem Turno Integral</v>
      </c>
      <c r="G1290" t="str">
        <f ca="1">IF(VLOOKUP(A1290,Person!A:R,ROW(INDIRECT(ADDRESS(MATCH("NameManager",Person!$1:$1,0),4,4))),FALSE)="","",VLOOKUP(A1290,Person!A:R,ROW(INDIRECT(ADDRESS(MATCH("NameManager",Person!$1:$1,0),4,4))),FALSE))</f>
        <v>Sandra Mara Ribeiro Nunes</v>
      </c>
      <c r="H1290" t="str">
        <f ca="1">IF(VLOOKUP(A1290,Person!A:R,ROW(INDIRECT(ADDRESS(MATCH("TypeJorney",Person!$1:$1,0),4,4))),FALSE)="OnBoarding","Embarque",IF(VLOOKUP(A1290,Person!A:R,ROW(INDIRECT(ADDRESS(MATCH("TypeJorney",Person!$1:$1,0),4,4))),FALSE)="OnBoardingOccupation","Embarque implantação",IF(VLOOKUP(A1290,Person!A:R,ROW(INDIRECT(ADDRESS(MATCH("TypeJorney",Person!$1:$1,0),4,4))),FALSE)="Monitoring","Monitoramento","Decisão de Efetivação")))</f>
        <v>Embarque</v>
      </c>
    </row>
    <row r="1291" spans="1:8" x14ac:dyDescent="0.3">
      <c r="A1291" t="s">
        <v>4687</v>
      </c>
      <c r="B1291" t="str">
        <f ca="1">VLOOKUP(A1291,Person!A:R,ROW(INDIRECT(ADDRESS(MATCH("NameUser",Person!$1:$1,0),4,4))),FALSE)</f>
        <v>Luana Silva Ramos</v>
      </c>
      <c r="C1291" t="str">
        <f ca="1">IF(VLOOKUP(A1291,Person!A:R,ROW(INDIRECT(ADDRESS(MATCH("Mail",Person!$1:$1,0),4,4))),FALSE)="","",VLOOKUP(A1291,Person!A:R,ROW(INDIRECT(ADDRESS(MATCH("Mail",Person!$1:$1,0),4,4))),FALSE))</f>
        <v>luana.ramos@maristas.org.br</v>
      </c>
      <c r="D1291" t="str">
        <f ca="1">VLOOKUP(A1291,Person!A:R,ROW(INDIRECT(ADDRESS(MATCH("NameEstablishment",Person!$1:$1,0),4,4))),FALSE)</f>
        <v>Colegio Marista Champagnat</v>
      </c>
      <c r="E1291">
        <f ca="1">VLOOKUP(A1291,Person!A:R,ROW(INDIRECT(ADDRESS(MATCH("Registration",Person!$1:$1,0),4,4))),FALSE)</f>
        <v>2997022</v>
      </c>
      <c r="F1291" t="str">
        <f ca="1">VLOOKUP(A1291,Person!A:R,ROW(INDIRECT(ADDRESS(MATCH("NameOccupation",Person!$1:$1,0),4,4))),FALSE)</f>
        <v>Assistente de Convivência</v>
      </c>
      <c r="G1291" t="str">
        <f ca="1">IF(VLOOKUP(A1291,Person!A:R,ROW(INDIRECT(ADDRESS(MATCH("NameManager",Person!$1:$1,0),4,4))),FALSE)="","",VLOOKUP(A1291,Person!A:R,ROW(INDIRECT(ADDRESS(MATCH("NameManager",Person!$1:$1,0),4,4))),FALSE))</f>
        <v>Shirley Sheila Cardoso</v>
      </c>
      <c r="H1291" t="str">
        <f ca="1">IF(VLOOKUP(A1291,Person!A:R,ROW(INDIRECT(ADDRESS(MATCH("TypeJorney",Person!$1:$1,0),4,4))),FALSE)="OnBoarding","Embarque",IF(VLOOKUP(A1291,Person!A:R,ROW(INDIRECT(ADDRESS(MATCH("TypeJorney",Person!$1:$1,0),4,4))),FALSE)="OnBoardingOccupation","Embarque implantação",IF(VLOOKUP(A1291,Person!A:R,ROW(INDIRECT(ADDRESS(MATCH("TypeJorney",Person!$1:$1,0),4,4))),FALSE)="Monitoring","Monitoramento","Decisão de Efetivação")))</f>
        <v>Embarque implantação</v>
      </c>
    </row>
    <row r="1292" spans="1:8" x14ac:dyDescent="0.3">
      <c r="A1292" t="s">
        <v>7458</v>
      </c>
      <c r="B1292" t="str">
        <f ca="1">VLOOKUP(A1292,Person!A:R,ROW(INDIRECT(ADDRESS(MATCH("NameUser",Person!$1:$1,0),4,4))),FALSE)</f>
        <v>Luana Zanella</v>
      </c>
      <c r="C1292" t="str">
        <f ca="1">IF(VLOOKUP(A1292,Person!A:R,ROW(INDIRECT(ADDRESS(MATCH("Mail",Person!$1:$1,0),4,4))),FALSE)="","",VLOOKUP(A1292,Person!A:R,ROW(INDIRECT(ADDRESS(MATCH("Mail",Person!$1:$1,0),4,4))),FALSE))</f>
        <v>luana.zanella@maristas.org.br</v>
      </c>
      <c r="D1292" t="str">
        <f ca="1">VLOOKUP(A1292,Person!A:R,ROW(INDIRECT(ADDRESS(MATCH("NameEstablishment",Person!$1:$1,0),4,4))),FALSE)</f>
        <v>Colégio Marista Nossa Senhora Medianeira</v>
      </c>
      <c r="E1292">
        <f ca="1">VLOOKUP(A1292,Person!A:R,ROW(INDIRECT(ADDRESS(MATCH("Registration",Person!$1:$1,0),4,4))),FALSE)</f>
        <v>90701862</v>
      </c>
      <c r="F1292" t="str">
        <f ca="1">VLOOKUP(A1292,Person!A:R,ROW(INDIRECT(ADDRESS(MATCH("NameOccupation",Person!$1:$1,0),4,4))),FALSE)</f>
        <v>Monitor de Aprendizagem Turno Regular</v>
      </c>
      <c r="G1292" t="str">
        <f ca="1">IF(VLOOKUP(A1292,Person!A:R,ROW(INDIRECT(ADDRESS(MATCH("NameManager",Person!$1:$1,0),4,4))),FALSE)="","",VLOOKUP(A1292,Person!A:R,ROW(INDIRECT(ADDRESS(MATCH("NameManager",Person!$1:$1,0),4,4))),FALSE))</f>
        <v>Cheila Daniane Marianof Milczarek</v>
      </c>
      <c r="H1292" t="str">
        <f ca="1">IF(VLOOKUP(A1292,Person!A:R,ROW(INDIRECT(ADDRESS(MATCH("TypeJorney",Person!$1:$1,0),4,4))),FALSE)="OnBoarding","Embarque",IF(VLOOKUP(A1292,Person!A:R,ROW(INDIRECT(ADDRESS(MATCH("TypeJorney",Person!$1:$1,0),4,4))),FALSE)="OnBoardingOccupation","Embarque implantação",IF(VLOOKUP(A1292,Person!A:R,ROW(INDIRECT(ADDRESS(MATCH("TypeJorney",Person!$1:$1,0),4,4))),FALSE)="Monitoring","Monitoramento","Decisão de Efetivação")))</f>
        <v>Embarque implantação</v>
      </c>
    </row>
    <row r="1293" spans="1:8" x14ac:dyDescent="0.3">
      <c r="A1293" t="s">
        <v>7970</v>
      </c>
      <c r="B1293" t="str">
        <f ca="1">VLOOKUP(A1293,Person!A:R,ROW(INDIRECT(ADDRESS(MATCH("NameUser",Person!$1:$1,0),4,4))),FALSE)</f>
        <v>Lucas Amarildo Saraiva Tagliari</v>
      </c>
      <c r="C1293" t="str">
        <f ca="1">IF(VLOOKUP(A1293,Person!A:R,ROW(INDIRECT(ADDRESS(MATCH("Mail",Person!$1:$1,0),4,4))),FALSE)="","",VLOOKUP(A1293,Person!A:R,ROW(INDIRECT(ADDRESS(MATCH("Mail",Person!$1:$1,0),4,4))),FALSE))</f>
        <v>lucas.tagliari@maristas.org.br</v>
      </c>
      <c r="D1293" t="str">
        <f ca="1">VLOOKUP(A1293,Person!A:R,ROW(INDIRECT(ADDRESS(MATCH("NameEstablishment",Person!$1:$1,0),4,4))),FALSE)</f>
        <v>Colégio Marista Nossa Senhora Medianeira</v>
      </c>
      <c r="E1293">
        <f ca="1">VLOOKUP(A1293,Person!A:R,ROW(INDIRECT(ADDRESS(MATCH("Registration",Person!$1:$1,0),4,4))),FALSE)</f>
        <v>90701899</v>
      </c>
      <c r="F1293" t="str">
        <f ca="1">VLOOKUP(A1293,Person!A:R,ROW(INDIRECT(ADDRESS(MATCH("NameOccupation",Person!$1:$1,0),4,4))),FALSE)</f>
        <v>Instrutor de Aprendizagem</v>
      </c>
      <c r="G1293" t="str">
        <f ca="1">IF(VLOOKUP(A1293,Person!A:R,ROW(INDIRECT(ADDRESS(MATCH("NameManager",Person!$1:$1,0),4,4))),FALSE)="","",VLOOKUP(A1293,Person!A:R,ROW(INDIRECT(ADDRESS(MATCH("NameManager",Person!$1:$1,0),4,4))),FALSE))</f>
        <v>Cheila Daniane Marianof Milczarek</v>
      </c>
      <c r="H1293" t="str">
        <f ca="1">IF(VLOOKUP(A1293,Person!A:R,ROW(INDIRECT(ADDRESS(MATCH("TypeJorney",Person!$1:$1,0),4,4))),FALSE)="OnBoarding","Embarque",IF(VLOOKUP(A1293,Person!A:R,ROW(INDIRECT(ADDRESS(MATCH("TypeJorney",Person!$1:$1,0),4,4))),FALSE)="OnBoardingOccupation","Embarque implantação",IF(VLOOKUP(A1293,Person!A:R,ROW(INDIRECT(ADDRESS(MATCH("TypeJorney",Person!$1:$1,0),4,4))),FALSE)="Monitoring","Monitoramento","Decisão de Efetivação")))</f>
        <v>Embarque</v>
      </c>
    </row>
    <row r="1294" spans="1:8" x14ac:dyDescent="0.3">
      <c r="A1294" t="s">
        <v>5113</v>
      </c>
      <c r="B1294" t="str">
        <f ca="1">VLOOKUP(A1294,Person!A:R,ROW(INDIRECT(ADDRESS(MATCH("NameUser",Person!$1:$1,0),4,4))),FALSE)</f>
        <v>Lucas Braz Ramos</v>
      </c>
      <c r="C1294" t="str">
        <f ca="1">IF(VLOOKUP(A1294,Person!A:R,ROW(INDIRECT(ADDRESS(MATCH("Mail",Person!$1:$1,0),4,4))),FALSE)="","",VLOOKUP(A1294,Person!A:R,ROW(INDIRECT(ADDRESS(MATCH("Mail",Person!$1:$1,0),4,4))),FALSE))</f>
        <v>lucas.ramos@maristas.org.br</v>
      </c>
      <c r="D1294" t="str">
        <f ca="1">VLOOKUP(A1294,Person!A:R,ROW(INDIRECT(ADDRESS(MATCH("NameEstablishment",Person!$1:$1,0),4,4))),FALSE)</f>
        <v>Sociedade Meridional de Educação</v>
      </c>
      <c r="E1294">
        <f ca="1">VLOOKUP(A1294,Person!A:R,ROW(INDIRECT(ADDRESS(MATCH("Registration",Person!$1:$1,0),4,4))),FALSE)</f>
        <v>3743002</v>
      </c>
      <c r="F1294" t="str">
        <f ca="1">VLOOKUP(A1294,Person!A:R,ROW(INDIRECT(ADDRESS(MATCH("NameOccupation",Person!$1:$1,0),4,4))),FALSE)</f>
        <v>Analista Infraestrutura</v>
      </c>
      <c r="G1294" t="str">
        <f ca="1">IF(VLOOKUP(A1294,Person!A:R,ROW(INDIRECT(ADDRESS(MATCH("NameManager",Person!$1:$1,0),4,4))),FALSE)="","",VLOOKUP(A1294,Person!A:R,ROW(INDIRECT(ADDRESS(MATCH("NameManager",Person!$1:$1,0),4,4))),FALSE))</f>
        <v/>
      </c>
      <c r="H1294" t="str">
        <f ca="1">IF(VLOOKUP(A1294,Person!A:R,ROW(INDIRECT(ADDRESS(MATCH("TypeJorney",Person!$1:$1,0),4,4))),FALSE)="OnBoarding","Embarque",IF(VLOOKUP(A1294,Person!A:R,ROW(INDIRECT(ADDRESS(MATCH("TypeJorney",Person!$1:$1,0),4,4))),FALSE)="OnBoardingOccupation","Embarque implantação",IF(VLOOKUP(A1294,Person!A:R,ROW(INDIRECT(ADDRESS(MATCH("TypeJorney",Person!$1:$1,0),4,4))),FALSE)="Monitoring","Monitoramento","Decisão de Efetivação")))</f>
        <v>Embarque implantação</v>
      </c>
    </row>
    <row r="1295" spans="1:8" x14ac:dyDescent="0.3">
      <c r="A1295" t="s">
        <v>558</v>
      </c>
      <c r="B1295" t="str">
        <f ca="1">VLOOKUP(A1295,Person!A:R,ROW(INDIRECT(ADDRESS(MATCH("NameUser",Person!$1:$1,0),4,4))),FALSE)</f>
        <v>Lucas Cabral Ribeiro</v>
      </c>
      <c r="C1295" t="str">
        <f ca="1">IF(VLOOKUP(A1295,Person!A:R,ROW(INDIRECT(ADDRESS(MATCH("Mail",Person!$1:$1,0),4,4))),FALSE)="","",VLOOKUP(A1295,Person!A:R,ROW(INDIRECT(ADDRESS(MATCH("Mail",Person!$1:$1,0),4,4))),FALSE))</f>
        <v>lucas.ribeiro@maristas.org.br</v>
      </c>
      <c r="D1295" t="str">
        <f ca="1">VLOOKUP(A1295,Person!A:R,ROW(INDIRECT(ADDRESS(MATCH("NameEstablishment",Person!$1:$1,0),4,4))),FALSE)</f>
        <v>União Sul Brasileira de Educação e Ensin</v>
      </c>
      <c r="E1295">
        <f ca="1">VLOOKUP(A1295,Person!A:R,ROW(INDIRECT(ADDRESS(MATCH("Registration",Person!$1:$1,0),4,4))),FALSE)</f>
        <v>90512185</v>
      </c>
      <c r="F1295" t="str">
        <f ca="1">VLOOKUP(A1295,Person!A:R,ROW(INDIRECT(ADDRESS(MATCH("NameOccupation",Person!$1:$1,0),4,4))),FALSE)</f>
        <v>Assessor de Área de Conhecimento - Ciências Humanas</v>
      </c>
      <c r="G1295" t="str">
        <f ca="1">IF(VLOOKUP(A1295,Person!A:R,ROW(INDIRECT(ADDRESS(MATCH("NameManager",Person!$1:$1,0),4,4))),FALSE)="","",VLOOKUP(A1295,Person!A:R,ROW(INDIRECT(ADDRESS(MATCH("NameManager",Person!$1:$1,0),4,4))),FALSE))</f>
        <v>Renato Capitani</v>
      </c>
      <c r="H1295" t="str">
        <f ca="1">IF(VLOOKUP(A1295,Person!A:R,ROW(INDIRECT(ADDRESS(MATCH("TypeJorney",Person!$1:$1,0),4,4))),FALSE)="OnBoarding","Embarque",IF(VLOOKUP(A1295,Person!A:R,ROW(INDIRECT(ADDRESS(MATCH("TypeJorney",Person!$1:$1,0),4,4))),FALSE)="OnBoardingOccupation","Embarque implantação",IF(VLOOKUP(A1295,Person!A:R,ROW(INDIRECT(ADDRESS(MATCH("TypeJorney",Person!$1:$1,0),4,4))),FALSE)="Monitoring","Monitoramento","Decisão de Efetivação")))</f>
        <v>Embarque</v>
      </c>
    </row>
    <row r="1296" spans="1:8" x14ac:dyDescent="0.3">
      <c r="A1296" t="s">
        <v>5001</v>
      </c>
      <c r="B1296" t="str">
        <f ca="1">VLOOKUP(A1296,Person!A:R,ROW(INDIRECT(ADDRESS(MATCH("NameUser",Person!$1:$1,0),4,4))),FALSE)</f>
        <v>Lucas Correa Cremonese</v>
      </c>
      <c r="C1296" t="str">
        <f ca="1">IF(VLOOKUP(A1296,Person!A:R,ROW(INDIRECT(ADDRESS(MATCH("Mail",Person!$1:$1,0),4,4))),FALSE)="","",VLOOKUP(A1296,Person!A:R,ROW(INDIRECT(ADDRESS(MATCH("Mail",Person!$1:$1,0),4,4))),FALSE))</f>
        <v/>
      </c>
      <c r="D1296" t="str">
        <f ca="1">VLOOKUP(A1296,Person!A:R,ROW(INDIRECT(ADDRESS(MATCH("NameEstablishment",Person!$1:$1,0),4,4))),FALSE)</f>
        <v>Colégio Marista Santa Maria</v>
      </c>
      <c r="E1296">
        <f ca="1">VLOOKUP(A1296,Person!A:R,ROW(INDIRECT(ADDRESS(MATCH("Registration",Person!$1:$1,0),4,4))),FALSE)</f>
        <v>80702514</v>
      </c>
      <c r="F1296" t="str">
        <f ca="1">VLOOKUP(A1296,Person!A:R,ROW(INDIRECT(ADDRESS(MATCH("NameOccupation",Person!$1:$1,0),4,4))),FALSE)</f>
        <v>Operador de Suporte</v>
      </c>
      <c r="G1296" t="str">
        <f ca="1">IF(VLOOKUP(A1296,Person!A:R,ROW(INDIRECT(ADDRESS(MATCH("NameManager",Person!$1:$1,0),4,4))),FALSE)="","",VLOOKUP(A1296,Person!A:R,ROW(INDIRECT(ADDRESS(MATCH("NameManager",Person!$1:$1,0),4,4))),FALSE))</f>
        <v>Carlos Henrique Pires Sardi</v>
      </c>
      <c r="H1296" t="str">
        <f ca="1">IF(VLOOKUP(A1296,Person!A:R,ROW(INDIRECT(ADDRESS(MATCH("TypeJorney",Person!$1:$1,0),4,4))),FALSE)="OnBoarding","Embarque",IF(VLOOKUP(A1296,Person!A:R,ROW(INDIRECT(ADDRESS(MATCH("TypeJorney",Person!$1:$1,0),4,4))),FALSE)="OnBoardingOccupation","Embarque implantação",IF(VLOOKUP(A1296,Person!A:R,ROW(INDIRECT(ADDRESS(MATCH("TypeJorney",Person!$1:$1,0),4,4))),FALSE)="Monitoring","Monitoramento","Decisão de Efetivação")))</f>
        <v>Embarque implantação</v>
      </c>
    </row>
    <row r="1297" spans="1:8" x14ac:dyDescent="0.3">
      <c r="A1297" t="s">
        <v>4541</v>
      </c>
      <c r="B1297" t="str">
        <f ca="1">VLOOKUP(A1297,Person!A:R,ROW(INDIRECT(ADDRESS(MATCH("NameUser",Person!$1:$1,0),4,4))),FALSE)</f>
        <v>Lucas da Silva Garske</v>
      </c>
      <c r="C1297" t="str">
        <f ca="1">IF(VLOOKUP(A1297,Person!A:R,ROW(INDIRECT(ADDRESS(MATCH("Mail",Person!$1:$1,0),4,4))),FALSE)="","",VLOOKUP(A1297,Person!A:R,ROW(INDIRECT(ADDRESS(MATCH("Mail",Person!$1:$1,0),4,4))),FALSE))</f>
        <v>lucasgarske@maristas.org.br</v>
      </c>
      <c r="D1297" t="str">
        <f ca="1">VLOOKUP(A1297,Person!A:R,ROW(INDIRECT(ADDRESS(MATCH("NameEstablishment",Person!$1:$1,0),4,4))),FALSE)</f>
        <v>Colégio Marista Prof. Ivone Vettorello</v>
      </c>
      <c r="E1297">
        <f ca="1">VLOOKUP(A1297,Person!A:R,ROW(INDIRECT(ADDRESS(MATCH("Registration",Person!$1:$1,0),4,4))),FALSE)</f>
        <v>91510521</v>
      </c>
      <c r="F1297" t="str">
        <f ca="1">VLOOKUP(A1297,Person!A:R,ROW(INDIRECT(ADDRESS(MATCH("NameOccupation",Person!$1:$1,0),4,4))),FALSE)</f>
        <v>Analista de Comunicação</v>
      </c>
      <c r="G1297" t="str">
        <f ca="1">IF(VLOOKUP(A1297,Person!A:R,ROW(INDIRECT(ADDRESS(MATCH("NameManager",Person!$1:$1,0),4,4))),FALSE)="","",VLOOKUP(A1297,Person!A:R,ROW(INDIRECT(ADDRESS(MATCH("NameManager",Person!$1:$1,0),4,4))),FALSE))</f>
        <v/>
      </c>
      <c r="H1297" t="str">
        <f ca="1">IF(VLOOKUP(A1297,Person!A:R,ROW(INDIRECT(ADDRESS(MATCH("TypeJorney",Person!$1:$1,0),4,4))),FALSE)="OnBoarding","Embarque",IF(VLOOKUP(A1297,Person!A:R,ROW(INDIRECT(ADDRESS(MATCH("TypeJorney",Person!$1:$1,0),4,4))),FALSE)="OnBoardingOccupation","Embarque implantação",IF(VLOOKUP(A1297,Person!A:R,ROW(INDIRECT(ADDRESS(MATCH("TypeJorney",Person!$1:$1,0),4,4))),FALSE)="Monitoring","Monitoramento","Decisão de Efetivação")))</f>
        <v>Embarque implantação</v>
      </c>
    </row>
    <row r="1298" spans="1:8" x14ac:dyDescent="0.3">
      <c r="A1298" t="s">
        <v>8003</v>
      </c>
      <c r="B1298" t="str">
        <f ca="1">VLOOKUP(A1298,Person!A:R,ROW(INDIRECT(ADDRESS(MATCH("NameUser",Person!$1:$1,0),4,4))),FALSE)</f>
        <v>Lucas dos Santos de Almeida</v>
      </c>
      <c r="C1298" t="str">
        <f ca="1">IF(VLOOKUP(A1298,Person!A:R,ROW(INDIRECT(ADDRESS(MATCH("Mail",Person!$1:$1,0),4,4))),FALSE)="","",VLOOKUP(A1298,Person!A:R,ROW(INDIRECT(ADDRESS(MATCH("Mail",Person!$1:$1,0),4,4))),FALSE))</f>
        <v>lucas.santos@maristas.org.br</v>
      </c>
      <c r="D1298" t="str">
        <f ca="1">VLOOKUP(A1298,Person!A:R,ROW(INDIRECT(ADDRESS(MATCH("NameEstablishment",Person!$1:$1,0),4,4))),FALSE)</f>
        <v>Colégio Marista Santo Ângelo</v>
      </c>
      <c r="E1298">
        <f ca="1">VLOOKUP(A1298,Person!A:R,ROW(INDIRECT(ADDRESS(MATCH("Registration",Person!$1:$1,0),4,4))),FALSE)</f>
        <v>37110464</v>
      </c>
      <c r="F1298" t="str">
        <f ca="1">VLOOKUP(A1298,Person!A:R,ROW(INDIRECT(ADDRESS(MATCH("NameOccupation",Person!$1:$1,0),4,4))),FALSE)</f>
        <v>Instrutor de Aprendizagem</v>
      </c>
      <c r="G1298" t="str">
        <f ca="1">IF(VLOOKUP(A1298,Person!A:R,ROW(INDIRECT(ADDRESS(MATCH("NameManager",Person!$1:$1,0),4,4))),FALSE)="","",VLOOKUP(A1298,Person!A:R,ROW(INDIRECT(ADDRESS(MATCH("NameManager",Person!$1:$1,0),4,4))),FALSE))</f>
        <v>Pedro Vilmar Ost</v>
      </c>
      <c r="H1298" t="str">
        <f ca="1">IF(VLOOKUP(A1298,Person!A:R,ROW(INDIRECT(ADDRESS(MATCH("TypeJorney",Person!$1:$1,0),4,4))),FALSE)="OnBoarding","Embarque",IF(VLOOKUP(A1298,Person!A:R,ROW(INDIRECT(ADDRESS(MATCH("TypeJorney",Person!$1:$1,0),4,4))),FALSE)="OnBoardingOccupation","Embarque implantação",IF(VLOOKUP(A1298,Person!A:R,ROW(INDIRECT(ADDRESS(MATCH("TypeJorney",Person!$1:$1,0),4,4))),FALSE)="Monitoring","Monitoramento","Decisão de Efetivação")))</f>
        <v>Embarque implantação</v>
      </c>
    </row>
    <row r="1299" spans="1:8" x14ac:dyDescent="0.3">
      <c r="A1299" t="s">
        <v>4476</v>
      </c>
      <c r="B1299" t="str">
        <f ca="1">VLOOKUP(A1299,Person!A:R,ROW(INDIRECT(ADDRESS(MATCH("NameUser",Person!$1:$1,0),4,4))),FALSE)</f>
        <v>Lucas Fernandes Gauto</v>
      </c>
      <c r="C1299" t="str">
        <f ca="1">IF(VLOOKUP(A1299,Person!A:R,ROW(INDIRECT(ADDRESS(MATCH("Mail",Person!$1:$1,0),4,4))),FALSE)="","",VLOOKUP(A1299,Person!A:R,ROW(INDIRECT(ADDRESS(MATCH("Mail",Person!$1:$1,0),4,4))),FALSE))</f>
        <v>lucas.gauto@maristas.org.br</v>
      </c>
      <c r="D1299" t="str">
        <f ca="1">VLOOKUP(A1299,Person!A:R,ROW(INDIRECT(ADDRESS(MATCH("NameEstablishment",Person!$1:$1,0),4,4))),FALSE)</f>
        <v>Colégio Marista São Luis</v>
      </c>
      <c r="E1299">
        <f ca="1">VLOOKUP(A1299,Person!A:R,ROW(INDIRECT(ADDRESS(MATCH("Registration",Person!$1:$1,0),4,4))),FALSE)</f>
        <v>90511991</v>
      </c>
      <c r="F1299" t="str">
        <f ca="1">VLOOKUP(A1299,Person!A:R,ROW(INDIRECT(ADDRESS(MATCH("NameOccupation",Person!$1:$1,0),4,4))),FALSE)</f>
        <v>Agente de Pastoral</v>
      </c>
      <c r="G1299" t="str">
        <f ca="1">IF(VLOOKUP(A1299,Person!A:R,ROW(INDIRECT(ADDRESS(MATCH("NameManager",Person!$1:$1,0),4,4))),FALSE)="","",VLOOKUP(A1299,Person!A:R,ROW(INDIRECT(ADDRESS(MATCH("NameManager",Person!$1:$1,0),4,4))),FALSE))</f>
        <v>Anderson Roberto dos Santos</v>
      </c>
      <c r="H1299" t="str">
        <f ca="1">IF(VLOOKUP(A1299,Person!A:R,ROW(INDIRECT(ADDRESS(MATCH("TypeJorney",Person!$1:$1,0),4,4))),FALSE)="OnBoarding","Embarque",IF(VLOOKUP(A1299,Person!A:R,ROW(INDIRECT(ADDRESS(MATCH("TypeJorney",Person!$1:$1,0),4,4))),FALSE)="OnBoardingOccupation","Embarque implantação",IF(VLOOKUP(A1299,Person!A:R,ROW(INDIRECT(ADDRESS(MATCH("TypeJorney",Person!$1:$1,0),4,4))),FALSE)="Monitoring","Monitoramento","Decisão de Efetivação")))</f>
        <v>Embarque implantação</v>
      </c>
    </row>
    <row r="1300" spans="1:8" x14ac:dyDescent="0.3">
      <c r="A1300" t="s">
        <v>7995</v>
      </c>
      <c r="B1300" t="str">
        <f ca="1">VLOOKUP(A1300,Person!A:R,ROW(INDIRECT(ADDRESS(MATCH("NameUser",Person!$1:$1,0),4,4))),FALSE)</f>
        <v>Lucas Rodrigues Vieira</v>
      </c>
      <c r="C1300" t="str">
        <f ca="1">IF(VLOOKUP(A1300,Person!A:R,ROW(INDIRECT(ADDRESS(MATCH("Mail",Person!$1:$1,0),4,4))),FALSE)="","",VLOOKUP(A1300,Person!A:R,ROW(INDIRECT(ADDRESS(MATCH("Mail",Person!$1:$1,0),4,4))),FALSE))</f>
        <v/>
      </c>
      <c r="D1300" t="str">
        <f ca="1">VLOOKUP(A1300,Person!A:R,ROW(INDIRECT(ADDRESS(MATCH("NameEstablishment",Person!$1:$1,0),4,4))),FALSE)</f>
        <v>Colégio Marista Santa Maria</v>
      </c>
      <c r="E1300">
        <f ca="1">VLOOKUP(A1300,Person!A:R,ROW(INDIRECT(ADDRESS(MATCH("Registration",Person!$1:$1,0),4,4))),FALSE)</f>
        <v>80703142</v>
      </c>
      <c r="F1300" t="str">
        <f ca="1">VLOOKUP(A1300,Person!A:R,ROW(INDIRECT(ADDRESS(MATCH("NameOccupation",Person!$1:$1,0),4,4))),FALSE)</f>
        <v>Instrutor de Aprendizagem</v>
      </c>
      <c r="G1300" t="str">
        <f ca="1">IF(VLOOKUP(A1300,Person!A:R,ROW(INDIRECT(ADDRESS(MATCH("NameManager",Person!$1:$1,0),4,4))),FALSE)="","",VLOOKUP(A1300,Person!A:R,ROW(INDIRECT(ADDRESS(MATCH("NameManager",Person!$1:$1,0),4,4))),FALSE))</f>
        <v>Edemir Joao Dal Bem</v>
      </c>
      <c r="H1300" t="str">
        <f ca="1">IF(VLOOKUP(A1300,Person!A:R,ROW(INDIRECT(ADDRESS(MATCH("TypeJorney",Person!$1:$1,0),4,4))),FALSE)="OnBoarding","Embarque",IF(VLOOKUP(A1300,Person!A:R,ROW(INDIRECT(ADDRESS(MATCH("TypeJorney",Person!$1:$1,0),4,4))),FALSE)="OnBoardingOccupation","Embarque implantação",IF(VLOOKUP(A1300,Person!A:R,ROW(INDIRECT(ADDRESS(MATCH("TypeJorney",Person!$1:$1,0),4,4))),FALSE)="Monitoring","Monitoramento","Decisão de Efetivação")))</f>
        <v>Embarque</v>
      </c>
    </row>
    <row r="1301" spans="1:8" x14ac:dyDescent="0.3">
      <c r="A1301" t="s">
        <v>7974</v>
      </c>
      <c r="B1301" t="str">
        <f ca="1">VLOOKUP(A1301,Person!A:R,ROW(INDIRECT(ADDRESS(MATCH("NameUser",Person!$1:$1,0),4,4))),FALSE)</f>
        <v>Lucas Werschedet Rodrigues</v>
      </c>
      <c r="C1301" t="str">
        <f ca="1">IF(VLOOKUP(A1301,Person!A:R,ROW(INDIRECT(ADDRESS(MATCH("Mail",Person!$1:$1,0),4,4))),FALSE)="","",VLOOKUP(A1301,Person!A:R,ROW(INDIRECT(ADDRESS(MATCH("Mail",Person!$1:$1,0),4,4))),FALSE))</f>
        <v/>
      </c>
      <c r="D1301" t="str">
        <f ca="1">VLOOKUP(A1301,Person!A:R,ROW(INDIRECT(ADDRESS(MATCH("NameEstablishment",Person!$1:$1,0),4,4))),FALSE)</f>
        <v>Colégio Marista N Senhora da Conceição</v>
      </c>
      <c r="E1301">
        <f ca="1">VLOOKUP(A1301,Person!A:R,ROW(INDIRECT(ADDRESS(MATCH("Registration",Person!$1:$1,0),4,4))),FALSE)</f>
        <v>80700839</v>
      </c>
      <c r="F1301" t="str">
        <f ca="1">VLOOKUP(A1301,Person!A:R,ROW(INDIRECT(ADDRESS(MATCH("NameOccupation",Person!$1:$1,0),4,4))),FALSE)</f>
        <v>Instrutor de Aprendizagem</v>
      </c>
      <c r="G1301" t="str">
        <f ca="1">IF(VLOOKUP(A1301,Person!A:R,ROW(INDIRECT(ADDRESS(MATCH("NameManager",Person!$1:$1,0),4,4))),FALSE)="","",VLOOKUP(A1301,Person!A:R,ROW(INDIRECT(ADDRESS(MATCH("NameManager",Person!$1:$1,0),4,4))),FALSE))</f>
        <v/>
      </c>
      <c r="H1301" t="str">
        <f ca="1">IF(VLOOKUP(A1301,Person!A:R,ROW(INDIRECT(ADDRESS(MATCH("TypeJorney",Person!$1:$1,0),4,4))),FALSE)="OnBoarding","Embarque",IF(VLOOKUP(A1301,Person!A:R,ROW(INDIRECT(ADDRESS(MATCH("TypeJorney",Person!$1:$1,0),4,4))),FALSE)="OnBoardingOccupation","Embarque implantação",IF(VLOOKUP(A1301,Person!A:R,ROW(INDIRECT(ADDRESS(MATCH("TypeJorney",Person!$1:$1,0),4,4))),FALSE)="Monitoring","Monitoramento","Decisão de Efetivação")))</f>
        <v>Embarque</v>
      </c>
    </row>
    <row r="1302" spans="1:8" x14ac:dyDescent="0.3">
      <c r="A1302" t="s">
        <v>4871</v>
      </c>
      <c r="B1302" t="str">
        <f ca="1">VLOOKUP(A1302,Person!A:R,ROW(INDIRECT(ADDRESS(MATCH("NameUser",Person!$1:$1,0),4,4))),FALSE)</f>
        <v>Luci Gomes Parodi</v>
      </c>
      <c r="C1302" t="str">
        <f ca="1">IF(VLOOKUP(A1302,Person!A:R,ROW(INDIRECT(ADDRESS(MATCH("Mail",Person!$1:$1,0),4,4))),FALSE)="","",VLOOKUP(A1302,Person!A:R,ROW(INDIRECT(ADDRESS(MATCH("Mail",Person!$1:$1,0),4,4))),FALSE))</f>
        <v/>
      </c>
      <c r="D1302" t="str">
        <f ca="1">VLOOKUP(A1302,Person!A:R,ROW(INDIRECT(ADDRESS(MATCH("NameEstablishment",Person!$1:$1,0),4,4))),FALSE)</f>
        <v>Colégio Marista Santa Maria</v>
      </c>
      <c r="E1302">
        <f ca="1">VLOOKUP(A1302,Person!A:R,ROW(INDIRECT(ADDRESS(MATCH("Registration",Person!$1:$1,0),4,4))),FALSE)</f>
        <v>37381103</v>
      </c>
      <c r="F1302" t="str">
        <f ca="1">VLOOKUP(A1302,Person!A:R,ROW(INDIRECT(ADDRESS(MATCH("NameOccupation",Person!$1:$1,0),4,4))),FALSE)</f>
        <v>Auxiliar de Serviços Gerais</v>
      </c>
      <c r="G1302" t="str">
        <f ca="1">IF(VLOOKUP(A1302,Person!A:R,ROW(INDIRECT(ADDRESS(MATCH("NameManager",Person!$1:$1,0),4,4))),FALSE)="","",VLOOKUP(A1302,Person!A:R,ROW(INDIRECT(ADDRESS(MATCH("NameManager",Person!$1:$1,0),4,4))),FALSE))</f>
        <v>Carlos Henrique Pires Sardi</v>
      </c>
      <c r="H1302" t="str">
        <f ca="1">IF(VLOOKUP(A1302,Person!A:R,ROW(INDIRECT(ADDRESS(MATCH("TypeJorney",Person!$1:$1,0),4,4))),FALSE)="OnBoarding","Embarque",IF(VLOOKUP(A1302,Person!A:R,ROW(INDIRECT(ADDRESS(MATCH("TypeJorney",Person!$1:$1,0),4,4))),FALSE)="OnBoardingOccupation","Embarque implantação",IF(VLOOKUP(A1302,Person!A:R,ROW(INDIRECT(ADDRESS(MATCH("TypeJorney",Person!$1:$1,0),4,4))),FALSE)="Monitoring","Monitoramento","Decisão de Efetivação")))</f>
        <v>Embarque implantação</v>
      </c>
    </row>
    <row r="1303" spans="1:8" x14ac:dyDescent="0.3">
      <c r="A1303" t="s">
        <v>7431</v>
      </c>
      <c r="B1303" t="str">
        <f ca="1">VLOOKUP(A1303,Person!A:R,ROW(INDIRECT(ADDRESS(MATCH("NameUser",Person!$1:$1,0),4,4))),FALSE)</f>
        <v>Lucia Aparecida Ebertz Thomazini</v>
      </c>
      <c r="C1303" t="str">
        <f ca="1">IF(VLOOKUP(A1303,Person!A:R,ROW(INDIRECT(ADDRESS(MATCH("Mail",Person!$1:$1,0),4,4))),FALSE)="","",VLOOKUP(A1303,Person!A:R,ROW(INDIRECT(ADDRESS(MATCH("Mail",Person!$1:$1,0),4,4))),FALSE))</f>
        <v>lucia.thomazini@maristas.org.br</v>
      </c>
      <c r="D1303" t="str">
        <f ca="1">VLOOKUP(A1303,Person!A:R,ROW(INDIRECT(ADDRESS(MATCH("NameEstablishment",Person!$1:$1,0),4,4))),FALSE)</f>
        <v>Colegio Marista Ipanema</v>
      </c>
      <c r="E1303">
        <f ca="1">VLOOKUP(A1303,Person!A:R,ROW(INDIRECT(ADDRESS(MATCH("Registration",Person!$1:$1,0),4,4))),FALSE)</f>
        <v>91510676</v>
      </c>
      <c r="F1303" t="str">
        <f ca="1">VLOOKUP(A1303,Person!A:R,ROW(INDIRECT(ADDRESS(MATCH("NameOccupation",Person!$1:$1,0),4,4))),FALSE)</f>
        <v>Monitor de Aprendizagem Turno Integral</v>
      </c>
      <c r="G1303" t="str">
        <f ca="1">IF(VLOOKUP(A1303,Person!A:R,ROW(INDIRECT(ADDRESS(MATCH("NameManager",Person!$1:$1,0),4,4))),FALSE)="","",VLOOKUP(A1303,Person!A:R,ROW(INDIRECT(ADDRESS(MATCH("NameManager",Person!$1:$1,0),4,4))),FALSE))</f>
        <v>Fernando Degrandis</v>
      </c>
      <c r="H1303" t="str">
        <f ca="1">IF(VLOOKUP(A1303,Person!A:R,ROW(INDIRECT(ADDRESS(MATCH("TypeJorney",Person!$1:$1,0),4,4))),FALSE)="OnBoarding","Embarque",IF(VLOOKUP(A1303,Person!A:R,ROW(INDIRECT(ADDRESS(MATCH("TypeJorney",Person!$1:$1,0),4,4))),FALSE)="OnBoardingOccupation","Embarque implantação",IF(VLOOKUP(A1303,Person!A:R,ROW(INDIRECT(ADDRESS(MATCH("TypeJorney",Person!$1:$1,0),4,4))),FALSE)="Monitoring","Monitoramento","Decisão de Efetivação")))</f>
        <v>Embarque implantação</v>
      </c>
    </row>
    <row r="1304" spans="1:8" x14ac:dyDescent="0.3">
      <c r="A1304" t="s">
        <v>7529</v>
      </c>
      <c r="B1304" t="str">
        <f ca="1">VLOOKUP(A1304,Person!A:R,ROW(INDIRECT(ADDRESS(MATCH("NameUser",Person!$1:$1,0),4,4))),FALSE)</f>
        <v>Lucia Flesch</v>
      </c>
      <c r="C1304" t="str">
        <f ca="1">IF(VLOOKUP(A1304,Person!A:R,ROW(INDIRECT(ADDRESS(MATCH("Mail",Person!$1:$1,0),4,4))),FALSE)="","",VLOOKUP(A1304,Person!A:R,ROW(INDIRECT(ADDRESS(MATCH("Mail",Person!$1:$1,0),4,4))),FALSE))</f>
        <v>lucia.flesch@maristas.org.br</v>
      </c>
      <c r="D1304" t="str">
        <f ca="1">VLOOKUP(A1304,Person!A:R,ROW(INDIRECT(ADDRESS(MATCH("NameEstablishment",Person!$1:$1,0),4,4))),FALSE)</f>
        <v>União Sul Brasileira de Educação e Ensin</v>
      </c>
      <c r="E1304">
        <f ca="1">VLOOKUP(A1304,Person!A:R,ROW(INDIRECT(ADDRESS(MATCH("Registration",Person!$1:$1,0),4,4))),FALSE)</f>
        <v>61299001</v>
      </c>
      <c r="F1304" t="str">
        <f ca="1">VLOOKUP(A1304,Person!A:R,ROW(INDIRECT(ADDRESS(MATCH("NameOccupation",Person!$1:$1,0),4,4))),FALSE)</f>
        <v>Analista de Projetos</v>
      </c>
      <c r="G1304" t="str">
        <f ca="1">IF(VLOOKUP(A1304,Person!A:R,ROW(INDIRECT(ADDRESS(MATCH("NameManager",Person!$1:$1,0),4,4))),FALSE)="","",VLOOKUP(A1304,Person!A:R,ROW(INDIRECT(ADDRESS(MATCH("NameManager",Person!$1:$1,0),4,4))),FALSE))</f>
        <v/>
      </c>
      <c r="H1304" t="str">
        <f ca="1">IF(VLOOKUP(A1304,Person!A:R,ROW(INDIRECT(ADDRESS(MATCH("TypeJorney",Person!$1:$1,0),4,4))),FALSE)="OnBoarding","Embarque",IF(VLOOKUP(A1304,Person!A:R,ROW(INDIRECT(ADDRESS(MATCH("TypeJorney",Person!$1:$1,0),4,4))),FALSE)="OnBoardingOccupation","Embarque implantação",IF(VLOOKUP(A1304,Person!A:R,ROW(INDIRECT(ADDRESS(MATCH("TypeJorney",Person!$1:$1,0),4,4))),FALSE)="Monitoring","Monitoramento","Decisão de Efetivação")))</f>
        <v>Embarque implantação</v>
      </c>
    </row>
    <row r="1305" spans="1:8" x14ac:dyDescent="0.3">
      <c r="A1305" t="s">
        <v>4513</v>
      </c>
      <c r="B1305" t="str">
        <f ca="1">VLOOKUP(A1305,Person!A:R,ROW(INDIRECT(ADDRESS(MATCH("NameUser",Person!$1:$1,0),4,4))),FALSE)</f>
        <v>Lucia Sena</v>
      </c>
      <c r="C1305" t="str">
        <f ca="1">IF(VLOOKUP(A1305,Person!A:R,ROW(INDIRECT(ADDRESS(MATCH("Mail",Person!$1:$1,0),4,4))),FALSE)="","",VLOOKUP(A1305,Person!A:R,ROW(INDIRECT(ADDRESS(MATCH("Mail",Person!$1:$1,0),4,4))),FALSE))</f>
        <v>lucia.sena@maristas.org.br</v>
      </c>
      <c r="D1305" t="str">
        <f ca="1">VLOOKUP(A1305,Person!A:R,ROW(INDIRECT(ADDRESS(MATCH("NameEstablishment",Person!$1:$1,0),4,4))),FALSE)</f>
        <v>Colégio Marista Pio Xii</v>
      </c>
      <c r="E1305">
        <f ca="1">VLOOKUP(A1305,Person!A:R,ROW(INDIRECT(ADDRESS(MATCH("Registration",Person!$1:$1,0),4,4))),FALSE)</f>
        <v>68061649</v>
      </c>
      <c r="F1305" t="str">
        <f ca="1">VLOOKUP(A1305,Person!A:R,ROW(INDIRECT(ADDRESS(MATCH("NameOccupation",Person!$1:$1,0),4,4))),FALSE)</f>
        <v>Analista Administrativo Escolar</v>
      </c>
      <c r="G1305" t="str">
        <f ca="1">IF(VLOOKUP(A1305,Person!A:R,ROW(INDIRECT(ADDRESS(MATCH("NameManager",Person!$1:$1,0),4,4))),FALSE)="","",VLOOKUP(A1305,Person!A:R,ROW(INDIRECT(ADDRESS(MATCH("NameManager",Person!$1:$1,0),4,4))),FALSE))</f>
        <v>Katia Celestina Bossa Antoniolli</v>
      </c>
      <c r="H1305" t="str">
        <f ca="1">IF(VLOOKUP(A1305,Person!A:R,ROW(INDIRECT(ADDRESS(MATCH("TypeJorney",Person!$1:$1,0),4,4))),FALSE)="OnBoarding","Embarque",IF(VLOOKUP(A1305,Person!A:R,ROW(INDIRECT(ADDRESS(MATCH("TypeJorney",Person!$1:$1,0),4,4))),FALSE)="OnBoardingOccupation","Embarque implantação",IF(VLOOKUP(A1305,Person!A:R,ROW(INDIRECT(ADDRESS(MATCH("TypeJorney",Person!$1:$1,0),4,4))),FALSE)="Monitoring","Monitoramento","Decisão de Efetivação")))</f>
        <v>Embarque implantação</v>
      </c>
    </row>
    <row r="1306" spans="1:8" x14ac:dyDescent="0.3">
      <c r="A1306" t="s">
        <v>5418</v>
      </c>
      <c r="B1306" t="str">
        <f ca="1">VLOOKUP(A1306,Person!A:R,ROW(INDIRECT(ADDRESS(MATCH("NameUser",Person!$1:$1,0),4,4))),FALSE)</f>
        <v>Lucia Teodoro Tavares</v>
      </c>
      <c r="C1306" t="str">
        <f ca="1">IF(VLOOKUP(A1306,Person!A:R,ROW(INDIRECT(ADDRESS(MATCH("Mail",Person!$1:$1,0),4,4))),FALSE)="","",VLOOKUP(A1306,Person!A:R,ROW(INDIRECT(ADDRESS(MATCH("Mail",Person!$1:$1,0),4,4))),FALSE))</f>
        <v>lucia.tavares@maristas.org.br</v>
      </c>
      <c r="D1306" t="str">
        <f ca="1">VLOOKUP(A1306,Person!A:R,ROW(INDIRECT(ADDRESS(MATCH("NameEstablishment",Person!$1:$1,0),4,4))),FALSE)</f>
        <v>Colégio Marista Ir. Jaime Biazus</v>
      </c>
      <c r="E1306">
        <f ca="1">VLOOKUP(A1306,Person!A:R,ROW(INDIRECT(ADDRESS(MATCH("Registration",Person!$1:$1,0),4,4))),FALSE)</f>
        <v>68161729</v>
      </c>
      <c r="F1306" t="str">
        <f ca="1">VLOOKUP(A1306,Person!A:R,ROW(INDIRECT(ADDRESS(MATCH("NameOccupation",Person!$1:$1,0),4,4))),FALSE)</f>
        <v>Secretária</v>
      </c>
      <c r="G1306" t="str">
        <f ca="1">IF(VLOOKUP(A1306,Person!A:R,ROW(INDIRECT(ADDRESS(MATCH("NameManager",Person!$1:$1,0),4,4))),FALSE)="","",VLOOKUP(A1306,Person!A:R,ROW(INDIRECT(ADDRESS(MATCH("NameManager",Person!$1:$1,0),4,4))),FALSE))</f>
        <v/>
      </c>
      <c r="H1306" t="str">
        <f ca="1">IF(VLOOKUP(A1306,Person!A:R,ROW(INDIRECT(ADDRESS(MATCH("TypeJorney",Person!$1:$1,0),4,4))),FALSE)="OnBoarding","Embarque",IF(VLOOKUP(A1306,Person!A:R,ROW(INDIRECT(ADDRESS(MATCH("TypeJorney",Person!$1:$1,0),4,4))),FALSE)="OnBoardingOccupation","Embarque implantação",IF(VLOOKUP(A1306,Person!A:R,ROW(INDIRECT(ADDRESS(MATCH("TypeJorney",Person!$1:$1,0),4,4))),FALSE)="Monitoring","Monitoramento","Decisão de Efetivação")))</f>
        <v>Embarque implantação</v>
      </c>
    </row>
    <row r="1307" spans="1:8" x14ac:dyDescent="0.3">
      <c r="A1307" t="s">
        <v>5378</v>
      </c>
      <c r="B1307" t="str">
        <f ca="1">VLOOKUP(A1307,Person!A:R,ROW(INDIRECT(ADDRESS(MATCH("NameUser",Person!$1:$1,0),4,4))),FALSE)</f>
        <v>Luciana Almeida Severo</v>
      </c>
      <c r="C1307" t="str">
        <f ca="1">IF(VLOOKUP(A1307,Person!A:R,ROW(INDIRECT(ADDRESS(MATCH("Mail",Person!$1:$1,0),4,4))),FALSE)="","",VLOOKUP(A1307,Person!A:R,ROW(INDIRECT(ADDRESS(MATCH("Mail",Person!$1:$1,0),4,4))),FALSE))</f>
        <v>luciana.ferreira@maristas.org.br</v>
      </c>
      <c r="D1307" t="str">
        <f ca="1">VLOOKUP(A1307,Person!A:R,ROW(INDIRECT(ADDRESS(MATCH("NameEstablishment",Person!$1:$1,0),4,4))),FALSE)</f>
        <v>Esc. Marista de Ens. Fund. Santa Marta</v>
      </c>
      <c r="E1307">
        <f ca="1">VLOOKUP(A1307,Person!A:R,ROW(INDIRECT(ADDRESS(MATCH("Registration",Person!$1:$1,0),4,4))),FALSE)</f>
        <v>2694001</v>
      </c>
      <c r="F1307" t="str">
        <f ca="1">VLOOKUP(A1307,Person!A:R,ROW(INDIRECT(ADDRESS(MATCH("NameOccupation",Person!$1:$1,0),4,4))),FALSE)</f>
        <v>Coordenador Pedagógico</v>
      </c>
      <c r="G1307" t="str">
        <f ca="1">IF(VLOOKUP(A1307,Person!A:R,ROW(INDIRECT(ADDRESS(MATCH("NameManager",Person!$1:$1,0),4,4))),FALSE)="","",VLOOKUP(A1307,Person!A:R,ROW(INDIRECT(ADDRESS(MATCH("NameManager",Person!$1:$1,0),4,4))),FALSE))</f>
        <v/>
      </c>
      <c r="H1307" t="str">
        <f ca="1">IF(VLOOKUP(A1307,Person!A:R,ROW(INDIRECT(ADDRESS(MATCH("TypeJorney",Person!$1:$1,0),4,4))),FALSE)="OnBoarding","Embarque",IF(VLOOKUP(A1307,Person!A:R,ROW(INDIRECT(ADDRESS(MATCH("TypeJorney",Person!$1:$1,0),4,4))),FALSE)="OnBoardingOccupation","Embarque implantação",IF(VLOOKUP(A1307,Person!A:R,ROW(INDIRECT(ADDRESS(MATCH("TypeJorney",Person!$1:$1,0),4,4))),FALSE)="Monitoring","Monitoramento","Decisão de Efetivação")))</f>
        <v>Embarque implantação</v>
      </c>
    </row>
    <row r="1308" spans="1:8" x14ac:dyDescent="0.3">
      <c r="A1308" t="s">
        <v>4986</v>
      </c>
      <c r="B1308" t="str">
        <f ca="1">VLOOKUP(A1308,Person!A:R,ROW(INDIRECT(ADDRESS(MATCH("NameUser",Person!$1:$1,0),4,4))),FALSE)</f>
        <v>Luciana Alves Ramos</v>
      </c>
      <c r="C1308" t="str">
        <f ca="1">IF(VLOOKUP(A1308,Person!A:R,ROW(INDIRECT(ADDRESS(MATCH("Mail",Person!$1:$1,0),4,4))),FALSE)="","",VLOOKUP(A1308,Person!A:R,ROW(INDIRECT(ADDRESS(MATCH("Mail",Person!$1:$1,0),4,4))),FALSE))</f>
        <v>luciana.alves@maristas.org.br</v>
      </c>
      <c r="D1308" t="str">
        <f ca="1">VLOOKUP(A1308,Person!A:R,ROW(INDIRECT(ADDRESS(MATCH("NameEstablishment",Person!$1:$1,0),4,4))),FALSE)</f>
        <v>Colégio Marista Pio Xii</v>
      </c>
      <c r="E1308">
        <f ca="1">VLOOKUP(A1308,Person!A:R,ROW(INDIRECT(ADDRESS(MATCH("Registration",Person!$1:$1,0),4,4))),FALSE)</f>
        <v>90512937</v>
      </c>
      <c r="F1308" t="str">
        <f ca="1">VLOOKUP(A1308,Person!A:R,ROW(INDIRECT(ADDRESS(MATCH("NameOccupation",Person!$1:$1,0),4,4))),FALSE)</f>
        <v>Operador de Impressão</v>
      </c>
      <c r="G1308" t="str">
        <f ca="1">IF(VLOOKUP(A1308,Person!A:R,ROW(INDIRECT(ADDRESS(MATCH("NameManager",Person!$1:$1,0),4,4))),FALSE)="","",VLOOKUP(A1308,Person!A:R,ROW(INDIRECT(ADDRESS(MATCH("NameManager",Person!$1:$1,0),4,4))),FALSE))</f>
        <v>Katia Celestina Bossa Antoniolli</v>
      </c>
      <c r="H1308" t="str">
        <f ca="1">IF(VLOOKUP(A1308,Person!A:R,ROW(INDIRECT(ADDRESS(MATCH("TypeJorney",Person!$1:$1,0),4,4))),FALSE)="OnBoarding","Embarque",IF(VLOOKUP(A1308,Person!A:R,ROW(INDIRECT(ADDRESS(MATCH("TypeJorney",Person!$1:$1,0),4,4))),FALSE)="OnBoardingOccupation","Embarque implantação",IF(VLOOKUP(A1308,Person!A:R,ROW(INDIRECT(ADDRESS(MATCH("TypeJorney",Person!$1:$1,0),4,4))),FALSE)="Monitoring","Monitoramento","Decisão de Efetivação")))</f>
        <v>Embarque implantação</v>
      </c>
    </row>
    <row r="1309" spans="1:8" x14ac:dyDescent="0.3">
      <c r="A1309" t="s">
        <v>5013</v>
      </c>
      <c r="B1309" t="str">
        <f ca="1">VLOOKUP(A1309,Person!A:R,ROW(INDIRECT(ADDRESS(MATCH("NameUser",Person!$1:$1,0),4,4))),FALSE)</f>
        <v>Luciana Breyer Figueiro</v>
      </c>
      <c r="C1309" t="str">
        <f ca="1">IF(VLOOKUP(A1309,Person!A:R,ROW(INDIRECT(ADDRESS(MATCH("Mail",Person!$1:$1,0),4,4))),FALSE)="","",VLOOKUP(A1309,Person!A:R,ROW(INDIRECT(ADDRESS(MATCH("Mail",Person!$1:$1,0),4,4))),FALSE))</f>
        <v>luciana.figueiro@maristas.org.br</v>
      </c>
      <c r="D1309" t="str">
        <f ca="1">VLOOKUP(A1309,Person!A:R,ROW(INDIRECT(ADDRESS(MATCH("NameEstablishment",Person!$1:$1,0),4,4))),FALSE)</f>
        <v>Colégio Marista Roque Gonçalves</v>
      </c>
      <c r="E1309">
        <f ca="1">VLOOKUP(A1309,Person!A:R,ROW(INDIRECT(ADDRESS(MATCH("Registration",Person!$1:$1,0),4,4))),FALSE)</f>
        <v>80700733</v>
      </c>
      <c r="F1309" t="str">
        <f ca="1">VLOOKUP(A1309,Person!A:R,ROW(INDIRECT(ADDRESS(MATCH("NameOccupation",Person!$1:$1,0),4,4))),FALSE)</f>
        <v>Orientador Educacional</v>
      </c>
      <c r="G1309" t="str">
        <f ca="1">IF(VLOOKUP(A1309,Person!A:R,ROW(INDIRECT(ADDRESS(MATCH("NameManager",Person!$1:$1,0),4,4))),FALSE)="","",VLOOKUP(A1309,Person!A:R,ROW(INDIRECT(ADDRESS(MATCH("NameManager",Person!$1:$1,0),4,4))),FALSE))</f>
        <v>David Jorge Rodrigues Hatsek</v>
      </c>
      <c r="H1309" t="str">
        <f ca="1">IF(VLOOKUP(A1309,Person!A:R,ROW(INDIRECT(ADDRESS(MATCH("TypeJorney",Person!$1:$1,0),4,4))),FALSE)="OnBoarding","Embarque",IF(VLOOKUP(A1309,Person!A:R,ROW(INDIRECT(ADDRESS(MATCH("TypeJorney",Person!$1:$1,0),4,4))),FALSE)="OnBoardingOccupation","Embarque implantação",IF(VLOOKUP(A1309,Person!A:R,ROW(INDIRECT(ADDRESS(MATCH("TypeJorney",Person!$1:$1,0),4,4))),FALSE)="Monitoring","Monitoramento","Decisão de Efetivação")))</f>
        <v>Embarque implantação</v>
      </c>
    </row>
    <row r="1310" spans="1:8" x14ac:dyDescent="0.3">
      <c r="A1310" t="s">
        <v>7846</v>
      </c>
      <c r="B1310" t="str">
        <f ca="1">VLOOKUP(A1310,Person!A:R,ROW(INDIRECT(ADDRESS(MATCH("NameUser",Person!$1:$1,0),4,4))),FALSE)</f>
        <v>Luciana Castilho de Oliveira</v>
      </c>
      <c r="C1310" t="str">
        <f ca="1">IF(VLOOKUP(A1310,Person!A:R,ROW(INDIRECT(ADDRESS(MATCH("Mail",Person!$1:$1,0),4,4))),FALSE)="","",VLOOKUP(A1310,Person!A:R,ROW(INDIRECT(ADDRESS(MATCH("Mail",Person!$1:$1,0),4,4))),FALSE))</f>
        <v/>
      </c>
      <c r="D1310" t="str">
        <f ca="1">VLOOKUP(A1310,Person!A:R,ROW(INDIRECT(ADDRESS(MATCH("NameEstablishment",Person!$1:$1,0),4,4))),FALSE)</f>
        <v>Colégio Marista Roque Gonçalves</v>
      </c>
      <c r="E1310">
        <f ca="1">VLOOKUP(A1310,Person!A:R,ROW(INDIRECT(ADDRESS(MATCH("Registration",Person!$1:$1,0),4,4))),FALSE)</f>
        <v>80700748</v>
      </c>
      <c r="F1310" t="str">
        <f ca="1">VLOOKUP(A1310,Person!A:R,ROW(INDIRECT(ADDRESS(MATCH("NameOccupation",Person!$1:$1,0),4,4))),FALSE)</f>
        <v>Músico</v>
      </c>
      <c r="G1310" t="str">
        <f ca="1">IF(VLOOKUP(A1310,Person!A:R,ROW(INDIRECT(ADDRESS(MATCH("NameManager",Person!$1:$1,0),4,4))),FALSE)="","",VLOOKUP(A1310,Person!A:R,ROW(INDIRECT(ADDRESS(MATCH("NameManager",Person!$1:$1,0),4,4))),FALSE))</f>
        <v/>
      </c>
      <c r="H1310" t="str">
        <f ca="1">IF(VLOOKUP(A1310,Person!A:R,ROW(INDIRECT(ADDRESS(MATCH("TypeJorney",Person!$1:$1,0),4,4))),FALSE)="OnBoarding","Embarque",IF(VLOOKUP(A1310,Person!A:R,ROW(INDIRECT(ADDRESS(MATCH("TypeJorney",Person!$1:$1,0),4,4))),FALSE)="OnBoardingOccupation","Embarque implantação",IF(VLOOKUP(A1310,Person!A:R,ROW(INDIRECT(ADDRESS(MATCH("TypeJorney",Person!$1:$1,0),4,4))),FALSE)="Monitoring","Monitoramento","Decisão de Efetivação")))</f>
        <v>Embarque implantação</v>
      </c>
    </row>
    <row r="1311" spans="1:8" x14ac:dyDescent="0.3">
      <c r="A1311" t="s">
        <v>5393</v>
      </c>
      <c r="B1311" t="str">
        <f ca="1">VLOOKUP(A1311,Person!A:R,ROW(INDIRECT(ADDRESS(MATCH("NameUser",Person!$1:$1,0),4,4))),FALSE)</f>
        <v>Luciana da Rosa Luzardo</v>
      </c>
      <c r="C1311" t="str">
        <f ca="1">IF(VLOOKUP(A1311,Person!A:R,ROW(INDIRECT(ADDRESS(MATCH("Mail",Person!$1:$1,0),4,4))),FALSE)="","",VLOOKUP(A1311,Person!A:R,ROW(INDIRECT(ADDRESS(MATCH("Mail",Person!$1:$1,0),4,4))),FALSE))</f>
        <v>luciana.luzardo@maristas.org.br</v>
      </c>
      <c r="D1311" t="str">
        <f ca="1">VLOOKUP(A1311,Person!A:R,ROW(INDIRECT(ADDRESS(MATCH("NameEstablishment",Person!$1:$1,0),4,4))),FALSE)</f>
        <v>Scfv 06 A 15</v>
      </c>
      <c r="E1311">
        <f ca="1">VLOOKUP(A1311,Person!A:R,ROW(INDIRECT(ADDRESS(MATCH("Registration",Person!$1:$1,0),4,4))),FALSE)</f>
        <v>90510081</v>
      </c>
      <c r="F1311" t="str">
        <f ca="1">VLOOKUP(A1311,Person!A:R,ROW(INDIRECT(ADDRESS(MATCH("NameOccupation",Person!$1:$1,0),4,4))),FALSE)</f>
        <v>Cozinheiro</v>
      </c>
      <c r="G1311" t="str">
        <f ca="1">IF(VLOOKUP(A1311,Person!A:R,ROW(INDIRECT(ADDRESS(MATCH("NameManager",Person!$1:$1,0),4,4))),FALSE)="","",VLOOKUP(A1311,Person!A:R,ROW(INDIRECT(ADDRESS(MATCH("NameManager",Person!$1:$1,0),4,4))),FALSE))</f>
        <v/>
      </c>
      <c r="H1311" t="str">
        <f ca="1">IF(VLOOKUP(A1311,Person!A:R,ROW(INDIRECT(ADDRESS(MATCH("TypeJorney",Person!$1:$1,0),4,4))),FALSE)="OnBoarding","Embarque",IF(VLOOKUP(A1311,Person!A:R,ROW(INDIRECT(ADDRESS(MATCH("TypeJorney",Person!$1:$1,0),4,4))),FALSE)="OnBoardingOccupation","Embarque implantação",IF(VLOOKUP(A1311,Person!A:R,ROW(INDIRECT(ADDRESS(MATCH("TypeJorney",Person!$1:$1,0),4,4))),FALSE)="Monitoring","Monitoramento","Decisão de Efetivação")))</f>
        <v>Embarque implantação</v>
      </c>
    </row>
    <row r="1312" spans="1:8" x14ac:dyDescent="0.3">
      <c r="A1312" t="s">
        <v>7857</v>
      </c>
      <c r="B1312" t="str">
        <f ca="1">VLOOKUP(A1312,Person!A:R,ROW(INDIRECT(ADDRESS(MATCH("NameUser",Person!$1:$1,0),4,4))),FALSE)</f>
        <v>Luciana Desessards Moura</v>
      </c>
      <c r="C1312" t="str">
        <f ca="1">IF(VLOOKUP(A1312,Person!A:R,ROW(INDIRECT(ADDRESS(MATCH("Mail",Person!$1:$1,0),4,4))),FALSE)="","",VLOOKUP(A1312,Person!A:R,ROW(INDIRECT(ADDRESS(MATCH("Mail",Person!$1:$1,0),4,4))),FALSE))</f>
        <v/>
      </c>
      <c r="D1312" t="str">
        <f ca="1">VLOOKUP(A1312,Person!A:R,ROW(INDIRECT(ADDRESS(MATCH("NameEstablishment",Person!$1:$1,0),4,4))),FALSE)</f>
        <v>Colégio Marista Sant'ana</v>
      </c>
      <c r="E1312">
        <f ca="1">VLOOKUP(A1312,Person!A:R,ROW(INDIRECT(ADDRESS(MATCH("Registration",Person!$1:$1,0),4,4))),FALSE)</f>
        <v>80702524</v>
      </c>
      <c r="F1312" t="str">
        <f ca="1">VLOOKUP(A1312,Person!A:R,ROW(INDIRECT(ADDRESS(MATCH("NameOccupation",Person!$1:$1,0),4,4))),FALSE)</f>
        <v>Auxiliar de Professor</v>
      </c>
      <c r="G1312" t="str">
        <f ca="1">IF(VLOOKUP(A1312,Person!A:R,ROW(INDIRECT(ADDRESS(MATCH("NameManager",Person!$1:$1,0),4,4))),FALSE)="","",VLOOKUP(A1312,Person!A:R,ROW(INDIRECT(ADDRESS(MATCH("NameManager",Person!$1:$1,0),4,4))),FALSE))</f>
        <v>Marisa Albertina Crivelaro da Silva</v>
      </c>
      <c r="H1312" t="str">
        <f ca="1">IF(VLOOKUP(A1312,Person!A:R,ROW(INDIRECT(ADDRESS(MATCH("TypeJorney",Person!$1:$1,0),4,4))),FALSE)="OnBoarding","Embarque",IF(VLOOKUP(A1312,Person!A:R,ROW(INDIRECT(ADDRESS(MATCH("TypeJorney",Person!$1:$1,0),4,4))),FALSE)="OnBoardingOccupation","Embarque implantação",IF(VLOOKUP(A1312,Person!A:R,ROW(INDIRECT(ADDRESS(MATCH("TypeJorney",Person!$1:$1,0),4,4))),FALSE)="Monitoring","Monitoramento","Decisão de Efetivação")))</f>
        <v>Embarque implantação</v>
      </c>
    </row>
    <row r="1313" spans="1:8" x14ac:dyDescent="0.3">
      <c r="A1313" t="s">
        <v>5396</v>
      </c>
      <c r="B1313" t="str">
        <f ca="1">VLOOKUP(A1313,Person!A:R,ROW(INDIRECT(ADDRESS(MATCH("NameUser",Person!$1:$1,0),4,4))),FALSE)</f>
        <v>Luciana Gerald Pintanel</v>
      </c>
      <c r="C1313" t="str">
        <f ca="1">IF(VLOOKUP(A1313,Person!A:R,ROW(INDIRECT(ADDRESS(MATCH("Mail",Person!$1:$1,0),4,4))),FALSE)="","",VLOOKUP(A1313,Person!A:R,ROW(INDIRECT(ADDRESS(MATCH("Mail",Person!$1:$1,0),4,4))),FALSE))</f>
        <v/>
      </c>
      <c r="D1313" t="str">
        <f ca="1">VLOOKUP(A1313,Person!A:R,ROW(INDIRECT(ADDRESS(MATCH("NameEstablishment",Person!$1:$1,0),4,4))),FALSE)</f>
        <v>Casa Marista da Juventude</v>
      </c>
      <c r="E1313">
        <f ca="1">VLOOKUP(A1313,Person!A:R,ROW(INDIRECT(ADDRESS(MATCH("Registration",Person!$1:$1,0),4,4))),FALSE)</f>
        <v>68061673</v>
      </c>
      <c r="F1313" t="str">
        <f ca="1">VLOOKUP(A1313,Person!A:R,ROW(INDIRECT(ADDRESS(MATCH("NameOccupation",Person!$1:$1,0),4,4))),FALSE)</f>
        <v>Cozinheiro</v>
      </c>
      <c r="G1313" t="str">
        <f ca="1">IF(VLOOKUP(A1313,Person!A:R,ROW(INDIRECT(ADDRESS(MATCH("NameManager",Person!$1:$1,0),4,4))),FALSE)="","",VLOOKUP(A1313,Person!A:R,ROW(INDIRECT(ADDRESS(MATCH("NameManager",Person!$1:$1,0),4,4))),FALSE))</f>
        <v/>
      </c>
      <c r="H1313" t="str">
        <f ca="1">IF(VLOOKUP(A1313,Person!A:R,ROW(INDIRECT(ADDRESS(MATCH("TypeJorney",Person!$1:$1,0),4,4))),FALSE)="OnBoarding","Embarque",IF(VLOOKUP(A1313,Person!A:R,ROW(INDIRECT(ADDRESS(MATCH("TypeJorney",Person!$1:$1,0),4,4))),FALSE)="OnBoardingOccupation","Embarque implantação",IF(VLOOKUP(A1313,Person!A:R,ROW(INDIRECT(ADDRESS(MATCH("TypeJorney",Person!$1:$1,0),4,4))),FALSE)="Monitoring","Monitoramento","Decisão de Efetivação")))</f>
        <v>Embarque implantação</v>
      </c>
    </row>
    <row r="1314" spans="1:8" x14ac:dyDescent="0.3">
      <c r="A1314" t="s">
        <v>7367</v>
      </c>
      <c r="B1314" t="str">
        <f ca="1">VLOOKUP(A1314,Person!A:R,ROW(INDIRECT(ADDRESS(MATCH("NameUser",Person!$1:$1,0),4,4))),FALSE)</f>
        <v>Luciana Goulart Rodrigues</v>
      </c>
      <c r="C1314" t="str">
        <f ca="1">IF(VLOOKUP(A1314,Person!A:R,ROW(INDIRECT(ADDRESS(MATCH("Mail",Person!$1:$1,0),4,4))),FALSE)="","",VLOOKUP(A1314,Person!A:R,ROW(INDIRECT(ADDRESS(MATCH("Mail",Person!$1:$1,0),4,4))),FALSE))</f>
        <v>luciana.rodrigues@maristas.org.br</v>
      </c>
      <c r="D1314" t="str">
        <f ca="1">VLOOKUP(A1314,Person!A:R,ROW(INDIRECT(ADDRESS(MATCH("NameEstablishment",Person!$1:$1,0),4,4))),FALSE)</f>
        <v>Colégio Marista Nossa Senhora do Rosário</v>
      </c>
      <c r="E1314">
        <f ca="1">VLOOKUP(A1314,Person!A:R,ROW(INDIRECT(ADDRESS(MATCH("Registration",Person!$1:$1,0),4,4))),FALSE)</f>
        <v>91514089</v>
      </c>
      <c r="F1314" t="str">
        <f ca="1">VLOOKUP(A1314,Person!A:R,ROW(INDIRECT(ADDRESS(MATCH("NameOccupation",Person!$1:$1,0),4,4))),FALSE)</f>
        <v>Monitor de Aprendizagem Turno Regular</v>
      </c>
      <c r="G1314" t="str">
        <f ca="1">IF(VLOOKUP(A1314,Person!A:R,ROW(INDIRECT(ADDRESS(MATCH("NameManager",Person!$1:$1,0),4,4))),FALSE)="","",VLOOKUP(A1314,Person!A:R,ROW(INDIRECT(ADDRESS(MATCH("NameManager",Person!$1:$1,0),4,4))),FALSE))</f>
        <v>Leia Raquel de Almeida</v>
      </c>
      <c r="H1314" t="str">
        <f ca="1">IF(VLOOKUP(A1314,Person!A:R,ROW(INDIRECT(ADDRESS(MATCH("TypeJorney",Person!$1:$1,0),4,4))),FALSE)="OnBoarding","Embarque",IF(VLOOKUP(A1314,Person!A:R,ROW(INDIRECT(ADDRESS(MATCH("TypeJorney",Person!$1:$1,0),4,4))),FALSE)="OnBoardingOccupation","Embarque implantação",IF(VLOOKUP(A1314,Person!A:R,ROW(INDIRECT(ADDRESS(MATCH("TypeJorney",Person!$1:$1,0),4,4))),FALSE)="Monitoring","Monitoramento","Decisão de Efetivação")))</f>
        <v>Embarque implantação</v>
      </c>
    </row>
    <row r="1315" spans="1:8" x14ac:dyDescent="0.3">
      <c r="A1315" t="s">
        <v>7550</v>
      </c>
      <c r="B1315" t="str">
        <f ca="1">VLOOKUP(A1315,Person!A:R,ROW(INDIRECT(ADDRESS(MATCH("NameUser",Person!$1:$1,0),4,4))),FALSE)</f>
        <v>Luciana Machado Teixeira</v>
      </c>
      <c r="C1315" t="str">
        <f ca="1">IF(VLOOKUP(A1315,Person!A:R,ROW(INDIRECT(ADDRESS(MATCH("Mail",Person!$1:$1,0),4,4))),FALSE)="","",VLOOKUP(A1315,Person!A:R,ROW(INDIRECT(ADDRESS(MATCH("Mail",Person!$1:$1,0),4,4))),FALSE))</f>
        <v>luciana.teixeira@maristas.org.br</v>
      </c>
      <c r="D1315" t="str">
        <f ca="1">VLOOKUP(A1315,Person!A:R,ROW(INDIRECT(ADDRESS(MATCH("NameEstablishment",Person!$1:$1,0),4,4))),FALSE)</f>
        <v>Colégio Marista Pio Xii</v>
      </c>
      <c r="E1315">
        <f ca="1">VLOOKUP(A1315,Person!A:R,ROW(INDIRECT(ADDRESS(MATCH("Registration",Person!$1:$1,0),4,4))),FALSE)</f>
        <v>68061638</v>
      </c>
      <c r="F1315" t="str">
        <f ca="1">VLOOKUP(A1315,Person!A:R,ROW(INDIRECT(ADDRESS(MATCH("NameOccupation",Person!$1:$1,0),4,4))),FALSE)</f>
        <v>Encarregado de Limpeza</v>
      </c>
      <c r="G1315" t="str">
        <f ca="1">IF(VLOOKUP(A1315,Person!A:R,ROW(INDIRECT(ADDRESS(MATCH("NameManager",Person!$1:$1,0),4,4))),FALSE)="","",VLOOKUP(A1315,Person!A:R,ROW(INDIRECT(ADDRESS(MATCH("NameManager",Person!$1:$1,0),4,4))),FALSE))</f>
        <v>Katia Celestina Bossa Antoniolli</v>
      </c>
      <c r="H1315" t="str">
        <f ca="1">IF(VLOOKUP(A1315,Person!A:R,ROW(INDIRECT(ADDRESS(MATCH("TypeJorney",Person!$1:$1,0),4,4))),FALSE)="OnBoarding","Embarque",IF(VLOOKUP(A1315,Person!A:R,ROW(INDIRECT(ADDRESS(MATCH("TypeJorney",Person!$1:$1,0),4,4))),FALSE)="OnBoardingOccupation","Embarque implantação",IF(VLOOKUP(A1315,Person!A:R,ROW(INDIRECT(ADDRESS(MATCH("TypeJorney",Person!$1:$1,0),4,4))),FALSE)="Monitoring","Monitoramento","Decisão de Efetivação")))</f>
        <v>Embarque implantação</v>
      </c>
    </row>
    <row r="1316" spans="1:8" x14ac:dyDescent="0.3">
      <c r="A1316" t="s">
        <v>5092</v>
      </c>
      <c r="B1316" t="str">
        <f ca="1">VLOOKUP(A1316,Person!A:R,ROW(INDIRECT(ADDRESS(MATCH("NameUser",Person!$1:$1,0),4,4))),FALSE)</f>
        <v>Luciana Marcia Jalowitzki</v>
      </c>
      <c r="C1316" t="str">
        <f ca="1">IF(VLOOKUP(A1316,Person!A:R,ROW(INDIRECT(ADDRESS(MATCH("Mail",Person!$1:$1,0),4,4))),FALSE)="","",VLOOKUP(A1316,Person!A:R,ROW(INDIRECT(ADDRESS(MATCH("Mail",Person!$1:$1,0),4,4))),FALSE))</f>
        <v>luciana.jalowitzki@maristas.org.br</v>
      </c>
      <c r="D1316" t="str">
        <f ca="1">VLOOKUP(A1316,Person!A:R,ROW(INDIRECT(ADDRESS(MATCH("NameEstablishment",Person!$1:$1,0),4,4))),FALSE)</f>
        <v>Colégio Marista Sant'ana</v>
      </c>
      <c r="E1316">
        <f ca="1">VLOOKUP(A1316,Person!A:R,ROW(INDIRECT(ADDRESS(MATCH("Registration",Person!$1:$1,0),4,4))),FALSE)</f>
        <v>80700200</v>
      </c>
      <c r="F1316" t="str">
        <f ca="1">VLOOKUP(A1316,Person!A:R,ROW(INDIRECT(ADDRESS(MATCH("NameOccupation",Person!$1:$1,0),4,4))),FALSE)</f>
        <v>Secretário(a) Escolar</v>
      </c>
      <c r="G1316" t="str">
        <f ca="1">IF(VLOOKUP(A1316,Person!A:R,ROW(INDIRECT(ADDRESS(MATCH("NameManager",Person!$1:$1,0),4,4))),FALSE)="","",VLOOKUP(A1316,Person!A:R,ROW(INDIRECT(ADDRESS(MATCH("NameManager",Person!$1:$1,0),4,4))),FALSE))</f>
        <v>Isabel Cristina Simonetti Azcue</v>
      </c>
      <c r="H1316" t="str">
        <f ca="1">IF(VLOOKUP(A1316,Person!A:R,ROW(INDIRECT(ADDRESS(MATCH("TypeJorney",Person!$1:$1,0),4,4))),FALSE)="OnBoarding","Embarque",IF(VLOOKUP(A1316,Person!A:R,ROW(INDIRECT(ADDRESS(MATCH("TypeJorney",Person!$1:$1,0),4,4))),FALSE)="OnBoardingOccupation","Embarque implantação",IF(VLOOKUP(A1316,Person!A:R,ROW(INDIRECT(ADDRESS(MATCH("TypeJorney",Person!$1:$1,0),4,4))),FALSE)="Monitoring","Monitoramento","Decisão de Efetivação")))</f>
        <v>Embarque implantação</v>
      </c>
    </row>
    <row r="1317" spans="1:8" x14ac:dyDescent="0.3">
      <c r="A1317" t="s">
        <v>566</v>
      </c>
      <c r="B1317" t="str">
        <f ca="1">VLOOKUP(A1317,Person!A:R,ROW(INDIRECT(ADDRESS(MATCH("NameUser",Person!$1:$1,0),4,4))),FALSE)</f>
        <v>Luciana Margarida Scherer</v>
      </c>
      <c r="C1317" t="str">
        <f ca="1">IF(VLOOKUP(A1317,Person!A:R,ROW(INDIRECT(ADDRESS(MATCH("Mail",Person!$1:$1,0),4,4))),FALSE)="","",VLOOKUP(A1317,Person!A:R,ROW(INDIRECT(ADDRESS(MATCH("Mail",Person!$1:$1,0),4,4))),FALSE))</f>
        <v>luciana.scherer@maristas.org.br</v>
      </c>
      <c r="D1317" t="str">
        <f ca="1">VLOOKUP(A1317,Person!A:R,ROW(INDIRECT(ADDRESS(MATCH("NameEstablishment",Person!$1:$1,0),4,4))),FALSE)</f>
        <v>União Sul Brasileira de Educação e Ensin</v>
      </c>
      <c r="E1317">
        <f ca="1">VLOOKUP(A1317,Person!A:R,ROW(INDIRECT(ADDRESS(MATCH("Registration",Person!$1:$1,0),4,4))),FALSE)</f>
        <v>91510535</v>
      </c>
      <c r="F1317" t="str">
        <f ca="1">VLOOKUP(A1317,Person!A:R,ROW(INDIRECT(ADDRESS(MATCH("NameOccupation",Person!$1:$1,0),4,4))),FALSE)</f>
        <v>Analista de Negócio</v>
      </c>
      <c r="G1317" t="str">
        <f ca="1">IF(VLOOKUP(A1317,Person!A:R,ROW(INDIRECT(ADDRESS(MATCH("NameManager",Person!$1:$1,0),4,4))),FALSE)="","",VLOOKUP(A1317,Person!A:R,ROW(INDIRECT(ADDRESS(MATCH("NameManager",Person!$1:$1,0),4,4))),FALSE))</f>
        <v>Rodrigo Zeilmann Loureiro</v>
      </c>
      <c r="H1317" t="str">
        <f ca="1">IF(VLOOKUP(A1317,Person!A:R,ROW(INDIRECT(ADDRESS(MATCH("TypeJorney",Person!$1:$1,0),4,4))),FALSE)="OnBoarding","Embarque",IF(VLOOKUP(A1317,Person!A:R,ROW(INDIRECT(ADDRESS(MATCH("TypeJorney",Person!$1:$1,0),4,4))),FALSE)="OnBoardingOccupation","Embarque implantação",IF(VLOOKUP(A1317,Person!A:R,ROW(INDIRECT(ADDRESS(MATCH("TypeJorney",Person!$1:$1,0),4,4))),FALSE)="Monitoring","Monitoramento","Decisão de Efetivação")))</f>
        <v>Embarque</v>
      </c>
    </row>
    <row r="1318" spans="1:8" x14ac:dyDescent="0.3">
      <c r="A1318" t="s">
        <v>4331</v>
      </c>
      <c r="B1318" t="str">
        <f ca="1">VLOOKUP(A1318,Person!A:R,ROW(INDIRECT(ADDRESS(MATCH("NameUser",Person!$1:$1,0),4,4))),FALSE)</f>
        <v>Luciana Oliveira Rocha</v>
      </c>
      <c r="C1318" t="str">
        <f ca="1">IF(VLOOKUP(A1318,Person!A:R,ROW(INDIRECT(ADDRESS(MATCH("Mail",Person!$1:$1,0),4,4))),FALSE)="","",VLOOKUP(A1318,Person!A:R,ROW(INDIRECT(ADDRESS(MATCH("Mail",Person!$1:$1,0),4,4))),FALSE))</f>
        <v>luciana.rocha@maristas.org.br</v>
      </c>
      <c r="D1318" t="str">
        <f ca="1">VLOOKUP(A1318,Person!A:R,ROW(INDIRECT(ADDRESS(MATCH("NameEstablishment",Person!$1:$1,0),4,4))),FALSE)</f>
        <v>Colegio Marista Ipanema</v>
      </c>
      <c r="E1318">
        <f ca="1">VLOOKUP(A1318,Person!A:R,ROW(INDIRECT(ADDRESS(MATCH("Registration",Person!$1:$1,0),4,4))),FALSE)</f>
        <v>61538001</v>
      </c>
      <c r="F1318" t="str">
        <f ca="1">VLOOKUP(A1318,Person!A:R,ROW(INDIRECT(ADDRESS(MATCH("NameOccupation",Person!$1:$1,0),4,4))),FALSE)</f>
        <v>Encarregado de Serviços Gerais</v>
      </c>
      <c r="G1318" t="str">
        <f ca="1">IF(VLOOKUP(A1318,Person!A:R,ROW(INDIRECT(ADDRESS(MATCH("NameManager",Person!$1:$1,0),4,4))),FALSE)="","",VLOOKUP(A1318,Person!A:R,ROW(INDIRECT(ADDRESS(MATCH("NameManager",Person!$1:$1,0),4,4))),FALSE))</f>
        <v>Clovis Inacio Seibert</v>
      </c>
      <c r="H1318" t="str">
        <f ca="1">IF(VLOOKUP(A1318,Person!A:R,ROW(INDIRECT(ADDRESS(MATCH("TypeJorney",Person!$1:$1,0),4,4))),FALSE)="OnBoarding","Embarque",IF(VLOOKUP(A1318,Person!A:R,ROW(INDIRECT(ADDRESS(MATCH("TypeJorney",Person!$1:$1,0),4,4))),FALSE)="OnBoardingOccupation","Embarque implantação",IF(VLOOKUP(A1318,Person!A:R,ROW(INDIRECT(ADDRESS(MATCH("TypeJorney",Person!$1:$1,0),4,4))),FALSE)="Monitoring","Monitoramento","Decisão de Efetivação")))</f>
        <v>Embarque implantação</v>
      </c>
    </row>
    <row r="1319" spans="1:8" x14ac:dyDescent="0.3">
      <c r="A1319" t="s">
        <v>7405</v>
      </c>
      <c r="B1319" t="str">
        <f ca="1">VLOOKUP(A1319,Person!A:R,ROW(INDIRECT(ADDRESS(MATCH("NameUser",Person!$1:$1,0),4,4))),FALSE)</f>
        <v>Luciana Silva de Souza</v>
      </c>
      <c r="C1319" t="str">
        <f ca="1">IF(VLOOKUP(A1319,Person!A:R,ROW(INDIRECT(ADDRESS(MATCH("Mail",Person!$1:$1,0),4,4))),FALSE)="","",VLOOKUP(A1319,Person!A:R,ROW(INDIRECT(ADDRESS(MATCH("Mail",Person!$1:$1,0),4,4))),FALSE))</f>
        <v/>
      </c>
      <c r="D1319" t="str">
        <f ca="1">VLOOKUP(A1319,Person!A:R,ROW(INDIRECT(ADDRESS(MATCH("NameEstablishment",Person!$1:$1,0),4,4))),FALSE)</f>
        <v>Colégio Marista João Paulo II</v>
      </c>
      <c r="E1319">
        <f ca="1">VLOOKUP(A1319,Person!A:R,ROW(INDIRECT(ADDRESS(MATCH("Registration",Person!$1:$1,0),4,4))),FALSE)</f>
        <v>91513795</v>
      </c>
      <c r="F1319" t="str">
        <f ca="1">VLOOKUP(A1319,Person!A:R,ROW(INDIRECT(ADDRESS(MATCH("NameOccupation",Person!$1:$1,0),4,4))),FALSE)</f>
        <v>Monitor de Aprendizagem Turno Regular</v>
      </c>
      <c r="G1319" t="str">
        <f ca="1">IF(VLOOKUP(A1319,Person!A:R,ROW(INDIRECT(ADDRESS(MATCH("NameManager",Person!$1:$1,0),4,4))),FALSE)="","",VLOOKUP(A1319,Person!A:R,ROW(INDIRECT(ADDRESS(MATCH("NameManager",Person!$1:$1,0),4,4))),FALSE))</f>
        <v>Luiz Gustavo Mendes</v>
      </c>
      <c r="H1319" t="str">
        <f ca="1">IF(VLOOKUP(A1319,Person!A:R,ROW(INDIRECT(ADDRESS(MATCH("TypeJorney",Person!$1:$1,0),4,4))),FALSE)="OnBoarding","Embarque",IF(VLOOKUP(A1319,Person!A:R,ROW(INDIRECT(ADDRESS(MATCH("TypeJorney",Person!$1:$1,0),4,4))),FALSE)="OnBoardingOccupation","Embarque implantação",IF(VLOOKUP(A1319,Person!A:R,ROW(INDIRECT(ADDRESS(MATCH("TypeJorney",Person!$1:$1,0),4,4))),FALSE)="Monitoring","Monitoramento","Decisão de Efetivação")))</f>
        <v>Embarque</v>
      </c>
    </row>
    <row r="1320" spans="1:8" x14ac:dyDescent="0.3">
      <c r="A1320" t="s">
        <v>5084</v>
      </c>
      <c r="B1320" t="str">
        <f ca="1">VLOOKUP(A1320,Person!A:R,ROW(INDIRECT(ADDRESS(MATCH("NameUser",Person!$1:$1,0),4,4))),FALSE)</f>
        <v>Luciana Silveira Ferrari</v>
      </c>
      <c r="C1320" t="str">
        <f ca="1">IF(VLOOKUP(A1320,Person!A:R,ROW(INDIRECT(ADDRESS(MATCH("Mail",Person!$1:$1,0),4,4))),FALSE)="","",VLOOKUP(A1320,Person!A:R,ROW(INDIRECT(ADDRESS(MATCH("Mail",Person!$1:$1,0),4,4))),FALSE))</f>
        <v>luciana.ferrari@maristas.org.br</v>
      </c>
      <c r="D1320" t="str">
        <f ca="1">VLOOKUP(A1320,Person!A:R,ROW(INDIRECT(ADDRESS(MATCH("NameEstablishment",Person!$1:$1,0),4,4))),FALSE)</f>
        <v>Colegio Marista Ipanema</v>
      </c>
      <c r="E1320">
        <f ca="1">VLOOKUP(A1320,Person!A:R,ROW(INDIRECT(ADDRESS(MATCH("Registration",Person!$1:$1,0),4,4))),FALSE)</f>
        <v>91510591</v>
      </c>
      <c r="F1320" t="str">
        <f ca="1">VLOOKUP(A1320,Person!A:R,ROW(INDIRECT(ADDRESS(MATCH("NameOccupation",Person!$1:$1,0),4,4))),FALSE)</f>
        <v>Secretário(a) Escolar</v>
      </c>
      <c r="G1320" t="str">
        <f ca="1">IF(VLOOKUP(A1320,Person!A:R,ROW(INDIRECT(ADDRESS(MATCH("NameManager",Person!$1:$1,0),4,4))),FALSE)="","",VLOOKUP(A1320,Person!A:R,ROW(INDIRECT(ADDRESS(MATCH("NameManager",Person!$1:$1,0),4,4))),FALSE))</f>
        <v>Clovis Inacio Seibert</v>
      </c>
      <c r="H1320" t="str">
        <f ca="1">IF(VLOOKUP(A1320,Person!A:R,ROW(INDIRECT(ADDRESS(MATCH("TypeJorney",Person!$1:$1,0),4,4))),FALSE)="OnBoarding","Embarque",IF(VLOOKUP(A1320,Person!A:R,ROW(INDIRECT(ADDRESS(MATCH("TypeJorney",Person!$1:$1,0),4,4))),FALSE)="OnBoardingOccupation","Embarque implantação",IF(VLOOKUP(A1320,Person!A:R,ROW(INDIRECT(ADDRESS(MATCH("TypeJorney",Person!$1:$1,0),4,4))),FALSE)="Monitoring","Monitoramento","Decisão de Efetivação")))</f>
        <v>Embarque implantação</v>
      </c>
    </row>
    <row r="1321" spans="1:8" x14ac:dyDescent="0.3">
      <c r="A1321" t="s">
        <v>7296</v>
      </c>
      <c r="B1321" t="str">
        <f ca="1">VLOOKUP(A1321,Person!A:R,ROW(INDIRECT(ADDRESS(MATCH("NameUser",Person!$1:$1,0),4,4))),FALSE)</f>
        <v>Luciana Winck Correa</v>
      </c>
      <c r="C1321" t="str">
        <f ca="1">IF(VLOOKUP(A1321,Person!A:R,ROW(INDIRECT(ADDRESS(MATCH("Mail",Person!$1:$1,0),4,4))),FALSE)="","",VLOOKUP(A1321,Person!A:R,ROW(INDIRECT(ADDRESS(MATCH("Mail",Person!$1:$1,0),4,4))),FALSE))</f>
        <v>luciana.correa@maristas.org.br</v>
      </c>
      <c r="D1321" t="str">
        <f ca="1">VLOOKUP(A1321,Person!A:R,ROW(INDIRECT(ADDRESS(MATCH("NameEstablishment",Person!$1:$1,0),4,4))),FALSE)</f>
        <v>Colégio Marista N.Sra. Das Graças</v>
      </c>
      <c r="E1321">
        <f ca="1">VLOOKUP(A1321,Person!A:R,ROW(INDIRECT(ADDRESS(MATCH("Registration",Person!$1:$1,0),4,4))),FALSE)</f>
        <v>91511815</v>
      </c>
      <c r="F1321" t="str">
        <f ca="1">VLOOKUP(A1321,Person!A:R,ROW(INDIRECT(ADDRESS(MATCH("NameOccupation",Person!$1:$1,0),4,4))),FALSE)</f>
        <v>Vice-Diretor Geral</v>
      </c>
      <c r="G1321" t="str">
        <f ca="1">IF(VLOOKUP(A1321,Person!A:R,ROW(INDIRECT(ADDRESS(MATCH("NameManager",Person!$1:$1,0),4,4))),FALSE)="","",VLOOKUP(A1321,Person!A:R,ROW(INDIRECT(ADDRESS(MATCH("NameManager",Person!$1:$1,0),4,4))),FALSE))</f>
        <v/>
      </c>
      <c r="H1321" t="str">
        <f ca="1">IF(VLOOKUP(A1321,Person!A:R,ROW(INDIRECT(ADDRESS(MATCH("TypeJorney",Person!$1:$1,0),4,4))),FALSE)="OnBoarding","Embarque",IF(VLOOKUP(A1321,Person!A:R,ROW(INDIRECT(ADDRESS(MATCH("TypeJorney",Person!$1:$1,0),4,4))),FALSE)="OnBoardingOccupation","Embarque implantação",IF(VLOOKUP(A1321,Person!A:R,ROW(INDIRECT(ADDRESS(MATCH("TypeJorney",Person!$1:$1,0),4,4))),FALSE)="Monitoring","Monitoramento","Decisão de Efetivação")))</f>
        <v>Embarque implantação</v>
      </c>
    </row>
    <row r="1322" spans="1:8" x14ac:dyDescent="0.3">
      <c r="A1322" t="s">
        <v>4355</v>
      </c>
      <c r="B1322" t="str">
        <f ca="1">VLOOKUP(A1322,Person!A:R,ROW(INDIRECT(ADDRESS(MATCH("NameUser",Person!$1:$1,0),4,4))),FALSE)</f>
        <v>Luciane Bernardes da Silva</v>
      </c>
      <c r="C1322" t="str">
        <f ca="1">IF(VLOOKUP(A1322,Person!A:R,ROW(INDIRECT(ADDRESS(MATCH("Mail",Person!$1:$1,0),4,4))),FALSE)="","",VLOOKUP(A1322,Person!A:R,ROW(INDIRECT(ADDRESS(MATCH("Mail",Person!$1:$1,0),4,4))),FALSE))</f>
        <v>luciane.bernardes@maristas.org.br</v>
      </c>
      <c r="D1322" t="str">
        <f ca="1">VLOOKUP(A1322,Person!A:R,ROW(INDIRECT(ADDRESS(MATCH("NameEstablishment",Person!$1:$1,0),4,4))),FALSE)</f>
        <v>Colégio Marista Assunção</v>
      </c>
      <c r="E1322">
        <f ca="1">VLOOKUP(A1322,Person!A:R,ROW(INDIRECT(ADDRESS(MATCH("Registration",Person!$1:$1,0),4,4))),FALSE)</f>
        <v>90511429</v>
      </c>
      <c r="F1322" t="str">
        <f ca="1">VLOOKUP(A1322,Person!A:R,ROW(INDIRECT(ADDRESS(MATCH("NameOccupation",Person!$1:$1,0),4,4))),FALSE)</f>
        <v>Orientador Educacional</v>
      </c>
      <c r="G1322" t="str">
        <f ca="1">IF(VLOOKUP(A1322,Person!A:R,ROW(INDIRECT(ADDRESS(MATCH("NameManager",Person!$1:$1,0),4,4))),FALSE)="","",VLOOKUP(A1322,Person!A:R,ROW(INDIRECT(ADDRESS(MATCH("NameManager",Person!$1:$1,0),4,4))),FALSE))</f>
        <v>Rui Antonio Piassini</v>
      </c>
      <c r="H1322" t="str">
        <f ca="1">IF(VLOOKUP(A1322,Person!A:R,ROW(INDIRECT(ADDRESS(MATCH("TypeJorney",Person!$1:$1,0),4,4))),FALSE)="OnBoarding","Embarque",IF(VLOOKUP(A1322,Person!A:R,ROW(INDIRECT(ADDRESS(MATCH("TypeJorney",Person!$1:$1,0),4,4))),FALSE)="OnBoardingOccupation","Embarque implantação",IF(VLOOKUP(A1322,Person!A:R,ROW(INDIRECT(ADDRESS(MATCH("TypeJorney",Person!$1:$1,0),4,4))),FALSE)="Monitoring","Monitoramento","Decisão de Efetivação")))</f>
        <v>Embarque implantação</v>
      </c>
    </row>
    <row r="1323" spans="1:8" x14ac:dyDescent="0.3">
      <c r="A1323" t="s">
        <v>5375</v>
      </c>
      <c r="B1323" t="str">
        <f ca="1">VLOOKUP(A1323,Person!A:R,ROW(INDIRECT(ADDRESS(MATCH("NameUser",Person!$1:$1,0),4,4))),FALSE)</f>
        <v>Luciane Cristina da Silva</v>
      </c>
      <c r="C1323" t="str">
        <f ca="1">IF(VLOOKUP(A1323,Person!A:R,ROW(INDIRECT(ADDRESS(MATCH("Mail",Person!$1:$1,0),4,4))),FALSE)="","",VLOOKUP(A1323,Person!A:R,ROW(INDIRECT(ADDRESS(MATCH("Mail",Person!$1:$1,0),4,4))),FALSE))</f>
        <v>luciane.cristina@maristas.org.br</v>
      </c>
      <c r="D1323" t="str">
        <f ca="1">VLOOKUP(A1323,Person!A:R,ROW(INDIRECT(ADDRESS(MATCH("NameEstablishment",Person!$1:$1,0),4,4))),FALSE)</f>
        <v>Scfv 06 A 15</v>
      </c>
      <c r="E1323">
        <f ca="1">VLOOKUP(A1323,Person!A:R,ROW(INDIRECT(ADDRESS(MATCH("Registration",Person!$1:$1,0),4,4))),FALSE)</f>
        <v>61513013</v>
      </c>
      <c r="F1323" t="str">
        <f ca="1">VLOOKUP(A1323,Person!A:R,ROW(INDIRECT(ADDRESS(MATCH("NameOccupation",Person!$1:$1,0),4,4))),FALSE)</f>
        <v>Coordenador Pedagógico</v>
      </c>
      <c r="G1323" t="str">
        <f ca="1">IF(VLOOKUP(A1323,Person!A:R,ROW(INDIRECT(ADDRESS(MATCH("NameManager",Person!$1:$1,0),4,4))),FALSE)="","",VLOOKUP(A1323,Person!A:R,ROW(INDIRECT(ADDRESS(MATCH("NameManager",Person!$1:$1,0),4,4))),FALSE))</f>
        <v/>
      </c>
      <c r="H1323" t="str">
        <f ca="1">IF(VLOOKUP(A1323,Person!A:R,ROW(INDIRECT(ADDRESS(MATCH("TypeJorney",Person!$1:$1,0),4,4))),FALSE)="OnBoarding","Embarque",IF(VLOOKUP(A1323,Person!A:R,ROW(INDIRECT(ADDRESS(MATCH("TypeJorney",Person!$1:$1,0),4,4))),FALSE)="OnBoardingOccupation","Embarque implantação",IF(VLOOKUP(A1323,Person!A:R,ROW(INDIRECT(ADDRESS(MATCH("TypeJorney",Person!$1:$1,0),4,4))),FALSE)="Monitoring","Monitoramento","Decisão de Efetivação")))</f>
        <v>Embarque implantação</v>
      </c>
    </row>
    <row r="1324" spans="1:8" x14ac:dyDescent="0.3">
      <c r="A1324" t="s">
        <v>4416</v>
      </c>
      <c r="B1324" t="str">
        <f ca="1">VLOOKUP(A1324,Person!A:R,ROW(INDIRECT(ADDRESS(MATCH("NameUser",Person!$1:$1,0),4,4))),FALSE)</f>
        <v>Luciane de Oliveira Lima</v>
      </c>
      <c r="C1324" t="str">
        <f ca="1">IF(VLOOKUP(A1324,Person!A:R,ROW(INDIRECT(ADDRESS(MATCH("Mail",Person!$1:$1,0),4,4))),FALSE)="","",VLOOKUP(A1324,Person!A:R,ROW(INDIRECT(ADDRESS(MATCH("Mail",Person!$1:$1,0),4,4))),FALSE))</f>
        <v>luciane.lima@maristas.org.br</v>
      </c>
      <c r="D1324" t="str">
        <f ca="1">VLOOKUP(A1324,Person!A:R,ROW(INDIRECT(ADDRESS(MATCH("NameEstablishment",Person!$1:$1,0),4,4))),FALSE)</f>
        <v>Colégio Marista N.Sra. Das Graças</v>
      </c>
      <c r="E1324">
        <f ca="1">VLOOKUP(A1324,Person!A:R,ROW(INDIRECT(ADDRESS(MATCH("Registration",Person!$1:$1,0),4,4))),FALSE)</f>
        <v>90511044</v>
      </c>
      <c r="F1324" t="str">
        <f ca="1">VLOOKUP(A1324,Person!A:R,ROW(INDIRECT(ADDRESS(MATCH("NameOccupation",Person!$1:$1,0),4,4))),FALSE)</f>
        <v>Recepcionista</v>
      </c>
      <c r="G1324" t="str">
        <f ca="1">IF(VLOOKUP(A1324,Person!A:R,ROW(INDIRECT(ADDRESS(MATCH("NameManager",Person!$1:$1,0),4,4))),FALSE)="","",VLOOKUP(A1324,Person!A:R,ROW(INDIRECT(ADDRESS(MATCH("NameManager",Person!$1:$1,0),4,4))),FALSE))</f>
        <v>Mauricio Vargas Anony</v>
      </c>
      <c r="H1324" t="str">
        <f ca="1">IF(VLOOKUP(A1324,Person!A:R,ROW(INDIRECT(ADDRESS(MATCH("TypeJorney",Person!$1:$1,0),4,4))),FALSE)="OnBoarding","Embarque",IF(VLOOKUP(A1324,Person!A:R,ROW(INDIRECT(ADDRESS(MATCH("TypeJorney",Person!$1:$1,0),4,4))),FALSE)="OnBoardingOccupation","Embarque implantação",IF(VLOOKUP(A1324,Person!A:R,ROW(INDIRECT(ADDRESS(MATCH("TypeJorney",Person!$1:$1,0),4,4))),FALSE)="Monitoring","Monitoramento","Decisão de Efetivação")))</f>
        <v>Embarque implantação</v>
      </c>
    </row>
    <row r="1325" spans="1:8" x14ac:dyDescent="0.3">
      <c r="A1325" t="s">
        <v>7351</v>
      </c>
      <c r="B1325" t="str">
        <f ca="1">VLOOKUP(A1325,Person!A:R,ROW(INDIRECT(ADDRESS(MATCH("NameUser",Person!$1:$1,0),4,4))),FALSE)</f>
        <v>Luciane Defaveri Motta</v>
      </c>
      <c r="C1325" t="str">
        <f ca="1">IF(VLOOKUP(A1325,Person!A:R,ROW(INDIRECT(ADDRESS(MATCH("Mail",Person!$1:$1,0),4,4))),FALSE)="","",VLOOKUP(A1325,Person!A:R,ROW(INDIRECT(ADDRESS(MATCH("Mail",Person!$1:$1,0),4,4))),FALSE))</f>
        <v>luciane.motta@maristas.org.br</v>
      </c>
      <c r="D1325" t="str">
        <f ca="1">VLOOKUP(A1325,Person!A:R,ROW(INDIRECT(ADDRESS(MATCH("NameEstablishment",Person!$1:$1,0),4,4))),FALSE)</f>
        <v>Colégio Marista Nossa Senhora do Rosário</v>
      </c>
      <c r="E1325">
        <f ca="1">VLOOKUP(A1325,Person!A:R,ROW(INDIRECT(ADDRESS(MATCH("Registration",Person!$1:$1,0),4,4))),FALSE)</f>
        <v>90512821</v>
      </c>
      <c r="F1325" t="str">
        <f ca="1">VLOOKUP(A1325,Person!A:R,ROW(INDIRECT(ADDRESS(MATCH("NameOccupation",Person!$1:$1,0),4,4))),FALSE)</f>
        <v>Monitor de Tecnologia Educacional</v>
      </c>
      <c r="G1325" t="str">
        <f ca="1">IF(VLOOKUP(A1325,Person!A:R,ROW(INDIRECT(ADDRESS(MATCH("NameManager",Person!$1:$1,0),4,4))),FALSE)="","",VLOOKUP(A1325,Person!A:R,ROW(INDIRECT(ADDRESS(MATCH("NameManager",Person!$1:$1,0),4,4))),FALSE))</f>
        <v>Leia Raquel de Almeida</v>
      </c>
      <c r="H1325" t="str">
        <f ca="1">IF(VLOOKUP(A1325,Person!A:R,ROW(INDIRECT(ADDRESS(MATCH("TypeJorney",Person!$1:$1,0),4,4))),FALSE)="OnBoarding","Embarque",IF(VLOOKUP(A1325,Person!A:R,ROW(INDIRECT(ADDRESS(MATCH("TypeJorney",Person!$1:$1,0),4,4))),FALSE)="OnBoardingOccupation","Embarque implantação",IF(VLOOKUP(A1325,Person!A:R,ROW(INDIRECT(ADDRESS(MATCH("TypeJorney",Person!$1:$1,0),4,4))),FALSE)="Monitoring","Monitoramento","Decisão de Efetivação")))</f>
        <v>Embarque implantação</v>
      </c>
    </row>
    <row r="1326" spans="1:8" x14ac:dyDescent="0.3">
      <c r="A1326" t="s">
        <v>5200</v>
      </c>
      <c r="B1326" t="str">
        <f ca="1">VLOOKUP(A1326,Person!A:R,ROW(INDIRECT(ADDRESS(MATCH("NameUser",Person!$1:$1,0),4,4))),FALSE)</f>
        <v>Luciane Diehl Porto</v>
      </c>
      <c r="C1326" t="str">
        <f ca="1">IF(VLOOKUP(A1326,Person!A:R,ROW(INDIRECT(ADDRESS(MATCH("Mail",Person!$1:$1,0),4,4))),FALSE)="","",VLOOKUP(A1326,Person!A:R,ROW(INDIRECT(ADDRESS(MATCH("Mail",Person!$1:$1,0),4,4))),FALSE))</f>
        <v/>
      </c>
      <c r="D1326" t="str">
        <f ca="1">VLOOKUP(A1326,Person!A:R,ROW(INDIRECT(ADDRESS(MATCH("NameEstablishment",Person!$1:$1,0),4,4))),FALSE)</f>
        <v>Centro Marista Nossa SRa Boa Esperança</v>
      </c>
      <c r="E1326">
        <f ca="1">VLOOKUP(A1326,Person!A:R,ROW(INDIRECT(ADDRESS(MATCH("Registration",Person!$1:$1,0),4,4))),FALSE)</f>
        <v>68061665</v>
      </c>
      <c r="F1326" t="str">
        <f ca="1">VLOOKUP(A1326,Person!A:R,ROW(INDIRECT(ADDRESS(MATCH("NameOccupation",Person!$1:$1,0),4,4))),FALSE)</f>
        <v>Assistente Social</v>
      </c>
      <c r="G1326" t="str">
        <f ca="1">IF(VLOOKUP(A1326,Person!A:R,ROW(INDIRECT(ADDRESS(MATCH("NameManager",Person!$1:$1,0),4,4))),FALSE)="","",VLOOKUP(A1326,Person!A:R,ROW(INDIRECT(ADDRESS(MATCH("NameManager",Person!$1:$1,0),4,4))),FALSE))</f>
        <v/>
      </c>
      <c r="H1326" t="str">
        <f ca="1">IF(VLOOKUP(A1326,Person!A:R,ROW(INDIRECT(ADDRESS(MATCH("TypeJorney",Person!$1:$1,0),4,4))),FALSE)="OnBoarding","Embarque",IF(VLOOKUP(A1326,Person!A:R,ROW(INDIRECT(ADDRESS(MATCH("TypeJorney",Person!$1:$1,0),4,4))),FALSE)="OnBoardingOccupation","Embarque implantação",IF(VLOOKUP(A1326,Person!A:R,ROW(INDIRECT(ADDRESS(MATCH("TypeJorney",Person!$1:$1,0),4,4))),FALSE)="Monitoring","Monitoramento","Decisão de Efetivação")))</f>
        <v>Embarque implantação</v>
      </c>
    </row>
    <row r="1327" spans="1:8" x14ac:dyDescent="0.3">
      <c r="A1327" t="s">
        <v>4742</v>
      </c>
      <c r="B1327" t="str">
        <f ca="1">VLOOKUP(A1327,Person!A:R,ROW(INDIRECT(ADDRESS(MATCH("NameUser",Person!$1:$1,0),4,4))),FALSE)</f>
        <v>Luciane Forgiarini Rodrigues</v>
      </c>
      <c r="C1327" t="str">
        <f ca="1">IF(VLOOKUP(A1327,Person!A:R,ROW(INDIRECT(ADDRESS(MATCH("Mail",Person!$1:$1,0),4,4))),FALSE)="","",VLOOKUP(A1327,Person!A:R,ROW(INDIRECT(ADDRESS(MATCH("Mail",Person!$1:$1,0),4,4))),FALSE))</f>
        <v/>
      </c>
      <c r="D1327" t="str">
        <f ca="1">VLOOKUP(A1327,Person!A:R,ROW(INDIRECT(ADDRESS(MATCH("NameEstablishment",Person!$1:$1,0),4,4))),FALSE)</f>
        <v>Colégio Marista Santo Ângelo</v>
      </c>
      <c r="E1327">
        <f ca="1">VLOOKUP(A1327,Person!A:R,ROW(INDIRECT(ADDRESS(MATCH("Registration",Person!$1:$1,0),4,4))),FALSE)</f>
        <v>908000</v>
      </c>
      <c r="F1327" t="str">
        <f ca="1">VLOOKUP(A1327,Person!A:R,ROW(INDIRECT(ADDRESS(MATCH("NameOccupation",Person!$1:$1,0),4,4))),FALSE)</f>
        <v>Assistente Social</v>
      </c>
      <c r="G1327" t="str">
        <f ca="1">IF(VLOOKUP(A1327,Person!A:R,ROW(INDIRECT(ADDRESS(MATCH("NameManager",Person!$1:$1,0),4,4))),FALSE)="","",VLOOKUP(A1327,Person!A:R,ROW(INDIRECT(ADDRESS(MATCH("NameManager",Person!$1:$1,0),4,4))),FALSE))</f>
        <v>Pedro Vilmar Ost</v>
      </c>
      <c r="H1327" t="str">
        <f ca="1">IF(VLOOKUP(A1327,Person!A:R,ROW(INDIRECT(ADDRESS(MATCH("TypeJorney",Person!$1:$1,0),4,4))),FALSE)="OnBoarding","Embarque",IF(VLOOKUP(A1327,Person!A:R,ROW(INDIRECT(ADDRESS(MATCH("TypeJorney",Person!$1:$1,0),4,4))),FALSE)="OnBoardingOccupation","Embarque implantação",IF(VLOOKUP(A1327,Person!A:R,ROW(INDIRECT(ADDRESS(MATCH("TypeJorney",Person!$1:$1,0),4,4))),FALSE)="Monitoring","Monitoramento","Decisão de Efetivação")))</f>
        <v>Embarque implantação</v>
      </c>
    </row>
    <row r="1328" spans="1:8" x14ac:dyDescent="0.3">
      <c r="A1328" t="s">
        <v>4310</v>
      </c>
      <c r="B1328" t="str">
        <f ca="1">VLOOKUP(A1328,Person!A:R,ROW(INDIRECT(ADDRESS(MATCH("NameUser",Person!$1:$1,0),4,4))),FALSE)</f>
        <v>Luciane Lara da Rosa</v>
      </c>
      <c r="C1328" t="str">
        <f ca="1">IF(VLOOKUP(A1328,Person!A:R,ROW(INDIRECT(ADDRESS(MATCH("Mail",Person!$1:$1,0),4,4))),FALSE)="","",VLOOKUP(A1328,Person!A:R,ROW(INDIRECT(ADDRESS(MATCH("Mail",Person!$1:$1,0),4,4))),FALSE))</f>
        <v>luciane.rosa@maristas.org.br</v>
      </c>
      <c r="D1328" t="str">
        <f ca="1">VLOOKUP(A1328,Person!A:R,ROW(INDIRECT(ADDRESS(MATCH("NameEstablishment",Person!$1:$1,0),4,4))),FALSE)</f>
        <v>Colégio Marista N.Sra. Das Graças</v>
      </c>
      <c r="E1328">
        <f ca="1">VLOOKUP(A1328,Person!A:R,ROW(INDIRECT(ADDRESS(MATCH("Registration",Person!$1:$1,0),4,4))),FALSE)</f>
        <v>91513869</v>
      </c>
      <c r="F1328" t="str">
        <f ca="1">VLOOKUP(A1328,Person!A:R,ROW(INDIRECT(ADDRESS(MATCH("NameOccupation",Person!$1:$1,0),4,4))),FALSE)</f>
        <v>Coordenador Pedagógico</v>
      </c>
      <c r="G1328" t="str">
        <f ca="1">IF(VLOOKUP(A1328,Person!A:R,ROW(INDIRECT(ADDRESS(MATCH("NameManager",Person!$1:$1,0),4,4))),FALSE)="","",VLOOKUP(A1328,Person!A:R,ROW(INDIRECT(ADDRESS(MATCH("NameManager",Person!$1:$1,0),4,4))),FALSE))</f>
        <v>Luciana Winck Correa</v>
      </c>
      <c r="H1328" t="str">
        <f ca="1">IF(VLOOKUP(A1328,Person!A:R,ROW(INDIRECT(ADDRESS(MATCH("TypeJorney",Person!$1:$1,0),4,4))),FALSE)="OnBoarding","Embarque",IF(VLOOKUP(A1328,Person!A:R,ROW(INDIRECT(ADDRESS(MATCH("TypeJorney",Person!$1:$1,0),4,4))),FALSE)="OnBoardingOccupation","Embarque implantação",IF(VLOOKUP(A1328,Person!A:R,ROW(INDIRECT(ADDRESS(MATCH("TypeJorney",Person!$1:$1,0),4,4))),FALSE)="Monitoring","Monitoramento","Decisão de Efetivação")))</f>
        <v>Embarque implantação</v>
      </c>
    </row>
    <row r="1329" spans="1:8" x14ac:dyDescent="0.3">
      <c r="A1329" t="s">
        <v>5018</v>
      </c>
      <c r="B1329" t="str">
        <f ca="1">VLOOKUP(A1329,Person!A:R,ROW(INDIRECT(ADDRESS(MATCH("NameUser",Person!$1:$1,0),4,4))),FALSE)</f>
        <v>Luciane Pozzobon</v>
      </c>
      <c r="C1329" t="str">
        <f ca="1">IF(VLOOKUP(A1329,Person!A:R,ROW(INDIRECT(ADDRESS(MATCH("Mail",Person!$1:$1,0),4,4))),FALSE)="","",VLOOKUP(A1329,Person!A:R,ROW(INDIRECT(ADDRESS(MATCH("Mail",Person!$1:$1,0),4,4))),FALSE))</f>
        <v/>
      </c>
      <c r="D1329" t="str">
        <f ca="1">VLOOKUP(A1329,Person!A:R,ROW(INDIRECT(ADDRESS(MATCH("NameEstablishment",Person!$1:$1,0),4,4))),FALSE)</f>
        <v>Colégio Marista Santa Maria</v>
      </c>
      <c r="E1329">
        <f ca="1">VLOOKUP(A1329,Person!A:R,ROW(INDIRECT(ADDRESS(MATCH("Registration",Person!$1:$1,0),4,4))),FALSE)</f>
        <v>3690001</v>
      </c>
      <c r="F1329" t="str">
        <f ca="1">VLOOKUP(A1329,Person!A:R,ROW(INDIRECT(ADDRESS(MATCH("NameOccupation",Person!$1:$1,0),4,4))),FALSE)</f>
        <v>Orientador Educacional</v>
      </c>
      <c r="G1329" t="str">
        <f ca="1">IF(VLOOKUP(A1329,Person!A:R,ROW(INDIRECT(ADDRESS(MATCH("NameManager",Person!$1:$1,0),4,4))),FALSE)="","",VLOOKUP(A1329,Person!A:R,ROW(INDIRECT(ADDRESS(MATCH("NameManager",Person!$1:$1,0),4,4))),FALSE))</f>
        <v>Edemir Joao Dal Bem</v>
      </c>
      <c r="H1329" t="str">
        <f ca="1">IF(VLOOKUP(A1329,Person!A:R,ROW(INDIRECT(ADDRESS(MATCH("TypeJorney",Person!$1:$1,0),4,4))),FALSE)="OnBoarding","Embarque",IF(VLOOKUP(A1329,Person!A:R,ROW(INDIRECT(ADDRESS(MATCH("TypeJorney",Person!$1:$1,0),4,4))),FALSE)="OnBoardingOccupation","Embarque implantação",IF(VLOOKUP(A1329,Person!A:R,ROW(INDIRECT(ADDRESS(MATCH("TypeJorney",Person!$1:$1,0),4,4))),FALSE)="Monitoring","Monitoramento","Decisão de Efetivação")))</f>
        <v>Embarque implantação</v>
      </c>
    </row>
    <row r="1330" spans="1:8" x14ac:dyDescent="0.3">
      <c r="A1330" t="s">
        <v>5250</v>
      </c>
      <c r="B1330" t="str">
        <f ca="1">VLOOKUP(A1330,Person!A:R,ROW(INDIRECT(ADDRESS(MATCH("NameUser",Person!$1:$1,0),4,4))),FALSE)</f>
        <v>Luciane Rodrigues da Rocha</v>
      </c>
      <c r="C1330" t="str">
        <f ca="1">IF(VLOOKUP(A1330,Person!A:R,ROW(INDIRECT(ADDRESS(MATCH("Mail",Person!$1:$1,0),4,4))),FALSE)="","",VLOOKUP(A1330,Person!A:R,ROW(INDIRECT(ADDRESS(MATCH("Mail",Person!$1:$1,0),4,4))),FALSE))</f>
        <v/>
      </c>
      <c r="D1330" t="str">
        <f ca="1">VLOOKUP(A1330,Person!A:R,ROW(INDIRECT(ADDRESS(MATCH("NameEstablishment",Person!$1:$1,0),4,4))),FALSE)</f>
        <v>Centro Social Marista Mario Quintana</v>
      </c>
      <c r="E1330">
        <f ca="1">VLOOKUP(A1330,Person!A:R,ROW(INDIRECT(ADDRESS(MATCH("Registration",Person!$1:$1,0),4,4))),FALSE)</f>
        <v>90510411</v>
      </c>
      <c r="F1330" t="str">
        <f ca="1">VLOOKUP(A1330,Person!A:R,ROW(INDIRECT(ADDRESS(MATCH("NameOccupation",Person!$1:$1,0),4,4))),FALSE)</f>
        <v>Auxiliar de Cozinha</v>
      </c>
      <c r="G1330" t="str">
        <f ca="1">IF(VLOOKUP(A1330,Person!A:R,ROW(INDIRECT(ADDRESS(MATCH("NameManager",Person!$1:$1,0),4,4))),FALSE)="","",VLOOKUP(A1330,Person!A:R,ROW(INDIRECT(ADDRESS(MATCH("NameManager",Person!$1:$1,0),4,4))),FALSE))</f>
        <v/>
      </c>
      <c r="H1330" t="str">
        <f ca="1">IF(VLOOKUP(A1330,Person!A:R,ROW(INDIRECT(ADDRESS(MATCH("TypeJorney",Person!$1:$1,0),4,4))),FALSE)="OnBoarding","Embarque",IF(VLOOKUP(A1330,Person!A:R,ROW(INDIRECT(ADDRESS(MATCH("TypeJorney",Person!$1:$1,0),4,4))),FALSE)="OnBoardingOccupation","Embarque implantação",IF(VLOOKUP(A1330,Person!A:R,ROW(INDIRECT(ADDRESS(MATCH("TypeJorney",Person!$1:$1,0),4,4))),FALSE)="Monitoring","Monitoramento","Decisão de Efetivação")))</f>
        <v>Embarque implantação</v>
      </c>
    </row>
    <row r="1331" spans="1:8" x14ac:dyDescent="0.3">
      <c r="A1331" t="s">
        <v>5308</v>
      </c>
      <c r="B1331" t="str">
        <f ca="1">VLOOKUP(A1331,Person!A:R,ROW(INDIRECT(ADDRESS(MATCH("NameUser",Person!$1:$1,0),4,4))),FALSE)</f>
        <v>Luciane Schwarz</v>
      </c>
      <c r="C1331" t="str">
        <f ca="1">IF(VLOOKUP(A1331,Person!A:R,ROW(INDIRECT(ADDRESS(MATCH("Mail",Person!$1:$1,0),4,4))),FALSE)="","",VLOOKUP(A1331,Person!A:R,ROW(INDIRECT(ADDRESS(MATCH("Mail",Person!$1:$1,0),4,4))),FALSE))</f>
        <v/>
      </c>
      <c r="D1331" t="str">
        <f ca="1">VLOOKUP(A1331,Person!A:R,ROW(INDIRECT(ADDRESS(MATCH("NameEstablishment",Person!$1:$1,0),4,4))),FALSE)</f>
        <v>Centro Social Marista Mario Quintana</v>
      </c>
      <c r="E1331">
        <f ca="1">VLOOKUP(A1331,Person!A:R,ROW(INDIRECT(ADDRESS(MATCH("Registration",Person!$1:$1,0),4,4))),FALSE)</f>
        <v>68061672</v>
      </c>
      <c r="F1331" t="str">
        <f ca="1">VLOOKUP(A1331,Person!A:R,ROW(INDIRECT(ADDRESS(MATCH("NameOccupation",Person!$1:$1,0),4,4))),FALSE)</f>
        <v>Auxiliar de Serviços Gerais</v>
      </c>
      <c r="G1331" t="str">
        <f ca="1">IF(VLOOKUP(A1331,Person!A:R,ROW(INDIRECT(ADDRESS(MATCH("NameManager",Person!$1:$1,0),4,4))),FALSE)="","",VLOOKUP(A1331,Person!A:R,ROW(INDIRECT(ADDRESS(MATCH("NameManager",Person!$1:$1,0),4,4))),FALSE))</f>
        <v/>
      </c>
      <c r="H1331" t="str">
        <f ca="1">IF(VLOOKUP(A1331,Person!A:R,ROW(INDIRECT(ADDRESS(MATCH("TypeJorney",Person!$1:$1,0),4,4))),FALSE)="OnBoarding","Embarque",IF(VLOOKUP(A1331,Person!A:R,ROW(INDIRECT(ADDRESS(MATCH("TypeJorney",Person!$1:$1,0),4,4))),FALSE)="OnBoardingOccupation","Embarque implantação",IF(VLOOKUP(A1331,Person!A:R,ROW(INDIRECT(ADDRESS(MATCH("TypeJorney",Person!$1:$1,0),4,4))),FALSE)="Monitoring","Monitoramento","Decisão de Efetivação")))</f>
        <v>Embarque implantação</v>
      </c>
    </row>
    <row r="1332" spans="1:8" x14ac:dyDescent="0.3">
      <c r="A1332" t="s">
        <v>7457</v>
      </c>
      <c r="B1332" t="str">
        <f ca="1">VLOOKUP(A1332,Person!A:R,ROW(INDIRECT(ADDRESS(MATCH("NameUser",Person!$1:$1,0),4,4))),FALSE)</f>
        <v>Luciane Stahelski</v>
      </c>
      <c r="C1332" t="str">
        <f ca="1">IF(VLOOKUP(A1332,Person!A:R,ROW(INDIRECT(ADDRESS(MATCH("Mail",Person!$1:$1,0),4,4))),FALSE)="","",VLOOKUP(A1332,Person!A:R,ROW(INDIRECT(ADDRESS(MATCH("Mail",Person!$1:$1,0),4,4))),FALSE))</f>
        <v/>
      </c>
      <c r="D1332" t="str">
        <f ca="1">VLOOKUP(A1332,Person!A:R,ROW(INDIRECT(ADDRESS(MATCH("NameEstablishment",Person!$1:$1,0),4,4))),FALSE)</f>
        <v>Colégio Marista Nossa Senhora Medianeira</v>
      </c>
      <c r="E1332">
        <f ca="1">VLOOKUP(A1332,Person!A:R,ROW(INDIRECT(ADDRESS(MATCH("Registration",Person!$1:$1,0),4,4))),FALSE)</f>
        <v>90701891</v>
      </c>
      <c r="F1332" t="str">
        <f ca="1">VLOOKUP(A1332,Person!A:R,ROW(INDIRECT(ADDRESS(MATCH("NameOccupation",Person!$1:$1,0),4,4))),FALSE)</f>
        <v>Monitor de Aprendizagem Turno Regular</v>
      </c>
      <c r="G1332" t="str">
        <f ca="1">IF(VLOOKUP(A1332,Person!A:R,ROW(INDIRECT(ADDRESS(MATCH("NameManager",Person!$1:$1,0),4,4))),FALSE)="","",VLOOKUP(A1332,Person!A:R,ROW(INDIRECT(ADDRESS(MATCH("NameManager",Person!$1:$1,0),4,4))),FALSE))</f>
        <v>Cheila Daniane Marianof Milczarek</v>
      </c>
      <c r="H1332" t="str">
        <f ca="1">IF(VLOOKUP(A1332,Person!A:R,ROW(INDIRECT(ADDRESS(MATCH("TypeJorney",Person!$1:$1,0),4,4))),FALSE)="OnBoarding","Embarque",IF(VLOOKUP(A1332,Person!A:R,ROW(INDIRECT(ADDRESS(MATCH("TypeJorney",Person!$1:$1,0),4,4))),FALSE)="OnBoardingOccupation","Embarque implantação",IF(VLOOKUP(A1332,Person!A:R,ROW(INDIRECT(ADDRESS(MATCH("TypeJorney",Person!$1:$1,0),4,4))),FALSE)="Monitoring","Monitoramento","Decisão de Efetivação")))</f>
        <v>Embarque</v>
      </c>
    </row>
    <row r="1333" spans="1:8" x14ac:dyDescent="0.3">
      <c r="A1333" t="s">
        <v>5379</v>
      </c>
      <c r="B1333" t="str">
        <f ca="1">VLOOKUP(A1333,Person!A:R,ROW(INDIRECT(ADDRESS(MATCH("NameUser",Person!$1:$1,0),4,4))),FALSE)</f>
        <v>Luciane Trindade Kaipers Machado</v>
      </c>
      <c r="C1333" t="str">
        <f ca="1">IF(VLOOKUP(A1333,Person!A:R,ROW(INDIRECT(ADDRESS(MATCH("Mail",Person!$1:$1,0),4,4))),FALSE)="","",VLOOKUP(A1333,Person!A:R,ROW(INDIRECT(ADDRESS(MATCH("Mail",Person!$1:$1,0),4,4))),FALSE))</f>
        <v>luciane.trindade@maristas.org.br</v>
      </c>
      <c r="D1333" t="str">
        <f ca="1">VLOOKUP(A1333,Person!A:R,ROW(INDIRECT(ADDRESS(MATCH("NameEstablishment",Person!$1:$1,0),4,4))),FALSE)</f>
        <v>Esc. Marista de Ens. Fund. Santa Marta</v>
      </c>
      <c r="E1333">
        <f ca="1">VLOOKUP(A1333,Person!A:R,ROW(INDIRECT(ADDRESS(MATCH("Registration",Person!$1:$1,0),4,4))),FALSE)</f>
        <v>3704001</v>
      </c>
      <c r="F1333" t="str">
        <f ca="1">VLOOKUP(A1333,Person!A:R,ROW(INDIRECT(ADDRESS(MATCH("NameOccupation",Person!$1:$1,0),4,4))),FALSE)</f>
        <v>Coordenador Pedagógico</v>
      </c>
      <c r="G1333" t="str">
        <f ca="1">IF(VLOOKUP(A1333,Person!A:R,ROW(INDIRECT(ADDRESS(MATCH("NameManager",Person!$1:$1,0),4,4))),FALSE)="","",VLOOKUP(A1333,Person!A:R,ROW(INDIRECT(ADDRESS(MATCH("NameManager",Person!$1:$1,0),4,4))),FALSE))</f>
        <v/>
      </c>
      <c r="H1333" t="str">
        <f ca="1">IF(VLOOKUP(A1333,Person!A:R,ROW(INDIRECT(ADDRESS(MATCH("TypeJorney",Person!$1:$1,0),4,4))),FALSE)="OnBoarding","Embarque",IF(VLOOKUP(A1333,Person!A:R,ROW(INDIRECT(ADDRESS(MATCH("TypeJorney",Person!$1:$1,0),4,4))),FALSE)="OnBoardingOccupation","Embarque implantação",IF(VLOOKUP(A1333,Person!A:R,ROW(INDIRECT(ADDRESS(MATCH("TypeJorney",Person!$1:$1,0),4,4))),FALSE)="Monitoring","Monitoramento","Decisão de Efetivação")))</f>
        <v>Embarque implantação</v>
      </c>
    </row>
    <row r="1334" spans="1:8" x14ac:dyDescent="0.3">
      <c r="A1334" t="s">
        <v>7782</v>
      </c>
      <c r="B1334" t="str">
        <f ca="1">VLOOKUP(A1334,Person!A:R,ROW(INDIRECT(ADDRESS(MATCH("NameUser",Person!$1:$1,0),4,4))),FALSE)</f>
        <v>Luciano da Rosa Barrachini</v>
      </c>
      <c r="C1334" t="str">
        <f ca="1">IF(VLOOKUP(A1334,Person!A:R,ROW(INDIRECT(ADDRESS(MATCH("Mail",Person!$1:$1,0),4,4))),FALSE)="","",VLOOKUP(A1334,Person!A:R,ROW(INDIRECT(ADDRESS(MATCH("Mail",Person!$1:$1,0),4,4))),FALSE))</f>
        <v>lubr@maristas.org.br</v>
      </c>
      <c r="D1334" t="str">
        <f ca="1">VLOOKUP(A1334,Person!A:R,ROW(INDIRECT(ADDRESS(MATCH("NameEstablishment",Person!$1:$1,0),4,4))),FALSE)</f>
        <v>Irmãos Maristas Usbee</v>
      </c>
      <c r="E1334">
        <f ca="1">VLOOKUP(A1334,Person!A:R,ROW(INDIRECT(ADDRESS(MATCH("Registration",Person!$1:$1,0),4,4))),FALSE)</f>
        <v>730009</v>
      </c>
      <c r="F1334" t="str">
        <f ca="1">VLOOKUP(A1334,Person!A:R,ROW(INDIRECT(ADDRESS(MATCH("NameOccupation",Person!$1:$1,0),4,4))),FALSE)</f>
        <v>Diretor Geral</v>
      </c>
      <c r="G1334" t="str">
        <f ca="1">IF(VLOOKUP(A1334,Person!A:R,ROW(INDIRECT(ADDRESS(MATCH("NameManager",Person!$1:$1,0),4,4))),FALSE)="","",VLOOKUP(A1334,Person!A:R,ROW(INDIRECT(ADDRESS(MATCH("NameManager",Person!$1:$1,0),4,4))),FALSE))</f>
        <v/>
      </c>
      <c r="H1334" t="str">
        <f ca="1">IF(VLOOKUP(A1334,Person!A:R,ROW(INDIRECT(ADDRESS(MATCH("TypeJorney",Person!$1:$1,0),4,4))),FALSE)="OnBoarding","Embarque",IF(VLOOKUP(A1334,Person!A:R,ROW(INDIRECT(ADDRESS(MATCH("TypeJorney",Person!$1:$1,0),4,4))),FALSE)="OnBoardingOccupation","Embarque implantação",IF(VLOOKUP(A1334,Person!A:R,ROW(INDIRECT(ADDRESS(MATCH("TypeJorney",Person!$1:$1,0),4,4))),FALSE)="Monitoring","Monitoramento","Decisão de Efetivação")))</f>
        <v>Embarque implantação</v>
      </c>
    </row>
    <row r="1335" spans="1:8" x14ac:dyDescent="0.3">
      <c r="A1335" t="s">
        <v>4761</v>
      </c>
      <c r="B1335" t="str">
        <f ca="1">VLOOKUP(A1335,Person!A:R,ROW(INDIRECT(ADDRESS(MATCH("NameUser",Person!$1:$1,0),4,4))),FALSE)</f>
        <v>Luciano Dantas</v>
      </c>
      <c r="C1335" t="str">
        <f ca="1">IF(VLOOKUP(A1335,Person!A:R,ROW(INDIRECT(ADDRESS(MATCH("Mail",Person!$1:$1,0),4,4))),FALSE)="","",VLOOKUP(A1335,Person!A:R,ROW(INDIRECT(ADDRESS(MATCH("Mail",Person!$1:$1,0),4,4))),FALSE))</f>
        <v>luciano.dantas@maristas.org.br</v>
      </c>
      <c r="D1335" t="str">
        <f ca="1">VLOOKUP(A1335,Person!A:R,ROW(INDIRECT(ADDRESS(MATCH("NameEstablishment",Person!$1:$1,0),4,4))),FALSE)</f>
        <v>Colégio Marista João Paulo II</v>
      </c>
      <c r="E1335">
        <f ca="1">VLOOKUP(A1335,Person!A:R,ROW(INDIRECT(ADDRESS(MATCH("Registration",Person!$1:$1,0),4,4))),FALSE)</f>
        <v>61688001</v>
      </c>
      <c r="F1335" t="str">
        <f ca="1">VLOOKUP(A1335,Person!A:R,ROW(INDIRECT(ADDRESS(MATCH("NameOccupation",Person!$1:$1,0),4,4))),FALSE)</f>
        <v>Auxiliar Administrativo</v>
      </c>
      <c r="G1335" t="str">
        <f ca="1">IF(VLOOKUP(A1335,Person!A:R,ROW(INDIRECT(ADDRESS(MATCH("NameManager",Person!$1:$1,0),4,4))),FALSE)="","",VLOOKUP(A1335,Person!A:R,ROW(INDIRECT(ADDRESS(MATCH("NameManager",Person!$1:$1,0),4,4))),FALSE))</f>
        <v>Marcos Andre Scussel</v>
      </c>
      <c r="H1335" t="str">
        <f ca="1">IF(VLOOKUP(A1335,Person!A:R,ROW(INDIRECT(ADDRESS(MATCH("TypeJorney",Person!$1:$1,0),4,4))),FALSE)="OnBoarding","Embarque",IF(VLOOKUP(A1335,Person!A:R,ROW(INDIRECT(ADDRESS(MATCH("TypeJorney",Person!$1:$1,0),4,4))),FALSE)="OnBoardingOccupation","Embarque implantação",IF(VLOOKUP(A1335,Person!A:R,ROW(INDIRECT(ADDRESS(MATCH("TypeJorney",Person!$1:$1,0),4,4))),FALSE)="Monitoring","Monitoramento","Decisão de Efetivação")))</f>
        <v>Embarque implantação</v>
      </c>
    </row>
    <row r="1336" spans="1:8" x14ac:dyDescent="0.3">
      <c r="A1336" t="s">
        <v>7824</v>
      </c>
      <c r="B1336" t="str">
        <f ca="1">VLOOKUP(A1336,Person!A:R,ROW(INDIRECT(ADDRESS(MATCH("NameUser",Person!$1:$1,0),4,4))),FALSE)</f>
        <v>Luciano dos Santos Silva</v>
      </c>
      <c r="C1336" t="str">
        <f ca="1">IF(VLOOKUP(A1336,Person!A:R,ROW(INDIRECT(ADDRESS(MATCH("Mail",Person!$1:$1,0),4,4))),FALSE)="","",VLOOKUP(A1336,Person!A:R,ROW(INDIRECT(ADDRESS(MATCH("Mail",Person!$1:$1,0),4,4))),FALSE))</f>
        <v/>
      </c>
      <c r="D1336" t="str">
        <f ca="1">VLOOKUP(A1336,Person!A:R,ROW(INDIRECT(ADDRESS(MATCH("NameEstablishment",Person!$1:$1,0),4,4))),FALSE)</f>
        <v>Colégio Marista João Paulo II</v>
      </c>
      <c r="E1336">
        <f ca="1">VLOOKUP(A1336,Person!A:R,ROW(INDIRECT(ADDRESS(MATCH("Registration",Person!$1:$1,0),4,4))),FALSE)</f>
        <v>945016</v>
      </c>
      <c r="F1336" t="str">
        <f ca="1">VLOOKUP(A1336,Person!A:R,ROW(INDIRECT(ADDRESS(MATCH("NameOccupation",Person!$1:$1,0),4,4))),FALSE)</f>
        <v>Assistente Musical</v>
      </c>
      <c r="G1336" t="str">
        <f ca="1">IF(VLOOKUP(A1336,Person!A:R,ROW(INDIRECT(ADDRESS(MATCH("NameManager",Person!$1:$1,0),4,4))),FALSE)="","",VLOOKUP(A1336,Person!A:R,ROW(INDIRECT(ADDRESS(MATCH("NameManager",Person!$1:$1,0),4,4))),FALSE))</f>
        <v/>
      </c>
      <c r="H1336" t="str">
        <f ca="1">IF(VLOOKUP(A1336,Person!A:R,ROW(INDIRECT(ADDRESS(MATCH("TypeJorney",Person!$1:$1,0),4,4))),FALSE)="OnBoarding","Embarque",IF(VLOOKUP(A1336,Person!A:R,ROW(INDIRECT(ADDRESS(MATCH("TypeJorney",Person!$1:$1,0),4,4))),FALSE)="OnBoardingOccupation","Embarque implantação",IF(VLOOKUP(A1336,Person!A:R,ROW(INDIRECT(ADDRESS(MATCH("TypeJorney",Person!$1:$1,0),4,4))),FALSE)="Monitoring","Monitoramento","Decisão de Efetivação")))</f>
        <v>Embarque implantação</v>
      </c>
    </row>
    <row r="1337" spans="1:8" x14ac:dyDescent="0.3">
      <c r="A1337" t="s">
        <v>4520</v>
      </c>
      <c r="B1337" t="str">
        <f ca="1">VLOOKUP(A1337,Person!A:R,ROW(INDIRECT(ADDRESS(MATCH("NameUser",Person!$1:$1,0),4,4))),FALSE)</f>
        <v>Luciano Ferreira Ribeiro</v>
      </c>
      <c r="C1337" t="str">
        <f ca="1">IF(VLOOKUP(A1337,Person!A:R,ROW(INDIRECT(ADDRESS(MATCH("Mail",Person!$1:$1,0),4,4))),FALSE)="","",VLOOKUP(A1337,Person!A:R,ROW(INDIRECT(ADDRESS(MATCH("Mail",Person!$1:$1,0),4,4))),FALSE))</f>
        <v>luciano.ribeiro@maristas.org.br</v>
      </c>
      <c r="D1337" t="str">
        <f ca="1">VLOOKUP(A1337,Person!A:R,ROW(INDIRECT(ADDRESS(MATCH("NameEstablishment",Person!$1:$1,0),4,4))),FALSE)</f>
        <v>Colégio Marista São Pedro</v>
      </c>
      <c r="E1337">
        <f ca="1">VLOOKUP(A1337,Person!A:R,ROW(INDIRECT(ADDRESS(MATCH("Registration",Person!$1:$1,0),4,4))),FALSE)</f>
        <v>90701851</v>
      </c>
      <c r="F1337" t="str">
        <f ca="1">VLOOKUP(A1337,Person!A:R,ROW(INDIRECT(ADDRESS(MATCH("NameOccupation",Person!$1:$1,0),4,4))),FALSE)</f>
        <v>Analista Administrativo Escolar</v>
      </c>
      <c r="G1337" t="str">
        <f ca="1">IF(VLOOKUP(A1337,Person!A:R,ROW(INDIRECT(ADDRESS(MATCH("NameManager",Person!$1:$1,0),4,4))),FALSE)="","",VLOOKUP(A1337,Person!A:R,ROW(INDIRECT(ADDRESS(MATCH("NameManager",Person!$1:$1,0),4,4))),FALSE))</f>
        <v/>
      </c>
      <c r="H1337" t="str">
        <f ca="1">IF(VLOOKUP(A1337,Person!A:R,ROW(INDIRECT(ADDRESS(MATCH("TypeJorney",Person!$1:$1,0),4,4))),FALSE)="OnBoarding","Embarque",IF(VLOOKUP(A1337,Person!A:R,ROW(INDIRECT(ADDRESS(MATCH("TypeJorney",Person!$1:$1,0),4,4))),FALSE)="OnBoardingOccupation","Embarque implantação",IF(VLOOKUP(A1337,Person!A:R,ROW(INDIRECT(ADDRESS(MATCH("TypeJorney",Person!$1:$1,0),4,4))),FALSE)="Monitoring","Monitoramento","Decisão de Efetivação")))</f>
        <v>Embarque implantação</v>
      </c>
    </row>
    <row r="1338" spans="1:8" x14ac:dyDescent="0.3">
      <c r="A1338" t="s">
        <v>4872</v>
      </c>
      <c r="B1338" t="str">
        <f ca="1">VLOOKUP(A1338,Person!A:R,ROW(INDIRECT(ADDRESS(MATCH("NameUser",Person!$1:$1,0),4,4))),FALSE)</f>
        <v>Luciano Goularte da Silva</v>
      </c>
      <c r="C1338" t="str">
        <f ca="1">IF(VLOOKUP(A1338,Person!A:R,ROW(INDIRECT(ADDRESS(MATCH("Mail",Person!$1:$1,0),4,4))),FALSE)="","",VLOOKUP(A1338,Person!A:R,ROW(INDIRECT(ADDRESS(MATCH("Mail",Person!$1:$1,0),4,4))),FALSE))</f>
        <v/>
      </c>
      <c r="D1338" t="str">
        <f ca="1">VLOOKUP(A1338,Person!A:R,ROW(INDIRECT(ADDRESS(MATCH("NameEstablishment",Person!$1:$1,0),4,4))),FALSE)</f>
        <v>Colégio Marista Santa Maria</v>
      </c>
      <c r="E1338">
        <f ca="1">VLOOKUP(A1338,Person!A:R,ROW(INDIRECT(ADDRESS(MATCH("Registration",Person!$1:$1,0),4,4))),FALSE)</f>
        <v>37381108</v>
      </c>
      <c r="F1338" t="str">
        <f ca="1">VLOOKUP(A1338,Person!A:R,ROW(INDIRECT(ADDRESS(MATCH("NameOccupation",Person!$1:$1,0),4,4))),FALSE)</f>
        <v>Auxiliar de Serviços Gerais</v>
      </c>
      <c r="G1338" t="str">
        <f ca="1">IF(VLOOKUP(A1338,Person!A:R,ROW(INDIRECT(ADDRESS(MATCH("NameManager",Person!$1:$1,0),4,4))),FALSE)="","",VLOOKUP(A1338,Person!A:R,ROW(INDIRECT(ADDRESS(MATCH("NameManager",Person!$1:$1,0),4,4))),FALSE))</f>
        <v>Carlos Henrique Pires Sardi</v>
      </c>
      <c r="H1338" t="str">
        <f ca="1">IF(VLOOKUP(A1338,Person!A:R,ROW(INDIRECT(ADDRESS(MATCH("TypeJorney",Person!$1:$1,0),4,4))),FALSE)="OnBoarding","Embarque",IF(VLOOKUP(A1338,Person!A:R,ROW(INDIRECT(ADDRESS(MATCH("TypeJorney",Person!$1:$1,0),4,4))),FALSE)="OnBoardingOccupation","Embarque implantação",IF(VLOOKUP(A1338,Person!A:R,ROW(INDIRECT(ADDRESS(MATCH("TypeJorney",Person!$1:$1,0),4,4))),FALSE)="Monitoring","Monitoramento","Decisão de Efetivação")))</f>
        <v>Embarque implantação</v>
      </c>
    </row>
    <row r="1339" spans="1:8" x14ac:dyDescent="0.3">
      <c r="A1339" t="s">
        <v>537</v>
      </c>
      <c r="B1339" t="str">
        <f ca="1">VLOOKUP(A1339,Person!A:R,ROW(INDIRECT(ADDRESS(MATCH("NameUser",Person!$1:$1,0),4,4))),FALSE)</f>
        <v>Luciano Miraber Centenaro</v>
      </c>
      <c r="C1339" t="str">
        <f ca="1">IF(VLOOKUP(A1339,Person!A:R,ROW(INDIRECT(ADDRESS(MATCH("Mail",Person!$1:$1,0),4,4))),FALSE)="","",VLOOKUP(A1339,Person!A:R,ROW(INDIRECT(ADDRESS(MATCH("Mail",Person!$1:$1,0),4,4))),FALSE))</f>
        <v>luciano.centenaro@maristas.org.br</v>
      </c>
      <c r="D1339" t="str">
        <f ca="1">VLOOKUP(A1339,Person!A:R,ROW(INDIRECT(ADDRESS(MATCH("NameEstablishment",Person!$1:$1,0),4,4))),FALSE)</f>
        <v>União Sul Brasileira de Educação e Ensin</v>
      </c>
      <c r="E1339">
        <f ca="1">VLOOKUP(A1339,Person!A:R,ROW(INDIRECT(ADDRESS(MATCH("Registration",Person!$1:$1,0),4,4))),FALSE)</f>
        <v>61310001</v>
      </c>
      <c r="F1339" t="str">
        <f ca="1">VLOOKUP(A1339,Person!A:R,ROW(INDIRECT(ADDRESS(MATCH("NameOccupation",Person!$1:$1,0),4,4))),FALSE)</f>
        <v>Gerente Educacional</v>
      </c>
      <c r="G1339" t="str">
        <f ca="1">IF(VLOOKUP(A1339,Person!A:R,ROW(INDIRECT(ADDRESS(MATCH("NameManager",Person!$1:$1,0),4,4))),FALSE)="","",VLOOKUP(A1339,Person!A:R,ROW(INDIRECT(ADDRESS(MATCH("NameManager",Person!$1:$1,0),4,4))),FALSE))</f>
        <v>Rogerio Francisco Caldas Anele</v>
      </c>
      <c r="H1339" t="str">
        <f ca="1">IF(VLOOKUP(A1339,Person!A:R,ROW(INDIRECT(ADDRESS(MATCH("TypeJorney",Person!$1:$1,0),4,4))),FALSE)="OnBoarding","Embarque",IF(VLOOKUP(A1339,Person!A:R,ROW(INDIRECT(ADDRESS(MATCH("TypeJorney",Person!$1:$1,0),4,4))),FALSE)="OnBoardingOccupation","Embarque implantação",IF(VLOOKUP(A1339,Person!A:R,ROW(INDIRECT(ADDRESS(MATCH("TypeJorney",Person!$1:$1,0),4,4))),FALSE)="Monitoring","Monitoramento","Decisão de Efetivação")))</f>
        <v>Embarque</v>
      </c>
    </row>
    <row r="1340" spans="1:8" x14ac:dyDescent="0.3">
      <c r="A1340" t="s">
        <v>7818</v>
      </c>
      <c r="B1340" t="str">
        <f ca="1">VLOOKUP(A1340,Person!A:R,ROW(INDIRECT(ADDRESS(MATCH("NameUser",Person!$1:$1,0),4,4))),FALSE)</f>
        <v>Luciano Ramiro de Avila Kersting</v>
      </c>
      <c r="C1340" t="str">
        <f ca="1">IF(VLOOKUP(A1340,Person!A:R,ROW(INDIRECT(ADDRESS(MATCH("Mail",Person!$1:$1,0),4,4))),FALSE)="","",VLOOKUP(A1340,Person!A:R,ROW(INDIRECT(ADDRESS(MATCH("Mail",Person!$1:$1,0),4,4))),FALSE))</f>
        <v/>
      </c>
      <c r="D1340" t="str">
        <f ca="1">VLOOKUP(A1340,Person!A:R,ROW(INDIRECT(ADDRESS(MATCH("NameEstablishment",Person!$1:$1,0),4,4))),FALSE)</f>
        <v>Colégio Marista N.Sra. Das Graças</v>
      </c>
      <c r="E1340">
        <f ca="1">VLOOKUP(A1340,Person!A:R,ROW(INDIRECT(ADDRESS(MATCH("Registration",Person!$1:$1,0),4,4))),FALSE)</f>
        <v>90511450</v>
      </c>
      <c r="F1340" t="str">
        <f ca="1">VLOOKUP(A1340,Person!A:R,ROW(INDIRECT(ADDRESS(MATCH("NameOccupation",Person!$1:$1,0),4,4))),FALSE)</f>
        <v>Auxiliar de Informática</v>
      </c>
      <c r="G1340" t="str">
        <f ca="1">IF(VLOOKUP(A1340,Person!A:R,ROW(INDIRECT(ADDRESS(MATCH("NameManager",Person!$1:$1,0),4,4))),FALSE)="","",VLOOKUP(A1340,Person!A:R,ROW(INDIRECT(ADDRESS(MATCH("NameManager",Person!$1:$1,0),4,4))),FALSE))</f>
        <v>Mauricio Vargas Anony</v>
      </c>
      <c r="H1340" t="str">
        <f ca="1">IF(VLOOKUP(A1340,Person!A:R,ROW(INDIRECT(ADDRESS(MATCH("TypeJorney",Person!$1:$1,0),4,4))),FALSE)="OnBoarding","Embarque",IF(VLOOKUP(A1340,Person!A:R,ROW(INDIRECT(ADDRESS(MATCH("TypeJorney",Person!$1:$1,0),4,4))),FALSE)="OnBoardingOccupation","Embarque implantação",IF(VLOOKUP(A1340,Person!A:R,ROW(INDIRECT(ADDRESS(MATCH("TypeJorney",Person!$1:$1,0),4,4))),FALSE)="Monitoring","Monitoramento","Decisão de Efetivação")))</f>
        <v>Embarque implantação</v>
      </c>
    </row>
    <row r="1341" spans="1:8" x14ac:dyDescent="0.3">
      <c r="A1341" t="s">
        <v>4705</v>
      </c>
      <c r="B1341" t="str">
        <f ca="1">VLOOKUP(A1341,Person!A:R,ROW(INDIRECT(ADDRESS(MATCH("NameUser",Person!$1:$1,0),4,4))),FALSE)</f>
        <v>Luciano Roldao Jaques</v>
      </c>
      <c r="C1341" t="str">
        <f ca="1">IF(VLOOKUP(A1341,Person!A:R,ROW(INDIRECT(ADDRESS(MATCH("Mail",Person!$1:$1,0),4,4))),FALSE)="","",VLOOKUP(A1341,Person!A:R,ROW(INDIRECT(ADDRESS(MATCH("Mail",Person!$1:$1,0),4,4))),FALSE))</f>
        <v>luciano.jaques@maristas.org.br</v>
      </c>
      <c r="D1341" t="str">
        <f ca="1">VLOOKUP(A1341,Person!A:R,ROW(INDIRECT(ADDRESS(MATCH("NameEstablishment",Person!$1:$1,0),4,4))),FALSE)</f>
        <v>Colegio Marista São Francisco</v>
      </c>
      <c r="E1341">
        <f ca="1">VLOOKUP(A1341,Person!A:R,ROW(INDIRECT(ADDRESS(MATCH("Registration",Person!$1:$1,0),4,4))),FALSE)</f>
        <v>61430002</v>
      </c>
      <c r="F1341" t="str">
        <f ca="1">VLOOKUP(A1341,Person!A:R,ROW(INDIRECT(ADDRESS(MATCH("NameOccupation",Person!$1:$1,0),4,4))),FALSE)</f>
        <v>Assistente de Recursos Humanos</v>
      </c>
      <c r="G1341" t="str">
        <f ca="1">IF(VLOOKUP(A1341,Person!A:R,ROW(INDIRECT(ADDRESS(MATCH("NameManager",Person!$1:$1,0),4,4))),FALSE)="","",VLOOKUP(A1341,Person!A:R,ROW(INDIRECT(ADDRESS(MATCH("NameManager",Person!$1:$1,0),4,4))),FALSE))</f>
        <v/>
      </c>
      <c r="H1341" t="str">
        <f ca="1">IF(VLOOKUP(A1341,Person!A:R,ROW(INDIRECT(ADDRESS(MATCH("TypeJorney",Person!$1:$1,0),4,4))),FALSE)="OnBoarding","Embarque",IF(VLOOKUP(A1341,Person!A:R,ROW(INDIRECT(ADDRESS(MATCH("TypeJorney",Person!$1:$1,0),4,4))),FALSE)="OnBoardingOccupation","Embarque implantação",IF(VLOOKUP(A1341,Person!A:R,ROW(INDIRECT(ADDRESS(MATCH("TypeJorney",Person!$1:$1,0),4,4))),FALSE)="Monitoring","Monitoramento","Decisão de Efetivação")))</f>
        <v>Embarque implantação</v>
      </c>
    </row>
    <row r="1342" spans="1:8" x14ac:dyDescent="0.3">
      <c r="A1342" t="s">
        <v>4101</v>
      </c>
      <c r="B1342" t="str">
        <f ca="1">VLOOKUP(A1342,Person!A:R,ROW(INDIRECT(ADDRESS(MATCH("NameUser",Person!$1:$1,0),4,4))),FALSE)</f>
        <v>Luciano Severo Carvalho</v>
      </c>
      <c r="C1342" t="str">
        <f ca="1">IF(VLOOKUP(A1342,Person!A:R,ROW(INDIRECT(ADDRESS(MATCH("Mail",Person!$1:$1,0),4,4))),FALSE)="","",VLOOKUP(A1342,Person!A:R,ROW(INDIRECT(ADDRESS(MATCH("Mail",Person!$1:$1,0),4,4))),FALSE))</f>
        <v>luciano.carvalho@maristas.org.br</v>
      </c>
      <c r="D1342" t="str">
        <f ca="1">VLOOKUP(A1342,Person!A:R,ROW(INDIRECT(ADDRESS(MATCH("NameEstablishment",Person!$1:$1,0),4,4))),FALSE)</f>
        <v>Colégio Marista Assunção</v>
      </c>
      <c r="E1342">
        <f ca="1">VLOOKUP(A1342,Person!A:R,ROW(INDIRECT(ADDRESS(MATCH("Registration",Person!$1:$1,0),4,4))),FALSE)</f>
        <v>91514081</v>
      </c>
      <c r="F1342" t="str">
        <f ca="1">VLOOKUP(A1342,Person!A:R,ROW(INDIRECT(ADDRESS(MATCH("NameOccupation",Person!$1:$1,0),4,4))),FALSE)</f>
        <v>Assistente de Convivência</v>
      </c>
      <c r="G1342" t="str">
        <f ca="1">IF(VLOOKUP(A1342,Person!A:R,ROW(INDIRECT(ADDRESS(MATCH("NameManager",Person!$1:$1,0),4,4))),FALSE)="","",VLOOKUP(A1342,Person!A:R,ROW(INDIRECT(ADDRESS(MATCH("NameManager",Person!$1:$1,0),4,4))),FALSE))</f>
        <v>Rui Antonio Piassini</v>
      </c>
      <c r="H1342" t="str">
        <f ca="1">IF(VLOOKUP(A1342,Person!A:R,ROW(INDIRECT(ADDRESS(MATCH("TypeJorney",Person!$1:$1,0),4,4))),FALSE)="OnBoarding","Embarque",IF(VLOOKUP(A1342,Person!A:R,ROW(INDIRECT(ADDRESS(MATCH("TypeJorney",Person!$1:$1,0),4,4))),FALSE)="OnBoardingOccupation","Embarque implantação",IF(VLOOKUP(A1342,Person!A:R,ROW(INDIRECT(ADDRESS(MATCH("TypeJorney",Person!$1:$1,0),4,4))),FALSE)="Monitoring","Monitoramento","Decisão de Efetivação")))</f>
        <v>Embarque implantação</v>
      </c>
    </row>
    <row r="1343" spans="1:8" x14ac:dyDescent="0.3">
      <c r="A1343" t="s">
        <v>5162</v>
      </c>
      <c r="B1343" t="str">
        <f ca="1">VLOOKUP(A1343,Person!A:R,ROW(INDIRECT(ADDRESS(MATCH("NameUser",Person!$1:$1,0),4,4))),FALSE)</f>
        <v>Luciano Stropper da Silva</v>
      </c>
      <c r="C1343" t="str">
        <f ca="1">IF(VLOOKUP(A1343,Person!A:R,ROW(INDIRECT(ADDRESS(MATCH("Mail",Person!$1:$1,0),4,4))),FALSE)="","",VLOOKUP(A1343,Person!A:R,ROW(INDIRECT(ADDRESS(MATCH("Mail",Person!$1:$1,0),4,4))),FALSE))</f>
        <v>luciano.silva@maristas.org.br</v>
      </c>
      <c r="D1343" t="str">
        <f ca="1">VLOOKUP(A1343,Person!A:R,ROW(INDIRECT(ADDRESS(MATCH("NameEstablishment",Person!$1:$1,0),4,4))),FALSE)</f>
        <v>Colégio Marista Nossa Senhora do Rosário</v>
      </c>
      <c r="E1343">
        <f ca="1">VLOOKUP(A1343,Person!A:R,ROW(INDIRECT(ADDRESS(MATCH("Registration",Person!$1:$1,0),4,4))),FALSE)</f>
        <v>91514073</v>
      </c>
      <c r="F1343" t="str">
        <f ca="1">VLOOKUP(A1343,Person!A:R,ROW(INDIRECT(ADDRESS(MATCH("NameOccupation",Person!$1:$1,0),4,4))),FALSE)</f>
        <v>Assessor Educacional</v>
      </c>
      <c r="G1343" t="str">
        <f ca="1">IF(VLOOKUP(A1343,Person!A:R,ROW(INDIRECT(ADDRESS(MATCH("NameManager",Person!$1:$1,0),4,4))),FALSE)="","",VLOOKUP(A1343,Person!A:R,ROW(INDIRECT(ADDRESS(MATCH("NameManager",Person!$1:$1,0),4,4))),FALSE))</f>
        <v/>
      </c>
      <c r="H1343" t="str">
        <f ca="1">IF(VLOOKUP(A1343,Person!A:R,ROW(INDIRECT(ADDRESS(MATCH("TypeJorney",Person!$1:$1,0),4,4))),FALSE)="OnBoarding","Embarque",IF(VLOOKUP(A1343,Person!A:R,ROW(INDIRECT(ADDRESS(MATCH("TypeJorney",Person!$1:$1,0),4,4))),FALSE)="OnBoardingOccupation","Embarque implantação",IF(VLOOKUP(A1343,Person!A:R,ROW(INDIRECT(ADDRESS(MATCH("TypeJorney",Person!$1:$1,0),4,4))),FALSE)="Monitoring","Monitoramento","Decisão de Efetivação")))</f>
        <v>Embarque implantação</v>
      </c>
    </row>
    <row r="1344" spans="1:8" x14ac:dyDescent="0.3">
      <c r="A1344" t="s">
        <v>4446</v>
      </c>
      <c r="B1344" t="str">
        <f ca="1">VLOOKUP(A1344,Person!A:R,ROW(INDIRECT(ADDRESS(MATCH("NameUser",Person!$1:$1,0),4,4))),FALSE)</f>
        <v>Luciele Sitta Schmidt</v>
      </c>
      <c r="C1344" t="str">
        <f ca="1">IF(VLOOKUP(A1344,Person!A:R,ROW(INDIRECT(ADDRESS(MATCH("Mail",Person!$1:$1,0),4,4))),FALSE)="","",VLOOKUP(A1344,Person!A:R,ROW(INDIRECT(ADDRESS(MATCH("Mail",Person!$1:$1,0),4,4))),FALSE))</f>
        <v>luciele.schmidt@maristas.org.br</v>
      </c>
      <c r="D1344" t="str">
        <f ca="1">VLOOKUP(A1344,Person!A:R,ROW(INDIRECT(ADDRESS(MATCH("NameEstablishment",Person!$1:$1,0),4,4))),FALSE)</f>
        <v>Colégio Marista N Senhora da Conceição</v>
      </c>
      <c r="E1344">
        <f ca="1">VLOOKUP(A1344,Person!A:R,ROW(INDIRECT(ADDRESS(MATCH("Registration",Person!$1:$1,0),4,4))),FALSE)</f>
        <v>20110223</v>
      </c>
      <c r="F1344" t="str">
        <f ca="1">VLOOKUP(A1344,Person!A:R,ROW(INDIRECT(ADDRESS(MATCH("NameOccupation",Person!$1:$1,0),4,4))),FALSE)</f>
        <v>Telefonista</v>
      </c>
      <c r="G1344" t="str">
        <f ca="1">IF(VLOOKUP(A1344,Person!A:R,ROW(INDIRECT(ADDRESS(MATCH("NameManager",Person!$1:$1,0),4,4))),FALSE)="","",VLOOKUP(A1344,Person!A:R,ROW(INDIRECT(ADDRESS(MATCH("NameManager",Person!$1:$1,0),4,4))),FALSE))</f>
        <v>Adenir Sebastiao de Britto</v>
      </c>
      <c r="H1344" t="str">
        <f ca="1">IF(VLOOKUP(A1344,Person!A:R,ROW(INDIRECT(ADDRESS(MATCH("TypeJorney",Person!$1:$1,0),4,4))),FALSE)="OnBoarding","Embarque",IF(VLOOKUP(A1344,Person!A:R,ROW(INDIRECT(ADDRESS(MATCH("TypeJorney",Person!$1:$1,0),4,4))),FALSE)="OnBoardingOccupation","Embarque implantação",IF(VLOOKUP(A1344,Person!A:R,ROW(INDIRECT(ADDRESS(MATCH("TypeJorney",Person!$1:$1,0),4,4))),FALSE)="Monitoring","Monitoramento","Decisão de Efetivação")))</f>
        <v>Embarque implantação</v>
      </c>
    </row>
    <row r="1345" spans="1:8" x14ac:dyDescent="0.3">
      <c r="A1345" t="s">
        <v>7860</v>
      </c>
      <c r="B1345" t="str">
        <f ca="1">VLOOKUP(A1345,Person!A:R,ROW(INDIRECT(ADDRESS(MATCH("NameUser",Person!$1:$1,0),4,4))),FALSE)</f>
        <v>Lucielle Canabarro Fialho</v>
      </c>
      <c r="C1345" t="str">
        <f ca="1">IF(VLOOKUP(A1345,Person!A:R,ROW(INDIRECT(ADDRESS(MATCH("Mail",Person!$1:$1,0),4,4))),FALSE)="","",VLOOKUP(A1345,Person!A:R,ROW(INDIRECT(ADDRESS(MATCH("Mail",Person!$1:$1,0),4,4))),FALSE))</f>
        <v/>
      </c>
      <c r="D1345" t="str">
        <f ca="1">VLOOKUP(A1345,Person!A:R,ROW(INDIRECT(ADDRESS(MATCH("NameEstablishment",Person!$1:$1,0),4,4))),FALSE)</f>
        <v>Colégio Marista Sant'ana</v>
      </c>
      <c r="E1345">
        <f ca="1">VLOOKUP(A1345,Person!A:R,ROW(INDIRECT(ADDRESS(MATCH("Registration",Person!$1:$1,0),4,4))),FALSE)</f>
        <v>80702019</v>
      </c>
      <c r="F1345" t="str">
        <f ca="1">VLOOKUP(A1345,Person!A:R,ROW(INDIRECT(ADDRESS(MATCH("NameOccupation",Person!$1:$1,0),4,4))),FALSE)</f>
        <v>Auxiliar de Professor</v>
      </c>
      <c r="G1345" t="str">
        <f ca="1">IF(VLOOKUP(A1345,Person!A:R,ROW(INDIRECT(ADDRESS(MATCH("NameManager",Person!$1:$1,0),4,4))),FALSE)="","",VLOOKUP(A1345,Person!A:R,ROW(INDIRECT(ADDRESS(MATCH("NameManager",Person!$1:$1,0),4,4))),FALSE))</f>
        <v>Marisa Albertina Crivelaro da Silva</v>
      </c>
      <c r="H1345" t="str">
        <f ca="1">IF(VLOOKUP(A1345,Person!A:R,ROW(INDIRECT(ADDRESS(MATCH("TypeJorney",Person!$1:$1,0),4,4))),FALSE)="OnBoarding","Embarque",IF(VLOOKUP(A1345,Person!A:R,ROW(INDIRECT(ADDRESS(MATCH("TypeJorney",Person!$1:$1,0),4,4))),FALSE)="OnBoardingOccupation","Embarque implantação",IF(VLOOKUP(A1345,Person!A:R,ROW(INDIRECT(ADDRESS(MATCH("TypeJorney",Person!$1:$1,0),4,4))),FALSE)="Monitoring","Monitoramento","Decisão de Efetivação")))</f>
        <v>Embarque implantação</v>
      </c>
    </row>
    <row r="1346" spans="1:8" x14ac:dyDescent="0.3">
      <c r="A1346" t="s">
        <v>4643</v>
      </c>
      <c r="B1346" t="str">
        <f ca="1">VLOOKUP(A1346,Person!A:R,ROW(INDIRECT(ADDRESS(MATCH("NameUser",Person!$1:$1,0),4,4))),FALSE)</f>
        <v>Luciellen Magalhaes Castro</v>
      </c>
      <c r="C1346" t="str">
        <f ca="1">IF(VLOOKUP(A1346,Person!A:R,ROW(INDIRECT(ADDRESS(MATCH("Mail",Person!$1:$1,0),4,4))),FALSE)="","",VLOOKUP(A1346,Person!A:R,ROW(INDIRECT(ADDRESS(MATCH("Mail",Person!$1:$1,0),4,4))),FALSE))</f>
        <v>luciellen.castro@maristas.org.br</v>
      </c>
      <c r="D1346" t="str">
        <f ca="1">VLOOKUP(A1346,Person!A:R,ROW(INDIRECT(ADDRESS(MATCH("NameEstablishment",Person!$1:$1,0),4,4))),FALSE)</f>
        <v>Colegio Marista São Francisco</v>
      </c>
      <c r="E1346">
        <f ca="1">VLOOKUP(A1346,Person!A:R,ROW(INDIRECT(ADDRESS(MATCH("Registration",Person!$1:$1,0),4,4))),FALSE)</f>
        <v>90512131</v>
      </c>
      <c r="F1346" t="str">
        <f ca="1">VLOOKUP(A1346,Person!A:R,ROW(INDIRECT(ADDRESS(MATCH("NameOccupation",Person!$1:$1,0),4,4))),FALSE)</f>
        <v>Assistente de Convivência</v>
      </c>
      <c r="G1346" t="str">
        <f ca="1">IF(VLOOKUP(A1346,Person!A:R,ROW(INDIRECT(ADDRESS(MATCH("NameManager",Person!$1:$1,0),4,4))),FALSE)="","",VLOOKUP(A1346,Person!A:R,ROW(INDIRECT(ADDRESS(MATCH("NameManager",Person!$1:$1,0),4,4))),FALSE))</f>
        <v/>
      </c>
      <c r="H1346" t="str">
        <f ca="1">IF(VLOOKUP(A1346,Person!A:R,ROW(INDIRECT(ADDRESS(MATCH("TypeJorney",Person!$1:$1,0),4,4))),FALSE)="OnBoarding","Embarque",IF(VLOOKUP(A1346,Person!A:R,ROW(INDIRECT(ADDRESS(MATCH("TypeJorney",Person!$1:$1,0),4,4))),FALSE)="OnBoardingOccupation","Embarque implantação",IF(VLOOKUP(A1346,Person!A:R,ROW(INDIRECT(ADDRESS(MATCH("TypeJorney",Person!$1:$1,0),4,4))),FALSE)="Monitoring","Monitoramento","Decisão de Efetivação")))</f>
        <v>Embarque implantação</v>
      </c>
    </row>
    <row r="1347" spans="1:8" x14ac:dyDescent="0.3">
      <c r="A1347" t="s">
        <v>7632</v>
      </c>
      <c r="B1347" t="str">
        <f ca="1">VLOOKUP(A1347,Person!A:R,ROW(INDIRECT(ADDRESS(MATCH("NameUser",Person!$1:$1,0),4,4))),FALSE)</f>
        <v>Luciene David Teixeira Rogerio</v>
      </c>
      <c r="C1347" t="str">
        <f ca="1">IF(VLOOKUP(A1347,Person!A:R,ROW(INDIRECT(ADDRESS(MATCH("Mail",Person!$1:$1,0),4,4))),FALSE)="","",VLOOKUP(A1347,Person!A:R,ROW(INDIRECT(ADDRESS(MATCH("Mail",Person!$1:$1,0),4,4))),FALSE))</f>
        <v>luciene.rogerio@maristas.org.br</v>
      </c>
      <c r="D1347" t="str">
        <f ca="1">VLOOKUP(A1347,Person!A:R,ROW(INDIRECT(ADDRESS(MATCH("NameEstablishment",Person!$1:$1,0),4,4))),FALSE)</f>
        <v>Colégio Marista João Paulo II</v>
      </c>
      <c r="E1347">
        <f ca="1">VLOOKUP(A1347,Person!A:R,ROW(INDIRECT(ADDRESS(MATCH("Registration",Person!$1:$1,0),4,4))),FALSE)</f>
        <v>90000188</v>
      </c>
      <c r="F1347" t="str">
        <f ca="1">VLOOKUP(A1347,Person!A:R,ROW(INDIRECT(ADDRESS(MATCH("NameOccupation",Person!$1:$1,0),4,4))),FALSE)</f>
        <v>Auxiliar de Disciplina</v>
      </c>
      <c r="G1347" t="str">
        <f ca="1">IF(VLOOKUP(A1347,Person!A:R,ROW(INDIRECT(ADDRESS(MATCH("NameManager",Person!$1:$1,0),4,4))),FALSE)="","",VLOOKUP(A1347,Person!A:R,ROW(INDIRECT(ADDRESS(MATCH("NameManager",Person!$1:$1,0),4,4))),FALSE))</f>
        <v>Luiz Gustavo Mendes</v>
      </c>
      <c r="H1347" t="str">
        <f ca="1">IF(VLOOKUP(A1347,Person!A:R,ROW(INDIRECT(ADDRESS(MATCH("TypeJorney",Person!$1:$1,0),4,4))),FALSE)="OnBoarding","Embarque",IF(VLOOKUP(A1347,Person!A:R,ROW(INDIRECT(ADDRESS(MATCH("TypeJorney",Person!$1:$1,0),4,4))),FALSE)="OnBoardingOccupation","Embarque implantação",IF(VLOOKUP(A1347,Person!A:R,ROW(INDIRECT(ADDRESS(MATCH("TypeJorney",Person!$1:$1,0),4,4))),FALSE)="Monitoring","Monitoramento","Decisão de Efetivação")))</f>
        <v>Embarque implantação</v>
      </c>
    </row>
    <row r="1348" spans="1:8" x14ac:dyDescent="0.3">
      <c r="A1348" t="s">
        <v>7544</v>
      </c>
      <c r="B1348" t="str">
        <f ca="1">VLOOKUP(A1348,Person!A:R,ROW(INDIRECT(ADDRESS(MATCH("NameUser",Person!$1:$1,0),4,4))),FALSE)</f>
        <v>Luciene Geiger</v>
      </c>
      <c r="C1348" t="str">
        <f ca="1">IF(VLOOKUP(A1348,Person!A:R,ROW(INDIRECT(ADDRESS(MATCH("Mail",Person!$1:$1,0),4,4))),FALSE)="","",VLOOKUP(A1348,Person!A:R,ROW(INDIRECT(ADDRESS(MATCH("Mail",Person!$1:$1,0),4,4))),FALSE))</f>
        <v/>
      </c>
      <c r="D1348" t="str">
        <f ca="1">VLOOKUP(A1348,Person!A:R,ROW(INDIRECT(ADDRESS(MATCH("NameEstablishment",Person!$1:$1,0),4,4))),FALSE)</f>
        <v>Colégio Marista Assunção</v>
      </c>
      <c r="E1348">
        <f ca="1">VLOOKUP(A1348,Person!A:R,ROW(INDIRECT(ADDRESS(MATCH("Registration",Person!$1:$1,0),4,4))),FALSE)</f>
        <v>90510618</v>
      </c>
      <c r="F1348" t="str">
        <f ca="1">VLOOKUP(A1348,Person!A:R,ROW(INDIRECT(ADDRESS(MATCH("NameOccupation",Person!$1:$1,0),4,4))),FALSE)</f>
        <v>Assistente Musical</v>
      </c>
      <c r="G1348" t="str">
        <f ca="1">IF(VLOOKUP(A1348,Person!A:R,ROW(INDIRECT(ADDRESS(MATCH("NameManager",Person!$1:$1,0),4,4))),FALSE)="","",VLOOKUP(A1348,Person!A:R,ROW(INDIRECT(ADDRESS(MATCH("NameManager",Person!$1:$1,0),4,4))),FALSE))</f>
        <v>Rui Antonio Piassini</v>
      </c>
      <c r="H1348" t="str">
        <f ca="1">IF(VLOOKUP(A1348,Person!A:R,ROW(INDIRECT(ADDRESS(MATCH("TypeJorney",Person!$1:$1,0),4,4))),FALSE)="OnBoarding","Embarque",IF(VLOOKUP(A1348,Person!A:R,ROW(INDIRECT(ADDRESS(MATCH("TypeJorney",Person!$1:$1,0),4,4))),FALSE)="OnBoardingOccupation","Embarque implantação",IF(VLOOKUP(A1348,Person!A:R,ROW(INDIRECT(ADDRESS(MATCH("TypeJorney",Person!$1:$1,0),4,4))),FALSE)="Monitoring","Monitoramento","Decisão de Efetivação")))</f>
        <v>Embarque implantação</v>
      </c>
    </row>
    <row r="1349" spans="1:8" x14ac:dyDescent="0.3">
      <c r="A1349" t="s">
        <v>4227</v>
      </c>
      <c r="B1349" t="str">
        <f ca="1">VLOOKUP(A1349,Person!A:R,ROW(INDIRECT(ADDRESS(MATCH("NameUser",Person!$1:$1,0),4,4))),FALSE)</f>
        <v>Luciene Marques de Barros da Silva</v>
      </c>
      <c r="C1349" t="str">
        <f ca="1">IF(VLOOKUP(A1349,Person!A:R,ROW(INDIRECT(ADDRESS(MATCH("Mail",Person!$1:$1,0),4,4))),FALSE)="","",VLOOKUP(A1349,Person!A:R,ROW(INDIRECT(ADDRESS(MATCH("Mail",Person!$1:$1,0),4,4))),FALSE))</f>
        <v/>
      </c>
      <c r="D1349" t="str">
        <f ca="1">VLOOKUP(A1349,Person!A:R,ROW(INDIRECT(ADDRESS(MATCH("NameEstablishment",Person!$1:$1,0),4,4))),FALSE)</f>
        <v>Colégio Marista João Paulo II</v>
      </c>
      <c r="E1349">
        <f ca="1">VLOOKUP(A1349,Person!A:R,ROW(INDIRECT(ADDRESS(MATCH("Registration",Person!$1:$1,0),4,4))),FALSE)</f>
        <v>91513764</v>
      </c>
      <c r="F1349" t="str">
        <f ca="1">VLOOKUP(A1349,Person!A:R,ROW(INDIRECT(ADDRESS(MATCH("NameOccupation",Person!$1:$1,0),4,4))),FALSE)</f>
        <v>Auxiliar de Serviços Gerais</v>
      </c>
      <c r="G1349" t="str">
        <f ca="1">IF(VLOOKUP(A1349,Person!A:R,ROW(INDIRECT(ADDRESS(MATCH("NameManager",Person!$1:$1,0),4,4))),FALSE)="","",VLOOKUP(A1349,Person!A:R,ROW(INDIRECT(ADDRESS(MATCH("NameManager",Person!$1:$1,0),4,4))),FALSE))</f>
        <v>Marcos Andre Scussel</v>
      </c>
      <c r="H1349" t="str">
        <f ca="1">IF(VLOOKUP(A1349,Person!A:R,ROW(INDIRECT(ADDRESS(MATCH("TypeJorney",Person!$1:$1,0),4,4))),FALSE)="OnBoarding","Embarque",IF(VLOOKUP(A1349,Person!A:R,ROW(INDIRECT(ADDRESS(MATCH("TypeJorney",Person!$1:$1,0),4,4))),FALSE)="OnBoardingOccupation","Embarque implantação",IF(VLOOKUP(A1349,Person!A:R,ROW(INDIRECT(ADDRESS(MATCH("TypeJorney",Person!$1:$1,0),4,4))),FALSE)="Monitoring","Monitoramento","Decisão de Efetivação")))</f>
        <v>Embarque implantação</v>
      </c>
    </row>
    <row r="1350" spans="1:8" x14ac:dyDescent="0.3">
      <c r="A1350" t="s">
        <v>5199</v>
      </c>
      <c r="B1350" t="str">
        <f ca="1">VLOOKUP(A1350,Person!A:R,ROW(INDIRECT(ADDRESS(MATCH("NameUser",Person!$1:$1,0),4,4))),FALSE)</f>
        <v>Lucilene da Silva Stifft</v>
      </c>
      <c r="C1350" t="str">
        <f ca="1">IF(VLOOKUP(A1350,Person!A:R,ROW(INDIRECT(ADDRESS(MATCH("Mail",Person!$1:$1,0),4,4))),FALSE)="","",VLOOKUP(A1350,Person!A:R,ROW(INDIRECT(ADDRESS(MATCH("Mail",Person!$1:$1,0),4,4))),FALSE))</f>
        <v>lucilene.stifft@maristas.org.br</v>
      </c>
      <c r="D1350" t="str">
        <f ca="1">VLOOKUP(A1350,Person!A:R,ROW(INDIRECT(ADDRESS(MATCH("NameEstablishment",Person!$1:$1,0),4,4))),FALSE)</f>
        <v>Colégio Marista Prof. Ivone Vettorello</v>
      </c>
      <c r="E1350">
        <f ca="1">VLOOKUP(A1350,Person!A:R,ROW(INDIRECT(ADDRESS(MATCH("Registration",Person!$1:$1,0),4,4))),FALSE)</f>
        <v>90512821</v>
      </c>
      <c r="F1350" t="str">
        <f ca="1">VLOOKUP(A1350,Person!A:R,ROW(INDIRECT(ADDRESS(MATCH("NameOccupation",Person!$1:$1,0),4,4))),FALSE)</f>
        <v>Assistente Social</v>
      </c>
      <c r="G1350" t="str">
        <f ca="1">IF(VLOOKUP(A1350,Person!A:R,ROW(INDIRECT(ADDRESS(MATCH("NameManager",Person!$1:$1,0),4,4))),FALSE)="","",VLOOKUP(A1350,Person!A:R,ROW(INDIRECT(ADDRESS(MATCH("NameManager",Person!$1:$1,0),4,4))),FALSE))</f>
        <v/>
      </c>
      <c r="H1350" t="str">
        <f ca="1">IF(VLOOKUP(A1350,Person!A:R,ROW(INDIRECT(ADDRESS(MATCH("TypeJorney",Person!$1:$1,0),4,4))),FALSE)="OnBoarding","Embarque",IF(VLOOKUP(A1350,Person!A:R,ROW(INDIRECT(ADDRESS(MATCH("TypeJorney",Person!$1:$1,0),4,4))),FALSE)="OnBoardingOccupation","Embarque implantação",IF(VLOOKUP(A1350,Person!A:R,ROW(INDIRECT(ADDRESS(MATCH("TypeJorney",Person!$1:$1,0),4,4))),FALSE)="Monitoring","Monitoramento","Decisão de Efetivação")))</f>
        <v>Embarque implantação</v>
      </c>
    </row>
    <row r="1351" spans="1:8" x14ac:dyDescent="0.3">
      <c r="A1351" t="s">
        <v>7494</v>
      </c>
      <c r="B1351" t="str">
        <f ca="1">VLOOKUP(A1351,Person!A:R,ROW(INDIRECT(ADDRESS(MATCH("NameUser",Person!$1:$1,0),4,4))),FALSE)</f>
        <v>Lucimar Ramos Alves Severo</v>
      </c>
      <c r="C1351" t="str">
        <f ca="1">IF(VLOOKUP(A1351,Person!A:R,ROW(INDIRECT(ADDRESS(MATCH("Mail",Person!$1:$1,0),4,4))),FALSE)="","",VLOOKUP(A1351,Person!A:R,ROW(INDIRECT(ADDRESS(MATCH("Mail",Person!$1:$1,0),4,4))),FALSE))</f>
        <v>lucimar.severo@maristas.org.br</v>
      </c>
      <c r="D1351" t="str">
        <f ca="1">VLOOKUP(A1351,Person!A:R,ROW(INDIRECT(ADDRESS(MATCH("NameEstablishment",Person!$1:$1,0),4,4))),FALSE)</f>
        <v>Colégio Marista Sant'ana</v>
      </c>
      <c r="E1351">
        <f ca="1">VLOOKUP(A1351,Person!A:R,ROW(INDIRECT(ADDRESS(MATCH("Registration",Person!$1:$1,0),4,4))),FALSE)</f>
        <v>80701725</v>
      </c>
      <c r="F1351" t="str">
        <f ca="1">VLOOKUP(A1351,Person!A:R,ROW(INDIRECT(ADDRESS(MATCH("NameOccupation",Person!$1:$1,0),4,4))),FALSE)</f>
        <v>Monitor de Aprendizagem Turno Regular</v>
      </c>
      <c r="G1351" t="str">
        <f ca="1">IF(VLOOKUP(A1351,Person!A:R,ROW(INDIRECT(ADDRESS(MATCH("NameManager",Person!$1:$1,0),4,4))),FALSE)="","",VLOOKUP(A1351,Person!A:R,ROW(INDIRECT(ADDRESS(MATCH("NameManager",Person!$1:$1,0),4,4))),FALSE))</f>
        <v>Marisa Albertina Crivelaro da Silva</v>
      </c>
      <c r="H1351" t="str">
        <f ca="1">IF(VLOOKUP(A1351,Person!A:R,ROW(INDIRECT(ADDRESS(MATCH("TypeJorney",Person!$1:$1,0),4,4))),FALSE)="OnBoarding","Embarque",IF(VLOOKUP(A1351,Person!A:R,ROW(INDIRECT(ADDRESS(MATCH("TypeJorney",Person!$1:$1,0),4,4))),FALSE)="OnBoardingOccupation","Embarque implantação",IF(VLOOKUP(A1351,Person!A:R,ROW(INDIRECT(ADDRESS(MATCH("TypeJorney",Person!$1:$1,0),4,4))),FALSE)="Monitoring","Monitoramento","Decisão de Efetivação")))</f>
        <v>Embarque implantação</v>
      </c>
    </row>
    <row r="1352" spans="1:8" x14ac:dyDescent="0.3">
      <c r="A1352" t="s">
        <v>7481</v>
      </c>
      <c r="B1352" t="str">
        <f ca="1">VLOOKUP(A1352,Person!A:R,ROW(INDIRECT(ADDRESS(MATCH("NameUser",Person!$1:$1,0),4,4))),FALSE)</f>
        <v>Lucimara Cardozo Silva</v>
      </c>
      <c r="C1352" t="str">
        <f ca="1">IF(VLOOKUP(A1352,Person!A:R,ROW(INDIRECT(ADDRESS(MATCH("Mail",Person!$1:$1,0),4,4))),FALSE)="","",VLOOKUP(A1352,Person!A:R,ROW(INDIRECT(ADDRESS(MATCH("Mail",Person!$1:$1,0),4,4))),FALSE))</f>
        <v>lucimara.silva@maristas.org.br</v>
      </c>
      <c r="D1352" t="str">
        <f ca="1">VLOOKUP(A1352,Person!A:R,ROW(INDIRECT(ADDRESS(MATCH("NameEstablishment",Person!$1:$1,0),4,4))),FALSE)</f>
        <v>Colégio Marista São Pedro</v>
      </c>
      <c r="E1352">
        <f ca="1">VLOOKUP(A1352,Person!A:R,ROW(INDIRECT(ADDRESS(MATCH("Registration",Person!$1:$1,0),4,4))),FALSE)</f>
        <v>90701819</v>
      </c>
      <c r="F1352" t="str">
        <f ca="1">VLOOKUP(A1352,Person!A:R,ROW(INDIRECT(ADDRESS(MATCH("NameOccupation",Person!$1:$1,0),4,4))),FALSE)</f>
        <v>Monitor de Aprendizagem Turno Integral</v>
      </c>
      <c r="G1352" t="str">
        <f ca="1">IF(VLOOKUP(A1352,Person!A:R,ROW(INDIRECT(ADDRESS(MATCH("NameManager",Person!$1:$1,0),4,4))),FALSE)="","",VLOOKUP(A1352,Person!A:R,ROW(INDIRECT(ADDRESS(MATCH("NameManager",Person!$1:$1,0),4,4))),FALSE))</f>
        <v>Fabiane Kohler</v>
      </c>
      <c r="H1352" t="str">
        <f ca="1">IF(VLOOKUP(A1352,Person!A:R,ROW(INDIRECT(ADDRESS(MATCH("TypeJorney",Person!$1:$1,0),4,4))),FALSE)="OnBoarding","Embarque",IF(VLOOKUP(A1352,Person!A:R,ROW(INDIRECT(ADDRESS(MATCH("TypeJorney",Person!$1:$1,0),4,4))),FALSE)="OnBoardingOccupation","Embarque implantação",IF(VLOOKUP(A1352,Person!A:R,ROW(INDIRECT(ADDRESS(MATCH("TypeJorney",Person!$1:$1,0),4,4))),FALSE)="Monitoring","Monitoramento","Decisão de Efetivação")))</f>
        <v>Embarque implantação</v>
      </c>
    </row>
    <row r="1353" spans="1:8" x14ac:dyDescent="0.3">
      <c r="A1353" t="s">
        <v>5315</v>
      </c>
      <c r="B1353" t="str">
        <f ca="1">VLOOKUP(A1353,Person!A:R,ROW(INDIRECT(ADDRESS(MATCH("NameUser",Person!$1:$1,0),4,4))),FALSE)</f>
        <v>Lucimara da Cruz Silveira</v>
      </c>
      <c r="C1353" t="str">
        <f ca="1">IF(VLOOKUP(A1353,Person!A:R,ROW(INDIRECT(ADDRESS(MATCH("Mail",Person!$1:$1,0),4,4))),FALSE)="","",VLOOKUP(A1353,Person!A:R,ROW(INDIRECT(ADDRESS(MATCH("Mail",Person!$1:$1,0),4,4))),FALSE))</f>
        <v/>
      </c>
      <c r="D1353" t="str">
        <f ca="1">VLOOKUP(A1353,Person!A:R,ROW(INDIRECT(ADDRESS(MATCH("NameEstablishment",Person!$1:$1,0),4,4))),FALSE)</f>
        <v>Rena - Educ. Inf. Pmpa/Smed - 4901</v>
      </c>
      <c r="E1353">
        <f ca="1">VLOOKUP(A1353,Person!A:R,ROW(INDIRECT(ADDRESS(MATCH("Registration",Person!$1:$1,0),4,4))),FALSE)</f>
        <v>61633040</v>
      </c>
      <c r="F1353" t="str">
        <f ca="1">VLOOKUP(A1353,Person!A:R,ROW(INDIRECT(ADDRESS(MATCH("NameOccupation",Person!$1:$1,0),4,4))),FALSE)</f>
        <v>Auxiliar de Serviços Gerais</v>
      </c>
      <c r="G1353" t="str">
        <f ca="1">IF(VLOOKUP(A1353,Person!A:R,ROW(INDIRECT(ADDRESS(MATCH("NameManager",Person!$1:$1,0),4,4))),FALSE)="","",VLOOKUP(A1353,Person!A:R,ROW(INDIRECT(ADDRESS(MATCH("NameManager",Person!$1:$1,0),4,4))),FALSE))</f>
        <v/>
      </c>
      <c r="H1353" t="str">
        <f ca="1">IF(VLOOKUP(A1353,Person!A:R,ROW(INDIRECT(ADDRESS(MATCH("TypeJorney",Person!$1:$1,0),4,4))),FALSE)="OnBoarding","Embarque",IF(VLOOKUP(A1353,Person!A:R,ROW(INDIRECT(ADDRESS(MATCH("TypeJorney",Person!$1:$1,0),4,4))),FALSE)="OnBoardingOccupation","Embarque implantação",IF(VLOOKUP(A1353,Person!A:R,ROW(INDIRECT(ADDRESS(MATCH("TypeJorney",Person!$1:$1,0),4,4))),FALSE)="Monitoring","Monitoramento","Decisão de Efetivação")))</f>
        <v>Embarque implantação</v>
      </c>
    </row>
    <row r="1354" spans="1:8" x14ac:dyDescent="0.3">
      <c r="A1354" t="s">
        <v>4861</v>
      </c>
      <c r="B1354" t="str">
        <f ca="1">VLOOKUP(A1354,Person!A:R,ROW(INDIRECT(ADDRESS(MATCH("NameUser",Person!$1:$1,0),4,4))),FALSE)</f>
        <v>Lucimara Tomaz Martins</v>
      </c>
      <c r="C1354" t="str">
        <f ca="1">IF(VLOOKUP(A1354,Person!A:R,ROW(INDIRECT(ADDRESS(MATCH("Mail",Person!$1:$1,0),4,4))),FALSE)="","",VLOOKUP(A1354,Person!A:R,ROW(INDIRECT(ADDRESS(MATCH("Mail",Person!$1:$1,0),4,4))),FALSE))</f>
        <v>lucimara.martins@maristas.org.br</v>
      </c>
      <c r="D1354" t="str">
        <f ca="1">VLOOKUP(A1354,Person!A:R,ROW(INDIRECT(ADDRESS(MATCH("NameEstablishment",Person!$1:$1,0),4,4))),FALSE)</f>
        <v>Colégio Marista São Pedro</v>
      </c>
      <c r="E1354">
        <f ca="1">VLOOKUP(A1354,Person!A:R,ROW(INDIRECT(ADDRESS(MATCH("Registration",Person!$1:$1,0),4,4))),FALSE)</f>
        <v>90701816</v>
      </c>
      <c r="F1354" t="str">
        <f ca="1">VLOOKUP(A1354,Person!A:R,ROW(INDIRECT(ADDRESS(MATCH("NameOccupation",Person!$1:$1,0),4,4))),FALSE)</f>
        <v>Auxiliar de Serviços Gerais</v>
      </c>
      <c r="G1354" t="str">
        <f ca="1">IF(VLOOKUP(A1354,Person!A:R,ROW(INDIRECT(ADDRESS(MATCH("NameManager",Person!$1:$1,0),4,4))),FALSE)="","",VLOOKUP(A1354,Person!A:R,ROW(INDIRECT(ADDRESS(MATCH("NameManager",Person!$1:$1,0),4,4))),FALSE))</f>
        <v/>
      </c>
      <c r="H1354" t="str">
        <f ca="1">IF(VLOOKUP(A1354,Person!A:R,ROW(INDIRECT(ADDRESS(MATCH("TypeJorney",Person!$1:$1,0),4,4))),FALSE)="OnBoarding","Embarque",IF(VLOOKUP(A1354,Person!A:R,ROW(INDIRECT(ADDRESS(MATCH("TypeJorney",Person!$1:$1,0),4,4))),FALSE)="OnBoardingOccupation","Embarque implantação",IF(VLOOKUP(A1354,Person!A:R,ROW(INDIRECT(ADDRESS(MATCH("TypeJorney",Person!$1:$1,0),4,4))),FALSE)="Monitoring","Monitoramento","Decisão de Efetivação")))</f>
        <v>Embarque implantação</v>
      </c>
    </row>
    <row r="1355" spans="1:8" x14ac:dyDescent="0.3">
      <c r="A1355" t="s">
        <v>4228</v>
      </c>
      <c r="B1355" t="str">
        <f ca="1">VLOOKUP(A1355,Person!A:R,ROW(INDIRECT(ADDRESS(MATCH("NameUser",Person!$1:$1,0),4,4))),FALSE)</f>
        <v>Ludiane Leite dos Santos</v>
      </c>
      <c r="C1355" t="str">
        <f ca="1">IF(VLOOKUP(A1355,Person!A:R,ROW(INDIRECT(ADDRESS(MATCH("Mail",Person!$1:$1,0),4,4))),FALSE)="","",VLOOKUP(A1355,Person!A:R,ROW(INDIRECT(ADDRESS(MATCH("Mail",Person!$1:$1,0),4,4))),FALSE))</f>
        <v>ludiane.santos@maristas.org.br</v>
      </c>
      <c r="D1355" t="str">
        <f ca="1">VLOOKUP(A1355,Person!A:R,ROW(INDIRECT(ADDRESS(MATCH("NameEstablishment",Person!$1:$1,0),4,4))),FALSE)</f>
        <v>Colégio Marista João Paulo II</v>
      </c>
      <c r="E1355">
        <f ca="1">VLOOKUP(A1355,Person!A:R,ROW(INDIRECT(ADDRESS(MATCH("Registration",Person!$1:$1,0),4,4))),FALSE)</f>
        <v>90000131</v>
      </c>
      <c r="F1355" t="str">
        <f ca="1">VLOOKUP(A1355,Person!A:R,ROW(INDIRECT(ADDRESS(MATCH("NameOccupation",Person!$1:$1,0),4,4))),FALSE)</f>
        <v>Auxiliar de Serviços Gerais</v>
      </c>
      <c r="G1355" t="str">
        <f ca="1">IF(VLOOKUP(A1355,Person!A:R,ROW(INDIRECT(ADDRESS(MATCH("NameManager",Person!$1:$1,0),4,4))),FALSE)="","",VLOOKUP(A1355,Person!A:R,ROW(INDIRECT(ADDRESS(MATCH("NameManager",Person!$1:$1,0),4,4))),FALSE))</f>
        <v>Marcos Andre Scussel</v>
      </c>
      <c r="H1355" t="str">
        <f ca="1">IF(VLOOKUP(A1355,Person!A:R,ROW(INDIRECT(ADDRESS(MATCH("TypeJorney",Person!$1:$1,0),4,4))),FALSE)="OnBoarding","Embarque",IF(VLOOKUP(A1355,Person!A:R,ROW(INDIRECT(ADDRESS(MATCH("TypeJorney",Person!$1:$1,0),4,4))),FALSE)="OnBoardingOccupation","Embarque implantação",IF(VLOOKUP(A1355,Person!A:R,ROW(INDIRECT(ADDRESS(MATCH("TypeJorney",Person!$1:$1,0),4,4))),FALSE)="Monitoring","Monitoramento","Decisão de Efetivação")))</f>
        <v>Embarque implantação</v>
      </c>
    </row>
    <row r="1356" spans="1:8" x14ac:dyDescent="0.3">
      <c r="A1356" t="s">
        <v>454</v>
      </c>
      <c r="B1356" t="str">
        <f ca="1">VLOOKUP(A1356,Person!A:R,ROW(INDIRECT(ADDRESS(MATCH("NameUser",Person!$1:$1,0),4,4))),FALSE)</f>
        <v>Luis Alfonso Heckler</v>
      </c>
      <c r="C1356" t="str">
        <f ca="1">IF(VLOOKUP(A1356,Person!A:R,ROW(INDIRECT(ADDRESS(MATCH("Mail",Person!$1:$1,0),4,4))),FALSE)="","",VLOOKUP(A1356,Person!A:R,ROW(INDIRECT(ADDRESS(MATCH("Mail",Person!$1:$1,0),4,4))),FALSE))</f>
        <v>luish@maristas.org.br</v>
      </c>
      <c r="D1356" t="str">
        <f ca="1">VLOOKUP(A1356,Person!A:R,ROW(INDIRECT(ADDRESS(MATCH("NameEstablishment",Person!$1:$1,0),4,4))),FALSE)</f>
        <v>Colégio Marista Nossa Senhora do Rosário</v>
      </c>
      <c r="E1356">
        <f ca="1">VLOOKUP(A1356,Person!A:R,ROW(INDIRECT(ADDRESS(MATCH("Registration",Person!$1:$1,0),4,4))),FALSE)</f>
        <v>90000159</v>
      </c>
      <c r="F1356" t="str">
        <f ca="1">VLOOKUP(A1356,Person!A:R,ROW(INDIRECT(ADDRESS(MATCH("NameOccupation",Person!$1:$1,0),4,4))),FALSE)</f>
        <v>Coordenador de Pastoral</v>
      </c>
      <c r="G1356" t="str">
        <f ca="1">IF(VLOOKUP(A1356,Person!A:R,ROW(INDIRECT(ADDRESS(MATCH("NameManager",Person!$1:$1,0),4,4))),FALSE)="","",VLOOKUP(A1356,Person!A:R,ROW(INDIRECT(ADDRESS(MATCH("NameManager",Person!$1:$1,0),4,4))),FALSE))</f>
        <v>Leia Raquel de Almeida</v>
      </c>
      <c r="H1356" t="str">
        <f ca="1">IF(VLOOKUP(A1356,Person!A:R,ROW(INDIRECT(ADDRESS(MATCH("TypeJorney",Person!$1:$1,0),4,4))),FALSE)="OnBoarding","Embarque",IF(VLOOKUP(A1356,Person!A:R,ROW(INDIRECT(ADDRESS(MATCH("TypeJorney",Person!$1:$1,0),4,4))),FALSE)="OnBoardingOccupation","Embarque implantação",IF(VLOOKUP(A1356,Person!A:R,ROW(INDIRECT(ADDRESS(MATCH("TypeJorney",Person!$1:$1,0),4,4))),FALSE)="Monitoring","Monitoramento","Decisão de Efetivação")))</f>
        <v>Decisão de Efetivação</v>
      </c>
    </row>
    <row r="1357" spans="1:8" x14ac:dyDescent="0.3">
      <c r="A1357" t="s">
        <v>4667</v>
      </c>
      <c r="B1357" t="str">
        <f ca="1">VLOOKUP(A1357,Person!A:R,ROW(INDIRECT(ADDRESS(MATCH("NameUser",Person!$1:$1,0),4,4))),FALSE)</f>
        <v>Luis Carlos Bender</v>
      </c>
      <c r="C1357" t="str">
        <f ca="1">IF(VLOOKUP(A1357,Person!A:R,ROW(INDIRECT(ADDRESS(MATCH("Mail",Person!$1:$1,0),4,4))),FALSE)="","",VLOOKUP(A1357,Person!A:R,ROW(INDIRECT(ADDRESS(MATCH("Mail",Person!$1:$1,0),4,4))),FALSE))</f>
        <v>luis.bender@maristas.org.br</v>
      </c>
      <c r="D1357" t="str">
        <f ca="1">VLOOKUP(A1357,Person!A:R,ROW(INDIRECT(ADDRESS(MATCH("NameEstablishment",Person!$1:$1,0),4,4))),FALSE)</f>
        <v>Colégio Marista Roque Gonçalves</v>
      </c>
      <c r="E1357">
        <f ca="1">VLOOKUP(A1357,Person!A:R,ROW(INDIRECT(ADDRESS(MATCH("Registration",Person!$1:$1,0),4,4))),FALSE)</f>
        <v>3617001</v>
      </c>
      <c r="F1357" t="str">
        <f ca="1">VLOOKUP(A1357,Person!A:R,ROW(INDIRECT(ADDRESS(MATCH("NameOccupation",Person!$1:$1,0),4,4))),FALSE)</f>
        <v>Assistente de Convivência</v>
      </c>
      <c r="G1357" t="str">
        <f ca="1">IF(VLOOKUP(A1357,Person!A:R,ROW(INDIRECT(ADDRESS(MATCH("NameManager",Person!$1:$1,0),4,4))),FALSE)="","",VLOOKUP(A1357,Person!A:R,ROW(INDIRECT(ADDRESS(MATCH("NameManager",Person!$1:$1,0),4,4))),FALSE))</f>
        <v>David Jorge Rodrigues Hatsek</v>
      </c>
      <c r="H1357" t="str">
        <f ca="1">IF(VLOOKUP(A1357,Person!A:R,ROW(INDIRECT(ADDRESS(MATCH("TypeJorney",Person!$1:$1,0),4,4))),FALSE)="OnBoarding","Embarque",IF(VLOOKUP(A1357,Person!A:R,ROW(INDIRECT(ADDRESS(MATCH("TypeJorney",Person!$1:$1,0),4,4))),FALSE)="OnBoardingOccupation","Embarque implantação",IF(VLOOKUP(A1357,Person!A:R,ROW(INDIRECT(ADDRESS(MATCH("TypeJorney",Person!$1:$1,0),4,4))),FALSE)="Monitoring","Monitoramento","Decisão de Efetivação")))</f>
        <v>Embarque implantação</v>
      </c>
    </row>
    <row r="1358" spans="1:8" x14ac:dyDescent="0.3">
      <c r="A1358" t="s">
        <v>4229</v>
      </c>
      <c r="B1358" t="str">
        <f ca="1">VLOOKUP(A1358,Person!A:R,ROW(INDIRECT(ADDRESS(MATCH("NameUser",Person!$1:$1,0),4,4))),FALSE)</f>
        <v>Luis Carlos da Silva Oliveira</v>
      </c>
      <c r="C1358" t="str">
        <f ca="1">IF(VLOOKUP(A1358,Person!A:R,ROW(INDIRECT(ADDRESS(MATCH("Mail",Person!$1:$1,0),4,4))),FALSE)="","",VLOOKUP(A1358,Person!A:R,ROW(INDIRECT(ADDRESS(MATCH("Mail",Person!$1:$1,0),4,4))),FALSE))</f>
        <v>luis.oliveira@maristas.org.br</v>
      </c>
      <c r="D1358" t="str">
        <f ca="1">VLOOKUP(A1358,Person!A:R,ROW(INDIRECT(ADDRESS(MATCH("NameEstablishment",Person!$1:$1,0),4,4))),FALSE)</f>
        <v>Colégio Marista João Paulo II</v>
      </c>
      <c r="E1358">
        <f ca="1">VLOOKUP(A1358,Person!A:R,ROW(INDIRECT(ADDRESS(MATCH("Registration",Person!$1:$1,0),4,4))),FALSE)</f>
        <v>90512200</v>
      </c>
      <c r="F1358" t="str">
        <f ca="1">VLOOKUP(A1358,Person!A:R,ROW(INDIRECT(ADDRESS(MATCH("NameOccupation",Person!$1:$1,0),4,4))),FALSE)</f>
        <v>Auxiliar de Serviços Gerais</v>
      </c>
      <c r="G1358" t="str">
        <f ca="1">IF(VLOOKUP(A1358,Person!A:R,ROW(INDIRECT(ADDRESS(MATCH("NameManager",Person!$1:$1,0),4,4))),FALSE)="","",VLOOKUP(A1358,Person!A:R,ROW(INDIRECT(ADDRESS(MATCH("NameManager",Person!$1:$1,0),4,4))),FALSE))</f>
        <v>Marcos Andre Scussel</v>
      </c>
      <c r="H1358" t="str">
        <f ca="1">IF(VLOOKUP(A1358,Person!A:R,ROW(INDIRECT(ADDRESS(MATCH("TypeJorney",Person!$1:$1,0),4,4))),FALSE)="OnBoarding","Embarque",IF(VLOOKUP(A1358,Person!A:R,ROW(INDIRECT(ADDRESS(MATCH("TypeJorney",Person!$1:$1,0),4,4))),FALSE)="OnBoardingOccupation","Embarque implantação",IF(VLOOKUP(A1358,Person!A:R,ROW(INDIRECT(ADDRESS(MATCH("TypeJorney",Person!$1:$1,0),4,4))),FALSE)="Monitoring","Monitoramento","Decisão de Efetivação")))</f>
        <v>Embarque implantação</v>
      </c>
    </row>
    <row r="1359" spans="1:8" x14ac:dyDescent="0.3">
      <c r="A1359" t="s">
        <v>4433</v>
      </c>
      <c r="B1359" t="str">
        <f ca="1">VLOOKUP(A1359,Person!A:R,ROW(INDIRECT(ADDRESS(MATCH("NameUser",Person!$1:$1,0),4,4))),FALSE)</f>
        <v>Luis Carlos Dalla Rosa</v>
      </c>
      <c r="C1359" t="str">
        <f ca="1">IF(VLOOKUP(A1359,Person!A:R,ROW(INDIRECT(ADDRESS(MATCH("Mail",Person!$1:$1,0),4,4))),FALSE)="","",VLOOKUP(A1359,Person!A:R,ROW(INDIRECT(ADDRESS(MATCH("Mail",Person!$1:$1,0),4,4))),FALSE))</f>
        <v>luis.rosa@maristas.org.br</v>
      </c>
      <c r="D1359" t="str">
        <f ca="1">VLOOKUP(A1359,Person!A:R,ROW(INDIRECT(ADDRESS(MATCH("NameEstablishment",Person!$1:$1,0),4,4))),FALSE)</f>
        <v>União Sul Brasileira de Educação e Ensin</v>
      </c>
      <c r="E1359">
        <f ca="1">VLOOKUP(A1359,Person!A:R,ROW(INDIRECT(ADDRESS(MATCH("Registration",Person!$1:$1,0),4,4))),FALSE)</f>
        <v>90512169</v>
      </c>
      <c r="F1359" t="str">
        <f ca="1">VLOOKUP(A1359,Person!A:R,ROW(INDIRECT(ADDRESS(MATCH("NameOccupation",Person!$1:$1,0),4,4))),FALSE)</f>
        <v>Supervisor de Pastoral</v>
      </c>
      <c r="G1359" t="str">
        <f ca="1">IF(VLOOKUP(A1359,Person!A:R,ROW(INDIRECT(ADDRESS(MATCH("NameManager",Person!$1:$1,0),4,4))),FALSE)="","",VLOOKUP(A1359,Person!A:R,ROW(INDIRECT(ADDRESS(MATCH("NameManager",Person!$1:$1,0),4,4))),FALSE))</f>
        <v>Renato Capitani</v>
      </c>
      <c r="H1359" t="str">
        <f ca="1">IF(VLOOKUP(A1359,Person!A:R,ROW(INDIRECT(ADDRESS(MATCH("TypeJorney",Person!$1:$1,0),4,4))),FALSE)="OnBoarding","Embarque",IF(VLOOKUP(A1359,Person!A:R,ROW(INDIRECT(ADDRESS(MATCH("TypeJorney",Person!$1:$1,0),4,4))),FALSE)="OnBoardingOccupation","Embarque implantação",IF(VLOOKUP(A1359,Person!A:R,ROW(INDIRECT(ADDRESS(MATCH("TypeJorney",Person!$1:$1,0),4,4))),FALSE)="Monitoring","Monitoramento","Decisão de Efetivação")))</f>
        <v>Embarque implantação</v>
      </c>
    </row>
    <row r="1360" spans="1:8" x14ac:dyDescent="0.3">
      <c r="A1360" t="s">
        <v>5444</v>
      </c>
      <c r="B1360" t="str">
        <f ca="1">VLOOKUP(A1360,Person!A:R,ROW(INDIRECT(ADDRESS(MATCH("NameUser",Person!$1:$1,0),4,4))),FALSE)</f>
        <v>Luis Carlos Feifer dos Santos</v>
      </c>
      <c r="C1360" t="str">
        <f ca="1">IF(VLOOKUP(A1360,Person!A:R,ROW(INDIRECT(ADDRESS(MATCH("Mail",Person!$1:$1,0),4,4))),FALSE)="","",VLOOKUP(A1360,Person!A:R,ROW(INDIRECT(ADDRESS(MATCH("Mail",Person!$1:$1,0),4,4))),FALSE))</f>
        <v/>
      </c>
      <c r="D1360" t="str">
        <f ca="1">VLOOKUP(A1360,Person!A:R,ROW(INDIRECT(ADDRESS(MATCH("NameEstablishment",Person!$1:$1,0),4,4))),FALSE)</f>
        <v>Esc. de Ed. Inf. Nossa Senhora Das Águas</v>
      </c>
      <c r="E1360">
        <f ca="1">VLOOKUP(A1360,Person!A:R,ROW(INDIRECT(ADDRESS(MATCH("Registration",Person!$1:$1,0),4,4))),FALSE)</f>
        <v>61416041</v>
      </c>
      <c r="F1360" t="str">
        <f ca="1">VLOOKUP(A1360,Person!A:R,ROW(INDIRECT(ADDRESS(MATCH("NameOccupation",Person!$1:$1,0),4,4))),FALSE)</f>
        <v>Vigia</v>
      </c>
      <c r="G1360" t="str">
        <f ca="1">IF(VLOOKUP(A1360,Person!A:R,ROW(INDIRECT(ADDRESS(MATCH("NameManager",Person!$1:$1,0),4,4))),FALSE)="","",VLOOKUP(A1360,Person!A:R,ROW(INDIRECT(ADDRESS(MATCH("NameManager",Person!$1:$1,0),4,4))),FALSE))</f>
        <v/>
      </c>
      <c r="H1360" t="str">
        <f ca="1">IF(VLOOKUP(A1360,Person!A:R,ROW(INDIRECT(ADDRESS(MATCH("TypeJorney",Person!$1:$1,0),4,4))),FALSE)="OnBoarding","Embarque",IF(VLOOKUP(A1360,Person!A:R,ROW(INDIRECT(ADDRESS(MATCH("TypeJorney",Person!$1:$1,0),4,4))),FALSE)="OnBoardingOccupation","Embarque implantação",IF(VLOOKUP(A1360,Person!A:R,ROW(INDIRECT(ADDRESS(MATCH("TypeJorney",Person!$1:$1,0),4,4))),FALSE)="Monitoring","Monitoramento","Decisão de Efetivação")))</f>
        <v>Embarque implantação</v>
      </c>
    </row>
    <row r="1361" spans="1:8" x14ac:dyDescent="0.3">
      <c r="A1361" t="s">
        <v>4287</v>
      </c>
      <c r="B1361" t="str">
        <f ca="1">VLOOKUP(A1361,Person!A:R,ROW(INDIRECT(ADDRESS(MATCH("NameUser",Person!$1:$1,0),4,4))),FALSE)</f>
        <v>Luis Eduardo de Oliveira Torres</v>
      </c>
      <c r="C1361" t="str">
        <f ca="1">IF(VLOOKUP(A1361,Person!A:R,ROW(INDIRECT(ADDRESS(MATCH("Mail",Person!$1:$1,0),4,4))),FALSE)="","",VLOOKUP(A1361,Person!A:R,ROW(INDIRECT(ADDRESS(MATCH("Mail",Person!$1:$1,0),4,4))),FALSE))</f>
        <v>luis.torres@maristas.org.br</v>
      </c>
      <c r="D1361" t="str">
        <f ca="1">VLOOKUP(A1361,Person!A:R,ROW(INDIRECT(ADDRESS(MATCH("NameEstablishment",Person!$1:$1,0),4,4))),FALSE)</f>
        <v>Colegio Marista São Francisco</v>
      </c>
      <c r="E1361">
        <f ca="1">VLOOKUP(A1361,Person!A:R,ROW(INDIRECT(ADDRESS(MATCH("Registration",Person!$1:$1,0),4,4))),FALSE)</f>
        <v>61422001</v>
      </c>
      <c r="F1361" t="str">
        <f ca="1">VLOOKUP(A1361,Person!A:R,ROW(INDIRECT(ADDRESS(MATCH("NameOccupation",Person!$1:$1,0),4,4))),FALSE)</f>
        <v>Coordenador de Turno</v>
      </c>
      <c r="G1361" t="str">
        <f ca="1">IF(VLOOKUP(A1361,Person!A:R,ROW(INDIRECT(ADDRESS(MATCH("NameManager",Person!$1:$1,0),4,4))),FALSE)="","",VLOOKUP(A1361,Person!A:R,ROW(INDIRECT(ADDRESS(MATCH("NameManager",Person!$1:$1,0),4,4))),FALSE))</f>
        <v/>
      </c>
      <c r="H1361" t="str">
        <f ca="1">IF(VLOOKUP(A1361,Person!A:R,ROW(INDIRECT(ADDRESS(MATCH("TypeJorney",Person!$1:$1,0),4,4))),FALSE)="OnBoarding","Embarque",IF(VLOOKUP(A1361,Person!A:R,ROW(INDIRECT(ADDRESS(MATCH("TypeJorney",Person!$1:$1,0),4,4))),FALSE)="OnBoardingOccupation","Embarque implantação",IF(VLOOKUP(A1361,Person!A:R,ROW(INDIRECT(ADDRESS(MATCH("TypeJorney",Person!$1:$1,0),4,4))),FALSE)="Monitoring","Monitoramento","Decisão de Efetivação")))</f>
        <v>Embarque implantação</v>
      </c>
    </row>
    <row r="1362" spans="1:8" x14ac:dyDescent="0.3">
      <c r="A1362" t="s">
        <v>4778</v>
      </c>
      <c r="B1362" t="str">
        <f ca="1">VLOOKUP(A1362,Person!A:R,ROW(INDIRECT(ADDRESS(MATCH("NameUser",Person!$1:$1,0),4,4))),FALSE)</f>
        <v>Luis Fernando de Souza Pinto</v>
      </c>
      <c r="C1362" t="str">
        <f ca="1">IF(VLOOKUP(A1362,Person!A:R,ROW(INDIRECT(ADDRESS(MATCH("Mail",Person!$1:$1,0),4,4))),FALSE)="","",VLOOKUP(A1362,Person!A:R,ROW(INDIRECT(ADDRESS(MATCH("Mail",Person!$1:$1,0),4,4))),FALSE))</f>
        <v/>
      </c>
      <c r="D1362" t="str">
        <f ca="1">VLOOKUP(A1362,Person!A:R,ROW(INDIRECT(ADDRESS(MATCH("NameEstablishment",Person!$1:$1,0),4,4))),FALSE)</f>
        <v>Colégio Marista Maria Imaculada</v>
      </c>
      <c r="E1362">
        <f ca="1">VLOOKUP(A1362,Person!A:R,ROW(INDIRECT(ADDRESS(MATCH("Registration",Person!$1:$1,0),4,4))),FALSE)</f>
        <v>61455168</v>
      </c>
      <c r="F1362" t="str">
        <f ca="1">VLOOKUP(A1362,Person!A:R,ROW(INDIRECT(ADDRESS(MATCH("NameOccupation",Person!$1:$1,0),4,4))),FALSE)</f>
        <v>Auxiliar de Manutenção</v>
      </c>
      <c r="G1362" t="str">
        <f ca="1">IF(VLOOKUP(A1362,Person!A:R,ROW(INDIRECT(ADDRESS(MATCH("NameManager",Person!$1:$1,0),4,4))),FALSE)="","",VLOOKUP(A1362,Person!A:R,ROW(INDIRECT(ADDRESS(MATCH("NameManager",Person!$1:$1,0),4,4))),FALSE))</f>
        <v>Angela Maria de Abreu</v>
      </c>
      <c r="H1362" t="str">
        <f ca="1">IF(VLOOKUP(A1362,Person!A:R,ROW(INDIRECT(ADDRESS(MATCH("TypeJorney",Person!$1:$1,0),4,4))),FALSE)="OnBoarding","Embarque",IF(VLOOKUP(A1362,Person!A:R,ROW(INDIRECT(ADDRESS(MATCH("TypeJorney",Person!$1:$1,0),4,4))),FALSE)="OnBoardingOccupation","Embarque implantação",IF(VLOOKUP(A1362,Person!A:R,ROW(INDIRECT(ADDRESS(MATCH("TypeJorney",Person!$1:$1,0),4,4))),FALSE)="Monitoring","Monitoramento","Decisão de Efetivação")))</f>
        <v>Embarque implantação</v>
      </c>
    </row>
    <row r="1363" spans="1:8" x14ac:dyDescent="0.3">
      <c r="A1363" t="s">
        <v>4152</v>
      </c>
      <c r="B1363" t="str">
        <f ca="1">VLOOKUP(A1363,Person!A:R,ROW(INDIRECT(ADDRESS(MATCH("NameUser",Person!$1:$1,0),4,4))),FALSE)</f>
        <v>Luis Fernando Ferreira de Assis</v>
      </c>
      <c r="C1363" t="str">
        <f ca="1">IF(VLOOKUP(A1363,Person!A:R,ROW(INDIRECT(ADDRESS(MATCH("Mail",Person!$1:$1,0),4,4))),FALSE)="","",VLOOKUP(A1363,Person!A:R,ROW(INDIRECT(ADDRESS(MATCH("Mail",Person!$1:$1,0),4,4))),FALSE))</f>
        <v>luis.assis@maristas.org.br</v>
      </c>
      <c r="D1363" t="str">
        <f ca="1">VLOOKUP(A1363,Person!A:R,ROW(INDIRECT(ADDRESS(MATCH("NameEstablishment",Person!$1:$1,0),4,4))),FALSE)</f>
        <v>Colégio Marista N Senhora da Conceição</v>
      </c>
      <c r="E1363">
        <f ca="1">VLOOKUP(A1363,Person!A:R,ROW(INDIRECT(ADDRESS(MATCH("Registration",Person!$1:$1,0),4,4))),FALSE)</f>
        <v>20110327</v>
      </c>
      <c r="F1363" t="str">
        <f ca="1">VLOOKUP(A1363,Person!A:R,ROW(INDIRECT(ADDRESS(MATCH("NameOccupation",Person!$1:$1,0),4,4))),FALSE)</f>
        <v>Auxiliar de Manutenção</v>
      </c>
      <c r="G1363" t="str">
        <f ca="1">IF(VLOOKUP(A1363,Person!A:R,ROW(INDIRECT(ADDRESS(MATCH("NameManager",Person!$1:$1,0),4,4))),FALSE)="","",VLOOKUP(A1363,Person!A:R,ROW(INDIRECT(ADDRESS(MATCH("NameManager",Person!$1:$1,0),4,4))),FALSE))</f>
        <v>Adenir Sebastiao de Britto</v>
      </c>
      <c r="H1363" t="str">
        <f ca="1">IF(VLOOKUP(A1363,Person!A:R,ROW(INDIRECT(ADDRESS(MATCH("TypeJorney",Person!$1:$1,0),4,4))),FALSE)="OnBoarding","Embarque",IF(VLOOKUP(A1363,Person!A:R,ROW(INDIRECT(ADDRESS(MATCH("TypeJorney",Person!$1:$1,0),4,4))),FALSE)="OnBoardingOccupation","Embarque implantação",IF(VLOOKUP(A1363,Person!A:R,ROW(INDIRECT(ADDRESS(MATCH("TypeJorney",Person!$1:$1,0),4,4))),FALSE)="Monitoring","Monitoramento","Decisão de Efetivação")))</f>
        <v>Embarque implantação</v>
      </c>
    </row>
    <row r="1364" spans="1:8" x14ac:dyDescent="0.3">
      <c r="A1364" t="s">
        <v>446</v>
      </c>
      <c r="B1364" t="str">
        <f ca="1">VLOOKUP(A1364,Person!A:R,ROW(INDIRECT(ADDRESS(MATCH("NameUser",Person!$1:$1,0),4,4))),FALSE)</f>
        <v>Luis Fernando Flores de Paiva</v>
      </c>
      <c r="C1364" t="str">
        <f ca="1">IF(VLOOKUP(A1364,Person!A:R,ROW(INDIRECT(ADDRESS(MATCH("Mail",Person!$1:$1,0),4,4))),FALSE)="","",VLOOKUP(A1364,Person!A:R,ROW(INDIRECT(ADDRESS(MATCH("Mail",Person!$1:$1,0),4,4))),FALSE))</f>
        <v>luis.paiva@maristas.org.br</v>
      </c>
      <c r="D1364" t="str">
        <f ca="1">VLOOKUP(A1364,Person!A:R,ROW(INDIRECT(ADDRESS(MATCH("NameEstablishment",Person!$1:$1,0),4,4))),FALSE)</f>
        <v>Colégio Marista Nossa Senhora do Rosário</v>
      </c>
      <c r="E1364">
        <f ca="1">VLOOKUP(A1364,Person!A:R,ROW(INDIRECT(ADDRESS(MATCH("Registration",Person!$1:$1,0),4,4))),FALSE)</f>
        <v>61390001</v>
      </c>
      <c r="F1364" t="str">
        <f ca="1">VLOOKUP(A1364,Person!A:R,ROW(INDIRECT(ADDRESS(MATCH("NameOccupation",Person!$1:$1,0),4,4))),FALSE)</f>
        <v>Instrutor de Aprendizagem</v>
      </c>
      <c r="G1364" t="str">
        <f ca="1">IF(VLOOKUP(A1364,Person!A:R,ROW(INDIRECT(ADDRESS(MATCH("NameManager",Person!$1:$1,0),4,4))),FALSE)="","",VLOOKUP(A1364,Person!A:R,ROW(INDIRECT(ADDRESS(MATCH("NameManager",Person!$1:$1,0),4,4))),FALSE))</f>
        <v>Leia Raquel de Almeida</v>
      </c>
      <c r="H1364" t="str">
        <f ca="1">IF(VLOOKUP(A1364,Person!A:R,ROW(INDIRECT(ADDRESS(MATCH("TypeJorney",Person!$1:$1,0),4,4))),FALSE)="OnBoarding","Embarque",IF(VLOOKUP(A1364,Person!A:R,ROW(INDIRECT(ADDRESS(MATCH("TypeJorney",Person!$1:$1,0),4,4))),FALSE)="OnBoardingOccupation","Embarque implantação",IF(VLOOKUP(A1364,Person!A:R,ROW(INDIRECT(ADDRESS(MATCH("TypeJorney",Person!$1:$1,0),4,4))),FALSE)="Monitoring","Monitoramento","Decisão de Efetivação")))</f>
        <v>Monitoramento</v>
      </c>
    </row>
    <row r="1365" spans="1:8" x14ac:dyDescent="0.3">
      <c r="A1365" t="s">
        <v>4648</v>
      </c>
      <c r="B1365" t="str">
        <f ca="1">VLOOKUP(A1365,Person!A:R,ROW(INDIRECT(ADDRESS(MATCH("NameUser",Person!$1:$1,0),4,4))),FALSE)</f>
        <v>Luis Fernando Fraga de Brum</v>
      </c>
      <c r="C1365" t="str">
        <f ca="1">IF(VLOOKUP(A1365,Person!A:R,ROW(INDIRECT(ADDRESS(MATCH("Mail",Person!$1:$1,0),4,4))),FALSE)="","",VLOOKUP(A1365,Person!A:R,ROW(INDIRECT(ADDRESS(MATCH("Mail",Person!$1:$1,0),4,4))),FALSE))</f>
        <v>luis lernando.brum@maristas.org.br</v>
      </c>
      <c r="D1365" t="str">
        <f ca="1">VLOOKUP(A1365,Person!A:R,ROW(INDIRECT(ADDRESS(MATCH("NameEstablishment",Person!$1:$1,0),4,4))),FALSE)</f>
        <v>Colégio Marista N.Sra. Das Graças</v>
      </c>
      <c r="E1365">
        <f ca="1">VLOOKUP(A1365,Person!A:R,ROW(INDIRECT(ADDRESS(MATCH("Registration",Person!$1:$1,0),4,4))),FALSE)</f>
        <v>98518512</v>
      </c>
      <c r="F1365" t="str">
        <f ca="1">VLOOKUP(A1365,Person!A:R,ROW(INDIRECT(ADDRESS(MATCH("NameOccupation",Person!$1:$1,0),4,4))),FALSE)</f>
        <v>Assistente de Convivência</v>
      </c>
      <c r="G1365" t="str">
        <f ca="1">IF(VLOOKUP(A1365,Person!A:R,ROW(INDIRECT(ADDRESS(MATCH("NameManager",Person!$1:$1,0),4,4))),FALSE)="","",VLOOKUP(A1365,Person!A:R,ROW(INDIRECT(ADDRESS(MATCH("NameManager",Person!$1:$1,0),4,4))),FALSE))</f>
        <v>Luciana Winck Correa</v>
      </c>
      <c r="H1365" t="str">
        <f ca="1">IF(VLOOKUP(A1365,Person!A:R,ROW(INDIRECT(ADDRESS(MATCH("TypeJorney",Person!$1:$1,0),4,4))),FALSE)="OnBoarding","Embarque",IF(VLOOKUP(A1365,Person!A:R,ROW(INDIRECT(ADDRESS(MATCH("TypeJorney",Person!$1:$1,0),4,4))),FALSE)="OnBoardingOccupation","Embarque implantação",IF(VLOOKUP(A1365,Person!A:R,ROW(INDIRECT(ADDRESS(MATCH("TypeJorney",Person!$1:$1,0),4,4))),FALSE)="Monitoring","Monitoramento","Decisão de Efetivação")))</f>
        <v>Embarque implantação</v>
      </c>
    </row>
    <row r="1366" spans="1:8" x14ac:dyDescent="0.3">
      <c r="A1366" t="s">
        <v>4935</v>
      </c>
      <c r="B1366" t="str">
        <f ca="1">VLOOKUP(A1366,Person!A:R,ROW(INDIRECT(ADDRESS(MATCH("NameUser",Person!$1:$1,0),4,4))),FALSE)</f>
        <v>Luis Fernando Teixeira Silveira</v>
      </c>
      <c r="C1366" t="str">
        <f ca="1">IF(VLOOKUP(A1366,Person!A:R,ROW(INDIRECT(ADDRESS(MATCH("Mail",Person!$1:$1,0),4,4))),FALSE)="","",VLOOKUP(A1366,Person!A:R,ROW(INDIRECT(ADDRESS(MATCH("Mail",Person!$1:$1,0),4,4))),FALSE))</f>
        <v>luis.teixeira@maristas.org.br</v>
      </c>
      <c r="D1366" t="str">
        <f ca="1">VLOOKUP(A1366,Person!A:R,ROW(INDIRECT(ADDRESS(MATCH("NameEstablishment",Person!$1:$1,0),4,4))),FALSE)</f>
        <v>Colégio Marista Roque Gonçalves</v>
      </c>
      <c r="E1366">
        <f ca="1">VLOOKUP(A1366,Person!A:R,ROW(INDIRECT(ADDRESS(MATCH("Registration",Person!$1:$1,0),4,4))),FALSE)</f>
        <v>80700749</v>
      </c>
      <c r="F1366" t="str">
        <f ca="1">VLOOKUP(A1366,Person!A:R,ROW(INDIRECT(ADDRESS(MATCH("NameOccupation",Person!$1:$1,0),4,4))),FALSE)</f>
        <v>Coordenador de Turno</v>
      </c>
      <c r="G1366" t="str">
        <f ca="1">IF(VLOOKUP(A1366,Person!A:R,ROW(INDIRECT(ADDRESS(MATCH("NameManager",Person!$1:$1,0),4,4))),FALSE)="","",VLOOKUP(A1366,Person!A:R,ROW(INDIRECT(ADDRESS(MATCH("NameManager",Person!$1:$1,0),4,4))),FALSE))</f>
        <v>David Jorge Rodrigues Hatsek</v>
      </c>
      <c r="H1366" t="str">
        <f ca="1">IF(VLOOKUP(A1366,Person!A:R,ROW(INDIRECT(ADDRESS(MATCH("TypeJorney",Person!$1:$1,0),4,4))),FALSE)="OnBoarding","Embarque",IF(VLOOKUP(A1366,Person!A:R,ROW(INDIRECT(ADDRESS(MATCH("TypeJorney",Person!$1:$1,0),4,4))),FALSE)="OnBoardingOccupation","Embarque implantação",IF(VLOOKUP(A1366,Person!A:R,ROW(INDIRECT(ADDRESS(MATCH("TypeJorney",Person!$1:$1,0),4,4))),FALSE)="Monitoring","Monitoramento","Decisão de Efetivação")))</f>
        <v>Embarque implantação</v>
      </c>
    </row>
    <row r="1367" spans="1:8" x14ac:dyDescent="0.3">
      <c r="A1367" t="s">
        <v>4147</v>
      </c>
      <c r="B1367" t="str">
        <f ca="1">VLOOKUP(A1367,Person!A:R,ROW(INDIRECT(ADDRESS(MATCH("NameUser",Person!$1:$1,0),4,4))),FALSE)</f>
        <v>Luis Rodrigues da Pascoa</v>
      </c>
      <c r="C1367" t="str">
        <f ca="1">IF(VLOOKUP(A1367,Person!A:R,ROW(INDIRECT(ADDRESS(MATCH("Mail",Person!$1:$1,0),4,4))),FALSE)="","",VLOOKUP(A1367,Person!A:R,ROW(INDIRECT(ADDRESS(MATCH("Mail",Person!$1:$1,0),4,4))),FALSE))</f>
        <v/>
      </c>
      <c r="D1367" t="str">
        <f ca="1">VLOOKUP(A1367,Person!A:R,ROW(INDIRECT(ADDRESS(MATCH("NameEstablishment",Person!$1:$1,0),4,4))),FALSE)</f>
        <v>Colégio Marista João Paulo II</v>
      </c>
      <c r="E1367">
        <f ca="1">VLOOKUP(A1367,Person!A:R,ROW(INDIRECT(ADDRESS(MATCH("Registration",Person!$1:$1,0),4,4))),FALSE)</f>
        <v>61646001</v>
      </c>
      <c r="F1367" t="str">
        <f ca="1">VLOOKUP(A1367,Person!A:R,ROW(INDIRECT(ADDRESS(MATCH("NameOccupation",Person!$1:$1,0),4,4))),FALSE)</f>
        <v>Auxiliar de Manutenção</v>
      </c>
      <c r="G1367" t="str">
        <f ca="1">IF(VLOOKUP(A1367,Person!A:R,ROW(INDIRECT(ADDRESS(MATCH("NameManager",Person!$1:$1,0),4,4))),FALSE)="","",VLOOKUP(A1367,Person!A:R,ROW(INDIRECT(ADDRESS(MATCH("NameManager",Person!$1:$1,0),4,4))),FALSE))</f>
        <v>Marcos Andre Scussel</v>
      </c>
      <c r="H1367" t="str">
        <f ca="1">IF(VLOOKUP(A1367,Person!A:R,ROW(INDIRECT(ADDRESS(MATCH("TypeJorney",Person!$1:$1,0),4,4))),FALSE)="OnBoarding","Embarque",IF(VLOOKUP(A1367,Person!A:R,ROW(INDIRECT(ADDRESS(MATCH("TypeJorney",Person!$1:$1,0),4,4))),FALSE)="OnBoardingOccupation","Embarque implantação",IF(VLOOKUP(A1367,Person!A:R,ROW(INDIRECT(ADDRESS(MATCH("TypeJorney",Person!$1:$1,0),4,4))),FALSE)="Monitoring","Monitoramento","Decisão de Efetivação")))</f>
        <v>Embarque implantação</v>
      </c>
    </row>
    <row r="1368" spans="1:8" x14ac:dyDescent="0.3">
      <c r="A1368" t="s">
        <v>7932</v>
      </c>
      <c r="B1368" t="str">
        <f ca="1">VLOOKUP(A1368,Person!A:R,ROW(INDIRECT(ADDRESS(MATCH("NameUser",Person!$1:$1,0),4,4))),FALSE)</f>
        <v>Luisa Amaro Baierle</v>
      </c>
      <c r="C1368" t="str">
        <f ca="1">IF(VLOOKUP(A1368,Person!A:R,ROW(INDIRECT(ADDRESS(MATCH("Mail",Person!$1:$1,0),4,4))),FALSE)="","",VLOOKUP(A1368,Person!A:R,ROW(INDIRECT(ADDRESS(MATCH("Mail",Person!$1:$1,0),4,4))),FALSE))</f>
        <v>luisa.baierle@maristas.org.br</v>
      </c>
      <c r="D1368" t="str">
        <f ca="1">VLOOKUP(A1368,Person!A:R,ROW(INDIRECT(ADDRESS(MATCH("NameEstablishment",Person!$1:$1,0),4,4))),FALSE)</f>
        <v>Colégio Marista Nossa Senhora do Rosário</v>
      </c>
      <c r="E1368">
        <f ca="1">VLOOKUP(A1368,Person!A:R,ROW(INDIRECT(ADDRESS(MATCH("Registration",Person!$1:$1,0),4,4))),FALSE)</f>
        <v>91514275</v>
      </c>
      <c r="F1368" t="str">
        <f ca="1">VLOOKUP(A1368,Person!A:R,ROW(INDIRECT(ADDRESS(MATCH("NameOccupation",Person!$1:$1,0),4,4))),FALSE)</f>
        <v>Instrutor de Aprendizagem</v>
      </c>
      <c r="G1368" t="str">
        <f ca="1">IF(VLOOKUP(A1368,Person!A:R,ROW(INDIRECT(ADDRESS(MATCH("NameManager",Person!$1:$1,0),4,4))),FALSE)="","",VLOOKUP(A1368,Person!A:R,ROW(INDIRECT(ADDRESS(MATCH("NameManager",Person!$1:$1,0),4,4))),FALSE))</f>
        <v>Leia Raquel de Almeida</v>
      </c>
      <c r="H1368" t="str">
        <f ca="1">IF(VLOOKUP(A1368,Person!A:R,ROW(INDIRECT(ADDRESS(MATCH("TypeJorney",Person!$1:$1,0),4,4))),FALSE)="OnBoarding","Embarque",IF(VLOOKUP(A1368,Person!A:R,ROW(INDIRECT(ADDRESS(MATCH("TypeJorney",Person!$1:$1,0),4,4))),FALSE)="OnBoardingOccupation","Embarque implantação",IF(VLOOKUP(A1368,Person!A:R,ROW(INDIRECT(ADDRESS(MATCH("TypeJorney",Person!$1:$1,0),4,4))),FALSE)="Monitoring","Monitoramento","Decisão de Efetivação")))</f>
        <v>Embarque</v>
      </c>
    </row>
    <row r="1369" spans="1:8" x14ac:dyDescent="0.3">
      <c r="A1369" t="s">
        <v>7335</v>
      </c>
      <c r="B1369" t="str">
        <f ca="1">VLOOKUP(A1369,Person!A:R,ROW(INDIRECT(ADDRESS(MATCH("NameUser",Person!$1:$1,0),4,4))),FALSE)</f>
        <v>Luise Oliveira de Freitas</v>
      </c>
      <c r="C1369" t="str">
        <f ca="1">IF(VLOOKUP(A1369,Person!A:R,ROW(INDIRECT(ADDRESS(MATCH("Mail",Person!$1:$1,0),4,4))),FALSE)="","",VLOOKUP(A1369,Person!A:R,ROW(INDIRECT(ADDRESS(MATCH("Mail",Person!$1:$1,0),4,4))),FALSE))</f>
        <v>luise.freitas@maristas.org.br</v>
      </c>
      <c r="D1369" t="str">
        <f ca="1">VLOOKUP(A1369,Person!A:R,ROW(INDIRECT(ADDRESS(MATCH("NameEstablishment",Person!$1:$1,0),4,4))),FALSE)</f>
        <v>Colégio Marista Nossa Senhora do Rosário</v>
      </c>
      <c r="E1369">
        <f ca="1">VLOOKUP(A1369,Person!A:R,ROW(INDIRECT(ADDRESS(MATCH("Registration",Person!$1:$1,0),4,4))),FALSE)</f>
        <v>91514152</v>
      </c>
      <c r="F1369" t="str">
        <f ca="1">VLOOKUP(A1369,Person!A:R,ROW(INDIRECT(ADDRESS(MATCH("NameOccupation",Person!$1:$1,0),4,4))),FALSE)</f>
        <v>Monitor de Aprendizagem Turno Regular</v>
      </c>
      <c r="G1369" t="str">
        <f ca="1">IF(VLOOKUP(A1369,Person!A:R,ROW(INDIRECT(ADDRESS(MATCH("NameManager",Person!$1:$1,0),4,4))),FALSE)="","",VLOOKUP(A1369,Person!A:R,ROW(INDIRECT(ADDRESS(MATCH("NameManager",Person!$1:$1,0),4,4))),FALSE))</f>
        <v>Leia Raquel de Almeida</v>
      </c>
      <c r="H1369" t="str">
        <f ca="1">IF(VLOOKUP(A1369,Person!A:R,ROW(INDIRECT(ADDRESS(MATCH("TypeJorney",Person!$1:$1,0),4,4))),FALSE)="OnBoarding","Embarque",IF(VLOOKUP(A1369,Person!A:R,ROW(INDIRECT(ADDRESS(MATCH("TypeJorney",Person!$1:$1,0),4,4))),FALSE)="OnBoardingOccupation","Embarque implantação",IF(VLOOKUP(A1369,Person!A:R,ROW(INDIRECT(ADDRESS(MATCH("TypeJorney",Person!$1:$1,0),4,4))),FALSE)="Monitoring","Monitoramento","Decisão de Efetivação")))</f>
        <v>Embarque implantação</v>
      </c>
    </row>
    <row r="1370" spans="1:8" x14ac:dyDescent="0.3">
      <c r="A1370" t="s">
        <v>4799</v>
      </c>
      <c r="B1370" t="str">
        <f ca="1">VLOOKUP(A1370,Person!A:R,ROW(INDIRECT(ADDRESS(MATCH("NameUser",Person!$1:$1,0),4,4))),FALSE)</f>
        <v>Luiz Antonio Prelelue</v>
      </c>
      <c r="C1370" t="str">
        <f ca="1">IF(VLOOKUP(A1370,Person!A:R,ROW(INDIRECT(ADDRESS(MATCH("Mail",Person!$1:$1,0),4,4))),FALSE)="","",VLOOKUP(A1370,Person!A:R,ROW(INDIRECT(ADDRESS(MATCH("Mail",Person!$1:$1,0),4,4))),FALSE))</f>
        <v/>
      </c>
      <c r="D1370" t="str">
        <f ca="1">VLOOKUP(A1370,Person!A:R,ROW(INDIRECT(ADDRESS(MATCH("NameEstablishment",Person!$1:$1,0),4,4))),FALSE)</f>
        <v>Colégio Marista Sant'ana</v>
      </c>
      <c r="E1370">
        <f ca="1">VLOOKUP(A1370,Person!A:R,ROW(INDIRECT(ADDRESS(MATCH("Registration",Person!$1:$1,0),4,4))),FALSE)</f>
        <v>80700378</v>
      </c>
      <c r="F1370" t="str">
        <f ca="1">VLOOKUP(A1370,Person!A:R,ROW(INDIRECT(ADDRESS(MATCH("NameOccupation",Person!$1:$1,0),4,4))),FALSE)</f>
        <v>Auxiliar de Manutenção</v>
      </c>
      <c r="G1370" t="str">
        <f ca="1">IF(VLOOKUP(A1370,Person!A:R,ROW(INDIRECT(ADDRESS(MATCH("NameManager",Person!$1:$1,0),4,4))),FALSE)="","",VLOOKUP(A1370,Person!A:R,ROW(INDIRECT(ADDRESS(MATCH("NameManager",Person!$1:$1,0),4,4))),FALSE))</f>
        <v>Isabel Cristina Simonetti Azcue</v>
      </c>
      <c r="H1370" t="str">
        <f ca="1">IF(VLOOKUP(A1370,Person!A:R,ROW(INDIRECT(ADDRESS(MATCH("TypeJorney",Person!$1:$1,0),4,4))),FALSE)="OnBoarding","Embarque",IF(VLOOKUP(A1370,Person!A:R,ROW(INDIRECT(ADDRESS(MATCH("TypeJorney",Person!$1:$1,0),4,4))),FALSE)="OnBoardingOccupation","Embarque implantação",IF(VLOOKUP(A1370,Person!A:R,ROW(INDIRECT(ADDRESS(MATCH("TypeJorney",Person!$1:$1,0),4,4))),FALSE)="Monitoring","Monitoramento","Decisão de Efetivação")))</f>
        <v>Embarque implantação</v>
      </c>
    </row>
    <row r="1371" spans="1:8" x14ac:dyDescent="0.3">
      <c r="A1371" t="s">
        <v>550</v>
      </c>
      <c r="B1371" t="str">
        <f ca="1">VLOOKUP(A1371,Person!A:R,ROW(INDIRECT(ADDRESS(MATCH("NameUser",Person!$1:$1,0),4,4))),FALSE)</f>
        <v>Luiz Carlos Selbach</v>
      </c>
      <c r="C1371" t="str">
        <f ca="1">IF(VLOOKUP(A1371,Person!A:R,ROW(INDIRECT(ADDRESS(MATCH("Mail",Person!$1:$1,0),4,4))),FALSE)="","",VLOOKUP(A1371,Person!A:R,ROW(INDIRECT(ADDRESS(MATCH("Mail",Person!$1:$1,0),4,4))),FALSE))</f>
        <v>luiz.selbach@maristas.org.br</v>
      </c>
      <c r="D1371" t="str">
        <f ca="1">VLOOKUP(A1371,Person!A:R,ROW(INDIRECT(ADDRESS(MATCH("NameEstablishment",Person!$1:$1,0),4,4))),FALSE)</f>
        <v>Sociedade Meridional de Educação</v>
      </c>
      <c r="E1371">
        <f ca="1">VLOOKUP(A1371,Person!A:R,ROW(INDIRECT(ADDRESS(MATCH("Registration",Person!$1:$1,0),4,4))),FALSE)</f>
        <v>90701805</v>
      </c>
      <c r="F1371" t="str">
        <f ca="1">VLOOKUP(A1371,Person!A:R,ROW(INDIRECT(ADDRESS(MATCH("NameOccupation",Person!$1:$1,0),4,4))),FALSE)</f>
        <v>Supervisor de Pastoral</v>
      </c>
      <c r="G1371" t="str">
        <f ca="1">IF(VLOOKUP(A1371,Person!A:R,ROW(INDIRECT(ADDRESS(MATCH("NameManager",Person!$1:$1,0),4,4))),FALSE)="","",VLOOKUP(A1371,Person!A:R,ROW(INDIRECT(ADDRESS(MATCH("NameManager",Person!$1:$1,0),4,4))),FALSE))</f>
        <v>Renato Capitani</v>
      </c>
      <c r="H1371" t="str">
        <f ca="1">IF(VLOOKUP(A1371,Person!A:R,ROW(INDIRECT(ADDRESS(MATCH("TypeJorney",Person!$1:$1,0),4,4))),FALSE)="OnBoarding","Embarque",IF(VLOOKUP(A1371,Person!A:R,ROW(INDIRECT(ADDRESS(MATCH("TypeJorney",Person!$1:$1,0),4,4))),FALSE)="OnBoardingOccupation","Embarque implantação",IF(VLOOKUP(A1371,Person!A:R,ROW(INDIRECT(ADDRESS(MATCH("TypeJorney",Person!$1:$1,0),4,4))),FALSE)="Monitoring","Monitoramento","Decisão de Efetivação")))</f>
        <v>Embarque</v>
      </c>
    </row>
    <row r="1372" spans="1:8" x14ac:dyDescent="0.3">
      <c r="A1372" t="s">
        <v>4105</v>
      </c>
      <c r="B1372" t="str">
        <f ca="1">VLOOKUP(A1372,Person!A:R,ROW(INDIRECT(ADDRESS(MATCH("NameUser",Person!$1:$1,0),4,4))),FALSE)</f>
        <v>Luiz Eduardo Kemele</v>
      </c>
      <c r="C1372" t="str">
        <f ca="1">IF(VLOOKUP(A1372,Person!A:R,ROW(INDIRECT(ADDRESS(MATCH("Mail",Person!$1:$1,0),4,4))),FALSE)="","",VLOOKUP(A1372,Person!A:R,ROW(INDIRECT(ADDRESS(MATCH("Mail",Person!$1:$1,0),4,4))),FALSE))</f>
        <v>luiz.kemele@maristas.org.br</v>
      </c>
      <c r="D1372" t="str">
        <f ca="1">VLOOKUP(A1372,Person!A:R,ROW(INDIRECT(ADDRESS(MATCH("NameEstablishment",Person!$1:$1,0),4,4))),FALSE)</f>
        <v>Colégio Marista Nossa Senhora do Rosário</v>
      </c>
      <c r="E1372">
        <f ca="1">VLOOKUP(A1372,Person!A:R,ROW(INDIRECT(ADDRESS(MATCH("Registration",Person!$1:$1,0),4,4))),FALSE)</f>
        <v>61384001</v>
      </c>
      <c r="F1372" t="str">
        <f ca="1">VLOOKUP(A1372,Person!A:R,ROW(INDIRECT(ADDRESS(MATCH("NameOccupation",Person!$1:$1,0),4,4))),FALSE)</f>
        <v>Assistente de Convivência</v>
      </c>
      <c r="G1372" t="str">
        <f ca="1">IF(VLOOKUP(A1372,Person!A:R,ROW(INDIRECT(ADDRESS(MATCH("NameManager",Person!$1:$1,0),4,4))),FALSE)="","",VLOOKUP(A1372,Person!A:R,ROW(INDIRECT(ADDRESS(MATCH("NameManager",Person!$1:$1,0),4,4))),FALSE))</f>
        <v>Leia Raquel de Almeida</v>
      </c>
      <c r="H1372" t="str">
        <f ca="1">IF(VLOOKUP(A1372,Person!A:R,ROW(INDIRECT(ADDRESS(MATCH("TypeJorney",Person!$1:$1,0),4,4))),FALSE)="OnBoarding","Embarque",IF(VLOOKUP(A1372,Person!A:R,ROW(INDIRECT(ADDRESS(MATCH("TypeJorney",Person!$1:$1,0),4,4))),FALSE)="OnBoardingOccupation","Embarque implantação",IF(VLOOKUP(A1372,Person!A:R,ROW(INDIRECT(ADDRESS(MATCH("TypeJorney",Person!$1:$1,0),4,4))),FALSE)="Monitoring","Monitoramento","Decisão de Efetivação")))</f>
        <v>Embarque implantação</v>
      </c>
    </row>
    <row r="1373" spans="1:8" x14ac:dyDescent="0.3">
      <c r="A1373" t="s">
        <v>4381</v>
      </c>
      <c r="B1373" t="str">
        <f ca="1">VLOOKUP(A1373,Person!A:R,ROW(INDIRECT(ADDRESS(MATCH("NameUser",Person!$1:$1,0),4,4))),FALSE)</f>
        <v>Luiz Eduardo Silva de Araujo</v>
      </c>
      <c r="C1373" t="str">
        <f ca="1">IF(VLOOKUP(A1373,Person!A:R,ROW(INDIRECT(ADDRESS(MATCH("Mail",Person!$1:$1,0),4,4))),FALSE)="","",VLOOKUP(A1373,Person!A:R,ROW(INDIRECT(ADDRESS(MATCH("Mail",Person!$1:$1,0),4,4))),FALSE))</f>
        <v>luiz.araujo@maristas.org.br</v>
      </c>
      <c r="D1373" t="str">
        <f ca="1">VLOOKUP(A1373,Person!A:R,ROW(INDIRECT(ADDRESS(MATCH("NameEstablishment",Person!$1:$1,0),4,4))),FALSE)</f>
        <v>Colégio Marista Nossa Senhora do Rosário</v>
      </c>
      <c r="E1373">
        <f ca="1">VLOOKUP(A1373,Person!A:R,ROW(INDIRECT(ADDRESS(MATCH("Registration",Person!$1:$1,0),4,4))),FALSE)</f>
        <v>91514106</v>
      </c>
      <c r="F1373" t="str">
        <f ca="1">VLOOKUP(A1373,Person!A:R,ROW(INDIRECT(ADDRESS(MATCH("NameOccupation",Person!$1:$1,0),4,4))),FALSE)</f>
        <v>Porteiro</v>
      </c>
      <c r="G1373" t="str">
        <f ca="1">IF(VLOOKUP(A1373,Person!A:R,ROW(INDIRECT(ADDRESS(MATCH("NameManager",Person!$1:$1,0),4,4))),FALSE)="","",VLOOKUP(A1373,Person!A:R,ROW(INDIRECT(ADDRESS(MATCH("NameManager",Person!$1:$1,0),4,4))),FALSE))</f>
        <v>Mauricio Coloniezzi Erthal</v>
      </c>
      <c r="H1373" t="str">
        <f ca="1">IF(VLOOKUP(A1373,Person!A:R,ROW(INDIRECT(ADDRESS(MATCH("TypeJorney",Person!$1:$1,0),4,4))),FALSE)="OnBoarding","Embarque",IF(VLOOKUP(A1373,Person!A:R,ROW(INDIRECT(ADDRESS(MATCH("TypeJorney",Person!$1:$1,0),4,4))),FALSE)="OnBoardingOccupation","Embarque implantação",IF(VLOOKUP(A1373,Person!A:R,ROW(INDIRECT(ADDRESS(MATCH("TypeJorney",Person!$1:$1,0),4,4))),FALSE)="Monitoring","Monitoramento","Decisão de Efetivação")))</f>
        <v>Embarque implantação</v>
      </c>
    </row>
    <row r="1374" spans="1:8" x14ac:dyDescent="0.3">
      <c r="A1374" t="s">
        <v>4722</v>
      </c>
      <c r="B1374" t="str">
        <f ca="1">VLOOKUP(A1374,Person!A:R,ROW(INDIRECT(ADDRESS(MATCH("NameUser",Person!$1:$1,0),4,4))),FALSE)</f>
        <v>Luiz Fernando Ferreira da Silva</v>
      </c>
      <c r="C1374" t="str">
        <f ca="1">IF(VLOOKUP(A1374,Person!A:R,ROW(INDIRECT(ADDRESS(MATCH("Mail",Person!$1:$1,0),4,4))),FALSE)="","",VLOOKUP(A1374,Person!A:R,ROW(INDIRECT(ADDRESS(MATCH("Mail",Person!$1:$1,0),4,4))),FALSE))</f>
        <v/>
      </c>
      <c r="D1374" t="str">
        <f ca="1">VLOOKUP(A1374,Person!A:R,ROW(INDIRECT(ADDRESS(MATCH("NameEstablishment",Person!$1:$1,0),4,4))),FALSE)</f>
        <v>Colégio Marista Santa Maria</v>
      </c>
      <c r="E1374">
        <f ca="1">VLOOKUP(A1374,Person!A:R,ROW(INDIRECT(ADDRESS(MATCH("Registration",Person!$1:$1,0),4,4))),FALSE)</f>
        <v>80703110</v>
      </c>
      <c r="F1374" t="str">
        <f ca="1">VLOOKUP(A1374,Person!A:R,ROW(INDIRECT(ADDRESS(MATCH("NameOccupation",Person!$1:$1,0),4,4))),FALSE)</f>
        <v>Assistente de Tesouraria</v>
      </c>
      <c r="G1374" t="str">
        <f ca="1">IF(VLOOKUP(A1374,Person!A:R,ROW(INDIRECT(ADDRESS(MATCH("NameManager",Person!$1:$1,0),4,4))),FALSE)="","",VLOOKUP(A1374,Person!A:R,ROW(INDIRECT(ADDRESS(MATCH("NameManager",Person!$1:$1,0),4,4))),FALSE))</f>
        <v>Carlos Henrique Pires Sardi</v>
      </c>
      <c r="H1374" t="str">
        <f ca="1">IF(VLOOKUP(A1374,Person!A:R,ROW(INDIRECT(ADDRESS(MATCH("TypeJorney",Person!$1:$1,0),4,4))),FALSE)="OnBoarding","Embarque",IF(VLOOKUP(A1374,Person!A:R,ROW(INDIRECT(ADDRESS(MATCH("TypeJorney",Person!$1:$1,0),4,4))),FALSE)="OnBoardingOccupation","Embarque implantação",IF(VLOOKUP(A1374,Person!A:R,ROW(INDIRECT(ADDRESS(MATCH("TypeJorney",Person!$1:$1,0),4,4))),FALSE)="Monitoring","Monitoramento","Decisão de Efetivação")))</f>
        <v>Embarque implantação</v>
      </c>
    </row>
    <row r="1375" spans="1:8" x14ac:dyDescent="0.3">
      <c r="A1375" t="s">
        <v>4392</v>
      </c>
      <c r="B1375" t="str">
        <f ca="1">VLOOKUP(A1375,Person!A:R,ROW(INDIRECT(ADDRESS(MATCH("NameUser",Person!$1:$1,0),4,4))),FALSE)</f>
        <v>Luiz Ferreira Felix</v>
      </c>
      <c r="C1375" t="str">
        <f ca="1">IF(VLOOKUP(A1375,Person!A:R,ROW(INDIRECT(ADDRESS(MATCH("Mail",Person!$1:$1,0),4,4))),FALSE)="","",VLOOKUP(A1375,Person!A:R,ROW(INDIRECT(ADDRESS(MATCH("Mail",Person!$1:$1,0),4,4))),FALSE))</f>
        <v>luiz.felix@maristas.org.br</v>
      </c>
      <c r="D1375" t="str">
        <f ca="1">VLOOKUP(A1375,Person!A:R,ROW(INDIRECT(ADDRESS(MATCH("NameEstablishment",Person!$1:$1,0),4,4))),FALSE)</f>
        <v>Colégio Marista João Paulo II</v>
      </c>
      <c r="E1375">
        <f ca="1">VLOOKUP(A1375,Person!A:R,ROW(INDIRECT(ADDRESS(MATCH("Registration",Person!$1:$1,0),4,4))),FALSE)</f>
        <v>61627001</v>
      </c>
      <c r="F1375" t="str">
        <f ca="1">VLOOKUP(A1375,Person!A:R,ROW(INDIRECT(ADDRESS(MATCH("NameOccupation",Person!$1:$1,0),4,4))),FALSE)</f>
        <v>Porteiro</v>
      </c>
      <c r="G1375" t="str">
        <f ca="1">IF(VLOOKUP(A1375,Person!A:R,ROW(INDIRECT(ADDRESS(MATCH("NameManager",Person!$1:$1,0),4,4))),FALSE)="","",VLOOKUP(A1375,Person!A:R,ROW(INDIRECT(ADDRESS(MATCH("NameManager",Person!$1:$1,0),4,4))),FALSE))</f>
        <v>Marcos Andre Scussel</v>
      </c>
      <c r="H1375" t="str">
        <f ca="1">IF(VLOOKUP(A1375,Person!A:R,ROW(INDIRECT(ADDRESS(MATCH("TypeJorney",Person!$1:$1,0),4,4))),FALSE)="OnBoarding","Embarque",IF(VLOOKUP(A1375,Person!A:R,ROW(INDIRECT(ADDRESS(MATCH("TypeJorney",Person!$1:$1,0),4,4))),FALSE)="OnBoardingOccupation","Embarque implantação",IF(VLOOKUP(A1375,Person!A:R,ROW(INDIRECT(ADDRESS(MATCH("TypeJorney",Person!$1:$1,0),4,4))),FALSE)="Monitoring","Monitoramento","Decisão de Efetivação")))</f>
        <v>Embarque implantação</v>
      </c>
    </row>
    <row r="1376" spans="1:8" x14ac:dyDescent="0.3">
      <c r="A1376" t="s">
        <v>4674</v>
      </c>
      <c r="B1376" t="str">
        <f ca="1">VLOOKUP(A1376,Person!A:R,ROW(INDIRECT(ADDRESS(MATCH("NameUser",Person!$1:$1,0),4,4))),FALSE)</f>
        <v>Luiz Guilherme Abreu Melego de Almeida</v>
      </c>
      <c r="C1376" t="str">
        <f ca="1">IF(VLOOKUP(A1376,Person!A:R,ROW(INDIRECT(ADDRESS(MATCH("Mail",Person!$1:$1,0),4,4))),FALSE)="","",VLOOKUP(A1376,Person!A:R,ROW(INDIRECT(ADDRESS(MATCH("Mail",Person!$1:$1,0),4,4))),FALSE))</f>
        <v>luiz.almeida@maristas.org.br</v>
      </c>
      <c r="D1376" t="str">
        <f ca="1">VLOOKUP(A1376,Person!A:R,ROW(INDIRECT(ADDRESS(MATCH("NameEstablishment",Person!$1:$1,0),4,4))),FALSE)</f>
        <v>Colégio Marista N Senhora da Conceição</v>
      </c>
      <c r="E1376">
        <f ca="1">VLOOKUP(A1376,Person!A:R,ROW(INDIRECT(ADDRESS(MATCH("Registration",Person!$1:$1,0),4,4))),FALSE)</f>
        <v>20110232</v>
      </c>
      <c r="F1376" t="str">
        <f ca="1">VLOOKUP(A1376,Person!A:R,ROW(INDIRECT(ADDRESS(MATCH("NameOccupation",Person!$1:$1,0),4,4))),FALSE)</f>
        <v>Assistente de Convivência</v>
      </c>
      <c r="G1376" t="str">
        <f ca="1">IF(VLOOKUP(A1376,Person!A:R,ROW(INDIRECT(ADDRESS(MATCH("NameManager",Person!$1:$1,0),4,4))),FALSE)="","",VLOOKUP(A1376,Person!A:R,ROW(INDIRECT(ADDRESS(MATCH("NameManager",Person!$1:$1,0),4,4))),FALSE))</f>
        <v/>
      </c>
      <c r="H1376" t="str">
        <f ca="1">IF(VLOOKUP(A1376,Person!A:R,ROW(INDIRECT(ADDRESS(MATCH("TypeJorney",Person!$1:$1,0),4,4))),FALSE)="OnBoarding","Embarque",IF(VLOOKUP(A1376,Person!A:R,ROW(INDIRECT(ADDRESS(MATCH("TypeJorney",Person!$1:$1,0),4,4))),FALSE)="OnBoardingOccupation","Embarque implantação",IF(VLOOKUP(A1376,Person!A:R,ROW(INDIRECT(ADDRESS(MATCH("TypeJorney",Person!$1:$1,0),4,4))),FALSE)="Monitoring","Monitoramento","Decisão de Efetivação")))</f>
        <v>Embarque implantação</v>
      </c>
    </row>
    <row r="1377" spans="1:8" x14ac:dyDescent="0.3">
      <c r="A1377" t="s">
        <v>4451</v>
      </c>
      <c r="B1377" t="str">
        <f ca="1">VLOOKUP(A1377,Person!A:R,ROW(INDIRECT(ADDRESS(MATCH("NameUser",Person!$1:$1,0),4,4))),FALSE)</f>
        <v>Luiz Gustavo Mendes</v>
      </c>
      <c r="C1377" t="str">
        <f ca="1">IF(VLOOKUP(A1377,Person!A:R,ROW(INDIRECT(ADDRESS(MATCH("Mail",Person!$1:$1,0),4,4))),FALSE)="","",VLOOKUP(A1377,Person!A:R,ROW(INDIRECT(ADDRESS(MATCH("Mail",Person!$1:$1,0),4,4))),FALSE))</f>
        <v>luiz.mendes@maristas.org.br</v>
      </c>
      <c r="D1377" t="str">
        <f ca="1">VLOOKUP(A1377,Person!A:R,ROW(INDIRECT(ADDRESS(MATCH("NameEstablishment",Person!$1:$1,0),4,4))),FALSE)</f>
        <v>Colégio Marista João Paulo II</v>
      </c>
      <c r="E1377">
        <f ca="1">VLOOKUP(A1377,Person!A:R,ROW(INDIRECT(ADDRESS(MATCH("Registration",Person!$1:$1,0),4,4))),FALSE)</f>
        <v>90511985</v>
      </c>
      <c r="F1377" t="str">
        <f ca="1">VLOOKUP(A1377,Person!A:R,ROW(INDIRECT(ADDRESS(MATCH("NameOccupation",Person!$1:$1,0),4,4))),FALSE)</f>
        <v>Vice-Diretor Educacional</v>
      </c>
      <c r="G1377" t="str">
        <f ca="1">IF(VLOOKUP(A1377,Person!A:R,ROW(INDIRECT(ADDRESS(MATCH("NameManager",Person!$1:$1,0),4,4))),FALSE)="","",VLOOKUP(A1377,Person!A:R,ROW(INDIRECT(ADDRESS(MATCH("NameManager",Person!$1:$1,0),4,4))),FALSE))</f>
        <v/>
      </c>
      <c r="H1377" t="str">
        <f ca="1">IF(VLOOKUP(A1377,Person!A:R,ROW(INDIRECT(ADDRESS(MATCH("TypeJorney",Person!$1:$1,0),4,4))),FALSE)="OnBoarding","Embarque",IF(VLOOKUP(A1377,Person!A:R,ROW(INDIRECT(ADDRESS(MATCH("TypeJorney",Person!$1:$1,0),4,4))),FALSE)="OnBoardingOccupation","Embarque implantação",IF(VLOOKUP(A1377,Person!A:R,ROW(INDIRECT(ADDRESS(MATCH("TypeJorney",Person!$1:$1,0),4,4))),FALSE)="Monitoring","Monitoramento","Decisão de Efetivação")))</f>
        <v>Embarque implantação</v>
      </c>
    </row>
    <row r="1378" spans="1:8" x14ac:dyDescent="0.3">
      <c r="A1378" t="s">
        <v>5284</v>
      </c>
      <c r="B1378" t="str">
        <f ca="1">VLOOKUP(A1378,Person!A:R,ROW(INDIRECT(ADDRESS(MATCH("NameUser",Person!$1:$1,0),4,4))),FALSE)</f>
        <v>Luiz Renato Cardoso dos Santos</v>
      </c>
      <c r="C1378" t="str">
        <f ca="1">IF(VLOOKUP(A1378,Person!A:R,ROW(INDIRECT(ADDRESS(MATCH("Mail",Person!$1:$1,0),4,4))),FALSE)="","",VLOOKUP(A1378,Person!A:R,ROW(INDIRECT(ADDRESS(MATCH("Mail",Person!$1:$1,0),4,4))),FALSE))</f>
        <v>luiz.santos@maristas.org.br</v>
      </c>
      <c r="D1378" t="str">
        <f ca="1">VLOOKUP(A1378,Person!A:R,ROW(INDIRECT(ADDRESS(MATCH("NameEstablishment",Person!$1:$1,0),4,4))),FALSE)</f>
        <v>Colégio Marista Nossa Senhora do Rosário</v>
      </c>
      <c r="E1378">
        <f ca="1">VLOOKUP(A1378,Person!A:R,ROW(INDIRECT(ADDRESS(MATCH("Registration",Person!$1:$1,0),4,4))),FALSE)</f>
        <v>61285001</v>
      </c>
      <c r="F1378" t="str">
        <f ca="1">VLOOKUP(A1378,Person!A:R,ROW(INDIRECT(ADDRESS(MATCH("NameOccupation",Person!$1:$1,0),4,4))),FALSE)</f>
        <v>Auxiliar de Material Esportivo</v>
      </c>
      <c r="G1378" t="str">
        <f ca="1">IF(VLOOKUP(A1378,Person!A:R,ROW(INDIRECT(ADDRESS(MATCH("NameManager",Person!$1:$1,0),4,4))),FALSE)="","",VLOOKUP(A1378,Person!A:R,ROW(INDIRECT(ADDRESS(MATCH("NameManager",Person!$1:$1,0),4,4))),FALSE))</f>
        <v/>
      </c>
      <c r="H1378" t="str">
        <f ca="1">IF(VLOOKUP(A1378,Person!A:R,ROW(INDIRECT(ADDRESS(MATCH("TypeJorney",Person!$1:$1,0),4,4))),FALSE)="OnBoarding","Embarque",IF(VLOOKUP(A1378,Person!A:R,ROW(INDIRECT(ADDRESS(MATCH("TypeJorney",Person!$1:$1,0),4,4))),FALSE)="OnBoardingOccupation","Embarque implantação",IF(VLOOKUP(A1378,Person!A:R,ROW(INDIRECT(ADDRESS(MATCH("TypeJorney",Person!$1:$1,0),4,4))),FALSE)="Monitoring","Monitoramento","Decisão de Efetivação")))</f>
        <v>Embarque implantação</v>
      </c>
    </row>
    <row r="1379" spans="1:8" x14ac:dyDescent="0.3">
      <c r="A1379" t="s">
        <v>7728</v>
      </c>
      <c r="B1379" t="str">
        <f ca="1">VLOOKUP(A1379,Person!A:R,ROW(INDIRECT(ADDRESS(MATCH("NameUser",Person!$1:$1,0),4,4))),FALSE)</f>
        <v>Luiza Volkart Torre de Quadros</v>
      </c>
      <c r="C1379" t="str">
        <f ca="1">IF(VLOOKUP(A1379,Person!A:R,ROW(INDIRECT(ADDRESS(MATCH("Mail",Person!$1:$1,0),4,4))),FALSE)="","",VLOOKUP(A1379,Person!A:R,ROW(INDIRECT(ADDRESS(MATCH("Mail",Person!$1:$1,0),4,4))),FALSE))</f>
        <v/>
      </c>
      <c r="D1379" t="str">
        <f ca="1">VLOOKUP(A1379,Person!A:R,ROW(INDIRECT(ADDRESS(MATCH("NameEstablishment",Person!$1:$1,0),4,4))),FALSE)</f>
        <v>Colégio Marista Sant'ana</v>
      </c>
      <c r="E1379">
        <f ca="1">VLOOKUP(A1379,Person!A:R,ROW(INDIRECT(ADDRESS(MATCH("Registration",Person!$1:$1,0),4,4))),FALSE)</f>
        <v>80700968</v>
      </c>
      <c r="F1379" t="str">
        <f ca="1">VLOOKUP(A1379,Person!A:R,ROW(INDIRECT(ADDRESS(MATCH("NameOccupation",Person!$1:$1,0),4,4))),FALSE)</f>
        <v>Ajudante de Serviços Diversos</v>
      </c>
      <c r="G1379" t="str">
        <f ca="1">IF(VLOOKUP(A1379,Person!A:R,ROW(INDIRECT(ADDRESS(MATCH("NameManager",Person!$1:$1,0),4,4))),FALSE)="","",VLOOKUP(A1379,Person!A:R,ROW(INDIRECT(ADDRESS(MATCH("NameManager",Person!$1:$1,0),4,4))),FALSE))</f>
        <v/>
      </c>
      <c r="H1379" t="str">
        <f ca="1">IF(VLOOKUP(A1379,Person!A:R,ROW(INDIRECT(ADDRESS(MATCH("TypeJorney",Person!$1:$1,0),4,4))),FALSE)="OnBoarding","Embarque",IF(VLOOKUP(A1379,Person!A:R,ROW(INDIRECT(ADDRESS(MATCH("TypeJorney",Person!$1:$1,0),4,4))),FALSE)="OnBoardingOccupation","Embarque implantação",IF(VLOOKUP(A1379,Person!A:R,ROW(INDIRECT(ADDRESS(MATCH("TypeJorney",Person!$1:$1,0),4,4))),FALSE)="Monitoring","Monitoramento","Decisão de Efetivação")))</f>
        <v>Embarque implantação</v>
      </c>
    </row>
    <row r="1380" spans="1:8" x14ac:dyDescent="0.3">
      <c r="A1380" t="s">
        <v>7665</v>
      </c>
      <c r="B1380" t="str">
        <f ca="1">VLOOKUP(A1380,Person!A:R,ROW(INDIRECT(ADDRESS(MATCH("NameUser",Person!$1:$1,0),4,4))),FALSE)</f>
        <v>Luizandra Bendo Scandolara</v>
      </c>
      <c r="C1380" t="str">
        <f ca="1">IF(VLOOKUP(A1380,Person!A:R,ROW(INDIRECT(ADDRESS(MATCH("Mail",Person!$1:$1,0),4,4))),FALSE)="","",VLOOKUP(A1380,Person!A:R,ROW(INDIRECT(ADDRESS(MATCH("Mail",Person!$1:$1,0),4,4))),FALSE))</f>
        <v/>
      </c>
      <c r="D1380" t="str">
        <f ca="1">VLOOKUP(A1380,Person!A:R,ROW(INDIRECT(ADDRESS(MATCH("NameEstablishment",Person!$1:$1,0),4,4))),FALSE)</f>
        <v>Centro Social Marista Mario Quintana</v>
      </c>
      <c r="E1380">
        <f ca="1">VLOOKUP(A1380,Person!A:R,ROW(INDIRECT(ADDRESS(MATCH("Registration",Person!$1:$1,0),4,4))),FALSE)</f>
        <v>91513331</v>
      </c>
      <c r="F1380" t="str">
        <f ca="1">VLOOKUP(A1380,Person!A:R,ROW(INDIRECT(ADDRESS(MATCH("NameOccupation",Person!$1:$1,0),4,4))),FALSE)</f>
        <v>Psicólogo(a)</v>
      </c>
      <c r="G1380" t="str">
        <f ca="1">IF(VLOOKUP(A1380,Person!A:R,ROW(INDIRECT(ADDRESS(MATCH("NameManager",Person!$1:$1,0),4,4))),FALSE)="","",VLOOKUP(A1380,Person!A:R,ROW(INDIRECT(ADDRESS(MATCH("NameManager",Person!$1:$1,0),4,4))),FALSE))</f>
        <v/>
      </c>
      <c r="H1380" t="str">
        <f ca="1">IF(VLOOKUP(A1380,Person!A:R,ROW(INDIRECT(ADDRESS(MATCH("TypeJorney",Person!$1:$1,0),4,4))),FALSE)="OnBoarding","Embarque",IF(VLOOKUP(A1380,Person!A:R,ROW(INDIRECT(ADDRESS(MATCH("TypeJorney",Person!$1:$1,0),4,4))),FALSE)="OnBoardingOccupation","Embarque implantação",IF(VLOOKUP(A1380,Person!A:R,ROW(INDIRECT(ADDRESS(MATCH("TypeJorney",Person!$1:$1,0),4,4))),FALSE)="Monitoring","Monitoramento","Decisão de Efetivação")))</f>
        <v>Embarque implantação</v>
      </c>
    </row>
    <row r="1381" spans="1:8" x14ac:dyDescent="0.3">
      <c r="A1381" t="s">
        <v>7377</v>
      </c>
      <c r="B1381" t="str">
        <f ca="1">VLOOKUP(A1381,Person!A:R,ROW(INDIRECT(ADDRESS(MATCH("NameUser",Person!$1:$1,0),4,4))),FALSE)</f>
        <v>Lunara Paola dos Santos Costa</v>
      </c>
      <c r="C1381" t="str">
        <f ca="1">IF(VLOOKUP(A1381,Person!A:R,ROW(INDIRECT(ADDRESS(MATCH("Mail",Person!$1:$1,0),4,4))),FALSE)="","",VLOOKUP(A1381,Person!A:R,ROW(INDIRECT(ADDRESS(MATCH("Mail",Person!$1:$1,0),4,4))),FALSE))</f>
        <v>lunara.costa@maristas.org.br</v>
      </c>
      <c r="D1381" t="str">
        <f ca="1">VLOOKUP(A1381,Person!A:R,ROW(INDIRECT(ADDRESS(MATCH("NameEstablishment",Person!$1:$1,0),4,4))),FALSE)</f>
        <v>Colégio Marista São Luis</v>
      </c>
      <c r="E1381">
        <f ca="1">VLOOKUP(A1381,Person!A:R,ROW(INDIRECT(ADDRESS(MATCH("Registration",Person!$1:$1,0),4,4))),FALSE)</f>
        <v>90511976</v>
      </c>
      <c r="F1381" t="str">
        <f ca="1">VLOOKUP(A1381,Person!A:R,ROW(INDIRECT(ADDRESS(MATCH("NameOccupation",Person!$1:$1,0),4,4))),FALSE)</f>
        <v>Monitor de Aprendizagem Turno Regular</v>
      </c>
      <c r="G1381" t="str">
        <f ca="1">IF(VLOOKUP(A1381,Person!A:R,ROW(INDIRECT(ADDRESS(MATCH("NameManager",Person!$1:$1,0),4,4))),FALSE)="","",VLOOKUP(A1381,Person!A:R,ROW(INDIRECT(ADDRESS(MATCH("NameManager",Person!$1:$1,0),4,4))),FALSE))</f>
        <v>Anderson Roberto dos Santos</v>
      </c>
      <c r="H1381" t="str">
        <f ca="1">IF(VLOOKUP(A1381,Person!A:R,ROW(INDIRECT(ADDRESS(MATCH("TypeJorney",Person!$1:$1,0),4,4))),FALSE)="OnBoarding","Embarque",IF(VLOOKUP(A1381,Person!A:R,ROW(INDIRECT(ADDRESS(MATCH("TypeJorney",Person!$1:$1,0),4,4))),FALSE)="OnBoardingOccupation","Embarque implantação",IF(VLOOKUP(A1381,Person!A:R,ROW(INDIRECT(ADDRESS(MATCH("TypeJorney",Person!$1:$1,0),4,4))),FALSE)="Monitoring","Monitoramento","Decisão de Efetivação")))</f>
        <v>Embarque implantação</v>
      </c>
    </row>
    <row r="1382" spans="1:8" x14ac:dyDescent="0.3">
      <c r="A1382" t="s">
        <v>4393</v>
      </c>
      <c r="B1382" t="str">
        <f ca="1">VLOOKUP(A1382,Person!A:R,ROW(INDIRECT(ADDRESS(MATCH("NameUser",Person!$1:$1,0),4,4))),FALSE)</f>
        <v>Maciel Campos Lopes</v>
      </c>
      <c r="C1382" t="str">
        <f ca="1">IF(VLOOKUP(A1382,Person!A:R,ROW(INDIRECT(ADDRESS(MATCH("Mail",Person!$1:$1,0),4,4))),FALSE)="","",VLOOKUP(A1382,Person!A:R,ROW(INDIRECT(ADDRESS(MATCH("Mail",Person!$1:$1,0),4,4))),FALSE))</f>
        <v>maciel.lopes@maristas.org.br</v>
      </c>
      <c r="D1382" t="str">
        <f ca="1">VLOOKUP(A1382,Person!A:R,ROW(INDIRECT(ADDRESS(MATCH("NameEstablishment",Person!$1:$1,0),4,4))),FALSE)</f>
        <v>Colégio Marista João Paulo II</v>
      </c>
      <c r="E1382">
        <f ca="1">VLOOKUP(A1382,Person!A:R,ROW(INDIRECT(ADDRESS(MATCH("Registration",Person!$1:$1,0),4,4))),FALSE)</f>
        <v>90512059</v>
      </c>
      <c r="F1382" t="str">
        <f ca="1">VLOOKUP(A1382,Person!A:R,ROW(INDIRECT(ADDRESS(MATCH("NameOccupation",Person!$1:$1,0),4,4))),FALSE)</f>
        <v>Porteiro</v>
      </c>
      <c r="G1382" t="str">
        <f ca="1">IF(VLOOKUP(A1382,Person!A:R,ROW(INDIRECT(ADDRESS(MATCH("NameManager",Person!$1:$1,0),4,4))),FALSE)="","",VLOOKUP(A1382,Person!A:R,ROW(INDIRECT(ADDRESS(MATCH("NameManager",Person!$1:$1,0),4,4))),FALSE))</f>
        <v>Marcos Andre Scussel</v>
      </c>
      <c r="H1382" t="str">
        <f ca="1">IF(VLOOKUP(A1382,Person!A:R,ROW(INDIRECT(ADDRESS(MATCH("TypeJorney",Person!$1:$1,0),4,4))),FALSE)="OnBoarding","Embarque",IF(VLOOKUP(A1382,Person!A:R,ROW(INDIRECT(ADDRESS(MATCH("TypeJorney",Person!$1:$1,0),4,4))),FALSE)="OnBoardingOccupation","Embarque implantação",IF(VLOOKUP(A1382,Person!A:R,ROW(INDIRECT(ADDRESS(MATCH("TypeJorney",Person!$1:$1,0),4,4))),FALSE)="Monitoring","Monitoramento","Decisão de Efetivação")))</f>
        <v>Embarque implantação</v>
      </c>
    </row>
    <row r="1383" spans="1:8" x14ac:dyDescent="0.3">
      <c r="A1383" t="s">
        <v>7850</v>
      </c>
      <c r="B1383" t="str">
        <f ca="1">VLOOKUP(A1383,Person!A:R,ROW(INDIRECT(ADDRESS(MATCH("NameUser",Person!$1:$1,0),4,4))),FALSE)</f>
        <v>Magali Cristina Bonatto Covatti</v>
      </c>
      <c r="C1383" t="str">
        <f ca="1">IF(VLOOKUP(A1383,Person!A:R,ROW(INDIRECT(ADDRESS(MATCH("Mail",Person!$1:$1,0),4,4))),FALSE)="","",VLOOKUP(A1383,Person!A:R,ROW(INDIRECT(ADDRESS(MATCH("Mail",Person!$1:$1,0),4,4))),FALSE))</f>
        <v>magali.covatti@maristas.org.br</v>
      </c>
      <c r="D1383" t="str">
        <f ca="1">VLOOKUP(A1383,Person!A:R,ROW(INDIRECT(ADDRESS(MATCH("NameEstablishment",Person!$1:$1,0),4,4))),FALSE)</f>
        <v>Colégio Marista N Senhora da Conceição</v>
      </c>
      <c r="E1383">
        <f ca="1">VLOOKUP(A1383,Person!A:R,ROW(INDIRECT(ADDRESS(MATCH("Registration",Person!$1:$1,0),4,4))),FALSE)</f>
        <v>1195004</v>
      </c>
      <c r="F1383" t="str">
        <f ca="1">VLOOKUP(A1383,Person!A:R,ROW(INDIRECT(ADDRESS(MATCH("NameOccupation",Person!$1:$1,0),4,4))),FALSE)</f>
        <v>Coordenador</v>
      </c>
      <c r="G1383" t="str">
        <f ca="1">IF(VLOOKUP(A1383,Person!A:R,ROW(INDIRECT(ADDRESS(MATCH("NameManager",Person!$1:$1,0),4,4))),FALSE)="","",VLOOKUP(A1383,Person!A:R,ROW(INDIRECT(ADDRESS(MATCH("NameManager",Person!$1:$1,0),4,4))),FALSE))</f>
        <v/>
      </c>
      <c r="H1383" t="str">
        <f ca="1">IF(VLOOKUP(A1383,Person!A:R,ROW(INDIRECT(ADDRESS(MATCH("TypeJorney",Person!$1:$1,0),4,4))),FALSE)="OnBoarding","Embarque",IF(VLOOKUP(A1383,Person!A:R,ROW(INDIRECT(ADDRESS(MATCH("TypeJorney",Person!$1:$1,0),4,4))),FALSE)="OnBoardingOccupation","Embarque implantação",IF(VLOOKUP(A1383,Person!A:R,ROW(INDIRECT(ADDRESS(MATCH("TypeJorney",Person!$1:$1,0),4,4))),FALSE)="Monitoring","Monitoramento","Decisão de Efetivação")))</f>
        <v>Embarque implantação</v>
      </c>
    </row>
    <row r="1384" spans="1:8" x14ac:dyDescent="0.3">
      <c r="A1384" t="s">
        <v>7851</v>
      </c>
      <c r="B1384" t="str">
        <f ca="1">VLOOKUP(A1384,Person!A:R,ROW(INDIRECT(ADDRESS(MATCH("NameUser",Person!$1:$1,0),4,4))),FALSE)</f>
        <v>Magali Cristina Bonatto Covatti</v>
      </c>
      <c r="C1384" t="str">
        <f ca="1">IF(VLOOKUP(A1384,Person!A:R,ROW(INDIRECT(ADDRESS(MATCH("Mail",Person!$1:$1,0),4,4))),FALSE)="","",VLOOKUP(A1384,Person!A:R,ROW(INDIRECT(ADDRESS(MATCH("Mail",Person!$1:$1,0),4,4))),FALSE))</f>
        <v>magali.covatti@maristas.org.br</v>
      </c>
      <c r="D1384" t="str">
        <f ca="1">VLOOKUP(A1384,Person!A:R,ROW(INDIRECT(ADDRESS(MATCH("NameEstablishment",Person!$1:$1,0),4,4))),FALSE)</f>
        <v>Colégio Marista N Senhora da Conceição</v>
      </c>
      <c r="E1384">
        <f ca="1">VLOOKUP(A1384,Person!A:R,ROW(INDIRECT(ADDRESS(MATCH("Registration",Person!$1:$1,0),4,4))),FALSE)</f>
        <v>1195006</v>
      </c>
      <c r="F1384" t="str">
        <f ca="1">VLOOKUP(A1384,Person!A:R,ROW(INDIRECT(ADDRESS(MATCH("NameOccupation",Person!$1:$1,0),4,4))),FALSE)</f>
        <v>Coordenador</v>
      </c>
      <c r="G1384" t="str">
        <f ca="1">IF(VLOOKUP(A1384,Person!A:R,ROW(INDIRECT(ADDRESS(MATCH("NameManager",Person!$1:$1,0),4,4))),FALSE)="","",VLOOKUP(A1384,Person!A:R,ROW(INDIRECT(ADDRESS(MATCH("NameManager",Person!$1:$1,0),4,4))),FALSE))</f>
        <v/>
      </c>
      <c r="H1384" t="str">
        <f ca="1">IF(VLOOKUP(A1384,Person!A:R,ROW(INDIRECT(ADDRESS(MATCH("TypeJorney",Person!$1:$1,0),4,4))),FALSE)="OnBoarding","Embarque",IF(VLOOKUP(A1384,Person!A:R,ROW(INDIRECT(ADDRESS(MATCH("TypeJorney",Person!$1:$1,0),4,4))),FALSE)="OnBoardingOccupation","Embarque implantação",IF(VLOOKUP(A1384,Person!A:R,ROW(INDIRECT(ADDRESS(MATCH("TypeJorney",Person!$1:$1,0),4,4))),FALSE)="Monitoring","Monitoramento","Decisão de Efetivação")))</f>
        <v>Embarque implantação</v>
      </c>
    </row>
    <row r="1385" spans="1:8" x14ac:dyDescent="0.3">
      <c r="A1385" t="s">
        <v>5376</v>
      </c>
      <c r="B1385" t="str">
        <f ca="1">VLOOKUP(A1385,Person!A:R,ROW(INDIRECT(ADDRESS(MATCH("NameUser",Person!$1:$1,0),4,4))),FALSE)</f>
        <v>Magali Cristina Bonatto Covatti</v>
      </c>
      <c r="C1385" t="str">
        <f ca="1">IF(VLOOKUP(A1385,Person!A:R,ROW(INDIRECT(ADDRESS(MATCH("Mail",Person!$1:$1,0),4,4))),FALSE)="","",VLOOKUP(A1385,Person!A:R,ROW(INDIRECT(ADDRESS(MATCH("Mail",Person!$1:$1,0),4,4))),FALSE))</f>
        <v>magali.covatti@maristas.org.br</v>
      </c>
      <c r="D1385" t="str">
        <f ca="1">VLOOKUP(A1385,Person!A:R,ROW(INDIRECT(ADDRESS(MATCH("NameEstablishment",Person!$1:$1,0),4,4))),FALSE)</f>
        <v>Colégio Marista N Senhora da Conceição</v>
      </c>
      <c r="E1385">
        <f ca="1">VLOOKUP(A1385,Person!A:R,ROW(INDIRECT(ADDRESS(MATCH("Registration",Person!$1:$1,0),4,4))),FALSE)</f>
        <v>1195001</v>
      </c>
      <c r="F1385" t="str">
        <f ca="1">VLOOKUP(A1385,Person!A:R,ROW(INDIRECT(ADDRESS(MATCH("NameOccupation",Person!$1:$1,0),4,4))),FALSE)</f>
        <v>Coordenador Pedagógico</v>
      </c>
      <c r="G1385" t="str">
        <f ca="1">IF(VLOOKUP(A1385,Person!A:R,ROW(INDIRECT(ADDRESS(MATCH("NameManager",Person!$1:$1,0),4,4))),FALSE)="","",VLOOKUP(A1385,Person!A:R,ROW(INDIRECT(ADDRESS(MATCH("NameManager",Person!$1:$1,0),4,4))),FALSE))</f>
        <v/>
      </c>
      <c r="H1385" t="str">
        <f ca="1">IF(VLOOKUP(A1385,Person!A:R,ROW(INDIRECT(ADDRESS(MATCH("TypeJorney",Person!$1:$1,0),4,4))),FALSE)="OnBoarding","Embarque",IF(VLOOKUP(A1385,Person!A:R,ROW(INDIRECT(ADDRESS(MATCH("TypeJorney",Person!$1:$1,0),4,4))),FALSE)="OnBoardingOccupation","Embarque implantação",IF(VLOOKUP(A1385,Person!A:R,ROW(INDIRECT(ADDRESS(MATCH("TypeJorney",Person!$1:$1,0),4,4))),FALSE)="Monitoring","Monitoramento","Decisão de Efetivação")))</f>
        <v>Embarque implantação</v>
      </c>
    </row>
    <row r="1386" spans="1:8" x14ac:dyDescent="0.3">
      <c r="A1386" t="s">
        <v>5377</v>
      </c>
      <c r="B1386" t="str">
        <f ca="1">VLOOKUP(A1386,Person!A:R,ROW(INDIRECT(ADDRESS(MATCH("NameUser",Person!$1:$1,0),4,4))),FALSE)</f>
        <v>Magali Cristina Bonatto Covatti</v>
      </c>
      <c r="C1386" t="str">
        <f ca="1">IF(VLOOKUP(A1386,Person!A:R,ROW(INDIRECT(ADDRESS(MATCH("Mail",Person!$1:$1,0),4,4))),FALSE)="","",VLOOKUP(A1386,Person!A:R,ROW(INDIRECT(ADDRESS(MATCH("Mail",Person!$1:$1,0),4,4))),FALSE))</f>
        <v>magali.covatti@maristas.org.br</v>
      </c>
      <c r="D1386" t="str">
        <f ca="1">VLOOKUP(A1386,Person!A:R,ROW(INDIRECT(ADDRESS(MATCH("NameEstablishment",Person!$1:$1,0),4,4))),FALSE)</f>
        <v>Colégio Marista N Senhora da Conceição</v>
      </c>
      <c r="E1386">
        <f ca="1">VLOOKUP(A1386,Person!A:R,ROW(INDIRECT(ADDRESS(MATCH("Registration",Person!$1:$1,0),4,4))),FALSE)</f>
        <v>1195005</v>
      </c>
      <c r="F1386" t="str">
        <f ca="1">VLOOKUP(A1386,Person!A:R,ROW(INDIRECT(ADDRESS(MATCH("NameOccupation",Person!$1:$1,0),4,4))),FALSE)</f>
        <v>Coordenador Pedagógico</v>
      </c>
      <c r="G1386" t="str">
        <f ca="1">IF(VLOOKUP(A1386,Person!A:R,ROW(INDIRECT(ADDRESS(MATCH("NameManager",Person!$1:$1,0),4,4))),FALSE)="","",VLOOKUP(A1386,Person!A:R,ROW(INDIRECT(ADDRESS(MATCH("NameManager",Person!$1:$1,0),4,4))),FALSE))</f>
        <v/>
      </c>
      <c r="H1386" t="str">
        <f ca="1">IF(VLOOKUP(A1386,Person!A:R,ROW(INDIRECT(ADDRESS(MATCH("TypeJorney",Person!$1:$1,0),4,4))),FALSE)="OnBoarding","Embarque",IF(VLOOKUP(A1386,Person!A:R,ROW(INDIRECT(ADDRESS(MATCH("TypeJorney",Person!$1:$1,0),4,4))),FALSE)="OnBoardingOccupation","Embarque implantação",IF(VLOOKUP(A1386,Person!A:R,ROW(INDIRECT(ADDRESS(MATCH("TypeJorney",Person!$1:$1,0),4,4))),FALSE)="Monitoring","Monitoramento","Decisão de Efetivação")))</f>
        <v>Embarque implantação</v>
      </c>
    </row>
    <row r="1387" spans="1:8" x14ac:dyDescent="0.3">
      <c r="A1387" t="s">
        <v>515</v>
      </c>
      <c r="B1387" t="str">
        <f ca="1">VLOOKUP(A1387,Person!A:R,ROW(INDIRECT(ADDRESS(MATCH("NameUser",Person!$1:$1,0),4,4))),FALSE)</f>
        <v>Maiara Fernandes de Fernandes</v>
      </c>
      <c r="C1387" t="str">
        <f ca="1">IF(VLOOKUP(A1387,Person!A:R,ROW(INDIRECT(ADDRESS(MATCH("Mail",Person!$1:$1,0),4,4))),FALSE)="","",VLOOKUP(A1387,Person!A:R,ROW(INDIRECT(ADDRESS(MATCH("Mail",Person!$1:$1,0),4,4))),FALSE))</f>
        <v>maiara.fernandes@maristas.org.br</v>
      </c>
      <c r="D1387" t="str">
        <f ca="1">VLOOKUP(A1387,Person!A:R,ROW(INDIRECT(ADDRESS(MATCH("NameEstablishment",Person!$1:$1,0),4,4))),FALSE)</f>
        <v>Colégio Marista Assunção</v>
      </c>
      <c r="E1387">
        <f ca="1">VLOOKUP(A1387,Person!A:R,ROW(INDIRECT(ADDRESS(MATCH("Registration",Person!$1:$1,0),4,4))),FALSE)</f>
        <v>91510456</v>
      </c>
      <c r="F1387" t="str">
        <f ca="1">VLOOKUP(A1387,Person!A:R,ROW(INDIRECT(ADDRESS(MATCH("NameOccupation",Person!$1:$1,0),4,4))),FALSE)</f>
        <v>Monitor de Aprendizagem Turno Regular</v>
      </c>
      <c r="G1387" t="str">
        <f ca="1">IF(VLOOKUP(A1387,Person!A:R,ROW(INDIRECT(ADDRESS(MATCH("NameManager",Person!$1:$1,0),4,4))),FALSE)="","",VLOOKUP(A1387,Person!A:R,ROW(INDIRECT(ADDRESS(MATCH("NameManager",Person!$1:$1,0),4,4))),FALSE))</f>
        <v>Sandra Mara Ribeiro Nunes</v>
      </c>
      <c r="H1387" t="str">
        <f ca="1">IF(VLOOKUP(A1387,Person!A:R,ROW(INDIRECT(ADDRESS(MATCH("TypeJorney",Person!$1:$1,0),4,4))),FALSE)="OnBoarding","Embarque",IF(VLOOKUP(A1387,Person!A:R,ROW(INDIRECT(ADDRESS(MATCH("TypeJorney",Person!$1:$1,0),4,4))),FALSE)="OnBoardingOccupation","Embarque implantação",IF(VLOOKUP(A1387,Person!A:R,ROW(INDIRECT(ADDRESS(MATCH("TypeJorney",Person!$1:$1,0),4,4))),FALSE)="Monitoring","Monitoramento","Decisão de Efetivação")))</f>
        <v>Embarque</v>
      </c>
    </row>
    <row r="1388" spans="1:8" x14ac:dyDescent="0.3">
      <c r="A1388" t="s">
        <v>501</v>
      </c>
      <c r="B1388" t="str">
        <f ca="1">VLOOKUP(A1388,Person!A:R,ROW(INDIRECT(ADDRESS(MATCH("NameUser",Person!$1:$1,0),4,4))),FALSE)</f>
        <v>Maiara Rosa Morais</v>
      </c>
      <c r="C1388" t="str">
        <f ca="1">IF(VLOOKUP(A1388,Person!A:R,ROW(INDIRECT(ADDRESS(MATCH("Mail",Person!$1:$1,0),4,4))),FALSE)="","",VLOOKUP(A1388,Person!A:R,ROW(INDIRECT(ADDRESS(MATCH("Mail",Person!$1:$1,0),4,4))),FALSE))</f>
        <v>maiara.morais@maristas.org.br</v>
      </c>
      <c r="D1388" t="str">
        <f ca="1">VLOOKUP(A1388,Person!A:R,ROW(INDIRECT(ADDRESS(MATCH("NameEstablishment",Person!$1:$1,0),4,4))),FALSE)</f>
        <v>Colégio Marista Nossa Senhora do Rosário</v>
      </c>
      <c r="E1388">
        <f ca="1">VLOOKUP(A1388,Person!A:R,ROW(INDIRECT(ADDRESS(MATCH("Registration",Person!$1:$1,0),4,4))),FALSE)</f>
        <v>90512809</v>
      </c>
      <c r="F1388" t="str">
        <f ca="1">VLOOKUP(A1388,Person!A:R,ROW(INDIRECT(ADDRESS(MATCH("NameOccupation",Person!$1:$1,0),4,4))),FALSE)</f>
        <v>Recepcionista</v>
      </c>
      <c r="G1388" t="str">
        <f ca="1">IF(VLOOKUP(A1388,Person!A:R,ROW(INDIRECT(ADDRESS(MATCH("NameManager",Person!$1:$1,0),4,4))),FALSE)="","",VLOOKUP(A1388,Person!A:R,ROW(INDIRECT(ADDRESS(MATCH("NameManager",Person!$1:$1,0),4,4))),FALSE))</f>
        <v>Mauricio Coloniezzi Erthal</v>
      </c>
      <c r="H1388" t="str">
        <f ca="1">IF(VLOOKUP(A1388,Person!A:R,ROW(INDIRECT(ADDRESS(MATCH("TypeJorney",Person!$1:$1,0),4,4))),FALSE)="OnBoarding","Embarque",IF(VLOOKUP(A1388,Person!A:R,ROW(INDIRECT(ADDRESS(MATCH("TypeJorney",Person!$1:$1,0),4,4))),FALSE)="OnBoardingOccupation","Embarque implantação",IF(VLOOKUP(A1388,Person!A:R,ROW(INDIRECT(ADDRESS(MATCH("TypeJorney",Person!$1:$1,0),4,4))),FALSE)="Monitoring","Monitoramento","Decisão de Efetivação")))</f>
        <v>Monitoramento</v>
      </c>
    </row>
    <row r="1389" spans="1:8" x14ac:dyDescent="0.3">
      <c r="A1389" t="s">
        <v>5452</v>
      </c>
      <c r="B1389" t="str">
        <f ca="1">VLOOKUP(A1389,Person!A:R,ROW(INDIRECT(ADDRESS(MATCH("NameUser",Person!$1:$1,0),4,4))),FALSE)</f>
        <v>Maicon Casemiro da Silva</v>
      </c>
      <c r="C1389" t="str">
        <f ca="1">IF(VLOOKUP(A1389,Person!A:R,ROW(INDIRECT(ADDRESS(MATCH("Mail",Person!$1:$1,0),4,4))),FALSE)="","",VLOOKUP(A1389,Person!A:R,ROW(INDIRECT(ADDRESS(MATCH("Mail",Person!$1:$1,0),4,4))),FALSE))</f>
        <v>maicon.casemiro@maristas.org.br</v>
      </c>
      <c r="D1389" t="str">
        <f ca="1">VLOOKUP(A1389,Person!A:R,ROW(INDIRECT(ADDRESS(MATCH("NameEstablishment",Person!$1:$1,0),4,4))),FALSE)</f>
        <v>Colégio Marista Nossa Senhora do Rosário</v>
      </c>
      <c r="E1389">
        <f ca="1">VLOOKUP(A1389,Person!A:R,ROW(INDIRECT(ADDRESS(MATCH("Registration",Person!$1:$1,0),4,4))),FALSE)</f>
        <v>90512807</v>
      </c>
      <c r="F1389" t="str">
        <f ca="1">VLOOKUP(A1389,Person!A:R,ROW(INDIRECT(ADDRESS(MATCH("NameOccupation",Person!$1:$1,0),4,4))),FALSE)</f>
        <v>Zelador</v>
      </c>
      <c r="G1389" t="str">
        <f ca="1">IF(VLOOKUP(A1389,Person!A:R,ROW(INDIRECT(ADDRESS(MATCH("NameManager",Person!$1:$1,0),4,4))),FALSE)="","",VLOOKUP(A1389,Person!A:R,ROW(INDIRECT(ADDRESS(MATCH("NameManager",Person!$1:$1,0),4,4))),FALSE))</f>
        <v/>
      </c>
      <c r="H1389" t="str">
        <f ca="1">IF(VLOOKUP(A1389,Person!A:R,ROW(INDIRECT(ADDRESS(MATCH("TypeJorney",Person!$1:$1,0),4,4))),FALSE)="OnBoarding","Embarque",IF(VLOOKUP(A1389,Person!A:R,ROW(INDIRECT(ADDRESS(MATCH("TypeJorney",Person!$1:$1,0),4,4))),FALSE)="OnBoardingOccupation","Embarque implantação",IF(VLOOKUP(A1389,Person!A:R,ROW(INDIRECT(ADDRESS(MATCH("TypeJorney",Person!$1:$1,0),4,4))),FALSE)="Monitoring","Monitoramento","Decisão de Efetivação")))</f>
        <v>Embarque implantação</v>
      </c>
    </row>
    <row r="1390" spans="1:8" x14ac:dyDescent="0.3">
      <c r="A1390" t="s">
        <v>508</v>
      </c>
      <c r="B1390" t="str">
        <f ca="1">VLOOKUP(A1390,Person!A:R,ROW(INDIRECT(ADDRESS(MATCH("NameUser",Person!$1:$1,0),4,4))),FALSE)</f>
        <v>Maicon Morais de Oliveira da Silva</v>
      </c>
      <c r="C1390" t="str">
        <f ca="1">IF(VLOOKUP(A1390,Person!A:R,ROW(INDIRECT(ADDRESS(MATCH("Mail",Person!$1:$1,0),4,4))),FALSE)="","",VLOOKUP(A1390,Person!A:R,ROW(INDIRECT(ADDRESS(MATCH("Mail",Person!$1:$1,0),4,4))),FALSE))</f>
        <v>maicon.silva@maristas.org.br</v>
      </c>
      <c r="D1390" t="str">
        <f ca="1">VLOOKUP(A1390,Person!A:R,ROW(INDIRECT(ADDRESS(MATCH("NameEstablishment",Person!$1:$1,0),4,4))),FALSE)</f>
        <v>Colégio Marista Nossa Senhora do Rosário</v>
      </c>
      <c r="E1390">
        <f ca="1">VLOOKUP(A1390,Person!A:R,ROW(INDIRECT(ADDRESS(MATCH("Registration",Person!$1:$1,0),4,4))),FALSE)</f>
        <v>90512714</v>
      </c>
      <c r="F1390" t="str">
        <f ca="1">VLOOKUP(A1390,Person!A:R,ROW(INDIRECT(ADDRESS(MATCH("NameOccupation",Person!$1:$1,0),4,4))),FALSE)</f>
        <v>Assistente de Coordenação de Turno</v>
      </c>
      <c r="G1390" t="str">
        <f ca="1">IF(VLOOKUP(A1390,Person!A:R,ROW(INDIRECT(ADDRESS(MATCH("NameManager",Person!$1:$1,0),4,4))),FALSE)="","",VLOOKUP(A1390,Person!A:R,ROW(INDIRECT(ADDRESS(MATCH("NameManager",Person!$1:$1,0),4,4))),FALSE))</f>
        <v>Leia Raquel de Almeida</v>
      </c>
      <c r="H1390" t="str">
        <f ca="1">IF(VLOOKUP(A1390,Person!A:R,ROW(INDIRECT(ADDRESS(MATCH("TypeJorney",Person!$1:$1,0),4,4))),FALSE)="OnBoarding","Embarque",IF(VLOOKUP(A1390,Person!A:R,ROW(INDIRECT(ADDRESS(MATCH("TypeJorney",Person!$1:$1,0),4,4))),FALSE)="OnBoardingOccupation","Embarque implantação",IF(VLOOKUP(A1390,Person!A:R,ROW(INDIRECT(ADDRESS(MATCH("TypeJorney",Person!$1:$1,0),4,4))),FALSE)="Monitoring","Monitoramento","Decisão de Efetivação")))</f>
        <v>Embarque</v>
      </c>
    </row>
    <row r="1391" spans="1:8" x14ac:dyDescent="0.3">
      <c r="A1391" t="s">
        <v>5070</v>
      </c>
      <c r="B1391" t="str">
        <f ca="1">VLOOKUP(A1391,Person!A:R,ROW(INDIRECT(ADDRESS(MATCH("NameUser",Person!$1:$1,0),4,4))),FALSE)</f>
        <v>Maicon Rodrigues de Oliveira</v>
      </c>
      <c r="C1391" t="str">
        <f ca="1">IF(VLOOKUP(A1391,Person!A:R,ROW(INDIRECT(ADDRESS(MATCH("Mail",Person!$1:$1,0),4,4))),FALSE)="","",VLOOKUP(A1391,Person!A:R,ROW(INDIRECT(ADDRESS(MATCH("Mail",Person!$1:$1,0),4,4))),FALSE))</f>
        <v/>
      </c>
      <c r="D1391" t="str">
        <f ca="1">VLOOKUP(A1391,Person!A:R,ROW(INDIRECT(ADDRESS(MATCH("NameEstablishment",Person!$1:$1,0),4,4))),FALSE)</f>
        <v>Esc. Marista de Ens. Fund. Santa Marta</v>
      </c>
      <c r="E1391">
        <f ca="1">VLOOKUP(A1391,Person!A:R,ROW(INDIRECT(ADDRESS(MATCH("Registration",Person!$1:$1,0),4,4))),FALSE)</f>
        <v>80700982</v>
      </c>
      <c r="F1391" t="str">
        <f ca="1">VLOOKUP(A1391,Person!A:R,ROW(INDIRECT(ADDRESS(MATCH("NameOccupation",Person!$1:$1,0),4,4))),FALSE)</f>
        <v>Recepcionista</v>
      </c>
      <c r="G1391" t="str">
        <f ca="1">IF(VLOOKUP(A1391,Person!A:R,ROW(INDIRECT(ADDRESS(MATCH("NameManager",Person!$1:$1,0),4,4))),FALSE)="","",VLOOKUP(A1391,Person!A:R,ROW(INDIRECT(ADDRESS(MATCH("NameManager",Person!$1:$1,0),4,4))),FALSE))</f>
        <v/>
      </c>
      <c r="H1391" t="str">
        <f ca="1">IF(VLOOKUP(A1391,Person!A:R,ROW(INDIRECT(ADDRESS(MATCH("TypeJorney",Person!$1:$1,0),4,4))),FALSE)="OnBoarding","Embarque",IF(VLOOKUP(A1391,Person!A:R,ROW(INDIRECT(ADDRESS(MATCH("TypeJorney",Person!$1:$1,0),4,4))),FALSE)="OnBoardingOccupation","Embarque implantação",IF(VLOOKUP(A1391,Person!A:R,ROW(INDIRECT(ADDRESS(MATCH("TypeJorney",Person!$1:$1,0),4,4))),FALSE)="Monitoring","Monitoramento","Decisão de Efetivação")))</f>
        <v>Embarque implantação</v>
      </c>
    </row>
    <row r="1392" spans="1:8" x14ac:dyDescent="0.3">
      <c r="A1392" t="s">
        <v>7459</v>
      </c>
      <c r="B1392" t="str">
        <f ca="1">VLOOKUP(A1392,Person!A:R,ROW(INDIRECT(ADDRESS(MATCH("NameUser",Person!$1:$1,0),4,4))),FALSE)</f>
        <v>Maiqueli Dal Soglio</v>
      </c>
      <c r="C1392" t="str">
        <f ca="1">IF(VLOOKUP(A1392,Person!A:R,ROW(INDIRECT(ADDRESS(MATCH("Mail",Person!$1:$1,0),4,4))),FALSE)="","",VLOOKUP(A1392,Person!A:R,ROW(INDIRECT(ADDRESS(MATCH("Mail",Person!$1:$1,0),4,4))),FALSE))</f>
        <v/>
      </c>
      <c r="D1392" t="str">
        <f ca="1">VLOOKUP(A1392,Person!A:R,ROW(INDIRECT(ADDRESS(MATCH("NameEstablishment",Person!$1:$1,0),4,4))),FALSE)</f>
        <v>Colégio Marista Nossa Senhora Medianeira</v>
      </c>
      <c r="E1392">
        <f ca="1">VLOOKUP(A1392,Person!A:R,ROW(INDIRECT(ADDRESS(MATCH("Registration",Person!$1:$1,0),4,4))),FALSE)</f>
        <v>90701892</v>
      </c>
      <c r="F1392" t="str">
        <f ca="1">VLOOKUP(A1392,Person!A:R,ROW(INDIRECT(ADDRESS(MATCH("NameOccupation",Person!$1:$1,0),4,4))),FALSE)</f>
        <v>Monitor de Aprendizagem Turno Regular</v>
      </c>
      <c r="G1392" t="str">
        <f ca="1">IF(VLOOKUP(A1392,Person!A:R,ROW(INDIRECT(ADDRESS(MATCH("NameManager",Person!$1:$1,0),4,4))),FALSE)="","",VLOOKUP(A1392,Person!A:R,ROW(INDIRECT(ADDRESS(MATCH("NameManager",Person!$1:$1,0),4,4))),FALSE))</f>
        <v>Cheila Daniane Marianof Milczarek</v>
      </c>
      <c r="H1392" t="str">
        <f ca="1">IF(VLOOKUP(A1392,Person!A:R,ROW(INDIRECT(ADDRESS(MATCH("TypeJorney",Person!$1:$1,0),4,4))),FALSE)="OnBoarding","Embarque",IF(VLOOKUP(A1392,Person!A:R,ROW(INDIRECT(ADDRESS(MATCH("TypeJorney",Person!$1:$1,0),4,4))),FALSE)="OnBoardingOccupation","Embarque implantação",IF(VLOOKUP(A1392,Person!A:R,ROW(INDIRECT(ADDRESS(MATCH("TypeJorney",Person!$1:$1,0),4,4))),FALSE)="Monitoring","Monitoramento","Decisão de Efetivação")))</f>
        <v>Embarque</v>
      </c>
    </row>
    <row r="1393" spans="1:8" x14ac:dyDescent="0.3">
      <c r="A1393" t="s">
        <v>4178</v>
      </c>
      <c r="B1393" t="str">
        <f ca="1">VLOOKUP(A1393,Person!A:R,ROW(INDIRECT(ADDRESS(MATCH("NameUser",Person!$1:$1,0),4,4))),FALSE)</f>
        <v>Mairo Teixeira Viveiro</v>
      </c>
      <c r="C1393" t="str">
        <f ca="1">IF(VLOOKUP(A1393,Person!A:R,ROW(INDIRECT(ADDRESS(MATCH("Mail",Person!$1:$1,0),4,4))),FALSE)="","",VLOOKUP(A1393,Person!A:R,ROW(INDIRECT(ADDRESS(MATCH("Mail",Person!$1:$1,0),4,4))),FALSE))</f>
        <v>mairo.viveiro@maristas.org.br</v>
      </c>
      <c r="D1393" t="str">
        <f ca="1">VLOOKUP(A1393,Person!A:R,ROW(INDIRECT(ADDRESS(MATCH("NameEstablishment",Person!$1:$1,0),4,4))),FALSE)</f>
        <v>Colegio Marista São Francisco</v>
      </c>
      <c r="E1393">
        <f ca="1">VLOOKUP(A1393,Person!A:R,ROW(INDIRECT(ADDRESS(MATCH("Registration",Person!$1:$1,0),4,4))),FALSE)</f>
        <v>90512164</v>
      </c>
      <c r="F1393" t="str">
        <f ca="1">VLOOKUP(A1393,Person!A:R,ROW(INDIRECT(ADDRESS(MATCH("NameOccupation",Person!$1:$1,0),4,4))),FALSE)</f>
        <v>Auxiliar de Serviços Gerais</v>
      </c>
      <c r="G1393" t="str">
        <f ca="1">IF(VLOOKUP(A1393,Person!A:R,ROW(INDIRECT(ADDRESS(MATCH("NameManager",Person!$1:$1,0),4,4))),FALSE)="","",VLOOKUP(A1393,Person!A:R,ROW(INDIRECT(ADDRESS(MATCH("NameManager",Person!$1:$1,0),4,4))),FALSE))</f>
        <v/>
      </c>
      <c r="H1393" t="str">
        <f ca="1">IF(VLOOKUP(A1393,Person!A:R,ROW(INDIRECT(ADDRESS(MATCH("TypeJorney",Person!$1:$1,0),4,4))),FALSE)="OnBoarding","Embarque",IF(VLOOKUP(A1393,Person!A:R,ROW(INDIRECT(ADDRESS(MATCH("TypeJorney",Person!$1:$1,0),4,4))),FALSE)="OnBoardingOccupation","Embarque implantação",IF(VLOOKUP(A1393,Person!A:R,ROW(INDIRECT(ADDRESS(MATCH("TypeJorney",Person!$1:$1,0),4,4))),FALSE)="Monitoring","Monitoramento","Decisão de Efetivação")))</f>
        <v>Embarque implantação</v>
      </c>
    </row>
    <row r="1394" spans="1:8" x14ac:dyDescent="0.3">
      <c r="A1394" t="s">
        <v>7877</v>
      </c>
      <c r="B1394" t="str">
        <f ca="1">VLOOKUP(A1394,Person!A:R,ROW(INDIRECT(ADDRESS(MATCH("NameUser",Person!$1:$1,0),4,4))),FALSE)</f>
        <v>Malu Batista Mendes</v>
      </c>
      <c r="C1394" t="str">
        <f ca="1">IF(VLOOKUP(A1394,Person!A:R,ROW(INDIRECT(ADDRESS(MATCH("Mail",Person!$1:$1,0),4,4))),FALSE)="","",VLOOKUP(A1394,Person!A:R,ROW(INDIRECT(ADDRESS(MATCH("Mail",Person!$1:$1,0),4,4))),FALSE))</f>
        <v/>
      </c>
      <c r="D1394" t="str">
        <f ca="1">VLOOKUP(A1394,Person!A:R,ROW(INDIRECT(ADDRESS(MATCH("NameEstablishment",Person!$1:$1,0),4,4))),FALSE)</f>
        <v>Eimj - Educ. Inf-Marista Menino Jesus</v>
      </c>
      <c r="E1394">
        <f ca="1">VLOOKUP(A1394,Person!A:R,ROW(INDIRECT(ADDRESS(MATCH("Registration",Person!$1:$1,0),4,4))),FALSE)</f>
        <v>190003</v>
      </c>
      <c r="F1394" t="str">
        <f ca="1">VLOOKUP(A1394,Person!A:R,ROW(INDIRECT(ADDRESS(MATCH("NameOccupation",Person!$1:$1,0),4,4))),FALSE)</f>
        <v>Auxiliar de Professor</v>
      </c>
      <c r="G1394" t="str">
        <f ca="1">IF(VLOOKUP(A1394,Person!A:R,ROW(INDIRECT(ADDRESS(MATCH("NameManager",Person!$1:$1,0),4,4))),FALSE)="","",VLOOKUP(A1394,Person!A:R,ROW(INDIRECT(ADDRESS(MATCH("NameManager",Person!$1:$1,0),4,4))),FALSE))</f>
        <v/>
      </c>
      <c r="H1394" t="str">
        <f ca="1">IF(VLOOKUP(A1394,Person!A:R,ROW(INDIRECT(ADDRESS(MATCH("TypeJorney",Person!$1:$1,0),4,4))),FALSE)="OnBoarding","Embarque",IF(VLOOKUP(A1394,Person!A:R,ROW(INDIRECT(ADDRESS(MATCH("TypeJorney",Person!$1:$1,0),4,4))),FALSE)="OnBoardingOccupation","Embarque implantação",IF(VLOOKUP(A1394,Person!A:R,ROW(INDIRECT(ADDRESS(MATCH("TypeJorney",Person!$1:$1,0),4,4))),FALSE)="Monitoring","Monitoramento","Decisão de Efetivação")))</f>
        <v>Embarque implantação</v>
      </c>
    </row>
    <row r="1395" spans="1:8" x14ac:dyDescent="0.3">
      <c r="A1395" t="s">
        <v>5316</v>
      </c>
      <c r="B1395" t="str">
        <f ca="1">VLOOKUP(A1395,Person!A:R,ROW(INDIRECT(ADDRESS(MATCH("NameUser",Person!$1:$1,0),4,4))),FALSE)</f>
        <v>Manoel Antunes Marques</v>
      </c>
      <c r="C1395" t="str">
        <f ca="1">IF(VLOOKUP(A1395,Person!A:R,ROW(INDIRECT(ADDRESS(MATCH("Mail",Person!$1:$1,0),4,4))),FALSE)="","",VLOOKUP(A1395,Person!A:R,ROW(INDIRECT(ADDRESS(MATCH("Mail",Person!$1:$1,0),4,4))),FALSE))</f>
        <v>manoel.marques@maristas.org.br</v>
      </c>
      <c r="D1395" t="str">
        <f ca="1">VLOOKUP(A1395,Person!A:R,ROW(INDIRECT(ADDRESS(MATCH("NameEstablishment",Person!$1:$1,0),4,4))),FALSE)</f>
        <v>Rena - Educ. Inf. Pmpa/Smed - 4901</v>
      </c>
      <c r="E1395">
        <f ca="1">VLOOKUP(A1395,Person!A:R,ROW(INDIRECT(ADDRESS(MATCH("Registration",Person!$1:$1,0),4,4))),FALSE)</f>
        <v>61029001</v>
      </c>
      <c r="F1395" t="str">
        <f ca="1">VLOOKUP(A1395,Person!A:R,ROW(INDIRECT(ADDRESS(MATCH("NameOccupation",Person!$1:$1,0),4,4))),FALSE)</f>
        <v>Auxiliar de Serviços Gerais</v>
      </c>
      <c r="G1395" t="str">
        <f ca="1">IF(VLOOKUP(A1395,Person!A:R,ROW(INDIRECT(ADDRESS(MATCH("NameManager",Person!$1:$1,0),4,4))),FALSE)="","",VLOOKUP(A1395,Person!A:R,ROW(INDIRECT(ADDRESS(MATCH("NameManager",Person!$1:$1,0),4,4))),FALSE))</f>
        <v/>
      </c>
      <c r="H1395" t="str">
        <f ca="1">IF(VLOOKUP(A1395,Person!A:R,ROW(INDIRECT(ADDRESS(MATCH("TypeJorney",Person!$1:$1,0),4,4))),FALSE)="OnBoarding","Embarque",IF(VLOOKUP(A1395,Person!A:R,ROW(INDIRECT(ADDRESS(MATCH("TypeJorney",Person!$1:$1,0),4,4))),FALSE)="OnBoardingOccupation","Embarque implantação",IF(VLOOKUP(A1395,Person!A:R,ROW(INDIRECT(ADDRESS(MATCH("TypeJorney",Person!$1:$1,0),4,4))),FALSE)="Monitoring","Monitoramento","Decisão de Efetivação")))</f>
        <v>Embarque implantação</v>
      </c>
    </row>
    <row r="1396" spans="1:8" x14ac:dyDescent="0.3">
      <c r="A1396" t="s">
        <v>4455</v>
      </c>
      <c r="B1396" t="str">
        <f ca="1">VLOOKUP(A1396,Person!A:R,ROW(INDIRECT(ADDRESS(MATCH("NameUser",Person!$1:$1,0),4,4))),FALSE)</f>
        <v>Manoela Atarao da Rocha Saldanha</v>
      </c>
      <c r="C1396" t="str">
        <f ca="1">IF(VLOOKUP(A1396,Person!A:R,ROW(INDIRECT(ADDRESS(MATCH("Mail",Person!$1:$1,0),4,4))),FALSE)="","",VLOOKUP(A1396,Person!A:R,ROW(INDIRECT(ADDRESS(MATCH("Mail",Person!$1:$1,0),4,4))),FALSE))</f>
        <v>manoela.saldanha@maristas.org.br</v>
      </c>
      <c r="D1396" t="str">
        <f ca="1">VLOOKUP(A1396,Person!A:R,ROW(INDIRECT(ADDRESS(MATCH("NameEstablishment",Person!$1:$1,0),4,4))),FALSE)</f>
        <v>Colégio Marista Assunção</v>
      </c>
      <c r="E1396">
        <f ca="1">VLOOKUP(A1396,Person!A:R,ROW(INDIRECT(ADDRESS(MATCH("Registration",Person!$1:$1,0),4,4))),FALSE)</f>
        <v>91510493</v>
      </c>
      <c r="F1396" t="str">
        <f ca="1">VLOOKUP(A1396,Person!A:R,ROW(INDIRECT(ADDRESS(MATCH("NameOccupation",Person!$1:$1,0),4,4))),FALSE)</f>
        <v>Vice-Diretor Geral</v>
      </c>
      <c r="G1396" t="str">
        <f ca="1">IF(VLOOKUP(A1396,Person!A:R,ROW(INDIRECT(ADDRESS(MATCH("NameManager",Person!$1:$1,0),4,4))),FALSE)="","",VLOOKUP(A1396,Person!A:R,ROW(INDIRECT(ADDRESS(MATCH("NameManager",Person!$1:$1,0),4,4))),FALSE))</f>
        <v/>
      </c>
      <c r="H1396" t="str">
        <f ca="1">IF(VLOOKUP(A1396,Person!A:R,ROW(INDIRECT(ADDRESS(MATCH("TypeJorney",Person!$1:$1,0),4,4))),FALSE)="OnBoarding","Embarque",IF(VLOOKUP(A1396,Person!A:R,ROW(INDIRECT(ADDRESS(MATCH("TypeJorney",Person!$1:$1,0),4,4))),FALSE)="OnBoardingOccupation","Embarque implantação",IF(VLOOKUP(A1396,Person!A:R,ROW(INDIRECT(ADDRESS(MATCH("TypeJorney",Person!$1:$1,0),4,4))),FALSE)="Monitoring","Monitoramento","Decisão de Efetivação")))</f>
        <v>Embarque implantação</v>
      </c>
    </row>
    <row r="1397" spans="1:8" x14ac:dyDescent="0.3">
      <c r="A1397" t="s">
        <v>4382</v>
      </c>
      <c r="B1397" t="str">
        <f ca="1">VLOOKUP(A1397,Person!A:R,ROW(INDIRECT(ADDRESS(MATCH("NameUser",Person!$1:$1,0),4,4))),FALSE)</f>
        <v>Manuel Barbosa Filho</v>
      </c>
      <c r="C1397" t="str">
        <f ca="1">IF(VLOOKUP(A1397,Person!A:R,ROW(INDIRECT(ADDRESS(MATCH("Mail",Person!$1:$1,0),4,4))),FALSE)="","",VLOOKUP(A1397,Person!A:R,ROW(INDIRECT(ADDRESS(MATCH("Mail",Person!$1:$1,0),4,4))),FALSE))</f>
        <v>manuel.filho@maristas.org.br</v>
      </c>
      <c r="D1397" t="str">
        <f ca="1">VLOOKUP(A1397,Person!A:R,ROW(INDIRECT(ADDRESS(MATCH("NameEstablishment",Person!$1:$1,0),4,4))),FALSE)</f>
        <v>Colégio Marista Nossa Senhora do Rosário</v>
      </c>
      <c r="E1397">
        <f ca="1">VLOOKUP(A1397,Person!A:R,ROW(INDIRECT(ADDRESS(MATCH("Registration",Person!$1:$1,0),4,4))),FALSE)</f>
        <v>91513928</v>
      </c>
      <c r="F1397" t="str">
        <f ca="1">VLOOKUP(A1397,Person!A:R,ROW(INDIRECT(ADDRESS(MATCH("NameOccupation",Person!$1:$1,0),4,4))),FALSE)</f>
        <v>Porteiro</v>
      </c>
      <c r="G1397" t="str">
        <f ca="1">IF(VLOOKUP(A1397,Person!A:R,ROW(INDIRECT(ADDRESS(MATCH("NameManager",Person!$1:$1,0),4,4))),FALSE)="","",VLOOKUP(A1397,Person!A:R,ROW(INDIRECT(ADDRESS(MATCH("NameManager",Person!$1:$1,0),4,4))),FALSE))</f>
        <v>Mauricio Coloniezzi Erthal</v>
      </c>
      <c r="H1397" t="str">
        <f ca="1">IF(VLOOKUP(A1397,Person!A:R,ROW(INDIRECT(ADDRESS(MATCH("TypeJorney",Person!$1:$1,0),4,4))),FALSE)="OnBoarding","Embarque",IF(VLOOKUP(A1397,Person!A:R,ROW(INDIRECT(ADDRESS(MATCH("TypeJorney",Person!$1:$1,0),4,4))),FALSE)="OnBoardingOccupation","Embarque implantação",IF(VLOOKUP(A1397,Person!A:R,ROW(INDIRECT(ADDRESS(MATCH("TypeJorney",Person!$1:$1,0),4,4))),FALSE)="Monitoring","Monitoramento","Decisão de Efetivação")))</f>
        <v>Embarque implantação</v>
      </c>
    </row>
    <row r="1398" spans="1:8" x14ac:dyDescent="0.3">
      <c r="A1398" t="s">
        <v>4196</v>
      </c>
      <c r="B1398" t="str">
        <f ca="1">VLOOKUP(A1398,Person!A:R,ROW(INDIRECT(ADDRESS(MATCH("NameUser",Person!$1:$1,0),4,4))),FALSE)</f>
        <v>Mara Rosane da Silveira Toledo</v>
      </c>
      <c r="C1398" t="str">
        <f ca="1">IF(VLOOKUP(A1398,Person!A:R,ROW(INDIRECT(ADDRESS(MATCH("Mail",Person!$1:$1,0),4,4))),FALSE)="","",VLOOKUP(A1398,Person!A:R,ROW(INDIRECT(ADDRESS(MATCH("Mail",Person!$1:$1,0),4,4))),FALSE))</f>
        <v>mara.toledo@maristas.org.br</v>
      </c>
      <c r="D1398" t="str">
        <f ca="1">VLOOKUP(A1398,Person!A:R,ROW(INDIRECT(ADDRESS(MATCH("NameEstablishment",Person!$1:$1,0),4,4))),FALSE)</f>
        <v>Colégio Marista Nossa Senhora do Rosário</v>
      </c>
      <c r="E1398">
        <f ca="1">VLOOKUP(A1398,Person!A:R,ROW(INDIRECT(ADDRESS(MATCH("Registration",Person!$1:$1,0),4,4))),FALSE)</f>
        <v>91514180</v>
      </c>
      <c r="F1398" t="str">
        <f ca="1">VLOOKUP(A1398,Person!A:R,ROW(INDIRECT(ADDRESS(MATCH("NameOccupation",Person!$1:$1,0),4,4))),FALSE)</f>
        <v>Auxiliar de Serviços Gerais</v>
      </c>
      <c r="G1398" t="str">
        <f ca="1">IF(VLOOKUP(A1398,Person!A:R,ROW(INDIRECT(ADDRESS(MATCH("NameManager",Person!$1:$1,0),4,4))),FALSE)="","",VLOOKUP(A1398,Person!A:R,ROW(INDIRECT(ADDRESS(MATCH("NameManager",Person!$1:$1,0),4,4))),FALSE))</f>
        <v>Mauricio Coloniezzi Erthal</v>
      </c>
      <c r="H1398" t="str">
        <f ca="1">IF(VLOOKUP(A1398,Person!A:R,ROW(INDIRECT(ADDRESS(MATCH("TypeJorney",Person!$1:$1,0),4,4))),FALSE)="OnBoarding","Embarque",IF(VLOOKUP(A1398,Person!A:R,ROW(INDIRECT(ADDRESS(MATCH("TypeJorney",Person!$1:$1,0),4,4))),FALSE)="OnBoardingOccupation","Embarque implantação",IF(VLOOKUP(A1398,Person!A:R,ROW(INDIRECT(ADDRESS(MATCH("TypeJorney",Person!$1:$1,0),4,4))),FALSE)="Monitoring","Monitoramento","Decisão de Efetivação")))</f>
        <v>Embarque implantação</v>
      </c>
    </row>
    <row r="1399" spans="1:8" x14ac:dyDescent="0.3">
      <c r="A1399" t="s">
        <v>4664</v>
      </c>
      <c r="B1399" t="str">
        <f ca="1">VLOOKUP(A1399,Person!A:R,ROW(INDIRECT(ADDRESS(MATCH("NameUser",Person!$1:$1,0),4,4))),FALSE)</f>
        <v>Marcel Kluwe dos Santos</v>
      </c>
      <c r="C1399" t="str">
        <f ca="1">IF(VLOOKUP(A1399,Person!A:R,ROW(INDIRECT(ADDRESS(MATCH("Mail",Person!$1:$1,0),4,4))),FALSE)="","",VLOOKUP(A1399,Person!A:R,ROW(INDIRECT(ADDRESS(MATCH("Mail",Person!$1:$1,0),4,4))),FALSE))</f>
        <v>marcel.santos@maristas.org.br</v>
      </c>
      <c r="D1399" t="str">
        <f ca="1">VLOOKUP(A1399,Person!A:R,ROW(INDIRECT(ADDRESS(MATCH("NameEstablishment",Person!$1:$1,0),4,4))),FALSE)</f>
        <v>Colegio Marista Ipanema</v>
      </c>
      <c r="E1399">
        <f ca="1">VLOOKUP(A1399,Person!A:R,ROW(INDIRECT(ADDRESS(MATCH("Registration",Person!$1:$1,0),4,4))),FALSE)</f>
        <v>91510703</v>
      </c>
      <c r="F1399" t="str">
        <f ca="1">VLOOKUP(A1399,Person!A:R,ROW(INDIRECT(ADDRESS(MATCH("NameOccupation",Person!$1:$1,0),4,4))),FALSE)</f>
        <v>Assistente de Convivência</v>
      </c>
      <c r="G1399" t="str">
        <f ca="1">IF(VLOOKUP(A1399,Person!A:R,ROW(INDIRECT(ADDRESS(MATCH("NameManager",Person!$1:$1,0),4,4))),FALSE)="","",VLOOKUP(A1399,Person!A:R,ROW(INDIRECT(ADDRESS(MATCH("NameManager",Person!$1:$1,0),4,4))),FALSE))</f>
        <v>Clovis Inacio Seibert</v>
      </c>
      <c r="H1399" t="str">
        <f ca="1">IF(VLOOKUP(A1399,Person!A:R,ROW(INDIRECT(ADDRESS(MATCH("TypeJorney",Person!$1:$1,0),4,4))),FALSE)="OnBoarding","Embarque",IF(VLOOKUP(A1399,Person!A:R,ROW(INDIRECT(ADDRESS(MATCH("TypeJorney",Person!$1:$1,0),4,4))),FALSE)="OnBoardingOccupation","Embarque implantação",IF(VLOOKUP(A1399,Person!A:R,ROW(INDIRECT(ADDRESS(MATCH("TypeJorney",Person!$1:$1,0),4,4))),FALSE)="Monitoring","Monitoramento","Decisão de Efetivação")))</f>
        <v>Embarque implantação</v>
      </c>
    </row>
    <row r="1400" spans="1:8" x14ac:dyDescent="0.3">
      <c r="A1400" t="s">
        <v>4610</v>
      </c>
      <c r="B1400" t="str">
        <f ca="1">VLOOKUP(A1400,Person!A:R,ROW(INDIRECT(ADDRESS(MATCH("NameUser",Person!$1:$1,0),4,4))),FALSE)</f>
        <v>Marcela Bicca Castelo Branco</v>
      </c>
      <c r="C1400" t="str">
        <f ca="1">IF(VLOOKUP(A1400,Person!A:R,ROW(INDIRECT(ADDRESS(MATCH("Mail",Person!$1:$1,0),4,4))),FALSE)="","",VLOOKUP(A1400,Person!A:R,ROW(INDIRECT(ADDRESS(MATCH("Mail",Person!$1:$1,0),4,4))),FALSE))</f>
        <v>marcela.bicca@maristas.org.br</v>
      </c>
      <c r="D1400" t="str">
        <f ca="1">VLOOKUP(A1400,Person!A:R,ROW(INDIRECT(ADDRESS(MATCH("NameEstablishment",Person!$1:$1,0),4,4))),FALSE)</f>
        <v>Colégio Marista Roque Gonçalves</v>
      </c>
      <c r="E1400">
        <f ca="1">VLOOKUP(A1400,Person!A:R,ROW(INDIRECT(ADDRESS(MATCH("Registration",Person!$1:$1,0),4,4))),FALSE)</f>
        <v>80700822</v>
      </c>
      <c r="F1400" t="str">
        <f ca="1">VLOOKUP(A1400,Person!A:R,ROW(INDIRECT(ADDRESS(MATCH("NameOccupation",Person!$1:$1,0),4,4))),FALSE)</f>
        <v>Assistente de Biblioteca</v>
      </c>
      <c r="G1400" t="str">
        <f ca="1">IF(VLOOKUP(A1400,Person!A:R,ROW(INDIRECT(ADDRESS(MATCH("NameManager",Person!$1:$1,0),4,4))),FALSE)="","",VLOOKUP(A1400,Person!A:R,ROW(INDIRECT(ADDRESS(MATCH("NameManager",Person!$1:$1,0),4,4))),FALSE))</f>
        <v>David Jorge Rodrigues Hatsek</v>
      </c>
      <c r="H1400" t="str">
        <f ca="1">IF(VLOOKUP(A1400,Person!A:R,ROW(INDIRECT(ADDRESS(MATCH("TypeJorney",Person!$1:$1,0),4,4))),FALSE)="OnBoarding","Embarque",IF(VLOOKUP(A1400,Person!A:R,ROW(INDIRECT(ADDRESS(MATCH("TypeJorney",Person!$1:$1,0),4,4))),FALSE)="OnBoardingOccupation","Embarque implantação",IF(VLOOKUP(A1400,Person!A:R,ROW(INDIRECT(ADDRESS(MATCH("TypeJorney",Person!$1:$1,0),4,4))),FALSE)="Monitoring","Monitoramento","Decisão de Efetivação")))</f>
        <v>Embarque implantação</v>
      </c>
    </row>
    <row r="1401" spans="1:8" x14ac:dyDescent="0.3">
      <c r="A1401" t="s">
        <v>7303</v>
      </c>
      <c r="B1401" t="str">
        <f ca="1">VLOOKUP(A1401,Person!A:R,ROW(INDIRECT(ADDRESS(MATCH("NameUser",Person!$1:$1,0),4,4))),FALSE)</f>
        <v>Marcelly da Silva Goulart</v>
      </c>
      <c r="C1401" t="str">
        <f ca="1">IF(VLOOKUP(A1401,Person!A:R,ROW(INDIRECT(ADDRESS(MATCH("Mail",Person!$1:$1,0),4,4))),FALSE)="","",VLOOKUP(A1401,Person!A:R,ROW(INDIRECT(ADDRESS(MATCH("Mail",Person!$1:$1,0),4,4))),FALSE))</f>
        <v>marcelly.goulart@maristas.org.br</v>
      </c>
      <c r="D1401" t="str">
        <f ca="1">VLOOKUP(A1401,Person!A:R,ROW(INDIRECT(ADDRESS(MATCH("NameEstablishment",Person!$1:$1,0),4,4))),FALSE)</f>
        <v>Colegio Marista São Francisco</v>
      </c>
      <c r="E1401">
        <f ca="1">VLOOKUP(A1401,Person!A:R,ROW(INDIRECT(ADDRESS(MATCH("Registration",Person!$1:$1,0),4,4))),FALSE)</f>
        <v>90512207</v>
      </c>
      <c r="F1401" t="str">
        <f ca="1">VLOOKUP(A1401,Person!A:R,ROW(INDIRECT(ADDRESS(MATCH("NameOccupation",Person!$1:$1,0),4,4))),FALSE)</f>
        <v>Monitor de Aprendizagem Turno Integral</v>
      </c>
      <c r="G1401" t="str">
        <f ca="1">IF(VLOOKUP(A1401,Person!A:R,ROW(INDIRECT(ADDRESS(MATCH("NameManager",Person!$1:$1,0),4,4))),FALSE)="","",VLOOKUP(A1401,Person!A:R,ROW(INDIRECT(ADDRESS(MATCH("NameManager",Person!$1:$1,0),4,4))),FALSE))</f>
        <v/>
      </c>
      <c r="H1401" t="str">
        <f ca="1">IF(VLOOKUP(A1401,Person!A:R,ROW(INDIRECT(ADDRESS(MATCH("TypeJorney",Person!$1:$1,0),4,4))),FALSE)="OnBoarding","Embarque",IF(VLOOKUP(A1401,Person!A:R,ROW(INDIRECT(ADDRESS(MATCH("TypeJorney",Person!$1:$1,0),4,4))),FALSE)="OnBoardingOccupation","Embarque implantação",IF(VLOOKUP(A1401,Person!A:R,ROW(INDIRECT(ADDRESS(MATCH("TypeJorney",Person!$1:$1,0),4,4))),FALSE)="Monitoring","Monitoramento","Decisão de Efetivação")))</f>
        <v>Embarque implantação</v>
      </c>
    </row>
    <row r="1402" spans="1:8" x14ac:dyDescent="0.3">
      <c r="A1402" t="s">
        <v>7488</v>
      </c>
      <c r="B1402" t="str">
        <f ca="1">VLOOKUP(A1402,Person!A:R,ROW(INDIRECT(ADDRESS(MATCH("NameUser",Person!$1:$1,0),4,4))),FALSE)</f>
        <v>Marcelly de Castro</v>
      </c>
      <c r="C1402" t="str">
        <f ca="1">IF(VLOOKUP(A1402,Person!A:R,ROW(INDIRECT(ADDRESS(MATCH("Mail",Person!$1:$1,0),4,4))),FALSE)="","",VLOOKUP(A1402,Person!A:R,ROW(INDIRECT(ADDRESS(MATCH("Mail",Person!$1:$1,0),4,4))),FALSE))</f>
        <v>marcelly.castro@maristas.org.br</v>
      </c>
      <c r="D1402" t="str">
        <f ca="1">VLOOKUP(A1402,Person!A:R,ROW(INDIRECT(ADDRESS(MATCH("NameEstablishment",Person!$1:$1,0),4,4))),FALSE)</f>
        <v>Colégio Marista Santo Ângelo</v>
      </c>
      <c r="E1402">
        <f ca="1">VLOOKUP(A1402,Person!A:R,ROW(INDIRECT(ADDRESS(MATCH("Registration",Person!$1:$1,0),4,4))),FALSE)</f>
        <v>37110457</v>
      </c>
      <c r="F1402" t="str">
        <f ca="1">VLOOKUP(A1402,Person!A:R,ROW(INDIRECT(ADDRESS(MATCH("NameOccupation",Person!$1:$1,0),4,4))),FALSE)</f>
        <v>Monitor de Aprendizagem Turno Regular</v>
      </c>
      <c r="G1402" t="str">
        <f ca="1">IF(VLOOKUP(A1402,Person!A:R,ROW(INDIRECT(ADDRESS(MATCH("NameManager",Person!$1:$1,0),4,4))),FALSE)="","",VLOOKUP(A1402,Person!A:R,ROW(INDIRECT(ADDRESS(MATCH("NameManager",Person!$1:$1,0),4,4))),FALSE))</f>
        <v>Pedro Vilmar Ost</v>
      </c>
      <c r="H1402" t="str">
        <f ca="1">IF(VLOOKUP(A1402,Person!A:R,ROW(INDIRECT(ADDRESS(MATCH("TypeJorney",Person!$1:$1,0),4,4))),FALSE)="OnBoarding","Embarque",IF(VLOOKUP(A1402,Person!A:R,ROW(INDIRECT(ADDRESS(MATCH("TypeJorney",Person!$1:$1,0),4,4))),FALSE)="OnBoardingOccupation","Embarque implantação",IF(VLOOKUP(A1402,Person!A:R,ROW(INDIRECT(ADDRESS(MATCH("TypeJorney",Person!$1:$1,0),4,4))),FALSE)="Monitoring","Monitoramento","Decisão de Efetivação")))</f>
        <v>Embarque implantação</v>
      </c>
    </row>
    <row r="1403" spans="1:8" x14ac:dyDescent="0.3">
      <c r="A1403" t="s">
        <v>5182</v>
      </c>
      <c r="B1403" t="str">
        <f ca="1">VLOOKUP(A1403,Person!A:R,ROW(INDIRECT(ADDRESS(MATCH("NameUser",Person!$1:$1,0),4,4))),FALSE)</f>
        <v>Marcelo Benedetto de Almeida</v>
      </c>
      <c r="C1403" t="str">
        <f ca="1">IF(VLOOKUP(A1403,Person!A:R,ROW(INDIRECT(ADDRESS(MATCH("Mail",Person!$1:$1,0),4,4))),FALSE)="","",VLOOKUP(A1403,Person!A:R,ROW(INDIRECT(ADDRESS(MATCH("Mail",Person!$1:$1,0),4,4))),FALSE))</f>
        <v>marcelo.almeida@maristas.org.br</v>
      </c>
      <c r="D1403" t="str">
        <f ca="1">VLOOKUP(A1403,Person!A:R,ROW(INDIRECT(ADDRESS(MATCH("NameEstablishment",Person!$1:$1,0),4,4))),FALSE)</f>
        <v>Polo Marista de Formação Tecnologica</v>
      </c>
      <c r="E1403">
        <f ca="1">VLOOKUP(A1403,Person!A:R,ROW(INDIRECT(ADDRESS(MATCH("Registration",Person!$1:$1,0),4,4))),FALSE)</f>
        <v>90000118</v>
      </c>
      <c r="F1403" t="str">
        <f ca="1">VLOOKUP(A1403,Person!A:R,ROW(INDIRECT(ADDRESS(MATCH("NameOccupation",Person!$1:$1,0),4,4))),FALSE)</f>
        <v>Assistente Administrativo</v>
      </c>
      <c r="G1403" t="str">
        <f ca="1">IF(VLOOKUP(A1403,Person!A:R,ROW(INDIRECT(ADDRESS(MATCH("NameManager",Person!$1:$1,0),4,4))),FALSE)="","",VLOOKUP(A1403,Person!A:R,ROW(INDIRECT(ADDRESS(MATCH("NameManager",Person!$1:$1,0),4,4))),FALSE))</f>
        <v/>
      </c>
      <c r="H1403" t="str">
        <f ca="1">IF(VLOOKUP(A1403,Person!A:R,ROW(INDIRECT(ADDRESS(MATCH("TypeJorney",Person!$1:$1,0),4,4))),FALSE)="OnBoarding","Embarque",IF(VLOOKUP(A1403,Person!A:R,ROW(INDIRECT(ADDRESS(MATCH("TypeJorney",Person!$1:$1,0),4,4))),FALSE)="OnBoardingOccupation","Embarque implantação",IF(VLOOKUP(A1403,Person!A:R,ROW(INDIRECT(ADDRESS(MATCH("TypeJorney",Person!$1:$1,0),4,4))),FALSE)="Monitoring","Monitoramento","Decisão de Efetivação")))</f>
        <v>Embarque implantação</v>
      </c>
    </row>
    <row r="1404" spans="1:8" x14ac:dyDescent="0.3">
      <c r="A1404" t="s">
        <v>7945</v>
      </c>
      <c r="B1404" t="str">
        <f ca="1">VLOOKUP(A1404,Person!A:R,ROW(INDIRECT(ADDRESS(MATCH("NameUser",Person!$1:$1,0),4,4))),FALSE)</f>
        <v>Marcelo Braz Lobo</v>
      </c>
      <c r="C1404" t="str">
        <f ca="1">IF(VLOOKUP(A1404,Person!A:R,ROW(INDIRECT(ADDRESS(MATCH("Mail",Person!$1:$1,0),4,4))),FALSE)="","",VLOOKUP(A1404,Person!A:R,ROW(INDIRECT(ADDRESS(MATCH("Mail",Person!$1:$1,0),4,4))),FALSE))</f>
        <v>marcelo.lobo@maristas.org.br</v>
      </c>
      <c r="D1404" t="str">
        <f ca="1">VLOOKUP(A1404,Person!A:R,ROW(INDIRECT(ADDRESS(MATCH("NameEstablishment",Person!$1:$1,0),4,4))),FALSE)</f>
        <v>Colégio Marista São Luis</v>
      </c>
      <c r="E1404">
        <f ca="1">VLOOKUP(A1404,Person!A:R,ROW(INDIRECT(ADDRESS(MATCH("Registration",Person!$1:$1,0),4,4))),FALSE)</f>
        <v>90511934</v>
      </c>
      <c r="F1404" t="str">
        <f ca="1">VLOOKUP(A1404,Person!A:R,ROW(INDIRECT(ADDRESS(MATCH("NameOccupation",Person!$1:$1,0),4,4))),FALSE)</f>
        <v>Instrutor de Aprendizagem</v>
      </c>
      <c r="G1404" t="str">
        <f ca="1">IF(VLOOKUP(A1404,Person!A:R,ROW(INDIRECT(ADDRESS(MATCH("NameManager",Person!$1:$1,0),4,4))),FALSE)="","",VLOOKUP(A1404,Person!A:R,ROW(INDIRECT(ADDRESS(MATCH("NameManager",Person!$1:$1,0),4,4))),FALSE))</f>
        <v>Anderson Roberto dos Santos</v>
      </c>
      <c r="H1404" t="str">
        <f ca="1">IF(VLOOKUP(A1404,Person!A:R,ROW(INDIRECT(ADDRESS(MATCH("TypeJorney",Person!$1:$1,0),4,4))),FALSE)="OnBoarding","Embarque",IF(VLOOKUP(A1404,Person!A:R,ROW(INDIRECT(ADDRESS(MATCH("TypeJorney",Person!$1:$1,0),4,4))),FALSE)="OnBoardingOccupation","Embarque implantação",IF(VLOOKUP(A1404,Person!A:R,ROW(INDIRECT(ADDRESS(MATCH("TypeJorney",Person!$1:$1,0),4,4))),FALSE)="Monitoring","Monitoramento","Decisão de Efetivação")))</f>
        <v>Embarque implantação</v>
      </c>
    </row>
    <row r="1405" spans="1:8" x14ac:dyDescent="0.3">
      <c r="A1405" t="s">
        <v>7631</v>
      </c>
      <c r="B1405" t="str">
        <f ca="1">VLOOKUP(A1405,Person!A:R,ROW(INDIRECT(ADDRESS(MATCH("NameUser",Person!$1:$1,0),4,4))),FALSE)</f>
        <v>Marcelo de Souza Ribeiro</v>
      </c>
      <c r="C1405" t="str">
        <f ca="1">IF(VLOOKUP(A1405,Person!A:R,ROW(INDIRECT(ADDRESS(MATCH("Mail",Person!$1:$1,0),4,4))),FALSE)="","",VLOOKUP(A1405,Person!A:R,ROW(INDIRECT(ADDRESS(MATCH("Mail",Person!$1:$1,0),4,4))),FALSE))</f>
        <v/>
      </c>
      <c r="D1405" t="str">
        <f ca="1">VLOOKUP(A1405,Person!A:R,ROW(INDIRECT(ADDRESS(MATCH("NameEstablishment",Person!$1:$1,0),4,4))),FALSE)</f>
        <v>Colégio Marista João Paulo II</v>
      </c>
      <c r="E1405">
        <f ca="1">VLOOKUP(A1405,Person!A:R,ROW(INDIRECT(ADDRESS(MATCH("Registration",Person!$1:$1,0),4,4))),FALSE)</f>
        <v>945007</v>
      </c>
      <c r="F1405" t="str">
        <f ca="1">VLOOKUP(A1405,Person!A:R,ROW(INDIRECT(ADDRESS(MATCH("NameOccupation",Person!$1:$1,0),4,4))),FALSE)</f>
        <v>Operador de Impressão</v>
      </c>
      <c r="G1405" t="str">
        <f ca="1">IF(VLOOKUP(A1405,Person!A:R,ROW(INDIRECT(ADDRESS(MATCH("NameManager",Person!$1:$1,0),4,4))),FALSE)="","",VLOOKUP(A1405,Person!A:R,ROW(INDIRECT(ADDRESS(MATCH("NameManager",Person!$1:$1,0),4,4))),FALSE))</f>
        <v>Marcos Andre Scussel</v>
      </c>
      <c r="H1405" t="str">
        <f ca="1">IF(VLOOKUP(A1405,Person!A:R,ROW(INDIRECT(ADDRESS(MATCH("TypeJorney",Person!$1:$1,0),4,4))),FALSE)="OnBoarding","Embarque",IF(VLOOKUP(A1405,Person!A:R,ROW(INDIRECT(ADDRESS(MATCH("TypeJorney",Person!$1:$1,0),4,4))),FALSE)="OnBoardingOccupation","Embarque implantação",IF(VLOOKUP(A1405,Person!A:R,ROW(INDIRECT(ADDRESS(MATCH("TypeJorney",Person!$1:$1,0),4,4))),FALSE)="Monitoring","Monitoramento","Decisão de Efetivação")))</f>
        <v>Embarque implantação</v>
      </c>
    </row>
    <row r="1406" spans="1:8" x14ac:dyDescent="0.3">
      <c r="A1406" t="s">
        <v>7762</v>
      </c>
      <c r="B1406" t="str">
        <f ca="1">VLOOKUP(A1406,Person!A:R,ROW(INDIRECT(ADDRESS(MATCH("NameUser",Person!$1:$1,0),4,4))),FALSE)</f>
        <v>Marcelo Diniz Marchiori</v>
      </c>
      <c r="C1406" t="str">
        <f ca="1">IF(VLOOKUP(A1406,Person!A:R,ROW(INDIRECT(ADDRESS(MATCH("Mail",Person!$1:$1,0),4,4))),FALSE)="","",VLOOKUP(A1406,Person!A:R,ROW(INDIRECT(ADDRESS(MATCH("Mail",Person!$1:$1,0),4,4))),FALSE))</f>
        <v>marcelo.marchiori@maristas.org.br</v>
      </c>
      <c r="D1406" t="str">
        <f ca="1">VLOOKUP(A1406,Person!A:R,ROW(INDIRECT(ADDRESS(MATCH("NameEstablishment",Person!$1:$1,0),4,4))),FALSE)</f>
        <v>Colegio Marista Champagnat</v>
      </c>
      <c r="E1406">
        <f ca="1">VLOOKUP(A1406,Person!A:R,ROW(INDIRECT(ADDRESS(MATCH("Registration",Person!$1:$1,0),4,4))),FALSE)</f>
        <v>90000032</v>
      </c>
      <c r="F1406" t="str">
        <f ca="1">VLOOKUP(A1406,Person!A:R,ROW(INDIRECT(ADDRESS(MATCH("NameOccupation",Person!$1:$1,0),4,4))),FALSE)</f>
        <v>Auxiliar de Manutencao</v>
      </c>
      <c r="G1406" t="str">
        <f ca="1">IF(VLOOKUP(A1406,Person!A:R,ROW(INDIRECT(ADDRESS(MATCH("NameManager",Person!$1:$1,0),4,4))),FALSE)="","",VLOOKUP(A1406,Person!A:R,ROW(INDIRECT(ADDRESS(MATCH("NameManager",Person!$1:$1,0),4,4))),FALSE))</f>
        <v>Vera Lucia de Mattos Galafassi</v>
      </c>
      <c r="H1406" t="str">
        <f ca="1">IF(VLOOKUP(A1406,Person!A:R,ROW(INDIRECT(ADDRESS(MATCH("TypeJorney",Person!$1:$1,0),4,4))),FALSE)="OnBoarding","Embarque",IF(VLOOKUP(A1406,Person!A:R,ROW(INDIRECT(ADDRESS(MATCH("TypeJorney",Person!$1:$1,0),4,4))),FALSE)="OnBoardingOccupation","Embarque implantação",IF(VLOOKUP(A1406,Person!A:R,ROW(INDIRECT(ADDRESS(MATCH("TypeJorney",Person!$1:$1,0),4,4))),FALSE)="Monitoring","Monitoramento","Decisão de Efetivação")))</f>
        <v>Embarque implantação</v>
      </c>
    </row>
    <row r="1407" spans="1:8" x14ac:dyDescent="0.3">
      <c r="A1407" t="s">
        <v>7868</v>
      </c>
      <c r="B1407" t="str">
        <f ca="1">VLOOKUP(A1407,Person!A:R,ROW(INDIRECT(ADDRESS(MATCH("NameUser",Person!$1:$1,0),4,4))),FALSE)</f>
        <v>Marcelo Dusi</v>
      </c>
      <c r="C1407" t="str">
        <f ca="1">IF(VLOOKUP(A1407,Person!A:R,ROW(INDIRECT(ADDRESS(MATCH("Mail",Person!$1:$1,0),4,4))),FALSE)="","",VLOOKUP(A1407,Person!A:R,ROW(INDIRECT(ADDRESS(MATCH("Mail",Person!$1:$1,0),4,4))),FALSE))</f>
        <v/>
      </c>
      <c r="D1407" t="str">
        <f ca="1">VLOOKUP(A1407,Person!A:R,ROW(INDIRECT(ADDRESS(MATCH("NameEstablishment",Person!$1:$1,0),4,4))),FALSE)</f>
        <v>Colégio Marista Sant'ana</v>
      </c>
      <c r="E1407">
        <f ca="1">VLOOKUP(A1407,Person!A:R,ROW(INDIRECT(ADDRESS(MATCH("Registration",Person!$1:$1,0),4,4))),FALSE)</f>
        <v>90001</v>
      </c>
      <c r="F1407" t="str">
        <f ca="1">VLOOKUP(A1407,Person!A:R,ROW(INDIRECT(ADDRESS(MATCH("NameOccupation",Person!$1:$1,0),4,4))),FALSE)</f>
        <v>Instrutor de Aprendizagem</v>
      </c>
      <c r="G1407" t="str">
        <f ca="1">IF(VLOOKUP(A1407,Person!A:R,ROW(INDIRECT(ADDRESS(MATCH("NameManager",Person!$1:$1,0),4,4))),FALSE)="","",VLOOKUP(A1407,Person!A:R,ROW(INDIRECT(ADDRESS(MATCH("NameManager",Person!$1:$1,0),4,4))),FALSE))</f>
        <v>Marisa Albertina Crivelaro da Silva</v>
      </c>
      <c r="H1407" t="str">
        <f ca="1">IF(VLOOKUP(A1407,Person!A:R,ROW(INDIRECT(ADDRESS(MATCH("TypeJorney",Person!$1:$1,0),4,4))),FALSE)="OnBoarding","Embarque",IF(VLOOKUP(A1407,Person!A:R,ROW(INDIRECT(ADDRESS(MATCH("TypeJorney",Person!$1:$1,0),4,4))),FALSE)="OnBoardingOccupation","Embarque implantação",IF(VLOOKUP(A1407,Person!A:R,ROW(INDIRECT(ADDRESS(MATCH("TypeJorney",Person!$1:$1,0),4,4))),FALSE)="Monitoring","Monitoramento","Decisão de Efetivação")))</f>
        <v>Embarque implantação</v>
      </c>
    </row>
    <row r="1408" spans="1:8" x14ac:dyDescent="0.3">
      <c r="A1408" t="s">
        <v>4296</v>
      </c>
      <c r="B1408" t="str">
        <f ca="1">VLOOKUP(A1408,Person!A:R,ROW(INDIRECT(ADDRESS(MATCH("NameUser",Person!$1:$1,0),4,4))),FALSE)</f>
        <v>Marcelo Ferrao</v>
      </c>
      <c r="C1408" t="str">
        <f ca="1">IF(VLOOKUP(A1408,Person!A:R,ROW(INDIRECT(ADDRESS(MATCH("Mail",Person!$1:$1,0),4,4))),FALSE)="","",VLOOKUP(A1408,Person!A:R,ROW(INDIRECT(ADDRESS(MATCH("Mail",Person!$1:$1,0),4,4))),FALSE))</f>
        <v>marcelo.ferrao@maristas.org.br</v>
      </c>
      <c r="D1408" t="str">
        <f ca="1">VLOOKUP(A1408,Person!A:R,ROW(INDIRECT(ADDRESS(MATCH("NameEstablishment",Person!$1:$1,0),4,4))),FALSE)</f>
        <v>Colégio Marista N Senhora da Conceição</v>
      </c>
      <c r="E1408">
        <f ca="1">VLOOKUP(A1408,Person!A:R,ROW(INDIRECT(ADDRESS(MATCH("Registration",Person!$1:$1,0),4,4))),FALSE)</f>
        <v>20110094</v>
      </c>
      <c r="F1408" t="str">
        <f ca="1">VLOOKUP(A1408,Person!A:R,ROW(INDIRECT(ADDRESS(MATCH("NameOccupation",Person!$1:$1,0),4,4))),FALSE)</f>
        <v>Coordenador de Turno</v>
      </c>
      <c r="G1408" t="str">
        <f ca="1">IF(VLOOKUP(A1408,Person!A:R,ROW(INDIRECT(ADDRESS(MATCH("NameManager",Person!$1:$1,0),4,4))),FALSE)="","",VLOOKUP(A1408,Person!A:R,ROW(INDIRECT(ADDRESS(MATCH("NameManager",Person!$1:$1,0),4,4))),FALSE))</f>
        <v/>
      </c>
      <c r="H1408" t="str">
        <f ca="1">IF(VLOOKUP(A1408,Person!A:R,ROW(INDIRECT(ADDRESS(MATCH("TypeJorney",Person!$1:$1,0),4,4))),FALSE)="OnBoarding","Embarque",IF(VLOOKUP(A1408,Person!A:R,ROW(INDIRECT(ADDRESS(MATCH("TypeJorney",Person!$1:$1,0),4,4))),FALSE)="OnBoardingOccupation","Embarque implantação",IF(VLOOKUP(A1408,Person!A:R,ROW(INDIRECT(ADDRESS(MATCH("TypeJorney",Person!$1:$1,0),4,4))),FALSE)="Monitoring","Monitoramento","Decisão de Efetivação")))</f>
        <v>Embarque implantação</v>
      </c>
    </row>
    <row r="1409" spans="1:8" x14ac:dyDescent="0.3">
      <c r="A1409" t="s">
        <v>472</v>
      </c>
      <c r="B1409" t="str">
        <f ca="1">VLOOKUP(A1409,Person!A:R,ROW(INDIRECT(ADDRESS(MATCH("NameUser",Person!$1:$1,0),4,4))),FALSE)</f>
        <v>Marcelo Guilherme Rodel</v>
      </c>
      <c r="C1409" t="str">
        <f ca="1">IF(VLOOKUP(A1409,Person!A:R,ROW(INDIRECT(ADDRESS(MATCH("Mail",Person!$1:$1,0),4,4))),FALSE)="","",VLOOKUP(A1409,Person!A:R,ROW(INDIRECT(ADDRESS(MATCH("Mail",Person!$1:$1,0),4,4))),FALSE))</f>
        <v>marcelo@maristas.org.br</v>
      </c>
      <c r="D1409" t="str">
        <f ca="1">VLOOKUP(A1409,Person!A:R,ROW(INDIRECT(ADDRESS(MATCH("NameEstablishment",Person!$1:$1,0),4,4))),FALSE)</f>
        <v>Colégio Marista Nossa Senhora do Rosário</v>
      </c>
      <c r="E1409">
        <f ca="1">VLOOKUP(A1409,Person!A:R,ROW(INDIRECT(ADDRESS(MATCH("Registration",Person!$1:$1,0),4,4))),FALSE)</f>
        <v>50131001</v>
      </c>
      <c r="F1409" t="str">
        <f ca="1">VLOOKUP(A1409,Person!A:R,ROW(INDIRECT(ADDRESS(MATCH("NameOccupation",Person!$1:$1,0),4,4))),FALSE)</f>
        <v>Coordenador de Turno</v>
      </c>
      <c r="G1409" t="str">
        <f ca="1">IF(VLOOKUP(A1409,Person!A:R,ROW(INDIRECT(ADDRESS(MATCH("NameManager",Person!$1:$1,0),4,4))),FALSE)="","",VLOOKUP(A1409,Person!A:R,ROW(INDIRECT(ADDRESS(MATCH("NameManager",Person!$1:$1,0),4,4))),FALSE))</f>
        <v>Leia Raquel de Almeida</v>
      </c>
      <c r="H1409" t="str">
        <f ca="1">IF(VLOOKUP(A1409,Person!A:R,ROW(INDIRECT(ADDRESS(MATCH("TypeJorney",Person!$1:$1,0),4,4))),FALSE)="OnBoarding","Embarque",IF(VLOOKUP(A1409,Person!A:R,ROW(INDIRECT(ADDRESS(MATCH("TypeJorney",Person!$1:$1,0),4,4))),FALSE)="OnBoardingOccupation","Embarque implantação",IF(VLOOKUP(A1409,Person!A:R,ROW(INDIRECT(ADDRESS(MATCH("TypeJorney",Person!$1:$1,0),4,4))),FALSE)="Monitoring","Monitoramento","Decisão de Efetivação")))</f>
        <v>Embarque</v>
      </c>
    </row>
    <row r="1410" spans="1:8" x14ac:dyDescent="0.3">
      <c r="A1410" t="s">
        <v>7899</v>
      </c>
      <c r="B1410" t="str">
        <f ca="1">VLOOKUP(A1410,Person!A:R,ROW(INDIRECT(ADDRESS(MATCH("NameUser",Person!$1:$1,0),4,4))),FALSE)</f>
        <v>Marcelo Guindani</v>
      </c>
      <c r="C1410" t="str">
        <f ca="1">IF(VLOOKUP(A1410,Person!A:R,ROW(INDIRECT(ADDRESS(MATCH("Mail",Person!$1:$1,0),4,4))),FALSE)="","",VLOOKUP(A1410,Person!A:R,ROW(INDIRECT(ADDRESS(MATCH("Mail",Person!$1:$1,0),4,4))),FALSE))</f>
        <v/>
      </c>
      <c r="D1410" t="str">
        <f ca="1">VLOOKUP(A1410,Person!A:R,ROW(INDIRECT(ADDRESS(MATCH("NameEstablishment",Person!$1:$1,0),4,4))),FALSE)</f>
        <v>Colégio Marista Nossa Senhora Aparecida</v>
      </c>
      <c r="E1410">
        <f ca="1">VLOOKUP(A1410,Person!A:R,ROW(INDIRECT(ADDRESS(MATCH("Registration",Person!$1:$1,0),4,4))),FALSE)</f>
        <v>93511</v>
      </c>
      <c r="F1410" t="str">
        <f ca="1">VLOOKUP(A1410,Person!A:R,ROW(INDIRECT(ADDRESS(MATCH("NameOccupation",Person!$1:$1,0),4,4))),FALSE)</f>
        <v>Monitor de Aprendizagem Turno Regular</v>
      </c>
      <c r="G1410" t="str">
        <f ca="1">IF(VLOOKUP(A1410,Person!A:R,ROW(INDIRECT(ADDRESS(MATCH("NameManager",Person!$1:$1,0),4,4))),FALSE)="","",VLOOKUP(A1410,Person!A:R,ROW(INDIRECT(ADDRESS(MATCH("NameManager",Person!$1:$1,0),4,4))),FALSE))</f>
        <v>Silvia Pagot Marodin</v>
      </c>
      <c r="H1410" t="str">
        <f ca="1">IF(VLOOKUP(A1410,Person!A:R,ROW(INDIRECT(ADDRESS(MATCH("TypeJorney",Person!$1:$1,0),4,4))),FALSE)="OnBoarding","Embarque",IF(VLOOKUP(A1410,Person!A:R,ROW(INDIRECT(ADDRESS(MATCH("TypeJorney",Person!$1:$1,0),4,4))),FALSE)="OnBoardingOccupation","Embarque implantação",IF(VLOOKUP(A1410,Person!A:R,ROW(INDIRECT(ADDRESS(MATCH("TypeJorney",Person!$1:$1,0),4,4))),FALSE)="Monitoring","Monitoramento","Decisão de Efetivação")))</f>
        <v>Embarque implantação</v>
      </c>
    </row>
    <row r="1411" spans="1:8" x14ac:dyDescent="0.3">
      <c r="A1411" t="s">
        <v>4816</v>
      </c>
      <c r="B1411" t="str">
        <f ca="1">VLOOKUP(A1411,Person!A:R,ROW(INDIRECT(ADDRESS(MATCH("NameUser",Person!$1:$1,0),4,4))),FALSE)</f>
        <v>Marcelo Lima da Silva</v>
      </c>
      <c r="C1411" t="str">
        <f ca="1">IF(VLOOKUP(A1411,Person!A:R,ROW(INDIRECT(ADDRESS(MATCH("Mail",Person!$1:$1,0),4,4))),FALSE)="","",VLOOKUP(A1411,Person!A:R,ROW(INDIRECT(ADDRESS(MATCH("Mail",Person!$1:$1,0),4,4))),FALSE))</f>
        <v>marcelo.lima@maristas.org.br</v>
      </c>
      <c r="D1411" t="str">
        <f ca="1">VLOOKUP(A1411,Person!A:R,ROW(INDIRECT(ADDRESS(MATCH("NameEstablishment",Person!$1:$1,0),4,4))),FALSE)</f>
        <v>Colégio Marista Nossa Senhora do Rosário</v>
      </c>
      <c r="E1411">
        <f ca="1">VLOOKUP(A1411,Person!A:R,ROW(INDIRECT(ADDRESS(MATCH("Registration",Person!$1:$1,0),4,4))),FALSE)</f>
        <v>91514212</v>
      </c>
      <c r="F1411" t="str">
        <f ca="1">VLOOKUP(A1411,Person!A:R,ROW(INDIRECT(ADDRESS(MATCH("NameOccupation",Person!$1:$1,0),4,4))),FALSE)</f>
        <v>Auxiliar de Serviços Gerais</v>
      </c>
      <c r="G1411" t="str">
        <f ca="1">IF(VLOOKUP(A1411,Person!A:R,ROW(INDIRECT(ADDRESS(MATCH("NameManager",Person!$1:$1,0),4,4))),FALSE)="","",VLOOKUP(A1411,Person!A:R,ROW(INDIRECT(ADDRESS(MATCH("NameManager",Person!$1:$1,0),4,4))),FALSE))</f>
        <v>Mauricio Coloniezzi Erthal</v>
      </c>
      <c r="H1411" t="str">
        <f ca="1">IF(VLOOKUP(A1411,Person!A:R,ROW(INDIRECT(ADDRESS(MATCH("TypeJorney",Person!$1:$1,0),4,4))),FALSE)="OnBoarding","Embarque",IF(VLOOKUP(A1411,Person!A:R,ROW(INDIRECT(ADDRESS(MATCH("TypeJorney",Person!$1:$1,0),4,4))),FALSE)="OnBoardingOccupation","Embarque implantação",IF(VLOOKUP(A1411,Person!A:R,ROW(INDIRECT(ADDRESS(MATCH("TypeJorney",Person!$1:$1,0),4,4))),FALSE)="Monitoring","Monitoramento","Decisão de Efetivação")))</f>
        <v>Embarque implantação</v>
      </c>
    </row>
    <row r="1412" spans="1:8" x14ac:dyDescent="0.3">
      <c r="A1412" t="s">
        <v>447</v>
      </c>
      <c r="B1412" t="str">
        <f ca="1">VLOOKUP(A1412,Person!A:R,ROW(INDIRECT(ADDRESS(MATCH("NameUser",Person!$1:$1,0),4,4))),FALSE)</f>
        <v>Marcelo Machado de Mendonca</v>
      </c>
      <c r="C1412" t="str">
        <f ca="1">IF(VLOOKUP(A1412,Person!A:R,ROW(INDIRECT(ADDRESS(MATCH("Mail",Person!$1:$1,0),4,4))),FALSE)="","",VLOOKUP(A1412,Person!A:R,ROW(INDIRECT(ADDRESS(MATCH("Mail",Person!$1:$1,0),4,4))),FALSE))</f>
        <v>marcelo.mendonca@maristas.org.br</v>
      </c>
      <c r="D1412" t="str">
        <f ca="1">VLOOKUP(A1412,Person!A:R,ROW(INDIRECT(ADDRESS(MATCH("NameEstablishment",Person!$1:$1,0),4,4))),FALSE)</f>
        <v>Colégio Marista Nossa Senhora do Rosário</v>
      </c>
      <c r="E1412">
        <f ca="1">VLOOKUP(A1412,Person!A:R,ROW(INDIRECT(ADDRESS(MATCH("Registration",Person!$1:$1,0),4,4))),FALSE)</f>
        <v>90510798</v>
      </c>
      <c r="F1412" t="str">
        <f ca="1">VLOOKUP(A1412,Person!A:R,ROW(INDIRECT(ADDRESS(MATCH("NameOccupation",Person!$1:$1,0),4,4))),FALSE)</f>
        <v>Instrutor de Aprendizagem</v>
      </c>
      <c r="G1412" t="str">
        <f ca="1">IF(VLOOKUP(A1412,Person!A:R,ROW(INDIRECT(ADDRESS(MATCH("NameManager",Person!$1:$1,0),4,4))),FALSE)="","",VLOOKUP(A1412,Person!A:R,ROW(INDIRECT(ADDRESS(MATCH("NameManager",Person!$1:$1,0),4,4))),FALSE))</f>
        <v>Leia Raquel de Almeida</v>
      </c>
      <c r="H1412" t="str">
        <f ca="1">IF(VLOOKUP(A1412,Person!A:R,ROW(INDIRECT(ADDRESS(MATCH("TypeJorney",Person!$1:$1,0),4,4))),FALSE)="OnBoarding","Embarque",IF(VLOOKUP(A1412,Person!A:R,ROW(INDIRECT(ADDRESS(MATCH("TypeJorney",Person!$1:$1,0),4,4))),FALSE)="OnBoardingOccupation","Embarque implantação",IF(VLOOKUP(A1412,Person!A:R,ROW(INDIRECT(ADDRESS(MATCH("TypeJorney",Person!$1:$1,0),4,4))),FALSE)="Monitoring","Monitoramento","Decisão de Efetivação")))</f>
        <v>Monitoramento</v>
      </c>
    </row>
    <row r="1413" spans="1:8" x14ac:dyDescent="0.3">
      <c r="A1413" t="s">
        <v>5194</v>
      </c>
      <c r="B1413" t="str">
        <f ca="1">VLOOKUP(A1413,Person!A:R,ROW(INDIRECT(ADDRESS(MATCH("NameUser",Person!$1:$1,0),4,4))),FALSE)</f>
        <v>Marcelo Peruzzo</v>
      </c>
      <c r="C1413" t="str">
        <f ca="1">IF(VLOOKUP(A1413,Person!A:R,ROW(INDIRECT(ADDRESS(MATCH("Mail",Person!$1:$1,0),4,4))),FALSE)="","",VLOOKUP(A1413,Person!A:R,ROW(INDIRECT(ADDRESS(MATCH("Mail",Person!$1:$1,0),4,4))),FALSE))</f>
        <v>marcelo.peruzzo@maristas.org.br</v>
      </c>
      <c r="D1413" t="str">
        <f ca="1">VLOOKUP(A1413,Person!A:R,ROW(INDIRECT(ADDRESS(MATCH("NameEstablishment",Person!$1:$1,0),4,4))),FALSE)</f>
        <v>Colégio Marista São Marcelino Champagnat</v>
      </c>
      <c r="E1413">
        <f ca="1">VLOOKUP(A1413,Person!A:R,ROW(INDIRECT(ADDRESS(MATCH("Registration",Person!$1:$1,0),4,4))),FALSE)</f>
        <v>90510639</v>
      </c>
      <c r="F1413" t="str">
        <f ca="1">VLOOKUP(A1413,Person!A:R,ROW(INDIRECT(ADDRESS(MATCH("NameOccupation",Person!$1:$1,0),4,4))),FALSE)</f>
        <v>Assistente Social</v>
      </c>
      <c r="G1413" t="str">
        <f ca="1">IF(VLOOKUP(A1413,Person!A:R,ROW(INDIRECT(ADDRESS(MATCH("NameManager",Person!$1:$1,0),4,4))),FALSE)="","",VLOOKUP(A1413,Person!A:R,ROW(INDIRECT(ADDRESS(MATCH("NameManager",Person!$1:$1,0),4,4))),FALSE))</f>
        <v/>
      </c>
      <c r="H1413" t="str">
        <f ca="1">IF(VLOOKUP(A1413,Person!A:R,ROW(INDIRECT(ADDRESS(MATCH("TypeJorney",Person!$1:$1,0),4,4))),FALSE)="OnBoarding","Embarque",IF(VLOOKUP(A1413,Person!A:R,ROW(INDIRECT(ADDRESS(MATCH("TypeJorney",Person!$1:$1,0),4,4))),FALSE)="OnBoardingOccupation","Embarque implantação",IF(VLOOKUP(A1413,Person!A:R,ROW(INDIRECT(ADDRESS(MATCH("TypeJorney",Person!$1:$1,0),4,4))),FALSE)="Monitoring","Monitoramento","Decisão de Efetivação")))</f>
        <v>Embarque implantação</v>
      </c>
    </row>
    <row r="1414" spans="1:8" x14ac:dyDescent="0.3">
      <c r="A1414" t="s">
        <v>4383</v>
      </c>
      <c r="B1414" t="str">
        <f ca="1">VLOOKUP(A1414,Person!A:R,ROW(INDIRECT(ADDRESS(MATCH("NameUser",Person!$1:$1,0),4,4))),FALSE)</f>
        <v>Marcelo Pintos Mazzia</v>
      </c>
      <c r="C1414" t="str">
        <f ca="1">IF(VLOOKUP(A1414,Person!A:R,ROW(INDIRECT(ADDRESS(MATCH("Mail",Person!$1:$1,0),4,4))),FALSE)="","",VLOOKUP(A1414,Person!A:R,ROW(INDIRECT(ADDRESS(MATCH("Mail",Person!$1:$1,0),4,4))),FALSE))</f>
        <v>marcelo.mazzia@maristas.org.br</v>
      </c>
      <c r="D1414" t="str">
        <f ca="1">VLOOKUP(A1414,Person!A:R,ROW(INDIRECT(ADDRESS(MATCH("NameEstablishment",Person!$1:$1,0),4,4))),FALSE)</f>
        <v>Colégio Marista Nossa Senhora do Rosário</v>
      </c>
      <c r="E1414">
        <f ca="1">VLOOKUP(A1414,Person!A:R,ROW(INDIRECT(ADDRESS(MATCH("Registration",Person!$1:$1,0),4,4))),FALSE)</f>
        <v>91514188</v>
      </c>
      <c r="F1414" t="str">
        <f ca="1">VLOOKUP(A1414,Person!A:R,ROW(INDIRECT(ADDRESS(MATCH("NameOccupation",Person!$1:$1,0),4,4))),FALSE)</f>
        <v>Porteiro</v>
      </c>
      <c r="G1414" t="str">
        <f ca="1">IF(VLOOKUP(A1414,Person!A:R,ROW(INDIRECT(ADDRESS(MATCH("NameManager",Person!$1:$1,0),4,4))),FALSE)="","",VLOOKUP(A1414,Person!A:R,ROW(INDIRECT(ADDRESS(MATCH("NameManager",Person!$1:$1,0),4,4))),FALSE))</f>
        <v>Mauricio Coloniezzi Erthal</v>
      </c>
      <c r="H1414" t="str">
        <f ca="1">IF(VLOOKUP(A1414,Person!A:R,ROW(INDIRECT(ADDRESS(MATCH("TypeJorney",Person!$1:$1,0),4,4))),FALSE)="OnBoarding","Embarque",IF(VLOOKUP(A1414,Person!A:R,ROW(INDIRECT(ADDRESS(MATCH("TypeJorney",Person!$1:$1,0),4,4))),FALSE)="OnBoardingOccupation","Embarque implantação",IF(VLOOKUP(A1414,Person!A:R,ROW(INDIRECT(ADDRESS(MATCH("TypeJorney",Person!$1:$1,0),4,4))),FALSE)="Monitoring","Monitoramento","Decisão de Efetivação")))</f>
        <v>Embarque implantação</v>
      </c>
    </row>
    <row r="1415" spans="1:8" x14ac:dyDescent="0.3">
      <c r="A1415" t="s">
        <v>5027</v>
      </c>
      <c r="B1415" t="str">
        <f ca="1">VLOOKUP(A1415,Person!A:R,ROW(INDIRECT(ADDRESS(MATCH("NameUser",Person!$1:$1,0),4,4))),FALSE)</f>
        <v>Marcelo Robaski</v>
      </c>
      <c r="C1415" t="str">
        <f ca="1">IF(VLOOKUP(A1415,Person!A:R,ROW(INDIRECT(ADDRESS(MATCH("Mail",Person!$1:$1,0),4,4))),FALSE)="","",VLOOKUP(A1415,Person!A:R,ROW(INDIRECT(ADDRESS(MATCH("Mail",Person!$1:$1,0),4,4))),FALSE))</f>
        <v>marcelo.robaski@maristas.org.br</v>
      </c>
      <c r="D1415" t="str">
        <f ca="1">VLOOKUP(A1415,Person!A:R,ROW(INDIRECT(ADDRESS(MATCH("NameEstablishment",Person!$1:$1,0),4,4))),FALSE)</f>
        <v>Colégio Marista Pio Xii</v>
      </c>
      <c r="E1415">
        <f ca="1">VLOOKUP(A1415,Person!A:R,ROW(INDIRECT(ADDRESS(MATCH("Registration",Person!$1:$1,0),4,4))),FALSE)</f>
        <v>98518522</v>
      </c>
      <c r="F1415" t="str">
        <f ca="1">VLOOKUP(A1415,Person!A:R,ROW(INDIRECT(ADDRESS(MATCH("NameOccupation",Person!$1:$1,0),4,4))),FALSE)</f>
        <v>Porteiro</v>
      </c>
      <c r="G1415" t="str">
        <f ca="1">IF(VLOOKUP(A1415,Person!A:R,ROW(INDIRECT(ADDRESS(MATCH("NameManager",Person!$1:$1,0),4,4))),FALSE)="","",VLOOKUP(A1415,Person!A:R,ROW(INDIRECT(ADDRESS(MATCH("NameManager",Person!$1:$1,0),4,4))),FALSE))</f>
        <v>Katia Celestina Bossa Antoniolli</v>
      </c>
      <c r="H1415" t="str">
        <f ca="1">IF(VLOOKUP(A1415,Person!A:R,ROW(INDIRECT(ADDRESS(MATCH("TypeJorney",Person!$1:$1,0),4,4))),FALSE)="OnBoarding","Embarque",IF(VLOOKUP(A1415,Person!A:R,ROW(INDIRECT(ADDRESS(MATCH("TypeJorney",Person!$1:$1,0),4,4))),FALSE)="OnBoardingOccupation","Embarque implantação",IF(VLOOKUP(A1415,Person!A:R,ROW(INDIRECT(ADDRESS(MATCH("TypeJorney",Person!$1:$1,0),4,4))),FALSE)="Monitoring","Monitoramento","Decisão de Efetivação")))</f>
        <v>Embarque</v>
      </c>
    </row>
    <row r="1416" spans="1:8" x14ac:dyDescent="0.3">
      <c r="A1416" t="s">
        <v>7925</v>
      </c>
      <c r="B1416" t="str">
        <f ca="1">VLOOKUP(A1416,Person!A:R,ROW(INDIRECT(ADDRESS(MATCH("NameUser",Person!$1:$1,0),4,4))),FALSE)</f>
        <v>Marcelo Zunino</v>
      </c>
      <c r="C1416" t="str">
        <f ca="1">IF(VLOOKUP(A1416,Person!A:R,ROW(INDIRECT(ADDRESS(MATCH("Mail",Person!$1:$1,0),4,4))),FALSE)="","",VLOOKUP(A1416,Person!A:R,ROW(INDIRECT(ADDRESS(MATCH("Mail",Person!$1:$1,0),4,4))),FALSE))</f>
        <v>marcelo.zunino@maristas.org.br</v>
      </c>
      <c r="D1416" t="str">
        <f ca="1">VLOOKUP(A1416,Person!A:R,ROW(INDIRECT(ADDRESS(MATCH("NameEstablishment",Person!$1:$1,0),4,4))),FALSE)</f>
        <v>Colegio Marista São Francisco</v>
      </c>
      <c r="E1416">
        <f ca="1">VLOOKUP(A1416,Person!A:R,ROW(INDIRECT(ADDRESS(MATCH("Registration",Person!$1:$1,0),4,4))),FALSE)</f>
        <v>90512281</v>
      </c>
      <c r="F1416" t="str">
        <f ca="1">VLOOKUP(A1416,Person!A:R,ROW(INDIRECT(ADDRESS(MATCH("NameOccupation",Person!$1:$1,0),4,4))),FALSE)</f>
        <v>Instrutor de Aprendizagem</v>
      </c>
      <c r="G1416" t="str">
        <f ca="1">IF(VLOOKUP(A1416,Person!A:R,ROW(INDIRECT(ADDRESS(MATCH("NameManager",Person!$1:$1,0),4,4))),FALSE)="","",VLOOKUP(A1416,Person!A:R,ROW(INDIRECT(ADDRESS(MATCH("NameManager",Person!$1:$1,0),4,4))),FALSE))</f>
        <v/>
      </c>
      <c r="H1416" t="str">
        <f ca="1">IF(VLOOKUP(A1416,Person!A:R,ROW(INDIRECT(ADDRESS(MATCH("TypeJorney",Person!$1:$1,0),4,4))),FALSE)="OnBoarding","Embarque",IF(VLOOKUP(A1416,Person!A:R,ROW(INDIRECT(ADDRESS(MATCH("TypeJorney",Person!$1:$1,0),4,4))),FALSE)="OnBoardingOccupation","Embarque implantação",IF(VLOOKUP(A1416,Person!A:R,ROW(INDIRECT(ADDRESS(MATCH("TypeJorney",Person!$1:$1,0),4,4))),FALSE)="Monitoring","Monitoramento","Decisão de Efetivação")))</f>
        <v>Embarque</v>
      </c>
    </row>
    <row r="1417" spans="1:8" x14ac:dyDescent="0.3">
      <c r="A1417" t="s">
        <v>7600</v>
      </c>
      <c r="B1417" t="str">
        <f ca="1">VLOOKUP(A1417,Person!A:R,ROW(INDIRECT(ADDRESS(MATCH("NameUser",Person!$1:$1,0),4,4))),FALSE)</f>
        <v>Marcia Aparecida Migliavacca</v>
      </c>
      <c r="C1417" t="str">
        <f ca="1">IF(VLOOKUP(A1417,Person!A:R,ROW(INDIRECT(ADDRESS(MATCH("Mail",Person!$1:$1,0),4,4))),FALSE)="","",VLOOKUP(A1417,Person!A:R,ROW(INDIRECT(ADDRESS(MATCH("Mail",Person!$1:$1,0),4,4))),FALSE))</f>
        <v/>
      </c>
      <c r="D1417" t="str">
        <f ca="1">VLOOKUP(A1417,Person!A:R,ROW(INDIRECT(ADDRESS(MATCH("NameEstablishment",Person!$1:$1,0),4,4))),FALSE)</f>
        <v>Colégio Marista Nossa Senhora Aparecida</v>
      </c>
      <c r="E1417">
        <f ca="1">VLOOKUP(A1417,Person!A:R,ROW(INDIRECT(ADDRESS(MATCH("Registration",Person!$1:$1,0),4,4))),FALSE)</f>
        <v>68161781</v>
      </c>
      <c r="F1417" t="str">
        <f ca="1">VLOOKUP(A1417,Person!A:R,ROW(INDIRECT(ADDRESS(MATCH("NameOccupation",Person!$1:$1,0),4,4))),FALSE)</f>
        <v>Encarregada de Turno Complementar</v>
      </c>
      <c r="G1417" t="str">
        <f ca="1">IF(VLOOKUP(A1417,Person!A:R,ROW(INDIRECT(ADDRESS(MATCH("NameManager",Person!$1:$1,0),4,4))),FALSE)="","",VLOOKUP(A1417,Person!A:R,ROW(INDIRECT(ADDRESS(MATCH("NameManager",Person!$1:$1,0),4,4))),FALSE))</f>
        <v/>
      </c>
      <c r="H1417" t="str">
        <f ca="1">IF(VLOOKUP(A1417,Person!A:R,ROW(INDIRECT(ADDRESS(MATCH("TypeJorney",Person!$1:$1,0),4,4))),FALSE)="OnBoarding","Embarque",IF(VLOOKUP(A1417,Person!A:R,ROW(INDIRECT(ADDRESS(MATCH("TypeJorney",Person!$1:$1,0),4,4))),FALSE)="OnBoardingOccupation","Embarque implantação",IF(VLOOKUP(A1417,Person!A:R,ROW(INDIRECT(ADDRESS(MATCH("TypeJorney",Person!$1:$1,0),4,4))),FALSE)="Monitoring","Monitoramento","Decisão de Efetivação")))</f>
        <v>Embarque implantação</v>
      </c>
    </row>
    <row r="1418" spans="1:8" x14ac:dyDescent="0.3">
      <c r="A1418" t="s">
        <v>7644</v>
      </c>
      <c r="B1418" t="str">
        <f ca="1">VLOOKUP(A1418,Person!A:R,ROW(INDIRECT(ADDRESS(MATCH("NameUser",Person!$1:$1,0),4,4))),FALSE)</f>
        <v>Marcia Beatris Broc</v>
      </c>
      <c r="C1418" t="str">
        <f ca="1">IF(VLOOKUP(A1418,Person!A:R,ROW(INDIRECT(ADDRESS(MATCH("Mail",Person!$1:$1,0),4,4))),FALSE)="","",VLOOKUP(A1418,Person!A:R,ROW(INDIRECT(ADDRESS(MATCH("Mail",Person!$1:$1,0),4,4))),FALSE))</f>
        <v>marcia.broc@maristas.org.br</v>
      </c>
      <c r="D1418" t="str">
        <f ca="1">VLOOKUP(A1418,Person!A:R,ROW(INDIRECT(ADDRESS(MATCH("NameEstablishment",Person!$1:$1,0),4,4))),FALSE)</f>
        <v>Centro Social Marista de Porto Alegre</v>
      </c>
      <c r="E1418">
        <f ca="1">VLOOKUP(A1418,Person!A:R,ROW(INDIRECT(ADDRESS(MATCH("Registration",Person!$1:$1,0),4,4))),FALSE)</f>
        <v>3</v>
      </c>
      <c r="F1418" t="str">
        <f ca="1">VLOOKUP(A1418,Person!A:R,ROW(INDIRECT(ADDRESS(MATCH("NameOccupation",Person!$1:$1,0),4,4))),FALSE)</f>
        <v>Coordenador Geral</v>
      </c>
      <c r="G1418" t="str">
        <f ca="1">IF(VLOOKUP(A1418,Person!A:R,ROW(INDIRECT(ADDRESS(MATCH("NameManager",Person!$1:$1,0),4,4))),FALSE)="","",VLOOKUP(A1418,Person!A:R,ROW(INDIRECT(ADDRESS(MATCH("NameManager",Person!$1:$1,0),4,4))),FALSE))</f>
        <v/>
      </c>
      <c r="H1418" t="str">
        <f ca="1">IF(VLOOKUP(A1418,Person!A:R,ROW(INDIRECT(ADDRESS(MATCH("TypeJorney",Person!$1:$1,0),4,4))),FALSE)="OnBoarding","Embarque",IF(VLOOKUP(A1418,Person!A:R,ROW(INDIRECT(ADDRESS(MATCH("TypeJorney",Person!$1:$1,0),4,4))),FALSE)="OnBoardingOccupation","Embarque implantação",IF(VLOOKUP(A1418,Person!A:R,ROW(INDIRECT(ADDRESS(MATCH("TypeJorney",Person!$1:$1,0),4,4))),FALSE)="Monitoring","Monitoramento","Decisão de Efetivação")))</f>
        <v>Embarque implantação</v>
      </c>
    </row>
    <row r="1419" spans="1:8" x14ac:dyDescent="0.3">
      <c r="A1419" t="s">
        <v>4964</v>
      </c>
      <c r="B1419" t="str">
        <f ca="1">VLOOKUP(A1419,Person!A:R,ROW(INDIRECT(ADDRESS(MATCH("NameUser",Person!$1:$1,0),4,4))),FALSE)</f>
        <v>Marcia Bianchi da Silva Bocca</v>
      </c>
      <c r="C1419" t="str">
        <f ca="1">IF(VLOOKUP(A1419,Person!A:R,ROW(INDIRECT(ADDRESS(MATCH("Mail",Person!$1:$1,0),4,4))),FALSE)="","",VLOOKUP(A1419,Person!A:R,ROW(INDIRECT(ADDRESS(MATCH("Mail",Person!$1:$1,0),4,4))),FALSE))</f>
        <v/>
      </c>
      <c r="D1419" t="str">
        <f ca="1">VLOOKUP(A1419,Person!A:R,ROW(INDIRECT(ADDRESS(MATCH("NameEstablishment",Person!$1:$1,0),4,4))),FALSE)</f>
        <v>Colégio Marista Santa Maria</v>
      </c>
      <c r="E1419">
        <f ca="1">VLOOKUP(A1419,Person!A:R,ROW(INDIRECT(ADDRESS(MATCH("Registration",Person!$1:$1,0),4,4))),FALSE)</f>
        <v>80702304</v>
      </c>
      <c r="F1419" t="str">
        <f ca="1">VLOOKUP(A1419,Person!A:R,ROW(INDIRECT(ADDRESS(MATCH("NameOccupation",Person!$1:$1,0),4,4))),FALSE)</f>
        <v>Coordenador Pedagógico</v>
      </c>
      <c r="G1419" t="str">
        <f ca="1">IF(VLOOKUP(A1419,Person!A:R,ROW(INDIRECT(ADDRESS(MATCH("NameManager",Person!$1:$1,0),4,4))),FALSE)="","",VLOOKUP(A1419,Person!A:R,ROW(INDIRECT(ADDRESS(MATCH("NameManager",Person!$1:$1,0),4,4))),FALSE))</f>
        <v>Edemir Joao Dal Bem</v>
      </c>
      <c r="H1419" t="str">
        <f ca="1">IF(VLOOKUP(A1419,Person!A:R,ROW(INDIRECT(ADDRESS(MATCH("TypeJorney",Person!$1:$1,0),4,4))),FALSE)="OnBoarding","Embarque",IF(VLOOKUP(A1419,Person!A:R,ROW(INDIRECT(ADDRESS(MATCH("TypeJorney",Person!$1:$1,0),4,4))),FALSE)="OnBoardingOccupation","Embarque implantação",IF(VLOOKUP(A1419,Person!A:R,ROW(INDIRECT(ADDRESS(MATCH("TypeJorney",Person!$1:$1,0),4,4))),FALSE)="Monitoring","Monitoramento","Decisão de Efetivação")))</f>
        <v>Embarque implantação</v>
      </c>
    </row>
    <row r="1420" spans="1:8" x14ac:dyDescent="0.3">
      <c r="A1420" t="s">
        <v>7436</v>
      </c>
      <c r="B1420" t="str">
        <f ca="1">VLOOKUP(A1420,Person!A:R,ROW(INDIRECT(ADDRESS(MATCH("NameUser",Person!$1:$1,0),4,4))),FALSE)</f>
        <v>Marcia Cristina da Silva Rivarolly</v>
      </c>
      <c r="C1420" t="str">
        <f ca="1">IF(VLOOKUP(A1420,Person!A:R,ROW(INDIRECT(ADDRESS(MATCH("Mail",Person!$1:$1,0),4,4))),FALSE)="","",VLOOKUP(A1420,Person!A:R,ROW(INDIRECT(ADDRESS(MATCH("Mail",Person!$1:$1,0),4,4))),FALSE))</f>
        <v>marcia.rivarolly@maristas.org.br</v>
      </c>
      <c r="D1420" t="str">
        <f ca="1">VLOOKUP(A1420,Person!A:R,ROW(INDIRECT(ADDRESS(MATCH("NameEstablishment",Person!$1:$1,0),4,4))),FALSE)</f>
        <v>Colegio Marista Ipanema</v>
      </c>
      <c r="E1420">
        <f ca="1">VLOOKUP(A1420,Person!A:R,ROW(INDIRECT(ADDRESS(MATCH("Registration",Person!$1:$1,0),4,4))),FALSE)</f>
        <v>91510747</v>
      </c>
      <c r="F1420" t="str">
        <f ca="1">VLOOKUP(A1420,Person!A:R,ROW(INDIRECT(ADDRESS(MATCH("NameOccupation",Person!$1:$1,0),4,4))),FALSE)</f>
        <v>Monitor de Aprendizagem Turno Regular</v>
      </c>
      <c r="G1420" t="str">
        <f ca="1">IF(VLOOKUP(A1420,Person!A:R,ROW(INDIRECT(ADDRESS(MATCH("NameManager",Person!$1:$1,0),4,4))),FALSE)="","",VLOOKUP(A1420,Person!A:R,ROW(INDIRECT(ADDRESS(MATCH("NameManager",Person!$1:$1,0),4,4))),FALSE))</f>
        <v>Fernando Degrandis</v>
      </c>
      <c r="H1420" t="str">
        <f ca="1">IF(VLOOKUP(A1420,Person!A:R,ROW(INDIRECT(ADDRESS(MATCH("TypeJorney",Person!$1:$1,0),4,4))),FALSE)="OnBoarding","Embarque",IF(VLOOKUP(A1420,Person!A:R,ROW(INDIRECT(ADDRESS(MATCH("TypeJorney",Person!$1:$1,0),4,4))),FALSE)="OnBoardingOccupation","Embarque implantação",IF(VLOOKUP(A1420,Person!A:R,ROW(INDIRECT(ADDRESS(MATCH("TypeJorney",Person!$1:$1,0),4,4))),FALSE)="Monitoring","Monitoramento","Decisão de Efetivação")))</f>
        <v>Embarque implantação</v>
      </c>
    </row>
    <row r="1421" spans="1:8" x14ac:dyDescent="0.3">
      <c r="A1421" t="s">
        <v>5147</v>
      </c>
      <c r="B1421" t="str">
        <f ca="1">VLOOKUP(A1421,Person!A:R,ROW(INDIRECT(ADDRESS(MATCH("NameUser",Person!$1:$1,0),4,4))),FALSE)</f>
        <v>Marcia Cristina Silveira</v>
      </c>
      <c r="C1421" t="str">
        <f ca="1">IF(VLOOKUP(A1421,Person!A:R,ROW(INDIRECT(ADDRESS(MATCH("Mail",Person!$1:$1,0),4,4))),FALSE)="","",VLOOKUP(A1421,Person!A:R,ROW(INDIRECT(ADDRESS(MATCH("Mail",Person!$1:$1,0),4,4))),FALSE))</f>
        <v/>
      </c>
      <c r="D1421" t="str">
        <f ca="1">VLOOKUP(A1421,Person!A:R,ROW(INDIRECT(ADDRESS(MATCH("NameEstablishment",Person!$1:$1,0),4,4))),FALSE)</f>
        <v>Centro Marista Nossa SRa Boa Esperança</v>
      </c>
      <c r="E1421">
        <f ca="1">VLOOKUP(A1421,Person!A:R,ROW(INDIRECT(ADDRESS(MATCH("Registration",Person!$1:$1,0),4,4))),FALSE)</f>
        <v>68061679</v>
      </c>
      <c r="F1421" t="str">
        <f ca="1">VLOOKUP(A1421,Person!A:R,ROW(INDIRECT(ADDRESS(MATCH("NameOccupation",Person!$1:$1,0),4,4))),FALSE)</f>
        <v>Analista Administrativo</v>
      </c>
      <c r="G1421" t="str">
        <f ca="1">IF(VLOOKUP(A1421,Person!A:R,ROW(INDIRECT(ADDRESS(MATCH("NameManager",Person!$1:$1,0),4,4))),FALSE)="","",VLOOKUP(A1421,Person!A:R,ROW(INDIRECT(ADDRESS(MATCH("NameManager",Person!$1:$1,0),4,4))),FALSE))</f>
        <v/>
      </c>
      <c r="H1421" t="str">
        <f ca="1">IF(VLOOKUP(A1421,Person!A:R,ROW(INDIRECT(ADDRESS(MATCH("TypeJorney",Person!$1:$1,0),4,4))),FALSE)="OnBoarding","Embarque",IF(VLOOKUP(A1421,Person!A:R,ROW(INDIRECT(ADDRESS(MATCH("TypeJorney",Person!$1:$1,0),4,4))),FALSE)="OnBoardingOccupation","Embarque implantação",IF(VLOOKUP(A1421,Person!A:R,ROW(INDIRECT(ADDRESS(MATCH("TypeJorney",Person!$1:$1,0),4,4))),FALSE)="Monitoring","Monitoramento","Decisão de Efetivação")))</f>
        <v>Embarque</v>
      </c>
    </row>
    <row r="1422" spans="1:8" x14ac:dyDescent="0.3">
      <c r="A1422" t="s">
        <v>4593</v>
      </c>
      <c r="B1422" t="str">
        <f ca="1">VLOOKUP(A1422,Person!A:R,ROW(INDIRECT(ADDRESS(MATCH("NameUser",Person!$1:$1,0),4,4))),FALSE)</f>
        <v>Marcia Goncalves Londero</v>
      </c>
      <c r="C1422" t="str">
        <f ca="1">IF(VLOOKUP(A1422,Person!A:R,ROW(INDIRECT(ADDRESS(MATCH("Mail",Person!$1:$1,0),4,4))),FALSE)="","",VLOOKUP(A1422,Person!A:R,ROW(INDIRECT(ADDRESS(MATCH("Mail",Person!$1:$1,0),4,4))),FALSE))</f>
        <v>marcia.londero@maristas.org.br</v>
      </c>
      <c r="D1422" t="str">
        <f ca="1">VLOOKUP(A1422,Person!A:R,ROW(INDIRECT(ADDRESS(MATCH("NameEstablishment",Person!$1:$1,0),4,4))),FALSE)</f>
        <v>Colégio Marista Assunção</v>
      </c>
      <c r="E1422">
        <f ca="1">VLOOKUP(A1422,Person!A:R,ROW(INDIRECT(ADDRESS(MATCH("Registration",Person!$1:$1,0),4,4))),FALSE)</f>
        <v>91510425</v>
      </c>
      <c r="F1422" t="str">
        <f ca="1">VLOOKUP(A1422,Person!A:R,ROW(INDIRECT(ADDRESS(MATCH("NameOccupation",Person!$1:$1,0),4,4))),FALSE)</f>
        <v>Assistente de Biblioteca</v>
      </c>
      <c r="G1422" t="str">
        <f ca="1">IF(VLOOKUP(A1422,Person!A:R,ROW(INDIRECT(ADDRESS(MATCH("NameManager",Person!$1:$1,0),4,4))),FALSE)="","",VLOOKUP(A1422,Person!A:R,ROW(INDIRECT(ADDRESS(MATCH("NameManager",Person!$1:$1,0),4,4))),FALSE))</f>
        <v>Rui Antonio Piassini</v>
      </c>
      <c r="H1422" t="str">
        <f ca="1">IF(VLOOKUP(A1422,Person!A:R,ROW(INDIRECT(ADDRESS(MATCH("TypeJorney",Person!$1:$1,0),4,4))),FALSE)="OnBoarding","Embarque",IF(VLOOKUP(A1422,Person!A:R,ROW(INDIRECT(ADDRESS(MATCH("TypeJorney",Person!$1:$1,0),4,4))),FALSE)="OnBoardingOccupation","Embarque implantação",IF(VLOOKUP(A1422,Person!A:R,ROW(INDIRECT(ADDRESS(MATCH("TypeJorney",Person!$1:$1,0),4,4))),FALSE)="Monitoring","Monitoramento","Decisão de Efetivação")))</f>
        <v>Embarque implantação</v>
      </c>
    </row>
    <row r="1423" spans="1:8" x14ac:dyDescent="0.3">
      <c r="A1423" t="s">
        <v>7926</v>
      </c>
      <c r="B1423" t="str">
        <f ca="1">VLOOKUP(A1423,Person!A:R,ROW(INDIRECT(ADDRESS(MATCH("NameUser",Person!$1:$1,0),4,4))),FALSE)</f>
        <v>Marcia Regina Xavier Marques</v>
      </c>
      <c r="C1423" t="str">
        <f ca="1">IF(VLOOKUP(A1423,Person!A:R,ROW(INDIRECT(ADDRESS(MATCH("Mail",Person!$1:$1,0),4,4))),FALSE)="","",VLOOKUP(A1423,Person!A:R,ROW(INDIRECT(ADDRESS(MATCH("Mail",Person!$1:$1,0),4,4))),FALSE))</f>
        <v>marciamriog@maristas.org.br</v>
      </c>
      <c r="D1423" t="str">
        <f ca="1">VLOOKUP(A1423,Person!A:R,ROW(INDIRECT(ADDRESS(MATCH("NameEstablishment",Person!$1:$1,0),4,4))),FALSE)</f>
        <v>Colegio Marista São Francisco</v>
      </c>
      <c r="E1423">
        <f ca="1">VLOOKUP(A1423,Person!A:R,ROW(INDIRECT(ADDRESS(MATCH("Registration",Person!$1:$1,0),4,4))),FALSE)</f>
        <v>61364001</v>
      </c>
      <c r="F1423" t="str">
        <f ca="1">VLOOKUP(A1423,Person!A:R,ROW(INDIRECT(ADDRESS(MATCH("NameOccupation",Person!$1:$1,0),4,4))),FALSE)</f>
        <v>Monitor de Laboratório de Ciências</v>
      </c>
      <c r="G1423" t="str">
        <f ca="1">IF(VLOOKUP(A1423,Person!A:R,ROW(INDIRECT(ADDRESS(MATCH("NameManager",Person!$1:$1,0),4,4))),FALSE)="","",VLOOKUP(A1423,Person!A:R,ROW(INDIRECT(ADDRESS(MATCH("NameManager",Person!$1:$1,0),4,4))),FALSE))</f>
        <v/>
      </c>
      <c r="H1423" t="str">
        <f ca="1">IF(VLOOKUP(A1423,Person!A:R,ROW(INDIRECT(ADDRESS(MATCH("TypeJorney",Person!$1:$1,0),4,4))),FALSE)="OnBoarding","Embarque",IF(VLOOKUP(A1423,Person!A:R,ROW(INDIRECT(ADDRESS(MATCH("TypeJorney",Person!$1:$1,0),4,4))),FALSE)="OnBoardingOccupation","Embarque implantação",IF(VLOOKUP(A1423,Person!A:R,ROW(INDIRECT(ADDRESS(MATCH("TypeJorney",Person!$1:$1,0),4,4))),FALSE)="Monitoring","Monitoramento","Decisão de Efetivação")))</f>
        <v>Embarque implantação</v>
      </c>
    </row>
    <row r="1424" spans="1:8" x14ac:dyDescent="0.3">
      <c r="A1424" t="s">
        <v>5334</v>
      </c>
      <c r="B1424" t="str">
        <f ca="1">VLOOKUP(A1424,Person!A:R,ROW(INDIRECT(ADDRESS(MATCH("NameUser",Person!$1:$1,0),4,4))),FALSE)</f>
        <v>Marcia Rodrigues Reis</v>
      </c>
      <c r="C1424" t="str">
        <f ca="1">IF(VLOOKUP(A1424,Person!A:R,ROW(INDIRECT(ADDRESS(MATCH("Mail",Person!$1:$1,0),4,4))),FALSE)="","",VLOOKUP(A1424,Person!A:R,ROW(INDIRECT(ADDRESS(MATCH("Mail",Person!$1:$1,0),4,4))),FALSE))</f>
        <v/>
      </c>
      <c r="D1424" t="str">
        <f ca="1">VLOOKUP(A1424,Person!A:R,ROW(INDIRECT(ADDRESS(MATCH("NameEstablishment",Person!$1:$1,0),4,4))),FALSE)</f>
        <v>Esc. Marista de Ens. Fund. Santa Marta</v>
      </c>
      <c r="E1424">
        <f ca="1">VLOOKUP(A1424,Person!A:R,ROW(INDIRECT(ADDRESS(MATCH("Registration",Person!$1:$1,0),4,4))),FALSE)</f>
        <v>80700979</v>
      </c>
      <c r="F1424" t="str">
        <f ca="1">VLOOKUP(A1424,Person!A:R,ROW(INDIRECT(ADDRESS(MATCH("NameOccupation",Person!$1:$1,0),4,4))),FALSE)</f>
        <v>Auxiliar de Serviços Gerais</v>
      </c>
      <c r="G1424" t="str">
        <f ca="1">IF(VLOOKUP(A1424,Person!A:R,ROW(INDIRECT(ADDRESS(MATCH("NameManager",Person!$1:$1,0),4,4))),FALSE)="","",VLOOKUP(A1424,Person!A:R,ROW(INDIRECT(ADDRESS(MATCH("NameManager",Person!$1:$1,0),4,4))),FALSE))</f>
        <v/>
      </c>
      <c r="H1424" t="str">
        <f ca="1">IF(VLOOKUP(A1424,Person!A:R,ROW(INDIRECT(ADDRESS(MATCH("TypeJorney",Person!$1:$1,0),4,4))),FALSE)="OnBoarding","Embarque",IF(VLOOKUP(A1424,Person!A:R,ROW(INDIRECT(ADDRESS(MATCH("TypeJorney",Person!$1:$1,0),4,4))),FALSE)="OnBoardingOccupation","Embarque implantação",IF(VLOOKUP(A1424,Person!A:R,ROW(INDIRECT(ADDRESS(MATCH("TypeJorney",Person!$1:$1,0),4,4))),FALSE)="Monitoring","Monitoramento","Decisão de Efetivação")))</f>
        <v>Embarque implantação</v>
      </c>
    </row>
    <row r="1425" spans="1:8" x14ac:dyDescent="0.3">
      <c r="A1425" t="s">
        <v>4554</v>
      </c>
      <c r="B1425" t="str">
        <f ca="1">VLOOKUP(A1425,Person!A:R,ROW(INDIRECT(ADDRESS(MATCH("NameUser",Person!$1:$1,0),4,4))),FALSE)</f>
        <v>Marcia Schmidt</v>
      </c>
      <c r="C1425" t="str">
        <f ca="1">IF(VLOOKUP(A1425,Person!A:R,ROW(INDIRECT(ADDRESS(MATCH("Mail",Person!$1:$1,0),4,4))),FALSE)="","",VLOOKUP(A1425,Person!A:R,ROW(INDIRECT(ADDRESS(MATCH("Mail",Person!$1:$1,0),4,4))),FALSE))</f>
        <v>marcia.schmidt@maristas.org.br</v>
      </c>
      <c r="D1425" t="str">
        <f ca="1">VLOOKUP(A1425,Person!A:R,ROW(INDIRECT(ADDRESS(MATCH("NameEstablishment",Person!$1:$1,0),4,4))),FALSE)</f>
        <v>União Sul Brasileira de Educação e Ensin</v>
      </c>
      <c r="E1425">
        <f ca="1">VLOOKUP(A1425,Person!A:R,ROW(INDIRECT(ADDRESS(MATCH("Registration",Person!$1:$1,0),4,4))),FALSE)</f>
        <v>91510506</v>
      </c>
      <c r="F1425" t="str">
        <f ca="1">VLOOKUP(A1425,Person!A:R,ROW(INDIRECT(ADDRESS(MATCH("NameOccupation",Person!$1:$1,0),4,4))),FALSE)</f>
        <v>Analista de Inteligência Competitiva</v>
      </c>
      <c r="G1425" t="str">
        <f ca="1">IF(VLOOKUP(A1425,Person!A:R,ROW(INDIRECT(ADDRESS(MATCH("NameManager",Person!$1:$1,0),4,4))),FALSE)="","",VLOOKUP(A1425,Person!A:R,ROW(INDIRECT(ADDRESS(MATCH("NameManager",Person!$1:$1,0),4,4))),FALSE))</f>
        <v>Silvio Augusto Langer</v>
      </c>
      <c r="H1425" t="str">
        <f ca="1">IF(VLOOKUP(A1425,Person!A:R,ROW(INDIRECT(ADDRESS(MATCH("TypeJorney",Person!$1:$1,0),4,4))),FALSE)="OnBoarding","Embarque",IF(VLOOKUP(A1425,Person!A:R,ROW(INDIRECT(ADDRESS(MATCH("TypeJorney",Person!$1:$1,0),4,4))),FALSE)="OnBoardingOccupation","Embarque implantação",IF(VLOOKUP(A1425,Person!A:R,ROW(INDIRECT(ADDRESS(MATCH("TypeJorney",Person!$1:$1,0),4,4))),FALSE)="Monitoring","Monitoramento","Decisão de Efetivação")))</f>
        <v>Embarque implantação</v>
      </c>
    </row>
    <row r="1426" spans="1:8" x14ac:dyDescent="0.3">
      <c r="A1426" t="s">
        <v>4419</v>
      </c>
      <c r="B1426" t="str">
        <f ca="1">VLOOKUP(A1426,Person!A:R,ROW(INDIRECT(ADDRESS(MATCH("NameUser",Person!$1:$1,0),4,4))),FALSE)</f>
        <v>Marcia Silva de Souza</v>
      </c>
      <c r="C1426" t="str">
        <f ca="1">IF(VLOOKUP(A1426,Person!A:R,ROW(INDIRECT(ADDRESS(MATCH("Mail",Person!$1:$1,0),4,4))),FALSE)="","",VLOOKUP(A1426,Person!A:R,ROW(INDIRECT(ADDRESS(MATCH("Mail",Person!$1:$1,0),4,4))),FALSE))</f>
        <v>marcia.s@maristas.org.br</v>
      </c>
      <c r="D1426" t="str">
        <f ca="1">VLOOKUP(A1426,Person!A:R,ROW(INDIRECT(ADDRESS(MATCH("NameEstablishment",Person!$1:$1,0),4,4))),FALSE)</f>
        <v>Colegio Marista Ipanema</v>
      </c>
      <c r="E1426">
        <f ca="1">VLOOKUP(A1426,Person!A:R,ROW(INDIRECT(ADDRESS(MATCH("Registration",Person!$1:$1,0),4,4))),FALSE)</f>
        <v>91510439</v>
      </c>
      <c r="F1426" t="str">
        <f ca="1">VLOOKUP(A1426,Person!A:R,ROW(INDIRECT(ADDRESS(MATCH("NameOccupation",Person!$1:$1,0),4,4))),FALSE)</f>
        <v>Recepcionista</v>
      </c>
      <c r="G1426" t="str">
        <f ca="1">IF(VLOOKUP(A1426,Person!A:R,ROW(INDIRECT(ADDRESS(MATCH("NameManager",Person!$1:$1,0),4,4))),FALSE)="","",VLOOKUP(A1426,Person!A:R,ROW(INDIRECT(ADDRESS(MATCH("NameManager",Person!$1:$1,0),4,4))),FALSE))</f>
        <v>Clovis Inacio Seibert</v>
      </c>
      <c r="H1426" t="str">
        <f ca="1">IF(VLOOKUP(A1426,Person!A:R,ROW(INDIRECT(ADDRESS(MATCH("TypeJorney",Person!$1:$1,0),4,4))),FALSE)="OnBoarding","Embarque",IF(VLOOKUP(A1426,Person!A:R,ROW(INDIRECT(ADDRESS(MATCH("TypeJorney",Person!$1:$1,0),4,4))),FALSE)="OnBoardingOccupation","Embarque implantação",IF(VLOOKUP(A1426,Person!A:R,ROW(INDIRECT(ADDRESS(MATCH("TypeJorney",Person!$1:$1,0),4,4))),FALSE)="Monitoring","Monitoramento","Decisão de Efetivação")))</f>
        <v>Embarque implantação</v>
      </c>
    </row>
    <row r="1427" spans="1:8" x14ac:dyDescent="0.3">
      <c r="A1427" t="s">
        <v>7813</v>
      </c>
      <c r="B1427" t="str">
        <f ca="1">VLOOKUP(A1427,Person!A:R,ROW(INDIRECT(ADDRESS(MATCH("NameUser",Person!$1:$1,0),4,4))),FALSE)</f>
        <v>Marcia Vettorazzi Gabrieli</v>
      </c>
      <c r="C1427" t="str">
        <f ca="1">IF(VLOOKUP(A1427,Person!A:R,ROW(INDIRECT(ADDRESS(MATCH("Mail",Person!$1:$1,0),4,4))),FALSE)="","",VLOOKUP(A1427,Person!A:R,ROW(INDIRECT(ADDRESS(MATCH("Mail",Person!$1:$1,0),4,4))),FALSE))</f>
        <v>marciag@maristas.org.br</v>
      </c>
      <c r="D1427" t="str">
        <f ca="1">VLOOKUP(A1427,Person!A:R,ROW(INDIRECT(ADDRESS(MATCH("NameEstablishment",Person!$1:$1,0),4,4))),FALSE)</f>
        <v>Colégio Marista Nossa Senhora do Rosário</v>
      </c>
      <c r="E1427">
        <f ca="1">VLOOKUP(A1427,Person!A:R,ROW(INDIRECT(ADDRESS(MATCH("Registration",Person!$1:$1,0),4,4))),FALSE)</f>
        <v>60946002</v>
      </c>
      <c r="F1427" t="str">
        <f ca="1">VLOOKUP(A1427,Person!A:R,ROW(INDIRECT(ADDRESS(MATCH("NameOccupation",Person!$1:$1,0),4,4))),FALSE)</f>
        <v>Auxiliar de Professor</v>
      </c>
      <c r="G1427" t="str">
        <f ca="1">IF(VLOOKUP(A1427,Person!A:R,ROW(INDIRECT(ADDRESS(MATCH("NameManager",Person!$1:$1,0),4,4))),FALSE)="","",VLOOKUP(A1427,Person!A:R,ROW(INDIRECT(ADDRESS(MATCH("NameManager",Person!$1:$1,0),4,4))),FALSE))</f>
        <v>Leia Raquel de Almeida</v>
      </c>
      <c r="H1427" t="str">
        <f ca="1">IF(VLOOKUP(A1427,Person!A:R,ROW(INDIRECT(ADDRESS(MATCH("TypeJorney",Person!$1:$1,0),4,4))),FALSE)="OnBoarding","Embarque",IF(VLOOKUP(A1427,Person!A:R,ROW(INDIRECT(ADDRESS(MATCH("TypeJorney",Person!$1:$1,0),4,4))),FALSE)="OnBoardingOccupation","Embarque implantação",IF(VLOOKUP(A1427,Person!A:R,ROW(INDIRECT(ADDRESS(MATCH("TypeJorney",Person!$1:$1,0),4,4))),FALSE)="Monitoring","Monitoramento","Decisão de Efetivação")))</f>
        <v>Embarque implantação</v>
      </c>
    </row>
    <row r="1428" spans="1:8" x14ac:dyDescent="0.3">
      <c r="A1428" t="s">
        <v>4444</v>
      </c>
      <c r="B1428" t="str">
        <f ca="1">VLOOKUP(A1428,Person!A:R,ROW(INDIRECT(ADDRESS(MATCH("NameUser",Person!$1:$1,0),4,4))),FALSE)</f>
        <v>Marcio Antunes da Silva</v>
      </c>
      <c r="C1428" t="str">
        <f ca="1">IF(VLOOKUP(A1428,Person!A:R,ROW(INDIRECT(ADDRESS(MATCH("Mail",Person!$1:$1,0),4,4))),FALSE)="","",VLOOKUP(A1428,Person!A:R,ROW(INDIRECT(ADDRESS(MATCH("Mail",Person!$1:$1,0),4,4))),FALSE))</f>
        <v>marcio.silva@maristas.org.br</v>
      </c>
      <c r="D1428" t="str">
        <f ca="1">VLOOKUP(A1428,Person!A:R,ROW(INDIRECT(ADDRESS(MATCH("NameEstablishment",Person!$1:$1,0),4,4))),FALSE)</f>
        <v>Colégio Marista João Paulo II</v>
      </c>
      <c r="E1428">
        <f ca="1">VLOOKUP(A1428,Person!A:R,ROW(INDIRECT(ADDRESS(MATCH("Registration",Person!$1:$1,0),4,4))),FALSE)</f>
        <v>90000242</v>
      </c>
      <c r="F1428" t="str">
        <f ca="1">VLOOKUP(A1428,Person!A:R,ROW(INDIRECT(ADDRESS(MATCH("NameOccupation",Person!$1:$1,0),4,4))),FALSE)</f>
        <v>Telefonista</v>
      </c>
      <c r="G1428" t="str">
        <f ca="1">IF(VLOOKUP(A1428,Person!A:R,ROW(INDIRECT(ADDRESS(MATCH("NameManager",Person!$1:$1,0),4,4))),FALSE)="","",VLOOKUP(A1428,Person!A:R,ROW(INDIRECT(ADDRESS(MATCH("NameManager",Person!$1:$1,0),4,4))),FALSE))</f>
        <v>Marcos Andre Scussel</v>
      </c>
      <c r="H1428" t="str">
        <f ca="1">IF(VLOOKUP(A1428,Person!A:R,ROW(INDIRECT(ADDRESS(MATCH("TypeJorney",Person!$1:$1,0),4,4))),FALSE)="OnBoarding","Embarque",IF(VLOOKUP(A1428,Person!A:R,ROW(INDIRECT(ADDRESS(MATCH("TypeJorney",Person!$1:$1,0),4,4))),FALSE)="OnBoardingOccupation","Embarque implantação",IF(VLOOKUP(A1428,Person!A:R,ROW(INDIRECT(ADDRESS(MATCH("TypeJorney",Person!$1:$1,0),4,4))),FALSE)="Monitoring","Monitoramento","Decisão de Efetivação")))</f>
        <v>Embarque implantação</v>
      </c>
    </row>
    <row r="1429" spans="1:8" x14ac:dyDescent="0.3">
      <c r="A1429" t="s">
        <v>4136</v>
      </c>
      <c r="B1429" t="str">
        <f ca="1">VLOOKUP(A1429,Person!A:R,ROW(INDIRECT(ADDRESS(MATCH("NameUser",Person!$1:$1,0),4,4))),FALSE)</f>
        <v>Marcio da Silva Farias</v>
      </c>
      <c r="C1429" t="str">
        <f ca="1">IF(VLOOKUP(A1429,Person!A:R,ROW(INDIRECT(ADDRESS(MATCH("Mail",Person!$1:$1,0),4,4))),FALSE)="","",VLOOKUP(A1429,Person!A:R,ROW(INDIRECT(ADDRESS(MATCH("Mail",Person!$1:$1,0),4,4))),FALSE))</f>
        <v>marcio.farias@maristas.org.br</v>
      </c>
      <c r="D1429" t="str">
        <f ca="1">VLOOKUP(A1429,Person!A:R,ROW(INDIRECT(ADDRESS(MATCH("NameEstablishment",Person!$1:$1,0),4,4))),FALSE)</f>
        <v>Colegio Marista São Francisco</v>
      </c>
      <c r="E1429">
        <f ca="1">VLOOKUP(A1429,Person!A:R,ROW(INDIRECT(ADDRESS(MATCH("Registration",Person!$1:$1,0),4,4))),FALSE)</f>
        <v>318001</v>
      </c>
      <c r="F1429" t="str">
        <f ca="1">VLOOKUP(A1429,Person!A:R,ROW(INDIRECT(ADDRESS(MATCH("NameOccupation",Person!$1:$1,0),4,4))),FALSE)</f>
        <v>Auxiliar de Manutenção</v>
      </c>
      <c r="G1429" t="str">
        <f ca="1">IF(VLOOKUP(A1429,Person!A:R,ROW(INDIRECT(ADDRESS(MATCH("NameManager",Person!$1:$1,0),4,4))),FALSE)="","",VLOOKUP(A1429,Person!A:R,ROW(INDIRECT(ADDRESS(MATCH("NameManager",Person!$1:$1,0),4,4))),FALSE))</f>
        <v/>
      </c>
      <c r="H1429" t="str">
        <f ca="1">IF(VLOOKUP(A1429,Person!A:R,ROW(INDIRECT(ADDRESS(MATCH("TypeJorney",Person!$1:$1,0),4,4))),FALSE)="OnBoarding","Embarque",IF(VLOOKUP(A1429,Person!A:R,ROW(INDIRECT(ADDRESS(MATCH("TypeJorney",Person!$1:$1,0),4,4))),FALSE)="OnBoardingOccupation","Embarque implantação",IF(VLOOKUP(A1429,Person!A:R,ROW(INDIRECT(ADDRESS(MATCH("TypeJorney",Person!$1:$1,0),4,4))),FALSE)="Monitoring","Monitoramento","Decisão de Efetivação")))</f>
        <v>Embarque implantação</v>
      </c>
    </row>
    <row r="1430" spans="1:8" x14ac:dyDescent="0.3">
      <c r="A1430" t="s">
        <v>8052</v>
      </c>
      <c r="B1430" t="str">
        <f ca="1">VLOOKUP(A1430,Person!A:R,ROW(INDIRECT(ADDRESS(MATCH("NameUser",Person!$1:$1,0),4,4))),FALSE)</f>
        <v>Marcio de Souza Giacomini</v>
      </c>
      <c r="C1430" t="str">
        <f ca="1">IF(VLOOKUP(A1430,Person!A:R,ROW(INDIRECT(ADDRESS(MATCH("Mail",Person!$1:$1,0),4,4))),FALSE)="","",VLOOKUP(A1430,Person!A:R,ROW(INDIRECT(ADDRESS(MATCH("Mail",Person!$1:$1,0),4,4))),FALSE))</f>
        <v>marcio.souza@maristas.org.br</v>
      </c>
      <c r="D1430" t="str">
        <f ca="1">VLOOKUP(A1430,Person!A:R,ROW(INDIRECT(ADDRESS(MATCH("NameEstablishment",Person!$1:$1,0),4,4))),FALSE)</f>
        <v>Esc. Marista de Ens. Fund. Santa Marta</v>
      </c>
      <c r="E1430">
        <f ca="1">VLOOKUP(A1430,Person!A:R,ROW(INDIRECT(ADDRESS(MATCH("Registration",Person!$1:$1,0),4,4))),FALSE)</f>
        <v>37000112</v>
      </c>
      <c r="F1430" t="str">
        <f ca="1">VLOOKUP(A1430,Person!A:R,ROW(INDIRECT(ADDRESS(MATCH("NameOccupation",Person!$1:$1,0),4,4))),FALSE)</f>
        <v>Instrutor de Aprendizagem</v>
      </c>
      <c r="G1430" t="str">
        <f ca="1">IF(VLOOKUP(A1430,Person!A:R,ROW(INDIRECT(ADDRESS(MATCH("NameManager",Person!$1:$1,0),4,4))),FALSE)="","",VLOOKUP(A1430,Person!A:R,ROW(INDIRECT(ADDRESS(MATCH("NameManager",Person!$1:$1,0),4,4))),FALSE))</f>
        <v/>
      </c>
      <c r="H1430" t="str">
        <f ca="1">IF(VLOOKUP(A1430,Person!A:R,ROW(INDIRECT(ADDRESS(MATCH("TypeJorney",Person!$1:$1,0),4,4))),FALSE)="OnBoarding","Embarque",IF(VLOOKUP(A1430,Person!A:R,ROW(INDIRECT(ADDRESS(MATCH("TypeJorney",Person!$1:$1,0),4,4))),FALSE)="OnBoardingOccupation","Embarque implantação",IF(VLOOKUP(A1430,Person!A:R,ROW(INDIRECT(ADDRESS(MATCH("TypeJorney",Person!$1:$1,0),4,4))),FALSE)="Monitoring","Monitoramento","Decisão de Efetivação")))</f>
        <v>Embarque implantação</v>
      </c>
    </row>
    <row r="1431" spans="1:8" x14ac:dyDescent="0.3">
      <c r="A1431" t="s">
        <v>7812</v>
      </c>
      <c r="B1431" t="str">
        <f ca="1">VLOOKUP(A1431,Person!A:R,ROW(INDIRECT(ADDRESS(MATCH("NameUser",Person!$1:$1,0),4,4))),FALSE)</f>
        <v>Marcio Dias dos Santos</v>
      </c>
      <c r="C1431" t="str">
        <f ca="1">IF(VLOOKUP(A1431,Person!A:R,ROW(INDIRECT(ADDRESS(MATCH("Mail",Person!$1:$1,0),4,4))),FALSE)="","",VLOOKUP(A1431,Person!A:R,ROW(INDIRECT(ADDRESS(MATCH("Mail",Person!$1:$1,0),4,4))),FALSE))</f>
        <v/>
      </c>
      <c r="D1431" t="str">
        <f ca="1">VLOOKUP(A1431,Person!A:R,ROW(INDIRECT(ADDRESS(MATCH("NameEstablishment",Person!$1:$1,0),4,4))),FALSE)</f>
        <v>Colégio Marista Nossa Senhora do Rosário</v>
      </c>
      <c r="E1431">
        <f ca="1">VLOOKUP(A1431,Person!A:R,ROW(INDIRECT(ADDRESS(MATCH("Registration",Person!$1:$1,0),4,4))),FALSE)</f>
        <v>90000103</v>
      </c>
      <c r="F1431" t="str">
        <f ca="1">VLOOKUP(A1431,Person!A:R,ROW(INDIRECT(ADDRESS(MATCH("NameOccupation",Person!$1:$1,0),4,4))),FALSE)</f>
        <v>Organizador de Eventos</v>
      </c>
      <c r="G1431" t="str">
        <f ca="1">IF(VLOOKUP(A1431,Person!A:R,ROW(INDIRECT(ADDRESS(MATCH("NameManager",Person!$1:$1,0),4,4))),FALSE)="","",VLOOKUP(A1431,Person!A:R,ROW(INDIRECT(ADDRESS(MATCH("NameManager",Person!$1:$1,0),4,4))),FALSE))</f>
        <v/>
      </c>
      <c r="H1431" t="str">
        <f ca="1">IF(VLOOKUP(A1431,Person!A:R,ROW(INDIRECT(ADDRESS(MATCH("TypeJorney",Person!$1:$1,0),4,4))),FALSE)="OnBoarding","Embarque",IF(VLOOKUP(A1431,Person!A:R,ROW(INDIRECT(ADDRESS(MATCH("TypeJorney",Person!$1:$1,0),4,4))),FALSE)="OnBoardingOccupation","Embarque implantação",IF(VLOOKUP(A1431,Person!A:R,ROW(INDIRECT(ADDRESS(MATCH("TypeJorney",Person!$1:$1,0),4,4))),FALSE)="Monitoring","Monitoramento","Decisão de Efetivação")))</f>
        <v>Embarque implantação</v>
      </c>
    </row>
    <row r="1432" spans="1:8" x14ac:dyDescent="0.3">
      <c r="A1432" t="s">
        <v>7911</v>
      </c>
      <c r="B1432" t="str">
        <f ca="1">VLOOKUP(A1432,Person!A:R,ROW(INDIRECT(ADDRESS(MATCH("NameUser",Person!$1:$1,0),4,4))),FALSE)</f>
        <v>Marcio Leandro de Rezendes</v>
      </c>
      <c r="C1432" t="str">
        <f ca="1">IF(VLOOKUP(A1432,Person!A:R,ROW(INDIRECT(ADDRESS(MATCH("Mail",Person!$1:$1,0),4,4))),FALSE)="","",VLOOKUP(A1432,Person!A:R,ROW(INDIRECT(ADDRESS(MATCH("Mail",Person!$1:$1,0),4,4))),FALSE))</f>
        <v>marcio.rezendes@maristas.org.br</v>
      </c>
      <c r="D1432" t="str">
        <f ca="1">VLOOKUP(A1432,Person!A:R,ROW(INDIRECT(ADDRESS(MATCH("NameEstablishment",Person!$1:$1,0),4,4))),FALSE)</f>
        <v>Colégio Marista Pio Xii</v>
      </c>
      <c r="E1432">
        <f ca="1">VLOOKUP(A1432,Person!A:R,ROW(INDIRECT(ADDRESS(MATCH("Registration",Person!$1:$1,0),4,4))),FALSE)</f>
        <v>98518509</v>
      </c>
      <c r="F1432" t="str">
        <f ca="1">VLOOKUP(A1432,Person!A:R,ROW(INDIRECT(ADDRESS(MATCH("NameOccupation",Person!$1:$1,0),4,4))),FALSE)</f>
        <v>Instrutor de Aprendizagem</v>
      </c>
      <c r="G1432" t="str">
        <f ca="1">IF(VLOOKUP(A1432,Person!A:R,ROW(INDIRECT(ADDRESS(MATCH("NameManager",Person!$1:$1,0),4,4))),FALSE)="","",VLOOKUP(A1432,Person!A:R,ROW(INDIRECT(ADDRESS(MATCH("NameManager",Person!$1:$1,0),4,4))),FALSE))</f>
        <v>Maria Angela Baldi</v>
      </c>
      <c r="H1432" t="str">
        <f ca="1">IF(VLOOKUP(A1432,Person!A:R,ROW(INDIRECT(ADDRESS(MATCH("TypeJorney",Person!$1:$1,0),4,4))),FALSE)="OnBoarding","Embarque",IF(VLOOKUP(A1432,Person!A:R,ROW(INDIRECT(ADDRESS(MATCH("TypeJorney",Person!$1:$1,0),4,4))),FALSE)="OnBoardingOccupation","Embarque implantação",IF(VLOOKUP(A1432,Person!A:R,ROW(INDIRECT(ADDRESS(MATCH("TypeJorney",Person!$1:$1,0),4,4))),FALSE)="Monitoring","Monitoramento","Decisão de Efetivação")))</f>
        <v>Embarque</v>
      </c>
    </row>
    <row r="1433" spans="1:8" x14ac:dyDescent="0.3">
      <c r="A1433" t="s">
        <v>7788</v>
      </c>
      <c r="B1433" t="str">
        <f ca="1">VLOOKUP(A1433,Person!A:R,ROW(INDIRECT(ADDRESS(MATCH("NameUser",Person!$1:$1,0),4,4))),FALSE)</f>
        <v>Marcio Luiz Allebrand</v>
      </c>
      <c r="C1433" t="str">
        <f ca="1">IF(VLOOKUP(A1433,Person!A:R,ROW(INDIRECT(ADDRESS(MATCH("Mail",Person!$1:$1,0),4,4))),FALSE)="","",VLOOKUP(A1433,Person!A:R,ROW(INDIRECT(ADDRESS(MATCH("Mail",Person!$1:$1,0),4,4))),FALSE))</f>
        <v>marcio.all@maristas.org.br</v>
      </c>
      <c r="D1433" t="str">
        <f ca="1">VLOOKUP(A1433,Person!A:R,ROW(INDIRECT(ADDRESS(MATCH("NameEstablishment",Person!$1:$1,0),4,4))),FALSE)</f>
        <v>Irmãos Maristas</v>
      </c>
      <c r="E1433">
        <f ca="1">VLOOKUP(A1433,Person!A:R,ROW(INDIRECT(ADDRESS(MATCH("Registration",Person!$1:$1,0),4,4))),FALSE)</f>
        <v>718005</v>
      </c>
      <c r="F1433" t="str">
        <f ca="1">VLOOKUP(A1433,Person!A:R,ROW(INDIRECT(ADDRESS(MATCH("NameOccupation",Person!$1:$1,0),4,4))),FALSE)</f>
        <v>Diretor Geral</v>
      </c>
      <c r="G1433" t="str">
        <f ca="1">IF(VLOOKUP(A1433,Person!A:R,ROW(INDIRECT(ADDRESS(MATCH("NameManager",Person!$1:$1,0),4,4))),FALSE)="","",VLOOKUP(A1433,Person!A:R,ROW(INDIRECT(ADDRESS(MATCH("NameManager",Person!$1:$1,0),4,4))),FALSE))</f>
        <v/>
      </c>
      <c r="H1433" t="str">
        <f ca="1">IF(VLOOKUP(A1433,Person!A:R,ROW(INDIRECT(ADDRESS(MATCH("TypeJorney",Person!$1:$1,0),4,4))),FALSE)="OnBoarding","Embarque",IF(VLOOKUP(A1433,Person!A:R,ROW(INDIRECT(ADDRESS(MATCH("TypeJorney",Person!$1:$1,0),4,4))),FALSE)="OnBoardingOccupation","Embarque implantação",IF(VLOOKUP(A1433,Person!A:R,ROW(INDIRECT(ADDRESS(MATCH("TypeJorney",Person!$1:$1,0),4,4))),FALSE)="Monitoring","Monitoramento","Decisão de Efetivação")))</f>
        <v>Embarque implantação</v>
      </c>
    </row>
    <row r="1434" spans="1:8" x14ac:dyDescent="0.3">
      <c r="A1434" t="s">
        <v>7951</v>
      </c>
      <c r="B1434" t="str">
        <f ca="1">VLOOKUP(A1434,Person!A:R,ROW(INDIRECT(ADDRESS(MATCH("NameUser",Person!$1:$1,0),4,4))),FALSE)</f>
        <v>Marcio Otten da Roza</v>
      </c>
      <c r="C1434" t="str">
        <f ca="1">IF(VLOOKUP(A1434,Person!A:R,ROW(INDIRECT(ADDRESS(MATCH("Mail",Person!$1:$1,0),4,4))),FALSE)="","",VLOOKUP(A1434,Person!A:R,ROW(INDIRECT(ADDRESS(MATCH("Mail",Person!$1:$1,0),4,4))),FALSE))</f>
        <v>marcio.roza@maristas.org.br</v>
      </c>
      <c r="D1434" t="str">
        <f ca="1">VLOOKUP(A1434,Person!A:R,ROW(INDIRECT(ADDRESS(MATCH("NameEstablishment",Person!$1:$1,0),4,4))),FALSE)</f>
        <v>Colégio Marista N.Sra. Das Graças</v>
      </c>
      <c r="E1434">
        <f ca="1">VLOOKUP(A1434,Person!A:R,ROW(INDIRECT(ADDRESS(MATCH("Registration",Person!$1:$1,0),4,4))),FALSE)</f>
        <v>91513536</v>
      </c>
      <c r="F1434" t="str">
        <f ca="1">VLOOKUP(A1434,Person!A:R,ROW(INDIRECT(ADDRESS(MATCH("NameOccupation",Person!$1:$1,0),4,4))),FALSE)</f>
        <v>Instrutor de Aprendizagem</v>
      </c>
      <c r="G1434" t="str">
        <f ca="1">IF(VLOOKUP(A1434,Person!A:R,ROW(INDIRECT(ADDRESS(MATCH("NameManager",Person!$1:$1,0),4,4))),FALSE)="","",VLOOKUP(A1434,Person!A:R,ROW(INDIRECT(ADDRESS(MATCH("NameManager",Person!$1:$1,0),4,4))),FALSE))</f>
        <v>Luciana Winck Correa</v>
      </c>
      <c r="H1434" t="str">
        <f ca="1">IF(VLOOKUP(A1434,Person!A:R,ROW(INDIRECT(ADDRESS(MATCH("TypeJorney",Person!$1:$1,0),4,4))),FALSE)="OnBoarding","Embarque",IF(VLOOKUP(A1434,Person!A:R,ROW(INDIRECT(ADDRESS(MATCH("TypeJorney",Person!$1:$1,0),4,4))),FALSE)="OnBoardingOccupation","Embarque implantação",IF(VLOOKUP(A1434,Person!A:R,ROW(INDIRECT(ADDRESS(MATCH("TypeJorney",Person!$1:$1,0),4,4))),FALSE)="Monitoring","Monitoramento","Decisão de Efetivação")))</f>
        <v>Embarque implantação</v>
      </c>
    </row>
    <row r="1435" spans="1:8" x14ac:dyDescent="0.3">
      <c r="A1435" t="s">
        <v>4376</v>
      </c>
      <c r="B1435" t="str">
        <f ca="1">VLOOKUP(A1435,Person!A:R,ROW(INDIRECT(ADDRESS(MATCH("NameUser",Person!$1:$1,0),4,4))),FALSE)</f>
        <v>Marcio Sebastiao</v>
      </c>
      <c r="C1435" t="str">
        <f ca="1">IF(VLOOKUP(A1435,Person!A:R,ROW(INDIRECT(ADDRESS(MATCH("Mail",Person!$1:$1,0),4,4))),FALSE)="","",VLOOKUP(A1435,Person!A:R,ROW(INDIRECT(ADDRESS(MATCH("Mail",Person!$1:$1,0),4,4))),FALSE))</f>
        <v/>
      </c>
      <c r="D1435" t="str">
        <f ca="1">VLOOKUP(A1435,Person!A:R,ROW(INDIRECT(ADDRESS(MATCH("NameEstablishment",Person!$1:$1,0),4,4))),FALSE)</f>
        <v>Colégio Marista Assunção</v>
      </c>
      <c r="E1435">
        <f ca="1">VLOOKUP(A1435,Person!A:R,ROW(INDIRECT(ADDRESS(MATCH("Registration",Person!$1:$1,0),4,4))),FALSE)</f>
        <v>91510504</v>
      </c>
      <c r="F1435" t="str">
        <f ca="1">VLOOKUP(A1435,Person!A:R,ROW(INDIRECT(ADDRESS(MATCH("NameOccupation",Person!$1:$1,0),4,4))),FALSE)</f>
        <v>Porteiro</v>
      </c>
      <c r="G1435" t="str">
        <f ca="1">IF(VLOOKUP(A1435,Person!A:R,ROW(INDIRECT(ADDRESS(MATCH("NameManager",Person!$1:$1,0),4,4))),FALSE)="","",VLOOKUP(A1435,Person!A:R,ROW(INDIRECT(ADDRESS(MATCH("NameManager",Person!$1:$1,0),4,4))),FALSE))</f>
        <v>Manoela Atarao da Rocha Saldanha</v>
      </c>
      <c r="H1435" t="str">
        <f ca="1">IF(VLOOKUP(A1435,Person!A:R,ROW(INDIRECT(ADDRESS(MATCH("TypeJorney",Person!$1:$1,0),4,4))),FALSE)="OnBoarding","Embarque",IF(VLOOKUP(A1435,Person!A:R,ROW(INDIRECT(ADDRESS(MATCH("TypeJorney",Person!$1:$1,0),4,4))),FALSE)="OnBoardingOccupation","Embarque implantação",IF(VLOOKUP(A1435,Person!A:R,ROW(INDIRECT(ADDRESS(MATCH("TypeJorney",Person!$1:$1,0),4,4))),FALSE)="Monitoring","Monitoramento","Decisão de Efetivação")))</f>
        <v>Embarque implantação</v>
      </c>
    </row>
    <row r="1436" spans="1:8" x14ac:dyDescent="0.3">
      <c r="A1436" t="s">
        <v>5285</v>
      </c>
      <c r="B1436" t="str">
        <f ca="1">VLOOKUP(A1436,Person!A:R,ROW(INDIRECT(ADDRESS(MATCH("NameUser",Person!$1:$1,0),4,4))),FALSE)</f>
        <v>Marco Antonio da Cunha Bade</v>
      </c>
      <c r="C1436" t="str">
        <f ca="1">IF(VLOOKUP(A1436,Person!A:R,ROW(INDIRECT(ADDRESS(MATCH("Mail",Person!$1:$1,0),4,4))),FALSE)="","",VLOOKUP(A1436,Person!A:R,ROW(INDIRECT(ADDRESS(MATCH("Mail",Person!$1:$1,0),4,4))),FALSE))</f>
        <v>marco.bade@maristas.org.br</v>
      </c>
      <c r="D1436" t="str">
        <f ca="1">VLOOKUP(A1436,Person!A:R,ROW(INDIRECT(ADDRESS(MATCH("NameEstablishment",Person!$1:$1,0),4,4))),FALSE)</f>
        <v>Colégio Marista Nossa Senhora do Rosário</v>
      </c>
      <c r="E1436">
        <f ca="1">VLOOKUP(A1436,Person!A:R,ROW(INDIRECT(ADDRESS(MATCH("Registration",Person!$1:$1,0),4,4))),FALSE)</f>
        <v>90000036</v>
      </c>
      <c r="F1436" t="str">
        <f ca="1">VLOOKUP(A1436,Person!A:R,ROW(INDIRECT(ADDRESS(MATCH("NameOccupation",Person!$1:$1,0),4,4))),FALSE)</f>
        <v>Auxiliar de Material Esportivo</v>
      </c>
      <c r="G1436" t="str">
        <f ca="1">IF(VLOOKUP(A1436,Person!A:R,ROW(INDIRECT(ADDRESS(MATCH("NameManager",Person!$1:$1,0),4,4))),FALSE)="","",VLOOKUP(A1436,Person!A:R,ROW(INDIRECT(ADDRESS(MATCH("NameManager",Person!$1:$1,0),4,4))),FALSE))</f>
        <v/>
      </c>
      <c r="H1436" t="str">
        <f ca="1">IF(VLOOKUP(A1436,Person!A:R,ROW(INDIRECT(ADDRESS(MATCH("TypeJorney",Person!$1:$1,0),4,4))),FALSE)="OnBoarding","Embarque",IF(VLOOKUP(A1436,Person!A:R,ROW(INDIRECT(ADDRESS(MATCH("TypeJorney",Person!$1:$1,0),4,4))),FALSE)="OnBoardingOccupation","Embarque implantação",IF(VLOOKUP(A1436,Person!A:R,ROW(INDIRECT(ADDRESS(MATCH("TypeJorney",Person!$1:$1,0),4,4))),FALSE)="Monitoring","Monitoramento","Decisão de Efetivação")))</f>
        <v>Embarque implantação</v>
      </c>
    </row>
    <row r="1437" spans="1:8" x14ac:dyDescent="0.3">
      <c r="A1437" t="s">
        <v>4693</v>
      </c>
      <c r="B1437" t="str">
        <f ca="1">VLOOKUP(A1437,Person!A:R,ROW(INDIRECT(ADDRESS(MATCH("NameUser",Person!$1:$1,0),4,4))),FALSE)</f>
        <v>Marco Antonio Ludwig Lopes</v>
      </c>
      <c r="C1437" t="str">
        <f ca="1">IF(VLOOKUP(A1437,Person!A:R,ROW(INDIRECT(ADDRESS(MATCH("Mail",Person!$1:$1,0),4,4))),FALSE)="","",VLOOKUP(A1437,Person!A:R,ROW(INDIRECT(ADDRESS(MATCH("Mail",Person!$1:$1,0),4,4))),FALSE))</f>
        <v>marco.lopes@maristas.org.br</v>
      </c>
      <c r="D1437" t="str">
        <f ca="1">VLOOKUP(A1437,Person!A:R,ROW(INDIRECT(ADDRESS(MATCH("NameEstablishment",Person!$1:$1,0),4,4))),FALSE)</f>
        <v>Colegio Marista Champagnat</v>
      </c>
      <c r="E1437">
        <f ca="1">VLOOKUP(A1437,Person!A:R,ROW(INDIRECT(ADDRESS(MATCH("Registration",Person!$1:$1,0),4,4))),FALSE)</f>
        <v>90000157</v>
      </c>
      <c r="F1437" t="str">
        <f ca="1">VLOOKUP(A1437,Person!A:R,ROW(INDIRECT(ADDRESS(MATCH("NameOccupation",Person!$1:$1,0),4,4))),FALSE)</f>
        <v>Assistente de Coordenação de Turno</v>
      </c>
      <c r="G1437" t="str">
        <f ca="1">IF(VLOOKUP(A1437,Person!A:R,ROW(INDIRECT(ADDRESS(MATCH("NameManager",Person!$1:$1,0),4,4))),FALSE)="","",VLOOKUP(A1437,Person!A:R,ROW(INDIRECT(ADDRESS(MATCH("NameManager",Person!$1:$1,0),4,4))),FALSE))</f>
        <v>Shirley Sheila Cardoso</v>
      </c>
      <c r="H1437" t="str">
        <f ca="1">IF(VLOOKUP(A1437,Person!A:R,ROW(INDIRECT(ADDRESS(MATCH("TypeJorney",Person!$1:$1,0),4,4))),FALSE)="OnBoarding","Embarque",IF(VLOOKUP(A1437,Person!A:R,ROW(INDIRECT(ADDRESS(MATCH("TypeJorney",Person!$1:$1,0),4,4))),FALSE)="OnBoardingOccupation","Embarque implantação",IF(VLOOKUP(A1437,Person!A:R,ROW(INDIRECT(ADDRESS(MATCH("TypeJorney",Person!$1:$1,0),4,4))),FALSE)="Monitoring","Monitoramento","Decisão de Efetivação")))</f>
        <v>Embarque implantação</v>
      </c>
    </row>
    <row r="1438" spans="1:8" x14ac:dyDescent="0.3">
      <c r="A1438" t="s">
        <v>4461</v>
      </c>
      <c r="B1438" t="str">
        <f ca="1">VLOOKUP(A1438,Person!A:R,ROW(INDIRECT(ADDRESS(MATCH("NameUser",Person!$1:$1,0),4,4))),FALSE)</f>
        <v>Marco Antonio Martins Wolf</v>
      </c>
      <c r="C1438" t="str">
        <f ca="1">IF(VLOOKUP(A1438,Person!A:R,ROW(INDIRECT(ADDRESS(MATCH("Mail",Person!$1:$1,0),4,4))),FALSE)="","",VLOOKUP(A1438,Person!A:R,ROW(INDIRECT(ADDRESS(MATCH("Mail",Person!$1:$1,0),4,4))),FALSE))</f>
        <v/>
      </c>
      <c r="D1438" t="str">
        <f ca="1">VLOOKUP(A1438,Person!A:R,ROW(INDIRECT(ADDRESS(MATCH("NameEstablishment",Person!$1:$1,0),4,4))),FALSE)</f>
        <v>Colégio Marista Assunção</v>
      </c>
      <c r="E1438">
        <f ca="1">VLOOKUP(A1438,Person!A:R,ROW(INDIRECT(ADDRESS(MATCH("Registration",Person!$1:$1,0),4,4))),FALSE)</f>
        <v>90510786</v>
      </c>
      <c r="F1438" t="str">
        <f ca="1">VLOOKUP(A1438,Person!A:R,ROW(INDIRECT(ADDRESS(MATCH("NameOccupation",Person!$1:$1,0),4,4))),FALSE)</f>
        <v>Vigia</v>
      </c>
      <c r="G1438" t="str">
        <f ca="1">IF(VLOOKUP(A1438,Person!A:R,ROW(INDIRECT(ADDRESS(MATCH("NameManager",Person!$1:$1,0),4,4))),FALSE)="","",VLOOKUP(A1438,Person!A:R,ROW(INDIRECT(ADDRESS(MATCH("NameManager",Person!$1:$1,0),4,4))),FALSE))</f>
        <v>Manoela Atarao da Rocha Saldanha</v>
      </c>
      <c r="H1438" t="str">
        <f ca="1">IF(VLOOKUP(A1438,Person!A:R,ROW(INDIRECT(ADDRESS(MATCH("TypeJorney",Person!$1:$1,0),4,4))),FALSE)="OnBoarding","Embarque",IF(VLOOKUP(A1438,Person!A:R,ROW(INDIRECT(ADDRESS(MATCH("TypeJorney",Person!$1:$1,0),4,4))),FALSE)="OnBoardingOccupation","Embarque implantação",IF(VLOOKUP(A1438,Person!A:R,ROW(INDIRECT(ADDRESS(MATCH("TypeJorney",Person!$1:$1,0),4,4))),FALSE)="Monitoring","Monitoramento","Decisão de Efetivação")))</f>
        <v>Embarque implantação</v>
      </c>
    </row>
    <row r="1439" spans="1:8" x14ac:dyDescent="0.3">
      <c r="A1439" t="s">
        <v>7564</v>
      </c>
      <c r="B1439" t="str">
        <f ca="1">VLOOKUP(A1439,Person!A:R,ROW(INDIRECT(ADDRESS(MATCH("NameUser",Person!$1:$1,0),4,4))),FALSE)</f>
        <v>Marco Aurelio Pinto de Freitas</v>
      </c>
      <c r="C1439" t="str">
        <f ca="1">IF(VLOOKUP(A1439,Person!A:R,ROW(INDIRECT(ADDRESS(MATCH("Mail",Person!$1:$1,0),4,4))),FALSE)="","",VLOOKUP(A1439,Person!A:R,ROW(INDIRECT(ADDRESS(MATCH("Mail",Person!$1:$1,0),4,4))),FALSE))</f>
        <v/>
      </c>
      <c r="D1439" t="str">
        <f ca="1">VLOOKUP(A1439,Person!A:R,ROW(INDIRECT(ADDRESS(MATCH("NameEstablishment",Person!$1:$1,0),4,4))),FALSE)</f>
        <v>Colégio Marista Nossa Senhora do Rosário</v>
      </c>
      <c r="E1439">
        <f ca="1">VLOOKUP(A1439,Person!A:R,ROW(INDIRECT(ADDRESS(MATCH("Registration",Person!$1:$1,0),4,4))),FALSE)</f>
        <v>91514064</v>
      </c>
      <c r="F1439" t="str">
        <f ca="1">VLOOKUP(A1439,Person!A:R,ROW(INDIRECT(ADDRESS(MATCH("NameOccupation",Person!$1:$1,0),4,4))),FALSE)</f>
        <v>Manutenção E Conservação</v>
      </c>
      <c r="G1439" t="str">
        <f ca="1">IF(VLOOKUP(A1439,Person!A:R,ROW(INDIRECT(ADDRESS(MATCH("NameManager",Person!$1:$1,0),4,4))),FALSE)="","",VLOOKUP(A1439,Person!A:R,ROW(INDIRECT(ADDRESS(MATCH("NameManager",Person!$1:$1,0),4,4))),FALSE))</f>
        <v/>
      </c>
      <c r="H1439" t="str">
        <f ca="1">IF(VLOOKUP(A1439,Person!A:R,ROW(INDIRECT(ADDRESS(MATCH("TypeJorney",Person!$1:$1,0),4,4))),FALSE)="OnBoarding","Embarque",IF(VLOOKUP(A1439,Person!A:R,ROW(INDIRECT(ADDRESS(MATCH("TypeJorney",Person!$1:$1,0),4,4))),FALSE)="OnBoardingOccupation","Embarque implantação",IF(VLOOKUP(A1439,Person!A:R,ROW(INDIRECT(ADDRESS(MATCH("TypeJorney",Person!$1:$1,0),4,4))),FALSE)="Monitoring","Monitoramento","Decisão de Efetivação")))</f>
        <v>Embarque implantação</v>
      </c>
    </row>
    <row r="1440" spans="1:8" x14ac:dyDescent="0.3">
      <c r="A1440" t="s">
        <v>7670</v>
      </c>
      <c r="B1440" t="str">
        <f ca="1">VLOOKUP(A1440,Person!A:R,ROW(INDIRECT(ADDRESS(MATCH("NameUser",Person!$1:$1,0),4,4))),FALSE)</f>
        <v>Marco Aurelio Pinto de Freitas</v>
      </c>
      <c r="C1440" t="str">
        <f ca="1">IF(VLOOKUP(A1440,Person!A:R,ROW(INDIRECT(ADDRESS(MATCH("Mail",Person!$1:$1,0),4,4))),FALSE)="","",VLOOKUP(A1440,Person!A:R,ROW(INDIRECT(ADDRESS(MATCH("Mail",Person!$1:$1,0),4,4))),FALSE))</f>
        <v/>
      </c>
      <c r="D1440" t="str">
        <f ca="1">VLOOKUP(A1440,Person!A:R,ROW(INDIRECT(ADDRESS(MATCH("NameEstablishment",Person!$1:$1,0),4,4))),FALSE)</f>
        <v>Colegio Marista Ipanema</v>
      </c>
      <c r="E1440">
        <f ca="1">VLOOKUP(A1440,Person!A:R,ROW(INDIRECT(ADDRESS(MATCH("Registration",Person!$1:$1,0),4,4))),FALSE)</f>
        <v>91510639</v>
      </c>
      <c r="F1440" t="str">
        <f ca="1">VLOOKUP(A1440,Person!A:R,ROW(INDIRECT(ADDRESS(MATCH("NameOccupation",Person!$1:$1,0),4,4))),FALSE)</f>
        <v>Jardineiro</v>
      </c>
      <c r="G1440" t="str">
        <f ca="1">IF(VLOOKUP(A1440,Person!A:R,ROW(INDIRECT(ADDRESS(MATCH("NameManager",Person!$1:$1,0),4,4))),FALSE)="","",VLOOKUP(A1440,Person!A:R,ROW(INDIRECT(ADDRESS(MATCH("NameManager",Person!$1:$1,0),4,4))),FALSE))</f>
        <v/>
      </c>
      <c r="H1440" t="str">
        <f ca="1">IF(VLOOKUP(A1440,Person!A:R,ROW(INDIRECT(ADDRESS(MATCH("TypeJorney",Person!$1:$1,0),4,4))),FALSE)="OnBoarding","Embarque",IF(VLOOKUP(A1440,Person!A:R,ROW(INDIRECT(ADDRESS(MATCH("TypeJorney",Person!$1:$1,0),4,4))),FALSE)="OnBoardingOccupation","Embarque implantação",IF(VLOOKUP(A1440,Person!A:R,ROW(INDIRECT(ADDRESS(MATCH("TypeJorney",Person!$1:$1,0),4,4))),FALSE)="Monitoring","Monitoramento","Decisão de Efetivação")))</f>
        <v>Embarque implantação</v>
      </c>
    </row>
    <row r="1441" spans="1:8" x14ac:dyDescent="0.3">
      <c r="A1441" t="s">
        <v>7294</v>
      </c>
      <c r="B1441" t="str">
        <f ca="1">VLOOKUP(A1441,Person!A:R,ROW(INDIRECT(ADDRESS(MATCH("NameUser",Person!$1:$1,0),4,4))),FALSE)</f>
        <v>Marcos Andre Scussel</v>
      </c>
      <c r="C1441" t="str">
        <f ca="1">IF(VLOOKUP(A1441,Person!A:R,ROW(INDIRECT(ADDRESS(MATCH("Mail",Person!$1:$1,0),4,4))),FALSE)="","",VLOOKUP(A1441,Person!A:R,ROW(INDIRECT(ADDRESS(MATCH("Mail",Person!$1:$1,0),4,4))),FALSE))</f>
        <v>marcosscussel@maristas.org.br</v>
      </c>
      <c r="D1441" t="str">
        <f ca="1">VLOOKUP(A1441,Person!A:R,ROW(INDIRECT(ADDRESS(MATCH("NameEstablishment",Person!$1:$1,0),4,4))),FALSE)</f>
        <v>Colégio Marista João Paulo II</v>
      </c>
      <c r="E1441">
        <f ca="1">VLOOKUP(A1441,Person!A:R,ROW(INDIRECT(ADDRESS(MATCH("Registration",Person!$1:$1,0),4,4))),FALSE)</f>
        <v>90000081</v>
      </c>
      <c r="F1441" t="str">
        <f ca="1">VLOOKUP(A1441,Person!A:R,ROW(INDIRECT(ADDRESS(MATCH("NameOccupation",Person!$1:$1,0),4,4))),FALSE)</f>
        <v>Diretor Geral</v>
      </c>
      <c r="G1441" t="str">
        <f ca="1">IF(VLOOKUP(A1441,Person!A:R,ROW(INDIRECT(ADDRESS(MATCH("NameManager",Person!$1:$1,0),4,4))),FALSE)="","",VLOOKUP(A1441,Person!A:R,ROW(INDIRECT(ADDRESS(MATCH("NameManager",Person!$1:$1,0),4,4))),FALSE))</f>
        <v/>
      </c>
      <c r="H1441" t="str">
        <f ca="1">IF(VLOOKUP(A1441,Person!A:R,ROW(INDIRECT(ADDRESS(MATCH("TypeJorney",Person!$1:$1,0),4,4))),FALSE)="OnBoarding","Embarque",IF(VLOOKUP(A1441,Person!A:R,ROW(INDIRECT(ADDRESS(MATCH("TypeJorney",Person!$1:$1,0),4,4))),FALSE)="OnBoardingOccupation","Embarque implantação",IF(VLOOKUP(A1441,Person!A:R,ROW(INDIRECT(ADDRESS(MATCH("TypeJorney",Person!$1:$1,0),4,4))),FALSE)="Monitoring","Monitoramento","Decisão de Efetivação")))</f>
        <v>Embarque implantação</v>
      </c>
    </row>
    <row r="1442" spans="1:8" x14ac:dyDescent="0.3">
      <c r="A1442" t="s">
        <v>5053</v>
      </c>
      <c r="B1442" t="str">
        <f ca="1">VLOOKUP(A1442,Person!A:R,ROW(INDIRECT(ADDRESS(MATCH("NameUser",Person!$1:$1,0),4,4))),FALSE)</f>
        <v>Marcos Antonio de Brito</v>
      </c>
      <c r="C1442" t="str">
        <f ca="1">IF(VLOOKUP(A1442,Person!A:R,ROW(INDIRECT(ADDRESS(MATCH("Mail",Person!$1:$1,0),4,4))),FALSE)="","",VLOOKUP(A1442,Person!A:R,ROW(INDIRECT(ADDRESS(MATCH("Mail",Person!$1:$1,0),4,4))),FALSE))</f>
        <v/>
      </c>
      <c r="D1442" t="str">
        <f ca="1">VLOOKUP(A1442,Person!A:R,ROW(INDIRECT(ADDRESS(MATCH("NameEstablishment",Person!$1:$1,0),4,4))),FALSE)</f>
        <v>Colégio Marista Nossa Senhora Aparecida</v>
      </c>
      <c r="E1442">
        <f ca="1">VLOOKUP(A1442,Person!A:R,ROW(INDIRECT(ADDRESS(MATCH("Registration",Person!$1:$1,0),4,4))),FALSE)</f>
        <v>90512691</v>
      </c>
      <c r="F1442" t="str">
        <f ca="1">VLOOKUP(A1442,Person!A:R,ROW(INDIRECT(ADDRESS(MATCH("NameOccupation",Person!$1:$1,0),4,4))),FALSE)</f>
        <v>Recepcionista</v>
      </c>
      <c r="G1442" t="str">
        <f ca="1">IF(VLOOKUP(A1442,Person!A:R,ROW(INDIRECT(ADDRESS(MATCH("NameManager",Person!$1:$1,0),4,4))),FALSE)="","",VLOOKUP(A1442,Person!A:R,ROW(INDIRECT(ADDRESS(MATCH("NameManager",Person!$1:$1,0),4,4))),FALSE))</f>
        <v/>
      </c>
      <c r="H1442" t="str">
        <f ca="1">IF(VLOOKUP(A1442,Person!A:R,ROW(INDIRECT(ADDRESS(MATCH("TypeJorney",Person!$1:$1,0),4,4))),FALSE)="OnBoarding","Embarque",IF(VLOOKUP(A1442,Person!A:R,ROW(INDIRECT(ADDRESS(MATCH("TypeJorney",Person!$1:$1,0),4,4))),FALSE)="OnBoardingOccupation","Embarque implantação",IF(VLOOKUP(A1442,Person!A:R,ROW(INDIRECT(ADDRESS(MATCH("TypeJorney",Person!$1:$1,0),4,4))),FALSE)="Monitoring","Monitoramento","Decisão de Efetivação")))</f>
        <v>Embarque</v>
      </c>
    </row>
    <row r="1443" spans="1:8" x14ac:dyDescent="0.3">
      <c r="A1443" t="s">
        <v>5272</v>
      </c>
      <c r="B1443" t="str">
        <f ca="1">VLOOKUP(A1443,Person!A:R,ROW(INDIRECT(ADDRESS(MATCH("NameUser",Person!$1:$1,0),4,4))),FALSE)</f>
        <v>Marcos Paulo da Silva Dias</v>
      </c>
      <c r="C1443" t="str">
        <f ca="1">IF(VLOOKUP(A1443,Person!A:R,ROW(INDIRECT(ADDRESS(MATCH("Mail",Person!$1:$1,0),4,4))),FALSE)="","",VLOOKUP(A1443,Person!A:R,ROW(INDIRECT(ADDRESS(MATCH("Mail",Person!$1:$1,0),4,4))),FALSE))</f>
        <v/>
      </c>
      <c r="D1443" t="str">
        <f ca="1">VLOOKUP(A1443,Person!A:R,ROW(INDIRECT(ADDRESS(MATCH("NameEstablishment",Person!$1:$1,0),4,4))),FALSE)</f>
        <v>Centro Social Marista de Porto Alegre</v>
      </c>
      <c r="E1443">
        <f ca="1">VLOOKUP(A1443,Person!A:R,ROW(INDIRECT(ADDRESS(MATCH("Registration",Person!$1:$1,0),4,4))),FALSE)</f>
        <v>68161748</v>
      </c>
      <c r="F1443" t="str">
        <f ca="1">VLOOKUP(A1443,Person!A:R,ROW(INDIRECT(ADDRESS(MATCH("NameOccupation",Person!$1:$1,0),4,4))),FALSE)</f>
        <v>Auxiliar de Manutenção</v>
      </c>
      <c r="G1443" t="str">
        <f ca="1">IF(VLOOKUP(A1443,Person!A:R,ROW(INDIRECT(ADDRESS(MATCH("NameManager",Person!$1:$1,0),4,4))),FALSE)="","",VLOOKUP(A1443,Person!A:R,ROW(INDIRECT(ADDRESS(MATCH("NameManager",Person!$1:$1,0),4,4))),FALSE))</f>
        <v/>
      </c>
      <c r="H1443" t="str">
        <f ca="1">IF(VLOOKUP(A1443,Person!A:R,ROW(INDIRECT(ADDRESS(MATCH("TypeJorney",Person!$1:$1,0),4,4))),FALSE)="OnBoarding","Embarque",IF(VLOOKUP(A1443,Person!A:R,ROW(INDIRECT(ADDRESS(MATCH("TypeJorney",Person!$1:$1,0),4,4))),FALSE)="OnBoardingOccupation","Embarque implantação",IF(VLOOKUP(A1443,Person!A:R,ROW(INDIRECT(ADDRESS(MATCH("TypeJorney",Person!$1:$1,0),4,4))),FALSE)="Monitoring","Monitoramento","Decisão de Efetivação")))</f>
        <v>Embarque implantação</v>
      </c>
    </row>
    <row r="1444" spans="1:8" x14ac:dyDescent="0.3">
      <c r="A1444" t="s">
        <v>507</v>
      </c>
      <c r="B1444" t="str">
        <f ca="1">VLOOKUP(A1444,Person!A:R,ROW(INDIRECT(ADDRESS(MATCH("NameUser",Person!$1:$1,0),4,4))),FALSE)</f>
        <v>Marcos Schirmer Cestari</v>
      </c>
      <c r="C1444" t="str">
        <f ca="1">IF(VLOOKUP(A1444,Person!A:R,ROW(INDIRECT(ADDRESS(MATCH("Mail",Person!$1:$1,0),4,4))),FALSE)="","",VLOOKUP(A1444,Person!A:R,ROW(INDIRECT(ADDRESS(MATCH("Mail",Person!$1:$1,0),4,4))),FALSE))</f>
        <v>marcos.cestari@maristas.org.br</v>
      </c>
      <c r="D1444" t="str">
        <f ca="1">VLOOKUP(A1444,Person!A:R,ROW(INDIRECT(ADDRESS(MATCH("NameEstablishment",Person!$1:$1,0),4,4))),FALSE)</f>
        <v>Colégio Marista Nossa Senhora do Rosário</v>
      </c>
      <c r="E1444">
        <f ca="1">VLOOKUP(A1444,Person!A:R,ROW(INDIRECT(ADDRESS(MATCH("Registration",Person!$1:$1,0),4,4))),FALSE)</f>
        <v>91514209</v>
      </c>
      <c r="F1444" t="str">
        <f ca="1">VLOOKUP(A1444,Person!A:R,ROW(INDIRECT(ADDRESS(MATCH("NameOccupation",Person!$1:$1,0),4,4))),FALSE)</f>
        <v>Assistente de Convivência</v>
      </c>
      <c r="G1444" t="str">
        <f ca="1">IF(VLOOKUP(A1444,Person!A:R,ROW(INDIRECT(ADDRESS(MATCH("NameManager",Person!$1:$1,0),4,4))),FALSE)="","",VLOOKUP(A1444,Person!A:R,ROW(INDIRECT(ADDRESS(MATCH("NameManager",Person!$1:$1,0),4,4))),FALSE))</f>
        <v>Leia Raquel de Almeida</v>
      </c>
      <c r="H1444" t="str">
        <f ca="1">IF(VLOOKUP(A1444,Person!A:R,ROW(INDIRECT(ADDRESS(MATCH("TypeJorney",Person!$1:$1,0),4,4))),FALSE)="OnBoarding","Embarque",IF(VLOOKUP(A1444,Person!A:R,ROW(INDIRECT(ADDRESS(MATCH("TypeJorney",Person!$1:$1,0),4,4))),FALSE)="OnBoardingOccupation","Embarque implantação",IF(VLOOKUP(A1444,Person!A:R,ROW(INDIRECT(ADDRESS(MATCH("TypeJorney",Person!$1:$1,0),4,4))),FALSE)="Monitoring","Monitoramento","Decisão de Efetivação")))</f>
        <v>Embarque</v>
      </c>
    </row>
    <row r="1445" spans="1:8" x14ac:dyDescent="0.3">
      <c r="A1445" t="s">
        <v>4920</v>
      </c>
      <c r="B1445" t="str">
        <f ca="1">VLOOKUP(A1445,Person!A:R,ROW(INDIRECT(ADDRESS(MATCH("NameUser",Person!$1:$1,0),4,4))),FALSE)</f>
        <v>Marcos Tumelero</v>
      </c>
      <c r="C1445" t="str">
        <f ca="1">IF(VLOOKUP(A1445,Person!A:R,ROW(INDIRECT(ADDRESS(MATCH("Mail",Person!$1:$1,0),4,4))),FALSE)="","",VLOOKUP(A1445,Person!A:R,ROW(INDIRECT(ADDRESS(MATCH("Mail",Person!$1:$1,0),4,4))),FALSE))</f>
        <v>marcos.tumelero@maristas.org.br</v>
      </c>
      <c r="D1445" t="str">
        <f ca="1">VLOOKUP(A1445,Person!A:R,ROW(INDIRECT(ADDRESS(MATCH("NameEstablishment",Person!$1:$1,0),4,4))),FALSE)</f>
        <v>Colégio Marista Nossa Senhora Aparecida</v>
      </c>
      <c r="E1445">
        <f ca="1">VLOOKUP(A1445,Person!A:R,ROW(INDIRECT(ADDRESS(MATCH("Registration",Person!$1:$1,0),4,4))),FALSE)</f>
        <v>68161859</v>
      </c>
      <c r="F1445" t="str">
        <f ca="1">VLOOKUP(A1445,Person!A:R,ROW(INDIRECT(ADDRESS(MATCH("NameOccupation",Person!$1:$1,0),4,4))),FALSE)</f>
        <v>Coordenador de Pastoral</v>
      </c>
      <c r="G1445" t="str">
        <f ca="1">IF(VLOOKUP(A1445,Person!A:R,ROW(INDIRECT(ADDRESS(MATCH("NameManager",Person!$1:$1,0),4,4))),FALSE)="","",VLOOKUP(A1445,Person!A:R,ROW(INDIRECT(ADDRESS(MATCH("NameManager",Person!$1:$1,0),4,4))),FALSE))</f>
        <v>Silvia Pagot Marodin</v>
      </c>
      <c r="H1445" t="str">
        <f ca="1">IF(VLOOKUP(A1445,Person!A:R,ROW(INDIRECT(ADDRESS(MATCH("TypeJorney",Person!$1:$1,0),4,4))),FALSE)="OnBoarding","Embarque",IF(VLOOKUP(A1445,Person!A:R,ROW(INDIRECT(ADDRESS(MATCH("TypeJorney",Person!$1:$1,0),4,4))),FALSE)="OnBoardingOccupation","Embarque implantação",IF(VLOOKUP(A1445,Person!A:R,ROW(INDIRECT(ADDRESS(MATCH("TypeJorney",Person!$1:$1,0),4,4))),FALSE)="Monitoring","Monitoramento","Decisão de Efetivação")))</f>
        <v>Embarque implantação</v>
      </c>
    </row>
    <row r="1446" spans="1:8" x14ac:dyDescent="0.3">
      <c r="A1446" t="s">
        <v>4497</v>
      </c>
      <c r="B1446" t="str">
        <f ca="1">VLOOKUP(A1446,Person!A:R,ROW(INDIRECT(ADDRESS(MATCH("NameUser",Person!$1:$1,0),4,4))),FALSE)</f>
        <v>Marcos Vinicius Tavares Oliveira</v>
      </c>
      <c r="C1446" t="str">
        <f ca="1">IF(VLOOKUP(A1446,Person!A:R,ROW(INDIRECT(ADDRESS(MATCH("Mail",Person!$1:$1,0),4,4))),FALSE)="","",VLOOKUP(A1446,Person!A:R,ROW(INDIRECT(ADDRESS(MATCH("Mail",Person!$1:$1,0),4,4))),FALSE))</f>
        <v/>
      </c>
      <c r="D1446" t="str">
        <f ca="1">VLOOKUP(A1446,Person!A:R,ROW(INDIRECT(ADDRESS(MATCH("NameEstablishment",Person!$1:$1,0),4,4))),FALSE)</f>
        <v>Colégio Marista Santa Maria</v>
      </c>
      <c r="E1446">
        <f ca="1">VLOOKUP(A1446,Person!A:R,ROW(INDIRECT(ADDRESS(MATCH("Registration",Person!$1:$1,0),4,4))),FALSE)</f>
        <v>80703088</v>
      </c>
      <c r="F1446" t="str">
        <f ca="1">VLOOKUP(A1446,Person!A:R,ROW(INDIRECT(ADDRESS(MATCH("NameOccupation",Person!$1:$1,0),4,4))),FALSE)</f>
        <v>Agente de Pastoral</v>
      </c>
      <c r="G1446" t="str">
        <f ca="1">IF(VLOOKUP(A1446,Person!A:R,ROW(INDIRECT(ADDRESS(MATCH("NameManager",Person!$1:$1,0),4,4))),FALSE)="","",VLOOKUP(A1446,Person!A:R,ROW(INDIRECT(ADDRESS(MATCH("NameManager",Person!$1:$1,0),4,4))),FALSE))</f>
        <v>Edemir Joao Dal Bem</v>
      </c>
      <c r="H1446" t="str">
        <f ca="1">IF(VLOOKUP(A1446,Person!A:R,ROW(INDIRECT(ADDRESS(MATCH("TypeJorney",Person!$1:$1,0),4,4))),FALSE)="OnBoarding","Embarque",IF(VLOOKUP(A1446,Person!A:R,ROW(INDIRECT(ADDRESS(MATCH("TypeJorney",Person!$1:$1,0),4,4))),FALSE)="OnBoardingOccupation","Embarque implantação",IF(VLOOKUP(A1446,Person!A:R,ROW(INDIRECT(ADDRESS(MATCH("TypeJorney",Person!$1:$1,0),4,4))),FALSE)="Monitoring","Monitoramento","Decisão de Efetivação")))</f>
        <v>Embarque implantação</v>
      </c>
    </row>
    <row r="1447" spans="1:8" x14ac:dyDescent="0.3">
      <c r="A1447" t="s">
        <v>448</v>
      </c>
      <c r="B1447" t="str">
        <f ca="1">VLOOKUP(A1447,Person!A:R,ROW(INDIRECT(ADDRESS(MATCH("NameUser",Person!$1:$1,0),4,4))),FALSE)</f>
        <v>Marcus Vinicius Rodrigues dos Santos</v>
      </c>
      <c r="C1447" t="str">
        <f ca="1">IF(VLOOKUP(A1447,Person!A:R,ROW(INDIRECT(ADDRESS(MATCH("Mail",Person!$1:$1,0),4,4))),FALSE)="","",VLOOKUP(A1447,Person!A:R,ROW(INDIRECT(ADDRESS(MATCH("Mail",Person!$1:$1,0),4,4))),FALSE))</f>
        <v>marcus.santos@maristas.org.br</v>
      </c>
      <c r="D1447" t="str">
        <f ca="1">VLOOKUP(A1447,Person!A:R,ROW(INDIRECT(ADDRESS(MATCH("NameEstablishment",Person!$1:$1,0),4,4))),FALSE)</f>
        <v>Colégio Marista Nossa Senhora do Rosário</v>
      </c>
      <c r="E1447">
        <f ca="1">VLOOKUP(A1447,Person!A:R,ROW(INDIRECT(ADDRESS(MATCH("Registration",Person!$1:$1,0),4,4))),FALSE)</f>
        <v>90510880</v>
      </c>
      <c r="F1447" t="str">
        <f ca="1">VLOOKUP(A1447,Person!A:R,ROW(INDIRECT(ADDRESS(MATCH("NameOccupation",Person!$1:$1,0),4,4))),FALSE)</f>
        <v>Instrutor de Aprendizagem</v>
      </c>
      <c r="G1447" t="str">
        <f ca="1">IF(VLOOKUP(A1447,Person!A:R,ROW(INDIRECT(ADDRESS(MATCH("NameManager",Person!$1:$1,0),4,4))),FALSE)="","",VLOOKUP(A1447,Person!A:R,ROW(INDIRECT(ADDRESS(MATCH("NameManager",Person!$1:$1,0),4,4))),FALSE))</f>
        <v>Leia Raquel de Almeida</v>
      </c>
      <c r="H1447" t="str">
        <f ca="1">IF(VLOOKUP(A1447,Person!A:R,ROW(INDIRECT(ADDRESS(MATCH("TypeJorney",Person!$1:$1,0),4,4))),FALSE)="OnBoarding","Embarque",IF(VLOOKUP(A1447,Person!A:R,ROW(INDIRECT(ADDRESS(MATCH("TypeJorney",Person!$1:$1,0),4,4))),FALSE)="OnBoardingOccupation","Embarque implantação",IF(VLOOKUP(A1447,Person!A:R,ROW(INDIRECT(ADDRESS(MATCH("TypeJorney",Person!$1:$1,0),4,4))),FALSE)="Monitoring","Monitoramento","Decisão de Efetivação")))</f>
        <v>Monitoramento</v>
      </c>
    </row>
    <row r="1448" spans="1:8" x14ac:dyDescent="0.3">
      <c r="A1448" t="s">
        <v>4853</v>
      </c>
      <c r="B1448" t="str">
        <f ca="1">VLOOKUP(A1448,Person!A:R,ROW(INDIRECT(ADDRESS(MATCH("NameUser",Person!$1:$1,0),4,4))),FALSE)</f>
        <v>Mareli Fatima Castilhos da Silva Prado</v>
      </c>
      <c r="C1448" t="str">
        <f ca="1">IF(VLOOKUP(A1448,Person!A:R,ROW(INDIRECT(ADDRESS(MATCH("Mail",Person!$1:$1,0),4,4))),FALSE)="","",VLOOKUP(A1448,Person!A:R,ROW(INDIRECT(ADDRESS(MATCH("Mail",Person!$1:$1,0),4,4))),FALSE))</f>
        <v>mareli.prado@maristas.org.br</v>
      </c>
      <c r="D1448" t="str">
        <f ca="1">VLOOKUP(A1448,Person!A:R,ROW(INDIRECT(ADDRESS(MATCH("NameEstablishment",Person!$1:$1,0),4,4))),FALSE)</f>
        <v>Colégio Marista Nossa Senhora Medianeira</v>
      </c>
      <c r="E1448">
        <f ca="1">VLOOKUP(A1448,Person!A:R,ROW(INDIRECT(ADDRESS(MATCH("Registration",Person!$1:$1,0),4,4))),FALSE)</f>
        <v>90701788</v>
      </c>
      <c r="F1448" t="str">
        <f ca="1">VLOOKUP(A1448,Person!A:R,ROW(INDIRECT(ADDRESS(MATCH("NameOccupation",Person!$1:$1,0),4,4))),FALSE)</f>
        <v>Auxiliar de Serviços Gerais</v>
      </c>
      <c r="G1448" t="str">
        <f ca="1">IF(VLOOKUP(A1448,Person!A:R,ROW(INDIRECT(ADDRESS(MATCH("NameManager",Person!$1:$1,0),4,4))),FALSE)="","",VLOOKUP(A1448,Person!A:R,ROW(INDIRECT(ADDRESS(MATCH("NameManager",Person!$1:$1,0),4,4))),FALSE))</f>
        <v>Lizandra Aline Molossi Passini</v>
      </c>
      <c r="H1448" t="str">
        <f ca="1">IF(VLOOKUP(A1448,Person!A:R,ROW(INDIRECT(ADDRESS(MATCH("TypeJorney",Person!$1:$1,0),4,4))),FALSE)="OnBoarding","Embarque",IF(VLOOKUP(A1448,Person!A:R,ROW(INDIRECT(ADDRESS(MATCH("TypeJorney",Person!$1:$1,0),4,4))),FALSE)="OnBoardingOccupation","Embarque implantação",IF(VLOOKUP(A1448,Person!A:R,ROW(INDIRECT(ADDRESS(MATCH("TypeJorney",Person!$1:$1,0),4,4))),FALSE)="Monitoring","Monitoramento","Decisão de Efetivação")))</f>
        <v>Embarque implantação</v>
      </c>
    </row>
    <row r="1449" spans="1:8" x14ac:dyDescent="0.3">
      <c r="A1449" t="s">
        <v>4862</v>
      </c>
      <c r="B1449" t="str">
        <f ca="1">VLOOKUP(A1449,Person!A:R,ROW(INDIRECT(ADDRESS(MATCH("NameUser",Person!$1:$1,0),4,4))),FALSE)</f>
        <v>Margarete Alves Albuquerque</v>
      </c>
      <c r="C1449" t="str">
        <f ca="1">IF(VLOOKUP(A1449,Person!A:R,ROW(INDIRECT(ADDRESS(MATCH("Mail",Person!$1:$1,0),4,4))),FALSE)="","",VLOOKUP(A1449,Person!A:R,ROW(INDIRECT(ADDRESS(MATCH("Mail",Person!$1:$1,0),4,4))),FALSE))</f>
        <v/>
      </c>
      <c r="D1449" t="str">
        <f ca="1">VLOOKUP(A1449,Person!A:R,ROW(INDIRECT(ADDRESS(MATCH("NameEstablishment",Person!$1:$1,0),4,4))),FALSE)</f>
        <v>Colégio Marista São Pedro</v>
      </c>
      <c r="E1449">
        <f ca="1">VLOOKUP(A1449,Person!A:R,ROW(INDIRECT(ADDRESS(MATCH("Registration",Person!$1:$1,0),4,4))),FALSE)</f>
        <v>3334001</v>
      </c>
      <c r="F1449" t="str">
        <f ca="1">VLOOKUP(A1449,Person!A:R,ROW(INDIRECT(ADDRESS(MATCH("NameOccupation",Person!$1:$1,0),4,4))),FALSE)</f>
        <v>Auxiliar de Serviços Gerais</v>
      </c>
      <c r="G1449" t="str">
        <f ca="1">IF(VLOOKUP(A1449,Person!A:R,ROW(INDIRECT(ADDRESS(MATCH("NameManager",Person!$1:$1,0),4,4))),FALSE)="","",VLOOKUP(A1449,Person!A:R,ROW(INDIRECT(ADDRESS(MATCH("NameManager",Person!$1:$1,0),4,4))),FALSE))</f>
        <v/>
      </c>
      <c r="H1449" t="str">
        <f ca="1">IF(VLOOKUP(A1449,Person!A:R,ROW(INDIRECT(ADDRESS(MATCH("TypeJorney",Person!$1:$1,0),4,4))),FALSE)="OnBoarding","Embarque",IF(VLOOKUP(A1449,Person!A:R,ROW(INDIRECT(ADDRESS(MATCH("TypeJorney",Person!$1:$1,0),4,4))),FALSE)="OnBoardingOccupation","Embarque implantação",IF(VLOOKUP(A1449,Person!A:R,ROW(INDIRECT(ADDRESS(MATCH("TypeJorney",Person!$1:$1,0),4,4))),FALSE)="Monitoring","Monitoramento","Decisão de Efetivação")))</f>
        <v>Embarque implantação</v>
      </c>
    </row>
    <row r="1450" spans="1:8" x14ac:dyDescent="0.3">
      <c r="A1450" t="s">
        <v>4808</v>
      </c>
      <c r="B1450" t="str">
        <f ca="1">VLOOKUP(A1450,Person!A:R,ROW(INDIRECT(ADDRESS(MATCH("NameUser",Person!$1:$1,0),4,4))),FALSE)</f>
        <v>Margarete Bittencourt Silva</v>
      </c>
      <c r="C1450" t="str">
        <f ca="1">IF(VLOOKUP(A1450,Person!A:R,ROW(INDIRECT(ADDRESS(MATCH("Mail",Person!$1:$1,0),4,4))),FALSE)="","",VLOOKUP(A1450,Person!A:R,ROW(INDIRECT(ADDRESS(MATCH("Mail",Person!$1:$1,0),4,4))),FALSE))</f>
        <v/>
      </c>
      <c r="D1450" t="str">
        <f ca="1">VLOOKUP(A1450,Person!A:R,ROW(INDIRECT(ADDRESS(MATCH("NameEstablishment",Person!$1:$1,0),4,4))),FALSE)</f>
        <v>Colégio Marista Pio Xii</v>
      </c>
      <c r="E1450">
        <f ca="1">VLOOKUP(A1450,Person!A:R,ROW(INDIRECT(ADDRESS(MATCH("Registration",Person!$1:$1,0),4,4))),FALSE)</f>
        <v>90512931</v>
      </c>
      <c r="F1450" t="str">
        <f ca="1">VLOOKUP(A1450,Person!A:R,ROW(INDIRECT(ADDRESS(MATCH("NameOccupation",Person!$1:$1,0),4,4))),FALSE)</f>
        <v>Auxiliar de Serviços Gerais</v>
      </c>
      <c r="G1450" t="str">
        <f ca="1">IF(VLOOKUP(A1450,Person!A:R,ROW(INDIRECT(ADDRESS(MATCH("NameManager",Person!$1:$1,0),4,4))),FALSE)="","",VLOOKUP(A1450,Person!A:R,ROW(INDIRECT(ADDRESS(MATCH("NameManager",Person!$1:$1,0),4,4))),FALSE))</f>
        <v>Katia Celestina Bossa Antoniolli</v>
      </c>
      <c r="H1450" t="str">
        <f ca="1">IF(VLOOKUP(A1450,Person!A:R,ROW(INDIRECT(ADDRESS(MATCH("TypeJorney",Person!$1:$1,0),4,4))),FALSE)="OnBoarding","Embarque",IF(VLOOKUP(A1450,Person!A:R,ROW(INDIRECT(ADDRESS(MATCH("TypeJorney",Person!$1:$1,0),4,4))),FALSE)="OnBoardingOccupation","Embarque implantação",IF(VLOOKUP(A1450,Person!A:R,ROW(INDIRECT(ADDRESS(MATCH("TypeJorney",Person!$1:$1,0),4,4))),FALSE)="Monitoring","Monitoramento","Decisão de Efetivação")))</f>
        <v>Embarque implantação</v>
      </c>
    </row>
    <row r="1451" spans="1:8" x14ac:dyDescent="0.3">
      <c r="A1451" t="s">
        <v>4197</v>
      </c>
      <c r="B1451" t="str">
        <f ca="1">VLOOKUP(A1451,Person!A:R,ROW(INDIRECT(ADDRESS(MATCH("NameUser",Person!$1:$1,0),4,4))),FALSE)</f>
        <v>Margarete Brito dos Santos</v>
      </c>
      <c r="C1451" t="str">
        <f ca="1">IF(VLOOKUP(A1451,Person!A:R,ROW(INDIRECT(ADDRESS(MATCH("Mail",Person!$1:$1,0),4,4))),FALSE)="","",VLOOKUP(A1451,Person!A:R,ROW(INDIRECT(ADDRESS(MATCH("Mail",Person!$1:$1,0),4,4))),FALSE))</f>
        <v>margarete.brito@maristas.org.br</v>
      </c>
      <c r="D1451" t="str">
        <f ca="1">VLOOKUP(A1451,Person!A:R,ROW(INDIRECT(ADDRESS(MATCH("NameEstablishment",Person!$1:$1,0),4,4))),FALSE)</f>
        <v>Colégio Marista Nossa Senhora do Rosário</v>
      </c>
      <c r="E1451">
        <f ca="1">VLOOKUP(A1451,Person!A:R,ROW(INDIRECT(ADDRESS(MATCH("Registration",Person!$1:$1,0),4,4))),FALSE)</f>
        <v>91514086</v>
      </c>
      <c r="F1451" t="str">
        <f ca="1">VLOOKUP(A1451,Person!A:R,ROW(INDIRECT(ADDRESS(MATCH("NameOccupation",Person!$1:$1,0),4,4))),FALSE)</f>
        <v>Auxiliar de Serviços Gerais</v>
      </c>
      <c r="G1451" t="str">
        <f ca="1">IF(VLOOKUP(A1451,Person!A:R,ROW(INDIRECT(ADDRESS(MATCH("NameManager",Person!$1:$1,0),4,4))),FALSE)="","",VLOOKUP(A1451,Person!A:R,ROW(INDIRECT(ADDRESS(MATCH("NameManager",Person!$1:$1,0),4,4))),FALSE))</f>
        <v>Mauricio Coloniezzi Erthal</v>
      </c>
      <c r="H1451" t="str">
        <f ca="1">IF(VLOOKUP(A1451,Person!A:R,ROW(INDIRECT(ADDRESS(MATCH("TypeJorney",Person!$1:$1,0),4,4))),FALSE)="OnBoarding","Embarque",IF(VLOOKUP(A1451,Person!A:R,ROW(INDIRECT(ADDRESS(MATCH("TypeJorney",Person!$1:$1,0),4,4))),FALSE)="OnBoardingOccupation","Embarque implantação",IF(VLOOKUP(A1451,Person!A:R,ROW(INDIRECT(ADDRESS(MATCH("TypeJorney",Person!$1:$1,0),4,4))),FALSE)="Monitoring","Monitoramento","Decisão de Efetivação")))</f>
        <v>Embarque implantação</v>
      </c>
    </row>
    <row r="1452" spans="1:8" x14ac:dyDescent="0.3">
      <c r="A1452" t="s">
        <v>5176</v>
      </c>
      <c r="B1452" t="str">
        <f ca="1">VLOOKUP(A1452,Person!A:R,ROW(INDIRECT(ADDRESS(MATCH("NameUser",Person!$1:$1,0),4,4))),FALSE)</f>
        <v>Margarete do Nascimento Nogueira</v>
      </c>
      <c r="C1452" t="str">
        <f ca="1">IF(VLOOKUP(A1452,Person!A:R,ROW(INDIRECT(ADDRESS(MATCH("Mail",Person!$1:$1,0),4,4))),FALSE)="","",VLOOKUP(A1452,Person!A:R,ROW(INDIRECT(ADDRESS(MATCH("Mail",Person!$1:$1,0),4,4))),FALSE))</f>
        <v>margarete.nogueira@maristas.org.br</v>
      </c>
      <c r="D1452" t="str">
        <f ca="1">VLOOKUP(A1452,Person!A:R,ROW(INDIRECT(ADDRESS(MATCH("NameEstablishment",Person!$1:$1,0),4,4))),FALSE)</f>
        <v>Centro Social Marista Santa Marta</v>
      </c>
      <c r="E1452">
        <f ca="1">VLOOKUP(A1452,Person!A:R,ROW(INDIRECT(ADDRESS(MATCH("Registration",Person!$1:$1,0),4,4))),FALSE)</f>
        <v>3743039</v>
      </c>
      <c r="F1452" t="str">
        <f ca="1">VLOOKUP(A1452,Person!A:R,ROW(INDIRECT(ADDRESS(MATCH("NameOccupation",Person!$1:$1,0),4,4))),FALSE)</f>
        <v>Assistente Administrativo</v>
      </c>
      <c r="G1452" t="str">
        <f ca="1">IF(VLOOKUP(A1452,Person!A:R,ROW(INDIRECT(ADDRESS(MATCH("NameManager",Person!$1:$1,0),4,4))),FALSE)="","",VLOOKUP(A1452,Person!A:R,ROW(INDIRECT(ADDRESS(MATCH("NameManager",Person!$1:$1,0),4,4))),FALSE))</f>
        <v/>
      </c>
      <c r="H1452" t="str">
        <f ca="1">IF(VLOOKUP(A1452,Person!A:R,ROW(INDIRECT(ADDRESS(MATCH("TypeJorney",Person!$1:$1,0),4,4))),FALSE)="OnBoarding","Embarque",IF(VLOOKUP(A1452,Person!A:R,ROW(INDIRECT(ADDRESS(MATCH("TypeJorney",Person!$1:$1,0),4,4))),FALSE)="OnBoardingOccupation","Embarque implantação",IF(VLOOKUP(A1452,Person!A:R,ROW(INDIRECT(ADDRESS(MATCH("TypeJorney",Person!$1:$1,0),4,4))),FALSE)="Monitoring","Monitoramento","Decisão de Efetivação")))</f>
        <v>Embarque implantação</v>
      </c>
    </row>
    <row r="1453" spans="1:8" x14ac:dyDescent="0.3">
      <c r="A1453" t="s">
        <v>4483</v>
      </c>
      <c r="B1453" t="str">
        <f ca="1">VLOOKUP(A1453,Person!A:R,ROW(INDIRECT(ADDRESS(MATCH("NameUser",Person!$1:$1,0),4,4))),FALSE)</f>
        <v>Margarete Lopes Shalders</v>
      </c>
      <c r="C1453" t="str">
        <f ca="1">IF(VLOOKUP(A1453,Person!A:R,ROW(INDIRECT(ADDRESS(MATCH("Mail",Person!$1:$1,0),4,4))),FALSE)="","",VLOOKUP(A1453,Person!A:R,ROW(INDIRECT(ADDRESS(MATCH("Mail",Person!$1:$1,0),4,4))),FALSE))</f>
        <v/>
      </c>
      <c r="D1453" t="str">
        <f ca="1">VLOOKUP(A1453,Person!A:R,ROW(INDIRECT(ADDRESS(MATCH("NameEstablishment",Person!$1:$1,0),4,4))),FALSE)</f>
        <v>Colégio Marista João Paulo II</v>
      </c>
      <c r="E1453">
        <f ca="1">VLOOKUP(A1453,Person!A:R,ROW(INDIRECT(ADDRESS(MATCH("Registration",Person!$1:$1,0),4,4))),FALSE)</f>
        <v>945029</v>
      </c>
      <c r="F1453" t="str">
        <f ca="1">VLOOKUP(A1453,Person!A:R,ROW(INDIRECT(ADDRESS(MATCH("NameOccupation",Person!$1:$1,0),4,4))),FALSE)</f>
        <v>Agente de Pastoral</v>
      </c>
      <c r="G1453" t="str">
        <f ca="1">IF(VLOOKUP(A1453,Person!A:R,ROW(INDIRECT(ADDRESS(MATCH("NameManager",Person!$1:$1,0),4,4))),FALSE)="","",VLOOKUP(A1453,Person!A:R,ROW(INDIRECT(ADDRESS(MATCH("NameManager",Person!$1:$1,0),4,4))),FALSE))</f>
        <v>Luiz Gustavo Mendes</v>
      </c>
      <c r="H1453" t="str">
        <f ca="1">IF(VLOOKUP(A1453,Person!A:R,ROW(INDIRECT(ADDRESS(MATCH("TypeJorney",Person!$1:$1,0),4,4))),FALSE)="OnBoarding","Embarque",IF(VLOOKUP(A1453,Person!A:R,ROW(INDIRECT(ADDRESS(MATCH("TypeJorney",Person!$1:$1,0),4,4))),FALSE)="OnBoardingOccupation","Embarque implantação",IF(VLOOKUP(A1453,Person!A:R,ROW(INDIRECT(ADDRESS(MATCH("TypeJorney",Person!$1:$1,0),4,4))),FALSE)="Monitoring","Monitoramento","Decisão de Efetivação")))</f>
        <v>Embarque implantação</v>
      </c>
    </row>
    <row r="1454" spans="1:8" x14ac:dyDescent="0.3">
      <c r="A1454" t="s">
        <v>7714</v>
      </c>
      <c r="B1454" t="str">
        <f ca="1">VLOOKUP(A1454,Person!A:R,ROW(INDIRECT(ADDRESS(MATCH("NameUser",Person!$1:$1,0),4,4))),FALSE)</f>
        <v>Mari Lucia Pendeza</v>
      </c>
      <c r="C1454" t="str">
        <f ca="1">IF(VLOOKUP(A1454,Person!A:R,ROW(INDIRECT(ADDRESS(MATCH("Mail",Person!$1:$1,0),4,4))),FALSE)="","",VLOOKUP(A1454,Person!A:R,ROW(INDIRECT(ADDRESS(MATCH("Mail",Person!$1:$1,0),4,4))),FALSE))</f>
        <v/>
      </c>
      <c r="D1454" t="str">
        <f ca="1">VLOOKUP(A1454,Person!A:R,ROW(INDIRECT(ADDRESS(MATCH("NameEstablishment",Person!$1:$1,0),4,4))),FALSE)</f>
        <v>Colégio Marista Santa Maria</v>
      </c>
      <c r="E1454">
        <f ca="1">VLOOKUP(A1454,Person!A:R,ROW(INDIRECT(ADDRESS(MATCH("Registration",Person!$1:$1,0),4,4))),FALSE)</f>
        <v>1830001</v>
      </c>
      <c r="F1454" t="str">
        <f ca="1">VLOOKUP(A1454,Person!A:R,ROW(INDIRECT(ADDRESS(MATCH("NameOccupation",Person!$1:$1,0),4,4))),FALSE)</f>
        <v>Auxiliar de Serviços Centrais</v>
      </c>
      <c r="G1454" t="str">
        <f ca="1">IF(VLOOKUP(A1454,Person!A:R,ROW(INDIRECT(ADDRESS(MATCH("NameManager",Person!$1:$1,0),4,4))),FALSE)="","",VLOOKUP(A1454,Person!A:R,ROW(INDIRECT(ADDRESS(MATCH("NameManager",Person!$1:$1,0),4,4))),FALSE))</f>
        <v>Carlos Henrique Pires Sardi</v>
      </c>
      <c r="H1454" t="str">
        <f ca="1">IF(VLOOKUP(A1454,Person!A:R,ROW(INDIRECT(ADDRESS(MATCH("TypeJorney",Person!$1:$1,0),4,4))),FALSE)="OnBoarding","Embarque",IF(VLOOKUP(A1454,Person!A:R,ROW(INDIRECT(ADDRESS(MATCH("TypeJorney",Person!$1:$1,0),4,4))),FALSE)="OnBoardingOccupation","Embarque implantação",IF(VLOOKUP(A1454,Person!A:R,ROW(INDIRECT(ADDRESS(MATCH("TypeJorney",Person!$1:$1,0),4,4))),FALSE)="Monitoring","Monitoramento","Decisão de Efetivação")))</f>
        <v>Embarque implantação</v>
      </c>
    </row>
    <row r="1455" spans="1:8" x14ac:dyDescent="0.3">
      <c r="A1455" t="s">
        <v>5401</v>
      </c>
      <c r="B1455" t="str">
        <f ca="1">VLOOKUP(A1455,Person!A:R,ROW(INDIRECT(ADDRESS(MATCH("NameUser",Person!$1:$1,0),4,4))),FALSE)</f>
        <v>Mari Patricia Farias Kulmann</v>
      </c>
      <c r="C1455" t="str">
        <f ca="1">IF(VLOOKUP(A1455,Person!A:R,ROW(INDIRECT(ADDRESS(MATCH("Mail",Person!$1:$1,0),4,4))),FALSE)="","",VLOOKUP(A1455,Person!A:R,ROW(INDIRECT(ADDRESS(MATCH("Mail",Person!$1:$1,0),4,4))),FALSE))</f>
        <v/>
      </c>
      <c r="D1455" t="str">
        <f ca="1">VLOOKUP(A1455,Person!A:R,ROW(INDIRECT(ADDRESS(MATCH("NameEstablishment",Person!$1:$1,0),4,4))),FALSE)</f>
        <v>Centro Social Marista Mario Quintana</v>
      </c>
      <c r="E1455">
        <f ca="1">VLOOKUP(A1455,Person!A:R,ROW(INDIRECT(ADDRESS(MATCH("Registration",Person!$1:$1,0),4,4))),FALSE)</f>
        <v>90511420</v>
      </c>
      <c r="F1455" t="str">
        <f ca="1">VLOOKUP(A1455,Person!A:R,ROW(INDIRECT(ADDRESS(MATCH("NameOccupation",Person!$1:$1,0),4,4))),FALSE)</f>
        <v>Encarregado de Serviços Gerais</v>
      </c>
      <c r="G1455" t="str">
        <f ca="1">IF(VLOOKUP(A1455,Person!A:R,ROW(INDIRECT(ADDRESS(MATCH("NameManager",Person!$1:$1,0),4,4))),FALSE)="","",VLOOKUP(A1455,Person!A:R,ROW(INDIRECT(ADDRESS(MATCH("NameManager",Person!$1:$1,0),4,4))),FALSE))</f>
        <v/>
      </c>
      <c r="H1455" t="str">
        <f ca="1">IF(VLOOKUP(A1455,Person!A:R,ROW(INDIRECT(ADDRESS(MATCH("TypeJorney",Person!$1:$1,0),4,4))),FALSE)="OnBoarding","Embarque",IF(VLOOKUP(A1455,Person!A:R,ROW(INDIRECT(ADDRESS(MATCH("TypeJorney",Person!$1:$1,0),4,4))),FALSE)="OnBoardingOccupation","Embarque implantação",IF(VLOOKUP(A1455,Person!A:R,ROW(INDIRECT(ADDRESS(MATCH("TypeJorney",Person!$1:$1,0),4,4))),FALSE)="Monitoring","Monitoramento","Decisão de Efetivação")))</f>
        <v>Embarque implantação</v>
      </c>
    </row>
    <row r="1456" spans="1:8" x14ac:dyDescent="0.3">
      <c r="A1456" t="s">
        <v>5098</v>
      </c>
      <c r="B1456" t="str">
        <f ca="1">VLOOKUP(A1456,Person!A:R,ROW(INDIRECT(ADDRESS(MATCH("NameUser",Person!$1:$1,0),4,4))),FALSE)</f>
        <v>Maria Angela Baldi</v>
      </c>
      <c r="C1456" t="str">
        <f ca="1">IF(VLOOKUP(A1456,Person!A:R,ROW(INDIRECT(ADDRESS(MATCH("Mail",Person!$1:$1,0),4,4))),FALSE)="","",VLOOKUP(A1456,Person!A:R,ROW(INDIRECT(ADDRESS(MATCH("Mail",Person!$1:$1,0),4,4))),FALSE))</f>
        <v>maria.baldi@maristas.org.br</v>
      </c>
      <c r="D1456" t="str">
        <f ca="1">VLOOKUP(A1456,Person!A:R,ROW(INDIRECT(ADDRESS(MATCH("NameEstablishment",Person!$1:$1,0),4,4))),FALSE)</f>
        <v>Colégio Marista Pio Xii</v>
      </c>
      <c r="E1456">
        <f ca="1">VLOOKUP(A1456,Person!A:R,ROW(INDIRECT(ADDRESS(MATCH("Registration",Person!$1:$1,0),4,4))),FALSE)</f>
        <v>91513995</v>
      </c>
      <c r="F1456" t="str">
        <f ca="1">VLOOKUP(A1456,Person!A:R,ROW(INDIRECT(ADDRESS(MATCH("NameOccupation",Person!$1:$1,0),4,4))),FALSE)</f>
        <v>Vice-Diretor Geral</v>
      </c>
      <c r="G1456" t="str">
        <f ca="1">IF(VLOOKUP(A1456,Person!A:R,ROW(INDIRECT(ADDRESS(MATCH("NameManager",Person!$1:$1,0),4,4))),FALSE)="","",VLOOKUP(A1456,Person!A:R,ROW(INDIRECT(ADDRESS(MATCH("NameManager",Person!$1:$1,0),4,4))),FALSE))</f>
        <v/>
      </c>
      <c r="H1456" t="str">
        <f ca="1">IF(VLOOKUP(A1456,Person!A:R,ROW(INDIRECT(ADDRESS(MATCH("TypeJorney",Person!$1:$1,0),4,4))),FALSE)="OnBoarding","Embarque",IF(VLOOKUP(A1456,Person!A:R,ROW(INDIRECT(ADDRESS(MATCH("TypeJorney",Person!$1:$1,0),4,4))),FALSE)="OnBoardingOccupation","Embarque implantação",IF(VLOOKUP(A1456,Person!A:R,ROW(INDIRECT(ADDRESS(MATCH("TypeJorney",Person!$1:$1,0),4,4))),FALSE)="Monitoring","Monitoramento","Decisão de Efetivação")))</f>
        <v>Embarque implantação</v>
      </c>
    </row>
    <row r="1457" spans="1:8" x14ac:dyDescent="0.3">
      <c r="A1457" t="s">
        <v>7463</v>
      </c>
      <c r="B1457" t="str">
        <f ca="1">VLOOKUP(A1457,Person!A:R,ROW(INDIRECT(ADDRESS(MATCH("NameUser",Person!$1:$1,0),4,4))),FALSE)</f>
        <v>Maria Angelica Nunes da Rosa</v>
      </c>
      <c r="C1457" t="str">
        <f ca="1">IF(VLOOKUP(A1457,Person!A:R,ROW(INDIRECT(ADDRESS(MATCH("Mail",Person!$1:$1,0),4,4))),FALSE)="","",VLOOKUP(A1457,Person!A:R,ROW(INDIRECT(ADDRESS(MATCH("Mail",Person!$1:$1,0),4,4))),FALSE))</f>
        <v>maria.rosa@maristas.org.br</v>
      </c>
      <c r="D1457" t="str">
        <f ca="1">VLOOKUP(A1457,Person!A:R,ROW(INDIRECT(ADDRESS(MATCH("NameEstablishment",Person!$1:$1,0),4,4))),FALSE)</f>
        <v>Colégio Marista N Senhora da Conceição</v>
      </c>
      <c r="E1457">
        <f ca="1">VLOOKUP(A1457,Person!A:R,ROW(INDIRECT(ADDRESS(MATCH("Registration",Person!$1:$1,0),4,4))),FALSE)</f>
        <v>20110338</v>
      </c>
      <c r="F1457" t="str">
        <f ca="1">VLOOKUP(A1457,Person!A:R,ROW(INDIRECT(ADDRESS(MATCH("NameOccupation",Person!$1:$1,0),4,4))),FALSE)</f>
        <v>Monitor de Aprendizagem Turno Regular</v>
      </c>
      <c r="G1457" t="str">
        <f ca="1">IF(VLOOKUP(A1457,Person!A:R,ROW(INDIRECT(ADDRESS(MATCH("NameManager",Person!$1:$1,0),4,4))),FALSE)="","",VLOOKUP(A1457,Person!A:R,ROW(INDIRECT(ADDRESS(MATCH("NameManager",Person!$1:$1,0),4,4))),FALSE))</f>
        <v/>
      </c>
      <c r="H1457" t="str">
        <f ca="1">IF(VLOOKUP(A1457,Person!A:R,ROW(INDIRECT(ADDRESS(MATCH("TypeJorney",Person!$1:$1,0),4,4))),FALSE)="OnBoarding","Embarque",IF(VLOOKUP(A1457,Person!A:R,ROW(INDIRECT(ADDRESS(MATCH("TypeJorney",Person!$1:$1,0),4,4))),FALSE)="OnBoardingOccupation","Embarque implantação",IF(VLOOKUP(A1457,Person!A:R,ROW(INDIRECT(ADDRESS(MATCH("TypeJorney",Person!$1:$1,0),4,4))),FALSE)="Monitoring","Monitoramento","Decisão de Efetivação")))</f>
        <v>Embarque implantação</v>
      </c>
    </row>
    <row r="1458" spans="1:8" x14ac:dyDescent="0.3">
      <c r="A1458" t="s">
        <v>5293</v>
      </c>
      <c r="B1458" t="str">
        <f ca="1">VLOOKUP(A1458,Person!A:R,ROW(INDIRECT(ADDRESS(MATCH("NameUser",Person!$1:$1,0),4,4))),FALSE)</f>
        <v>Maria Angelina Xavier da Silva</v>
      </c>
      <c r="C1458" t="str">
        <f ca="1">IF(VLOOKUP(A1458,Person!A:R,ROW(INDIRECT(ADDRESS(MATCH("Mail",Person!$1:$1,0),4,4))),FALSE)="","",VLOOKUP(A1458,Person!A:R,ROW(INDIRECT(ADDRESS(MATCH("Mail",Person!$1:$1,0),4,4))),FALSE))</f>
        <v>maria.xavier@maristas.org.br</v>
      </c>
      <c r="D1458" t="str">
        <f ca="1">VLOOKUP(A1458,Person!A:R,ROW(INDIRECT(ADDRESS(MATCH("NameEstablishment",Person!$1:$1,0),4,4))),FALSE)</f>
        <v>Artesanato Marista Santa Isabel</v>
      </c>
      <c r="E1458">
        <f ca="1">VLOOKUP(A1458,Person!A:R,ROW(INDIRECT(ADDRESS(MATCH("Registration",Person!$1:$1,0),4,4))),FALSE)</f>
        <v>61373001</v>
      </c>
      <c r="F1458" t="str">
        <f ca="1">VLOOKUP(A1458,Person!A:R,ROW(INDIRECT(ADDRESS(MATCH("NameOccupation",Person!$1:$1,0),4,4))),FALSE)</f>
        <v>Auxiliar de Serviços Gerais</v>
      </c>
      <c r="G1458" t="str">
        <f ca="1">IF(VLOOKUP(A1458,Person!A:R,ROW(INDIRECT(ADDRESS(MATCH("NameManager",Person!$1:$1,0),4,4))),FALSE)="","",VLOOKUP(A1458,Person!A:R,ROW(INDIRECT(ADDRESS(MATCH("NameManager",Person!$1:$1,0),4,4))),FALSE))</f>
        <v/>
      </c>
      <c r="H1458" t="str">
        <f ca="1">IF(VLOOKUP(A1458,Person!A:R,ROW(INDIRECT(ADDRESS(MATCH("TypeJorney",Person!$1:$1,0),4,4))),FALSE)="OnBoarding","Embarque",IF(VLOOKUP(A1458,Person!A:R,ROW(INDIRECT(ADDRESS(MATCH("TypeJorney",Person!$1:$1,0),4,4))),FALSE)="OnBoardingOccupation","Embarque implantação",IF(VLOOKUP(A1458,Person!A:R,ROW(INDIRECT(ADDRESS(MATCH("TypeJorney",Person!$1:$1,0),4,4))),FALSE)="Monitoring","Monitoramento","Decisão de Efetivação")))</f>
        <v>Embarque implantação</v>
      </c>
    </row>
    <row r="1459" spans="1:8" x14ac:dyDescent="0.3">
      <c r="A1459" t="s">
        <v>5321</v>
      </c>
      <c r="B1459" t="str">
        <f ca="1">VLOOKUP(A1459,Person!A:R,ROW(INDIRECT(ADDRESS(MATCH("NameUser",Person!$1:$1,0),4,4))),FALSE)</f>
        <v>Maria Angelina Xavier da Silva</v>
      </c>
      <c r="C1459" t="str">
        <f ca="1">IF(VLOOKUP(A1459,Person!A:R,ROW(INDIRECT(ADDRESS(MATCH("Mail",Person!$1:$1,0),4,4))),FALSE)="","",VLOOKUP(A1459,Person!A:R,ROW(INDIRECT(ADDRESS(MATCH("Mail",Person!$1:$1,0),4,4))),FALSE))</f>
        <v>maria.xavier@maristas.org.br</v>
      </c>
      <c r="D1459" t="str">
        <f ca="1">VLOOKUP(A1459,Person!A:R,ROW(INDIRECT(ADDRESS(MATCH("NameEstablishment",Person!$1:$1,0),4,4))),FALSE)</f>
        <v>Scfv 15 A 17 Alim. Inf. Padaria</v>
      </c>
      <c r="E1459">
        <f ca="1">VLOOKUP(A1459,Person!A:R,ROW(INDIRECT(ADDRESS(MATCH("Registration",Person!$1:$1,0),4,4))),FALSE)</f>
        <v>61513005</v>
      </c>
      <c r="F1459" t="str">
        <f ca="1">VLOOKUP(A1459,Person!A:R,ROW(INDIRECT(ADDRESS(MATCH("NameOccupation",Person!$1:$1,0),4,4))),FALSE)</f>
        <v>Auxiliar de Serviços Gerais</v>
      </c>
      <c r="G1459" t="str">
        <f ca="1">IF(VLOOKUP(A1459,Person!A:R,ROW(INDIRECT(ADDRESS(MATCH("NameManager",Person!$1:$1,0),4,4))),FALSE)="","",VLOOKUP(A1459,Person!A:R,ROW(INDIRECT(ADDRESS(MATCH("NameManager",Person!$1:$1,0),4,4))),FALSE))</f>
        <v/>
      </c>
      <c r="H1459" t="str">
        <f ca="1">IF(VLOOKUP(A1459,Person!A:R,ROW(INDIRECT(ADDRESS(MATCH("TypeJorney",Person!$1:$1,0),4,4))),FALSE)="OnBoarding","Embarque",IF(VLOOKUP(A1459,Person!A:R,ROW(INDIRECT(ADDRESS(MATCH("TypeJorney",Person!$1:$1,0),4,4))),FALSE)="OnBoardingOccupation","Embarque implantação",IF(VLOOKUP(A1459,Person!A:R,ROW(INDIRECT(ADDRESS(MATCH("TypeJorney",Person!$1:$1,0),4,4))),FALSE)="Monitoring","Monitoramento","Decisão de Efetivação")))</f>
        <v>Embarque implantação</v>
      </c>
    </row>
    <row r="1460" spans="1:8" x14ac:dyDescent="0.3">
      <c r="A1460" t="s">
        <v>4230</v>
      </c>
      <c r="B1460" t="str">
        <f ca="1">VLOOKUP(A1460,Person!A:R,ROW(INDIRECT(ADDRESS(MATCH("NameUser",Person!$1:$1,0),4,4))),FALSE)</f>
        <v>Maria Aparecida Duarte de Jesus</v>
      </c>
      <c r="C1460" t="str">
        <f ca="1">IF(VLOOKUP(A1460,Person!A:R,ROW(INDIRECT(ADDRESS(MATCH("Mail",Person!$1:$1,0),4,4))),FALSE)="","",VLOOKUP(A1460,Person!A:R,ROW(INDIRECT(ADDRESS(MATCH("Mail",Person!$1:$1,0),4,4))),FALSE))</f>
        <v>maria.jesus@maristas.org.br</v>
      </c>
      <c r="D1460" t="str">
        <f ca="1">VLOOKUP(A1460,Person!A:R,ROW(INDIRECT(ADDRESS(MATCH("NameEstablishment",Person!$1:$1,0),4,4))),FALSE)</f>
        <v>Colégio Marista João Paulo II</v>
      </c>
      <c r="E1460">
        <f ca="1">VLOOKUP(A1460,Person!A:R,ROW(INDIRECT(ADDRESS(MATCH("Registration",Person!$1:$1,0),4,4))),FALSE)</f>
        <v>85600237</v>
      </c>
      <c r="F1460" t="str">
        <f ca="1">VLOOKUP(A1460,Person!A:R,ROW(INDIRECT(ADDRESS(MATCH("NameOccupation",Person!$1:$1,0),4,4))),FALSE)</f>
        <v>Auxiliar de Serviços Gerais</v>
      </c>
      <c r="G1460" t="str">
        <f ca="1">IF(VLOOKUP(A1460,Person!A:R,ROW(INDIRECT(ADDRESS(MATCH("NameManager",Person!$1:$1,0),4,4))),FALSE)="","",VLOOKUP(A1460,Person!A:R,ROW(INDIRECT(ADDRESS(MATCH("NameManager",Person!$1:$1,0),4,4))),FALSE))</f>
        <v>Marcos Andre Scussel</v>
      </c>
      <c r="H1460" t="str">
        <f ca="1">IF(VLOOKUP(A1460,Person!A:R,ROW(INDIRECT(ADDRESS(MATCH("TypeJorney",Person!$1:$1,0),4,4))),FALSE)="OnBoarding","Embarque",IF(VLOOKUP(A1460,Person!A:R,ROW(INDIRECT(ADDRESS(MATCH("TypeJorney",Person!$1:$1,0),4,4))),FALSE)="OnBoardingOccupation","Embarque implantação",IF(VLOOKUP(A1460,Person!A:R,ROW(INDIRECT(ADDRESS(MATCH("TypeJorney",Person!$1:$1,0),4,4))),FALSE)="Monitoring","Monitoramento","Decisão de Efetivação")))</f>
        <v>Embarque implantação</v>
      </c>
    </row>
    <row r="1461" spans="1:8" x14ac:dyDescent="0.3">
      <c r="A1461" t="s">
        <v>5419</v>
      </c>
      <c r="B1461" t="str">
        <f ca="1">VLOOKUP(A1461,Person!A:R,ROW(INDIRECT(ADDRESS(MATCH("NameUser",Person!$1:$1,0),4,4))),FALSE)</f>
        <v>Maria Augusta dos Santos Medeiros</v>
      </c>
      <c r="C1461" t="str">
        <f ca="1">IF(VLOOKUP(A1461,Person!A:R,ROW(INDIRECT(ADDRESS(MATCH("Mail",Person!$1:$1,0),4,4))),FALSE)="","",VLOOKUP(A1461,Person!A:R,ROW(INDIRECT(ADDRESS(MATCH("Mail",Person!$1:$1,0),4,4))),FALSE))</f>
        <v>augusta.medeiros@maristas.org.br</v>
      </c>
      <c r="D1461" t="str">
        <f ca="1">VLOOKUP(A1461,Person!A:R,ROW(INDIRECT(ADDRESS(MATCH("NameEstablishment",Person!$1:$1,0),4,4))),FALSE)</f>
        <v>Esc. Marista de Ens. Fund. Santa Marta</v>
      </c>
      <c r="E1461">
        <f ca="1">VLOOKUP(A1461,Person!A:R,ROW(INDIRECT(ADDRESS(MATCH("Registration",Person!$1:$1,0),4,4))),FALSE)</f>
        <v>2692001</v>
      </c>
      <c r="F1461" t="str">
        <f ca="1">VLOOKUP(A1461,Person!A:R,ROW(INDIRECT(ADDRESS(MATCH("NameOccupation",Person!$1:$1,0),4,4))),FALSE)</f>
        <v>Secretária</v>
      </c>
      <c r="G1461" t="str">
        <f ca="1">IF(VLOOKUP(A1461,Person!A:R,ROW(INDIRECT(ADDRESS(MATCH("NameManager",Person!$1:$1,0),4,4))),FALSE)="","",VLOOKUP(A1461,Person!A:R,ROW(INDIRECT(ADDRESS(MATCH("NameManager",Person!$1:$1,0),4,4))),FALSE))</f>
        <v/>
      </c>
      <c r="H1461" t="str">
        <f ca="1">IF(VLOOKUP(A1461,Person!A:R,ROW(INDIRECT(ADDRESS(MATCH("TypeJorney",Person!$1:$1,0),4,4))),FALSE)="OnBoarding","Embarque",IF(VLOOKUP(A1461,Person!A:R,ROW(INDIRECT(ADDRESS(MATCH("TypeJorney",Person!$1:$1,0),4,4))),FALSE)="OnBoardingOccupation","Embarque implantação",IF(VLOOKUP(A1461,Person!A:R,ROW(INDIRECT(ADDRESS(MATCH("TypeJorney",Person!$1:$1,0),4,4))),FALSE)="Monitoring","Monitoramento","Decisão de Efetivação")))</f>
        <v>Embarque implantação</v>
      </c>
    </row>
    <row r="1462" spans="1:8" x14ac:dyDescent="0.3">
      <c r="A1462" t="s">
        <v>7861</v>
      </c>
      <c r="B1462" t="str">
        <f ca="1">VLOOKUP(A1462,Person!A:R,ROW(INDIRECT(ADDRESS(MATCH("NameUser",Person!$1:$1,0),4,4))),FALSE)</f>
        <v>Maria Auxiliadora Pereira Chimendes</v>
      </c>
      <c r="C1462" t="str">
        <f ca="1">IF(VLOOKUP(A1462,Person!A:R,ROW(INDIRECT(ADDRESS(MATCH("Mail",Person!$1:$1,0),4,4))),FALSE)="","",VLOOKUP(A1462,Person!A:R,ROW(INDIRECT(ADDRESS(MATCH("Mail",Person!$1:$1,0),4,4))),FALSE))</f>
        <v/>
      </c>
      <c r="D1462" t="str">
        <f ca="1">VLOOKUP(A1462,Person!A:R,ROW(INDIRECT(ADDRESS(MATCH("NameEstablishment",Person!$1:$1,0),4,4))),FALSE)</f>
        <v>Colégio Marista Sant'ana</v>
      </c>
      <c r="E1462">
        <f ca="1">VLOOKUP(A1462,Person!A:R,ROW(INDIRECT(ADDRESS(MATCH("Registration",Person!$1:$1,0),4,4))),FALSE)</f>
        <v>80702527</v>
      </c>
      <c r="F1462" t="str">
        <f ca="1">VLOOKUP(A1462,Person!A:R,ROW(INDIRECT(ADDRESS(MATCH("NameOccupation",Person!$1:$1,0),4,4))),FALSE)</f>
        <v>Auxiliar de Professor</v>
      </c>
      <c r="G1462" t="str">
        <f ca="1">IF(VLOOKUP(A1462,Person!A:R,ROW(INDIRECT(ADDRESS(MATCH("NameManager",Person!$1:$1,0),4,4))),FALSE)="","",VLOOKUP(A1462,Person!A:R,ROW(INDIRECT(ADDRESS(MATCH("NameManager",Person!$1:$1,0),4,4))),FALSE))</f>
        <v>Marisa Albertina Crivelaro da Silva</v>
      </c>
      <c r="H1462" t="str">
        <f ca="1">IF(VLOOKUP(A1462,Person!A:R,ROW(INDIRECT(ADDRESS(MATCH("TypeJorney",Person!$1:$1,0),4,4))),FALSE)="OnBoarding","Embarque",IF(VLOOKUP(A1462,Person!A:R,ROW(INDIRECT(ADDRESS(MATCH("TypeJorney",Person!$1:$1,0),4,4))),FALSE)="OnBoardingOccupation","Embarque implantação",IF(VLOOKUP(A1462,Person!A:R,ROW(INDIRECT(ADDRESS(MATCH("TypeJorney",Person!$1:$1,0),4,4))),FALSE)="Monitoring","Monitoramento","Decisão de Efetivação")))</f>
        <v>Embarque implantação</v>
      </c>
    </row>
    <row r="1463" spans="1:8" x14ac:dyDescent="0.3">
      <c r="A1463" t="s">
        <v>7385</v>
      </c>
      <c r="B1463" t="str">
        <f ca="1">VLOOKUP(A1463,Person!A:R,ROW(INDIRECT(ADDRESS(MATCH("NameUser",Person!$1:$1,0),4,4))),FALSE)</f>
        <v>Maria Beatriz Feix Pilz Schilling</v>
      </c>
      <c r="C1463" t="str">
        <f ca="1">IF(VLOOKUP(A1463,Person!A:R,ROW(INDIRECT(ADDRESS(MATCH("Mail",Person!$1:$1,0),4,4))),FALSE)="","",VLOOKUP(A1463,Person!A:R,ROW(INDIRECT(ADDRESS(MATCH("Mail",Person!$1:$1,0),4,4))),FALSE))</f>
        <v/>
      </c>
      <c r="D1463" t="str">
        <f ca="1">VLOOKUP(A1463,Person!A:R,ROW(INDIRECT(ADDRESS(MATCH("NameEstablishment",Person!$1:$1,0),4,4))),FALSE)</f>
        <v>Colégio Marista São Luis</v>
      </c>
      <c r="E1463">
        <f ca="1">VLOOKUP(A1463,Person!A:R,ROW(INDIRECT(ADDRESS(MATCH("Registration",Person!$1:$1,0),4,4))),FALSE)</f>
        <v>90511978</v>
      </c>
      <c r="F1463" t="str">
        <f ca="1">VLOOKUP(A1463,Person!A:R,ROW(INDIRECT(ADDRESS(MATCH("NameOccupation",Person!$1:$1,0),4,4))),FALSE)</f>
        <v>Instrutor de Aprendizagem</v>
      </c>
      <c r="G1463" t="str">
        <f ca="1">IF(VLOOKUP(A1463,Person!A:R,ROW(INDIRECT(ADDRESS(MATCH("NameManager",Person!$1:$1,0),4,4))),FALSE)="","",VLOOKUP(A1463,Person!A:R,ROW(INDIRECT(ADDRESS(MATCH("NameManager",Person!$1:$1,0),4,4))),FALSE))</f>
        <v>Anderson Roberto dos Santos</v>
      </c>
      <c r="H1463" t="str">
        <f ca="1">IF(VLOOKUP(A1463,Person!A:R,ROW(INDIRECT(ADDRESS(MATCH("TypeJorney",Person!$1:$1,0),4,4))),FALSE)="OnBoarding","Embarque",IF(VLOOKUP(A1463,Person!A:R,ROW(INDIRECT(ADDRESS(MATCH("TypeJorney",Person!$1:$1,0),4,4))),FALSE)="OnBoardingOccupation","Embarque implantação",IF(VLOOKUP(A1463,Person!A:R,ROW(INDIRECT(ADDRESS(MATCH("TypeJorney",Person!$1:$1,0),4,4))),FALSE)="Monitoring","Monitoramento","Decisão de Efetivação")))</f>
        <v>Embarque implantação</v>
      </c>
    </row>
    <row r="1464" spans="1:8" x14ac:dyDescent="0.3">
      <c r="A1464" t="s">
        <v>5082</v>
      </c>
      <c r="B1464" t="str">
        <f ca="1">VLOOKUP(A1464,Person!A:R,ROW(INDIRECT(ADDRESS(MATCH("NameUser",Person!$1:$1,0),4,4))),FALSE)</f>
        <v>Maria Beatriz Marodin Andreola</v>
      </c>
      <c r="C1464" t="str">
        <f ca="1">IF(VLOOKUP(A1464,Person!A:R,ROW(INDIRECT(ADDRESS(MATCH("Mail",Person!$1:$1,0),4,4))),FALSE)="","",VLOOKUP(A1464,Person!A:R,ROW(INDIRECT(ADDRESS(MATCH("Mail",Person!$1:$1,0),4,4))),FALSE))</f>
        <v>mariaa@maristas.org.br</v>
      </c>
      <c r="D1464" t="str">
        <f ca="1">VLOOKUP(A1464,Person!A:R,ROW(INDIRECT(ADDRESS(MATCH("NameEstablishment",Person!$1:$1,0),4,4))),FALSE)</f>
        <v>Colégio Marista Nossa Senhora Aparecida</v>
      </c>
      <c r="E1464">
        <f ca="1">VLOOKUP(A1464,Person!A:R,ROW(INDIRECT(ADDRESS(MATCH("Registration",Person!$1:$1,0),4,4))),FALSE)</f>
        <v>50630001</v>
      </c>
      <c r="F1464" t="str">
        <f ca="1">VLOOKUP(A1464,Person!A:R,ROW(INDIRECT(ADDRESS(MATCH("NameOccupation",Person!$1:$1,0),4,4))),FALSE)</f>
        <v>Secretário(a) Escolar</v>
      </c>
      <c r="G1464" t="str">
        <f ca="1">IF(VLOOKUP(A1464,Person!A:R,ROW(INDIRECT(ADDRESS(MATCH("NameManager",Person!$1:$1,0),4,4))),FALSE)="","",VLOOKUP(A1464,Person!A:R,ROW(INDIRECT(ADDRESS(MATCH("NameManager",Person!$1:$1,0),4,4))),FALSE))</f>
        <v/>
      </c>
      <c r="H1464" t="str">
        <f ca="1">IF(VLOOKUP(A1464,Person!A:R,ROW(INDIRECT(ADDRESS(MATCH("TypeJorney",Person!$1:$1,0),4,4))),FALSE)="OnBoarding","Embarque",IF(VLOOKUP(A1464,Person!A:R,ROW(INDIRECT(ADDRESS(MATCH("TypeJorney",Person!$1:$1,0),4,4))),FALSE)="OnBoardingOccupation","Embarque implantação",IF(VLOOKUP(A1464,Person!A:R,ROW(INDIRECT(ADDRESS(MATCH("TypeJorney",Person!$1:$1,0),4,4))),FALSE)="Monitoring","Monitoramento","Decisão de Efetivação")))</f>
        <v>Embarque implantação</v>
      </c>
    </row>
    <row r="1465" spans="1:8" x14ac:dyDescent="0.3">
      <c r="A1465" t="s">
        <v>7811</v>
      </c>
      <c r="B1465" t="str">
        <f ca="1">VLOOKUP(A1465,Person!A:R,ROW(INDIRECT(ADDRESS(MATCH("NameUser",Person!$1:$1,0),4,4))),FALSE)</f>
        <v>Maria Bernardete Cerveira de Baumont</v>
      </c>
      <c r="C1465" t="str">
        <f ca="1">IF(VLOOKUP(A1465,Person!A:R,ROW(INDIRECT(ADDRESS(MATCH("Mail",Person!$1:$1,0),4,4))),FALSE)="","",VLOOKUP(A1465,Person!A:R,ROW(INDIRECT(ADDRESS(MATCH("Mail",Person!$1:$1,0),4,4))),FALSE))</f>
        <v/>
      </c>
      <c r="D1465" t="str">
        <f ca="1">VLOOKUP(A1465,Person!A:R,ROW(INDIRECT(ADDRESS(MATCH("NameEstablishment",Person!$1:$1,0),4,4))),FALSE)</f>
        <v>Colégio Marista Nossa Senhora do Rosário</v>
      </c>
      <c r="E1465">
        <f ca="1">VLOOKUP(A1465,Person!A:R,ROW(INDIRECT(ADDRESS(MATCH("Registration",Person!$1:$1,0),4,4))),FALSE)</f>
        <v>920019</v>
      </c>
      <c r="F1465" t="str">
        <f ca="1">VLOOKUP(A1465,Person!A:R,ROW(INDIRECT(ADDRESS(MATCH("NameOccupation",Person!$1:$1,0),4,4))),FALSE)</f>
        <v>Instrutor de Aprendizagem</v>
      </c>
      <c r="G1465" t="str">
        <f ca="1">IF(VLOOKUP(A1465,Person!A:R,ROW(INDIRECT(ADDRESS(MATCH("NameManager",Person!$1:$1,0),4,4))),FALSE)="","",VLOOKUP(A1465,Person!A:R,ROW(INDIRECT(ADDRESS(MATCH("NameManager",Person!$1:$1,0),4,4))),FALSE))</f>
        <v>Leia Raquel de Almeida</v>
      </c>
      <c r="H1465" t="str">
        <f ca="1">IF(VLOOKUP(A1465,Person!A:R,ROW(INDIRECT(ADDRESS(MATCH("TypeJorney",Person!$1:$1,0),4,4))),FALSE)="OnBoarding","Embarque",IF(VLOOKUP(A1465,Person!A:R,ROW(INDIRECT(ADDRESS(MATCH("TypeJorney",Person!$1:$1,0),4,4))),FALSE)="OnBoardingOccupation","Embarque implantação",IF(VLOOKUP(A1465,Person!A:R,ROW(INDIRECT(ADDRESS(MATCH("TypeJorney",Person!$1:$1,0),4,4))),FALSE)="Monitoring","Monitoramento","Decisão de Efetivação")))</f>
        <v>Embarque implantação</v>
      </c>
    </row>
    <row r="1466" spans="1:8" x14ac:dyDescent="0.3">
      <c r="A1466" t="s">
        <v>5325</v>
      </c>
      <c r="B1466" t="str">
        <f ca="1">VLOOKUP(A1466,Person!A:R,ROW(INDIRECT(ADDRESS(MATCH("NameUser",Person!$1:$1,0),4,4))),FALSE)</f>
        <v>Maria Celoi Alves Lopes</v>
      </c>
      <c r="C1466" t="str">
        <f ca="1">IF(VLOOKUP(A1466,Person!A:R,ROW(INDIRECT(ADDRESS(MATCH("Mail",Person!$1:$1,0),4,4))),FALSE)="","",VLOOKUP(A1466,Person!A:R,ROW(INDIRECT(ADDRESS(MATCH("Mail",Person!$1:$1,0),4,4))),FALSE))</f>
        <v>maria.celoi@maristas.org.br</v>
      </c>
      <c r="D1466" t="str">
        <f ca="1">VLOOKUP(A1466,Person!A:R,ROW(INDIRECT(ADDRESS(MATCH("NameEstablishment",Person!$1:$1,0),4,4))),FALSE)</f>
        <v>Scfv 06 A 15</v>
      </c>
      <c r="E1466">
        <f ca="1">VLOOKUP(A1466,Person!A:R,ROW(INDIRECT(ADDRESS(MATCH("Registration",Person!$1:$1,0),4,4))),FALSE)</f>
        <v>61416025</v>
      </c>
      <c r="F1466" t="str">
        <f ca="1">VLOOKUP(A1466,Person!A:R,ROW(INDIRECT(ADDRESS(MATCH("NameOccupation",Person!$1:$1,0),4,4))),FALSE)</f>
        <v>Auxiliar de Serviços Gerais</v>
      </c>
      <c r="G1466" t="str">
        <f ca="1">IF(VLOOKUP(A1466,Person!A:R,ROW(INDIRECT(ADDRESS(MATCH("NameManager",Person!$1:$1,0),4,4))),FALSE)="","",VLOOKUP(A1466,Person!A:R,ROW(INDIRECT(ADDRESS(MATCH("NameManager",Person!$1:$1,0),4,4))),FALSE))</f>
        <v/>
      </c>
      <c r="H1466" t="str">
        <f ca="1">IF(VLOOKUP(A1466,Person!A:R,ROW(INDIRECT(ADDRESS(MATCH("TypeJorney",Person!$1:$1,0),4,4))),FALSE)="OnBoarding","Embarque",IF(VLOOKUP(A1466,Person!A:R,ROW(INDIRECT(ADDRESS(MATCH("TypeJorney",Person!$1:$1,0),4,4))),FALSE)="OnBoardingOccupation","Embarque implantação",IF(VLOOKUP(A1466,Person!A:R,ROW(INDIRECT(ADDRESS(MATCH("TypeJorney",Person!$1:$1,0),4,4))),FALSE)="Monitoring","Monitoramento","Decisão de Efetivação")))</f>
        <v>Embarque implantação</v>
      </c>
    </row>
    <row r="1467" spans="1:8" x14ac:dyDescent="0.3">
      <c r="A1467" t="s">
        <v>4844</v>
      </c>
      <c r="B1467" t="str">
        <f ca="1">VLOOKUP(A1467,Person!A:R,ROW(INDIRECT(ADDRESS(MATCH("NameUser",Person!$1:$1,0),4,4))),FALSE)</f>
        <v>Maria Cenira Rodrigues Lobato</v>
      </c>
      <c r="C1467" t="str">
        <f ca="1">IF(VLOOKUP(A1467,Person!A:R,ROW(INDIRECT(ADDRESS(MATCH("Mail",Person!$1:$1,0),4,4))),FALSE)="","",VLOOKUP(A1467,Person!A:R,ROW(INDIRECT(ADDRESS(MATCH("Mail",Person!$1:$1,0),4,4))),FALSE))</f>
        <v>maria.lobato@maristas.org.br</v>
      </c>
      <c r="D1467" t="str">
        <f ca="1">VLOOKUP(A1467,Person!A:R,ROW(INDIRECT(ADDRESS(MATCH("NameEstablishment",Person!$1:$1,0),4,4))),FALSE)</f>
        <v>Colégio Marista Roque Gonçalves</v>
      </c>
      <c r="E1467">
        <f ca="1">VLOOKUP(A1467,Person!A:R,ROW(INDIRECT(ADDRESS(MATCH("Registration",Person!$1:$1,0),4,4))),FALSE)</f>
        <v>3613001</v>
      </c>
      <c r="F1467" t="str">
        <f ca="1">VLOOKUP(A1467,Person!A:R,ROW(INDIRECT(ADDRESS(MATCH("NameOccupation",Person!$1:$1,0),4,4))),FALSE)</f>
        <v>Auxiliar de Serviços Gerais</v>
      </c>
      <c r="G1467" t="str">
        <f ca="1">IF(VLOOKUP(A1467,Person!A:R,ROW(INDIRECT(ADDRESS(MATCH("NameManager",Person!$1:$1,0),4,4))),FALSE)="","",VLOOKUP(A1467,Person!A:R,ROW(INDIRECT(ADDRESS(MATCH("NameManager",Person!$1:$1,0),4,4))),FALSE))</f>
        <v>Samir Elias Miguel</v>
      </c>
      <c r="H1467" t="str">
        <f ca="1">IF(VLOOKUP(A1467,Person!A:R,ROW(INDIRECT(ADDRESS(MATCH("TypeJorney",Person!$1:$1,0),4,4))),FALSE)="OnBoarding","Embarque",IF(VLOOKUP(A1467,Person!A:R,ROW(INDIRECT(ADDRESS(MATCH("TypeJorney",Person!$1:$1,0),4,4))),FALSE)="OnBoardingOccupation","Embarque implantação",IF(VLOOKUP(A1467,Person!A:R,ROW(INDIRECT(ADDRESS(MATCH("TypeJorney",Person!$1:$1,0),4,4))),FALSE)="Monitoring","Monitoramento","Decisão de Efetivação")))</f>
        <v>Embarque implantação</v>
      </c>
    </row>
    <row r="1468" spans="1:8" x14ac:dyDescent="0.3">
      <c r="A1468" t="s">
        <v>4577</v>
      </c>
      <c r="B1468" t="str">
        <f ca="1">VLOOKUP(A1468,Person!A:R,ROW(INDIRECT(ADDRESS(MATCH("NameUser",Person!$1:$1,0),4,4))),FALSE)</f>
        <v>Maria Clara Mazzarino</v>
      </c>
      <c r="C1468" t="str">
        <f ca="1">IF(VLOOKUP(A1468,Person!A:R,ROW(INDIRECT(ADDRESS(MATCH("Mail",Person!$1:$1,0),4,4))),FALSE)="","",VLOOKUP(A1468,Person!A:R,ROW(INDIRECT(ADDRESS(MATCH("Mail",Person!$1:$1,0),4,4))),FALSE))</f>
        <v>maria.mazzarino@maristas.org.br</v>
      </c>
      <c r="D1468" t="str">
        <f ca="1">VLOOKUP(A1468,Person!A:R,ROW(INDIRECT(ADDRESS(MATCH("NameEstablishment",Person!$1:$1,0),4,4))),FALSE)</f>
        <v>Sociedade Meridional de Educação</v>
      </c>
      <c r="E1468">
        <f ca="1">VLOOKUP(A1468,Person!A:R,ROW(INDIRECT(ADDRESS(MATCH("Registration",Person!$1:$1,0),4,4))),FALSE)</f>
        <v>90701826</v>
      </c>
      <c r="F1468" t="str">
        <f ca="1">VLOOKUP(A1468,Person!A:R,ROW(INDIRECT(ADDRESS(MATCH("NameOccupation",Person!$1:$1,0),4,4))),FALSE)</f>
        <v>Assistente Administrativo</v>
      </c>
      <c r="G1468" t="str">
        <f ca="1">IF(VLOOKUP(A1468,Person!A:R,ROW(INDIRECT(ADDRESS(MATCH("NameManager",Person!$1:$1,0),4,4))),FALSE)="","",VLOOKUP(A1468,Person!A:R,ROW(INDIRECT(ADDRESS(MATCH("NameManager",Person!$1:$1,0),4,4))),FALSE))</f>
        <v/>
      </c>
      <c r="H1468" t="str">
        <f ca="1">IF(VLOOKUP(A1468,Person!A:R,ROW(INDIRECT(ADDRESS(MATCH("TypeJorney",Person!$1:$1,0),4,4))),FALSE)="OnBoarding","Embarque",IF(VLOOKUP(A1468,Person!A:R,ROW(INDIRECT(ADDRESS(MATCH("TypeJorney",Person!$1:$1,0),4,4))),FALSE)="OnBoardingOccupation","Embarque implantação",IF(VLOOKUP(A1468,Person!A:R,ROW(INDIRECT(ADDRESS(MATCH("TypeJorney",Person!$1:$1,0),4,4))),FALSE)="Monitoring","Monitoramento","Decisão de Efetivação")))</f>
        <v>Embarque implantação</v>
      </c>
    </row>
    <row r="1469" spans="1:8" x14ac:dyDescent="0.3">
      <c r="A1469" t="s">
        <v>4474</v>
      </c>
      <c r="B1469" t="str">
        <f ca="1">VLOOKUP(A1469,Person!A:R,ROW(INDIRECT(ADDRESS(MATCH("NameUser",Person!$1:$1,0),4,4))),FALSE)</f>
        <v>Maria Clarisse Thomas</v>
      </c>
      <c r="C1469" t="str">
        <f ca="1">IF(VLOOKUP(A1469,Person!A:R,ROW(INDIRECT(ADDRESS(MATCH("Mail",Person!$1:$1,0),4,4))),FALSE)="","",VLOOKUP(A1469,Person!A:R,ROW(INDIRECT(ADDRESS(MATCH("Mail",Person!$1:$1,0),4,4))),FALSE))</f>
        <v>clarisse.thomas@maristas.org.br</v>
      </c>
      <c r="D1469" t="str">
        <f ca="1">VLOOKUP(A1469,Person!A:R,ROW(INDIRECT(ADDRESS(MATCH("NameEstablishment",Person!$1:$1,0),4,4))),FALSE)</f>
        <v>Colégio Marista Nossa Senhora do Rosário</v>
      </c>
      <c r="E1469">
        <f ca="1">VLOOKUP(A1469,Person!A:R,ROW(INDIRECT(ADDRESS(MATCH("Registration",Person!$1:$1,0),4,4))),FALSE)</f>
        <v>68061640</v>
      </c>
      <c r="F1469" t="str">
        <f ca="1">VLOOKUP(A1469,Person!A:R,ROW(INDIRECT(ADDRESS(MATCH("NameOccupation",Person!$1:$1,0),4,4))),FALSE)</f>
        <v>Agente de Pastoral</v>
      </c>
      <c r="G1469" t="str">
        <f ca="1">IF(VLOOKUP(A1469,Person!A:R,ROW(INDIRECT(ADDRESS(MATCH("NameManager",Person!$1:$1,0),4,4))),FALSE)="","",VLOOKUP(A1469,Person!A:R,ROW(INDIRECT(ADDRESS(MATCH("NameManager",Person!$1:$1,0),4,4))),FALSE))</f>
        <v>Leia Raquel de Almeida</v>
      </c>
      <c r="H1469" t="str">
        <f ca="1">IF(VLOOKUP(A1469,Person!A:R,ROW(INDIRECT(ADDRESS(MATCH("TypeJorney",Person!$1:$1,0),4,4))),FALSE)="OnBoarding","Embarque",IF(VLOOKUP(A1469,Person!A:R,ROW(INDIRECT(ADDRESS(MATCH("TypeJorney",Person!$1:$1,0),4,4))),FALSE)="OnBoardingOccupation","Embarque implantação",IF(VLOOKUP(A1469,Person!A:R,ROW(INDIRECT(ADDRESS(MATCH("TypeJorney",Person!$1:$1,0),4,4))),FALSE)="Monitoring","Monitoramento","Decisão de Efetivação")))</f>
        <v>Embarque implantação</v>
      </c>
    </row>
    <row r="1470" spans="1:8" x14ac:dyDescent="0.3">
      <c r="A1470" t="s">
        <v>7438</v>
      </c>
      <c r="B1470" t="str">
        <f ca="1">VLOOKUP(A1470,Person!A:R,ROW(INDIRECT(ADDRESS(MATCH("NameUser",Person!$1:$1,0),4,4))),FALSE)</f>
        <v>Maria Consuelo Santos Camargo</v>
      </c>
      <c r="C1470" t="str">
        <f ca="1">IF(VLOOKUP(A1470,Person!A:R,ROW(INDIRECT(ADDRESS(MATCH("Mail",Person!$1:$1,0),4,4))),FALSE)="","",VLOOKUP(A1470,Person!A:R,ROW(INDIRECT(ADDRESS(MATCH("Mail",Person!$1:$1,0),4,4))),FALSE))</f>
        <v>maria.camargo@maristas.org.br</v>
      </c>
      <c r="D1470" t="str">
        <f ca="1">VLOOKUP(A1470,Person!A:R,ROW(INDIRECT(ADDRESS(MATCH("NameEstablishment",Person!$1:$1,0),4,4))),FALSE)</f>
        <v>Colegio Marista Ipanema</v>
      </c>
      <c r="E1470">
        <f ca="1">VLOOKUP(A1470,Person!A:R,ROW(INDIRECT(ADDRESS(MATCH("Registration",Person!$1:$1,0),4,4))),FALSE)</f>
        <v>91510745</v>
      </c>
      <c r="F1470" t="str">
        <f ca="1">VLOOKUP(A1470,Person!A:R,ROW(INDIRECT(ADDRESS(MATCH("NameOccupation",Person!$1:$1,0),4,4))),FALSE)</f>
        <v>Monitor de Aprendizagem Turno Integral</v>
      </c>
      <c r="G1470" t="str">
        <f ca="1">IF(VLOOKUP(A1470,Person!A:R,ROW(INDIRECT(ADDRESS(MATCH("NameManager",Person!$1:$1,0),4,4))),FALSE)="","",VLOOKUP(A1470,Person!A:R,ROW(INDIRECT(ADDRESS(MATCH("NameManager",Person!$1:$1,0),4,4))),FALSE))</f>
        <v>Fernando Degrandis</v>
      </c>
      <c r="H1470" t="str">
        <f ca="1">IF(VLOOKUP(A1470,Person!A:R,ROW(INDIRECT(ADDRESS(MATCH("TypeJorney",Person!$1:$1,0),4,4))),FALSE)="OnBoarding","Embarque",IF(VLOOKUP(A1470,Person!A:R,ROW(INDIRECT(ADDRESS(MATCH("TypeJorney",Person!$1:$1,0),4,4))),FALSE)="OnBoardingOccupation","Embarque implantação",IF(VLOOKUP(A1470,Person!A:R,ROW(INDIRECT(ADDRESS(MATCH("TypeJorney",Person!$1:$1,0),4,4))),FALSE)="Monitoring","Monitoramento","Decisão de Efetivação")))</f>
        <v>Embarque implantação</v>
      </c>
    </row>
    <row r="1471" spans="1:8" x14ac:dyDescent="0.3">
      <c r="A1471" t="s">
        <v>4819</v>
      </c>
      <c r="B1471" t="str">
        <f ca="1">VLOOKUP(A1471,Person!A:R,ROW(INDIRECT(ADDRESS(MATCH("NameUser",Person!$1:$1,0),4,4))),FALSE)</f>
        <v>Maria Cristina Reis</v>
      </c>
      <c r="C1471" t="str">
        <f ca="1">IF(VLOOKUP(A1471,Person!A:R,ROW(INDIRECT(ADDRESS(MATCH("Mail",Person!$1:$1,0),4,4))),FALSE)="","",VLOOKUP(A1471,Person!A:R,ROW(INDIRECT(ADDRESS(MATCH("Mail",Person!$1:$1,0),4,4))),FALSE))</f>
        <v>maria.reis@maristas.org.br</v>
      </c>
      <c r="D1471" t="str">
        <f ca="1">VLOOKUP(A1471,Person!A:R,ROW(INDIRECT(ADDRESS(MATCH("NameEstablishment",Person!$1:$1,0),4,4))),FALSE)</f>
        <v>Colégio Marista São Luis</v>
      </c>
      <c r="E1471">
        <f ca="1">VLOOKUP(A1471,Person!A:R,ROW(INDIRECT(ADDRESS(MATCH("Registration",Person!$1:$1,0),4,4))),FALSE)</f>
        <v>61296001</v>
      </c>
      <c r="F1471" t="str">
        <f ca="1">VLOOKUP(A1471,Person!A:R,ROW(INDIRECT(ADDRESS(MATCH("NameOccupation",Person!$1:$1,0),4,4))),FALSE)</f>
        <v>Auxiliar de Serviços Gerais</v>
      </c>
      <c r="G1471" t="str">
        <f ca="1">IF(VLOOKUP(A1471,Person!A:R,ROW(INDIRECT(ADDRESS(MATCH("NameManager",Person!$1:$1,0),4,4))),FALSE)="","",VLOOKUP(A1471,Person!A:R,ROW(INDIRECT(ADDRESS(MATCH("NameManager",Person!$1:$1,0),4,4))),FALSE))</f>
        <v>Nei Cesar Morsch</v>
      </c>
      <c r="H1471" t="str">
        <f ca="1">IF(VLOOKUP(A1471,Person!A:R,ROW(INDIRECT(ADDRESS(MATCH("TypeJorney",Person!$1:$1,0),4,4))),FALSE)="OnBoarding","Embarque",IF(VLOOKUP(A1471,Person!A:R,ROW(INDIRECT(ADDRESS(MATCH("TypeJorney",Person!$1:$1,0),4,4))),FALSE)="OnBoardingOccupation","Embarque implantação",IF(VLOOKUP(A1471,Person!A:R,ROW(INDIRECT(ADDRESS(MATCH("TypeJorney",Person!$1:$1,0),4,4))),FALSE)="Monitoring","Monitoramento","Decisão de Efetivação")))</f>
        <v>Embarque implantação</v>
      </c>
    </row>
    <row r="1472" spans="1:8" x14ac:dyDescent="0.3">
      <c r="A1472" t="s">
        <v>7587</v>
      </c>
      <c r="B1472" t="str">
        <f ca="1">VLOOKUP(A1472,Person!A:R,ROW(INDIRECT(ADDRESS(MATCH("NameUser",Person!$1:$1,0),4,4))),FALSE)</f>
        <v>Maria Cristina Sanhudo da Cruz</v>
      </c>
      <c r="C1472" t="str">
        <f ca="1">IF(VLOOKUP(A1472,Person!A:R,ROW(INDIRECT(ADDRESS(MATCH("Mail",Person!$1:$1,0),4,4))),FALSE)="","",VLOOKUP(A1472,Person!A:R,ROW(INDIRECT(ADDRESS(MATCH("Mail",Person!$1:$1,0),4,4))),FALSE))</f>
        <v/>
      </c>
      <c r="D1472" t="str">
        <f ca="1">VLOOKUP(A1472,Person!A:R,ROW(INDIRECT(ADDRESS(MATCH("NameEstablishment",Person!$1:$1,0),4,4))),FALSE)</f>
        <v>Colégio Marista N.Sra. Das Graças</v>
      </c>
      <c r="E1472">
        <f ca="1">VLOOKUP(A1472,Person!A:R,ROW(INDIRECT(ADDRESS(MATCH("Registration",Person!$1:$1,0),4,4))),FALSE)</f>
        <v>90511039</v>
      </c>
      <c r="F1472" t="str">
        <f ca="1">VLOOKUP(A1472,Person!A:R,ROW(INDIRECT(ADDRESS(MATCH("NameOccupation",Person!$1:$1,0),4,4))),FALSE)</f>
        <v>Auxiliar de Pré Escola</v>
      </c>
      <c r="G1472" t="str">
        <f ca="1">IF(VLOOKUP(A1472,Person!A:R,ROW(INDIRECT(ADDRESS(MATCH("NameManager",Person!$1:$1,0),4,4))),FALSE)="","",VLOOKUP(A1472,Person!A:R,ROW(INDIRECT(ADDRESS(MATCH("NameManager",Person!$1:$1,0),4,4))),FALSE))</f>
        <v>Luciana Winck Correa</v>
      </c>
      <c r="H1472" t="str">
        <f ca="1">IF(VLOOKUP(A1472,Person!A:R,ROW(INDIRECT(ADDRESS(MATCH("TypeJorney",Person!$1:$1,0),4,4))),FALSE)="OnBoarding","Embarque",IF(VLOOKUP(A1472,Person!A:R,ROW(INDIRECT(ADDRESS(MATCH("TypeJorney",Person!$1:$1,0),4,4))),FALSE)="OnBoardingOccupation","Embarque implantação",IF(VLOOKUP(A1472,Person!A:R,ROW(INDIRECT(ADDRESS(MATCH("TypeJorney",Person!$1:$1,0),4,4))),FALSE)="Monitoring","Monitoramento","Decisão de Efetivação")))</f>
        <v>Embarque implantação</v>
      </c>
    </row>
    <row r="1473" spans="1:8" x14ac:dyDescent="0.3">
      <c r="A1473" t="s">
        <v>4231</v>
      </c>
      <c r="B1473" t="str">
        <f ca="1">VLOOKUP(A1473,Person!A:R,ROW(INDIRECT(ADDRESS(MATCH("NameUser",Person!$1:$1,0),4,4))),FALSE)</f>
        <v>Maria da Conceicao da Silva Goncalves</v>
      </c>
      <c r="C1473" t="str">
        <f ca="1">IF(VLOOKUP(A1473,Person!A:R,ROW(INDIRECT(ADDRESS(MATCH("Mail",Person!$1:$1,0),4,4))),FALSE)="","",VLOOKUP(A1473,Person!A:R,ROW(INDIRECT(ADDRESS(MATCH("Mail",Person!$1:$1,0),4,4))),FALSE))</f>
        <v>maria.goncalves@maristas.org.br</v>
      </c>
      <c r="D1473" t="str">
        <f ca="1">VLOOKUP(A1473,Person!A:R,ROW(INDIRECT(ADDRESS(MATCH("NameEstablishment",Person!$1:$1,0),4,4))),FALSE)</f>
        <v>Colégio Marista João Paulo II</v>
      </c>
      <c r="E1473">
        <f ca="1">VLOOKUP(A1473,Person!A:R,ROW(INDIRECT(ADDRESS(MATCH("Registration",Person!$1:$1,0),4,4))),FALSE)</f>
        <v>61487001</v>
      </c>
      <c r="F1473" t="str">
        <f ca="1">VLOOKUP(A1473,Person!A:R,ROW(INDIRECT(ADDRESS(MATCH("NameOccupation",Person!$1:$1,0),4,4))),FALSE)</f>
        <v>Auxiliar de Serviços Gerais</v>
      </c>
      <c r="G1473" t="str">
        <f ca="1">IF(VLOOKUP(A1473,Person!A:R,ROW(INDIRECT(ADDRESS(MATCH("NameManager",Person!$1:$1,0),4,4))),FALSE)="","",VLOOKUP(A1473,Person!A:R,ROW(INDIRECT(ADDRESS(MATCH("NameManager",Person!$1:$1,0),4,4))),FALSE))</f>
        <v>Marcos Andre Scussel</v>
      </c>
      <c r="H1473" t="str">
        <f ca="1">IF(VLOOKUP(A1473,Person!A:R,ROW(INDIRECT(ADDRESS(MATCH("TypeJorney",Person!$1:$1,0),4,4))),FALSE)="OnBoarding","Embarque",IF(VLOOKUP(A1473,Person!A:R,ROW(INDIRECT(ADDRESS(MATCH("TypeJorney",Person!$1:$1,0),4,4))),FALSE)="OnBoardingOccupation","Embarque implantação",IF(VLOOKUP(A1473,Person!A:R,ROW(INDIRECT(ADDRESS(MATCH("TypeJorney",Person!$1:$1,0),4,4))),FALSE)="Monitoring","Monitoramento","Decisão de Efetivação")))</f>
        <v>Embarque implantação</v>
      </c>
    </row>
    <row r="1474" spans="1:8" x14ac:dyDescent="0.3">
      <c r="A1474" t="s">
        <v>5123</v>
      </c>
      <c r="B1474" t="str">
        <f ca="1">VLOOKUP(A1474,Person!A:R,ROW(INDIRECT(ADDRESS(MATCH("NameUser",Person!$1:$1,0),4,4))),FALSE)</f>
        <v>Maria de Fatima da Silva</v>
      </c>
      <c r="C1474" t="str">
        <f ca="1">IF(VLOOKUP(A1474,Person!A:R,ROW(INDIRECT(ADDRESS(MATCH("Mail",Person!$1:$1,0),4,4))),FALSE)="","",VLOOKUP(A1474,Person!A:R,ROW(INDIRECT(ADDRESS(MATCH("Mail",Person!$1:$1,0),4,4))),FALSE))</f>
        <v/>
      </c>
      <c r="D1474" t="str">
        <f ca="1">VLOOKUP(A1474,Person!A:R,ROW(INDIRECT(ADDRESS(MATCH("NameEstablishment",Person!$1:$1,0),4,4))),FALSE)</f>
        <v>Colégio Marista Santo Ângelo</v>
      </c>
      <c r="E1474">
        <f ca="1">VLOOKUP(A1474,Person!A:R,ROW(INDIRECT(ADDRESS(MATCH("Registration",Person!$1:$1,0),4,4))),FALSE)</f>
        <v>37110482</v>
      </c>
      <c r="F1474" t="str">
        <f ca="1">VLOOKUP(A1474,Person!A:R,ROW(INDIRECT(ADDRESS(MATCH("NameOccupation",Person!$1:$1,0),4,4))),FALSE)</f>
        <v>Assessor Educacional</v>
      </c>
      <c r="G1474" t="str">
        <f ca="1">IF(VLOOKUP(A1474,Person!A:R,ROW(INDIRECT(ADDRESS(MATCH("NameManager",Person!$1:$1,0),4,4))),FALSE)="","",VLOOKUP(A1474,Person!A:R,ROW(INDIRECT(ADDRESS(MATCH("NameManager",Person!$1:$1,0),4,4))),FALSE))</f>
        <v>Pedro Vilmar Ost</v>
      </c>
      <c r="H1474" t="str">
        <f ca="1">IF(VLOOKUP(A1474,Person!A:R,ROW(INDIRECT(ADDRESS(MATCH("TypeJorney",Person!$1:$1,0),4,4))),FALSE)="OnBoarding","Embarque",IF(VLOOKUP(A1474,Person!A:R,ROW(INDIRECT(ADDRESS(MATCH("TypeJorney",Person!$1:$1,0),4,4))),FALSE)="OnBoardingOccupation","Embarque implantação",IF(VLOOKUP(A1474,Person!A:R,ROW(INDIRECT(ADDRESS(MATCH("TypeJorney",Person!$1:$1,0),4,4))),FALSE)="Monitoring","Monitoramento","Decisão de Efetivação")))</f>
        <v>Embarque implantação</v>
      </c>
    </row>
    <row r="1475" spans="1:8" x14ac:dyDescent="0.3">
      <c r="A1475" t="s">
        <v>4762</v>
      </c>
      <c r="B1475" t="str">
        <f ca="1">VLOOKUP(A1475,Person!A:R,ROW(INDIRECT(ADDRESS(MATCH("NameUser",Person!$1:$1,0),4,4))),FALSE)</f>
        <v>Maria de Fatima Faria Nobrega</v>
      </c>
      <c r="C1475" t="str">
        <f ca="1">IF(VLOOKUP(A1475,Person!A:R,ROW(INDIRECT(ADDRESS(MATCH("Mail",Person!$1:$1,0),4,4))),FALSE)="","",VLOOKUP(A1475,Person!A:R,ROW(INDIRECT(ADDRESS(MATCH("Mail",Person!$1:$1,0),4,4))),FALSE))</f>
        <v>maria.nobrega@maristas.org.br</v>
      </c>
      <c r="D1475" t="str">
        <f ca="1">VLOOKUP(A1475,Person!A:R,ROW(INDIRECT(ADDRESS(MATCH("NameEstablishment",Person!$1:$1,0),4,4))),FALSE)</f>
        <v>Colégio Marista João Paulo II</v>
      </c>
      <c r="E1475">
        <f ca="1">VLOOKUP(A1475,Person!A:R,ROW(INDIRECT(ADDRESS(MATCH("Registration",Person!$1:$1,0),4,4))),FALSE)</f>
        <v>85620306</v>
      </c>
      <c r="F1475" t="str">
        <f ca="1">VLOOKUP(A1475,Person!A:R,ROW(INDIRECT(ADDRESS(MATCH("NameOccupation",Person!$1:$1,0),4,4))),FALSE)</f>
        <v>Auxiliar Administrativo</v>
      </c>
      <c r="G1475" t="str">
        <f ca="1">IF(VLOOKUP(A1475,Person!A:R,ROW(INDIRECT(ADDRESS(MATCH("NameManager",Person!$1:$1,0),4,4))),FALSE)="","",VLOOKUP(A1475,Person!A:R,ROW(INDIRECT(ADDRESS(MATCH("NameManager",Person!$1:$1,0),4,4))),FALSE))</f>
        <v>Marcos Andre Scussel</v>
      </c>
      <c r="H1475" t="str">
        <f ca="1">IF(VLOOKUP(A1475,Person!A:R,ROW(INDIRECT(ADDRESS(MATCH("TypeJorney",Person!$1:$1,0),4,4))),FALSE)="OnBoarding","Embarque",IF(VLOOKUP(A1475,Person!A:R,ROW(INDIRECT(ADDRESS(MATCH("TypeJorney",Person!$1:$1,0),4,4))),FALSE)="OnBoardingOccupation","Embarque implantação",IF(VLOOKUP(A1475,Person!A:R,ROW(INDIRECT(ADDRESS(MATCH("TypeJorney",Person!$1:$1,0),4,4))),FALSE)="Monitoring","Monitoramento","Decisão de Efetivação")))</f>
        <v>Embarque implantação</v>
      </c>
    </row>
    <row r="1476" spans="1:8" x14ac:dyDescent="0.3">
      <c r="A1476" t="s">
        <v>4300</v>
      </c>
      <c r="B1476" t="str">
        <f ca="1">VLOOKUP(A1476,Person!A:R,ROW(INDIRECT(ADDRESS(MATCH("NameUser",Person!$1:$1,0),4,4))),FALSE)</f>
        <v>Maria de Fatima Rauber Aguiar</v>
      </c>
      <c r="C1476" t="str">
        <f ca="1">IF(VLOOKUP(A1476,Person!A:R,ROW(INDIRECT(ADDRESS(MATCH("Mail",Person!$1:$1,0),4,4))),FALSE)="","",VLOOKUP(A1476,Person!A:R,ROW(INDIRECT(ADDRESS(MATCH("Mail",Person!$1:$1,0),4,4))),FALSE))</f>
        <v>maria.aguiar@maristas.org.br</v>
      </c>
      <c r="D1476" t="str">
        <f ca="1">VLOOKUP(A1476,Person!A:R,ROW(INDIRECT(ADDRESS(MATCH("NameEstablishment",Person!$1:$1,0),4,4))),FALSE)</f>
        <v>Colegio Marista Champagnat</v>
      </c>
      <c r="E1476">
        <f ca="1">VLOOKUP(A1476,Person!A:R,ROW(INDIRECT(ADDRESS(MATCH("Registration",Person!$1:$1,0),4,4))),FALSE)</f>
        <v>90000340</v>
      </c>
      <c r="F1476" t="str">
        <f ca="1">VLOOKUP(A1476,Person!A:R,ROW(INDIRECT(ADDRESS(MATCH("NameOccupation",Person!$1:$1,0),4,4))),FALSE)</f>
        <v>Coordenador de Turno</v>
      </c>
      <c r="G1476" t="str">
        <f ca="1">IF(VLOOKUP(A1476,Person!A:R,ROW(INDIRECT(ADDRESS(MATCH("NameManager",Person!$1:$1,0),4,4))),FALSE)="","",VLOOKUP(A1476,Person!A:R,ROW(INDIRECT(ADDRESS(MATCH("NameManager",Person!$1:$1,0),4,4))),FALSE))</f>
        <v>Shirley Sheila Cardoso</v>
      </c>
      <c r="H1476" t="str">
        <f ca="1">IF(VLOOKUP(A1476,Person!A:R,ROW(INDIRECT(ADDRESS(MATCH("TypeJorney",Person!$1:$1,0),4,4))),FALSE)="OnBoarding","Embarque",IF(VLOOKUP(A1476,Person!A:R,ROW(INDIRECT(ADDRESS(MATCH("TypeJorney",Person!$1:$1,0),4,4))),FALSE)="OnBoardingOccupation","Embarque implantação",IF(VLOOKUP(A1476,Person!A:R,ROW(INDIRECT(ADDRESS(MATCH("TypeJorney",Person!$1:$1,0),4,4))),FALSE)="Monitoring","Monitoramento","Decisão de Efetivação")))</f>
        <v>Embarque implantação</v>
      </c>
    </row>
    <row r="1477" spans="1:8" x14ac:dyDescent="0.3">
      <c r="A1477" t="s">
        <v>7606</v>
      </c>
      <c r="B1477" t="str">
        <f ca="1">VLOOKUP(A1477,Person!A:R,ROW(INDIRECT(ADDRESS(MATCH("NameUser",Person!$1:$1,0),4,4))),FALSE)</f>
        <v>Maria de Jesus do Espirito Santo</v>
      </c>
      <c r="C1477" t="str">
        <f ca="1">IF(VLOOKUP(A1477,Person!A:R,ROW(INDIRECT(ADDRESS(MATCH("Mail",Person!$1:$1,0),4,4))),FALSE)="","",VLOOKUP(A1477,Person!A:R,ROW(INDIRECT(ADDRESS(MATCH("Mail",Person!$1:$1,0),4,4))),FALSE))</f>
        <v>maria.santo@maristas.org.br</v>
      </c>
      <c r="D1477" t="str">
        <f ca="1">VLOOKUP(A1477,Person!A:R,ROW(INDIRECT(ADDRESS(MATCH("NameEstablishment",Person!$1:$1,0),4,4))),FALSE)</f>
        <v>Colégio Marista João Paulo II</v>
      </c>
      <c r="E1477">
        <f ca="1">VLOOKUP(A1477,Person!A:R,ROW(INDIRECT(ADDRESS(MATCH("Registration",Person!$1:$1,0),4,4))),FALSE)</f>
        <v>90000203</v>
      </c>
      <c r="F1477" t="str">
        <f ca="1">VLOOKUP(A1477,Person!A:R,ROW(INDIRECT(ADDRESS(MATCH("NameOccupation",Person!$1:$1,0),4,4))),FALSE)</f>
        <v>Auxiliar de Disciplina</v>
      </c>
      <c r="G1477" t="str">
        <f ca="1">IF(VLOOKUP(A1477,Person!A:R,ROW(INDIRECT(ADDRESS(MATCH("NameManager",Person!$1:$1,0),4,4))),FALSE)="","",VLOOKUP(A1477,Person!A:R,ROW(INDIRECT(ADDRESS(MATCH("NameManager",Person!$1:$1,0),4,4))),FALSE))</f>
        <v>Luiz Gustavo Mendes</v>
      </c>
      <c r="H1477" t="str">
        <f ca="1">IF(VLOOKUP(A1477,Person!A:R,ROW(INDIRECT(ADDRESS(MATCH("TypeJorney",Person!$1:$1,0),4,4))),FALSE)="OnBoarding","Embarque",IF(VLOOKUP(A1477,Person!A:R,ROW(INDIRECT(ADDRESS(MATCH("TypeJorney",Person!$1:$1,0),4,4))),FALSE)="OnBoardingOccupation","Embarque implantação",IF(VLOOKUP(A1477,Person!A:R,ROW(INDIRECT(ADDRESS(MATCH("TypeJorney",Person!$1:$1,0),4,4))),FALSE)="Monitoring","Monitoramento","Decisão de Efetivação")))</f>
        <v>Embarque implantação</v>
      </c>
    </row>
    <row r="1478" spans="1:8" x14ac:dyDescent="0.3">
      <c r="A1478" t="s">
        <v>4198</v>
      </c>
      <c r="B1478" t="str">
        <f ca="1">VLOOKUP(A1478,Person!A:R,ROW(INDIRECT(ADDRESS(MATCH("NameUser",Person!$1:$1,0),4,4))),FALSE)</f>
        <v>Maria de Lourdes Nunes Domingues Severo</v>
      </c>
      <c r="C1478" t="str">
        <f ca="1">IF(VLOOKUP(A1478,Person!A:R,ROW(INDIRECT(ADDRESS(MATCH("Mail",Person!$1:$1,0),4,4))),FALSE)="","",VLOOKUP(A1478,Person!A:R,ROW(INDIRECT(ADDRESS(MATCH("Mail",Person!$1:$1,0),4,4))),FALSE))</f>
        <v/>
      </c>
      <c r="D1478" t="str">
        <f ca="1">VLOOKUP(A1478,Person!A:R,ROW(INDIRECT(ADDRESS(MATCH("NameEstablishment",Person!$1:$1,0),4,4))),FALSE)</f>
        <v>Colégio Marista Nossa Senhora do Rosário</v>
      </c>
      <c r="E1478">
        <f ca="1">VLOOKUP(A1478,Person!A:R,ROW(INDIRECT(ADDRESS(MATCH("Registration",Person!$1:$1,0),4,4))),FALSE)</f>
        <v>61287001</v>
      </c>
      <c r="F1478" t="str">
        <f ca="1">VLOOKUP(A1478,Person!A:R,ROW(INDIRECT(ADDRESS(MATCH("NameOccupation",Person!$1:$1,0),4,4))),FALSE)</f>
        <v>Auxiliar de Serviços Gerais</v>
      </c>
      <c r="G1478" t="str">
        <f ca="1">IF(VLOOKUP(A1478,Person!A:R,ROW(INDIRECT(ADDRESS(MATCH("NameManager",Person!$1:$1,0),4,4))),FALSE)="","",VLOOKUP(A1478,Person!A:R,ROW(INDIRECT(ADDRESS(MATCH("NameManager",Person!$1:$1,0),4,4))),FALSE))</f>
        <v>Mauricio Coloniezzi Erthal</v>
      </c>
      <c r="H1478" t="str">
        <f ca="1">IF(VLOOKUP(A1478,Person!A:R,ROW(INDIRECT(ADDRESS(MATCH("TypeJorney",Person!$1:$1,0),4,4))),FALSE)="OnBoarding","Embarque",IF(VLOOKUP(A1478,Person!A:R,ROW(INDIRECT(ADDRESS(MATCH("TypeJorney",Person!$1:$1,0),4,4))),FALSE)="OnBoardingOccupation","Embarque implantação",IF(VLOOKUP(A1478,Person!A:R,ROW(INDIRECT(ADDRESS(MATCH("TypeJorney",Person!$1:$1,0),4,4))),FALSE)="Monitoring","Monitoramento","Decisão de Efetivação")))</f>
        <v>Embarque implantação</v>
      </c>
    </row>
    <row r="1479" spans="1:8" x14ac:dyDescent="0.3">
      <c r="A1479" t="s">
        <v>4120</v>
      </c>
      <c r="B1479" t="str">
        <f ca="1">VLOOKUP(A1479,Person!A:R,ROW(INDIRECT(ADDRESS(MATCH("NameUser",Person!$1:$1,0),4,4))),FALSE)</f>
        <v>Maria do Carmo Arismendi Hernandorena</v>
      </c>
      <c r="C1479" t="str">
        <f ca="1">IF(VLOOKUP(A1479,Person!A:R,ROW(INDIRECT(ADDRESS(MATCH("Mail",Person!$1:$1,0),4,4))),FALSE)="","",VLOOKUP(A1479,Person!A:R,ROW(INDIRECT(ADDRESS(MATCH("Mail",Person!$1:$1,0),4,4))),FALSE))</f>
        <v>docarmo@maristas.org.br</v>
      </c>
      <c r="D1479" t="str">
        <f ca="1">VLOOKUP(A1479,Person!A:R,ROW(INDIRECT(ADDRESS(MATCH("NameEstablishment",Person!$1:$1,0),4,4))),FALSE)</f>
        <v>Sociedade Meridional de Educação</v>
      </c>
      <c r="E1479">
        <f ca="1">VLOOKUP(A1479,Person!A:R,ROW(INDIRECT(ADDRESS(MATCH("Registration",Person!$1:$1,0),4,4))),FALSE)</f>
        <v>90000103</v>
      </c>
      <c r="F1479" t="str">
        <f ca="1">VLOOKUP(A1479,Person!A:R,ROW(INDIRECT(ADDRESS(MATCH("NameOccupation",Person!$1:$1,0),4,4))),FALSE)</f>
        <v>Assistente Social</v>
      </c>
      <c r="G1479" t="str">
        <f ca="1">IF(VLOOKUP(A1479,Person!A:R,ROW(INDIRECT(ADDRESS(MATCH("NameManager",Person!$1:$1,0),4,4))),FALSE)="","",VLOOKUP(A1479,Person!A:R,ROW(INDIRECT(ADDRESS(MATCH("NameManager",Person!$1:$1,0),4,4))),FALSE))</f>
        <v/>
      </c>
      <c r="H1479" t="str">
        <f ca="1">IF(VLOOKUP(A1479,Person!A:R,ROW(INDIRECT(ADDRESS(MATCH("TypeJorney",Person!$1:$1,0),4,4))),FALSE)="OnBoarding","Embarque",IF(VLOOKUP(A1479,Person!A:R,ROW(INDIRECT(ADDRESS(MATCH("TypeJorney",Person!$1:$1,0),4,4))),FALSE)="OnBoardingOccupation","Embarque implantação",IF(VLOOKUP(A1479,Person!A:R,ROW(INDIRECT(ADDRESS(MATCH("TypeJorney",Person!$1:$1,0),4,4))),FALSE)="Monitoring","Monitoramento","Decisão de Efetivação")))</f>
        <v>Embarque implantação</v>
      </c>
    </row>
    <row r="1480" spans="1:8" x14ac:dyDescent="0.3">
      <c r="A1480" t="s">
        <v>7855</v>
      </c>
      <c r="B1480" t="str">
        <f ca="1">VLOOKUP(A1480,Person!A:R,ROW(INDIRECT(ADDRESS(MATCH("NameUser",Person!$1:$1,0),4,4))),FALSE)</f>
        <v>Maria do Horto Decezaro</v>
      </c>
      <c r="C1480" t="str">
        <f ca="1">IF(VLOOKUP(A1480,Person!A:R,ROW(INDIRECT(ADDRESS(MATCH("Mail",Person!$1:$1,0),4,4))),FALSE)="","",VLOOKUP(A1480,Person!A:R,ROW(INDIRECT(ADDRESS(MATCH("Mail",Person!$1:$1,0),4,4))),FALSE))</f>
        <v/>
      </c>
      <c r="D1480" t="str">
        <f ca="1">VLOOKUP(A1480,Person!A:R,ROW(INDIRECT(ADDRESS(MATCH("NameEstablishment",Person!$1:$1,0),4,4))),FALSE)</f>
        <v>Colégio Marista Santa Maria</v>
      </c>
      <c r="E1480">
        <f ca="1">VLOOKUP(A1480,Person!A:R,ROW(INDIRECT(ADDRESS(MATCH("Registration",Person!$1:$1,0),4,4))),FALSE)</f>
        <v>907028</v>
      </c>
      <c r="F1480" t="str">
        <f ca="1">VLOOKUP(A1480,Person!A:R,ROW(INDIRECT(ADDRESS(MATCH("NameOccupation",Person!$1:$1,0),4,4))),FALSE)</f>
        <v>Auxiliar de Pastoral</v>
      </c>
      <c r="G1480" t="str">
        <f ca="1">IF(VLOOKUP(A1480,Person!A:R,ROW(INDIRECT(ADDRESS(MATCH("NameManager",Person!$1:$1,0),4,4))),FALSE)="","",VLOOKUP(A1480,Person!A:R,ROW(INDIRECT(ADDRESS(MATCH("NameManager",Person!$1:$1,0),4,4))),FALSE))</f>
        <v/>
      </c>
      <c r="H1480" t="str">
        <f ca="1">IF(VLOOKUP(A1480,Person!A:R,ROW(INDIRECT(ADDRESS(MATCH("TypeJorney",Person!$1:$1,0),4,4))),FALSE)="OnBoarding","Embarque",IF(VLOOKUP(A1480,Person!A:R,ROW(INDIRECT(ADDRESS(MATCH("TypeJorney",Person!$1:$1,0),4,4))),FALSE)="OnBoardingOccupation","Embarque implantação",IF(VLOOKUP(A1480,Person!A:R,ROW(INDIRECT(ADDRESS(MATCH("TypeJorney",Person!$1:$1,0),4,4))),FALSE)="Monitoring","Monitoramento","Decisão de Efetivação")))</f>
        <v>Embarque implantação</v>
      </c>
    </row>
    <row r="1481" spans="1:8" x14ac:dyDescent="0.3">
      <c r="A1481" t="s">
        <v>7626</v>
      </c>
      <c r="B1481" t="str">
        <f ca="1">VLOOKUP(A1481,Person!A:R,ROW(INDIRECT(ADDRESS(MATCH("NameUser",Person!$1:$1,0),4,4))),FALSE)</f>
        <v>Maria do Socorro Alves de Oliveira</v>
      </c>
      <c r="C1481" t="str">
        <f ca="1">IF(VLOOKUP(A1481,Person!A:R,ROW(INDIRECT(ADDRESS(MATCH("Mail",Person!$1:$1,0),4,4))),FALSE)="","",VLOOKUP(A1481,Person!A:R,ROW(INDIRECT(ADDRESS(MATCH("Mail",Person!$1:$1,0),4,4))),FALSE))</f>
        <v>maria.oliveira@maristas.org.br</v>
      </c>
      <c r="D1481" t="str">
        <f ca="1">VLOOKUP(A1481,Person!A:R,ROW(INDIRECT(ADDRESS(MATCH("NameEstablishment",Person!$1:$1,0),4,4))),FALSE)</f>
        <v>Colégio Marista João Paulo II</v>
      </c>
      <c r="E1481">
        <f ca="1">VLOOKUP(A1481,Person!A:R,ROW(INDIRECT(ADDRESS(MATCH("Registration",Person!$1:$1,0),4,4))),FALSE)</f>
        <v>61658001</v>
      </c>
      <c r="F1481" t="str">
        <f ca="1">VLOOKUP(A1481,Person!A:R,ROW(INDIRECT(ADDRESS(MATCH("NameOccupation",Person!$1:$1,0),4,4))),FALSE)</f>
        <v>Auxiliar de Disciplina</v>
      </c>
      <c r="G1481" t="str">
        <f ca="1">IF(VLOOKUP(A1481,Person!A:R,ROW(INDIRECT(ADDRESS(MATCH("NameManager",Person!$1:$1,0),4,4))),FALSE)="","",VLOOKUP(A1481,Person!A:R,ROW(INDIRECT(ADDRESS(MATCH("NameManager",Person!$1:$1,0),4,4))),FALSE))</f>
        <v>Luiz Gustavo Mendes</v>
      </c>
      <c r="H1481" t="str">
        <f ca="1">IF(VLOOKUP(A1481,Person!A:R,ROW(INDIRECT(ADDRESS(MATCH("TypeJorney",Person!$1:$1,0),4,4))),FALSE)="OnBoarding","Embarque",IF(VLOOKUP(A1481,Person!A:R,ROW(INDIRECT(ADDRESS(MATCH("TypeJorney",Person!$1:$1,0),4,4))),FALSE)="OnBoardingOccupation","Embarque implantação",IF(VLOOKUP(A1481,Person!A:R,ROW(INDIRECT(ADDRESS(MATCH("TypeJorney",Person!$1:$1,0),4,4))),FALSE)="Monitoring","Monitoramento","Decisão de Efetivação")))</f>
        <v>Embarque implantação</v>
      </c>
    </row>
    <row r="1482" spans="1:8" x14ac:dyDescent="0.3">
      <c r="A1482" t="s">
        <v>4303</v>
      </c>
      <c r="B1482" t="str">
        <f ca="1">VLOOKUP(A1482,Person!A:R,ROW(INDIRECT(ADDRESS(MATCH("NameUser",Person!$1:$1,0),4,4))),FALSE)</f>
        <v>Maria do Socorro Pereira</v>
      </c>
      <c r="C1482" t="str">
        <f ca="1">IF(VLOOKUP(A1482,Person!A:R,ROW(INDIRECT(ADDRESS(MATCH("Mail",Person!$1:$1,0),4,4))),FALSE)="","",VLOOKUP(A1482,Person!A:R,ROW(INDIRECT(ADDRESS(MATCH("Mail",Person!$1:$1,0),4,4))),FALSE))</f>
        <v/>
      </c>
      <c r="D1482" t="str">
        <f ca="1">VLOOKUP(A1482,Person!A:R,ROW(INDIRECT(ADDRESS(MATCH("NameEstablishment",Person!$1:$1,0),4,4))),FALSE)</f>
        <v>Colégio Marista Maria Imaculada</v>
      </c>
      <c r="E1482">
        <f ca="1">VLOOKUP(A1482,Person!A:R,ROW(INDIRECT(ADDRESS(MATCH("Registration",Person!$1:$1,0),4,4))),FALSE)</f>
        <v>61455185</v>
      </c>
      <c r="F1482" t="str">
        <f ca="1">VLOOKUP(A1482,Person!A:R,ROW(INDIRECT(ADDRESS(MATCH("NameOccupation",Person!$1:$1,0),4,4))),FALSE)</f>
        <v>Coordenador Pedagógico</v>
      </c>
      <c r="G1482" t="str">
        <f ca="1">IF(VLOOKUP(A1482,Person!A:R,ROW(INDIRECT(ADDRESS(MATCH("NameManager",Person!$1:$1,0),4,4))),FALSE)="","",VLOOKUP(A1482,Person!A:R,ROW(INDIRECT(ADDRESS(MATCH("NameManager",Person!$1:$1,0),4,4))),FALSE))</f>
        <v>Vivian Patricia Caberlon Nunes</v>
      </c>
      <c r="H1482" t="str">
        <f ca="1">IF(VLOOKUP(A1482,Person!A:R,ROW(INDIRECT(ADDRESS(MATCH("TypeJorney",Person!$1:$1,0),4,4))),FALSE)="OnBoarding","Embarque",IF(VLOOKUP(A1482,Person!A:R,ROW(INDIRECT(ADDRESS(MATCH("TypeJorney",Person!$1:$1,0),4,4))),FALSE)="OnBoardingOccupation","Embarque implantação",IF(VLOOKUP(A1482,Person!A:R,ROW(INDIRECT(ADDRESS(MATCH("TypeJorney",Person!$1:$1,0),4,4))),FALSE)="Monitoring","Monitoramento","Decisão de Efetivação")))</f>
        <v>Embarque implantação</v>
      </c>
    </row>
    <row r="1483" spans="1:8" x14ac:dyDescent="0.3">
      <c r="A1483" t="s">
        <v>4261</v>
      </c>
      <c r="B1483" t="str">
        <f ca="1">VLOOKUP(A1483,Person!A:R,ROW(INDIRECT(ADDRESS(MATCH("NameUser",Person!$1:$1,0),4,4))),FALSE)</f>
        <v>Maria Elisabete Dalpupo</v>
      </c>
      <c r="C1483" t="str">
        <f ca="1">IF(VLOOKUP(A1483,Person!A:R,ROW(INDIRECT(ADDRESS(MATCH("Mail",Person!$1:$1,0),4,4))),FALSE)="","",VLOOKUP(A1483,Person!A:R,ROW(INDIRECT(ADDRESS(MATCH("Mail",Person!$1:$1,0),4,4))),FALSE))</f>
        <v/>
      </c>
      <c r="D1483" t="str">
        <f ca="1">VLOOKUP(A1483,Person!A:R,ROW(INDIRECT(ADDRESS(MATCH("NameEstablishment",Person!$1:$1,0),4,4))),FALSE)</f>
        <v>Colégio Marista N Senhora da Conceição</v>
      </c>
      <c r="E1483">
        <f ca="1">VLOOKUP(A1483,Person!A:R,ROW(INDIRECT(ADDRESS(MATCH("Registration",Person!$1:$1,0),4,4))),FALSE)</f>
        <v>80700445</v>
      </c>
      <c r="F1483" t="str">
        <f ca="1">VLOOKUP(A1483,Person!A:R,ROW(INDIRECT(ADDRESS(MATCH("NameOccupation",Person!$1:$1,0),4,4))),FALSE)</f>
        <v>Auxiliar de Serviços Gerais</v>
      </c>
      <c r="G1483" t="str">
        <f ca="1">IF(VLOOKUP(A1483,Person!A:R,ROW(INDIRECT(ADDRESS(MATCH("NameManager",Person!$1:$1,0),4,4))),FALSE)="","",VLOOKUP(A1483,Person!A:R,ROW(INDIRECT(ADDRESS(MATCH("NameManager",Person!$1:$1,0),4,4))),FALSE))</f>
        <v>Adenir Sebastiao de Britto</v>
      </c>
      <c r="H1483" t="str">
        <f ca="1">IF(VLOOKUP(A1483,Person!A:R,ROW(INDIRECT(ADDRESS(MATCH("TypeJorney",Person!$1:$1,0),4,4))),FALSE)="OnBoarding","Embarque",IF(VLOOKUP(A1483,Person!A:R,ROW(INDIRECT(ADDRESS(MATCH("TypeJorney",Person!$1:$1,0),4,4))),FALSE)="OnBoardingOccupation","Embarque implantação",IF(VLOOKUP(A1483,Person!A:R,ROW(INDIRECT(ADDRESS(MATCH("TypeJorney",Person!$1:$1,0),4,4))),FALSE)="Monitoring","Monitoramento","Decisão de Efetivação")))</f>
        <v>Embarque implantação</v>
      </c>
    </row>
    <row r="1484" spans="1:8" x14ac:dyDescent="0.3">
      <c r="A1484" t="s">
        <v>4845</v>
      </c>
      <c r="B1484" t="str">
        <f ca="1">VLOOKUP(A1484,Person!A:R,ROW(INDIRECT(ADDRESS(MATCH("NameUser",Person!$1:$1,0),4,4))),FALSE)</f>
        <v>Maria Erli da Silva Teixeira</v>
      </c>
      <c r="C1484" t="str">
        <f ca="1">IF(VLOOKUP(A1484,Person!A:R,ROW(INDIRECT(ADDRESS(MATCH("Mail",Person!$1:$1,0),4,4))),FALSE)="","",VLOOKUP(A1484,Person!A:R,ROW(INDIRECT(ADDRESS(MATCH("Mail",Person!$1:$1,0),4,4))),FALSE))</f>
        <v>maria.erli@maristas.org.br</v>
      </c>
      <c r="D1484" t="str">
        <f ca="1">VLOOKUP(A1484,Person!A:R,ROW(INDIRECT(ADDRESS(MATCH("NameEstablishment",Person!$1:$1,0),4,4))),FALSE)</f>
        <v>Colégio Marista Roque Gonçalves</v>
      </c>
      <c r="E1484">
        <f ca="1">VLOOKUP(A1484,Person!A:R,ROW(INDIRECT(ADDRESS(MATCH("Registration",Person!$1:$1,0),4,4))),FALSE)</f>
        <v>3622001</v>
      </c>
      <c r="F1484" t="str">
        <f ca="1">VLOOKUP(A1484,Person!A:R,ROW(INDIRECT(ADDRESS(MATCH("NameOccupation",Person!$1:$1,0),4,4))),FALSE)</f>
        <v>Auxiliar de Serviços Gerais</v>
      </c>
      <c r="G1484" t="str">
        <f ca="1">IF(VLOOKUP(A1484,Person!A:R,ROW(INDIRECT(ADDRESS(MATCH("NameManager",Person!$1:$1,0),4,4))),FALSE)="","",VLOOKUP(A1484,Person!A:R,ROW(INDIRECT(ADDRESS(MATCH("NameManager",Person!$1:$1,0),4,4))),FALSE))</f>
        <v>Samir Elias Miguel</v>
      </c>
      <c r="H1484" t="str">
        <f ca="1">IF(VLOOKUP(A1484,Person!A:R,ROW(INDIRECT(ADDRESS(MATCH("TypeJorney",Person!$1:$1,0),4,4))),FALSE)="OnBoarding","Embarque",IF(VLOOKUP(A1484,Person!A:R,ROW(INDIRECT(ADDRESS(MATCH("TypeJorney",Person!$1:$1,0),4,4))),FALSE)="OnBoardingOccupation","Embarque implantação",IF(VLOOKUP(A1484,Person!A:R,ROW(INDIRECT(ADDRESS(MATCH("TypeJorney",Person!$1:$1,0),4,4))),FALSE)="Monitoring","Monitoramento","Decisão de Efetivação")))</f>
        <v>Embarque implantação</v>
      </c>
    </row>
    <row r="1485" spans="1:8" x14ac:dyDescent="0.3">
      <c r="A1485" t="s">
        <v>5185</v>
      </c>
      <c r="B1485" t="str">
        <f ca="1">VLOOKUP(A1485,Person!A:R,ROW(INDIRECT(ADDRESS(MATCH("NameUser",Person!$1:$1,0),4,4))),FALSE)</f>
        <v>Maria Fernanda Finkler Carvalho</v>
      </c>
      <c r="C1485" t="str">
        <f ca="1">IF(VLOOKUP(A1485,Person!A:R,ROW(INDIRECT(ADDRESS(MATCH("Mail",Person!$1:$1,0),4,4))),FALSE)="","",VLOOKUP(A1485,Person!A:R,ROW(INDIRECT(ADDRESS(MATCH("Mail",Person!$1:$1,0),4,4))),FALSE))</f>
        <v>maria.carvalho@maristas.org.br</v>
      </c>
      <c r="D1485" t="str">
        <f ca="1">VLOOKUP(A1485,Person!A:R,ROW(INDIRECT(ADDRESS(MATCH("NameEstablishment",Person!$1:$1,0),4,4))),FALSE)</f>
        <v>Colégio Marista São Pedro</v>
      </c>
      <c r="E1485">
        <f ca="1">VLOOKUP(A1485,Person!A:R,ROW(INDIRECT(ADDRESS(MATCH("Registration",Person!$1:$1,0),4,4))),FALSE)</f>
        <v>90701797</v>
      </c>
      <c r="F1485" t="str">
        <f ca="1">VLOOKUP(A1485,Person!A:R,ROW(INDIRECT(ADDRESS(MATCH("NameOccupation",Person!$1:$1,0),4,4))),FALSE)</f>
        <v>Assistente Administrativo Escolar</v>
      </c>
      <c r="G1485" t="str">
        <f ca="1">IF(VLOOKUP(A1485,Person!A:R,ROW(INDIRECT(ADDRESS(MATCH("NameManager",Person!$1:$1,0),4,4))),FALSE)="","",VLOOKUP(A1485,Person!A:R,ROW(INDIRECT(ADDRESS(MATCH("NameManager",Person!$1:$1,0),4,4))),FALSE))</f>
        <v/>
      </c>
      <c r="H1485" t="str">
        <f ca="1">IF(VLOOKUP(A1485,Person!A:R,ROW(INDIRECT(ADDRESS(MATCH("TypeJorney",Person!$1:$1,0),4,4))),FALSE)="OnBoarding","Embarque",IF(VLOOKUP(A1485,Person!A:R,ROW(INDIRECT(ADDRESS(MATCH("TypeJorney",Person!$1:$1,0),4,4))),FALSE)="OnBoardingOccupation","Embarque implantação",IF(VLOOKUP(A1485,Person!A:R,ROW(INDIRECT(ADDRESS(MATCH("TypeJorney",Person!$1:$1,0),4,4))),FALSE)="Monitoring","Monitoramento","Decisão de Efetivação")))</f>
        <v>Embarque implantação</v>
      </c>
    </row>
    <row r="1486" spans="1:8" x14ac:dyDescent="0.3">
      <c r="A1486" t="s">
        <v>4232</v>
      </c>
      <c r="B1486" t="str">
        <f ca="1">VLOOKUP(A1486,Person!A:R,ROW(INDIRECT(ADDRESS(MATCH("NameUser",Person!$1:$1,0),4,4))),FALSE)</f>
        <v>Maria Francisca Moura dos Santos Salheb</v>
      </c>
      <c r="C1486" t="str">
        <f ca="1">IF(VLOOKUP(A1486,Person!A:R,ROW(INDIRECT(ADDRESS(MATCH("Mail",Person!$1:$1,0),4,4))),FALSE)="","",VLOOKUP(A1486,Person!A:R,ROW(INDIRECT(ADDRESS(MATCH("Mail",Person!$1:$1,0),4,4))),FALSE))</f>
        <v>maria.salheb@maristas.org.br</v>
      </c>
      <c r="D1486" t="str">
        <f ca="1">VLOOKUP(A1486,Person!A:R,ROW(INDIRECT(ADDRESS(MATCH("NameEstablishment",Person!$1:$1,0),4,4))),FALSE)</f>
        <v>Colégio Marista João Paulo II</v>
      </c>
      <c r="E1486">
        <f ca="1">VLOOKUP(A1486,Person!A:R,ROW(INDIRECT(ADDRESS(MATCH("Registration",Person!$1:$1,0),4,4))),FALSE)</f>
        <v>90000122</v>
      </c>
      <c r="F1486" t="str">
        <f ca="1">VLOOKUP(A1486,Person!A:R,ROW(INDIRECT(ADDRESS(MATCH("NameOccupation",Person!$1:$1,0),4,4))),FALSE)</f>
        <v>Auxiliar de Serviços Gerais</v>
      </c>
      <c r="G1486" t="str">
        <f ca="1">IF(VLOOKUP(A1486,Person!A:R,ROW(INDIRECT(ADDRESS(MATCH("NameManager",Person!$1:$1,0),4,4))),FALSE)="","",VLOOKUP(A1486,Person!A:R,ROW(INDIRECT(ADDRESS(MATCH("NameManager",Person!$1:$1,0),4,4))),FALSE))</f>
        <v>Marcos Andre Scussel</v>
      </c>
      <c r="H1486" t="str">
        <f ca="1">IF(VLOOKUP(A1486,Person!A:R,ROW(INDIRECT(ADDRESS(MATCH("TypeJorney",Person!$1:$1,0),4,4))),FALSE)="OnBoarding","Embarque",IF(VLOOKUP(A1486,Person!A:R,ROW(INDIRECT(ADDRESS(MATCH("TypeJorney",Person!$1:$1,0),4,4))),FALSE)="OnBoardingOccupation","Embarque implantação",IF(VLOOKUP(A1486,Person!A:R,ROW(INDIRECT(ADDRESS(MATCH("TypeJorney",Person!$1:$1,0),4,4))),FALSE)="Monitoring","Monitoramento","Decisão de Efetivação")))</f>
        <v>Embarque implantação</v>
      </c>
    </row>
    <row r="1487" spans="1:8" x14ac:dyDescent="0.3">
      <c r="A1487" t="s">
        <v>7659</v>
      </c>
      <c r="B1487" t="str">
        <f ca="1">VLOOKUP(A1487,Person!A:R,ROW(INDIRECT(ADDRESS(MATCH("NameUser",Person!$1:$1,0),4,4))),FALSE)</f>
        <v>Maria Gorete de Campos</v>
      </c>
      <c r="C1487" t="str">
        <f ca="1">IF(VLOOKUP(A1487,Person!A:R,ROW(INDIRECT(ADDRESS(MATCH("Mail",Person!$1:$1,0),4,4))),FALSE)="","",VLOOKUP(A1487,Person!A:R,ROW(INDIRECT(ADDRESS(MATCH("Mail",Person!$1:$1,0),4,4))),FALSE))</f>
        <v>maria.campos@maristas.org.br</v>
      </c>
      <c r="D1487" t="str">
        <f ca="1">VLOOKUP(A1487,Person!A:R,ROW(INDIRECT(ADDRESS(MATCH("NameEstablishment",Person!$1:$1,0),4,4))),FALSE)</f>
        <v>Colégio Marista São Marcelino Champagnat</v>
      </c>
      <c r="E1487">
        <f ca="1">VLOOKUP(A1487,Person!A:R,ROW(INDIRECT(ADDRESS(MATCH("Registration",Person!$1:$1,0),4,4))),FALSE)</f>
        <v>85600486</v>
      </c>
      <c r="F1487" t="str">
        <f ca="1">VLOOKUP(A1487,Person!A:R,ROW(INDIRECT(ADDRESS(MATCH("NameOccupation",Person!$1:$1,0),4,4))),FALSE)</f>
        <v>Encarregado Administrativo</v>
      </c>
      <c r="G1487" t="str">
        <f ca="1">IF(VLOOKUP(A1487,Person!A:R,ROW(INDIRECT(ADDRESS(MATCH("NameManager",Person!$1:$1,0),4,4))),FALSE)="","",VLOOKUP(A1487,Person!A:R,ROW(INDIRECT(ADDRESS(MATCH("NameManager",Person!$1:$1,0),4,4))),FALSE))</f>
        <v/>
      </c>
      <c r="H1487" t="str">
        <f ca="1">IF(VLOOKUP(A1487,Person!A:R,ROW(INDIRECT(ADDRESS(MATCH("TypeJorney",Person!$1:$1,0),4,4))),FALSE)="OnBoarding","Embarque",IF(VLOOKUP(A1487,Person!A:R,ROW(INDIRECT(ADDRESS(MATCH("TypeJorney",Person!$1:$1,0),4,4))),FALSE)="OnBoardingOccupation","Embarque implantação",IF(VLOOKUP(A1487,Person!A:R,ROW(INDIRECT(ADDRESS(MATCH("TypeJorney",Person!$1:$1,0),4,4))),FALSE)="Monitoring","Monitoramento","Decisão de Efetivação")))</f>
        <v>Embarque implantação</v>
      </c>
    </row>
    <row r="1488" spans="1:8" x14ac:dyDescent="0.3">
      <c r="A1488" t="s">
        <v>8012</v>
      </c>
      <c r="B1488" t="str">
        <f ca="1">VLOOKUP(A1488,Person!A:R,ROW(INDIRECT(ADDRESS(MATCH("NameUser",Person!$1:$1,0),4,4))),FALSE)</f>
        <v>Maria Helena Vilanova Rieffel</v>
      </c>
      <c r="C1488" t="str">
        <f ca="1">IF(VLOOKUP(A1488,Person!A:R,ROW(INDIRECT(ADDRESS(MATCH("Mail",Person!$1:$1,0),4,4))),FALSE)="","",VLOOKUP(A1488,Person!A:R,ROW(INDIRECT(ADDRESS(MATCH("Mail",Person!$1:$1,0),4,4))),FALSE))</f>
        <v>maria.rieffel@maristas.org.br</v>
      </c>
      <c r="D1488" t="str">
        <f ca="1">VLOOKUP(A1488,Person!A:R,ROW(INDIRECT(ADDRESS(MATCH("NameEstablishment",Person!$1:$1,0),4,4))),FALSE)</f>
        <v>Colégio Marista Sant'ana</v>
      </c>
      <c r="E1488">
        <f ca="1">VLOOKUP(A1488,Person!A:R,ROW(INDIRECT(ADDRESS(MATCH("Registration",Person!$1:$1,0),4,4))),FALSE)</f>
        <v>80702728</v>
      </c>
      <c r="F1488" t="str">
        <f ca="1">VLOOKUP(A1488,Person!A:R,ROW(INDIRECT(ADDRESS(MATCH("NameOccupation",Person!$1:$1,0),4,4))),FALSE)</f>
        <v>Instrutor de Aprendizagem</v>
      </c>
      <c r="G1488" t="str">
        <f ca="1">IF(VLOOKUP(A1488,Person!A:R,ROW(INDIRECT(ADDRESS(MATCH("NameManager",Person!$1:$1,0),4,4))),FALSE)="","",VLOOKUP(A1488,Person!A:R,ROW(INDIRECT(ADDRESS(MATCH("NameManager",Person!$1:$1,0),4,4))),FALSE))</f>
        <v>Marisa Albertina Crivelaro da Silva</v>
      </c>
      <c r="H1488" t="str">
        <f ca="1">IF(VLOOKUP(A1488,Person!A:R,ROW(INDIRECT(ADDRESS(MATCH("TypeJorney",Person!$1:$1,0),4,4))),FALSE)="OnBoarding","Embarque",IF(VLOOKUP(A1488,Person!A:R,ROW(INDIRECT(ADDRESS(MATCH("TypeJorney",Person!$1:$1,0),4,4))),FALSE)="OnBoardingOccupation","Embarque implantação",IF(VLOOKUP(A1488,Person!A:R,ROW(INDIRECT(ADDRESS(MATCH("TypeJorney",Person!$1:$1,0),4,4))),FALSE)="Monitoring","Monitoramento","Decisão de Efetivação")))</f>
        <v>Embarque implantação</v>
      </c>
    </row>
    <row r="1489" spans="1:8" x14ac:dyDescent="0.3">
      <c r="A1489" t="s">
        <v>4233</v>
      </c>
      <c r="B1489" t="str">
        <f ca="1">VLOOKUP(A1489,Person!A:R,ROW(INDIRECT(ADDRESS(MATCH("NameUser",Person!$1:$1,0),4,4))),FALSE)</f>
        <v>Maria Iolete Monteiro</v>
      </c>
      <c r="C1489" t="str">
        <f ca="1">IF(VLOOKUP(A1489,Person!A:R,ROW(INDIRECT(ADDRESS(MATCH("Mail",Person!$1:$1,0),4,4))),FALSE)="","",VLOOKUP(A1489,Person!A:R,ROW(INDIRECT(ADDRESS(MATCH("Mail",Person!$1:$1,0),4,4))),FALSE))</f>
        <v>maria.monteiro@maristas.org.br</v>
      </c>
      <c r="D1489" t="str">
        <f ca="1">VLOOKUP(A1489,Person!A:R,ROW(INDIRECT(ADDRESS(MATCH("NameEstablishment",Person!$1:$1,0),4,4))),FALSE)</f>
        <v>Colégio Marista João Paulo II</v>
      </c>
      <c r="E1489">
        <f ca="1">VLOOKUP(A1489,Person!A:R,ROW(INDIRECT(ADDRESS(MATCH("Registration",Person!$1:$1,0),4,4))),FALSE)</f>
        <v>61509001</v>
      </c>
      <c r="F1489" t="str">
        <f ca="1">VLOOKUP(A1489,Person!A:R,ROW(INDIRECT(ADDRESS(MATCH("NameOccupation",Person!$1:$1,0),4,4))),FALSE)</f>
        <v>Auxiliar de Serviços Gerais</v>
      </c>
      <c r="G1489" t="str">
        <f ca="1">IF(VLOOKUP(A1489,Person!A:R,ROW(INDIRECT(ADDRESS(MATCH("NameManager",Person!$1:$1,0),4,4))),FALSE)="","",VLOOKUP(A1489,Person!A:R,ROW(INDIRECT(ADDRESS(MATCH("NameManager",Person!$1:$1,0),4,4))),FALSE))</f>
        <v>Marcos Andre Scussel</v>
      </c>
      <c r="H1489" t="str">
        <f ca="1">IF(VLOOKUP(A1489,Person!A:R,ROW(INDIRECT(ADDRESS(MATCH("TypeJorney",Person!$1:$1,0),4,4))),FALSE)="OnBoarding","Embarque",IF(VLOOKUP(A1489,Person!A:R,ROW(INDIRECT(ADDRESS(MATCH("TypeJorney",Person!$1:$1,0),4,4))),FALSE)="OnBoardingOccupation","Embarque implantação",IF(VLOOKUP(A1489,Person!A:R,ROW(INDIRECT(ADDRESS(MATCH("TypeJorney",Person!$1:$1,0),4,4))),FALSE)="Monitoring","Monitoramento","Decisão de Efetivação")))</f>
        <v>Embarque implantação</v>
      </c>
    </row>
    <row r="1490" spans="1:8" x14ac:dyDescent="0.3">
      <c r="A1490" t="s">
        <v>4763</v>
      </c>
      <c r="B1490" t="str">
        <f ca="1">VLOOKUP(A1490,Person!A:R,ROW(INDIRECT(ADDRESS(MATCH("NameUser",Person!$1:$1,0),4,4))),FALSE)</f>
        <v>Maria Ione Caldeira Torres</v>
      </c>
      <c r="C1490" t="str">
        <f ca="1">IF(VLOOKUP(A1490,Person!A:R,ROW(INDIRECT(ADDRESS(MATCH("Mail",Person!$1:$1,0),4,4))),FALSE)="","",VLOOKUP(A1490,Person!A:R,ROW(INDIRECT(ADDRESS(MATCH("Mail",Person!$1:$1,0),4,4))),FALSE))</f>
        <v>ionetorres.jp2@maristas.org.br</v>
      </c>
      <c r="D1490" t="str">
        <f ca="1">VLOOKUP(A1490,Person!A:R,ROW(INDIRECT(ADDRESS(MATCH("NameEstablishment",Person!$1:$1,0),4,4))),FALSE)</f>
        <v>Colégio Marista João Paulo II</v>
      </c>
      <c r="E1490">
        <f ca="1">VLOOKUP(A1490,Person!A:R,ROW(INDIRECT(ADDRESS(MATCH("Registration",Person!$1:$1,0),4,4))),FALSE)</f>
        <v>61390005</v>
      </c>
      <c r="F1490" t="str">
        <f ca="1">VLOOKUP(A1490,Person!A:R,ROW(INDIRECT(ADDRESS(MATCH("NameOccupation",Person!$1:$1,0),4,4))),FALSE)</f>
        <v>Auxiliar Administrativo</v>
      </c>
      <c r="G1490" t="str">
        <f ca="1">IF(VLOOKUP(A1490,Person!A:R,ROW(INDIRECT(ADDRESS(MATCH("NameManager",Person!$1:$1,0),4,4))),FALSE)="","",VLOOKUP(A1490,Person!A:R,ROW(INDIRECT(ADDRESS(MATCH("NameManager",Person!$1:$1,0),4,4))),FALSE))</f>
        <v>Marcos Andre Scussel</v>
      </c>
      <c r="H1490" t="str">
        <f ca="1">IF(VLOOKUP(A1490,Person!A:R,ROW(INDIRECT(ADDRESS(MATCH("TypeJorney",Person!$1:$1,0),4,4))),FALSE)="OnBoarding","Embarque",IF(VLOOKUP(A1490,Person!A:R,ROW(INDIRECT(ADDRESS(MATCH("TypeJorney",Person!$1:$1,0),4,4))),FALSE)="OnBoardingOccupation","Embarque implantação",IF(VLOOKUP(A1490,Person!A:R,ROW(INDIRECT(ADDRESS(MATCH("TypeJorney",Person!$1:$1,0),4,4))),FALSE)="Monitoring","Monitoramento","Decisão de Efetivação")))</f>
        <v>Embarque implantação</v>
      </c>
    </row>
    <row r="1491" spans="1:8" x14ac:dyDescent="0.3">
      <c r="A1491" t="s">
        <v>4764</v>
      </c>
      <c r="B1491" t="str">
        <f ca="1">VLOOKUP(A1491,Person!A:R,ROW(INDIRECT(ADDRESS(MATCH("NameUser",Person!$1:$1,0),4,4))),FALSE)</f>
        <v>Maria Ione Caldeira Torres</v>
      </c>
      <c r="C1491" t="str">
        <f ca="1">IF(VLOOKUP(A1491,Person!A:R,ROW(INDIRECT(ADDRESS(MATCH("Mail",Person!$1:$1,0),4,4))),FALSE)="","",VLOOKUP(A1491,Person!A:R,ROW(INDIRECT(ADDRESS(MATCH("Mail",Person!$1:$1,0),4,4))),FALSE))</f>
        <v>ionetorres.jp2@maristas.org.br</v>
      </c>
      <c r="D1491" t="str">
        <f ca="1">VLOOKUP(A1491,Person!A:R,ROW(INDIRECT(ADDRESS(MATCH("NameEstablishment",Person!$1:$1,0),4,4))),FALSE)</f>
        <v>Colégio Marista João Paulo II</v>
      </c>
      <c r="E1491">
        <f ca="1">VLOOKUP(A1491,Person!A:R,ROW(INDIRECT(ADDRESS(MATCH("Registration",Person!$1:$1,0),4,4))),FALSE)</f>
        <v>61390006</v>
      </c>
      <c r="F1491" t="str">
        <f ca="1">VLOOKUP(A1491,Person!A:R,ROW(INDIRECT(ADDRESS(MATCH("NameOccupation",Person!$1:$1,0),4,4))),FALSE)</f>
        <v>Auxiliar Administrativo</v>
      </c>
      <c r="G1491" t="str">
        <f ca="1">IF(VLOOKUP(A1491,Person!A:R,ROW(INDIRECT(ADDRESS(MATCH("NameManager",Person!$1:$1,0),4,4))),FALSE)="","",VLOOKUP(A1491,Person!A:R,ROW(INDIRECT(ADDRESS(MATCH("NameManager",Person!$1:$1,0),4,4))),FALSE))</f>
        <v>Marcos Andre Scussel</v>
      </c>
      <c r="H1491" t="str">
        <f ca="1">IF(VLOOKUP(A1491,Person!A:R,ROW(INDIRECT(ADDRESS(MATCH("TypeJorney",Person!$1:$1,0),4,4))),FALSE)="OnBoarding","Embarque",IF(VLOOKUP(A1491,Person!A:R,ROW(INDIRECT(ADDRESS(MATCH("TypeJorney",Person!$1:$1,0),4,4))),FALSE)="OnBoardingOccupation","Embarque implantação",IF(VLOOKUP(A1491,Person!A:R,ROW(INDIRECT(ADDRESS(MATCH("TypeJorney",Person!$1:$1,0),4,4))),FALSE)="Monitoring","Monitoramento","Decisão de Efetivação")))</f>
        <v>Embarque implantação</v>
      </c>
    </row>
    <row r="1492" spans="1:8" x14ac:dyDescent="0.3">
      <c r="A1492" t="s">
        <v>4234</v>
      </c>
      <c r="B1492" t="str">
        <f ca="1">VLOOKUP(A1492,Person!A:R,ROW(INDIRECT(ADDRESS(MATCH("NameUser",Person!$1:$1,0),4,4))),FALSE)</f>
        <v>Maria Irma Goncalves Torres Bispo</v>
      </c>
      <c r="C1492" t="str">
        <f ca="1">IF(VLOOKUP(A1492,Person!A:R,ROW(INDIRECT(ADDRESS(MATCH("Mail",Person!$1:$1,0),4,4))),FALSE)="","",VLOOKUP(A1492,Person!A:R,ROW(INDIRECT(ADDRESS(MATCH("Mail",Person!$1:$1,0),4,4))),FALSE))</f>
        <v>maria.bispo@maristas.org.br</v>
      </c>
      <c r="D1492" t="str">
        <f ca="1">VLOOKUP(A1492,Person!A:R,ROW(INDIRECT(ADDRESS(MATCH("NameEstablishment",Person!$1:$1,0),4,4))),FALSE)</f>
        <v>Colégio Marista João Paulo II</v>
      </c>
      <c r="E1492">
        <f ca="1">VLOOKUP(A1492,Person!A:R,ROW(INDIRECT(ADDRESS(MATCH("Registration",Person!$1:$1,0),4,4))),FALSE)</f>
        <v>85610272</v>
      </c>
      <c r="F1492" t="str">
        <f ca="1">VLOOKUP(A1492,Person!A:R,ROW(INDIRECT(ADDRESS(MATCH("NameOccupation",Person!$1:$1,0),4,4))),FALSE)</f>
        <v>Auxiliar de Serviços Gerais</v>
      </c>
      <c r="G1492" t="str">
        <f ca="1">IF(VLOOKUP(A1492,Person!A:R,ROW(INDIRECT(ADDRESS(MATCH("NameManager",Person!$1:$1,0),4,4))),FALSE)="","",VLOOKUP(A1492,Person!A:R,ROW(INDIRECT(ADDRESS(MATCH("NameManager",Person!$1:$1,0),4,4))),FALSE))</f>
        <v>Marcos Andre Scussel</v>
      </c>
      <c r="H1492" t="str">
        <f ca="1">IF(VLOOKUP(A1492,Person!A:R,ROW(INDIRECT(ADDRESS(MATCH("TypeJorney",Person!$1:$1,0),4,4))),FALSE)="OnBoarding","Embarque",IF(VLOOKUP(A1492,Person!A:R,ROW(INDIRECT(ADDRESS(MATCH("TypeJorney",Person!$1:$1,0),4,4))),FALSE)="OnBoardingOccupation","Embarque implantação",IF(VLOOKUP(A1492,Person!A:R,ROW(INDIRECT(ADDRESS(MATCH("TypeJorney",Person!$1:$1,0),4,4))),FALSE)="Monitoring","Monitoramento","Decisão de Efetivação")))</f>
        <v>Embarque implantação</v>
      </c>
    </row>
    <row r="1493" spans="1:8" x14ac:dyDescent="0.3">
      <c r="A1493" t="s">
        <v>4158</v>
      </c>
      <c r="B1493" t="str">
        <f ca="1">VLOOKUP(A1493,Person!A:R,ROW(INDIRECT(ADDRESS(MATCH("NameUser",Person!$1:$1,0),4,4))),FALSE)</f>
        <v>Maria Isabel dos Santos Frozi</v>
      </c>
      <c r="C1493" t="str">
        <f ca="1">IF(VLOOKUP(A1493,Person!A:R,ROW(INDIRECT(ADDRESS(MATCH("Mail",Person!$1:$1,0),4,4))),FALSE)="","",VLOOKUP(A1493,Person!A:R,ROW(INDIRECT(ADDRESS(MATCH("Mail",Person!$1:$1,0),4,4))),FALSE))</f>
        <v>maria.frozi@maristas.org.br</v>
      </c>
      <c r="D1493" t="str">
        <f ca="1">VLOOKUP(A1493,Person!A:R,ROW(INDIRECT(ADDRESS(MATCH("NameEstablishment",Person!$1:$1,0),4,4))),FALSE)</f>
        <v>União Sul Brasileira de Educação e Ensin</v>
      </c>
      <c r="E1493">
        <f ca="1">VLOOKUP(A1493,Person!A:R,ROW(INDIRECT(ADDRESS(MATCH("Registration",Person!$1:$1,0),4,4))),FALSE)</f>
        <v>90512116</v>
      </c>
      <c r="F1493" t="str">
        <f ca="1">VLOOKUP(A1493,Person!A:R,ROW(INDIRECT(ADDRESS(MATCH("NameOccupation",Person!$1:$1,0),4,4))),FALSE)</f>
        <v>Auxiliar de Serviços Gerais</v>
      </c>
      <c r="G1493" t="str">
        <f ca="1">IF(VLOOKUP(A1493,Person!A:R,ROW(INDIRECT(ADDRESS(MATCH("NameManager",Person!$1:$1,0),4,4))),FALSE)="","",VLOOKUP(A1493,Person!A:R,ROW(INDIRECT(ADDRESS(MATCH("NameManager",Person!$1:$1,0),4,4))),FALSE))</f>
        <v>Regis Passos da Silva</v>
      </c>
      <c r="H1493" t="str">
        <f ca="1">IF(VLOOKUP(A1493,Person!A:R,ROW(INDIRECT(ADDRESS(MATCH("TypeJorney",Person!$1:$1,0),4,4))),FALSE)="OnBoarding","Embarque",IF(VLOOKUP(A1493,Person!A:R,ROW(INDIRECT(ADDRESS(MATCH("TypeJorney",Person!$1:$1,0),4,4))),FALSE)="OnBoardingOccupation","Embarque implantação",IF(VLOOKUP(A1493,Person!A:R,ROW(INDIRECT(ADDRESS(MATCH("TypeJorney",Person!$1:$1,0),4,4))),FALSE)="Monitoring","Monitoramento","Decisão de Efetivação")))</f>
        <v>Embarque implantação</v>
      </c>
    </row>
    <row r="1494" spans="1:8" x14ac:dyDescent="0.3">
      <c r="A1494" t="s">
        <v>7572</v>
      </c>
      <c r="B1494" t="str">
        <f ca="1">VLOOKUP(A1494,Person!A:R,ROW(INDIRECT(ADDRESS(MATCH("NameUser",Person!$1:$1,0),4,4))),FALSE)</f>
        <v>Maria Isabel Medeiros da Silva</v>
      </c>
      <c r="C1494" t="str">
        <f ca="1">IF(VLOOKUP(A1494,Person!A:R,ROW(INDIRECT(ADDRESS(MATCH("Mail",Person!$1:$1,0),4,4))),FALSE)="","",VLOOKUP(A1494,Person!A:R,ROW(INDIRECT(ADDRESS(MATCH("Mail",Person!$1:$1,0),4,4))),FALSE))</f>
        <v>maria.medeiros@maristas.org.br</v>
      </c>
      <c r="D1494" t="str">
        <f ca="1">VLOOKUP(A1494,Person!A:R,ROW(INDIRECT(ADDRESS(MATCH("NameEstablishment",Person!$1:$1,0),4,4))),FALSE)</f>
        <v>Colégio Marista Nossa Senhora do Rosário</v>
      </c>
      <c r="E1494">
        <f ca="1">VLOOKUP(A1494,Person!A:R,ROW(INDIRECT(ADDRESS(MATCH("Registration",Person!$1:$1,0),4,4))),FALSE)</f>
        <v>90511397</v>
      </c>
      <c r="F1494" t="str">
        <f ca="1">VLOOKUP(A1494,Person!A:R,ROW(INDIRECT(ADDRESS(MATCH("NameOccupation",Person!$1:$1,0),4,4))),FALSE)</f>
        <v>Auxiliar de Enfermagem</v>
      </c>
      <c r="G1494" t="str">
        <f ca="1">IF(VLOOKUP(A1494,Person!A:R,ROW(INDIRECT(ADDRESS(MATCH("NameManager",Person!$1:$1,0),4,4))),FALSE)="","",VLOOKUP(A1494,Person!A:R,ROW(INDIRECT(ADDRESS(MATCH("NameManager",Person!$1:$1,0),4,4))),FALSE))</f>
        <v/>
      </c>
      <c r="H1494" t="str">
        <f ca="1">IF(VLOOKUP(A1494,Person!A:R,ROW(INDIRECT(ADDRESS(MATCH("TypeJorney",Person!$1:$1,0),4,4))),FALSE)="OnBoarding","Embarque",IF(VLOOKUP(A1494,Person!A:R,ROW(INDIRECT(ADDRESS(MATCH("TypeJorney",Person!$1:$1,0),4,4))),FALSE)="OnBoardingOccupation","Embarque implantação",IF(VLOOKUP(A1494,Person!A:R,ROW(INDIRECT(ADDRESS(MATCH("TypeJorney",Person!$1:$1,0),4,4))),FALSE)="Monitoring","Monitoramento","Decisão de Efetivação")))</f>
        <v>Embarque implantação</v>
      </c>
    </row>
    <row r="1495" spans="1:8" x14ac:dyDescent="0.3">
      <c r="A1495" t="s">
        <v>4958</v>
      </c>
      <c r="B1495" t="str">
        <f ca="1">VLOOKUP(A1495,Person!A:R,ROW(INDIRECT(ADDRESS(MATCH("NameUser",Person!$1:$1,0),4,4))),FALSE)</f>
        <v>Maria Liz Meinhardt Lopes</v>
      </c>
      <c r="C1495" t="str">
        <f ca="1">IF(VLOOKUP(A1495,Person!A:R,ROW(INDIRECT(ADDRESS(MATCH("Mail",Person!$1:$1,0),4,4))),FALSE)="","",VLOOKUP(A1495,Person!A:R,ROW(INDIRECT(ADDRESS(MATCH("Mail",Person!$1:$1,0),4,4))),FALSE))</f>
        <v>maria.lopes@maristas.org.br</v>
      </c>
      <c r="D1495" t="str">
        <f ca="1">VLOOKUP(A1495,Person!A:R,ROW(INDIRECT(ADDRESS(MATCH("NameEstablishment",Person!$1:$1,0),4,4))),FALSE)</f>
        <v>Colégio Marista Roque Gonçalves</v>
      </c>
      <c r="E1495">
        <f ca="1">VLOOKUP(A1495,Person!A:R,ROW(INDIRECT(ADDRESS(MATCH("Registration",Person!$1:$1,0),4,4))),FALSE)</f>
        <v>1043001</v>
      </c>
      <c r="F1495" t="str">
        <f ca="1">VLOOKUP(A1495,Person!A:R,ROW(INDIRECT(ADDRESS(MATCH("NameOccupation",Person!$1:$1,0),4,4))),FALSE)</f>
        <v>Coordenador Pedagógico</v>
      </c>
      <c r="G1495" t="str">
        <f ca="1">IF(VLOOKUP(A1495,Person!A:R,ROW(INDIRECT(ADDRESS(MATCH("NameManager",Person!$1:$1,0),4,4))),FALSE)="","",VLOOKUP(A1495,Person!A:R,ROW(INDIRECT(ADDRESS(MATCH("NameManager",Person!$1:$1,0),4,4))),FALSE))</f>
        <v>David Jorge Rodrigues Hatsek</v>
      </c>
      <c r="H1495" t="str">
        <f ca="1">IF(VLOOKUP(A1495,Person!A:R,ROW(INDIRECT(ADDRESS(MATCH("TypeJorney",Person!$1:$1,0),4,4))),FALSE)="OnBoarding","Embarque",IF(VLOOKUP(A1495,Person!A:R,ROW(INDIRECT(ADDRESS(MATCH("TypeJorney",Person!$1:$1,0),4,4))),FALSE)="OnBoardingOccupation","Embarque implantação",IF(VLOOKUP(A1495,Person!A:R,ROW(INDIRECT(ADDRESS(MATCH("TypeJorney",Person!$1:$1,0),4,4))),FALSE)="Monitoring","Monitoramento","Decisão de Efetivação")))</f>
        <v>Embarque implantação</v>
      </c>
    </row>
    <row r="1496" spans="1:8" x14ac:dyDescent="0.3">
      <c r="A1496" t="s">
        <v>5210</v>
      </c>
      <c r="B1496" t="str">
        <f ca="1">VLOOKUP(A1496,Person!A:R,ROW(INDIRECT(ADDRESS(MATCH("NameUser",Person!$1:$1,0),4,4))),FALSE)</f>
        <v>Maria Lucia da Silva Matos</v>
      </c>
      <c r="C1496" t="str">
        <f ca="1">IF(VLOOKUP(A1496,Person!A:R,ROW(INDIRECT(ADDRESS(MATCH("Mail",Person!$1:$1,0),4,4))),FALSE)="","",VLOOKUP(A1496,Person!A:R,ROW(INDIRECT(ADDRESS(MATCH("Mail",Person!$1:$1,0),4,4))),FALSE))</f>
        <v>maria.matos@maristas.org.br</v>
      </c>
      <c r="D1496" t="str">
        <f ca="1">VLOOKUP(A1496,Person!A:R,ROW(INDIRECT(ADDRESS(MATCH("NameEstablishment",Person!$1:$1,0),4,4))),FALSE)</f>
        <v>Saf</v>
      </c>
      <c r="E1496">
        <f ca="1">VLOOKUP(A1496,Person!A:R,ROW(INDIRECT(ADDRESS(MATCH("Registration",Person!$1:$1,0),4,4))),FALSE)</f>
        <v>61623005</v>
      </c>
      <c r="F1496" t="str">
        <f ca="1">VLOOKUP(A1496,Person!A:R,ROW(INDIRECT(ADDRESS(MATCH("NameOccupation",Person!$1:$1,0),4,4))),FALSE)</f>
        <v>Assistente Social</v>
      </c>
      <c r="G1496" t="str">
        <f ca="1">IF(VLOOKUP(A1496,Person!A:R,ROW(INDIRECT(ADDRESS(MATCH("NameManager",Person!$1:$1,0),4,4))),FALSE)="","",VLOOKUP(A1496,Person!A:R,ROW(INDIRECT(ADDRESS(MATCH("NameManager",Person!$1:$1,0),4,4))),FALSE))</f>
        <v/>
      </c>
      <c r="H1496" t="str">
        <f ca="1">IF(VLOOKUP(A1496,Person!A:R,ROW(INDIRECT(ADDRESS(MATCH("TypeJorney",Person!$1:$1,0),4,4))),FALSE)="OnBoarding","Embarque",IF(VLOOKUP(A1496,Person!A:R,ROW(INDIRECT(ADDRESS(MATCH("TypeJorney",Person!$1:$1,0),4,4))),FALSE)="OnBoardingOccupation","Embarque implantação",IF(VLOOKUP(A1496,Person!A:R,ROW(INDIRECT(ADDRESS(MATCH("TypeJorney",Person!$1:$1,0),4,4))),FALSE)="Monitoring","Monitoramento","Decisão de Efetivação")))</f>
        <v>Embarque implantação</v>
      </c>
    </row>
    <row r="1497" spans="1:8" x14ac:dyDescent="0.3">
      <c r="A1497" t="s">
        <v>4335</v>
      </c>
      <c r="B1497" t="str">
        <f ca="1">VLOOKUP(A1497,Person!A:R,ROW(INDIRECT(ADDRESS(MATCH("NameUser",Person!$1:$1,0),4,4))),FALSE)</f>
        <v>Maria Luisa Correa Colombo</v>
      </c>
      <c r="C1497" t="str">
        <f ca="1">IF(VLOOKUP(A1497,Person!A:R,ROW(INDIRECT(ADDRESS(MATCH("Mail",Person!$1:$1,0),4,4))),FALSE)="","",VLOOKUP(A1497,Person!A:R,ROW(INDIRECT(ADDRESS(MATCH("Mail",Person!$1:$1,0),4,4))),FALSE))</f>
        <v/>
      </c>
      <c r="D1497" t="str">
        <f ca="1">VLOOKUP(A1497,Person!A:R,ROW(INDIRECT(ADDRESS(MATCH("NameEstablishment",Person!$1:$1,0),4,4))),FALSE)</f>
        <v>Colégio Marista N.Sra. Das Graças</v>
      </c>
      <c r="E1497">
        <f ca="1">VLOOKUP(A1497,Person!A:R,ROW(INDIRECT(ADDRESS(MATCH("Registration",Person!$1:$1,0),4,4))),FALSE)</f>
        <v>91513531</v>
      </c>
      <c r="F1497" t="str">
        <f ca="1">VLOOKUP(A1497,Person!A:R,ROW(INDIRECT(ADDRESS(MATCH("NameOccupation",Person!$1:$1,0),4,4))),FALSE)</f>
        <v>Nutricionista</v>
      </c>
      <c r="G1497" t="str">
        <f ca="1">IF(VLOOKUP(A1497,Person!A:R,ROW(INDIRECT(ADDRESS(MATCH("NameManager",Person!$1:$1,0),4,4))),FALSE)="","",VLOOKUP(A1497,Person!A:R,ROW(INDIRECT(ADDRESS(MATCH("NameManager",Person!$1:$1,0),4,4))),FALSE))</f>
        <v>Mauricio Vargas Anony</v>
      </c>
      <c r="H1497" t="str">
        <f ca="1">IF(VLOOKUP(A1497,Person!A:R,ROW(INDIRECT(ADDRESS(MATCH("TypeJorney",Person!$1:$1,0),4,4))),FALSE)="OnBoarding","Embarque",IF(VLOOKUP(A1497,Person!A:R,ROW(INDIRECT(ADDRESS(MATCH("TypeJorney",Person!$1:$1,0),4,4))),FALSE)="OnBoardingOccupation","Embarque implantação",IF(VLOOKUP(A1497,Person!A:R,ROW(INDIRECT(ADDRESS(MATCH("TypeJorney",Person!$1:$1,0),4,4))),FALSE)="Monitoring","Monitoramento","Decisão de Efetivação")))</f>
        <v>Embarque implantação</v>
      </c>
    </row>
    <row r="1498" spans="1:8" x14ac:dyDescent="0.3">
      <c r="A1498" t="s">
        <v>7943</v>
      </c>
      <c r="B1498" t="str">
        <f ca="1">VLOOKUP(A1498,Person!A:R,ROW(INDIRECT(ADDRESS(MATCH("NameUser",Person!$1:$1,0),4,4))),FALSE)</f>
        <v>Maria Luisa Correa Colombo</v>
      </c>
      <c r="C1498" t="str">
        <f ca="1">IF(VLOOKUP(A1498,Person!A:R,ROW(INDIRECT(ADDRESS(MATCH("Mail",Person!$1:$1,0),4,4))),FALSE)="","",VLOOKUP(A1498,Person!A:R,ROW(INDIRECT(ADDRESS(MATCH("Mail",Person!$1:$1,0),4,4))),FALSE))</f>
        <v/>
      </c>
      <c r="D1498" t="str">
        <f ca="1">VLOOKUP(A1498,Person!A:R,ROW(INDIRECT(ADDRESS(MATCH("NameEstablishment",Person!$1:$1,0),4,4))),FALSE)</f>
        <v>Colégio Marista São Luis</v>
      </c>
      <c r="E1498">
        <f ca="1">VLOOKUP(A1498,Person!A:R,ROW(INDIRECT(ADDRESS(MATCH("Registration",Person!$1:$1,0),4,4))),FALSE)</f>
        <v>90009</v>
      </c>
      <c r="F1498" t="str">
        <f ca="1">VLOOKUP(A1498,Person!A:R,ROW(INDIRECT(ADDRESS(MATCH("NameOccupation",Person!$1:$1,0),4,4))),FALSE)</f>
        <v>Instrutor de Aprendizagem</v>
      </c>
      <c r="G1498" t="str">
        <f ca="1">IF(VLOOKUP(A1498,Person!A:R,ROW(INDIRECT(ADDRESS(MATCH("NameManager",Person!$1:$1,0),4,4))),FALSE)="","",VLOOKUP(A1498,Person!A:R,ROW(INDIRECT(ADDRESS(MATCH("NameManager",Person!$1:$1,0),4,4))),FALSE))</f>
        <v>Anderson Roberto dos Santos</v>
      </c>
      <c r="H1498" t="str">
        <f ca="1">IF(VLOOKUP(A1498,Person!A:R,ROW(INDIRECT(ADDRESS(MATCH("TypeJorney",Person!$1:$1,0),4,4))),FALSE)="OnBoarding","Embarque",IF(VLOOKUP(A1498,Person!A:R,ROW(INDIRECT(ADDRESS(MATCH("TypeJorney",Person!$1:$1,0),4,4))),FALSE)="OnBoardingOccupation","Embarque implantação",IF(VLOOKUP(A1498,Person!A:R,ROW(INDIRECT(ADDRESS(MATCH("TypeJorney",Person!$1:$1,0),4,4))),FALSE)="Monitoring","Monitoramento","Decisão de Efetivação")))</f>
        <v>Embarque implantação</v>
      </c>
    </row>
    <row r="1499" spans="1:8" x14ac:dyDescent="0.3">
      <c r="A1499" t="s">
        <v>7774</v>
      </c>
      <c r="B1499" t="str">
        <f ca="1">VLOOKUP(A1499,Person!A:R,ROW(INDIRECT(ADDRESS(MATCH("NameUser",Person!$1:$1,0),4,4))),FALSE)</f>
        <v>Maria Luisa Vignol da Fontoura</v>
      </c>
      <c r="C1499" t="str">
        <f ca="1">IF(VLOOKUP(A1499,Person!A:R,ROW(INDIRECT(ADDRESS(MATCH("Mail",Person!$1:$1,0),4,4))),FALSE)="","",VLOOKUP(A1499,Person!A:R,ROW(INDIRECT(ADDRESS(MATCH("Mail",Person!$1:$1,0),4,4))),FALSE))</f>
        <v/>
      </c>
      <c r="D1499" t="str">
        <f ca="1">VLOOKUP(A1499,Person!A:R,ROW(INDIRECT(ADDRESS(MATCH("NameEstablishment",Person!$1:$1,0),4,4))),FALSE)</f>
        <v>Convênio Smed - 2701</v>
      </c>
      <c r="E1499">
        <f ca="1">VLOOKUP(A1499,Person!A:R,ROW(INDIRECT(ADDRESS(MATCH("Registration",Person!$1:$1,0),4,4))),FALSE)</f>
        <v>61548003</v>
      </c>
      <c r="F1499" t="str">
        <f ca="1">VLOOKUP(A1499,Person!A:R,ROW(INDIRECT(ADDRESS(MATCH("NameOccupation",Person!$1:$1,0),4,4))),FALSE)</f>
        <v>Auxiliar de Educação Infantil</v>
      </c>
      <c r="G1499" t="str">
        <f ca="1">IF(VLOOKUP(A1499,Person!A:R,ROW(INDIRECT(ADDRESS(MATCH("NameManager",Person!$1:$1,0),4,4))),FALSE)="","",VLOOKUP(A1499,Person!A:R,ROW(INDIRECT(ADDRESS(MATCH("NameManager",Person!$1:$1,0),4,4))),FALSE))</f>
        <v/>
      </c>
      <c r="H1499" t="str">
        <f ca="1">IF(VLOOKUP(A1499,Person!A:R,ROW(INDIRECT(ADDRESS(MATCH("TypeJorney",Person!$1:$1,0),4,4))),FALSE)="OnBoarding","Embarque",IF(VLOOKUP(A1499,Person!A:R,ROW(INDIRECT(ADDRESS(MATCH("TypeJorney",Person!$1:$1,0),4,4))),FALSE)="OnBoardingOccupation","Embarque implantação",IF(VLOOKUP(A1499,Person!A:R,ROW(INDIRECT(ADDRESS(MATCH("TypeJorney",Person!$1:$1,0),4,4))),FALSE)="Monitoring","Monitoramento","Decisão de Efetivação")))</f>
        <v>Embarque implantação</v>
      </c>
    </row>
    <row r="1500" spans="1:8" x14ac:dyDescent="0.3">
      <c r="A1500" t="s">
        <v>4820</v>
      </c>
      <c r="B1500" t="str">
        <f ca="1">VLOOKUP(A1500,Person!A:R,ROW(INDIRECT(ADDRESS(MATCH("NameUser",Person!$1:$1,0),4,4))),FALSE)</f>
        <v>Maria Olinda de Oliveira</v>
      </c>
      <c r="C1500" t="str">
        <f ca="1">IF(VLOOKUP(A1500,Person!A:R,ROW(INDIRECT(ADDRESS(MATCH("Mail",Person!$1:$1,0),4,4))),FALSE)="","",VLOOKUP(A1500,Person!A:R,ROW(INDIRECT(ADDRESS(MATCH("Mail",Person!$1:$1,0),4,4))),FALSE))</f>
        <v/>
      </c>
      <c r="D1500" t="str">
        <f ca="1">VLOOKUP(A1500,Person!A:R,ROW(INDIRECT(ADDRESS(MATCH("NameEstablishment",Person!$1:$1,0),4,4))),FALSE)</f>
        <v>Colégio Marista São Luis</v>
      </c>
      <c r="E1500">
        <f ca="1">VLOOKUP(A1500,Person!A:R,ROW(INDIRECT(ADDRESS(MATCH("Registration",Person!$1:$1,0),4,4))),FALSE)</f>
        <v>90511891</v>
      </c>
      <c r="F1500" t="str">
        <f ca="1">VLOOKUP(A1500,Person!A:R,ROW(INDIRECT(ADDRESS(MATCH("NameOccupation",Person!$1:$1,0),4,4))),FALSE)</f>
        <v>Auxiliar de Serviços Gerais</v>
      </c>
      <c r="G1500" t="str">
        <f ca="1">IF(VLOOKUP(A1500,Person!A:R,ROW(INDIRECT(ADDRESS(MATCH("NameManager",Person!$1:$1,0),4,4))),FALSE)="","",VLOOKUP(A1500,Person!A:R,ROW(INDIRECT(ADDRESS(MATCH("NameManager",Person!$1:$1,0),4,4))),FALSE))</f>
        <v>Nei Cesar Morsch</v>
      </c>
      <c r="H1500" t="str">
        <f ca="1">IF(VLOOKUP(A1500,Person!A:R,ROW(INDIRECT(ADDRESS(MATCH("TypeJorney",Person!$1:$1,0),4,4))),FALSE)="OnBoarding","Embarque",IF(VLOOKUP(A1500,Person!A:R,ROW(INDIRECT(ADDRESS(MATCH("TypeJorney",Person!$1:$1,0),4,4))),FALSE)="OnBoardingOccupation","Embarque implantação",IF(VLOOKUP(A1500,Person!A:R,ROW(INDIRECT(ADDRESS(MATCH("TypeJorney",Person!$1:$1,0),4,4))),FALSE)="Monitoring","Monitoramento","Decisão de Efetivação")))</f>
        <v>Embarque implantação</v>
      </c>
    </row>
    <row r="1501" spans="1:8" x14ac:dyDescent="0.3">
      <c r="A1501" t="s">
        <v>4123</v>
      </c>
      <c r="B1501" t="str">
        <f ca="1">VLOOKUP(A1501,Person!A:R,ROW(INDIRECT(ADDRESS(MATCH("NameUser",Person!$1:$1,0),4,4))),FALSE)</f>
        <v>Maria Rafaella Poleto Braga</v>
      </c>
      <c r="C1501" t="str">
        <f ca="1">IF(VLOOKUP(A1501,Person!A:R,ROW(INDIRECT(ADDRESS(MATCH("Mail",Person!$1:$1,0),4,4))),FALSE)="","",VLOOKUP(A1501,Person!A:R,ROW(INDIRECT(ADDRESS(MATCH("Mail",Person!$1:$1,0),4,4))),FALSE))</f>
        <v>maria.braga@maristas.org.br</v>
      </c>
      <c r="D1501" t="str">
        <f ca="1">VLOOKUP(A1501,Person!A:R,ROW(INDIRECT(ADDRESS(MATCH("NameEstablishment",Person!$1:$1,0),4,4))),FALSE)</f>
        <v>Colégio Marista Assunção</v>
      </c>
      <c r="E1501">
        <f ca="1">VLOOKUP(A1501,Person!A:R,ROW(INDIRECT(ADDRESS(MATCH("Registration",Person!$1:$1,0),4,4))),FALSE)</f>
        <v>91510462</v>
      </c>
      <c r="F1501" t="str">
        <f ca="1">VLOOKUP(A1501,Person!A:R,ROW(INDIRECT(ADDRESS(MATCH("NameOccupation",Person!$1:$1,0),4,4))),FALSE)</f>
        <v>Auxiliar Administrativo</v>
      </c>
      <c r="G1501" t="str">
        <f ca="1">IF(VLOOKUP(A1501,Person!A:R,ROW(INDIRECT(ADDRESS(MATCH("NameManager",Person!$1:$1,0),4,4))),FALSE)="","",VLOOKUP(A1501,Person!A:R,ROW(INDIRECT(ADDRESS(MATCH("NameManager",Person!$1:$1,0),4,4))),FALSE))</f>
        <v>Manoela Atarao da Rocha Saldanha</v>
      </c>
      <c r="H1501" t="str">
        <f ca="1">IF(VLOOKUP(A1501,Person!A:R,ROW(INDIRECT(ADDRESS(MATCH("TypeJorney",Person!$1:$1,0),4,4))),FALSE)="OnBoarding","Embarque",IF(VLOOKUP(A1501,Person!A:R,ROW(INDIRECT(ADDRESS(MATCH("TypeJorney",Person!$1:$1,0),4,4))),FALSE)="OnBoardingOccupation","Embarque implantação",IF(VLOOKUP(A1501,Person!A:R,ROW(INDIRECT(ADDRESS(MATCH("TypeJorney",Person!$1:$1,0),4,4))),FALSE)="Monitoring","Monitoramento","Decisão de Efetivação")))</f>
        <v>Embarque implantação</v>
      </c>
    </row>
    <row r="1502" spans="1:8" x14ac:dyDescent="0.3">
      <c r="A1502" t="s">
        <v>7742</v>
      </c>
      <c r="B1502" t="str">
        <f ca="1">VLOOKUP(A1502,Person!A:R,ROW(INDIRECT(ADDRESS(MATCH("NameUser",Person!$1:$1,0),4,4))),FALSE)</f>
        <v>Maria Rita Ribeiro Bertollo</v>
      </c>
      <c r="C1502" t="str">
        <f ca="1">IF(VLOOKUP(A1502,Person!A:R,ROW(INDIRECT(ADDRESS(MATCH("Mail",Person!$1:$1,0),4,4))),FALSE)="","",VLOOKUP(A1502,Person!A:R,ROW(INDIRECT(ADDRESS(MATCH("Mail",Person!$1:$1,0),4,4))),FALSE))</f>
        <v/>
      </c>
      <c r="D1502" t="str">
        <f ca="1">VLOOKUP(A1502,Person!A:R,ROW(INDIRECT(ADDRESS(MATCH("NameEstablishment",Person!$1:$1,0),4,4))),FALSE)</f>
        <v>Esc. Marista de Ens. Fund. Santa Marta</v>
      </c>
      <c r="E1502">
        <f ca="1">VLOOKUP(A1502,Person!A:R,ROW(INDIRECT(ADDRESS(MATCH("Registration",Person!$1:$1,0),4,4))),FALSE)</f>
        <v>37000106</v>
      </c>
      <c r="F1502" t="str">
        <f ca="1">VLOOKUP(A1502,Person!A:R,ROW(INDIRECT(ADDRESS(MATCH("NameOccupation",Person!$1:$1,0),4,4))),FALSE)</f>
        <v>Vice-Diretor Geral</v>
      </c>
      <c r="G1502" t="str">
        <f ca="1">IF(VLOOKUP(A1502,Person!A:R,ROW(INDIRECT(ADDRESS(MATCH("NameManager",Person!$1:$1,0),4,4))),FALSE)="","",VLOOKUP(A1502,Person!A:R,ROW(INDIRECT(ADDRESS(MATCH("NameManager",Person!$1:$1,0),4,4))),FALSE))</f>
        <v/>
      </c>
      <c r="H1502" t="str">
        <f ca="1">IF(VLOOKUP(A1502,Person!A:R,ROW(INDIRECT(ADDRESS(MATCH("TypeJorney",Person!$1:$1,0),4,4))),FALSE)="OnBoarding","Embarque",IF(VLOOKUP(A1502,Person!A:R,ROW(INDIRECT(ADDRESS(MATCH("TypeJorney",Person!$1:$1,0),4,4))),FALSE)="OnBoardingOccupation","Embarque implantação",IF(VLOOKUP(A1502,Person!A:R,ROW(INDIRECT(ADDRESS(MATCH("TypeJorney",Person!$1:$1,0),4,4))),FALSE)="Monitoring","Monitoramento","Decisão de Efetivação")))</f>
        <v>Embarque implantação</v>
      </c>
    </row>
    <row r="1503" spans="1:8" x14ac:dyDescent="0.3">
      <c r="A1503" t="s">
        <v>5407</v>
      </c>
      <c r="B1503" t="str">
        <f ca="1">VLOOKUP(A1503,Person!A:R,ROW(INDIRECT(ADDRESS(MATCH("NameUser",Person!$1:$1,0),4,4))),FALSE)</f>
        <v>Maria Terezinha O Govinatzki</v>
      </c>
      <c r="C1503" t="str">
        <f ca="1">IF(VLOOKUP(A1503,Person!A:R,ROW(INDIRECT(ADDRESS(MATCH("Mail",Person!$1:$1,0),4,4))),FALSE)="","",VLOOKUP(A1503,Person!A:R,ROW(INDIRECT(ADDRESS(MATCH("Mail",Person!$1:$1,0),4,4))),FALSE))</f>
        <v>maria.govinatzki@maristas.org.br</v>
      </c>
      <c r="D1503" t="str">
        <f ca="1">VLOOKUP(A1503,Person!A:R,ROW(INDIRECT(ADDRESS(MATCH("NameEstablishment",Person!$1:$1,0),4,4))),FALSE)</f>
        <v>Centro Social Marista de Porto Alegre</v>
      </c>
      <c r="E1503">
        <f ca="1">VLOOKUP(A1503,Person!A:R,ROW(INDIRECT(ADDRESS(MATCH("Registration",Person!$1:$1,0),4,4))),FALSE)</f>
        <v>60186001</v>
      </c>
      <c r="F1503" t="str">
        <f ca="1">VLOOKUP(A1503,Person!A:R,ROW(INDIRECT(ADDRESS(MATCH("NameOccupation",Person!$1:$1,0),4,4))),FALSE)</f>
        <v>Nutricionista</v>
      </c>
      <c r="G1503" t="str">
        <f ca="1">IF(VLOOKUP(A1503,Person!A:R,ROW(INDIRECT(ADDRESS(MATCH("NameManager",Person!$1:$1,0),4,4))),FALSE)="","",VLOOKUP(A1503,Person!A:R,ROW(INDIRECT(ADDRESS(MATCH("NameManager",Person!$1:$1,0),4,4))),FALSE))</f>
        <v/>
      </c>
      <c r="H1503" t="str">
        <f ca="1">IF(VLOOKUP(A1503,Person!A:R,ROW(INDIRECT(ADDRESS(MATCH("TypeJorney",Person!$1:$1,0),4,4))),FALSE)="OnBoarding","Embarque",IF(VLOOKUP(A1503,Person!A:R,ROW(INDIRECT(ADDRESS(MATCH("TypeJorney",Person!$1:$1,0),4,4))),FALSE)="OnBoardingOccupation","Embarque implantação",IF(VLOOKUP(A1503,Person!A:R,ROW(INDIRECT(ADDRESS(MATCH("TypeJorney",Person!$1:$1,0),4,4))),FALSE)="Monitoring","Monitoramento","Decisão de Efetivação")))</f>
        <v>Embarque implantação</v>
      </c>
    </row>
    <row r="1504" spans="1:8" x14ac:dyDescent="0.3">
      <c r="A1504" t="s">
        <v>5408</v>
      </c>
      <c r="B1504" t="str">
        <f ca="1">VLOOKUP(A1504,Person!A:R,ROW(INDIRECT(ADDRESS(MATCH("NameUser",Person!$1:$1,0),4,4))),FALSE)</f>
        <v>Maria Terezinha O Govinatzki</v>
      </c>
      <c r="C1504" t="str">
        <f ca="1">IF(VLOOKUP(A1504,Person!A:R,ROW(INDIRECT(ADDRESS(MATCH("Mail",Person!$1:$1,0),4,4))),FALSE)="","",VLOOKUP(A1504,Person!A:R,ROW(INDIRECT(ADDRESS(MATCH("Mail",Person!$1:$1,0),4,4))),FALSE))</f>
        <v>maria.govinatzki@maristas.org.br</v>
      </c>
      <c r="D1504" t="str">
        <f ca="1">VLOOKUP(A1504,Person!A:R,ROW(INDIRECT(ADDRESS(MATCH("NameEstablishment",Person!$1:$1,0),4,4))),FALSE)</f>
        <v>Esc. de Ed. Infantil Marista Renascer</v>
      </c>
      <c r="E1504">
        <f ca="1">VLOOKUP(A1504,Person!A:R,ROW(INDIRECT(ADDRESS(MATCH("Registration",Person!$1:$1,0),4,4))),FALSE)</f>
        <v>60713001</v>
      </c>
      <c r="F1504" t="str">
        <f ca="1">VLOOKUP(A1504,Person!A:R,ROW(INDIRECT(ADDRESS(MATCH("NameOccupation",Person!$1:$1,0),4,4))),FALSE)</f>
        <v>Nutricionista</v>
      </c>
      <c r="G1504" t="str">
        <f ca="1">IF(VLOOKUP(A1504,Person!A:R,ROW(INDIRECT(ADDRESS(MATCH("NameManager",Person!$1:$1,0),4,4))),FALSE)="","",VLOOKUP(A1504,Person!A:R,ROW(INDIRECT(ADDRESS(MATCH("NameManager",Person!$1:$1,0),4,4))),FALSE))</f>
        <v/>
      </c>
      <c r="H1504" t="str">
        <f ca="1">IF(VLOOKUP(A1504,Person!A:R,ROW(INDIRECT(ADDRESS(MATCH("TypeJorney",Person!$1:$1,0),4,4))),FALSE)="OnBoarding","Embarque",IF(VLOOKUP(A1504,Person!A:R,ROW(INDIRECT(ADDRESS(MATCH("TypeJorney",Person!$1:$1,0),4,4))),FALSE)="OnBoardingOccupation","Embarque implantação",IF(VLOOKUP(A1504,Person!A:R,ROW(INDIRECT(ADDRESS(MATCH("TypeJorney",Person!$1:$1,0),4,4))),FALSE)="Monitoring","Monitoramento","Decisão de Efetivação")))</f>
        <v>Embarque implantação</v>
      </c>
    </row>
    <row r="1505" spans="1:8" x14ac:dyDescent="0.3">
      <c r="A1505" t="s">
        <v>5409</v>
      </c>
      <c r="B1505" t="str">
        <f ca="1">VLOOKUP(A1505,Person!A:R,ROW(INDIRECT(ADDRESS(MATCH("NameUser",Person!$1:$1,0),4,4))),FALSE)</f>
        <v>Maria Terezinha O Govinatzki</v>
      </c>
      <c r="C1505" t="str">
        <f ca="1">IF(VLOOKUP(A1505,Person!A:R,ROW(INDIRECT(ADDRESS(MATCH("Mail",Person!$1:$1,0),4,4))),FALSE)="","",VLOOKUP(A1505,Person!A:R,ROW(INDIRECT(ADDRESS(MATCH("Mail",Person!$1:$1,0),4,4))),FALSE))</f>
        <v>maria.govinatzki@maristas.org.br</v>
      </c>
      <c r="D1505" t="str">
        <f ca="1">VLOOKUP(A1505,Person!A:R,ROW(INDIRECT(ADDRESS(MATCH("NameEstablishment",Person!$1:$1,0),4,4))),FALSE)</f>
        <v>Esc. de Ed. Infantil Marista TIa Jussara</v>
      </c>
      <c r="E1505">
        <f ca="1">VLOOKUP(A1505,Person!A:R,ROW(INDIRECT(ADDRESS(MATCH("Registration",Person!$1:$1,0),4,4))),FALSE)</f>
        <v>60715001</v>
      </c>
      <c r="F1505" t="str">
        <f ca="1">VLOOKUP(A1505,Person!A:R,ROW(INDIRECT(ADDRESS(MATCH("NameOccupation",Person!$1:$1,0),4,4))),FALSE)</f>
        <v>Nutricionista</v>
      </c>
      <c r="G1505" t="str">
        <f ca="1">IF(VLOOKUP(A1505,Person!A:R,ROW(INDIRECT(ADDRESS(MATCH("NameManager",Person!$1:$1,0),4,4))),FALSE)="","",VLOOKUP(A1505,Person!A:R,ROW(INDIRECT(ADDRESS(MATCH("NameManager",Person!$1:$1,0),4,4))),FALSE))</f>
        <v/>
      </c>
      <c r="H1505" t="str">
        <f ca="1">IF(VLOOKUP(A1505,Person!A:R,ROW(INDIRECT(ADDRESS(MATCH("TypeJorney",Person!$1:$1,0),4,4))),FALSE)="OnBoarding","Embarque",IF(VLOOKUP(A1505,Person!A:R,ROW(INDIRECT(ADDRESS(MATCH("TypeJorney",Person!$1:$1,0),4,4))),FALSE)="OnBoardingOccupation","Embarque implantação",IF(VLOOKUP(A1505,Person!A:R,ROW(INDIRECT(ADDRESS(MATCH("TypeJorney",Person!$1:$1,0),4,4))),FALSE)="Monitoring","Monitoramento","Decisão de Efetivação")))</f>
        <v>Embarque implantação</v>
      </c>
    </row>
    <row r="1506" spans="1:8" x14ac:dyDescent="0.3">
      <c r="A1506" t="s">
        <v>5412</v>
      </c>
      <c r="B1506" t="str">
        <f ca="1">VLOOKUP(A1506,Person!A:R,ROW(INDIRECT(ADDRESS(MATCH("NameUser",Person!$1:$1,0),4,4))),FALSE)</f>
        <v>Maria Terezinha O Govinatzki</v>
      </c>
      <c r="C1506" t="str">
        <f ca="1">IF(VLOOKUP(A1506,Person!A:R,ROW(INDIRECT(ADDRESS(MATCH("Mail",Person!$1:$1,0),4,4))),FALSE)="","",VLOOKUP(A1506,Person!A:R,ROW(INDIRECT(ADDRESS(MATCH("Mail",Person!$1:$1,0),4,4))),FALSE))</f>
        <v>maria.govinatzki@maristas.org.br</v>
      </c>
      <c r="D1506" t="str">
        <f ca="1">VLOOKUP(A1506,Person!A:R,ROW(INDIRECT(ADDRESS(MATCH("NameEstablishment",Person!$1:$1,0),4,4))),FALSE)</f>
        <v>Esc. de Ed. Inf. Nossa Senhora Das Águas</v>
      </c>
      <c r="E1506">
        <f ca="1">VLOOKUP(A1506,Person!A:R,ROW(INDIRECT(ADDRESS(MATCH("Registration",Person!$1:$1,0),4,4))),FALSE)</f>
        <v>60714001</v>
      </c>
      <c r="F1506" t="str">
        <f ca="1">VLOOKUP(A1506,Person!A:R,ROW(INDIRECT(ADDRESS(MATCH("NameOccupation",Person!$1:$1,0),4,4))),FALSE)</f>
        <v>Nutricionista</v>
      </c>
      <c r="G1506" t="str">
        <f ca="1">IF(VLOOKUP(A1506,Person!A:R,ROW(INDIRECT(ADDRESS(MATCH("NameManager",Person!$1:$1,0),4,4))),FALSE)="","",VLOOKUP(A1506,Person!A:R,ROW(INDIRECT(ADDRESS(MATCH("NameManager",Person!$1:$1,0),4,4))),FALSE))</f>
        <v/>
      </c>
      <c r="H1506" t="str">
        <f ca="1">IF(VLOOKUP(A1506,Person!A:R,ROW(INDIRECT(ADDRESS(MATCH("TypeJorney",Person!$1:$1,0),4,4))),FALSE)="OnBoarding","Embarque",IF(VLOOKUP(A1506,Person!A:R,ROW(INDIRECT(ADDRESS(MATCH("TypeJorney",Person!$1:$1,0),4,4))),FALSE)="OnBoardingOccupation","Embarque implantação",IF(VLOOKUP(A1506,Person!A:R,ROW(INDIRECT(ADDRESS(MATCH("TypeJorney",Person!$1:$1,0),4,4))),FALSE)="Monitoring","Monitoramento","Decisão de Efetivação")))</f>
        <v>Embarque implantação</v>
      </c>
    </row>
    <row r="1507" spans="1:8" x14ac:dyDescent="0.3">
      <c r="A1507" t="s">
        <v>7311</v>
      </c>
      <c r="B1507" t="str">
        <f ca="1">VLOOKUP(A1507,Person!A:R,ROW(INDIRECT(ADDRESS(MATCH("NameUser",Person!$1:$1,0),4,4))),FALSE)</f>
        <v>Mariana Almeida dos Santos</v>
      </c>
      <c r="C1507" t="str">
        <f ca="1">IF(VLOOKUP(A1507,Person!A:R,ROW(INDIRECT(ADDRESS(MATCH("Mail",Person!$1:$1,0),4,4))),FALSE)="","",VLOOKUP(A1507,Person!A:R,ROW(INDIRECT(ADDRESS(MATCH("Mail",Person!$1:$1,0),4,4))),FALSE))</f>
        <v>mariana.santos@maristas.org.br</v>
      </c>
      <c r="D1507" t="str">
        <f ca="1">VLOOKUP(A1507,Person!A:R,ROW(INDIRECT(ADDRESS(MATCH("NameEstablishment",Person!$1:$1,0),4,4))),FALSE)</f>
        <v>Colegio Marista São Francisco</v>
      </c>
      <c r="E1507">
        <f ca="1">VLOOKUP(A1507,Person!A:R,ROW(INDIRECT(ADDRESS(MATCH("Registration",Person!$1:$1,0),4,4))),FALSE)</f>
        <v>90512263</v>
      </c>
      <c r="F1507" t="str">
        <f ca="1">VLOOKUP(A1507,Person!A:R,ROW(INDIRECT(ADDRESS(MATCH("NameOccupation",Person!$1:$1,0),4,4))),FALSE)</f>
        <v>Monitor de Aprendizagem Turno Regular</v>
      </c>
      <c r="G1507" t="str">
        <f ca="1">IF(VLOOKUP(A1507,Person!A:R,ROW(INDIRECT(ADDRESS(MATCH("NameManager",Person!$1:$1,0),4,4))),FALSE)="","",VLOOKUP(A1507,Person!A:R,ROW(INDIRECT(ADDRESS(MATCH("NameManager",Person!$1:$1,0),4,4))),FALSE))</f>
        <v/>
      </c>
      <c r="H1507" t="str">
        <f ca="1">IF(VLOOKUP(A1507,Person!A:R,ROW(INDIRECT(ADDRESS(MATCH("TypeJorney",Person!$1:$1,0),4,4))),FALSE)="OnBoarding","Embarque",IF(VLOOKUP(A1507,Person!A:R,ROW(INDIRECT(ADDRESS(MATCH("TypeJorney",Person!$1:$1,0),4,4))),FALSE)="OnBoardingOccupation","Embarque implantação",IF(VLOOKUP(A1507,Person!A:R,ROW(INDIRECT(ADDRESS(MATCH("TypeJorney",Person!$1:$1,0),4,4))),FALSE)="Monitoring","Monitoramento","Decisão de Efetivação")))</f>
        <v>Embarque implantação</v>
      </c>
    </row>
    <row r="1508" spans="1:8" x14ac:dyDescent="0.3">
      <c r="A1508" t="s">
        <v>7464</v>
      </c>
      <c r="B1508" t="str">
        <f ca="1">VLOOKUP(A1508,Person!A:R,ROW(INDIRECT(ADDRESS(MATCH("NameUser",Person!$1:$1,0),4,4))),FALSE)</f>
        <v>Mariana de Re de Oliveira</v>
      </c>
      <c r="C1508" t="str">
        <f ca="1">IF(VLOOKUP(A1508,Person!A:R,ROW(INDIRECT(ADDRESS(MATCH("Mail",Person!$1:$1,0),4,4))),FALSE)="","",VLOOKUP(A1508,Person!A:R,ROW(INDIRECT(ADDRESS(MATCH("Mail",Person!$1:$1,0),4,4))),FALSE))</f>
        <v>mariana.re@maristas.org.br</v>
      </c>
      <c r="D1508" t="str">
        <f ca="1">VLOOKUP(A1508,Person!A:R,ROW(INDIRECT(ADDRESS(MATCH("NameEstablishment",Person!$1:$1,0),4,4))),FALSE)</f>
        <v>Colégio Marista N Senhora da Conceição</v>
      </c>
      <c r="E1508">
        <f ca="1">VLOOKUP(A1508,Person!A:R,ROW(INDIRECT(ADDRESS(MATCH("Registration",Person!$1:$1,0),4,4))),FALSE)</f>
        <v>20110313</v>
      </c>
      <c r="F1508" t="str">
        <f ca="1">VLOOKUP(A1508,Person!A:R,ROW(INDIRECT(ADDRESS(MATCH("NameOccupation",Person!$1:$1,0),4,4))),FALSE)</f>
        <v>Monitor de Aprendizagem Turno Regular</v>
      </c>
      <c r="G1508" t="str">
        <f ca="1">IF(VLOOKUP(A1508,Person!A:R,ROW(INDIRECT(ADDRESS(MATCH("NameManager",Person!$1:$1,0),4,4))),FALSE)="","",VLOOKUP(A1508,Person!A:R,ROW(INDIRECT(ADDRESS(MATCH("NameManager",Person!$1:$1,0),4,4))),FALSE))</f>
        <v/>
      </c>
      <c r="H1508" t="str">
        <f ca="1">IF(VLOOKUP(A1508,Person!A:R,ROW(INDIRECT(ADDRESS(MATCH("TypeJorney",Person!$1:$1,0),4,4))),FALSE)="OnBoarding","Embarque",IF(VLOOKUP(A1508,Person!A:R,ROW(INDIRECT(ADDRESS(MATCH("TypeJorney",Person!$1:$1,0),4,4))),FALSE)="OnBoardingOccupation","Embarque implantação",IF(VLOOKUP(A1508,Person!A:R,ROW(INDIRECT(ADDRESS(MATCH("TypeJorney",Person!$1:$1,0),4,4))),FALSE)="Monitoring","Monitoramento","Decisão de Efetivação")))</f>
        <v>Embarque implantação</v>
      </c>
    </row>
    <row r="1509" spans="1:8" x14ac:dyDescent="0.3">
      <c r="A1509" t="s">
        <v>468</v>
      </c>
      <c r="B1509" t="str">
        <f ca="1">VLOOKUP(A1509,Person!A:R,ROW(INDIRECT(ADDRESS(MATCH("NameUser",Person!$1:$1,0),4,4))),FALSE)</f>
        <v>Mariana de Souza Arieta</v>
      </c>
      <c r="C1509" t="str">
        <f ca="1">IF(VLOOKUP(A1509,Person!A:R,ROW(INDIRECT(ADDRESS(MATCH("Mail",Person!$1:$1,0),4,4))),FALSE)="","",VLOOKUP(A1509,Person!A:R,ROW(INDIRECT(ADDRESS(MATCH("Mail",Person!$1:$1,0),4,4))),FALSE))</f>
        <v>mariana.arieta@maristas.org.br</v>
      </c>
      <c r="D1509" t="str">
        <f ca="1">VLOOKUP(A1509,Person!A:R,ROW(INDIRECT(ADDRESS(MATCH("NameEstablishment",Person!$1:$1,0),4,4))),FALSE)</f>
        <v>Colégio Marista Nossa Senhora do Rosário</v>
      </c>
      <c r="E1509">
        <f ca="1">VLOOKUP(A1509,Person!A:R,ROW(INDIRECT(ADDRESS(MATCH("Registration",Person!$1:$1,0),4,4))),FALSE)</f>
        <v>61416001</v>
      </c>
      <c r="F1509" t="str">
        <f ca="1">VLOOKUP(A1509,Person!A:R,ROW(INDIRECT(ADDRESS(MATCH("NameOccupation",Person!$1:$1,0),4,4))),FALSE)</f>
        <v>Orientador Educacional</v>
      </c>
      <c r="G1509" t="str">
        <f ca="1">IF(VLOOKUP(A1509,Person!A:R,ROW(INDIRECT(ADDRESS(MATCH("NameManager",Person!$1:$1,0),4,4))),FALSE)="","",VLOOKUP(A1509,Person!A:R,ROW(INDIRECT(ADDRESS(MATCH("NameManager",Person!$1:$1,0),4,4))),FALSE))</f>
        <v>Leia Raquel de Almeida</v>
      </c>
      <c r="H1509" t="str">
        <f ca="1">IF(VLOOKUP(A1509,Person!A:R,ROW(INDIRECT(ADDRESS(MATCH("TypeJorney",Person!$1:$1,0),4,4))),FALSE)="OnBoarding","Embarque",IF(VLOOKUP(A1509,Person!A:R,ROW(INDIRECT(ADDRESS(MATCH("TypeJorney",Person!$1:$1,0),4,4))),FALSE)="OnBoardingOccupation","Embarque implantação",IF(VLOOKUP(A1509,Person!A:R,ROW(INDIRECT(ADDRESS(MATCH("TypeJorney",Person!$1:$1,0),4,4))),FALSE)="Monitoring","Monitoramento","Decisão de Efetivação")))</f>
        <v>Decisão de Efetivação</v>
      </c>
    </row>
    <row r="1510" spans="1:8" x14ac:dyDescent="0.3">
      <c r="A1510" t="s">
        <v>7843</v>
      </c>
      <c r="B1510" t="str">
        <f ca="1">VLOOKUP(A1510,Person!A:R,ROW(INDIRECT(ADDRESS(MATCH("NameUser",Person!$1:$1,0),4,4))),FALSE)</f>
        <v>Mariana Hollweg Dias</v>
      </c>
      <c r="C1510" t="str">
        <f ca="1">IF(VLOOKUP(A1510,Person!A:R,ROW(INDIRECT(ADDRESS(MATCH("Mail",Person!$1:$1,0),4,4))),FALSE)="","",VLOOKUP(A1510,Person!A:R,ROW(INDIRECT(ADDRESS(MATCH("Mail",Person!$1:$1,0),4,4))),FALSE))</f>
        <v/>
      </c>
      <c r="D1510" t="str">
        <f ca="1">VLOOKUP(A1510,Person!A:R,ROW(INDIRECT(ADDRESS(MATCH("NameEstablishment",Person!$1:$1,0),4,4))),FALSE)</f>
        <v>Colégio Marista Roque Gonçalves</v>
      </c>
      <c r="E1510">
        <f ca="1">VLOOKUP(A1510,Person!A:R,ROW(INDIRECT(ADDRESS(MATCH("Registration",Person!$1:$1,0),4,4))),FALSE)</f>
        <v>80700693</v>
      </c>
      <c r="F1510" t="str">
        <f ca="1">VLOOKUP(A1510,Person!A:R,ROW(INDIRECT(ADDRESS(MATCH("NameOccupation",Person!$1:$1,0),4,4))),FALSE)</f>
        <v>Psicopedagogo(A)</v>
      </c>
      <c r="G1510" t="str">
        <f ca="1">IF(VLOOKUP(A1510,Person!A:R,ROW(INDIRECT(ADDRESS(MATCH("NameManager",Person!$1:$1,0),4,4))),FALSE)="","",VLOOKUP(A1510,Person!A:R,ROW(INDIRECT(ADDRESS(MATCH("NameManager",Person!$1:$1,0),4,4))),FALSE))</f>
        <v/>
      </c>
      <c r="H1510" t="str">
        <f ca="1">IF(VLOOKUP(A1510,Person!A:R,ROW(INDIRECT(ADDRESS(MATCH("TypeJorney",Person!$1:$1,0),4,4))),FALSE)="OnBoarding","Embarque",IF(VLOOKUP(A1510,Person!A:R,ROW(INDIRECT(ADDRESS(MATCH("TypeJorney",Person!$1:$1,0),4,4))),FALSE)="OnBoardingOccupation","Embarque implantação",IF(VLOOKUP(A1510,Person!A:R,ROW(INDIRECT(ADDRESS(MATCH("TypeJorney",Person!$1:$1,0),4,4))),FALSE)="Monitoring","Monitoramento","Decisão de Efetivação")))</f>
        <v>Embarque implantação</v>
      </c>
    </row>
    <row r="1511" spans="1:8" x14ac:dyDescent="0.3">
      <c r="A1511" t="s">
        <v>7324</v>
      </c>
      <c r="B1511" t="str">
        <f ca="1">VLOOKUP(A1511,Person!A:R,ROW(INDIRECT(ADDRESS(MATCH("NameUser",Person!$1:$1,0),4,4))),FALSE)</f>
        <v>Mariana Isidoro de Alencastro</v>
      </c>
      <c r="C1511" t="str">
        <f ca="1">IF(VLOOKUP(A1511,Person!A:R,ROW(INDIRECT(ADDRESS(MATCH("Mail",Person!$1:$1,0),4,4))),FALSE)="","",VLOOKUP(A1511,Person!A:R,ROW(INDIRECT(ADDRESS(MATCH("Mail",Person!$1:$1,0),4,4))),FALSE))</f>
        <v>mariana.alencastro@maristas.org.br</v>
      </c>
      <c r="D1511" t="str">
        <f ca="1">VLOOKUP(A1511,Person!A:R,ROW(INDIRECT(ADDRESS(MATCH("NameEstablishment",Person!$1:$1,0),4,4))),FALSE)</f>
        <v>Colégio Marista Nossa Senhora do Rosário</v>
      </c>
      <c r="E1511">
        <f ca="1">VLOOKUP(A1511,Person!A:R,ROW(INDIRECT(ADDRESS(MATCH("Registration",Person!$1:$1,0),4,4))),FALSE)</f>
        <v>91514098</v>
      </c>
      <c r="F1511" t="str">
        <f ca="1">VLOOKUP(A1511,Person!A:R,ROW(INDIRECT(ADDRESS(MATCH("NameOccupation",Person!$1:$1,0),4,4))),FALSE)</f>
        <v>Monitor de Aprendizagem Turno Regular</v>
      </c>
      <c r="G1511" t="str">
        <f ca="1">IF(VLOOKUP(A1511,Person!A:R,ROW(INDIRECT(ADDRESS(MATCH("NameManager",Person!$1:$1,0),4,4))),FALSE)="","",VLOOKUP(A1511,Person!A:R,ROW(INDIRECT(ADDRESS(MATCH("NameManager",Person!$1:$1,0),4,4))),FALSE))</f>
        <v>Leia Raquel de Almeida</v>
      </c>
      <c r="H1511" t="str">
        <f ca="1">IF(VLOOKUP(A1511,Person!A:R,ROW(INDIRECT(ADDRESS(MATCH("TypeJorney",Person!$1:$1,0),4,4))),FALSE)="OnBoarding","Embarque",IF(VLOOKUP(A1511,Person!A:R,ROW(INDIRECT(ADDRESS(MATCH("TypeJorney",Person!$1:$1,0),4,4))),FALSE)="OnBoardingOccupation","Embarque implantação",IF(VLOOKUP(A1511,Person!A:R,ROW(INDIRECT(ADDRESS(MATCH("TypeJorney",Person!$1:$1,0),4,4))),FALSE)="Monitoring","Monitoramento","Decisão de Efetivação")))</f>
        <v>Embarque implantação</v>
      </c>
    </row>
    <row r="1512" spans="1:8" x14ac:dyDescent="0.3">
      <c r="A1512" t="s">
        <v>4526</v>
      </c>
      <c r="B1512" t="str">
        <f ca="1">VLOOKUP(A1512,Person!A:R,ROW(INDIRECT(ADDRESS(MATCH("NameUser",Person!$1:$1,0),4,4))),FALSE)</f>
        <v>Mariana Ribeiro Rockenbach</v>
      </c>
      <c r="C1512" t="str">
        <f ca="1">IF(VLOOKUP(A1512,Person!A:R,ROW(INDIRECT(ADDRESS(MATCH("Mail",Person!$1:$1,0),4,4))),FALSE)="","",VLOOKUP(A1512,Person!A:R,ROW(INDIRECT(ADDRESS(MATCH("Mail",Person!$1:$1,0),4,4))),FALSE))</f>
        <v>mariana.rockenbach@maristas.org.br</v>
      </c>
      <c r="D1512" t="str">
        <f ca="1">VLOOKUP(A1512,Person!A:R,ROW(INDIRECT(ADDRESS(MATCH("NameEstablishment",Person!$1:$1,0),4,4))),FALSE)</f>
        <v>União Sul Brasileira de Educação e Ensin</v>
      </c>
      <c r="E1512">
        <f ca="1">VLOOKUP(A1512,Person!A:R,ROW(INDIRECT(ADDRESS(MATCH("Registration",Person!$1:$1,0),4,4))),FALSE)</f>
        <v>90000060</v>
      </c>
      <c r="F1512" t="str">
        <f ca="1">VLOOKUP(A1512,Person!A:R,ROW(INDIRECT(ADDRESS(MATCH("NameOccupation",Person!$1:$1,0),4,4))),FALSE)</f>
        <v>Analista de Administração de Pessoas</v>
      </c>
      <c r="G1512" t="str">
        <f ca="1">IF(VLOOKUP(A1512,Person!A:R,ROW(INDIRECT(ADDRESS(MATCH("NameManager",Person!$1:$1,0),4,4))),FALSE)="","",VLOOKUP(A1512,Person!A:R,ROW(INDIRECT(ADDRESS(MATCH("NameManager",Person!$1:$1,0),4,4))),FALSE))</f>
        <v>Evandro Oscar Doncato</v>
      </c>
      <c r="H1512" t="str">
        <f ca="1">IF(VLOOKUP(A1512,Person!A:R,ROW(INDIRECT(ADDRESS(MATCH("TypeJorney",Person!$1:$1,0),4,4))),FALSE)="OnBoarding","Embarque",IF(VLOOKUP(A1512,Person!A:R,ROW(INDIRECT(ADDRESS(MATCH("TypeJorney",Person!$1:$1,0),4,4))),FALSE)="OnBoardingOccupation","Embarque implantação",IF(VLOOKUP(A1512,Person!A:R,ROW(INDIRECT(ADDRESS(MATCH("TypeJorney",Person!$1:$1,0),4,4))),FALSE)="Monitoring","Monitoramento","Decisão de Efetivação")))</f>
        <v>Embarque implantação</v>
      </c>
    </row>
    <row r="1513" spans="1:8" x14ac:dyDescent="0.3">
      <c r="A1513" t="s">
        <v>4598</v>
      </c>
      <c r="B1513" t="str">
        <f ca="1">VLOOKUP(A1513,Person!A:R,ROW(INDIRECT(ADDRESS(MATCH("NameUser",Person!$1:$1,0),4,4))),FALSE)</f>
        <v>Mariana Santos Soares</v>
      </c>
      <c r="C1513" t="str">
        <f ca="1">IF(VLOOKUP(A1513,Person!A:R,ROW(INDIRECT(ADDRESS(MATCH("Mail",Person!$1:$1,0),4,4))),FALSE)="","",VLOOKUP(A1513,Person!A:R,ROW(INDIRECT(ADDRESS(MATCH("Mail",Person!$1:$1,0),4,4))),FALSE))</f>
        <v>mariana.soares@maristas.org.br</v>
      </c>
      <c r="D1513" t="str">
        <f ca="1">VLOOKUP(A1513,Person!A:R,ROW(INDIRECT(ADDRESS(MATCH("NameEstablishment",Person!$1:$1,0),4,4))),FALSE)</f>
        <v>Colégio Marista Nossa Senhora do Rosário</v>
      </c>
      <c r="E1513">
        <f ca="1">VLOOKUP(A1513,Person!A:R,ROW(INDIRECT(ADDRESS(MATCH("Registration",Person!$1:$1,0),4,4))),FALSE)</f>
        <v>90512677</v>
      </c>
      <c r="F1513" t="str">
        <f ca="1">VLOOKUP(A1513,Person!A:R,ROW(INDIRECT(ADDRESS(MATCH("NameOccupation",Person!$1:$1,0),4,4))),FALSE)</f>
        <v>Assistente de Biblioteca</v>
      </c>
      <c r="G1513" t="str">
        <f ca="1">IF(VLOOKUP(A1513,Person!A:R,ROW(INDIRECT(ADDRESS(MATCH("NameManager",Person!$1:$1,0),4,4))),FALSE)="","",VLOOKUP(A1513,Person!A:R,ROW(INDIRECT(ADDRESS(MATCH("NameManager",Person!$1:$1,0),4,4))),FALSE))</f>
        <v>Leia Raquel de Almeida</v>
      </c>
      <c r="H1513" t="str">
        <f ca="1">IF(VLOOKUP(A1513,Person!A:R,ROW(INDIRECT(ADDRESS(MATCH("TypeJorney",Person!$1:$1,0),4,4))),FALSE)="OnBoarding","Embarque",IF(VLOOKUP(A1513,Person!A:R,ROW(INDIRECT(ADDRESS(MATCH("TypeJorney",Person!$1:$1,0),4,4))),FALSE)="OnBoardingOccupation","Embarque implantação",IF(VLOOKUP(A1513,Person!A:R,ROW(INDIRECT(ADDRESS(MATCH("TypeJorney",Person!$1:$1,0),4,4))),FALSE)="Monitoring","Monitoramento","Decisão de Efetivação")))</f>
        <v>Embarque implantação</v>
      </c>
    </row>
    <row r="1514" spans="1:8" x14ac:dyDescent="0.3">
      <c r="A1514" t="s">
        <v>8034</v>
      </c>
      <c r="B1514" t="str">
        <f ca="1">VLOOKUP(A1514,Person!A:R,ROW(INDIRECT(ADDRESS(MATCH("NameUser",Person!$1:$1,0),4,4))),FALSE)</f>
        <v>Mariane dos Santos Garcia</v>
      </c>
      <c r="C1514" t="str">
        <f ca="1">IF(VLOOKUP(A1514,Person!A:R,ROW(INDIRECT(ADDRESS(MATCH("Mail",Person!$1:$1,0),4,4))),FALSE)="","",VLOOKUP(A1514,Person!A:R,ROW(INDIRECT(ADDRESS(MATCH("Mail",Person!$1:$1,0),4,4))),FALSE))</f>
        <v/>
      </c>
      <c r="D1514" t="str">
        <f ca="1">VLOOKUP(A1514,Person!A:R,ROW(INDIRECT(ADDRESS(MATCH("NameEstablishment",Person!$1:$1,0),4,4))),FALSE)</f>
        <v>Colégio Marista Assunção</v>
      </c>
      <c r="E1514">
        <f ca="1">VLOOKUP(A1514,Person!A:R,ROW(INDIRECT(ADDRESS(MATCH("Registration",Person!$1:$1,0),4,4))),FALSE)</f>
        <v>91514107</v>
      </c>
      <c r="F1514" t="str">
        <f ca="1">VLOOKUP(A1514,Person!A:R,ROW(INDIRECT(ADDRESS(MATCH("NameOccupation",Person!$1:$1,0),4,4))),FALSE)</f>
        <v>Monitor de Aprendizagem Turno Regular</v>
      </c>
      <c r="G1514" t="str">
        <f ca="1">IF(VLOOKUP(A1514,Person!A:R,ROW(INDIRECT(ADDRESS(MATCH("NameManager",Person!$1:$1,0),4,4))),FALSE)="","",VLOOKUP(A1514,Person!A:R,ROW(INDIRECT(ADDRESS(MATCH("NameManager",Person!$1:$1,0),4,4))),FALSE))</f>
        <v>Rui Antonio Piassini</v>
      </c>
      <c r="H1514" t="str">
        <f ca="1">IF(VLOOKUP(A1514,Person!A:R,ROW(INDIRECT(ADDRESS(MATCH("TypeJorney",Person!$1:$1,0),4,4))),FALSE)="OnBoarding","Embarque",IF(VLOOKUP(A1514,Person!A:R,ROW(INDIRECT(ADDRESS(MATCH("TypeJorney",Person!$1:$1,0),4,4))),FALSE)="OnBoardingOccupation","Embarque implantação",IF(VLOOKUP(A1514,Person!A:R,ROW(INDIRECT(ADDRESS(MATCH("TypeJorney",Person!$1:$1,0),4,4))),FALSE)="Monitoring","Monitoramento","Decisão de Efetivação")))</f>
        <v>Embarque</v>
      </c>
    </row>
    <row r="1515" spans="1:8" x14ac:dyDescent="0.3">
      <c r="A1515" t="s">
        <v>4291</v>
      </c>
      <c r="B1515" t="str">
        <f ca="1">VLOOKUP(A1515,Person!A:R,ROW(INDIRECT(ADDRESS(MATCH("NameUser",Person!$1:$1,0),4,4))),FALSE)</f>
        <v>Mariangela de Paoli Menescal</v>
      </c>
      <c r="C1515" t="str">
        <f ca="1">IF(VLOOKUP(A1515,Person!A:R,ROW(INDIRECT(ADDRESS(MATCH("Mail",Person!$1:$1,0),4,4))),FALSE)="","",VLOOKUP(A1515,Person!A:R,ROW(INDIRECT(ADDRESS(MATCH("Mail",Person!$1:$1,0),4,4))),FALSE))</f>
        <v>mariangela.menescal@maristas.org.br</v>
      </c>
      <c r="D1515" t="str">
        <f ca="1">VLOOKUP(A1515,Person!A:R,ROW(INDIRECT(ADDRESS(MATCH("NameEstablishment",Person!$1:$1,0),4,4))),FALSE)</f>
        <v>Colégio Marista João Paulo II</v>
      </c>
      <c r="E1515">
        <f ca="1">VLOOKUP(A1515,Person!A:R,ROW(INDIRECT(ADDRESS(MATCH("Registration",Person!$1:$1,0),4,4))),FALSE)</f>
        <v>90000132</v>
      </c>
      <c r="F1515" t="str">
        <f ca="1">VLOOKUP(A1515,Person!A:R,ROW(INDIRECT(ADDRESS(MATCH("NameOccupation",Person!$1:$1,0),4,4))),FALSE)</f>
        <v>Coordenador de Turno</v>
      </c>
      <c r="G1515" t="str">
        <f ca="1">IF(VLOOKUP(A1515,Person!A:R,ROW(INDIRECT(ADDRESS(MATCH("NameManager",Person!$1:$1,0),4,4))),FALSE)="","",VLOOKUP(A1515,Person!A:R,ROW(INDIRECT(ADDRESS(MATCH("NameManager",Person!$1:$1,0),4,4))),FALSE))</f>
        <v>Luiz Gustavo Mendes</v>
      </c>
      <c r="H1515" t="str">
        <f ca="1">IF(VLOOKUP(A1515,Person!A:R,ROW(INDIRECT(ADDRESS(MATCH("TypeJorney",Person!$1:$1,0),4,4))),FALSE)="OnBoarding","Embarque",IF(VLOOKUP(A1515,Person!A:R,ROW(INDIRECT(ADDRESS(MATCH("TypeJorney",Person!$1:$1,0),4,4))),FALSE)="OnBoardingOccupation","Embarque implantação",IF(VLOOKUP(A1515,Person!A:R,ROW(INDIRECT(ADDRESS(MATCH("TypeJorney",Person!$1:$1,0),4,4))),FALSE)="Monitoring","Monitoramento","Decisão de Efetivação")))</f>
        <v>Embarque implantação</v>
      </c>
    </row>
    <row r="1516" spans="1:8" x14ac:dyDescent="0.3">
      <c r="A1516" t="s">
        <v>4821</v>
      </c>
      <c r="B1516" t="str">
        <f ca="1">VLOOKUP(A1516,Person!A:R,ROW(INDIRECT(ADDRESS(MATCH("NameUser",Person!$1:$1,0),4,4))),FALSE)</f>
        <v>Mariel Cristina Tatsch</v>
      </c>
      <c r="C1516" t="str">
        <f ca="1">IF(VLOOKUP(A1516,Person!A:R,ROW(INDIRECT(ADDRESS(MATCH("Mail",Person!$1:$1,0),4,4))),FALSE)="","",VLOOKUP(A1516,Person!A:R,ROW(INDIRECT(ADDRESS(MATCH("Mail",Person!$1:$1,0),4,4))),FALSE))</f>
        <v>mariel.tatsch@maristas.org.br</v>
      </c>
      <c r="D1516" t="str">
        <f ca="1">VLOOKUP(A1516,Person!A:R,ROW(INDIRECT(ADDRESS(MATCH("NameEstablishment",Person!$1:$1,0),4,4))),FALSE)</f>
        <v>Colégio Marista São Luis</v>
      </c>
      <c r="E1516">
        <f ca="1">VLOOKUP(A1516,Person!A:R,ROW(INDIRECT(ADDRESS(MATCH("Registration",Person!$1:$1,0),4,4))),FALSE)</f>
        <v>90511997</v>
      </c>
      <c r="F1516" t="str">
        <f ca="1">VLOOKUP(A1516,Person!A:R,ROW(INDIRECT(ADDRESS(MATCH("NameOccupation",Person!$1:$1,0),4,4))),FALSE)</f>
        <v>Auxiliar de Serviços Gerais</v>
      </c>
      <c r="G1516" t="str">
        <f ca="1">IF(VLOOKUP(A1516,Person!A:R,ROW(INDIRECT(ADDRESS(MATCH("NameManager",Person!$1:$1,0),4,4))),FALSE)="","",VLOOKUP(A1516,Person!A:R,ROW(INDIRECT(ADDRESS(MATCH("NameManager",Person!$1:$1,0),4,4))),FALSE))</f>
        <v>Nei Cesar Morsch</v>
      </c>
      <c r="H1516" t="str">
        <f ca="1">IF(VLOOKUP(A1516,Person!A:R,ROW(INDIRECT(ADDRESS(MATCH("TypeJorney",Person!$1:$1,0),4,4))),FALSE)="OnBoarding","Embarque",IF(VLOOKUP(A1516,Person!A:R,ROW(INDIRECT(ADDRESS(MATCH("TypeJorney",Person!$1:$1,0),4,4))),FALSE)="OnBoardingOccupation","Embarque implantação",IF(VLOOKUP(A1516,Person!A:R,ROW(INDIRECT(ADDRESS(MATCH("TypeJorney",Person!$1:$1,0),4,4))),FALSE)="Monitoring","Monitoramento","Decisão de Efetivação")))</f>
        <v>Embarque implantação</v>
      </c>
    </row>
    <row r="1517" spans="1:8" x14ac:dyDescent="0.3">
      <c r="A1517" t="s">
        <v>7337</v>
      </c>
      <c r="B1517" t="str">
        <f ca="1">VLOOKUP(A1517,Person!A:R,ROW(INDIRECT(ADDRESS(MATCH("NameUser",Person!$1:$1,0),4,4))),FALSE)</f>
        <v>Mariele Grosz</v>
      </c>
      <c r="C1517" t="str">
        <f ca="1">IF(VLOOKUP(A1517,Person!A:R,ROW(INDIRECT(ADDRESS(MATCH("Mail",Person!$1:$1,0),4,4))),FALSE)="","",VLOOKUP(A1517,Person!A:R,ROW(INDIRECT(ADDRESS(MATCH("Mail",Person!$1:$1,0),4,4))),FALSE))</f>
        <v>mariele.grosz@maristas.org.br</v>
      </c>
      <c r="D1517" t="str">
        <f ca="1">VLOOKUP(A1517,Person!A:R,ROW(INDIRECT(ADDRESS(MATCH("NameEstablishment",Person!$1:$1,0),4,4))),FALSE)</f>
        <v>Colégio Marista Nossa Senhora do Rosário</v>
      </c>
      <c r="E1517">
        <f ca="1">VLOOKUP(A1517,Person!A:R,ROW(INDIRECT(ADDRESS(MATCH("Registration",Person!$1:$1,0),4,4))),FALSE)</f>
        <v>91514157</v>
      </c>
      <c r="F1517" t="str">
        <f ca="1">VLOOKUP(A1517,Person!A:R,ROW(INDIRECT(ADDRESS(MATCH("NameOccupation",Person!$1:$1,0),4,4))),FALSE)</f>
        <v>Monitor de Aprendizagem Turno Integral</v>
      </c>
      <c r="G1517" t="str">
        <f ca="1">IF(VLOOKUP(A1517,Person!A:R,ROW(INDIRECT(ADDRESS(MATCH("NameManager",Person!$1:$1,0),4,4))),FALSE)="","",VLOOKUP(A1517,Person!A:R,ROW(INDIRECT(ADDRESS(MATCH("NameManager",Person!$1:$1,0),4,4))),FALSE))</f>
        <v>Leia Raquel de Almeida</v>
      </c>
      <c r="H1517" t="str">
        <f ca="1">IF(VLOOKUP(A1517,Person!A:R,ROW(INDIRECT(ADDRESS(MATCH("TypeJorney",Person!$1:$1,0),4,4))),FALSE)="OnBoarding","Embarque",IF(VLOOKUP(A1517,Person!A:R,ROW(INDIRECT(ADDRESS(MATCH("TypeJorney",Person!$1:$1,0),4,4))),FALSE)="OnBoardingOccupation","Embarque implantação",IF(VLOOKUP(A1517,Person!A:R,ROW(INDIRECT(ADDRESS(MATCH("TypeJorney",Person!$1:$1,0),4,4))),FALSE)="Monitoring","Monitoramento","Decisão de Efetivação")))</f>
        <v>Embarque implantação</v>
      </c>
    </row>
    <row r="1518" spans="1:8" x14ac:dyDescent="0.3">
      <c r="A1518" t="s">
        <v>7903</v>
      </c>
      <c r="B1518" t="str">
        <f ca="1">VLOOKUP(A1518,Person!A:R,ROW(INDIRECT(ADDRESS(MATCH("NameUser",Person!$1:$1,0),4,4))),FALSE)</f>
        <v>Marilei de Fatima Kovatli</v>
      </c>
      <c r="C1518" t="str">
        <f ca="1">IF(VLOOKUP(A1518,Person!A:R,ROW(INDIRECT(ADDRESS(MATCH("Mail",Person!$1:$1,0),4,4))),FALSE)="","",VLOOKUP(A1518,Person!A:R,ROW(INDIRECT(ADDRESS(MATCH("Mail",Person!$1:$1,0),4,4))),FALSE))</f>
        <v>marilei.kovatli@maristas.org.br</v>
      </c>
      <c r="D1518" t="str">
        <f ca="1">VLOOKUP(A1518,Person!A:R,ROW(INDIRECT(ADDRESS(MATCH("NameEstablishment",Person!$1:$1,0),4,4))),FALSE)</f>
        <v>Colégio Marista Santo Ângelo</v>
      </c>
      <c r="E1518">
        <f ca="1">VLOOKUP(A1518,Person!A:R,ROW(INDIRECT(ADDRESS(MATCH("Registration",Person!$1:$1,0),4,4))),FALSE)</f>
        <v>3711025</v>
      </c>
      <c r="F1518" t="str">
        <f ca="1">VLOOKUP(A1518,Person!A:R,ROW(INDIRECT(ADDRESS(MATCH("NameOccupation",Person!$1:$1,0),4,4))),FALSE)</f>
        <v>Monitor de Tecnologia Educacional</v>
      </c>
      <c r="G1518" t="str">
        <f ca="1">IF(VLOOKUP(A1518,Person!A:R,ROW(INDIRECT(ADDRESS(MATCH("NameManager",Person!$1:$1,0),4,4))),FALSE)="","",VLOOKUP(A1518,Person!A:R,ROW(INDIRECT(ADDRESS(MATCH("NameManager",Person!$1:$1,0),4,4))),FALSE))</f>
        <v>Jerry Luis Diel Barth</v>
      </c>
      <c r="H1518" t="str">
        <f ca="1">IF(VLOOKUP(A1518,Person!A:R,ROW(INDIRECT(ADDRESS(MATCH("TypeJorney",Person!$1:$1,0),4,4))),FALSE)="OnBoarding","Embarque",IF(VLOOKUP(A1518,Person!A:R,ROW(INDIRECT(ADDRESS(MATCH("TypeJorney",Person!$1:$1,0),4,4))),FALSE)="OnBoardingOccupation","Embarque implantação",IF(VLOOKUP(A1518,Person!A:R,ROW(INDIRECT(ADDRESS(MATCH("TypeJorney",Person!$1:$1,0),4,4))),FALSE)="Monitoring","Monitoramento","Decisão de Efetivação")))</f>
        <v>Embarque implantação</v>
      </c>
    </row>
    <row r="1519" spans="1:8" x14ac:dyDescent="0.3">
      <c r="A1519" t="s">
        <v>4441</v>
      </c>
      <c r="B1519" t="str">
        <f ca="1">VLOOKUP(A1519,Person!A:R,ROW(INDIRECT(ADDRESS(MATCH("NameUser",Person!$1:$1,0),4,4))),FALSE)</f>
        <v>Marilene Aparecida Monteiro de Sousa</v>
      </c>
      <c r="C1519" t="str">
        <f ca="1">IF(VLOOKUP(A1519,Person!A:R,ROW(INDIRECT(ADDRESS(MATCH("Mail",Person!$1:$1,0),4,4))),FALSE)="","",VLOOKUP(A1519,Person!A:R,ROW(INDIRECT(ADDRESS(MATCH("Mail",Person!$1:$1,0),4,4))),FALSE))</f>
        <v>mari.rosario@maristas.org.br</v>
      </c>
      <c r="D1519" t="str">
        <f ca="1">VLOOKUP(A1519,Person!A:R,ROW(INDIRECT(ADDRESS(MATCH("NameEstablishment",Person!$1:$1,0),4,4))),FALSE)</f>
        <v>Colégio Marista Nossa Senhora do Rosário</v>
      </c>
      <c r="E1519">
        <f ca="1">VLOOKUP(A1519,Person!A:R,ROW(INDIRECT(ADDRESS(MATCH("Registration",Person!$1:$1,0),4,4))),FALSE)</f>
        <v>60685001</v>
      </c>
      <c r="F1519" t="str">
        <f ca="1">VLOOKUP(A1519,Person!A:R,ROW(INDIRECT(ADDRESS(MATCH("NameOccupation",Person!$1:$1,0),4,4))),FALSE)</f>
        <v>Telefonista</v>
      </c>
      <c r="G1519" t="str">
        <f ca="1">IF(VLOOKUP(A1519,Person!A:R,ROW(INDIRECT(ADDRESS(MATCH("NameManager",Person!$1:$1,0),4,4))),FALSE)="","",VLOOKUP(A1519,Person!A:R,ROW(INDIRECT(ADDRESS(MATCH("NameManager",Person!$1:$1,0),4,4))),FALSE))</f>
        <v>Mauricio Coloniezzi Erthal</v>
      </c>
      <c r="H1519" t="str">
        <f ca="1">IF(VLOOKUP(A1519,Person!A:R,ROW(INDIRECT(ADDRESS(MATCH("TypeJorney",Person!$1:$1,0),4,4))),FALSE)="OnBoarding","Embarque",IF(VLOOKUP(A1519,Person!A:R,ROW(INDIRECT(ADDRESS(MATCH("TypeJorney",Person!$1:$1,0),4,4))),FALSE)="OnBoardingOccupation","Embarque implantação",IF(VLOOKUP(A1519,Person!A:R,ROW(INDIRECT(ADDRESS(MATCH("TypeJorney",Person!$1:$1,0),4,4))),FALSE)="Monitoring","Monitoramento","Decisão de Efetivação")))</f>
        <v>Embarque implantação</v>
      </c>
    </row>
    <row r="1520" spans="1:8" x14ac:dyDescent="0.3">
      <c r="A1520" t="s">
        <v>4836</v>
      </c>
      <c r="B1520" t="str">
        <f ca="1">VLOOKUP(A1520,Person!A:R,ROW(INDIRECT(ADDRESS(MATCH("NameUser",Person!$1:$1,0),4,4))),FALSE)</f>
        <v>Marilene Santin da Cruz</v>
      </c>
      <c r="C1520" t="str">
        <f ca="1">IF(VLOOKUP(A1520,Person!A:R,ROW(INDIRECT(ADDRESS(MATCH("Mail",Person!$1:$1,0),4,4))),FALSE)="","",VLOOKUP(A1520,Person!A:R,ROW(INDIRECT(ADDRESS(MATCH("Mail",Person!$1:$1,0),4,4))),FALSE))</f>
        <v>marilene.cruz@maristas.org.br</v>
      </c>
      <c r="D1520" t="str">
        <f ca="1">VLOOKUP(A1520,Person!A:R,ROW(INDIRECT(ADDRESS(MATCH("NameEstablishment",Person!$1:$1,0),4,4))),FALSE)</f>
        <v>Colégio Marista Nossa Senhora Aparecida</v>
      </c>
      <c r="E1520">
        <f ca="1">VLOOKUP(A1520,Person!A:R,ROW(INDIRECT(ADDRESS(MATCH("Registration",Person!$1:$1,0),4,4))),FALSE)</f>
        <v>68161867</v>
      </c>
      <c r="F1520" t="str">
        <f ca="1">VLOOKUP(A1520,Person!A:R,ROW(INDIRECT(ADDRESS(MATCH("NameOccupation",Person!$1:$1,0),4,4))),FALSE)</f>
        <v>Auxiliar de Serviços Gerais</v>
      </c>
      <c r="G1520" t="str">
        <f ca="1">IF(VLOOKUP(A1520,Person!A:R,ROW(INDIRECT(ADDRESS(MATCH("NameManager",Person!$1:$1,0),4,4))),FALSE)="","",VLOOKUP(A1520,Person!A:R,ROW(INDIRECT(ADDRESS(MATCH("NameManager",Person!$1:$1,0),4,4))),FALSE))</f>
        <v/>
      </c>
      <c r="H1520" t="str">
        <f ca="1">IF(VLOOKUP(A1520,Person!A:R,ROW(INDIRECT(ADDRESS(MATCH("TypeJorney",Person!$1:$1,0),4,4))),FALSE)="OnBoarding","Embarque",IF(VLOOKUP(A1520,Person!A:R,ROW(INDIRECT(ADDRESS(MATCH("TypeJorney",Person!$1:$1,0),4,4))),FALSE)="OnBoardingOccupation","Embarque implantação",IF(VLOOKUP(A1520,Person!A:R,ROW(INDIRECT(ADDRESS(MATCH("TypeJorney",Person!$1:$1,0),4,4))),FALSE)="Monitoring","Monitoramento","Decisão de Efetivação")))</f>
        <v>Embarque implantação</v>
      </c>
    </row>
    <row r="1521" spans="1:8" x14ac:dyDescent="0.3">
      <c r="A1521" t="s">
        <v>4540</v>
      </c>
      <c r="B1521" t="str">
        <f ca="1">VLOOKUP(A1521,Person!A:R,ROW(INDIRECT(ADDRESS(MATCH("NameUser",Person!$1:$1,0),4,4))),FALSE)</f>
        <v>Marilia Dalenogare do Carmo</v>
      </c>
      <c r="C1521" t="str">
        <f ca="1">IF(VLOOKUP(A1521,Person!A:R,ROW(INDIRECT(ADDRESS(MATCH("Mail",Person!$1:$1,0),4,4))),FALSE)="","",VLOOKUP(A1521,Person!A:R,ROW(INDIRECT(ADDRESS(MATCH("Mail",Person!$1:$1,0),4,4))),FALSE))</f>
        <v/>
      </c>
      <c r="D1521" t="str">
        <f ca="1">VLOOKUP(A1521,Person!A:R,ROW(INDIRECT(ADDRESS(MATCH("NameEstablishment",Person!$1:$1,0),4,4))),FALSE)</f>
        <v>Colégio Marista Nossa Senhora Aparecida</v>
      </c>
      <c r="E1521">
        <f ca="1">VLOOKUP(A1521,Person!A:R,ROW(INDIRECT(ADDRESS(MATCH("Registration",Person!$1:$1,0),4,4))),FALSE)</f>
        <v>68161773</v>
      </c>
      <c r="F1521" t="str">
        <f ca="1">VLOOKUP(A1521,Person!A:R,ROW(INDIRECT(ADDRESS(MATCH("NameOccupation",Person!$1:$1,0),4,4))),FALSE)</f>
        <v>Analista de Comunicação</v>
      </c>
      <c r="G1521" t="str">
        <f ca="1">IF(VLOOKUP(A1521,Person!A:R,ROW(INDIRECT(ADDRESS(MATCH("NameManager",Person!$1:$1,0),4,4))),FALSE)="","",VLOOKUP(A1521,Person!A:R,ROW(INDIRECT(ADDRESS(MATCH("NameManager",Person!$1:$1,0),4,4))),FALSE))</f>
        <v/>
      </c>
      <c r="H1521" t="str">
        <f ca="1">IF(VLOOKUP(A1521,Person!A:R,ROW(INDIRECT(ADDRESS(MATCH("TypeJorney",Person!$1:$1,0),4,4))),FALSE)="OnBoarding","Embarque",IF(VLOOKUP(A1521,Person!A:R,ROW(INDIRECT(ADDRESS(MATCH("TypeJorney",Person!$1:$1,0),4,4))),FALSE)="OnBoardingOccupation","Embarque implantação",IF(VLOOKUP(A1521,Person!A:R,ROW(INDIRECT(ADDRESS(MATCH("TypeJorney",Person!$1:$1,0),4,4))),FALSE)="Monitoring","Monitoramento","Decisão de Efetivação")))</f>
        <v>Embarque implantação</v>
      </c>
    </row>
    <row r="1522" spans="1:8" x14ac:dyDescent="0.3">
      <c r="A1522" t="s">
        <v>7598</v>
      </c>
      <c r="B1522" t="str">
        <f ca="1">VLOOKUP(A1522,Person!A:R,ROW(INDIRECT(ADDRESS(MATCH("NameUser",Person!$1:$1,0),4,4))),FALSE)</f>
        <v>Marilucia Cantelli</v>
      </c>
      <c r="C1522" t="str">
        <f ca="1">IF(VLOOKUP(A1522,Person!A:R,ROW(INDIRECT(ADDRESS(MATCH("Mail",Person!$1:$1,0),4,4))),FALSE)="","",VLOOKUP(A1522,Person!A:R,ROW(INDIRECT(ADDRESS(MATCH("Mail",Person!$1:$1,0),4,4))),FALSE))</f>
        <v>marilucia.cantelli@maristas.org.br</v>
      </c>
      <c r="D1522" t="str">
        <f ca="1">VLOOKUP(A1522,Person!A:R,ROW(INDIRECT(ADDRESS(MATCH("NameEstablishment",Person!$1:$1,0),4,4))),FALSE)</f>
        <v>Colégio Marista Nossa Senhora Aparecida</v>
      </c>
      <c r="E1522">
        <f ca="1">VLOOKUP(A1522,Person!A:R,ROW(INDIRECT(ADDRESS(MATCH("Registration",Person!$1:$1,0),4,4))),FALSE)</f>
        <v>10077013</v>
      </c>
      <c r="F1522" t="str">
        <f ca="1">VLOOKUP(A1522,Person!A:R,ROW(INDIRECT(ADDRESS(MATCH("NameOccupation",Person!$1:$1,0),4,4))),FALSE)</f>
        <v>Auxiliar de Tesouraria</v>
      </c>
      <c r="G1522" t="str">
        <f ca="1">IF(VLOOKUP(A1522,Person!A:R,ROW(INDIRECT(ADDRESS(MATCH("NameManager",Person!$1:$1,0),4,4))),FALSE)="","",VLOOKUP(A1522,Person!A:R,ROW(INDIRECT(ADDRESS(MATCH("NameManager",Person!$1:$1,0),4,4))),FALSE))</f>
        <v/>
      </c>
      <c r="H1522" t="str">
        <f ca="1">IF(VLOOKUP(A1522,Person!A:R,ROW(INDIRECT(ADDRESS(MATCH("TypeJorney",Person!$1:$1,0),4,4))),FALSE)="OnBoarding","Embarque",IF(VLOOKUP(A1522,Person!A:R,ROW(INDIRECT(ADDRESS(MATCH("TypeJorney",Person!$1:$1,0),4,4))),FALSE)="OnBoardingOccupation","Embarque implantação",IF(VLOOKUP(A1522,Person!A:R,ROW(INDIRECT(ADDRESS(MATCH("TypeJorney",Person!$1:$1,0),4,4))),FALSE)="Monitoring","Monitoramento","Decisão de Efetivação")))</f>
        <v>Embarque implantação</v>
      </c>
    </row>
    <row r="1523" spans="1:8" x14ac:dyDescent="0.3">
      <c r="A1523" t="s">
        <v>4262</v>
      </c>
      <c r="B1523" t="str">
        <f ca="1">VLOOKUP(A1523,Person!A:R,ROW(INDIRECT(ADDRESS(MATCH("NameUser",Person!$1:$1,0),4,4))),FALSE)</f>
        <v>Marilza Portella da Silva</v>
      </c>
      <c r="C1523" t="str">
        <f ca="1">IF(VLOOKUP(A1523,Person!A:R,ROW(INDIRECT(ADDRESS(MATCH("Mail",Person!$1:$1,0),4,4))),FALSE)="","",VLOOKUP(A1523,Person!A:R,ROW(INDIRECT(ADDRESS(MATCH("Mail",Person!$1:$1,0),4,4))),FALSE))</f>
        <v>marilza.silva@maristas.org.br</v>
      </c>
      <c r="D1523" t="str">
        <f ca="1">VLOOKUP(A1523,Person!A:R,ROW(INDIRECT(ADDRESS(MATCH("NameEstablishment",Person!$1:$1,0),4,4))),FALSE)</f>
        <v>Colégio Marista N Senhora da Conceição</v>
      </c>
      <c r="E1523">
        <f ca="1">VLOOKUP(A1523,Person!A:R,ROW(INDIRECT(ADDRESS(MATCH("Registration",Person!$1:$1,0),4,4))),FALSE)</f>
        <v>3722001</v>
      </c>
      <c r="F1523" t="str">
        <f ca="1">VLOOKUP(A1523,Person!A:R,ROW(INDIRECT(ADDRESS(MATCH("NameOccupation",Person!$1:$1,0),4,4))),FALSE)</f>
        <v>Auxiliar de Serviços Gerais</v>
      </c>
      <c r="G1523" t="str">
        <f ca="1">IF(VLOOKUP(A1523,Person!A:R,ROW(INDIRECT(ADDRESS(MATCH("NameManager",Person!$1:$1,0),4,4))),FALSE)="","",VLOOKUP(A1523,Person!A:R,ROW(INDIRECT(ADDRESS(MATCH("NameManager",Person!$1:$1,0),4,4))),FALSE))</f>
        <v>Adenir Sebastiao de Britto</v>
      </c>
      <c r="H1523" t="str">
        <f ca="1">IF(VLOOKUP(A1523,Person!A:R,ROW(INDIRECT(ADDRESS(MATCH("TypeJorney",Person!$1:$1,0),4,4))),FALSE)="OnBoarding","Embarque",IF(VLOOKUP(A1523,Person!A:R,ROW(INDIRECT(ADDRESS(MATCH("TypeJorney",Person!$1:$1,0),4,4))),FALSE)="OnBoardingOccupation","Embarque implantação",IF(VLOOKUP(A1523,Person!A:R,ROW(INDIRECT(ADDRESS(MATCH("TypeJorney",Person!$1:$1,0),4,4))),FALSE)="Monitoring","Monitoramento","Decisão de Efetivação")))</f>
        <v>Embarque implantação</v>
      </c>
    </row>
    <row r="1524" spans="1:8" x14ac:dyDescent="0.3">
      <c r="A1524" t="s">
        <v>4873</v>
      </c>
      <c r="B1524" t="str">
        <f ca="1">VLOOKUP(A1524,Person!A:R,ROW(INDIRECT(ADDRESS(MATCH("NameUser",Person!$1:$1,0),4,4))),FALSE)</f>
        <v>Marina de Fatima Fontoura Teixeira</v>
      </c>
      <c r="C1524" t="str">
        <f ca="1">IF(VLOOKUP(A1524,Person!A:R,ROW(INDIRECT(ADDRESS(MATCH("Mail",Person!$1:$1,0),4,4))),FALSE)="","",VLOOKUP(A1524,Person!A:R,ROW(INDIRECT(ADDRESS(MATCH("Mail",Person!$1:$1,0),4,4))),FALSE))</f>
        <v/>
      </c>
      <c r="D1524" t="str">
        <f ca="1">VLOOKUP(A1524,Person!A:R,ROW(INDIRECT(ADDRESS(MATCH("NameEstablishment",Person!$1:$1,0),4,4))),FALSE)</f>
        <v>Colégio Marista Santa Maria</v>
      </c>
      <c r="E1524">
        <f ca="1">VLOOKUP(A1524,Person!A:R,ROW(INDIRECT(ADDRESS(MATCH("Registration",Person!$1:$1,0),4,4))),FALSE)</f>
        <v>80702803</v>
      </c>
      <c r="F1524" t="str">
        <f ca="1">VLOOKUP(A1524,Person!A:R,ROW(INDIRECT(ADDRESS(MATCH("NameOccupation",Person!$1:$1,0),4,4))),FALSE)</f>
        <v>Auxiliar de Serviços Gerais</v>
      </c>
      <c r="G1524" t="str">
        <f ca="1">IF(VLOOKUP(A1524,Person!A:R,ROW(INDIRECT(ADDRESS(MATCH("NameManager",Person!$1:$1,0),4,4))),FALSE)="","",VLOOKUP(A1524,Person!A:R,ROW(INDIRECT(ADDRESS(MATCH("NameManager",Person!$1:$1,0),4,4))),FALSE))</f>
        <v>Carlos Henrique Pires Sardi</v>
      </c>
      <c r="H1524" t="str">
        <f ca="1">IF(VLOOKUP(A1524,Person!A:R,ROW(INDIRECT(ADDRESS(MATCH("TypeJorney",Person!$1:$1,0),4,4))),FALSE)="OnBoarding","Embarque",IF(VLOOKUP(A1524,Person!A:R,ROW(INDIRECT(ADDRESS(MATCH("TypeJorney",Person!$1:$1,0),4,4))),FALSE)="OnBoardingOccupation","Embarque implantação",IF(VLOOKUP(A1524,Person!A:R,ROW(INDIRECT(ADDRESS(MATCH("TypeJorney",Person!$1:$1,0),4,4))),FALSE)="Monitoring","Monitoramento","Decisão de Efetivação")))</f>
        <v>Embarque implantação</v>
      </c>
    </row>
    <row r="1525" spans="1:8" x14ac:dyDescent="0.3">
      <c r="A1525" t="s">
        <v>4874</v>
      </c>
      <c r="B1525" t="str">
        <f ca="1">VLOOKUP(A1525,Person!A:R,ROW(INDIRECT(ADDRESS(MATCH("NameUser",Person!$1:$1,0),4,4))),FALSE)</f>
        <v>Marina Ivone Fontoura Xavier</v>
      </c>
      <c r="C1525" t="str">
        <f ca="1">IF(VLOOKUP(A1525,Person!A:R,ROW(INDIRECT(ADDRESS(MATCH("Mail",Person!$1:$1,0),4,4))),FALSE)="","",VLOOKUP(A1525,Person!A:R,ROW(INDIRECT(ADDRESS(MATCH("Mail",Person!$1:$1,0),4,4))),FALSE))</f>
        <v/>
      </c>
      <c r="D1525" t="str">
        <f ca="1">VLOOKUP(A1525,Person!A:R,ROW(INDIRECT(ADDRESS(MATCH("NameEstablishment",Person!$1:$1,0),4,4))),FALSE)</f>
        <v>Colégio Marista Santa Maria</v>
      </c>
      <c r="E1525">
        <f ca="1">VLOOKUP(A1525,Person!A:R,ROW(INDIRECT(ADDRESS(MATCH("Registration",Person!$1:$1,0),4,4))),FALSE)</f>
        <v>3636001</v>
      </c>
      <c r="F1525" t="str">
        <f ca="1">VLOOKUP(A1525,Person!A:R,ROW(INDIRECT(ADDRESS(MATCH("NameOccupation",Person!$1:$1,0),4,4))),FALSE)</f>
        <v>Auxiliar de Serviços Gerais</v>
      </c>
      <c r="G1525" t="str">
        <f ca="1">IF(VLOOKUP(A1525,Person!A:R,ROW(INDIRECT(ADDRESS(MATCH("NameManager",Person!$1:$1,0),4,4))),FALSE)="","",VLOOKUP(A1525,Person!A:R,ROW(INDIRECT(ADDRESS(MATCH("NameManager",Person!$1:$1,0),4,4))),FALSE))</f>
        <v>Carlos Henrique Pires Sardi</v>
      </c>
      <c r="H1525" t="str">
        <f ca="1">IF(VLOOKUP(A1525,Person!A:R,ROW(INDIRECT(ADDRESS(MATCH("TypeJorney",Person!$1:$1,0),4,4))),FALSE)="OnBoarding","Embarque",IF(VLOOKUP(A1525,Person!A:R,ROW(INDIRECT(ADDRESS(MATCH("TypeJorney",Person!$1:$1,0),4,4))),FALSE)="OnBoardingOccupation","Embarque implantação",IF(VLOOKUP(A1525,Person!A:R,ROW(INDIRECT(ADDRESS(MATCH("TypeJorney",Person!$1:$1,0),4,4))),FALSE)="Monitoring","Monitoramento","Decisão de Efetivação")))</f>
        <v>Embarque implantação</v>
      </c>
    </row>
    <row r="1526" spans="1:8" x14ac:dyDescent="0.3">
      <c r="A1526" t="s">
        <v>4617</v>
      </c>
      <c r="B1526" t="str">
        <f ca="1">VLOOKUP(A1526,Person!A:R,ROW(INDIRECT(ADDRESS(MATCH("NameUser",Person!$1:$1,0),4,4))),FALSE)</f>
        <v>Marina Marostica Finatto</v>
      </c>
      <c r="C1526" t="str">
        <f ca="1">IF(VLOOKUP(A1526,Person!A:R,ROW(INDIRECT(ADDRESS(MATCH("Mail",Person!$1:$1,0),4,4))),FALSE)="","",VLOOKUP(A1526,Person!A:R,ROW(INDIRECT(ADDRESS(MATCH("Mail",Person!$1:$1,0),4,4))),FALSE))</f>
        <v/>
      </c>
      <c r="D1526" t="str">
        <f ca="1">VLOOKUP(A1526,Person!A:R,ROW(INDIRECT(ADDRESS(MATCH("NameEstablishment",Person!$1:$1,0),4,4))),FALSE)</f>
        <v>Colégio Marista Santa Maria</v>
      </c>
      <c r="E1526">
        <f ca="1">VLOOKUP(A1526,Person!A:R,ROW(INDIRECT(ADDRESS(MATCH("Registration",Person!$1:$1,0),4,4))),FALSE)</f>
        <v>80703163</v>
      </c>
      <c r="F1526" t="str">
        <f ca="1">VLOOKUP(A1526,Person!A:R,ROW(INDIRECT(ADDRESS(MATCH("NameOccupation",Person!$1:$1,0),4,4))),FALSE)</f>
        <v>Assistente de Biblioteca</v>
      </c>
      <c r="G1526" t="str">
        <f ca="1">IF(VLOOKUP(A1526,Person!A:R,ROW(INDIRECT(ADDRESS(MATCH("NameManager",Person!$1:$1,0),4,4))),FALSE)="","",VLOOKUP(A1526,Person!A:R,ROW(INDIRECT(ADDRESS(MATCH("NameManager",Person!$1:$1,0),4,4))),FALSE))</f>
        <v>Edemir Joao Dal Bem</v>
      </c>
      <c r="H1526" t="str">
        <f ca="1">IF(VLOOKUP(A1526,Person!A:R,ROW(INDIRECT(ADDRESS(MATCH("TypeJorney",Person!$1:$1,0),4,4))),FALSE)="OnBoarding","Embarque",IF(VLOOKUP(A1526,Person!A:R,ROW(INDIRECT(ADDRESS(MATCH("TypeJorney",Person!$1:$1,0),4,4))),FALSE)="OnBoardingOccupation","Embarque implantação",IF(VLOOKUP(A1526,Person!A:R,ROW(INDIRECT(ADDRESS(MATCH("TypeJorney",Person!$1:$1,0),4,4))),FALSE)="Monitoring","Monitoramento","Decisão de Efetivação")))</f>
        <v>Embarque</v>
      </c>
    </row>
    <row r="1527" spans="1:8" x14ac:dyDescent="0.3">
      <c r="A1527" t="s">
        <v>4263</v>
      </c>
      <c r="B1527" t="str">
        <f ca="1">VLOOKUP(A1527,Person!A:R,ROW(INDIRECT(ADDRESS(MATCH("NameUser",Person!$1:$1,0),4,4))),FALSE)</f>
        <v>Marindia de Cassia Rodrigues Barretto</v>
      </c>
      <c r="C1527" t="str">
        <f ca="1">IF(VLOOKUP(A1527,Person!A:R,ROW(INDIRECT(ADDRESS(MATCH("Mail",Person!$1:$1,0),4,4))),FALSE)="","",VLOOKUP(A1527,Person!A:R,ROW(INDIRECT(ADDRESS(MATCH("Mail",Person!$1:$1,0),4,4))),FALSE))</f>
        <v>marindia.barretto@maristas.org.br</v>
      </c>
      <c r="D1527" t="str">
        <f ca="1">VLOOKUP(A1527,Person!A:R,ROW(INDIRECT(ADDRESS(MATCH("NameEstablishment",Person!$1:$1,0),4,4))),FALSE)</f>
        <v>Colégio Marista N Senhora da Conceição</v>
      </c>
      <c r="E1527">
        <f ca="1">VLOOKUP(A1527,Person!A:R,ROW(INDIRECT(ADDRESS(MATCH("Registration",Person!$1:$1,0),4,4))),FALSE)</f>
        <v>20110330</v>
      </c>
      <c r="F1527" t="str">
        <f ca="1">VLOOKUP(A1527,Person!A:R,ROW(INDIRECT(ADDRESS(MATCH("NameOccupation",Person!$1:$1,0),4,4))),FALSE)</f>
        <v>Auxiliar de Serviços Gerais</v>
      </c>
      <c r="G1527" t="str">
        <f ca="1">IF(VLOOKUP(A1527,Person!A:R,ROW(INDIRECT(ADDRESS(MATCH("NameManager",Person!$1:$1,0),4,4))),FALSE)="","",VLOOKUP(A1527,Person!A:R,ROW(INDIRECT(ADDRESS(MATCH("NameManager",Person!$1:$1,0),4,4))),FALSE))</f>
        <v>Adenir Sebastiao de Britto</v>
      </c>
      <c r="H1527" t="str">
        <f ca="1">IF(VLOOKUP(A1527,Person!A:R,ROW(INDIRECT(ADDRESS(MATCH("TypeJorney",Person!$1:$1,0),4,4))),FALSE)="OnBoarding","Embarque",IF(VLOOKUP(A1527,Person!A:R,ROW(INDIRECT(ADDRESS(MATCH("TypeJorney",Person!$1:$1,0),4,4))),FALSE)="OnBoardingOccupation","Embarque implantação",IF(VLOOKUP(A1527,Person!A:R,ROW(INDIRECT(ADDRESS(MATCH("TypeJorney",Person!$1:$1,0),4,4))),FALSE)="Monitoring","Monitoramento","Decisão de Efetivação")))</f>
        <v>Embarque implantação</v>
      </c>
    </row>
    <row r="1528" spans="1:8" x14ac:dyDescent="0.3">
      <c r="A1528" t="s">
        <v>4979</v>
      </c>
      <c r="B1528" t="str">
        <f ca="1">VLOOKUP(A1528,Person!A:R,ROW(INDIRECT(ADDRESS(MATCH("NameUser",Person!$1:$1,0),4,4))),FALSE)</f>
        <v>Marisa Albertina Crivelaro da Silva</v>
      </c>
      <c r="C1528" t="str">
        <f ca="1">IF(VLOOKUP(A1528,Person!A:R,ROW(INDIRECT(ADDRESS(MATCH("Mail",Person!$1:$1,0),4,4))),FALSE)="","",VLOOKUP(A1528,Person!A:R,ROW(INDIRECT(ADDRESS(MATCH("Mail",Person!$1:$1,0),4,4))),FALSE))</f>
        <v>marisa.crivelaro@maristas.org.br</v>
      </c>
      <c r="D1528" t="str">
        <f ca="1">VLOOKUP(A1528,Person!A:R,ROW(INDIRECT(ADDRESS(MATCH("NameEstablishment",Person!$1:$1,0),4,4))),FALSE)</f>
        <v>Colégio Marista Sant'ana</v>
      </c>
      <c r="E1528">
        <f ca="1">VLOOKUP(A1528,Person!A:R,ROW(INDIRECT(ADDRESS(MATCH("Registration",Person!$1:$1,0),4,4))),FALSE)</f>
        <v>1501001</v>
      </c>
      <c r="F1528" t="str">
        <f ca="1">VLOOKUP(A1528,Person!A:R,ROW(INDIRECT(ADDRESS(MATCH("NameOccupation",Person!$1:$1,0),4,4))),FALSE)</f>
        <v>Diretor Geral</v>
      </c>
      <c r="G1528" t="str">
        <f ca="1">IF(VLOOKUP(A1528,Person!A:R,ROW(INDIRECT(ADDRESS(MATCH("NameManager",Person!$1:$1,0),4,4))),FALSE)="","",VLOOKUP(A1528,Person!A:R,ROW(INDIRECT(ADDRESS(MATCH("NameManager",Person!$1:$1,0),4,4))),FALSE))</f>
        <v/>
      </c>
      <c r="H1528" t="str">
        <f ca="1">IF(VLOOKUP(A1528,Person!A:R,ROW(INDIRECT(ADDRESS(MATCH("TypeJorney",Person!$1:$1,0),4,4))),FALSE)="OnBoarding","Embarque",IF(VLOOKUP(A1528,Person!A:R,ROW(INDIRECT(ADDRESS(MATCH("TypeJorney",Person!$1:$1,0),4,4))),FALSE)="OnBoardingOccupation","Embarque implantação",IF(VLOOKUP(A1528,Person!A:R,ROW(INDIRECT(ADDRESS(MATCH("TypeJorney",Person!$1:$1,0),4,4))),FALSE)="Monitoring","Monitoramento","Decisão de Efetivação")))</f>
        <v>Embarque implantação</v>
      </c>
    </row>
    <row r="1529" spans="1:8" x14ac:dyDescent="0.3">
      <c r="A1529" t="s">
        <v>4264</v>
      </c>
      <c r="B1529" t="str">
        <f ca="1">VLOOKUP(A1529,Person!A:R,ROW(INDIRECT(ADDRESS(MATCH("NameUser",Person!$1:$1,0),4,4))),FALSE)</f>
        <v>Marisa Gigoletti</v>
      </c>
      <c r="C1529" t="str">
        <f ca="1">IF(VLOOKUP(A1529,Person!A:R,ROW(INDIRECT(ADDRESS(MATCH("Mail",Person!$1:$1,0),4,4))),FALSE)="","",VLOOKUP(A1529,Person!A:R,ROW(INDIRECT(ADDRESS(MATCH("Mail",Person!$1:$1,0),4,4))),FALSE))</f>
        <v>marisa.gigoletti@maristas.org.br</v>
      </c>
      <c r="D1529" t="str">
        <f ca="1">VLOOKUP(A1529,Person!A:R,ROW(INDIRECT(ADDRESS(MATCH("NameEstablishment",Person!$1:$1,0),4,4))),FALSE)</f>
        <v>Colégio Marista N Senhora da Conceição</v>
      </c>
      <c r="E1529">
        <f ca="1">VLOOKUP(A1529,Person!A:R,ROW(INDIRECT(ADDRESS(MATCH("Registration",Person!$1:$1,0),4,4))),FALSE)</f>
        <v>20110203</v>
      </c>
      <c r="F1529" t="str">
        <f ca="1">VLOOKUP(A1529,Person!A:R,ROW(INDIRECT(ADDRESS(MATCH("NameOccupation",Person!$1:$1,0),4,4))),FALSE)</f>
        <v>Auxiliar de Serviços Gerais</v>
      </c>
      <c r="G1529" t="str">
        <f ca="1">IF(VLOOKUP(A1529,Person!A:R,ROW(INDIRECT(ADDRESS(MATCH("NameManager",Person!$1:$1,0),4,4))),FALSE)="","",VLOOKUP(A1529,Person!A:R,ROW(INDIRECT(ADDRESS(MATCH("NameManager",Person!$1:$1,0),4,4))),FALSE))</f>
        <v>Adenir Sebastiao de Britto</v>
      </c>
      <c r="H1529" t="str">
        <f ca="1">IF(VLOOKUP(A1529,Person!A:R,ROW(INDIRECT(ADDRESS(MATCH("TypeJorney",Person!$1:$1,0),4,4))),FALSE)="OnBoarding","Embarque",IF(VLOOKUP(A1529,Person!A:R,ROW(INDIRECT(ADDRESS(MATCH("TypeJorney",Person!$1:$1,0),4,4))),FALSE)="OnBoardingOccupation","Embarque implantação",IF(VLOOKUP(A1529,Person!A:R,ROW(INDIRECT(ADDRESS(MATCH("TypeJorney",Person!$1:$1,0),4,4))),FALSE)="Monitoring","Monitoramento","Decisão de Efetivação")))</f>
        <v>Embarque implantação</v>
      </c>
    </row>
    <row r="1530" spans="1:8" x14ac:dyDescent="0.3">
      <c r="A1530" t="s">
        <v>7479</v>
      </c>
      <c r="B1530" t="str">
        <f ca="1">VLOOKUP(A1530,Person!A:R,ROW(INDIRECT(ADDRESS(MATCH("NameUser",Person!$1:$1,0),4,4))),FALSE)</f>
        <v>Marisa Guimaraes Venzke</v>
      </c>
      <c r="C1530" t="str">
        <f ca="1">IF(VLOOKUP(A1530,Person!A:R,ROW(INDIRECT(ADDRESS(MATCH("Mail",Person!$1:$1,0),4,4))),FALSE)="","",VLOOKUP(A1530,Person!A:R,ROW(INDIRECT(ADDRESS(MATCH("Mail",Person!$1:$1,0),4,4))),FALSE))</f>
        <v>marisa.venzke@maristas.org.br</v>
      </c>
      <c r="D1530" t="str">
        <f ca="1">VLOOKUP(A1530,Person!A:R,ROW(INDIRECT(ADDRESS(MATCH("NameEstablishment",Person!$1:$1,0),4,4))),FALSE)</f>
        <v>Colégio Marista São Pedro</v>
      </c>
      <c r="E1530">
        <f ca="1">VLOOKUP(A1530,Person!A:R,ROW(INDIRECT(ADDRESS(MATCH("Registration",Person!$1:$1,0),4,4))),FALSE)</f>
        <v>80711250</v>
      </c>
      <c r="F1530" t="str">
        <f ca="1">VLOOKUP(A1530,Person!A:R,ROW(INDIRECT(ADDRESS(MATCH("NameOccupation",Person!$1:$1,0),4,4))),FALSE)</f>
        <v>Monitor de Aprendizagem Turno Regular</v>
      </c>
      <c r="G1530" t="str">
        <f ca="1">IF(VLOOKUP(A1530,Person!A:R,ROW(INDIRECT(ADDRESS(MATCH("NameManager",Person!$1:$1,0),4,4))),FALSE)="","",VLOOKUP(A1530,Person!A:R,ROW(INDIRECT(ADDRESS(MATCH("NameManager",Person!$1:$1,0),4,4))),FALSE))</f>
        <v>Fabiane Kohler</v>
      </c>
      <c r="H1530" t="str">
        <f ca="1">IF(VLOOKUP(A1530,Person!A:R,ROW(INDIRECT(ADDRESS(MATCH("TypeJorney",Person!$1:$1,0),4,4))),FALSE)="OnBoarding","Embarque",IF(VLOOKUP(A1530,Person!A:R,ROW(INDIRECT(ADDRESS(MATCH("TypeJorney",Person!$1:$1,0),4,4))),FALSE)="OnBoardingOccupation","Embarque implantação",IF(VLOOKUP(A1530,Person!A:R,ROW(INDIRECT(ADDRESS(MATCH("TypeJorney",Person!$1:$1,0),4,4))),FALSE)="Monitoring","Monitoramento","Decisão de Efetivação")))</f>
        <v>Embarque implantação</v>
      </c>
    </row>
    <row r="1531" spans="1:8" x14ac:dyDescent="0.3">
      <c r="A1531" t="s">
        <v>5363</v>
      </c>
      <c r="B1531" t="str">
        <f ca="1">VLOOKUP(A1531,Person!A:R,ROW(INDIRECT(ADDRESS(MATCH("NameUser",Person!$1:$1,0),4,4))),FALSE)</f>
        <v>Marisa Iara Ramos Machado</v>
      </c>
      <c r="C1531" t="str">
        <f ca="1">IF(VLOOKUP(A1531,Person!A:R,ROW(INDIRECT(ADDRESS(MATCH("Mail",Person!$1:$1,0),4,4))),FALSE)="","",VLOOKUP(A1531,Person!A:R,ROW(INDIRECT(ADDRESS(MATCH("Mail",Person!$1:$1,0),4,4))),FALSE))</f>
        <v>marisa.machado@maristas.org.br</v>
      </c>
      <c r="D1531" t="str">
        <f ca="1">VLOOKUP(A1531,Person!A:R,ROW(INDIRECT(ADDRESS(MATCH("NameEstablishment",Person!$1:$1,0),4,4))),FALSE)</f>
        <v>Colégio Marista São Marcelino Champagnat</v>
      </c>
      <c r="E1531">
        <f ca="1">VLOOKUP(A1531,Person!A:R,ROW(INDIRECT(ADDRESS(MATCH("Registration",Person!$1:$1,0),4,4))),FALSE)</f>
        <v>90510564</v>
      </c>
      <c r="F1531" t="str">
        <f ca="1">VLOOKUP(A1531,Person!A:R,ROW(INDIRECT(ADDRESS(MATCH("NameOccupation",Person!$1:$1,0),4,4))),FALSE)</f>
        <v>Coordenador Pedagógico</v>
      </c>
      <c r="G1531" t="str">
        <f ca="1">IF(VLOOKUP(A1531,Person!A:R,ROW(INDIRECT(ADDRESS(MATCH("NameManager",Person!$1:$1,0),4,4))),FALSE)="","",VLOOKUP(A1531,Person!A:R,ROW(INDIRECT(ADDRESS(MATCH("NameManager",Person!$1:$1,0),4,4))),FALSE))</f>
        <v/>
      </c>
      <c r="H1531" t="str">
        <f ca="1">IF(VLOOKUP(A1531,Person!A:R,ROW(INDIRECT(ADDRESS(MATCH("TypeJorney",Person!$1:$1,0),4,4))),FALSE)="OnBoarding","Embarque",IF(VLOOKUP(A1531,Person!A:R,ROW(INDIRECT(ADDRESS(MATCH("TypeJorney",Person!$1:$1,0),4,4))),FALSE)="OnBoardingOccupation","Embarque implantação",IF(VLOOKUP(A1531,Person!A:R,ROW(INDIRECT(ADDRESS(MATCH("TypeJorney",Person!$1:$1,0),4,4))),FALSE)="Monitoring","Monitoramento","Decisão de Efetivação")))</f>
        <v>Embarque implantação</v>
      </c>
    </row>
    <row r="1532" spans="1:8" x14ac:dyDescent="0.3">
      <c r="A1532" t="s">
        <v>5252</v>
      </c>
      <c r="B1532" t="str">
        <f ca="1">VLOOKUP(A1532,Person!A:R,ROW(INDIRECT(ADDRESS(MATCH("NameUser",Person!$1:$1,0),4,4))),FALSE)</f>
        <v>Marisa Medianeira Silva de Aguiar</v>
      </c>
      <c r="C1532" t="str">
        <f ca="1">IF(VLOOKUP(A1532,Person!A:R,ROW(INDIRECT(ADDRESS(MATCH("Mail",Person!$1:$1,0),4,4))),FALSE)="","",VLOOKUP(A1532,Person!A:R,ROW(INDIRECT(ADDRESS(MATCH("Mail",Person!$1:$1,0),4,4))),FALSE))</f>
        <v>marisa.aguiar@maristas.org.br</v>
      </c>
      <c r="D1532" t="str">
        <f ca="1">VLOOKUP(A1532,Person!A:R,ROW(INDIRECT(ADDRESS(MATCH("NameEstablishment",Person!$1:$1,0),4,4))),FALSE)</f>
        <v>Scfv 06 A 15</v>
      </c>
      <c r="E1532">
        <f ca="1">VLOOKUP(A1532,Person!A:R,ROW(INDIRECT(ADDRESS(MATCH("Registration",Person!$1:$1,0),4,4))),FALSE)</f>
        <v>68161684</v>
      </c>
      <c r="F1532" t="str">
        <f ca="1">VLOOKUP(A1532,Person!A:R,ROW(INDIRECT(ADDRESS(MATCH("NameOccupation",Person!$1:$1,0),4,4))),FALSE)</f>
        <v>Auxiliar de Cozinha</v>
      </c>
      <c r="G1532" t="str">
        <f ca="1">IF(VLOOKUP(A1532,Person!A:R,ROW(INDIRECT(ADDRESS(MATCH("NameManager",Person!$1:$1,0),4,4))),FALSE)="","",VLOOKUP(A1532,Person!A:R,ROW(INDIRECT(ADDRESS(MATCH("NameManager",Person!$1:$1,0),4,4))),FALSE))</f>
        <v/>
      </c>
      <c r="H1532" t="str">
        <f ca="1">IF(VLOOKUP(A1532,Person!A:R,ROW(INDIRECT(ADDRESS(MATCH("TypeJorney",Person!$1:$1,0),4,4))),FALSE)="OnBoarding","Embarque",IF(VLOOKUP(A1532,Person!A:R,ROW(INDIRECT(ADDRESS(MATCH("TypeJorney",Person!$1:$1,0),4,4))),FALSE)="OnBoardingOccupation","Embarque implantação",IF(VLOOKUP(A1532,Person!A:R,ROW(INDIRECT(ADDRESS(MATCH("TypeJorney",Person!$1:$1,0),4,4))),FALSE)="Monitoring","Monitoramento","Decisão de Efetivação")))</f>
        <v>Embarque implantação</v>
      </c>
    </row>
    <row r="1533" spans="1:8" x14ac:dyDescent="0.3">
      <c r="A1533" t="s">
        <v>4854</v>
      </c>
      <c r="B1533" t="str">
        <f ca="1">VLOOKUP(A1533,Person!A:R,ROW(INDIRECT(ADDRESS(MATCH("NameUser",Person!$1:$1,0),4,4))),FALSE)</f>
        <v>Marisa Muller Simoni</v>
      </c>
      <c r="C1533" t="str">
        <f ca="1">IF(VLOOKUP(A1533,Person!A:R,ROW(INDIRECT(ADDRESS(MATCH("Mail",Person!$1:$1,0),4,4))),FALSE)="","",VLOOKUP(A1533,Person!A:R,ROW(INDIRECT(ADDRESS(MATCH("Mail",Person!$1:$1,0),4,4))),FALSE))</f>
        <v/>
      </c>
      <c r="D1533" t="str">
        <f ca="1">VLOOKUP(A1533,Person!A:R,ROW(INDIRECT(ADDRESS(MATCH("NameEstablishment",Person!$1:$1,0),4,4))),FALSE)</f>
        <v>Colégio Marista Nossa Senhora Medianeira</v>
      </c>
      <c r="E1533">
        <f ca="1">VLOOKUP(A1533,Person!A:R,ROW(INDIRECT(ADDRESS(MATCH("Registration",Person!$1:$1,0),4,4))),FALSE)</f>
        <v>90701832</v>
      </c>
      <c r="F1533" t="str">
        <f ca="1">VLOOKUP(A1533,Person!A:R,ROW(INDIRECT(ADDRESS(MATCH("NameOccupation",Person!$1:$1,0),4,4))),FALSE)</f>
        <v>Auxiliar de Serviços Gerais</v>
      </c>
      <c r="G1533" t="str">
        <f ca="1">IF(VLOOKUP(A1533,Person!A:R,ROW(INDIRECT(ADDRESS(MATCH("NameManager",Person!$1:$1,0),4,4))),FALSE)="","",VLOOKUP(A1533,Person!A:R,ROW(INDIRECT(ADDRESS(MATCH("NameManager",Person!$1:$1,0),4,4))),FALSE))</f>
        <v>Lizandra Aline Molossi Passini</v>
      </c>
      <c r="H1533" t="str">
        <f ca="1">IF(VLOOKUP(A1533,Person!A:R,ROW(INDIRECT(ADDRESS(MATCH("TypeJorney",Person!$1:$1,0),4,4))),FALSE)="OnBoarding","Embarque",IF(VLOOKUP(A1533,Person!A:R,ROW(INDIRECT(ADDRESS(MATCH("TypeJorney",Person!$1:$1,0),4,4))),FALSE)="OnBoardingOccupation","Embarque implantação",IF(VLOOKUP(A1533,Person!A:R,ROW(INDIRECT(ADDRESS(MATCH("TypeJorney",Person!$1:$1,0),4,4))),FALSE)="Monitoring","Monitoramento","Decisão de Efetivação")))</f>
        <v>Embarque implantação</v>
      </c>
    </row>
    <row r="1534" spans="1:8" x14ac:dyDescent="0.3">
      <c r="A1534" t="s">
        <v>4846</v>
      </c>
      <c r="B1534" t="str">
        <f ca="1">VLOOKUP(A1534,Person!A:R,ROW(INDIRECT(ADDRESS(MATCH("NameUser",Person!$1:$1,0),4,4))),FALSE)</f>
        <v>Marisa Soares dos Santos</v>
      </c>
      <c r="C1534" t="str">
        <f ca="1">IF(VLOOKUP(A1534,Person!A:R,ROW(INDIRECT(ADDRESS(MATCH("Mail",Person!$1:$1,0),4,4))),FALSE)="","",VLOOKUP(A1534,Person!A:R,ROW(INDIRECT(ADDRESS(MATCH("Mail",Person!$1:$1,0),4,4))),FALSE))</f>
        <v>marisa,santos@maristas.org.br</v>
      </c>
      <c r="D1534" t="str">
        <f ca="1">VLOOKUP(A1534,Person!A:R,ROW(INDIRECT(ADDRESS(MATCH("NameEstablishment",Person!$1:$1,0),4,4))),FALSE)</f>
        <v>Colégio Marista Roque Gonçalves</v>
      </c>
      <c r="E1534">
        <f ca="1">VLOOKUP(A1534,Person!A:R,ROW(INDIRECT(ADDRESS(MATCH("Registration",Person!$1:$1,0),4,4))),FALSE)</f>
        <v>3253001</v>
      </c>
      <c r="F1534" t="str">
        <f ca="1">VLOOKUP(A1534,Person!A:R,ROW(INDIRECT(ADDRESS(MATCH("NameOccupation",Person!$1:$1,0),4,4))),FALSE)</f>
        <v>Auxiliar de Serviços Gerais</v>
      </c>
      <c r="G1534" t="str">
        <f ca="1">IF(VLOOKUP(A1534,Person!A:R,ROW(INDIRECT(ADDRESS(MATCH("NameManager",Person!$1:$1,0),4,4))),FALSE)="","",VLOOKUP(A1534,Person!A:R,ROW(INDIRECT(ADDRESS(MATCH("NameManager",Person!$1:$1,0),4,4))),FALSE))</f>
        <v>Samir Elias Miguel</v>
      </c>
      <c r="H1534" t="str">
        <f ca="1">IF(VLOOKUP(A1534,Person!A:R,ROW(INDIRECT(ADDRESS(MATCH("TypeJorney",Person!$1:$1,0),4,4))),FALSE)="OnBoarding","Embarque",IF(VLOOKUP(A1534,Person!A:R,ROW(INDIRECT(ADDRESS(MATCH("TypeJorney",Person!$1:$1,0),4,4))),FALSE)="OnBoardingOccupation","Embarque implantação",IF(VLOOKUP(A1534,Person!A:R,ROW(INDIRECT(ADDRESS(MATCH("TypeJorney",Person!$1:$1,0),4,4))),FALSE)="Monitoring","Monitoramento","Decisão de Efetivação")))</f>
        <v>Embarque implantação</v>
      </c>
    </row>
    <row r="1535" spans="1:8" x14ac:dyDescent="0.3">
      <c r="A1535" t="s">
        <v>4179</v>
      </c>
      <c r="B1535" t="str">
        <f ca="1">VLOOKUP(A1535,Person!A:R,ROW(INDIRECT(ADDRESS(MATCH("NameUser",Person!$1:$1,0),4,4))),FALSE)</f>
        <v>Marisete Nobre dos Santos</v>
      </c>
      <c r="C1535" t="str">
        <f ca="1">IF(VLOOKUP(A1535,Person!A:R,ROW(INDIRECT(ADDRESS(MATCH("Mail",Person!$1:$1,0),4,4))),FALSE)="","",VLOOKUP(A1535,Person!A:R,ROW(INDIRECT(ADDRESS(MATCH("Mail",Person!$1:$1,0),4,4))),FALSE))</f>
        <v>marisete.santos@maristas.org.br</v>
      </c>
      <c r="D1535" t="str">
        <f ca="1">VLOOKUP(A1535,Person!A:R,ROW(INDIRECT(ADDRESS(MATCH("NameEstablishment",Person!$1:$1,0),4,4))),FALSE)</f>
        <v>Colegio Marista São Francisco</v>
      </c>
      <c r="E1535">
        <f ca="1">VLOOKUP(A1535,Person!A:R,ROW(INDIRECT(ADDRESS(MATCH("Registration",Person!$1:$1,0),4,4))),FALSE)</f>
        <v>90512210</v>
      </c>
      <c r="F1535" t="str">
        <f ca="1">VLOOKUP(A1535,Person!A:R,ROW(INDIRECT(ADDRESS(MATCH("NameOccupation",Person!$1:$1,0),4,4))),FALSE)</f>
        <v>Auxiliar de Serviços Gerais</v>
      </c>
      <c r="G1535" t="str">
        <f ca="1">IF(VLOOKUP(A1535,Person!A:R,ROW(INDIRECT(ADDRESS(MATCH("NameManager",Person!$1:$1,0),4,4))),FALSE)="","",VLOOKUP(A1535,Person!A:R,ROW(INDIRECT(ADDRESS(MATCH("NameManager",Person!$1:$1,0),4,4))),FALSE))</f>
        <v/>
      </c>
      <c r="H1535" t="str">
        <f ca="1">IF(VLOOKUP(A1535,Person!A:R,ROW(INDIRECT(ADDRESS(MATCH("TypeJorney",Person!$1:$1,0),4,4))),FALSE)="OnBoarding","Embarque",IF(VLOOKUP(A1535,Person!A:R,ROW(INDIRECT(ADDRESS(MATCH("TypeJorney",Person!$1:$1,0),4,4))),FALSE)="OnBoardingOccupation","Embarque implantação",IF(VLOOKUP(A1535,Person!A:R,ROW(INDIRECT(ADDRESS(MATCH("TypeJorney",Person!$1:$1,0),4,4))),FALSE)="Monitoring","Monitoramento","Decisão de Efetivação")))</f>
        <v>Embarque implantação</v>
      </c>
    </row>
    <row r="1536" spans="1:8" x14ac:dyDescent="0.3">
      <c r="A1536" t="s">
        <v>5046</v>
      </c>
      <c r="B1536" t="str">
        <f ca="1">VLOOKUP(A1536,Person!A:R,ROW(INDIRECT(ADDRESS(MATCH("NameUser",Person!$1:$1,0),4,4))),FALSE)</f>
        <v>Marisete Teresinha Merlo Ghiggi</v>
      </c>
      <c r="C1536" t="str">
        <f ca="1">IF(VLOOKUP(A1536,Person!A:R,ROW(INDIRECT(ADDRESS(MATCH("Mail",Person!$1:$1,0),4,4))),FALSE)="","",VLOOKUP(A1536,Person!A:R,ROW(INDIRECT(ADDRESS(MATCH("Mail",Person!$1:$1,0),4,4))),FALSE))</f>
        <v>mariseteghiggi@maristas.org.br</v>
      </c>
      <c r="D1536" t="str">
        <f ca="1">VLOOKUP(A1536,Person!A:R,ROW(INDIRECT(ADDRESS(MATCH("NameEstablishment",Person!$1:$1,0),4,4))),FALSE)</f>
        <v>Colégio Marista Pio Xii</v>
      </c>
      <c r="E1536">
        <f ca="1">VLOOKUP(A1536,Person!A:R,ROW(INDIRECT(ADDRESS(MATCH("Registration",Person!$1:$1,0),4,4))),FALSE)</f>
        <v>934001</v>
      </c>
      <c r="F1536" t="str">
        <f ca="1">VLOOKUP(A1536,Person!A:R,ROW(INDIRECT(ADDRESS(MATCH("NameOccupation",Person!$1:$1,0),4,4))),FALSE)</f>
        <v>Recepcionista</v>
      </c>
      <c r="G1536" t="str">
        <f ca="1">IF(VLOOKUP(A1536,Person!A:R,ROW(INDIRECT(ADDRESS(MATCH("NameManager",Person!$1:$1,0),4,4))),FALSE)="","",VLOOKUP(A1536,Person!A:R,ROW(INDIRECT(ADDRESS(MATCH("NameManager",Person!$1:$1,0),4,4))),FALSE))</f>
        <v>Katia Celestina Bossa Antoniolli</v>
      </c>
      <c r="H1536" t="str">
        <f ca="1">IF(VLOOKUP(A1536,Person!A:R,ROW(INDIRECT(ADDRESS(MATCH("TypeJorney",Person!$1:$1,0),4,4))),FALSE)="OnBoarding","Embarque",IF(VLOOKUP(A1536,Person!A:R,ROW(INDIRECT(ADDRESS(MATCH("TypeJorney",Person!$1:$1,0),4,4))),FALSE)="OnBoardingOccupation","Embarque implantação",IF(VLOOKUP(A1536,Person!A:R,ROW(INDIRECT(ADDRESS(MATCH("TypeJorney",Person!$1:$1,0),4,4))),FALSE)="Monitoring","Monitoramento","Decisão de Efetivação")))</f>
        <v>Embarque implantação</v>
      </c>
    </row>
    <row r="1537" spans="1:8" x14ac:dyDescent="0.3">
      <c r="A1537" t="s">
        <v>469</v>
      </c>
      <c r="B1537" t="str">
        <f ca="1">VLOOKUP(A1537,Person!A:R,ROW(INDIRECT(ADDRESS(MATCH("NameUser",Person!$1:$1,0),4,4))),FALSE)</f>
        <v>Maristela Bossoni Bohmgahren</v>
      </c>
      <c r="C1537" t="str">
        <f ca="1">IF(VLOOKUP(A1537,Person!A:R,ROW(INDIRECT(ADDRESS(MATCH("Mail",Person!$1:$1,0),4,4))),FALSE)="","",VLOOKUP(A1537,Person!A:R,ROW(INDIRECT(ADDRESS(MATCH("Mail",Person!$1:$1,0),4,4))),FALSE))</f>
        <v>bossoni@maristas.org.br</v>
      </c>
      <c r="D1537" t="str">
        <f ca="1">VLOOKUP(A1537,Person!A:R,ROW(INDIRECT(ADDRESS(MATCH("NameEstablishment",Person!$1:$1,0),4,4))),FALSE)</f>
        <v>Colégio Marista Nossa Senhora do Rosário</v>
      </c>
      <c r="E1537">
        <f ca="1">VLOOKUP(A1537,Person!A:R,ROW(INDIRECT(ADDRESS(MATCH("Registration",Person!$1:$1,0),4,4))),FALSE)</f>
        <v>50081001</v>
      </c>
      <c r="F1537" t="str">
        <f ca="1">VLOOKUP(A1537,Person!A:R,ROW(INDIRECT(ADDRESS(MATCH("NameOccupation",Person!$1:$1,0),4,4))),FALSE)</f>
        <v>Orientador Educacional</v>
      </c>
      <c r="G1537" t="str">
        <f ca="1">IF(VLOOKUP(A1537,Person!A:R,ROW(INDIRECT(ADDRESS(MATCH("NameManager",Person!$1:$1,0),4,4))),FALSE)="","",VLOOKUP(A1537,Person!A:R,ROW(INDIRECT(ADDRESS(MATCH("NameManager",Person!$1:$1,0),4,4))),FALSE))</f>
        <v>Leia Raquel de Almeida</v>
      </c>
      <c r="H1537" t="str">
        <f ca="1">IF(VLOOKUP(A1537,Person!A:R,ROW(INDIRECT(ADDRESS(MATCH("TypeJorney",Person!$1:$1,0),4,4))),FALSE)="OnBoarding","Embarque",IF(VLOOKUP(A1537,Person!A:R,ROW(INDIRECT(ADDRESS(MATCH("TypeJorney",Person!$1:$1,0),4,4))),FALSE)="OnBoardingOccupation","Embarque implantação",IF(VLOOKUP(A1537,Person!A:R,ROW(INDIRECT(ADDRESS(MATCH("TypeJorney",Person!$1:$1,0),4,4))),FALSE)="Monitoring","Monitoramento","Decisão de Efetivação")))</f>
        <v>Embarque</v>
      </c>
    </row>
    <row r="1538" spans="1:8" x14ac:dyDescent="0.3">
      <c r="A1538" t="s">
        <v>7566</v>
      </c>
      <c r="B1538" t="str">
        <f ca="1">VLOOKUP(A1538,Person!A:R,ROW(INDIRECT(ADDRESS(MATCH("NameUser",Person!$1:$1,0),4,4))),FALSE)</f>
        <v>Maristela Cardoso Salgueiro</v>
      </c>
      <c r="C1538" t="str">
        <f ca="1">IF(VLOOKUP(A1538,Person!A:R,ROW(INDIRECT(ADDRESS(MATCH("Mail",Person!$1:$1,0),4,4))),FALSE)="","",VLOOKUP(A1538,Person!A:R,ROW(INDIRECT(ADDRESS(MATCH("Mail",Person!$1:$1,0),4,4))),FALSE))</f>
        <v>maristela.salgueiro@maristas.org.br</v>
      </c>
      <c r="D1538" t="str">
        <f ca="1">VLOOKUP(A1538,Person!A:R,ROW(INDIRECT(ADDRESS(MATCH("NameEstablishment",Person!$1:$1,0),4,4))),FALSE)</f>
        <v>Colégio Marista Nossa Senhora do Rosário</v>
      </c>
      <c r="E1538">
        <f ca="1">VLOOKUP(A1538,Person!A:R,ROW(INDIRECT(ADDRESS(MATCH("Registration",Person!$1:$1,0),4,4))),FALSE)</f>
        <v>91513926</v>
      </c>
      <c r="F1538" t="str">
        <f ca="1">VLOOKUP(A1538,Person!A:R,ROW(INDIRECT(ADDRESS(MATCH("NameOccupation",Person!$1:$1,0),4,4))),FALSE)</f>
        <v>Auxiliar de Biblioteca</v>
      </c>
      <c r="G1538" t="str">
        <f ca="1">IF(VLOOKUP(A1538,Person!A:R,ROW(INDIRECT(ADDRESS(MATCH("NameManager",Person!$1:$1,0),4,4))),FALSE)="","",VLOOKUP(A1538,Person!A:R,ROW(INDIRECT(ADDRESS(MATCH("NameManager",Person!$1:$1,0),4,4))),FALSE))</f>
        <v>Leia Raquel de Almeida</v>
      </c>
      <c r="H1538" t="str">
        <f ca="1">IF(VLOOKUP(A1538,Person!A:R,ROW(INDIRECT(ADDRESS(MATCH("TypeJorney",Person!$1:$1,0),4,4))),FALSE)="OnBoarding","Embarque",IF(VLOOKUP(A1538,Person!A:R,ROW(INDIRECT(ADDRESS(MATCH("TypeJorney",Person!$1:$1,0),4,4))),FALSE)="OnBoardingOccupation","Embarque implantação",IF(VLOOKUP(A1538,Person!A:R,ROW(INDIRECT(ADDRESS(MATCH("TypeJorney",Person!$1:$1,0),4,4))),FALSE)="Monitoring","Monitoramento","Decisão de Efetivação")))</f>
        <v>Embarque implantação</v>
      </c>
    </row>
    <row r="1539" spans="1:8" x14ac:dyDescent="0.3">
      <c r="A1539" t="s">
        <v>5163</v>
      </c>
      <c r="B1539" t="str">
        <f ca="1">VLOOKUP(A1539,Person!A:R,ROW(INDIRECT(ADDRESS(MATCH("NameUser",Person!$1:$1,0),4,4))),FALSE)</f>
        <v>Maristela da Silva Dutra</v>
      </c>
      <c r="C1539" t="str">
        <f ca="1">IF(VLOOKUP(A1539,Person!A:R,ROW(INDIRECT(ADDRESS(MATCH("Mail",Person!$1:$1,0),4,4))),FALSE)="","",VLOOKUP(A1539,Person!A:R,ROW(INDIRECT(ADDRESS(MATCH("Mail",Person!$1:$1,0),4,4))),FALSE))</f>
        <v>maristela.dutra@maristas.org.br</v>
      </c>
      <c r="D1539" t="str">
        <f ca="1">VLOOKUP(A1539,Person!A:R,ROW(INDIRECT(ADDRESS(MATCH("NameEstablishment",Person!$1:$1,0),4,4))),FALSE)</f>
        <v>Colégio Marista Nossa Senhora do Rosário</v>
      </c>
      <c r="E1539">
        <f ca="1">VLOOKUP(A1539,Person!A:R,ROW(INDIRECT(ADDRESS(MATCH("Registration",Person!$1:$1,0),4,4))),FALSE)</f>
        <v>91514178</v>
      </c>
      <c r="F1539" t="str">
        <f ca="1">VLOOKUP(A1539,Person!A:R,ROW(INDIRECT(ADDRESS(MATCH("NameOccupation",Person!$1:$1,0),4,4))),FALSE)</f>
        <v>Assessor Educacional</v>
      </c>
      <c r="G1539" t="str">
        <f ca="1">IF(VLOOKUP(A1539,Person!A:R,ROW(INDIRECT(ADDRESS(MATCH("NameManager",Person!$1:$1,0),4,4))),FALSE)="","",VLOOKUP(A1539,Person!A:R,ROW(INDIRECT(ADDRESS(MATCH("NameManager",Person!$1:$1,0),4,4))),FALSE))</f>
        <v/>
      </c>
      <c r="H1539" t="str">
        <f ca="1">IF(VLOOKUP(A1539,Person!A:R,ROW(INDIRECT(ADDRESS(MATCH("TypeJorney",Person!$1:$1,0),4,4))),FALSE)="OnBoarding","Embarque",IF(VLOOKUP(A1539,Person!A:R,ROW(INDIRECT(ADDRESS(MATCH("TypeJorney",Person!$1:$1,0),4,4))),FALSE)="OnBoardingOccupation","Embarque implantação",IF(VLOOKUP(A1539,Person!A:R,ROW(INDIRECT(ADDRESS(MATCH("TypeJorney",Person!$1:$1,0),4,4))),FALSE)="Monitoring","Monitoramento","Decisão de Efetivação")))</f>
        <v>Embarque implantação</v>
      </c>
    </row>
    <row r="1540" spans="1:8" x14ac:dyDescent="0.3">
      <c r="A1540" t="s">
        <v>4656</v>
      </c>
      <c r="B1540" t="str">
        <f ca="1">VLOOKUP(A1540,Person!A:R,ROW(INDIRECT(ADDRESS(MATCH("NameUser",Person!$1:$1,0),4,4))),FALSE)</f>
        <v>Maristela de Lima Machado</v>
      </c>
      <c r="C1540" t="str">
        <f ca="1">IF(VLOOKUP(A1540,Person!A:R,ROW(INDIRECT(ADDRESS(MATCH("Mail",Person!$1:$1,0),4,4))),FALSE)="","",VLOOKUP(A1540,Person!A:R,ROW(INDIRECT(ADDRESS(MATCH("Mail",Person!$1:$1,0),4,4))),FALSE))</f>
        <v/>
      </c>
      <c r="D1540" t="str">
        <f ca="1">VLOOKUP(A1540,Person!A:R,ROW(INDIRECT(ADDRESS(MATCH("NameEstablishment",Person!$1:$1,0),4,4))),FALSE)</f>
        <v>Colégio Marista João Paulo II</v>
      </c>
      <c r="E1540">
        <f ca="1">VLOOKUP(A1540,Person!A:R,ROW(INDIRECT(ADDRESS(MATCH("Registration",Person!$1:$1,0),4,4))),FALSE)</f>
        <v>91513780</v>
      </c>
      <c r="F1540" t="str">
        <f ca="1">VLOOKUP(A1540,Person!A:R,ROW(INDIRECT(ADDRESS(MATCH("NameOccupation",Person!$1:$1,0),4,4))),FALSE)</f>
        <v>Assistente de Convivência</v>
      </c>
      <c r="G1540" t="str">
        <f ca="1">IF(VLOOKUP(A1540,Person!A:R,ROW(INDIRECT(ADDRESS(MATCH("NameManager",Person!$1:$1,0),4,4))),FALSE)="","",VLOOKUP(A1540,Person!A:R,ROW(INDIRECT(ADDRESS(MATCH("NameManager",Person!$1:$1,0),4,4))),FALSE))</f>
        <v>Luiz Gustavo Mendes</v>
      </c>
      <c r="H1540" t="str">
        <f ca="1">IF(VLOOKUP(A1540,Person!A:R,ROW(INDIRECT(ADDRESS(MATCH("TypeJorney",Person!$1:$1,0),4,4))),FALSE)="OnBoarding","Embarque",IF(VLOOKUP(A1540,Person!A:R,ROW(INDIRECT(ADDRESS(MATCH("TypeJorney",Person!$1:$1,0),4,4))),FALSE)="OnBoardingOccupation","Embarque implantação",IF(VLOOKUP(A1540,Person!A:R,ROW(INDIRECT(ADDRESS(MATCH("TypeJorney",Person!$1:$1,0),4,4))),FALSE)="Monitoring","Monitoramento","Decisão de Efetivação")))</f>
        <v>Embarque</v>
      </c>
    </row>
    <row r="1541" spans="1:8" x14ac:dyDescent="0.3">
      <c r="A1541" t="s">
        <v>4623</v>
      </c>
      <c r="B1541" t="str">
        <f ca="1">VLOOKUP(A1541,Person!A:R,ROW(INDIRECT(ADDRESS(MATCH("NameUser",Person!$1:$1,0),4,4))),FALSE)</f>
        <v>Maristela Fernandes Martins</v>
      </c>
      <c r="C1541" t="str">
        <f ca="1">IF(VLOOKUP(A1541,Person!A:R,ROW(INDIRECT(ADDRESS(MATCH("Mail",Person!$1:$1,0),4,4))),FALSE)="","",VLOOKUP(A1541,Person!A:R,ROW(INDIRECT(ADDRESS(MATCH("Mail",Person!$1:$1,0),4,4))),FALSE))</f>
        <v>maristela.martins@maristas.org.br</v>
      </c>
      <c r="D1541" t="str">
        <f ca="1">VLOOKUP(A1541,Person!A:R,ROW(INDIRECT(ADDRESS(MATCH("NameEstablishment",Person!$1:$1,0),4,4))),FALSE)</f>
        <v>Colégio Marista Sant'ana</v>
      </c>
      <c r="E1541">
        <f ca="1">VLOOKUP(A1541,Person!A:R,ROW(INDIRECT(ADDRESS(MATCH("Registration",Person!$1:$1,0),4,4))),FALSE)</f>
        <v>3695001</v>
      </c>
      <c r="F1541" t="str">
        <f ca="1">VLOOKUP(A1541,Person!A:R,ROW(INDIRECT(ADDRESS(MATCH("NameOccupation",Person!$1:$1,0),4,4))),FALSE)</f>
        <v>Assistente de Biblioteca</v>
      </c>
      <c r="G1541" t="str">
        <f ca="1">IF(VLOOKUP(A1541,Person!A:R,ROW(INDIRECT(ADDRESS(MATCH("NameManager",Person!$1:$1,0),4,4))),FALSE)="","",VLOOKUP(A1541,Person!A:R,ROW(INDIRECT(ADDRESS(MATCH("NameManager",Person!$1:$1,0),4,4))),FALSE))</f>
        <v>Marisa Albertina Crivelaro da Silva</v>
      </c>
      <c r="H1541" t="str">
        <f ca="1">IF(VLOOKUP(A1541,Person!A:R,ROW(INDIRECT(ADDRESS(MATCH("TypeJorney",Person!$1:$1,0),4,4))),FALSE)="OnBoarding","Embarque",IF(VLOOKUP(A1541,Person!A:R,ROW(INDIRECT(ADDRESS(MATCH("TypeJorney",Person!$1:$1,0),4,4))),FALSE)="OnBoardingOccupation","Embarque implantação",IF(VLOOKUP(A1541,Person!A:R,ROW(INDIRECT(ADDRESS(MATCH("TypeJorney",Person!$1:$1,0),4,4))),FALSE)="Monitoring","Monitoramento","Decisão de Efetivação")))</f>
        <v>Embarque implantação</v>
      </c>
    </row>
    <row r="1542" spans="1:8" x14ac:dyDescent="0.3">
      <c r="A1542" t="s">
        <v>4837</v>
      </c>
      <c r="B1542" t="str">
        <f ca="1">VLOOKUP(A1542,Person!A:R,ROW(INDIRECT(ADDRESS(MATCH("NameUser",Person!$1:$1,0),4,4))),FALSE)</f>
        <v>Maristela Jacques Lazzarini</v>
      </c>
      <c r="C1542" t="str">
        <f ca="1">IF(VLOOKUP(A1542,Person!A:R,ROW(INDIRECT(ADDRESS(MATCH("Mail",Person!$1:$1,0),4,4))),FALSE)="","",VLOOKUP(A1542,Person!A:R,ROW(INDIRECT(ADDRESS(MATCH("Mail",Person!$1:$1,0),4,4))),FALSE))</f>
        <v>maristela.lazzarini@maristas.org.br</v>
      </c>
      <c r="D1542" t="str">
        <f ca="1">VLOOKUP(A1542,Person!A:R,ROW(INDIRECT(ADDRESS(MATCH("NameEstablishment",Person!$1:$1,0),4,4))),FALSE)</f>
        <v>Colégio Marista Nossa Senhora Aparecida</v>
      </c>
      <c r="E1542">
        <f ca="1">VLOOKUP(A1542,Person!A:R,ROW(INDIRECT(ADDRESS(MATCH("Registration",Person!$1:$1,0),4,4))),FALSE)</f>
        <v>61401001</v>
      </c>
      <c r="F1542" t="str">
        <f ca="1">VLOOKUP(A1542,Person!A:R,ROW(INDIRECT(ADDRESS(MATCH("NameOccupation",Person!$1:$1,0),4,4))),FALSE)</f>
        <v>Auxiliar de Serviços Gerais</v>
      </c>
      <c r="G1542" t="str">
        <f ca="1">IF(VLOOKUP(A1542,Person!A:R,ROW(INDIRECT(ADDRESS(MATCH("NameManager",Person!$1:$1,0),4,4))),FALSE)="","",VLOOKUP(A1542,Person!A:R,ROW(INDIRECT(ADDRESS(MATCH("NameManager",Person!$1:$1,0),4,4))),FALSE))</f>
        <v/>
      </c>
      <c r="H1542" t="str">
        <f ca="1">IF(VLOOKUP(A1542,Person!A:R,ROW(INDIRECT(ADDRESS(MATCH("TypeJorney",Person!$1:$1,0),4,4))),FALSE)="OnBoarding","Embarque",IF(VLOOKUP(A1542,Person!A:R,ROW(INDIRECT(ADDRESS(MATCH("TypeJorney",Person!$1:$1,0),4,4))),FALSE)="OnBoardingOccupation","Embarque implantação",IF(VLOOKUP(A1542,Person!A:R,ROW(INDIRECT(ADDRESS(MATCH("TypeJorney",Person!$1:$1,0),4,4))),FALSE)="Monitoring","Monitoramento","Decisão de Efetivação")))</f>
        <v>Embarque implantação</v>
      </c>
    </row>
    <row r="1543" spans="1:8" x14ac:dyDescent="0.3">
      <c r="A1543" t="s">
        <v>4235</v>
      </c>
      <c r="B1543" t="str">
        <f ca="1">VLOOKUP(A1543,Person!A:R,ROW(INDIRECT(ADDRESS(MATCH("NameUser",Person!$1:$1,0),4,4))),FALSE)</f>
        <v>Maristela Queiroz Boeze</v>
      </c>
      <c r="C1543" t="str">
        <f ca="1">IF(VLOOKUP(A1543,Person!A:R,ROW(INDIRECT(ADDRESS(MATCH("Mail",Person!$1:$1,0),4,4))),FALSE)="","",VLOOKUP(A1543,Person!A:R,ROW(INDIRECT(ADDRESS(MATCH("Mail",Person!$1:$1,0),4,4))),FALSE))</f>
        <v>maristela.boeze@maristas.org.br</v>
      </c>
      <c r="D1543" t="str">
        <f ca="1">VLOOKUP(A1543,Person!A:R,ROW(INDIRECT(ADDRESS(MATCH("NameEstablishment",Person!$1:$1,0),4,4))),FALSE)</f>
        <v>Colégio Marista João Paulo II</v>
      </c>
      <c r="E1543">
        <f ca="1">VLOOKUP(A1543,Person!A:R,ROW(INDIRECT(ADDRESS(MATCH("Registration",Person!$1:$1,0),4,4))),FALSE)</f>
        <v>90512218</v>
      </c>
      <c r="F1543" t="str">
        <f ca="1">VLOOKUP(A1543,Person!A:R,ROW(INDIRECT(ADDRESS(MATCH("NameOccupation",Person!$1:$1,0),4,4))),FALSE)</f>
        <v>Auxiliar de Serviços Gerais</v>
      </c>
      <c r="G1543" t="str">
        <f ca="1">IF(VLOOKUP(A1543,Person!A:R,ROW(INDIRECT(ADDRESS(MATCH("NameManager",Person!$1:$1,0),4,4))),FALSE)="","",VLOOKUP(A1543,Person!A:R,ROW(INDIRECT(ADDRESS(MATCH("NameManager",Person!$1:$1,0),4,4))),FALSE))</f>
        <v>Marcos Andre Scussel</v>
      </c>
      <c r="H1543" t="str">
        <f ca="1">IF(VLOOKUP(A1543,Person!A:R,ROW(INDIRECT(ADDRESS(MATCH("TypeJorney",Person!$1:$1,0),4,4))),FALSE)="OnBoarding","Embarque",IF(VLOOKUP(A1543,Person!A:R,ROW(INDIRECT(ADDRESS(MATCH("TypeJorney",Person!$1:$1,0),4,4))),FALSE)="OnBoardingOccupation","Embarque implantação",IF(VLOOKUP(A1543,Person!A:R,ROW(INDIRECT(ADDRESS(MATCH("TypeJorney",Person!$1:$1,0),4,4))),FALSE)="Monitoring","Monitoramento","Decisão de Efetivação")))</f>
        <v>Embarque implantação</v>
      </c>
    </row>
    <row r="1544" spans="1:8" x14ac:dyDescent="0.3">
      <c r="A1544" t="s">
        <v>4549</v>
      </c>
      <c r="B1544" t="str">
        <f ca="1">VLOOKUP(A1544,Person!A:R,ROW(INDIRECT(ADDRESS(MATCH("NameUser",Person!$1:$1,0),4,4))),FALSE)</f>
        <v>Maristela Tomazetti</v>
      </c>
      <c r="C1544" t="str">
        <f ca="1">IF(VLOOKUP(A1544,Person!A:R,ROW(INDIRECT(ADDRESS(MATCH("Mail",Person!$1:$1,0),4,4))),FALSE)="","",VLOOKUP(A1544,Person!A:R,ROW(INDIRECT(ADDRESS(MATCH("Mail",Person!$1:$1,0),4,4))),FALSE))</f>
        <v/>
      </c>
      <c r="D1544" t="str">
        <f ca="1">VLOOKUP(A1544,Person!A:R,ROW(INDIRECT(ADDRESS(MATCH("NameEstablishment",Person!$1:$1,0),4,4))),FALSE)</f>
        <v>Colégio Marista Santa Maria</v>
      </c>
      <c r="E1544">
        <f ca="1">VLOOKUP(A1544,Person!A:R,ROW(INDIRECT(ADDRESS(MATCH("Registration",Person!$1:$1,0),4,4))),FALSE)</f>
        <v>80700992</v>
      </c>
      <c r="F1544" t="str">
        <f ca="1">VLOOKUP(A1544,Person!A:R,ROW(INDIRECT(ADDRESS(MATCH("NameOccupation",Person!$1:$1,0),4,4))),FALSE)</f>
        <v>Analista de Comunicação</v>
      </c>
      <c r="G1544" t="str">
        <f ca="1">IF(VLOOKUP(A1544,Person!A:R,ROW(INDIRECT(ADDRESS(MATCH("NameManager",Person!$1:$1,0),4,4))),FALSE)="","",VLOOKUP(A1544,Person!A:R,ROW(INDIRECT(ADDRESS(MATCH("NameManager",Person!$1:$1,0),4,4))),FALSE))</f>
        <v>Carlos Henrique Pires Sardi</v>
      </c>
      <c r="H1544" t="str">
        <f ca="1">IF(VLOOKUP(A1544,Person!A:R,ROW(INDIRECT(ADDRESS(MATCH("TypeJorney",Person!$1:$1,0),4,4))),FALSE)="OnBoarding","Embarque",IF(VLOOKUP(A1544,Person!A:R,ROW(INDIRECT(ADDRESS(MATCH("TypeJorney",Person!$1:$1,0),4,4))),FALSE)="OnBoardingOccupation","Embarque implantação",IF(VLOOKUP(A1544,Person!A:R,ROW(INDIRECT(ADDRESS(MATCH("TypeJorney",Person!$1:$1,0),4,4))),FALSE)="Monitoring","Monitoramento","Decisão de Efetivação")))</f>
        <v>Embarque implantação</v>
      </c>
    </row>
    <row r="1545" spans="1:8" x14ac:dyDescent="0.3">
      <c r="A1545" t="s">
        <v>5136</v>
      </c>
      <c r="B1545" t="str">
        <f ca="1">VLOOKUP(A1545,Person!A:R,ROW(INDIRECT(ADDRESS(MATCH("NameUser",Person!$1:$1,0),4,4))),FALSE)</f>
        <v>Marlene da Luz Hornung</v>
      </c>
      <c r="C1545" t="str">
        <f ca="1">IF(VLOOKUP(A1545,Person!A:R,ROW(INDIRECT(ADDRESS(MATCH("Mail",Person!$1:$1,0),4,4))),FALSE)="","",VLOOKUP(A1545,Person!A:R,ROW(INDIRECT(ADDRESS(MATCH("Mail",Person!$1:$1,0),4,4))),FALSE))</f>
        <v>marlene.hornung@maristas.org.br</v>
      </c>
      <c r="D1545" t="str">
        <f ca="1">VLOOKUP(A1545,Person!A:R,ROW(INDIRECT(ADDRESS(MATCH("NameEstablishment",Person!$1:$1,0),4,4))),FALSE)</f>
        <v>Colegio Marista Champagnat</v>
      </c>
      <c r="E1545">
        <f ca="1">VLOOKUP(A1545,Person!A:R,ROW(INDIRECT(ADDRESS(MATCH("Registration",Person!$1:$1,0),4,4))),FALSE)</f>
        <v>90000025</v>
      </c>
      <c r="F1545" t="str">
        <f ca="1">VLOOKUP(A1545,Person!A:R,ROW(INDIRECT(ADDRESS(MATCH("NameOccupation",Person!$1:$1,0),4,4))),FALSE)</f>
        <v>Auxiliar de Serviços Gerais</v>
      </c>
      <c r="G1545" t="str">
        <f ca="1">IF(VLOOKUP(A1545,Person!A:R,ROW(INDIRECT(ADDRESS(MATCH("NameManager",Person!$1:$1,0),4,4))),FALSE)="","",VLOOKUP(A1545,Person!A:R,ROW(INDIRECT(ADDRESS(MATCH("NameManager",Person!$1:$1,0),4,4))),FALSE))</f>
        <v>Vera Lucia de Mattos Galafassi</v>
      </c>
      <c r="H1545" t="str">
        <f ca="1">IF(VLOOKUP(A1545,Person!A:R,ROW(INDIRECT(ADDRESS(MATCH("TypeJorney",Person!$1:$1,0),4,4))),FALSE)="OnBoarding","Embarque",IF(VLOOKUP(A1545,Person!A:R,ROW(INDIRECT(ADDRESS(MATCH("TypeJorney",Person!$1:$1,0),4,4))),FALSE)="OnBoardingOccupation","Embarque implantação",IF(VLOOKUP(A1545,Person!A:R,ROW(INDIRECT(ADDRESS(MATCH("TypeJorney",Person!$1:$1,0),4,4))),FALSE)="Monitoring","Monitoramento","Decisão de Efetivação")))</f>
        <v>Embarque implantação</v>
      </c>
    </row>
    <row r="1546" spans="1:8" x14ac:dyDescent="0.3">
      <c r="A1546" t="s">
        <v>5296</v>
      </c>
      <c r="B1546" t="str">
        <f ca="1">VLOOKUP(A1546,Person!A:R,ROW(INDIRECT(ADDRESS(MATCH("NameUser",Person!$1:$1,0),4,4))),FALSE)</f>
        <v>Marlene dos Santos</v>
      </c>
      <c r="C1546" t="str">
        <f ca="1">IF(VLOOKUP(A1546,Person!A:R,ROW(INDIRECT(ADDRESS(MATCH("Mail",Person!$1:$1,0),4,4))),FALSE)="","",VLOOKUP(A1546,Person!A:R,ROW(INDIRECT(ADDRESS(MATCH("Mail",Person!$1:$1,0),4,4))),FALSE))</f>
        <v/>
      </c>
      <c r="D1546" t="str">
        <f ca="1">VLOOKUP(A1546,Person!A:R,ROW(INDIRECT(ADDRESS(MATCH("NameEstablishment",Person!$1:$1,0),4,4))),FALSE)</f>
        <v>Centro Marista Nossa SRa Boa Esperança</v>
      </c>
      <c r="E1546">
        <f ca="1">VLOOKUP(A1546,Person!A:R,ROW(INDIRECT(ADDRESS(MATCH("Registration",Person!$1:$1,0),4,4))),FALSE)</f>
        <v>68061663</v>
      </c>
      <c r="F1546" t="str">
        <f ca="1">VLOOKUP(A1546,Person!A:R,ROW(INDIRECT(ADDRESS(MATCH("NameOccupation",Person!$1:$1,0),4,4))),FALSE)</f>
        <v>Auxiliar de Serviços Gerais</v>
      </c>
      <c r="G1546" t="str">
        <f ca="1">IF(VLOOKUP(A1546,Person!A:R,ROW(INDIRECT(ADDRESS(MATCH("NameManager",Person!$1:$1,0),4,4))),FALSE)="","",VLOOKUP(A1546,Person!A:R,ROW(INDIRECT(ADDRESS(MATCH("NameManager",Person!$1:$1,0),4,4))),FALSE))</f>
        <v/>
      </c>
      <c r="H1546" t="str">
        <f ca="1">IF(VLOOKUP(A1546,Person!A:R,ROW(INDIRECT(ADDRESS(MATCH("TypeJorney",Person!$1:$1,0),4,4))),FALSE)="OnBoarding","Embarque",IF(VLOOKUP(A1546,Person!A:R,ROW(INDIRECT(ADDRESS(MATCH("TypeJorney",Person!$1:$1,0),4,4))),FALSE)="OnBoardingOccupation","Embarque implantação",IF(VLOOKUP(A1546,Person!A:R,ROW(INDIRECT(ADDRESS(MATCH("TypeJorney",Person!$1:$1,0),4,4))),FALSE)="Monitoring","Monitoramento","Decisão de Efetivação")))</f>
        <v>Embarque implantação</v>
      </c>
    </row>
    <row r="1547" spans="1:8" x14ac:dyDescent="0.3">
      <c r="A1547" t="s">
        <v>4604</v>
      </c>
      <c r="B1547" t="str">
        <f ca="1">VLOOKUP(A1547,Person!A:R,ROW(INDIRECT(ADDRESS(MATCH("NameUser",Person!$1:$1,0),4,4))),FALSE)</f>
        <v>Marlene Gomes dos Santos Barroso</v>
      </c>
      <c r="C1547" t="str">
        <f ca="1">IF(VLOOKUP(A1547,Person!A:R,ROW(INDIRECT(ADDRESS(MATCH("Mail",Person!$1:$1,0),4,4))),FALSE)="","",VLOOKUP(A1547,Person!A:R,ROW(INDIRECT(ADDRESS(MATCH("Mail",Person!$1:$1,0),4,4))),FALSE))</f>
        <v>margomesbarroso@hotmail.com</v>
      </c>
      <c r="D1547" t="str">
        <f ca="1">VLOOKUP(A1547,Person!A:R,ROW(INDIRECT(ADDRESS(MATCH("NameEstablishment",Person!$1:$1,0),4,4))),FALSE)</f>
        <v>Colégio Marista João Paulo II</v>
      </c>
      <c r="E1547">
        <f ca="1">VLOOKUP(A1547,Person!A:R,ROW(INDIRECT(ADDRESS(MATCH("Registration",Person!$1:$1,0),4,4))),FALSE)</f>
        <v>91513748</v>
      </c>
      <c r="F1547" t="str">
        <f ca="1">VLOOKUP(A1547,Person!A:R,ROW(INDIRECT(ADDRESS(MATCH("NameOccupation",Person!$1:$1,0),4,4))),FALSE)</f>
        <v>Assistente de Biblioteca</v>
      </c>
      <c r="G1547" t="str">
        <f ca="1">IF(VLOOKUP(A1547,Person!A:R,ROW(INDIRECT(ADDRESS(MATCH("NameManager",Person!$1:$1,0),4,4))),FALSE)="","",VLOOKUP(A1547,Person!A:R,ROW(INDIRECT(ADDRESS(MATCH("NameManager",Person!$1:$1,0),4,4))),FALSE))</f>
        <v>Luiz Gustavo Mendes</v>
      </c>
      <c r="H1547" t="str">
        <f ca="1">IF(VLOOKUP(A1547,Person!A:R,ROW(INDIRECT(ADDRESS(MATCH("TypeJorney",Person!$1:$1,0),4,4))),FALSE)="OnBoarding","Embarque",IF(VLOOKUP(A1547,Person!A:R,ROW(INDIRECT(ADDRESS(MATCH("TypeJorney",Person!$1:$1,0),4,4))),FALSE)="OnBoardingOccupation","Embarque implantação",IF(VLOOKUP(A1547,Person!A:R,ROW(INDIRECT(ADDRESS(MATCH("TypeJorney",Person!$1:$1,0),4,4))),FALSE)="Monitoring","Monitoramento","Decisão de Efetivação")))</f>
        <v>Embarque implantação</v>
      </c>
    </row>
    <row r="1548" spans="1:8" x14ac:dyDescent="0.3">
      <c r="A1548" t="s">
        <v>5303</v>
      </c>
      <c r="B1548" t="str">
        <f ca="1">VLOOKUP(A1548,Person!A:R,ROW(INDIRECT(ADDRESS(MATCH("NameUser",Person!$1:$1,0),4,4))),FALSE)</f>
        <v>Marli Cristina Ferreira Tavares</v>
      </c>
      <c r="C1548" t="str">
        <f ca="1">IF(VLOOKUP(A1548,Person!A:R,ROW(INDIRECT(ADDRESS(MATCH("Mail",Person!$1:$1,0),4,4))),FALSE)="","",VLOOKUP(A1548,Person!A:R,ROW(INDIRECT(ADDRESS(MATCH("Mail",Person!$1:$1,0),4,4))),FALSE))</f>
        <v>marli.tavares@maristas.org.br</v>
      </c>
      <c r="D1548" t="str">
        <f ca="1">VLOOKUP(A1548,Person!A:R,ROW(INDIRECT(ADDRESS(MATCH("NameEstablishment",Person!$1:$1,0),4,4))),FALSE)</f>
        <v>Casa Marista da Juventude</v>
      </c>
      <c r="E1548">
        <f ca="1">VLOOKUP(A1548,Person!A:R,ROW(INDIRECT(ADDRESS(MATCH("Registration",Person!$1:$1,0),4,4))),FALSE)</f>
        <v>90510093</v>
      </c>
      <c r="F1548" t="str">
        <f ca="1">VLOOKUP(A1548,Person!A:R,ROW(INDIRECT(ADDRESS(MATCH("NameOccupation",Person!$1:$1,0),4,4))),FALSE)</f>
        <v>Auxiliar de Serviços Gerais</v>
      </c>
      <c r="G1548" t="str">
        <f ca="1">IF(VLOOKUP(A1548,Person!A:R,ROW(INDIRECT(ADDRESS(MATCH("NameManager",Person!$1:$1,0),4,4))),FALSE)="","",VLOOKUP(A1548,Person!A:R,ROW(INDIRECT(ADDRESS(MATCH("NameManager",Person!$1:$1,0),4,4))),FALSE))</f>
        <v/>
      </c>
      <c r="H1548" t="str">
        <f ca="1">IF(VLOOKUP(A1548,Person!A:R,ROW(INDIRECT(ADDRESS(MATCH("TypeJorney",Person!$1:$1,0),4,4))),FALSE)="OnBoarding","Embarque",IF(VLOOKUP(A1548,Person!A:R,ROW(INDIRECT(ADDRESS(MATCH("TypeJorney",Person!$1:$1,0),4,4))),FALSE)="OnBoardingOccupation","Embarque implantação",IF(VLOOKUP(A1548,Person!A:R,ROW(INDIRECT(ADDRESS(MATCH("TypeJorney",Person!$1:$1,0),4,4))),FALSE)="Monitoring","Monitoramento","Decisão de Efetivação")))</f>
        <v>Embarque implantação</v>
      </c>
    </row>
    <row r="1549" spans="1:8" x14ac:dyDescent="0.3">
      <c r="A1549" t="s">
        <v>4809</v>
      </c>
      <c r="B1549" t="str">
        <f ca="1">VLOOKUP(A1549,Person!A:R,ROW(INDIRECT(ADDRESS(MATCH("NameUser",Person!$1:$1,0),4,4))),FALSE)</f>
        <v>Marli Gonçalves</v>
      </c>
      <c r="C1549" t="str">
        <f ca="1">IF(VLOOKUP(A1549,Person!A:R,ROW(INDIRECT(ADDRESS(MATCH("Mail",Person!$1:$1,0),4,4))),FALSE)="","",VLOOKUP(A1549,Person!A:R,ROW(INDIRECT(ADDRESS(MATCH("Mail",Person!$1:$1,0),4,4))),FALSE))</f>
        <v>marli.goncalves@maristas.org.br</v>
      </c>
      <c r="D1549" t="str">
        <f ca="1">VLOOKUP(A1549,Person!A:R,ROW(INDIRECT(ADDRESS(MATCH("NameEstablishment",Person!$1:$1,0),4,4))),FALSE)</f>
        <v>Colégio Marista Pio Xii</v>
      </c>
      <c r="E1549">
        <f ca="1">VLOOKUP(A1549,Person!A:R,ROW(INDIRECT(ADDRESS(MATCH("Registration",Person!$1:$1,0),4,4))),FALSE)</f>
        <v>91514009</v>
      </c>
      <c r="F1549" t="str">
        <f ca="1">VLOOKUP(A1549,Person!A:R,ROW(INDIRECT(ADDRESS(MATCH("NameOccupation",Person!$1:$1,0),4,4))),FALSE)</f>
        <v>Auxiliar de Serviços Gerais</v>
      </c>
      <c r="G1549" t="str">
        <f ca="1">IF(VLOOKUP(A1549,Person!A:R,ROW(INDIRECT(ADDRESS(MATCH("NameManager",Person!$1:$1,0),4,4))),FALSE)="","",VLOOKUP(A1549,Person!A:R,ROW(INDIRECT(ADDRESS(MATCH("NameManager",Person!$1:$1,0),4,4))),FALSE))</f>
        <v>Katia Celestina Bossa Antoniolli</v>
      </c>
      <c r="H1549" t="str">
        <f ca="1">IF(VLOOKUP(A1549,Person!A:R,ROW(INDIRECT(ADDRESS(MATCH("TypeJorney",Person!$1:$1,0),4,4))),FALSE)="OnBoarding","Embarque",IF(VLOOKUP(A1549,Person!A:R,ROW(INDIRECT(ADDRESS(MATCH("TypeJorney",Person!$1:$1,0),4,4))),FALSE)="OnBoardingOccupation","Embarque implantação",IF(VLOOKUP(A1549,Person!A:R,ROW(INDIRECT(ADDRESS(MATCH("TypeJorney",Person!$1:$1,0),4,4))),FALSE)="Monitoring","Monitoramento","Decisão de Efetivação")))</f>
        <v>Embarque implantação</v>
      </c>
    </row>
    <row r="1550" spans="1:8" x14ac:dyDescent="0.3">
      <c r="A1550" t="s">
        <v>4394</v>
      </c>
      <c r="B1550" t="str">
        <f ca="1">VLOOKUP(A1550,Person!A:R,ROW(INDIRECT(ADDRESS(MATCH("NameUser",Person!$1:$1,0),4,4))),FALSE)</f>
        <v>Marlon Fernando de Araujo Martins</v>
      </c>
      <c r="C1550" t="str">
        <f ca="1">IF(VLOOKUP(A1550,Person!A:R,ROW(INDIRECT(ADDRESS(MATCH("Mail",Person!$1:$1,0),4,4))),FALSE)="","",VLOOKUP(A1550,Person!A:R,ROW(INDIRECT(ADDRESS(MATCH("Mail",Person!$1:$1,0),4,4))),FALSE))</f>
        <v>marlon.martins@maristas.org.br</v>
      </c>
      <c r="D1550" t="str">
        <f ca="1">VLOOKUP(A1550,Person!A:R,ROW(INDIRECT(ADDRESS(MATCH("NameEstablishment",Person!$1:$1,0),4,4))),FALSE)</f>
        <v>Colégio Marista João Paulo II</v>
      </c>
      <c r="E1550">
        <f ca="1">VLOOKUP(A1550,Person!A:R,ROW(INDIRECT(ADDRESS(MATCH("Registration",Person!$1:$1,0),4,4))),FALSE)</f>
        <v>90512215</v>
      </c>
      <c r="F1550" t="str">
        <f ca="1">VLOOKUP(A1550,Person!A:R,ROW(INDIRECT(ADDRESS(MATCH("NameOccupation",Person!$1:$1,0),4,4))),FALSE)</f>
        <v>Porteiro</v>
      </c>
      <c r="G1550" t="str">
        <f ca="1">IF(VLOOKUP(A1550,Person!A:R,ROW(INDIRECT(ADDRESS(MATCH("NameManager",Person!$1:$1,0),4,4))),FALSE)="","",VLOOKUP(A1550,Person!A:R,ROW(INDIRECT(ADDRESS(MATCH("NameManager",Person!$1:$1,0),4,4))),FALSE))</f>
        <v>Marcos Andre Scussel</v>
      </c>
      <c r="H1550" t="str">
        <f ca="1">IF(VLOOKUP(A1550,Person!A:R,ROW(INDIRECT(ADDRESS(MATCH("TypeJorney",Person!$1:$1,0),4,4))),FALSE)="OnBoarding","Embarque",IF(VLOOKUP(A1550,Person!A:R,ROW(INDIRECT(ADDRESS(MATCH("TypeJorney",Person!$1:$1,0),4,4))),FALSE)="OnBoardingOccupation","Embarque implantação",IF(VLOOKUP(A1550,Person!A:R,ROW(INDIRECT(ADDRESS(MATCH("TypeJorney",Person!$1:$1,0),4,4))),FALSE)="Monitoring","Monitoramento","Decisão de Efetivação")))</f>
        <v>Embarque implantação</v>
      </c>
    </row>
    <row r="1551" spans="1:8" x14ac:dyDescent="0.3">
      <c r="A1551" t="s">
        <v>8019</v>
      </c>
      <c r="B1551" t="str">
        <f ca="1">VLOOKUP(A1551,Person!A:R,ROW(INDIRECT(ADDRESS(MATCH("NameUser",Person!$1:$1,0),4,4))),FALSE)</f>
        <v>Marlon Tatsch da Silva</v>
      </c>
      <c r="C1551" t="str">
        <f ca="1">IF(VLOOKUP(A1551,Person!A:R,ROW(INDIRECT(ADDRESS(MATCH("Mail",Person!$1:$1,0),4,4))),FALSE)="","",VLOOKUP(A1551,Person!A:R,ROW(INDIRECT(ADDRESS(MATCH("Mail",Person!$1:$1,0),4,4))),FALSE))</f>
        <v>marlon.silva@maristas.org.br</v>
      </c>
      <c r="D1551" t="str">
        <f ca="1">VLOOKUP(A1551,Person!A:R,ROW(INDIRECT(ADDRESS(MATCH("NameEstablishment",Person!$1:$1,0),4,4))),FALSE)</f>
        <v>Colegio Marista Champagnat</v>
      </c>
      <c r="E1551">
        <f ca="1">VLOOKUP(A1551,Person!A:R,ROW(INDIRECT(ADDRESS(MATCH("Registration",Person!$1:$1,0),4,4))),FALSE)</f>
        <v>90000381</v>
      </c>
      <c r="F1551" t="str">
        <f ca="1">VLOOKUP(A1551,Person!A:R,ROW(INDIRECT(ADDRESS(MATCH("NameOccupation",Person!$1:$1,0),4,4))),FALSE)</f>
        <v>Instrutor de Aprendizagem</v>
      </c>
      <c r="G1551" t="str">
        <f ca="1">IF(VLOOKUP(A1551,Person!A:R,ROW(INDIRECT(ADDRESS(MATCH("NameManager",Person!$1:$1,0),4,4))),FALSE)="","",VLOOKUP(A1551,Person!A:R,ROW(INDIRECT(ADDRESS(MATCH("NameManager",Person!$1:$1,0),4,4))),FALSE))</f>
        <v>Shirley Sheila Cardoso</v>
      </c>
      <c r="H1551" t="str">
        <f ca="1">IF(VLOOKUP(A1551,Person!A:R,ROW(INDIRECT(ADDRESS(MATCH("TypeJorney",Person!$1:$1,0),4,4))),FALSE)="OnBoarding","Embarque",IF(VLOOKUP(A1551,Person!A:R,ROW(INDIRECT(ADDRESS(MATCH("TypeJorney",Person!$1:$1,0),4,4))),FALSE)="OnBoardingOccupation","Embarque implantação",IF(VLOOKUP(A1551,Person!A:R,ROW(INDIRECT(ADDRESS(MATCH("TypeJorney",Person!$1:$1,0),4,4))),FALSE)="Monitoring","Monitoramento","Decisão de Efetivação")))</f>
        <v>Embarque implantação</v>
      </c>
    </row>
    <row r="1552" spans="1:8" x14ac:dyDescent="0.3">
      <c r="A1552" t="s">
        <v>4822</v>
      </c>
      <c r="B1552" t="str">
        <f ca="1">VLOOKUP(A1552,Person!A:R,ROW(INDIRECT(ADDRESS(MATCH("NameUser",Person!$1:$1,0),4,4))),FALSE)</f>
        <v>Marta Andreia Behm</v>
      </c>
      <c r="C1552" t="str">
        <f ca="1">IF(VLOOKUP(A1552,Person!A:R,ROW(INDIRECT(ADDRESS(MATCH("Mail",Person!$1:$1,0),4,4))),FALSE)="","",VLOOKUP(A1552,Person!A:R,ROW(INDIRECT(ADDRESS(MATCH("Mail",Person!$1:$1,0),4,4))),FALSE))</f>
        <v>marta.behm@maristas.org.br</v>
      </c>
      <c r="D1552" t="str">
        <f ca="1">VLOOKUP(A1552,Person!A:R,ROW(INDIRECT(ADDRESS(MATCH("NameEstablishment",Person!$1:$1,0),4,4))),FALSE)</f>
        <v>Colégio Marista São Luis</v>
      </c>
      <c r="E1552">
        <f ca="1">VLOOKUP(A1552,Person!A:R,ROW(INDIRECT(ADDRESS(MATCH("Registration",Person!$1:$1,0),4,4))),FALSE)</f>
        <v>90511981</v>
      </c>
      <c r="F1552" t="str">
        <f ca="1">VLOOKUP(A1552,Person!A:R,ROW(INDIRECT(ADDRESS(MATCH("NameOccupation",Person!$1:$1,0),4,4))),FALSE)</f>
        <v>Auxiliar de Serviços Gerais</v>
      </c>
      <c r="G1552" t="str">
        <f ca="1">IF(VLOOKUP(A1552,Person!A:R,ROW(INDIRECT(ADDRESS(MATCH("NameManager",Person!$1:$1,0),4,4))),FALSE)="","",VLOOKUP(A1552,Person!A:R,ROW(INDIRECT(ADDRESS(MATCH("NameManager",Person!$1:$1,0),4,4))),FALSE))</f>
        <v>Nei Cesar Morsch</v>
      </c>
      <c r="H1552" t="str">
        <f ca="1">IF(VLOOKUP(A1552,Person!A:R,ROW(INDIRECT(ADDRESS(MATCH("TypeJorney",Person!$1:$1,0),4,4))),FALSE)="OnBoarding","Embarque",IF(VLOOKUP(A1552,Person!A:R,ROW(INDIRECT(ADDRESS(MATCH("TypeJorney",Person!$1:$1,0),4,4))),FALSE)="OnBoardingOccupation","Embarque implantação",IF(VLOOKUP(A1552,Person!A:R,ROW(INDIRECT(ADDRESS(MATCH("TypeJorney",Person!$1:$1,0),4,4))),FALSE)="Monitoring","Monitoramento","Decisão de Efetivação")))</f>
        <v>Embarque implantação</v>
      </c>
    </row>
    <row r="1553" spans="1:8" x14ac:dyDescent="0.3">
      <c r="A1553" t="s">
        <v>4953</v>
      </c>
      <c r="B1553" t="str">
        <f ca="1">VLOOKUP(A1553,Person!A:R,ROW(INDIRECT(ADDRESS(MATCH("NameUser",Person!$1:$1,0),4,4))),FALSE)</f>
        <v>Marta Maria Gonzatto</v>
      </c>
      <c r="C1553" t="str">
        <f ca="1">IF(VLOOKUP(A1553,Person!A:R,ROW(INDIRECT(ADDRESS(MATCH("Mail",Person!$1:$1,0),4,4))),FALSE)="","",VLOOKUP(A1553,Person!A:R,ROW(INDIRECT(ADDRESS(MATCH("Mail",Person!$1:$1,0),4,4))),FALSE))</f>
        <v>marta.gonzatto@maristas.org.br</v>
      </c>
      <c r="D1553" t="str">
        <f ca="1">VLOOKUP(A1553,Person!A:R,ROW(INDIRECT(ADDRESS(MATCH("NameEstablishment",Person!$1:$1,0),4,4))),FALSE)</f>
        <v>Colégio Marista São Luis</v>
      </c>
      <c r="E1553">
        <f ca="1">VLOOKUP(A1553,Person!A:R,ROW(INDIRECT(ADDRESS(MATCH("Registration",Person!$1:$1,0),4,4))),FALSE)</f>
        <v>90511813</v>
      </c>
      <c r="F1553" t="str">
        <f ca="1">VLOOKUP(A1553,Person!A:R,ROW(INDIRECT(ADDRESS(MATCH("NameOccupation",Person!$1:$1,0),4,4))),FALSE)</f>
        <v>Coordenador Pedagógico</v>
      </c>
      <c r="G1553" t="str">
        <f ca="1">IF(VLOOKUP(A1553,Person!A:R,ROW(INDIRECT(ADDRESS(MATCH("NameManager",Person!$1:$1,0),4,4))),FALSE)="","",VLOOKUP(A1553,Person!A:R,ROW(INDIRECT(ADDRESS(MATCH("NameManager",Person!$1:$1,0),4,4))),FALSE))</f>
        <v>Anderson Roberto dos Santos</v>
      </c>
      <c r="H1553" t="str">
        <f ca="1">IF(VLOOKUP(A1553,Person!A:R,ROW(INDIRECT(ADDRESS(MATCH("TypeJorney",Person!$1:$1,0),4,4))),FALSE)="OnBoarding","Embarque",IF(VLOOKUP(A1553,Person!A:R,ROW(INDIRECT(ADDRESS(MATCH("TypeJorney",Person!$1:$1,0),4,4))),FALSE)="OnBoardingOccupation","Embarque implantação",IF(VLOOKUP(A1553,Person!A:R,ROW(INDIRECT(ADDRESS(MATCH("TypeJorney",Person!$1:$1,0),4,4))),FALSE)="Monitoring","Monitoramento","Decisão de Efetivação")))</f>
        <v>Embarque implantação</v>
      </c>
    </row>
    <row r="1554" spans="1:8" x14ac:dyDescent="0.3">
      <c r="A1554" t="s">
        <v>4714</v>
      </c>
      <c r="B1554" t="str">
        <f ca="1">VLOOKUP(A1554,Person!A:R,ROW(INDIRECT(ADDRESS(MATCH("NameUser",Person!$1:$1,0),4,4))),FALSE)</f>
        <v>Marta Rejane Lenz</v>
      </c>
      <c r="C1554" t="str">
        <f ca="1">IF(VLOOKUP(A1554,Person!A:R,ROW(INDIRECT(ADDRESS(MATCH("Mail",Person!$1:$1,0),4,4))),FALSE)="","",VLOOKUP(A1554,Person!A:R,ROW(INDIRECT(ADDRESS(MATCH("Mail",Person!$1:$1,0),4,4))),FALSE))</f>
        <v>marta.lenz@maristas.org.br</v>
      </c>
      <c r="D1554" t="str">
        <f ca="1">VLOOKUP(A1554,Person!A:R,ROW(INDIRECT(ADDRESS(MATCH("NameEstablishment",Person!$1:$1,0),4,4))),FALSE)</f>
        <v>Colégio Marista São Luis</v>
      </c>
      <c r="E1554">
        <f ca="1">VLOOKUP(A1554,Person!A:R,ROW(INDIRECT(ADDRESS(MATCH("Registration",Person!$1:$1,0),4,4))),FALSE)</f>
        <v>90511957</v>
      </c>
      <c r="F1554" t="str">
        <f ca="1">VLOOKUP(A1554,Person!A:R,ROW(INDIRECT(ADDRESS(MATCH("NameOccupation",Person!$1:$1,0),4,4))),FALSE)</f>
        <v>Assistente de Relacionamento</v>
      </c>
      <c r="G1554" t="str">
        <f ca="1">IF(VLOOKUP(A1554,Person!A:R,ROW(INDIRECT(ADDRESS(MATCH("NameManager",Person!$1:$1,0),4,4))),FALSE)="","",VLOOKUP(A1554,Person!A:R,ROW(INDIRECT(ADDRESS(MATCH("NameManager",Person!$1:$1,0),4,4))),FALSE))</f>
        <v>Nei Cesar Morsch</v>
      </c>
      <c r="H1554" t="str">
        <f ca="1">IF(VLOOKUP(A1554,Person!A:R,ROW(INDIRECT(ADDRESS(MATCH("TypeJorney",Person!$1:$1,0),4,4))),FALSE)="OnBoarding","Embarque",IF(VLOOKUP(A1554,Person!A:R,ROW(INDIRECT(ADDRESS(MATCH("TypeJorney",Person!$1:$1,0),4,4))),FALSE)="OnBoardingOccupation","Embarque implantação",IF(VLOOKUP(A1554,Person!A:R,ROW(INDIRECT(ADDRESS(MATCH("TypeJorney",Person!$1:$1,0),4,4))),FALSE)="Monitoring","Monitoramento","Decisão de Efetivação")))</f>
        <v>Embarque implantação</v>
      </c>
    </row>
    <row r="1555" spans="1:8" x14ac:dyDescent="0.3">
      <c r="A1555" t="s">
        <v>5312</v>
      </c>
      <c r="B1555" t="str">
        <f ca="1">VLOOKUP(A1555,Person!A:R,ROW(INDIRECT(ADDRESS(MATCH("NameUser",Person!$1:$1,0),4,4))),FALSE)</f>
        <v>Marta Souza da Silva</v>
      </c>
      <c r="C1555" t="str">
        <f ca="1">IF(VLOOKUP(A1555,Person!A:R,ROW(INDIRECT(ADDRESS(MATCH("Mail",Person!$1:$1,0),4,4))),FALSE)="","",VLOOKUP(A1555,Person!A:R,ROW(INDIRECT(ADDRESS(MATCH("Mail",Person!$1:$1,0),4,4))),FALSE))</f>
        <v/>
      </c>
      <c r="D1555" t="str">
        <f ca="1">VLOOKUP(A1555,Person!A:R,ROW(INDIRECT(ADDRESS(MATCH("NameEstablishment",Person!$1:$1,0),4,4))),FALSE)</f>
        <v>Colégio Marista Ir. Jaime Biazus</v>
      </c>
      <c r="E1555">
        <f ca="1">VLOOKUP(A1555,Person!A:R,ROW(INDIRECT(ADDRESS(MATCH("Registration",Person!$1:$1,0),4,4))),FALSE)</f>
        <v>68161750</v>
      </c>
      <c r="F1555" t="str">
        <f ca="1">VLOOKUP(A1555,Person!A:R,ROW(INDIRECT(ADDRESS(MATCH("NameOccupation",Person!$1:$1,0),4,4))),FALSE)</f>
        <v>Auxiliar de Serviços Gerais</v>
      </c>
      <c r="G1555" t="str">
        <f ca="1">IF(VLOOKUP(A1555,Person!A:R,ROW(INDIRECT(ADDRESS(MATCH("NameManager",Person!$1:$1,0),4,4))),FALSE)="","",VLOOKUP(A1555,Person!A:R,ROW(INDIRECT(ADDRESS(MATCH("NameManager",Person!$1:$1,0),4,4))),FALSE))</f>
        <v/>
      </c>
      <c r="H1555" t="str">
        <f ca="1">IF(VLOOKUP(A1555,Person!A:R,ROW(INDIRECT(ADDRESS(MATCH("TypeJorney",Person!$1:$1,0),4,4))),FALSE)="OnBoarding","Embarque",IF(VLOOKUP(A1555,Person!A:R,ROW(INDIRECT(ADDRESS(MATCH("TypeJorney",Person!$1:$1,0),4,4))),FALSE)="OnBoardingOccupation","Embarque implantação",IF(VLOOKUP(A1555,Person!A:R,ROW(INDIRECT(ADDRESS(MATCH("TypeJorney",Person!$1:$1,0),4,4))),FALSE)="Monitoring","Monitoramento","Decisão de Efetivação")))</f>
        <v>Embarque implantação</v>
      </c>
    </row>
    <row r="1556" spans="1:8" x14ac:dyDescent="0.3">
      <c r="A1556" t="s">
        <v>5000</v>
      </c>
      <c r="B1556" t="str">
        <f ca="1">VLOOKUP(A1556,Person!A:R,ROW(INDIRECT(ADDRESS(MATCH("NameUser",Person!$1:$1,0),4,4))),FALSE)</f>
        <v>Mateus Brandao da Silva</v>
      </c>
      <c r="C1556" t="str">
        <f ca="1">IF(VLOOKUP(A1556,Person!A:R,ROW(INDIRECT(ADDRESS(MATCH("Mail",Person!$1:$1,0),4,4))),FALSE)="","",VLOOKUP(A1556,Person!A:R,ROW(INDIRECT(ADDRESS(MATCH("Mail",Person!$1:$1,0),4,4))),FALSE))</f>
        <v>mateus.silva@maristas.org.br</v>
      </c>
      <c r="D1556" t="str">
        <f ca="1">VLOOKUP(A1556,Person!A:R,ROW(INDIRECT(ADDRESS(MATCH("NameEstablishment",Person!$1:$1,0),4,4))),FALSE)</f>
        <v>Colégio Marista São Pedro</v>
      </c>
      <c r="E1556">
        <f ca="1">VLOOKUP(A1556,Person!A:R,ROW(INDIRECT(ADDRESS(MATCH("Registration",Person!$1:$1,0),4,4))),FALSE)</f>
        <v>80711307</v>
      </c>
      <c r="F1556" t="str">
        <f ca="1">VLOOKUP(A1556,Person!A:R,ROW(INDIRECT(ADDRESS(MATCH("NameOccupation",Person!$1:$1,0),4,4))),FALSE)</f>
        <v>Operador de Suporte</v>
      </c>
      <c r="G1556" t="str">
        <f ca="1">IF(VLOOKUP(A1556,Person!A:R,ROW(INDIRECT(ADDRESS(MATCH("NameManager",Person!$1:$1,0),4,4))),FALSE)="","",VLOOKUP(A1556,Person!A:R,ROW(INDIRECT(ADDRESS(MATCH("NameManager",Person!$1:$1,0),4,4))),FALSE))</f>
        <v/>
      </c>
      <c r="H1556" t="str">
        <f ca="1">IF(VLOOKUP(A1556,Person!A:R,ROW(INDIRECT(ADDRESS(MATCH("TypeJorney",Person!$1:$1,0),4,4))),FALSE)="OnBoarding","Embarque",IF(VLOOKUP(A1556,Person!A:R,ROW(INDIRECT(ADDRESS(MATCH("TypeJorney",Person!$1:$1,0),4,4))),FALSE)="OnBoardingOccupation","Embarque implantação",IF(VLOOKUP(A1556,Person!A:R,ROW(INDIRECT(ADDRESS(MATCH("TypeJorney",Person!$1:$1,0),4,4))),FALSE)="Monitoring","Monitoramento","Decisão de Efetivação")))</f>
        <v>Embarque implantação</v>
      </c>
    </row>
    <row r="1557" spans="1:8" x14ac:dyDescent="0.3">
      <c r="A1557" t="s">
        <v>7898</v>
      </c>
      <c r="B1557" t="str">
        <f ca="1">VLOOKUP(A1557,Person!A:R,ROW(INDIRECT(ADDRESS(MATCH("NameUser",Person!$1:$1,0),4,4))),FALSE)</f>
        <v>Mateus da Silva Pavani</v>
      </c>
      <c r="C1557" t="str">
        <f ca="1">IF(VLOOKUP(A1557,Person!A:R,ROW(INDIRECT(ADDRESS(MATCH("Mail",Person!$1:$1,0),4,4))),FALSE)="","",VLOOKUP(A1557,Person!A:R,ROW(INDIRECT(ADDRESS(MATCH("Mail",Person!$1:$1,0),4,4))),FALSE))</f>
        <v>mateus.pavani@maristas.org.br</v>
      </c>
      <c r="D1557" t="str">
        <f ca="1">VLOOKUP(A1557,Person!A:R,ROW(INDIRECT(ADDRESS(MATCH("NameEstablishment",Person!$1:$1,0),4,4))),FALSE)</f>
        <v>Colégio Marista N.Sra. Das Graças</v>
      </c>
      <c r="E1557">
        <f ca="1">VLOOKUP(A1557,Person!A:R,ROW(INDIRECT(ADDRESS(MATCH("Registration",Person!$1:$1,0),4,4))),FALSE)</f>
        <v>91511820</v>
      </c>
      <c r="F1557" t="str">
        <f ca="1">VLOOKUP(A1557,Person!A:R,ROW(INDIRECT(ADDRESS(MATCH("NameOccupation",Person!$1:$1,0),4,4))),FALSE)</f>
        <v>Monitor de Aprendizagem Turno Integral</v>
      </c>
      <c r="G1557" t="str">
        <f ca="1">IF(VLOOKUP(A1557,Person!A:R,ROW(INDIRECT(ADDRESS(MATCH("NameManager",Person!$1:$1,0),4,4))),FALSE)="","",VLOOKUP(A1557,Person!A:R,ROW(INDIRECT(ADDRESS(MATCH("NameManager",Person!$1:$1,0),4,4))),FALSE))</f>
        <v>Luciana Winck Correa</v>
      </c>
      <c r="H1557" t="str">
        <f ca="1">IF(VLOOKUP(A1557,Person!A:R,ROW(INDIRECT(ADDRESS(MATCH("TypeJorney",Person!$1:$1,0),4,4))),FALSE)="OnBoarding","Embarque",IF(VLOOKUP(A1557,Person!A:R,ROW(INDIRECT(ADDRESS(MATCH("TypeJorney",Person!$1:$1,0),4,4))),FALSE)="OnBoardingOccupation","Embarque implantação",IF(VLOOKUP(A1557,Person!A:R,ROW(INDIRECT(ADDRESS(MATCH("TypeJorney",Person!$1:$1,0),4,4))),FALSE)="Monitoring","Monitoramento","Decisão de Efetivação")))</f>
        <v>Embarque implantação</v>
      </c>
    </row>
    <row r="1558" spans="1:8" x14ac:dyDescent="0.3">
      <c r="A1558" t="s">
        <v>4343</v>
      </c>
      <c r="B1558" t="str">
        <f ca="1">VLOOKUP(A1558,Person!A:R,ROW(INDIRECT(ADDRESS(MATCH("NameUser",Person!$1:$1,0),4,4))),FALSE)</f>
        <v>Mateus dos Santos Hehn</v>
      </c>
      <c r="C1558" t="str">
        <f ca="1">IF(VLOOKUP(A1558,Person!A:R,ROW(INDIRECT(ADDRESS(MATCH("Mail",Person!$1:$1,0),4,4))),FALSE)="","",VLOOKUP(A1558,Person!A:R,ROW(INDIRECT(ADDRESS(MATCH("Mail",Person!$1:$1,0),4,4))),FALSE))</f>
        <v>mateus.hehn@maristas.org.br</v>
      </c>
      <c r="D1558" t="str">
        <f ca="1">VLOOKUP(A1558,Person!A:R,ROW(INDIRECT(ADDRESS(MATCH("NameEstablishment",Person!$1:$1,0),4,4))),FALSE)</f>
        <v>Colégio Marista Maria Imaculada</v>
      </c>
      <c r="E1558">
        <f ca="1">VLOOKUP(A1558,Person!A:R,ROW(INDIRECT(ADDRESS(MATCH("Registration",Person!$1:$1,0),4,4))),FALSE)</f>
        <v>61455035</v>
      </c>
      <c r="F1558" t="str">
        <f ca="1">VLOOKUP(A1558,Person!A:R,ROW(INDIRECT(ADDRESS(MATCH("NameOccupation",Person!$1:$1,0),4,4))),FALSE)</f>
        <v>Operador de Suporte</v>
      </c>
      <c r="G1558" t="str">
        <f ca="1">IF(VLOOKUP(A1558,Person!A:R,ROW(INDIRECT(ADDRESS(MATCH("NameManager",Person!$1:$1,0),4,4))),FALSE)="","",VLOOKUP(A1558,Person!A:R,ROW(INDIRECT(ADDRESS(MATCH("NameManager",Person!$1:$1,0),4,4))),FALSE))</f>
        <v>Angela Maria de Abreu</v>
      </c>
      <c r="H1558" t="str">
        <f ca="1">IF(VLOOKUP(A1558,Person!A:R,ROW(INDIRECT(ADDRESS(MATCH("TypeJorney",Person!$1:$1,0),4,4))),FALSE)="OnBoarding","Embarque",IF(VLOOKUP(A1558,Person!A:R,ROW(INDIRECT(ADDRESS(MATCH("TypeJorney",Person!$1:$1,0),4,4))),FALSE)="OnBoardingOccupation","Embarque implantação",IF(VLOOKUP(A1558,Person!A:R,ROW(INDIRECT(ADDRESS(MATCH("TypeJorney",Person!$1:$1,0),4,4))),FALSE)="Monitoring","Monitoramento","Decisão de Efetivação")))</f>
        <v>Embarque implantação</v>
      </c>
    </row>
    <row r="1559" spans="1:8" x14ac:dyDescent="0.3">
      <c r="A1559" t="s">
        <v>8025</v>
      </c>
      <c r="B1559" t="str">
        <f ca="1">VLOOKUP(A1559,Person!A:R,ROW(INDIRECT(ADDRESS(MATCH("NameUser",Person!$1:$1,0),4,4))),FALSE)</f>
        <v>Mateus dos Santos Hehn</v>
      </c>
      <c r="C1559" t="str">
        <f ca="1">IF(VLOOKUP(A1559,Person!A:R,ROW(INDIRECT(ADDRESS(MATCH("Mail",Person!$1:$1,0),4,4))),FALSE)="","",VLOOKUP(A1559,Person!A:R,ROW(INDIRECT(ADDRESS(MATCH("Mail",Person!$1:$1,0),4,4))),FALSE))</f>
        <v>mateus.hehn@maristas.org.br</v>
      </c>
      <c r="D1559" t="str">
        <f ca="1">VLOOKUP(A1559,Person!A:R,ROW(INDIRECT(ADDRESS(MATCH("NameEstablishment",Person!$1:$1,0),4,4))),FALSE)</f>
        <v>Colégio Marista Maria Imaculada</v>
      </c>
      <c r="E1559">
        <f ca="1">VLOOKUP(A1559,Person!A:R,ROW(INDIRECT(ADDRESS(MATCH("Registration",Person!$1:$1,0),4,4))),FALSE)</f>
        <v>61455111</v>
      </c>
      <c r="F1559" t="str">
        <f ca="1">VLOOKUP(A1559,Person!A:R,ROW(INDIRECT(ADDRESS(MATCH("NameOccupation",Person!$1:$1,0),4,4))),FALSE)</f>
        <v>Monitor de Tecnologia Educacional</v>
      </c>
      <c r="G1559" t="str">
        <f ca="1">IF(VLOOKUP(A1559,Person!A:R,ROW(INDIRECT(ADDRESS(MATCH("NameManager",Person!$1:$1,0),4,4))),FALSE)="","",VLOOKUP(A1559,Person!A:R,ROW(INDIRECT(ADDRESS(MATCH("NameManager",Person!$1:$1,0),4,4))),FALSE))</f>
        <v>Vivian Patricia Caberlon Nunes</v>
      </c>
      <c r="H1559" t="str">
        <f ca="1">IF(VLOOKUP(A1559,Person!A:R,ROW(INDIRECT(ADDRESS(MATCH("TypeJorney",Person!$1:$1,0),4,4))),FALSE)="OnBoarding","Embarque",IF(VLOOKUP(A1559,Person!A:R,ROW(INDIRECT(ADDRESS(MATCH("TypeJorney",Person!$1:$1,0),4,4))),FALSE)="OnBoardingOccupation","Embarque implantação",IF(VLOOKUP(A1559,Person!A:R,ROW(INDIRECT(ADDRESS(MATCH("TypeJorney",Person!$1:$1,0),4,4))),FALSE)="Monitoring","Monitoramento","Decisão de Efetivação")))</f>
        <v>Embarque implantação</v>
      </c>
    </row>
    <row r="1560" spans="1:8" x14ac:dyDescent="0.3">
      <c r="A1560" t="s">
        <v>5189</v>
      </c>
      <c r="B1560" t="str">
        <f ca="1">VLOOKUP(A1560,Person!A:R,ROW(INDIRECT(ADDRESS(MATCH("NameUser",Person!$1:$1,0),4,4))),FALSE)</f>
        <v>Mateus Fernandes Gauto</v>
      </c>
      <c r="C1560" t="str">
        <f ca="1">IF(VLOOKUP(A1560,Person!A:R,ROW(INDIRECT(ADDRESS(MATCH("Mail",Person!$1:$1,0),4,4))),FALSE)="","",VLOOKUP(A1560,Person!A:R,ROW(INDIRECT(ADDRESS(MATCH("Mail",Person!$1:$1,0),4,4))),FALSE))</f>
        <v>mateus.gauto@maristas.org.br</v>
      </c>
      <c r="D1560" t="str">
        <f ca="1">VLOOKUP(A1560,Person!A:R,ROW(INDIRECT(ADDRESS(MATCH("NameEstablishment",Person!$1:$1,0),4,4))),FALSE)</f>
        <v>Colégio Marista Prof. Ivone Vettorello</v>
      </c>
      <c r="E1560">
        <f ca="1">VLOOKUP(A1560,Person!A:R,ROW(INDIRECT(ADDRESS(MATCH("Registration",Person!$1:$1,0),4,4))),FALSE)</f>
        <v>90512852</v>
      </c>
      <c r="F1560" t="str">
        <f ca="1">VLOOKUP(A1560,Person!A:R,ROW(INDIRECT(ADDRESS(MATCH("NameOccupation",Person!$1:$1,0),4,4))),FALSE)</f>
        <v>Assistente de Tecnologia da Informação</v>
      </c>
      <c r="G1560" t="str">
        <f ca="1">IF(VLOOKUP(A1560,Person!A:R,ROW(INDIRECT(ADDRESS(MATCH("NameManager",Person!$1:$1,0),4,4))),FALSE)="","",VLOOKUP(A1560,Person!A:R,ROW(INDIRECT(ADDRESS(MATCH("NameManager",Person!$1:$1,0),4,4))),FALSE))</f>
        <v/>
      </c>
      <c r="H1560" t="str">
        <f ca="1">IF(VLOOKUP(A1560,Person!A:R,ROW(INDIRECT(ADDRESS(MATCH("TypeJorney",Person!$1:$1,0),4,4))),FALSE)="OnBoarding","Embarque",IF(VLOOKUP(A1560,Person!A:R,ROW(INDIRECT(ADDRESS(MATCH("TypeJorney",Person!$1:$1,0),4,4))),FALSE)="OnBoardingOccupation","Embarque implantação",IF(VLOOKUP(A1560,Person!A:R,ROW(INDIRECT(ADDRESS(MATCH("TypeJorney",Person!$1:$1,0),4,4))),FALSE)="Monitoring","Monitoramento","Decisão de Efetivação")))</f>
        <v>Embarque implantação</v>
      </c>
    </row>
    <row r="1561" spans="1:8" x14ac:dyDescent="0.3">
      <c r="A1561" t="s">
        <v>5071</v>
      </c>
      <c r="B1561" t="str">
        <f ca="1">VLOOKUP(A1561,Person!A:R,ROW(INDIRECT(ADDRESS(MATCH("NameUser",Person!$1:$1,0),4,4))),FALSE)</f>
        <v>Mateus Silva de Moraes</v>
      </c>
      <c r="C1561" t="str">
        <f ca="1">IF(VLOOKUP(A1561,Person!A:R,ROW(INDIRECT(ADDRESS(MATCH("Mail",Person!$1:$1,0),4,4))),FALSE)="","",VLOOKUP(A1561,Person!A:R,ROW(INDIRECT(ADDRESS(MATCH("Mail",Person!$1:$1,0),4,4))),FALSE))</f>
        <v>mateus.moraes@maristas.org.br</v>
      </c>
      <c r="D1561" t="str">
        <f ca="1">VLOOKUP(A1561,Person!A:R,ROW(INDIRECT(ADDRESS(MATCH("NameEstablishment",Person!$1:$1,0),4,4))),FALSE)</f>
        <v>Esc. Marista de Ens. Fund. Santa Marta</v>
      </c>
      <c r="E1561">
        <f ca="1">VLOOKUP(A1561,Person!A:R,ROW(INDIRECT(ADDRESS(MATCH("Registration",Person!$1:$1,0),4,4))),FALSE)</f>
        <v>80700960</v>
      </c>
      <c r="F1561" t="str">
        <f ca="1">VLOOKUP(A1561,Person!A:R,ROW(INDIRECT(ADDRESS(MATCH("NameOccupation",Person!$1:$1,0),4,4))),FALSE)</f>
        <v>Recepcionista</v>
      </c>
      <c r="G1561" t="str">
        <f ca="1">IF(VLOOKUP(A1561,Person!A:R,ROW(INDIRECT(ADDRESS(MATCH("NameManager",Person!$1:$1,0),4,4))),FALSE)="","",VLOOKUP(A1561,Person!A:R,ROW(INDIRECT(ADDRESS(MATCH("NameManager",Person!$1:$1,0),4,4))),FALSE))</f>
        <v/>
      </c>
      <c r="H1561" t="str">
        <f ca="1">IF(VLOOKUP(A1561,Person!A:R,ROW(INDIRECT(ADDRESS(MATCH("TypeJorney",Person!$1:$1,0),4,4))),FALSE)="OnBoarding","Embarque",IF(VLOOKUP(A1561,Person!A:R,ROW(INDIRECT(ADDRESS(MATCH("TypeJorney",Person!$1:$1,0),4,4))),FALSE)="OnBoardingOccupation","Embarque implantação",IF(VLOOKUP(A1561,Person!A:R,ROW(INDIRECT(ADDRESS(MATCH("TypeJorney",Person!$1:$1,0),4,4))),FALSE)="Monitoring","Monitoramento","Decisão de Efetivação")))</f>
        <v>Embarque implantação</v>
      </c>
    </row>
    <row r="1562" spans="1:8" x14ac:dyDescent="0.3">
      <c r="A1562" t="s">
        <v>4688</v>
      </c>
      <c r="B1562" t="str">
        <f ca="1">VLOOKUP(A1562,Person!A:R,ROW(INDIRECT(ADDRESS(MATCH("NameUser",Person!$1:$1,0),4,4))),FALSE)</f>
        <v>Matheus Baldasso Lopes</v>
      </c>
      <c r="C1562" t="str">
        <f ca="1">IF(VLOOKUP(A1562,Person!A:R,ROW(INDIRECT(ADDRESS(MATCH("Mail",Person!$1:$1,0),4,4))),FALSE)="","",VLOOKUP(A1562,Person!A:R,ROW(INDIRECT(ADDRESS(MATCH("Mail",Person!$1:$1,0),4,4))),FALSE))</f>
        <v>matheus.lopes@maristas.org.br</v>
      </c>
      <c r="D1562" t="str">
        <f ca="1">VLOOKUP(A1562,Person!A:R,ROW(INDIRECT(ADDRESS(MATCH("NameEstablishment",Person!$1:$1,0),4,4))),FALSE)</f>
        <v>Colegio Marista Champagnat</v>
      </c>
      <c r="E1562">
        <f ca="1">VLOOKUP(A1562,Person!A:R,ROW(INDIRECT(ADDRESS(MATCH("Registration",Person!$1:$1,0),4,4))),FALSE)</f>
        <v>90000297</v>
      </c>
      <c r="F1562" t="str">
        <f ca="1">VLOOKUP(A1562,Person!A:R,ROW(INDIRECT(ADDRESS(MATCH("NameOccupation",Person!$1:$1,0),4,4))),FALSE)</f>
        <v>Assistente de Convivência</v>
      </c>
      <c r="G1562" t="str">
        <f ca="1">IF(VLOOKUP(A1562,Person!A:R,ROW(INDIRECT(ADDRESS(MATCH("NameManager",Person!$1:$1,0),4,4))),FALSE)="","",VLOOKUP(A1562,Person!A:R,ROW(INDIRECT(ADDRESS(MATCH("NameManager",Person!$1:$1,0),4,4))),FALSE))</f>
        <v>Shirley Sheila Cardoso</v>
      </c>
      <c r="H1562" t="str">
        <f ca="1">IF(VLOOKUP(A1562,Person!A:R,ROW(INDIRECT(ADDRESS(MATCH("TypeJorney",Person!$1:$1,0),4,4))),FALSE)="OnBoarding","Embarque",IF(VLOOKUP(A1562,Person!A:R,ROW(INDIRECT(ADDRESS(MATCH("TypeJorney",Person!$1:$1,0),4,4))),FALSE)="OnBoardingOccupation","Embarque implantação",IF(VLOOKUP(A1562,Person!A:R,ROW(INDIRECT(ADDRESS(MATCH("TypeJorney",Person!$1:$1,0),4,4))),FALSE)="Monitoring","Monitoramento","Decisão de Efetivação")))</f>
        <v>Embarque implantação</v>
      </c>
    </row>
    <row r="1563" spans="1:8" x14ac:dyDescent="0.3">
      <c r="A1563" t="s">
        <v>7981</v>
      </c>
      <c r="B1563" t="str">
        <f ca="1">VLOOKUP(A1563,Person!A:R,ROW(INDIRECT(ADDRESS(MATCH("NameUser",Person!$1:$1,0),4,4))),FALSE)</f>
        <v>Matheus Casanova Zortea</v>
      </c>
      <c r="C1563" t="str">
        <f ca="1">IF(VLOOKUP(A1563,Person!A:R,ROW(INDIRECT(ADDRESS(MATCH("Mail",Person!$1:$1,0),4,4))),FALSE)="","",VLOOKUP(A1563,Person!A:R,ROW(INDIRECT(ADDRESS(MATCH("Mail",Person!$1:$1,0),4,4))),FALSE))</f>
        <v/>
      </c>
      <c r="D1563" t="str">
        <f ca="1">VLOOKUP(A1563,Person!A:R,ROW(INDIRECT(ADDRESS(MATCH("NameEstablishment",Person!$1:$1,0),4,4))),FALSE)</f>
        <v>Colégio Marista N Senhora da Conceição</v>
      </c>
      <c r="E1563">
        <f ca="1">VLOOKUP(A1563,Person!A:R,ROW(INDIRECT(ADDRESS(MATCH("Registration",Person!$1:$1,0),4,4))),FALSE)</f>
        <v>80700840</v>
      </c>
      <c r="F1563" t="str">
        <f ca="1">VLOOKUP(A1563,Person!A:R,ROW(INDIRECT(ADDRESS(MATCH("NameOccupation",Person!$1:$1,0),4,4))),FALSE)</f>
        <v>Instrutor de Aprendizagem</v>
      </c>
      <c r="G1563" t="str">
        <f ca="1">IF(VLOOKUP(A1563,Person!A:R,ROW(INDIRECT(ADDRESS(MATCH("NameManager",Person!$1:$1,0),4,4))),FALSE)="","",VLOOKUP(A1563,Person!A:R,ROW(INDIRECT(ADDRESS(MATCH("NameManager",Person!$1:$1,0),4,4))),FALSE))</f>
        <v/>
      </c>
      <c r="H1563" t="str">
        <f ca="1">IF(VLOOKUP(A1563,Person!A:R,ROW(INDIRECT(ADDRESS(MATCH("TypeJorney",Person!$1:$1,0),4,4))),FALSE)="OnBoarding","Embarque",IF(VLOOKUP(A1563,Person!A:R,ROW(INDIRECT(ADDRESS(MATCH("TypeJorney",Person!$1:$1,0),4,4))),FALSE)="OnBoardingOccupation","Embarque implantação",IF(VLOOKUP(A1563,Person!A:R,ROW(INDIRECT(ADDRESS(MATCH("TypeJorney",Person!$1:$1,0),4,4))),FALSE)="Monitoring","Monitoramento","Decisão de Efetivação")))</f>
        <v>Embarque</v>
      </c>
    </row>
    <row r="1564" spans="1:8" x14ac:dyDescent="0.3">
      <c r="A1564" t="s">
        <v>7696</v>
      </c>
      <c r="B1564" t="str">
        <f ca="1">VLOOKUP(A1564,Person!A:R,ROW(INDIRECT(ADDRESS(MATCH("NameUser",Person!$1:$1,0),4,4))),FALSE)</f>
        <v>Matheus da Silva Figueredo</v>
      </c>
      <c r="C1564" t="str">
        <f ca="1">IF(VLOOKUP(A1564,Person!A:R,ROW(INDIRECT(ADDRESS(MATCH("Mail",Person!$1:$1,0),4,4))),FALSE)="","",VLOOKUP(A1564,Person!A:R,ROW(INDIRECT(ADDRESS(MATCH("Mail",Person!$1:$1,0),4,4))),FALSE))</f>
        <v>matheus.figueredo@maristas.org.br</v>
      </c>
      <c r="D1564" t="str">
        <f ca="1">VLOOKUP(A1564,Person!A:R,ROW(INDIRECT(ADDRESS(MATCH("NameEstablishment",Person!$1:$1,0),4,4))),FALSE)</f>
        <v>Sociedade Meridional de Educação</v>
      </c>
      <c r="E1564">
        <f ca="1">VLOOKUP(A1564,Person!A:R,ROW(INDIRECT(ADDRESS(MATCH("Registration",Person!$1:$1,0),4,4))),FALSE)</f>
        <v>90701795</v>
      </c>
      <c r="F1564" t="str">
        <f ca="1">VLOOKUP(A1564,Person!A:R,ROW(INDIRECT(ADDRESS(MATCH("NameOccupation",Person!$1:$1,0),4,4))),FALSE)</f>
        <v>Auxiliar de Comunicação</v>
      </c>
      <c r="G1564" t="str">
        <f ca="1">IF(VLOOKUP(A1564,Person!A:R,ROW(INDIRECT(ADDRESS(MATCH("NameManager",Person!$1:$1,0),4,4))),FALSE)="","",VLOOKUP(A1564,Person!A:R,ROW(INDIRECT(ADDRESS(MATCH("NameManager",Person!$1:$1,0),4,4))),FALSE))</f>
        <v/>
      </c>
      <c r="H1564" t="str">
        <f ca="1">IF(VLOOKUP(A1564,Person!A:R,ROW(INDIRECT(ADDRESS(MATCH("TypeJorney",Person!$1:$1,0),4,4))),FALSE)="OnBoarding","Embarque",IF(VLOOKUP(A1564,Person!A:R,ROW(INDIRECT(ADDRESS(MATCH("TypeJorney",Person!$1:$1,0),4,4))),FALSE)="OnBoardingOccupation","Embarque implantação",IF(VLOOKUP(A1564,Person!A:R,ROW(INDIRECT(ADDRESS(MATCH("TypeJorney",Person!$1:$1,0),4,4))),FALSE)="Monitoring","Monitoramento","Decisão de Efetivação")))</f>
        <v>Embarque implantação</v>
      </c>
    </row>
    <row r="1565" spans="1:8" x14ac:dyDescent="0.3">
      <c r="A1565" t="s">
        <v>7451</v>
      </c>
      <c r="B1565" t="str">
        <f ca="1">VLOOKUP(A1565,Person!A:R,ROW(INDIRECT(ADDRESS(MATCH("NameUser",Person!$1:$1,0),4,4))),FALSE)</f>
        <v>Matheus Jose Fagundes</v>
      </c>
      <c r="C1565" t="str">
        <f ca="1">IF(VLOOKUP(A1565,Person!A:R,ROW(INDIRECT(ADDRESS(MATCH("Mail",Person!$1:$1,0),4,4))),FALSE)="","",VLOOKUP(A1565,Person!A:R,ROW(INDIRECT(ADDRESS(MATCH("Mail",Person!$1:$1,0),4,4))),FALSE))</f>
        <v>matheus.fagundes@maristas.org.br</v>
      </c>
      <c r="D1565" t="str">
        <f ca="1">VLOOKUP(A1565,Person!A:R,ROW(INDIRECT(ADDRESS(MATCH("NameEstablishment",Person!$1:$1,0),4,4))),FALSE)</f>
        <v>Colégio Marista Nossa Senhora Medianeira</v>
      </c>
      <c r="E1565">
        <f ca="1">VLOOKUP(A1565,Person!A:R,ROW(INDIRECT(ADDRESS(MATCH("Registration",Person!$1:$1,0),4,4))),FALSE)</f>
        <v>90000069</v>
      </c>
      <c r="F1565" t="str">
        <f ca="1">VLOOKUP(A1565,Person!A:R,ROW(INDIRECT(ADDRESS(MATCH("NameOccupation",Person!$1:$1,0),4,4))),FALSE)</f>
        <v>Monitor de Tecnologia Educacional</v>
      </c>
      <c r="G1565" t="str">
        <f ca="1">IF(VLOOKUP(A1565,Person!A:R,ROW(INDIRECT(ADDRESS(MATCH("NameManager",Person!$1:$1,0),4,4))),FALSE)="","",VLOOKUP(A1565,Person!A:R,ROW(INDIRECT(ADDRESS(MATCH("NameManager",Person!$1:$1,0),4,4))),FALSE))</f>
        <v>Cheila Daniane Marianof Milczarek</v>
      </c>
      <c r="H1565" t="str">
        <f ca="1">IF(VLOOKUP(A1565,Person!A:R,ROW(INDIRECT(ADDRESS(MATCH("TypeJorney",Person!$1:$1,0),4,4))),FALSE)="OnBoarding","Embarque",IF(VLOOKUP(A1565,Person!A:R,ROW(INDIRECT(ADDRESS(MATCH("TypeJorney",Person!$1:$1,0),4,4))),FALSE)="OnBoardingOccupation","Embarque implantação",IF(VLOOKUP(A1565,Person!A:R,ROW(INDIRECT(ADDRESS(MATCH("TypeJorney",Person!$1:$1,0),4,4))),FALSE)="Monitoring","Monitoramento","Decisão de Efetivação")))</f>
        <v>Embarque implantação</v>
      </c>
    </row>
    <row r="1566" spans="1:8" x14ac:dyDescent="0.3">
      <c r="A1566" t="s">
        <v>4657</v>
      </c>
      <c r="B1566" t="str">
        <f ca="1">VLOOKUP(A1566,Person!A:R,ROW(INDIRECT(ADDRESS(MATCH("NameUser",Person!$1:$1,0),4,4))),FALSE)</f>
        <v>Matheus Loiola Siqueira</v>
      </c>
      <c r="C1566" t="str">
        <f ca="1">IF(VLOOKUP(A1566,Person!A:R,ROW(INDIRECT(ADDRESS(MATCH("Mail",Person!$1:$1,0),4,4))),FALSE)="","",VLOOKUP(A1566,Person!A:R,ROW(INDIRECT(ADDRESS(MATCH("Mail",Person!$1:$1,0),4,4))),FALSE))</f>
        <v>matheus.siqueira@maristas.org.br</v>
      </c>
      <c r="D1566" t="str">
        <f ca="1">VLOOKUP(A1566,Person!A:R,ROW(INDIRECT(ADDRESS(MATCH("NameEstablishment",Person!$1:$1,0),4,4))),FALSE)</f>
        <v>Colégio Marista João Paulo II</v>
      </c>
      <c r="E1566">
        <f ca="1">VLOOKUP(A1566,Person!A:R,ROW(INDIRECT(ADDRESS(MATCH("Registration",Person!$1:$1,0),4,4))),FALSE)</f>
        <v>90512164</v>
      </c>
      <c r="F1566" t="str">
        <f ca="1">VLOOKUP(A1566,Person!A:R,ROW(INDIRECT(ADDRESS(MATCH("NameOccupation",Person!$1:$1,0),4,4))),FALSE)</f>
        <v>Assistente de Convivência</v>
      </c>
      <c r="G1566" t="str">
        <f ca="1">IF(VLOOKUP(A1566,Person!A:R,ROW(INDIRECT(ADDRESS(MATCH("NameManager",Person!$1:$1,0),4,4))),FALSE)="","",VLOOKUP(A1566,Person!A:R,ROW(INDIRECT(ADDRESS(MATCH("NameManager",Person!$1:$1,0),4,4))),FALSE))</f>
        <v>Luiz Gustavo Mendes</v>
      </c>
      <c r="H1566" t="str">
        <f ca="1">IF(VLOOKUP(A1566,Person!A:R,ROW(INDIRECT(ADDRESS(MATCH("TypeJorney",Person!$1:$1,0),4,4))),FALSE)="OnBoarding","Embarque",IF(VLOOKUP(A1566,Person!A:R,ROW(INDIRECT(ADDRESS(MATCH("TypeJorney",Person!$1:$1,0),4,4))),FALSE)="OnBoardingOccupation","Embarque implantação",IF(VLOOKUP(A1566,Person!A:R,ROW(INDIRECT(ADDRESS(MATCH("TypeJorney",Person!$1:$1,0),4,4))),FALSE)="Monitoring","Monitoramento","Decisão de Efetivação")))</f>
        <v>Embarque implantação</v>
      </c>
    </row>
    <row r="1567" spans="1:8" x14ac:dyDescent="0.3">
      <c r="A1567" t="s">
        <v>7948</v>
      </c>
      <c r="B1567" t="str">
        <f ca="1">VLOOKUP(A1567,Person!A:R,ROW(INDIRECT(ADDRESS(MATCH("NameUser",Person!$1:$1,0),4,4))),FALSE)</f>
        <v>Matheus Machado Fonseca</v>
      </c>
      <c r="C1567" t="str">
        <f ca="1">IF(VLOOKUP(A1567,Person!A:R,ROW(INDIRECT(ADDRESS(MATCH("Mail",Person!$1:$1,0),4,4))),FALSE)="","",VLOOKUP(A1567,Person!A:R,ROW(INDIRECT(ADDRESS(MATCH("Mail",Person!$1:$1,0),4,4))),FALSE))</f>
        <v>matheus.fonseca@maristas.org.br.</v>
      </c>
      <c r="D1567" t="str">
        <f ca="1">VLOOKUP(A1567,Person!A:R,ROW(INDIRECT(ADDRESS(MATCH("NameEstablishment",Person!$1:$1,0),4,4))),FALSE)</f>
        <v>Colégio Marista N.Sra. Das Graças</v>
      </c>
      <c r="E1567">
        <f ca="1">VLOOKUP(A1567,Person!A:R,ROW(INDIRECT(ADDRESS(MATCH("Registration",Person!$1:$1,0),4,4))),FALSE)</f>
        <v>98518745</v>
      </c>
      <c r="F1567" t="str">
        <f ca="1">VLOOKUP(A1567,Person!A:R,ROW(INDIRECT(ADDRESS(MATCH("NameOccupation",Person!$1:$1,0),4,4))),FALSE)</f>
        <v>Instrutor de Aprendizagem</v>
      </c>
      <c r="G1567" t="str">
        <f ca="1">IF(VLOOKUP(A1567,Person!A:R,ROW(INDIRECT(ADDRESS(MATCH("NameManager",Person!$1:$1,0),4,4))),FALSE)="","",VLOOKUP(A1567,Person!A:R,ROW(INDIRECT(ADDRESS(MATCH("NameManager",Person!$1:$1,0),4,4))),FALSE))</f>
        <v>Luciana Winck Correa</v>
      </c>
      <c r="H1567" t="str">
        <f ca="1">IF(VLOOKUP(A1567,Person!A:R,ROW(INDIRECT(ADDRESS(MATCH("TypeJorney",Person!$1:$1,0),4,4))),FALSE)="OnBoarding","Embarque",IF(VLOOKUP(A1567,Person!A:R,ROW(INDIRECT(ADDRESS(MATCH("TypeJorney",Person!$1:$1,0),4,4))),FALSE)="OnBoardingOccupation","Embarque implantação",IF(VLOOKUP(A1567,Person!A:R,ROW(INDIRECT(ADDRESS(MATCH("TypeJorney",Person!$1:$1,0),4,4))),FALSE)="Monitoring","Monitoramento","Decisão de Efetivação")))</f>
        <v>Embarque</v>
      </c>
    </row>
    <row r="1568" spans="1:8" x14ac:dyDescent="0.3">
      <c r="A1568" t="s">
        <v>7994</v>
      </c>
      <c r="B1568" t="str">
        <f ca="1">VLOOKUP(A1568,Person!A:R,ROW(INDIRECT(ADDRESS(MATCH("NameUser",Person!$1:$1,0),4,4))),FALSE)</f>
        <v>Matheus Machado Hirtz</v>
      </c>
      <c r="C1568" t="str">
        <f ca="1">IF(VLOOKUP(A1568,Person!A:R,ROW(INDIRECT(ADDRESS(MATCH("Mail",Person!$1:$1,0),4,4))),FALSE)="","",VLOOKUP(A1568,Person!A:R,ROW(INDIRECT(ADDRESS(MATCH("Mail",Person!$1:$1,0),4,4))),FALSE))</f>
        <v>matheus.hirtz@maristas.org.br</v>
      </c>
      <c r="D1568" t="str">
        <f ca="1">VLOOKUP(A1568,Person!A:R,ROW(INDIRECT(ADDRESS(MATCH("NameEstablishment",Person!$1:$1,0),4,4))),FALSE)</f>
        <v>Colégio Marista Santa Maria</v>
      </c>
      <c r="E1568">
        <f ca="1">VLOOKUP(A1568,Person!A:R,ROW(INDIRECT(ADDRESS(MATCH("Registration",Person!$1:$1,0),4,4))),FALSE)</f>
        <v>80703121</v>
      </c>
      <c r="F1568" t="str">
        <f ca="1">VLOOKUP(A1568,Person!A:R,ROW(INDIRECT(ADDRESS(MATCH("NameOccupation",Person!$1:$1,0),4,4))),FALSE)</f>
        <v>Instrutor de Aprendizagem</v>
      </c>
      <c r="G1568" t="str">
        <f ca="1">IF(VLOOKUP(A1568,Person!A:R,ROW(INDIRECT(ADDRESS(MATCH("NameManager",Person!$1:$1,0),4,4))),FALSE)="","",VLOOKUP(A1568,Person!A:R,ROW(INDIRECT(ADDRESS(MATCH("NameManager",Person!$1:$1,0),4,4))),FALSE))</f>
        <v>Edemir Joao Dal Bem</v>
      </c>
      <c r="H1568" t="str">
        <f ca="1">IF(VLOOKUP(A1568,Person!A:R,ROW(INDIRECT(ADDRESS(MATCH("TypeJorney",Person!$1:$1,0),4,4))),FALSE)="OnBoarding","Embarque",IF(VLOOKUP(A1568,Person!A:R,ROW(INDIRECT(ADDRESS(MATCH("TypeJorney",Person!$1:$1,0),4,4))),FALSE)="OnBoardingOccupation","Embarque implantação",IF(VLOOKUP(A1568,Person!A:R,ROW(INDIRECT(ADDRESS(MATCH("TypeJorney",Person!$1:$1,0),4,4))),FALSE)="Monitoring","Monitoramento","Decisão de Efetivação")))</f>
        <v>Embarque implantação</v>
      </c>
    </row>
    <row r="1569" spans="1:8" x14ac:dyDescent="0.3">
      <c r="A1569" t="s">
        <v>7924</v>
      </c>
      <c r="B1569" t="str">
        <f ca="1">VLOOKUP(A1569,Person!A:R,ROW(INDIRECT(ADDRESS(MATCH("NameUser",Person!$1:$1,0),4,4))),FALSE)</f>
        <v>Matheus Nunes dos Santos</v>
      </c>
      <c r="C1569" t="str">
        <f ca="1">IF(VLOOKUP(A1569,Person!A:R,ROW(INDIRECT(ADDRESS(MATCH("Mail",Person!$1:$1,0),4,4))),FALSE)="","",VLOOKUP(A1569,Person!A:R,ROW(INDIRECT(ADDRESS(MATCH("Mail",Person!$1:$1,0),4,4))),FALSE))</f>
        <v>matheus.nunes@maristas.org.br</v>
      </c>
      <c r="D1569" t="str">
        <f ca="1">VLOOKUP(A1569,Person!A:R,ROW(INDIRECT(ADDRESS(MATCH("NameEstablishment",Person!$1:$1,0),4,4))),FALSE)</f>
        <v>Colegio Marista São Francisco</v>
      </c>
      <c r="E1569">
        <f ca="1">VLOOKUP(A1569,Person!A:R,ROW(INDIRECT(ADDRESS(MATCH("Registration",Person!$1:$1,0),4,4))),FALSE)</f>
        <v>90512284</v>
      </c>
      <c r="F1569" t="str">
        <f ca="1">VLOOKUP(A1569,Person!A:R,ROW(INDIRECT(ADDRESS(MATCH("NameOccupation",Person!$1:$1,0),4,4))),FALSE)</f>
        <v>Instrutor de Aprendizagem</v>
      </c>
      <c r="G1569" t="str">
        <f ca="1">IF(VLOOKUP(A1569,Person!A:R,ROW(INDIRECT(ADDRESS(MATCH("NameManager",Person!$1:$1,0),4,4))),FALSE)="","",VLOOKUP(A1569,Person!A:R,ROW(INDIRECT(ADDRESS(MATCH("NameManager",Person!$1:$1,0),4,4))),FALSE))</f>
        <v/>
      </c>
      <c r="H1569" t="str">
        <f ca="1">IF(VLOOKUP(A1569,Person!A:R,ROW(INDIRECT(ADDRESS(MATCH("TypeJorney",Person!$1:$1,0),4,4))),FALSE)="OnBoarding","Embarque",IF(VLOOKUP(A1569,Person!A:R,ROW(INDIRECT(ADDRESS(MATCH("TypeJorney",Person!$1:$1,0),4,4))),FALSE)="OnBoardingOccupation","Embarque implantação",IF(VLOOKUP(A1569,Person!A:R,ROW(INDIRECT(ADDRESS(MATCH("TypeJorney",Person!$1:$1,0),4,4))),FALSE)="Monitoring","Monitoramento","Decisão de Efetivação")))</f>
        <v>Embarque</v>
      </c>
    </row>
    <row r="1570" spans="1:8" x14ac:dyDescent="0.3">
      <c r="A1570" t="s">
        <v>4863</v>
      </c>
      <c r="B1570" t="str">
        <f ca="1">VLOOKUP(A1570,Person!A:R,ROW(INDIRECT(ADDRESS(MATCH("NameUser",Person!$1:$1,0),4,4))),FALSE)</f>
        <v>Maura Juliana Marques Ribeiro</v>
      </c>
      <c r="C1570" t="str">
        <f ca="1">IF(VLOOKUP(A1570,Person!A:R,ROW(INDIRECT(ADDRESS(MATCH("Mail",Person!$1:$1,0),4,4))),FALSE)="","",VLOOKUP(A1570,Person!A:R,ROW(INDIRECT(ADDRESS(MATCH("Mail",Person!$1:$1,0),4,4))),FALSE))</f>
        <v>maura.ribeiro@maristas.org.br</v>
      </c>
      <c r="D1570" t="str">
        <f ca="1">VLOOKUP(A1570,Person!A:R,ROW(INDIRECT(ADDRESS(MATCH("NameEstablishment",Person!$1:$1,0),4,4))),FALSE)</f>
        <v>Colégio Marista São Pedro</v>
      </c>
      <c r="E1570">
        <f ca="1">VLOOKUP(A1570,Person!A:R,ROW(INDIRECT(ADDRESS(MATCH("Registration",Person!$1:$1,0),4,4))),FALSE)</f>
        <v>90701860</v>
      </c>
      <c r="F1570" t="str">
        <f ca="1">VLOOKUP(A1570,Person!A:R,ROW(INDIRECT(ADDRESS(MATCH("NameOccupation",Person!$1:$1,0),4,4))),FALSE)</f>
        <v>Auxiliar de Serviços Gerais</v>
      </c>
      <c r="G1570" t="str">
        <f ca="1">IF(VLOOKUP(A1570,Person!A:R,ROW(INDIRECT(ADDRESS(MATCH("NameManager",Person!$1:$1,0),4,4))),FALSE)="","",VLOOKUP(A1570,Person!A:R,ROW(INDIRECT(ADDRESS(MATCH("NameManager",Person!$1:$1,0),4,4))),FALSE))</f>
        <v/>
      </c>
      <c r="H1570" t="str">
        <f ca="1">IF(VLOOKUP(A1570,Person!A:R,ROW(INDIRECT(ADDRESS(MATCH("TypeJorney",Person!$1:$1,0),4,4))),FALSE)="OnBoarding","Embarque",IF(VLOOKUP(A1570,Person!A:R,ROW(INDIRECT(ADDRESS(MATCH("TypeJorney",Person!$1:$1,0),4,4))),FALSE)="OnBoardingOccupation","Embarque implantação",IF(VLOOKUP(A1570,Person!A:R,ROW(INDIRECT(ADDRESS(MATCH("TypeJorney",Person!$1:$1,0),4,4))),FALSE)="Monitoring","Monitoramento","Decisão de Efetivação")))</f>
        <v>Embarque implantação</v>
      </c>
    </row>
    <row r="1571" spans="1:8" x14ac:dyDescent="0.3">
      <c r="A1571" t="s">
        <v>4347</v>
      </c>
      <c r="B1571" t="str">
        <f ca="1">VLOOKUP(A1571,Person!A:R,ROW(INDIRECT(ADDRESS(MATCH("NameUser",Person!$1:$1,0),4,4))),FALSE)</f>
        <v>Mauricio Alexandre Barroso</v>
      </c>
      <c r="C1571" t="str">
        <f ca="1">IF(VLOOKUP(A1571,Person!A:R,ROW(INDIRECT(ADDRESS(MATCH("Mail",Person!$1:$1,0),4,4))),FALSE)="","",VLOOKUP(A1571,Person!A:R,ROW(INDIRECT(ADDRESS(MATCH("Mail",Person!$1:$1,0),4,4))),FALSE))</f>
        <v>mauricio.barroso@maristas.org.br</v>
      </c>
      <c r="D1571" t="str">
        <f ca="1">VLOOKUP(A1571,Person!A:R,ROW(INDIRECT(ADDRESS(MATCH("NameEstablishment",Person!$1:$1,0),4,4))),FALSE)</f>
        <v>Colégio Marista Nossa Senhora do Rosário</v>
      </c>
      <c r="E1571">
        <f ca="1">VLOOKUP(A1571,Person!A:R,ROW(INDIRECT(ADDRESS(MATCH("Registration",Person!$1:$1,0),4,4))),FALSE)</f>
        <v>91514227</v>
      </c>
      <c r="F1571" t="str">
        <f ca="1">VLOOKUP(A1571,Person!A:R,ROW(INDIRECT(ADDRESS(MATCH("NameOccupation",Person!$1:$1,0),4,4))),FALSE)</f>
        <v>Operador de Suporte</v>
      </c>
      <c r="G1571" t="str">
        <f ca="1">IF(VLOOKUP(A1571,Person!A:R,ROW(INDIRECT(ADDRESS(MATCH("NameManager",Person!$1:$1,0),4,4))),FALSE)="","",VLOOKUP(A1571,Person!A:R,ROW(INDIRECT(ADDRESS(MATCH("NameManager",Person!$1:$1,0),4,4))),FALSE))</f>
        <v>Mauricio Coloniezzi Erthal</v>
      </c>
      <c r="H1571" t="str">
        <f ca="1">IF(VLOOKUP(A1571,Person!A:R,ROW(INDIRECT(ADDRESS(MATCH("TypeJorney",Person!$1:$1,0),4,4))),FALSE)="OnBoarding","Embarque",IF(VLOOKUP(A1571,Person!A:R,ROW(INDIRECT(ADDRESS(MATCH("TypeJorney",Person!$1:$1,0),4,4))),FALSE)="OnBoardingOccupation","Embarque implantação",IF(VLOOKUP(A1571,Person!A:R,ROW(INDIRECT(ADDRESS(MATCH("TypeJorney",Person!$1:$1,0),4,4))),FALSE)="Monitoring","Monitoramento","Decisão de Efetivação")))</f>
        <v>Embarque implantação</v>
      </c>
    </row>
    <row r="1572" spans="1:8" x14ac:dyDescent="0.3">
      <c r="A1572" t="s">
        <v>7396</v>
      </c>
      <c r="B1572" t="str">
        <f ca="1">VLOOKUP(A1572,Person!A:R,ROW(INDIRECT(ADDRESS(MATCH("NameUser",Person!$1:$1,0),4,4))),FALSE)</f>
        <v>Mauricio Baggio</v>
      </c>
      <c r="C1572" t="str">
        <f ca="1">IF(VLOOKUP(A1572,Person!A:R,ROW(INDIRECT(ADDRESS(MATCH("Mail",Person!$1:$1,0),4,4))),FALSE)="","",VLOOKUP(A1572,Person!A:R,ROW(INDIRECT(ADDRESS(MATCH("Mail",Person!$1:$1,0),4,4))),FALSE))</f>
        <v>mauricio.baggio@maristas.org.br</v>
      </c>
      <c r="D1572" t="str">
        <f ca="1">VLOOKUP(A1572,Person!A:R,ROW(INDIRECT(ADDRESS(MATCH("NameEstablishment",Person!$1:$1,0),4,4))),FALSE)</f>
        <v>Colégio Marista Nossa Senhora Aparecida</v>
      </c>
      <c r="E1572">
        <f ca="1">VLOOKUP(A1572,Person!A:R,ROW(INDIRECT(ADDRESS(MATCH("Registration",Person!$1:$1,0),4,4))),FALSE)</f>
        <v>68161796</v>
      </c>
      <c r="F1572" t="str">
        <f ca="1">VLOOKUP(A1572,Person!A:R,ROW(INDIRECT(ADDRESS(MATCH("NameOccupation",Person!$1:$1,0),4,4))),FALSE)</f>
        <v>Monitor de Tecnologia Educacional</v>
      </c>
      <c r="G1572" t="str">
        <f ca="1">IF(VLOOKUP(A1572,Person!A:R,ROW(INDIRECT(ADDRESS(MATCH("NameManager",Person!$1:$1,0),4,4))),FALSE)="","",VLOOKUP(A1572,Person!A:R,ROW(INDIRECT(ADDRESS(MATCH("NameManager",Person!$1:$1,0),4,4))),FALSE))</f>
        <v>Silvia Pagot Marodin</v>
      </c>
      <c r="H1572" t="str">
        <f ca="1">IF(VLOOKUP(A1572,Person!A:R,ROW(INDIRECT(ADDRESS(MATCH("TypeJorney",Person!$1:$1,0),4,4))),FALSE)="OnBoarding","Embarque",IF(VLOOKUP(A1572,Person!A:R,ROW(INDIRECT(ADDRESS(MATCH("TypeJorney",Person!$1:$1,0),4,4))),FALSE)="OnBoardingOccupation","Embarque implantação",IF(VLOOKUP(A1572,Person!A:R,ROW(INDIRECT(ADDRESS(MATCH("TypeJorney",Person!$1:$1,0),4,4))),FALSE)="Monitoring","Monitoramento","Decisão de Efetivação")))</f>
        <v>Embarque implantação</v>
      </c>
    </row>
    <row r="1573" spans="1:8" x14ac:dyDescent="0.3">
      <c r="A1573" t="s">
        <v>483</v>
      </c>
      <c r="B1573" t="str">
        <f ca="1">VLOOKUP(A1573,Person!A:R,ROW(INDIRECT(ADDRESS(MATCH("NameUser",Person!$1:$1,0),4,4))),FALSE)</f>
        <v>Mauricio Coloniezzi Erthal</v>
      </c>
      <c r="C1573" t="str">
        <f ca="1">IF(VLOOKUP(A1573,Person!A:R,ROW(INDIRECT(ADDRESS(MATCH("Mail",Person!$1:$1,0),4,4))),FALSE)="","",VLOOKUP(A1573,Person!A:R,ROW(INDIRECT(ADDRESS(MATCH("Mail",Person!$1:$1,0),4,4))),FALSE))</f>
        <v>mauricio.erthal@maristas.org.br</v>
      </c>
      <c r="D1573" t="str">
        <f ca="1">VLOOKUP(A1573,Person!A:R,ROW(INDIRECT(ADDRESS(MATCH("NameEstablishment",Person!$1:$1,0),4,4))),FALSE)</f>
        <v>Colégio Marista Nossa Senhora do Rosário</v>
      </c>
      <c r="E1573">
        <f ca="1">VLOOKUP(A1573,Person!A:R,ROW(INDIRECT(ADDRESS(MATCH("Registration",Person!$1:$1,0),4,4))),FALSE)</f>
        <v>61421001</v>
      </c>
      <c r="F1573" t="str">
        <f ca="1">VLOOKUP(A1573,Person!A:R,ROW(INDIRECT(ADDRESS(MATCH("NameOccupation",Person!$1:$1,0),4,4))),FALSE)</f>
        <v>Vice-Diretor Administrativo</v>
      </c>
      <c r="G1573" t="str">
        <f ca="1">IF(VLOOKUP(A1573,Person!A:R,ROW(INDIRECT(ADDRESS(MATCH("NameManager",Person!$1:$1,0),4,4))),FALSE)="","",VLOOKUP(A1573,Person!A:R,ROW(INDIRECT(ADDRESS(MATCH("NameManager",Person!$1:$1,0),4,4))),FALSE))</f>
        <v/>
      </c>
      <c r="H1573" t="str">
        <f ca="1">IF(VLOOKUP(A1573,Person!A:R,ROW(INDIRECT(ADDRESS(MATCH("TypeJorney",Person!$1:$1,0),4,4))),FALSE)="OnBoarding","Embarque",IF(VLOOKUP(A1573,Person!A:R,ROW(INDIRECT(ADDRESS(MATCH("TypeJorney",Person!$1:$1,0),4,4))),FALSE)="OnBoardingOccupation","Embarque implantação",IF(VLOOKUP(A1573,Person!A:R,ROW(INDIRECT(ADDRESS(MATCH("TypeJorney",Person!$1:$1,0),4,4))),FALSE)="Monitoring","Monitoramento","Decisão de Efetivação")))</f>
        <v>Embarque</v>
      </c>
    </row>
    <row r="1574" spans="1:8" x14ac:dyDescent="0.3">
      <c r="A1574" t="s">
        <v>4704</v>
      </c>
      <c r="B1574" t="str">
        <f ca="1">VLOOKUP(A1574,Person!A:R,ROW(INDIRECT(ADDRESS(MATCH("NameUser",Person!$1:$1,0),4,4))),FALSE)</f>
        <v>Mauricio Diedrich Glaeser da Silva</v>
      </c>
      <c r="C1574" t="str">
        <f ca="1">IF(VLOOKUP(A1574,Person!A:R,ROW(INDIRECT(ADDRESS(MATCH("Mail",Person!$1:$1,0),4,4))),FALSE)="","",VLOOKUP(A1574,Person!A:R,ROW(INDIRECT(ADDRESS(MATCH("Mail",Person!$1:$1,0),4,4))),FALSE))</f>
        <v>mauricio.silva@maristas.org.br</v>
      </c>
      <c r="D1574" t="str">
        <f ca="1">VLOOKUP(A1574,Person!A:R,ROW(INDIRECT(ADDRESS(MATCH("NameEstablishment",Person!$1:$1,0),4,4))),FALSE)</f>
        <v>Colégio Marista São Pedro</v>
      </c>
      <c r="E1574">
        <f ca="1">VLOOKUP(A1574,Person!A:R,ROW(INDIRECT(ADDRESS(MATCH("Registration",Person!$1:$1,0),4,4))),FALSE)</f>
        <v>90701830</v>
      </c>
      <c r="F1574" t="str">
        <f ca="1">VLOOKUP(A1574,Person!A:R,ROW(INDIRECT(ADDRESS(MATCH("NameOccupation",Person!$1:$1,0),4,4))),FALSE)</f>
        <v>Assistente de Coordenação de Turno</v>
      </c>
      <c r="G1574" t="str">
        <f ca="1">IF(VLOOKUP(A1574,Person!A:R,ROW(INDIRECT(ADDRESS(MATCH("NameManager",Person!$1:$1,0),4,4))),FALSE)="","",VLOOKUP(A1574,Person!A:R,ROW(INDIRECT(ADDRESS(MATCH("NameManager",Person!$1:$1,0),4,4))),FALSE))</f>
        <v>Fabiane Kohler</v>
      </c>
      <c r="H1574" t="str">
        <f ca="1">IF(VLOOKUP(A1574,Person!A:R,ROW(INDIRECT(ADDRESS(MATCH("TypeJorney",Person!$1:$1,0),4,4))),FALSE)="OnBoarding","Embarque",IF(VLOOKUP(A1574,Person!A:R,ROW(INDIRECT(ADDRESS(MATCH("TypeJorney",Person!$1:$1,0),4,4))),FALSE)="OnBoardingOccupation","Embarque implantação",IF(VLOOKUP(A1574,Person!A:R,ROW(INDIRECT(ADDRESS(MATCH("TypeJorney",Person!$1:$1,0),4,4))),FALSE)="Monitoring","Monitoramento","Decisão de Efetivação")))</f>
        <v>Embarque implantação</v>
      </c>
    </row>
    <row r="1575" spans="1:8" x14ac:dyDescent="0.3">
      <c r="A1575" t="s">
        <v>8054</v>
      </c>
      <c r="B1575" t="str">
        <f ca="1">VLOOKUP(A1575,Person!A:R,ROW(INDIRECT(ADDRESS(MATCH("NameUser",Person!$1:$1,0),4,4))),FALSE)</f>
        <v>Mauricio Marques Sortica</v>
      </c>
      <c r="C1575" t="str">
        <f ca="1">IF(VLOOKUP(A1575,Person!A:R,ROW(INDIRECT(ADDRESS(MATCH("Mail",Person!$1:$1,0),4,4))),FALSE)="","",VLOOKUP(A1575,Person!A:R,ROW(INDIRECT(ADDRESS(MATCH("Mail",Person!$1:$1,0),4,4))),FALSE))</f>
        <v/>
      </c>
      <c r="D1575" t="str">
        <f ca="1">VLOOKUP(A1575,Person!A:R,ROW(INDIRECT(ADDRESS(MATCH("NameEstablishment",Person!$1:$1,0),4,4))),FALSE)</f>
        <v>Colegio Marista Champagnat</v>
      </c>
      <c r="E1575">
        <f ca="1">VLOOKUP(A1575,Person!A:R,ROW(INDIRECT(ADDRESS(MATCH("Registration",Person!$1:$1,0),4,4))),FALSE)</f>
        <v>90000129</v>
      </c>
      <c r="F1575" t="str">
        <f ca="1">VLOOKUP(A1575,Person!A:R,ROW(INDIRECT(ADDRESS(MATCH("NameOccupation",Person!$1:$1,0),4,4))),FALSE)</f>
        <v>Monitor de Aprendizagem Turno Regular</v>
      </c>
      <c r="G1575" t="str">
        <f ca="1">IF(VLOOKUP(A1575,Person!A:R,ROW(INDIRECT(ADDRESS(MATCH("NameManager",Person!$1:$1,0),4,4))),FALSE)="","",VLOOKUP(A1575,Person!A:R,ROW(INDIRECT(ADDRESS(MATCH("NameManager",Person!$1:$1,0),4,4))),FALSE))</f>
        <v/>
      </c>
      <c r="H1575" t="str">
        <f ca="1">IF(VLOOKUP(A1575,Person!A:R,ROW(INDIRECT(ADDRESS(MATCH("TypeJorney",Person!$1:$1,0),4,4))),FALSE)="OnBoarding","Embarque",IF(VLOOKUP(A1575,Person!A:R,ROW(INDIRECT(ADDRESS(MATCH("TypeJorney",Person!$1:$1,0),4,4))),FALSE)="OnBoardingOccupation","Embarque implantação",IF(VLOOKUP(A1575,Person!A:R,ROW(INDIRECT(ADDRESS(MATCH("TypeJorney",Person!$1:$1,0),4,4))),FALSE)="Monitoring","Monitoramento","Decisão de Efetivação")))</f>
        <v>Embarque implantação</v>
      </c>
    </row>
    <row r="1576" spans="1:8" x14ac:dyDescent="0.3">
      <c r="A1576" t="s">
        <v>5335</v>
      </c>
      <c r="B1576" t="str">
        <f ca="1">VLOOKUP(A1576,Person!A:R,ROW(INDIRECT(ADDRESS(MATCH("NameUser",Person!$1:$1,0),4,4))),FALSE)</f>
        <v>Mauricio Portes Braio</v>
      </c>
      <c r="C1576" t="str">
        <f ca="1">IF(VLOOKUP(A1576,Person!A:R,ROW(INDIRECT(ADDRESS(MATCH("Mail",Person!$1:$1,0),4,4))),FALSE)="","",VLOOKUP(A1576,Person!A:R,ROW(INDIRECT(ADDRESS(MATCH("Mail",Person!$1:$1,0),4,4))),FALSE))</f>
        <v/>
      </c>
      <c r="D1576" t="str">
        <f ca="1">VLOOKUP(A1576,Person!A:R,ROW(INDIRECT(ADDRESS(MATCH("NameEstablishment",Person!$1:$1,0),4,4))),FALSE)</f>
        <v>Esc. Marista de Ens. Fund. Santa Marta</v>
      </c>
      <c r="E1576">
        <f ca="1">VLOOKUP(A1576,Person!A:R,ROW(INDIRECT(ADDRESS(MATCH("Registration",Person!$1:$1,0),4,4))),FALSE)</f>
        <v>80700958</v>
      </c>
      <c r="F1576" t="str">
        <f ca="1">VLOOKUP(A1576,Person!A:R,ROW(INDIRECT(ADDRESS(MATCH("NameOccupation",Person!$1:$1,0),4,4))),FALSE)</f>
        <v>Auxiliar de Serviços Gerais</v>
      </c>
      <c r="G1576" t="str">
        <f ca="1">IF(VLOOKUP(A1576,Person!A:R,ROW(INDIRECT(ADDRESS(MATCH("NameManager",Person!$1:$1,0),4,4))),FALSE)="","",VLOOKUP(A1576,Person!A:R,ROW(INDIRECT(ADDRESS(MATCH("NameManager",Person!$1:$1,0),4,4))),FALSE))</f>
        <v/>
      </c>
      <c r="H1576" t="str">
        <f ca="1">IF(VLOOKUP(A1576,Person!A:R,ROW(INDIRECT(ADDRESS(MATCH("TypeJorney",Person!$1:$1,0),4,4))),FALSE)="OnBoarding","Embarque",IF(VLOOKUP(A1576,Person!A:R,ROW(INDIRECT(ADDRESS(MATCH("TypeJorney",Person!$1:$1,0),4,4))),FALSE)="OnBoardingOccupation","Embarque implantação",IF(VLOOKUP(A1576,Person!A:R,ROW(INDIRECT(ADDRESS(MATCH("TypeJorney",Person!$1:$1,0),4,4))),FALSE)="Monitoring","Monitoramento","Decisão de Efetivação")))</f>
        <v>Embarque implantação</v>
      </c>
    </row>
    <row r="1577" spans="1:8" x14ac:dyDescent="0.3">
      <c r="A1577" t="s">
        <v>4322</v>
      </c>
      <c r="B1577" t="str">
        <f ca="1">VLOOKUP(A1577,Person!A:R,ROW(INDIRECT(ADDRESS(MATCH("NameUser",Person!$1:$1,0),4,4))),FALSE)</f>
        <v>Mauricio Vargas Anony</v>
      </c>
      <c r="C1577" t="str">
        <f ca="1">IF(VLOOKUP(A1577,Person!A:R,ROW(INDIRECT(ADDRESS(MATCH("Mail",Person!$1:$1,0),4,4))),FALSE)="","",VLOOKUP(A1577,Person!A:R,ROW(INDIRECT(ADDRESS(MATCH("Mail",Person!$1:$1,0),4,4))),FALSE))</f>
        <v>anony@maristas.org.br</v>
      </c>
      <c r="D1577" t="str">
        <f ca="1">VLOOKUP(A1577,Person!A:R,ROW(INDIRECT(ADDRESS(MATCH("NameEstablishment",Person!$1:$1,0),4,4))),FALSE)</f>
        <v>Colégio Marista N.Sra. Das Graças</v>
      </c>
      <c r="E1577">
        <f ca="1">VLOOKUP(A1577,Person!A:R,ROW(INDIRECT(ADDRESS(MATCH("Registration",Person!$1:$1,0),4,4))),FALSE)</f>
        <v>91513868</v>
      </c>
      <c r="F1577" t="str">
        <f ca="1">VLOOKUP(A1577,Person!A:R,ROW(INDIRECT(ADDRESS(MATCH("NameOccupation",Person!$1:$1,0),4,4))),FALSE)</f>
        <v>Diretor Geral</v>
      </c>
      <c r="G1577" t="str">
        <f ca="1">IF(VLOOKUP(A1577,Person!A:R,ROW(INDIRECT(ADDRESS(MATCH("NameManager",Person!$1:$1,0),4,4))),FALSE)="","",VLOOKUP(A1577,Person!A:R,ROW(INDIRECT(ADDRESS(MATCH("NameManager",Person!$1:$1,0),4,4))),FALSE))</f>
        <v/>
      </c>
      <c r="H1577" t="str">
        <f ca="1">IF(VLOOKUP(A1577,Person!A:R,ROW(INDIRECT(ADDRESS(MATCH("TypeJorney",Person!$1:$1,0),4,4))),FALSE)="OnBoarding","Embarque",IF(VLOOKUP(A1577,Person!A:R,ROW(INDIRECT(ADDRESS(MATCH("TypeJorney",Person!$1:$1,0),4,4))),FALSE)="OnBoardingOccupation","Embarque implantação",IF(VLOOKUP(A1577,Person!A:R,ROW(INDIRECT(ADDRESS(MATCH("TypeJorney",Person!$1:$1,0),4,4))),FALSE)="Monitoring","Monitoramento","Decisão de Efetivação")))</f>
        <v>Embarque implantação</v>
      </c>
    </row>
    <row r="1578" spans="1:8" x14ac:dyDescent="0.3">
      <c r="A1578" t="s">
        <v>7568</v>
      </c>
      <c r="B1578" t="str">
        <f ca="1">VLOOKUP(A1578,Person!A:R,ROW(INDIRECT(ADDRESS(MATCH("NameUser",Person!$1:$1,0),4,4))),FALSE)</f>
        <v>Maurício Vargas Batista</v>
      </c>
      <c r="C1578" t="str">
        <f ca="1">IF(VLOOKUP(A1578,Person!A:R,ROW(INDIRECT(ADDRESS(MATCH("Mail",Person!$1:$1,0),4,4))),FALSE)="","",VLOOKUP(A1578,Person!A:R,ROW(INDIRECT(ADDRESS(MATCH("Mail",Person!$1:$1,0),4,4))),FALSE))</f>
        <v/>
      </c>
      <c r="D1578" t="str">
        <f ca="1">VLOOKUP(A1578,Person!A:R,ROW(INDIRECT(ADDRESS(MATCH("NameEstablishment",Person!$1:$1,0),4,4))),FALSE)</f>
        <v>Colégio Marista Nossa Senhora do Rosário</v>
      </c>
      <c r="E1578">
        <f ca="1">VLOOKUP(A1578,Person!A:R,ROW(INDIRECT(ADDRESS(MATCH("Registration",Person!$1:$1,0),4,4))),FALSE)</f>
        <v>91513937</v>
      </c>
      <c r="F1578" t="str">
        <f ca="1">VLOOKUP(A1578,Person!A:R,ROW(INDIRECT(ADDRESS(MATCH("NameOccupation",Person!$1:$1,0),4,4))),FALSE)</f>
        <v>Manutenção E Conservação</v>
      </c>
      <c r="G1578" t="str">
        <f ca="1">IF(VLOOKUP(A1578,Person!A:R,ROW(INDIRECT(ADDRESS(MATCH("NameManager",Person!$1:$1,0),4,4))),FALSE)="","",VLOOKUP(A1578,Person!A:R,ROW(INDIRECT(ADDRESS(MATCH("NameManager",Person!$1:$1,0),4,4))),FALSE))</f>
        <v/>
      </c>
      <c r="H1578" t="str">
        <f ca="1">IF(VLOOKUP(A1578,Person!A:R,ROW(INDIRECT(ADDRESS(MATCH("TypeJorney",Person!$1:$1,0),4,4))),FALSE)="OnBoarding","Embarque",IF(VLOOKUP(A1578,Person!A:R,ROW(INDIRECT(ADDRESS(MATCH("TypeJorney",Person!$1:$1,0),4,4))),FALSE)="OnBoardingOccupation","Embarque implantação",IF(VLOOKUP(A1578,Person!A:R,ROW(INDIRECT(ADDRESS(MATCH("TypeJorney",Person!$1:$1,0),4,4))),FALSE)="Monitoring","Monitoramento","Decisão de Efetivação")))</f>
        <v>Embarque implantação</v>
      </c>
    </row>
    <row r="1579" spans="1:8" x14ac:dyDescent="0.3">
      <c r="A1579" t="s">
        <v>4143</v>
      </c>
      <c r="B1579" t="str">
        <f ca="1">VLOOKUP(A1579,Person!A:R,ROW(INDIRECT(ADDRESS(MATCH("NameUser",Person!$1:$1,0),4,4))),FALSE)</f>
        <v>Mauro Freitas Bairros</v>
      </c>
      <c r="C1579" t="str">
        <f ca="1">IF(VLOOKUP(A1579,Person!A:R,ROW(INDIRECT(ADDRESS(MATCH("Mail",Person!$1:$1,0),4,4))),FALSE)="","",VLOOKUP(A1579,Person!A:R,ROW(INDIRECT(ADDRESS(MATCH("Mail",Person!$1:$1,0),4,4))),FALSE))</f>
        <v>mauro.bairros@maristas.org.br</v>
      </c>
      <c r="D1579" t="str">
        <f ca="1">VLOOKUP(A1579,Person!A:R,ROW(INDIRECT(ADDRESS(MATCH("NameEstablishment",Person!$1:$1,0),4,4))),FALSE)</f>
        <v>Colégio Marista Nossa Senhora do Rosário</v>
      </c>
      <c r="E1579">
        <f ca="1">VLOOKUP(A1579,Person!A:R,ROW(INDIRECT(ADDRESS(MATCH("Registration",Person!$1:$1,0),4,4))),FALSE)</f>
        <v>90512820</v>
      </c>
      <c r="F1579" t="str">
        <f ca="1">VLOOKUP(A1579,Person!A:R,ROW(INDIRECT(ADDRESS(MATCH("NameOccupation",Person!$1:$1,0),4,4))),FALSE)</f>
        <v>Auxiliar de Manutenção</v>
      </c>
      <c r="G1579" t="str">
        <f ca="1">IF(VLOOKUP(A1579,Person!A:R,ROW(INDIRECT(ADDRESS(MATCH("NameManager",Person!$1:$1,0),4,4))),FALSE)="","",VLOOKUP(A1579,Person!A:R,ROW(INDIRECT(ADDRESS(MATCH("NameManager",Person!$1:$1,0),4,4))),FALSE))</f>
        <v>Mauricio Coloniezzi Erthal</v>
      </c>
      <c r="H1579" t="str">
        <f ca="1">IF(VLOOKUP(A1579,Person!A:R,ROW(INDIRECT(ADDRESS(MATCH("TypeJorney",Person!$1:$1,0),4,4))),FALSE)="OnBoarding","Embarque",IF(VLOOKUP(A1579,Person!A:R,ROW(INDIRECT(ADDRESS(MATCH("TypeJorney",Person!$1:$1,0),4,4))),FALSE)="OnBoardingOccupation","Embarque implantação",IF(VLOOKUP(A1579,Person!A:R,ROW(INDIRECT(ADDRESS(MATCH("TypeJorney",Person!$1:$1,0),4,4))),FALSE)="Monitoring","Monitoramento","Decisão de Efetivação")))</f>
        <v>Embarque implantação</v>
      </c>
    </row>
    <row r="1580" spans="1:8" x14ac:dyDescent="0.3">
      <c r="A1580" t="s">
        <v>4348</v>
      </c>
      <c r="B1580" t="str">
        <f ca="1">VLOOKUP(A1580,Person!A:R,ROW(INDIRECT(ADDRESS(MATCH("NameUser",Person!$1:$1,0),4,4))),FALSE)</f>
        <v>Mauro Sergio Silva de Mattos</v>
      </c>
      <c r="C1580" t="str">
        <f ca="1">IF(VLOOKUP(A1580,Person!A:R,ROW(INDIRECT(ADDRESS(MATCH("Mail",Person!$1:$1,0),4,4))),FALSE)="","",VLOOKUP(A1580,Person!A:R,ROW(INDIRECT(ADDRESS(MATCH("Mail",Person!$1:$1,0),4,4))),FALSE))</f>
        <v>mauro.mattos@maristas.org.br</v>
      </c>
      <c r="D1580" t="str">
        <f ca="1">VLOOKUP(A1580,Person!A:R,ROW(INDIRECT(ADDRESS(MATCH("NameEstablishment",Person!$1:$1,0),4,4))),FALSE)</f>
        <v>Colégio Marista Nossa Senhora do Rosário</v>
      </c>
      <c r="E1580">
        <f ca="1">VLOOKUP(A1580,Person!A:R,ROW(INDIRECT(ADDRESS(MATCH("Registration",Person!$1:$1,0),4,4))),FALSE)</f>
        <v>61344001</v>
      </c>
      <c r="F1580" t="str">
        <f ca="1">VLOOKUP(A1580,Person!A:R,ROW(INDIRECT(ADDRESS(MATCH("NameOccupation",Person!$1:$1,0),4,4))),FALSE)</f>
        <v>Operador de Suporte</v>
      </c>
      <c r="G1580" t="str">
        <f ca="1">IF(VLOOKUP(A1580,Person!A:R,ROW(INDIRECT(ADDRESS(MATCH("NameManager",Person!$1:$1,0),4,4))),FALSE)="","",VLOOKUP(A1580,Person!A:R,ROW(INDIRECT(ADDRESS(MATCH("NameManager",Person!$1:$1,0),4,4))),FALSE))</f>
        <v>Mauricio Coloniezzi Erthal</v>
      </c>
      <c r="H1580" t="str">
        <f ca="1">IF(VLOOKUP(A1580,Person!A:R,ROW(INDIRECT(ADDRESS(MATCH("TypeJorney",Person!$1:$1,0),4,4))),FALSE)="OnBoarding","Embarque",IF(VLOOKUP(A1580,Person!A:R,ROW(INDIRECT(ADDRESS(MATCH("TypeJorney",Person!$1:$1,0),4,4))),FALSE)="OnBoardingOccupation","Embarque implantação",IF(VLOOKUP(A1580,Person!A:R,ROW(INDIRECT(ADDRESS(MATCH("TypeJorney",Person!$1:$1,0),4,4))),FALSE)="Monitoring","Monitoramento","Decisão de Efetivação")))</f>
        <v>Embarque implantação</v>
      </c>
    </row>
    <row r="1581" spans="1:8" x14ac:dyDescent="0.3">
      <c r="A1581" t="s">
        <v>4293</v>
      </c>
      <c r="B1581" t="str">
        <f ca="1">VLOOKUP(A1581,Person!A:R,ROW(INDIRECT(ADDRESS(MATCH("NameUser",Person!$1:$1,0),4,4))),FALSE)</f>
        <v>Max Ceroni Guerra</v>
      </c>
      <c r="C1581" t="str">
        <f ca="1">IF(VLOOKUP(A1581,Person!A:R,ROW(INDIRECT(ADDRESS(MATCH("Mail",Person!$1:$1,0),4,4))),FALSE)="","",VLOOKUP(A1581,Person!A:R,ROW(INDIRECT(ADDRESS(MATCH("Mail",Person!$1:$1,0),4,4))),FALSE))</f>
        <v>max.guerra@maristas.org.br</v>
      </c>
      <c r="D1581" t="str">
        <f ca="1">VLOOKUP(A1581,Person!A:R,ROW(INDIRECT(ADDRESS(MATCH("NameEstablishment",Person!$1:$1,0),4,4))),FALSE)</f>
        <v>Colegio Marista Ipanema</v>
      </c>
      <c r="E1581">
        <f ca="1">VLOOKUP(A1581,Person!A:R,ROW(INDIRECT(ADDRESS(MATCH("Registration",Person!$1:$1,0),4,4))),FALSE)</f>
        <v>90510557</v>
      </c>
      <c r="F1581" t="str">
        <f ca="1">VLOOKUP(A1581,Person!A:R,ROW(INDIRECT(ADDRESS(MATCH("NameOccupation",Person!$1:$1,0),4,4))),FALSE)</f>
        <v>Coordenador de Turno</v>
      </c>
      <c r="G1581" t="str">
        <f ca="1">IF(VLOOKUP(A1581,Person!A:R,ROW(INDIRECT(ADDRESS(MATCH("NameManager",Person!$1:$1,0),4,4))),FALSE)="","",VLOOKUP(A1581,Person!A:R,ROW(INDIRECT(ADDRESS(MATCH("NameManager",Person!$1:$1,0),4,4))),FALSE))</f>
        <v>Fernando Degrandis</v>
      </c>
      <c r="H1581" t="str">
        <f ca="1">IF(VLOOKUP(A1581,Person!A:R,ROW(INDIRECT(ADDRESS(MATCH("TypeJorney",Person!$1:$1,0),4,4))),FALSE)="OnBoarding","Embarque",IF(VLOOKUP(A1581,Person!A:R,ROW(INDIRECT(ADDRESS(MATCH("TypeJorney",Person!$1:$1,0),4,4))),FALSE)="OnBoardingOccupation","Embarque implantação",IF(VLOOKUP(A1581,Person!A:R,ROW(INDIRECT(ADDRESS(MATCH("TypeJorney",Person!$1:$1,0),4,4))),FALSE)="Monitoring","Monitoramento","Decisão de Efetivação")))</f>
        <v>Embarque implantação</v>
      </c>
    </row>
    <row r="1582" spans="1:8" x14ac:dyDescent="0.3">
      <c r="A1582" t="s">
        <v>5282</v>
      </c>
      <c r="B1582" t="str">
        <f ca="1">VLOOKUP(A1582,Person!A:R,ROW(INDIRECT(ADDRESS(MATCH("NameUser",Person!$1:$1,0),4,4))),FALSE)</f>
        <v>Maximiliano da Silva Fonseca</v>
      </c>
      <c r="C1582" t="str">
        <f ca="1">IF(VLOOKUP(A1582,Person!A:R,ROW(INDIRECT(ADDRESS(MATCH("Mail",Person!$1:$1,0),4,4))),FALSE)="","",VLOOKUP(A1582,Person!A:R,ROW(INDIRECT(ADDRESS(MATCH("Mail",Person!$1:$1,0),4,4))),FALSE))</f>
        <v/>
      </c>
      <c r="D1582" t="str">
        <f ca="1">VLOOKUP(A1582,Person!A:R,ROW(INDIRECT(ADDRESS(MATCH("NameEstablishment",Person!$1:$1,0),4,4))),FALSE)</f>
        <v>Convênio Smed - 2701</v>
      </c>
      <c r="E1582">
        <f ca="1">VLOOKUP(A1582,Person!A:R,ROW(INDIRECT(ADDRESS(MATCH("Registration",Person!$1:$1,0),4,4))),FALSE)</f>
        <v>61548021</v>
      </c>
      <c r="F1582" t="str">
        <f ca="1">VLOOKUP(A1582,Person!A:R,ROW(INDIRECT(ADDRESS(MATCH("NameOccupation",Person!$1:$1,0),4,4))),FALSE)</f>
        <v>Auxiliar de Manutenção</v>
      </c>
      <c r="G1582" t="str">
        <f ca="1">IF(VLOOKUP(A1582,Person!A:R,ROW(INDIRECT(ADDRESS(MATCH("NameManager",Person!$1:$1,0),4,4))),FALSE)="","",VLOOKUP(A1582,Person!A:R,ROW(INDIRECT(ADDRESS(MATCH("NameManager",Person!$1:$1,0),4,4))),FALSE))</f>
        <v/>
      </c>
      <c r="H1582" t="str">
        <f ca="1">IF(VLOOKUP(A1582,Person!A:R,ROW(INDIRECT(ADDRESS(MATCH("TypeJorney",Person!$1:$1,0),4,4))),FALSE)="OnBoarding","Embarque",IF(VLOOKUP(A1582,Person!A:R,ROW(INDIRECT(ADDRESS(MATCH("TypeJorney",Person!$1:$1,0),4,4))),FALSE)="OnBoardingOccupation","Embarque implantação",IF(VLOOKUP(A1582,Person!A:R,ROW(INDIRECT(ADDRESS(MATCH("TypeJorney",Person!$1:$1,0),4,4))),FALSE)="Monitoring","Monitoramento","Decisão de Efetivação")))</f>
        <v>Embarque implantação</v>
      </c>
    </row>
    <row r="1583" spans="1:8" x14ac:dyDescent="0.3">
      <c r="A1583" t="s">
        <v>4875</v>
      </c>
      <c r="B1583" t="str">
        <f ca="1">VLOOKUP(A1583,Person!A:R,ROW(INDIRECT(ADDRESS(MATCH("NameUser",Person!$1:$1,0),4,4))),FALSE)</f>
        <v>Mayana Medeiros Flain</v>
      </c>
      <c r="C1583" t="str">
        <f ca="1">IF(VLOOKUP(A1583,Person!A:R,ROW(INDIRECT(ADDRESS(MATCH("Mail",Person!$1:$1,0),4,4))),FALSE)="","",VLOOKUP(A1583,Person!A:R,ROW(INDIRECT(ADDRESS(MATCH("Mail",Person!$1:$1,0),4,4))),FALSE))</f>
        <v/>
      </c>
      <c r="D1583" t="str">
        <f ca="1">VLOOKUP(A1583,Person!A:R,ROW(INDIRECT(ADDRESS(MATCH("NameEstablishment",Person!$1:$1,0),4,4))),FALSE)</f>
        <v>Colégio Marista Santa Maria</v>
      </c>
      <c r="E1583">
        <f ca="1">VLOOKUP(A1583,Person!A:R,ROW(INDIRECT(ADDRESS(MATCH("Registration",Person!$1:$1,0),4,4))),FALSE)</f>
        <v>80703178</v>
      </c>
      <c r="F1583" t="str">
        <f ca="1">VLOOKUP(A1583,Person!A:R,ROW(INDIRECT(ADDRESS(MATCH("NameOccupation",Person!$1:$1,0),4,4))),FALSE)</f>
        <v>Auxiliar de Serviços Gerais</v>
      </c>
      <c r="G1583" t="str">
        <f ca="1">IF(VLOOKUP(A1583,Person!A:R,ROW(INDIRECT(ADDRESS(MATCH("NameManager",Person!$1:$1,0),4,4))),FALSE)="","",VLOOKUP(A1583,Person!A:R,ROW(INDIRECT(ADDRESS(MATCH("NameManager",Person!$1:$1,0),4,4))),FALSE))</f>
        <v>Carlos Henrique Pires Sardi</v>
      </c>
      <c r="H1583" t="str">
        <f ca="1">IF(VLOOKUP(A1583,Person!A:R,ROW(INDIRECT(ADDRESS(MATCH("TypeJorney",Person!$1:$1,0),4,4))),FALSE)="OnBoarding","Embarque",IF(VLOOKUP(A1583,Person!A:R,ROW(INDIRECT(ADDRESS(MATCH("TypeJorney",Person!$1:$1,0),4,4))),FALSE)="OnBoardingOccupation","Embarque implantação",IF(VLOOKUP(A1583,Person!A:R,ROW(INDIRECT(ADDRESS(MATCH("TypeJorney",Person!$1:$1,0),4,4))),FALSE)="Monitoring","Monitoramento","Decisão de Efetivação")))</f>
        <v>Embarque</v>
      </c>
    </row>
    <row r="1584" spans="1:8" x14ac:dyDescent="0.3">
      <c r="A1584" t="s">
        <v>4125</v>
      </c>
      <c r="B1584" t="str">
        <f ca="1">VLOOKUP(A1584,Person!A:R,ROW(INDIRECT(ADDRESS(MATCH("NameUser",Person!$1:$1,0),4,4))),FALSE)</f>
        <v>Mayara Soares Pereira</v>
      </c>
      <c r="C1584" t="str">
        <f ca="1">IF(VLOOKUP(A1584,Person!A:R,ROW(INDIRECT(ADDRESS(MATCH("Mail",Person!$1:$1,0),4,4))),FALSE)="","",VLOOKUP(A1584,Person!A:R,ROW(INDIRECT(ADDRESS(MATCH("Mail",Person!$1:$1,0),4,4))),FALSE))</f>
        <v>mayara.pereira@maristas.org.br</v>
      </c>
      <c r="D1584" t="str">
        <f ca="1">VLOOKUP(A1584,Person!A:R,ROW(INDIRECT(ADDRESS(MATCH("NameEstablishment",Person!$1:$1,0),4,4))),FALSE)</f>
        <v>Colégio Marista Nossa Senhora do Rosário</v>
      </c>
      <c r="E1584">
        <f ca="1">VLOOKUP(A1584,Person!A:R,ROW(INDIRECT(ADDRESS(MATCH("Registration",Person!$1:$1,0),4,4))),FALSE)</f>
        <v>91513929</v>
      </c>
      <c r="F1584" t="str">
        <f ca="1">VLOOKUP(A1584,Person!A:R,ROW(INDIRECT(ADDRESS(MATCH("NameOccupation",Person!$1:$1,0),4,4))),FALSE)</f>
        <v>Auxiliar Administrativo</v>
      </c>
      <c r="G1584" t="str">
        <f ca="1">IF(VLOOKUP(A1584,Person!A:R,ROW(INDIRECT(ADDRESS(MATCH("NameManager",Person!$1:$1,0),4,4))),FALSE)="","",VLOOKUP(A1584,Person!A:R,ROW(INDIRECT(ADDRESS(MATCH("NameManager",Person!$1:$1,0),4,4))),FALSE))</f>
        <v>Mauricio Coloniezzi Erthal</v>
      </c>
      <c r="H1584" t="str">
        <f ca="1">IF(VLOOKUP(A1584,Person!A:R,ROW(INDIRECT(ADDRESS(MATCH("TypeJorney",Person!$1:$1,0),4,4))),FALSE)="OnBoarding","Embarque",IF(VLOOKUP(A1584,Person!A:R,ROW(INDIRECT(ADDRESS(MATCH("TypeJorney",Person!$1:$1,0),4,4))),FALSE)="OnBoardingOccupation","Embarque implantação",IF(VLOOKUP(A1584,Person!A:R,ROW(INDIRECT(ADDRESS(MATCH("TypeJorney",Person!$1:$1,0),4,4))),FALSE)="Monitoring","Monitoramento","Decisão de Efetivação")))</f>
        <v>Embarque implantação</v>
      </c>
    </row>
    <row r="1585" spans="1:8" x14ac:dyDescent="0.3">
      <c r="A1585" t="s">
        <v>7409</v>
      </c>
      <c r="B1585" t="str">
        <f ca="1">VLOOKUP(A1585,Person!A:R,ROW(INDIRECT(ADDRESS(MATCH("NameUser",Person!$1:$1,0),4,4))),FALSE)</f>
        <v>Mayara Vieira Loiola</v>
      </c>
      <c r="C1585" t="str">
        <f ca="1">IF(VLOOKUP(A1585,Person!A:R,ROW(INDIRECT(ADDRESS(MATCH("Mail",Person!$1:$1,0),4,4))),FALSE)="","",VLOOKUP(A1585,Person!A:R,ROW(INDIRECT(ADDRESS(MATCH("Mail",Person!$1:$1,0),4,4))),FALSE))</f>
        <v/>
      </c>
      <c r="D1585" t="str">
        <f ca="1">VLOOKUP(A1585,Person!A:R,ROW(INDIRECT(ADDRESS(MATCH("NameEstablishment",Person!$1:$1,0),4,4))),FALSE)</f>
        <v>Colégio Marista João Paulo II</v>
      </c>
      <c r="E1585">
        <f ca="1">VLOOKUP(A1585,Person!A:R,ROW(INDIRECT(ADDRESS(MATCH("Registration",Person!$1:$1,0),4,4))),FALSE)</f>
        <v>945021</v>
      </c>
      <c r="F1585" t="str">
        <f ca="1">VLOOKUP(A1585,Person!A:R,ROW(INDIRECT(ADDRESS(MATCH("NameOccupation",Person!$1:$1,0),4,4))),FALSE)</f>
        <v>Instrutor de Aprendizagem</v>
      </c>
      <c r="G1585" t="str">
        <f ca="1">IF(VLOOKUP(A1585,Person!A:R,ROW(INDIRECT(ADDRESS(MATCH("NameManager",Person!$1:$1,0),4,4))),FALSE)="","",VLOOKUP(A1585,Person!A:R,ROW(INDIRECT(ADDRESS(MATCH("NameManager",Person!$1:$1,0),4,4))),FALSE))</f>
        <v>Luiz Gustavo Mendes</v>
      </c>
      <c r="H1585" t="str">
        <f ca="1">IF(VLOOKUP(A1585,Person!A:R,ROW(INDIRECT(ADDRESS(MATCH("TypeJorney",Person!$1:$1,0),4,4))),FALSE)="OnBoarding","Embarque",IF(VLOOKUP(A1585,Person!A:R,ROW(INDIRECT(ADDRESS(MATCH("TypeJorney",Person!$1:$1,0),4,4))),FALSE)="OnBoardingOccupation","Embarque implantação",IF(VLOOKUP(A1585,Person!A:R,ROW(INDIRECT(ADDRESS(MATCH("TypeJorney",Person!$1:$1,0),4,4))),FALSE)="Monitoring","Monitoramento","Decisão de Efetivação")))</f>
        <v>Embarque implantação</v>
      </c>
    </row>
    <row r="1586" spans="1:8" x14ac:dyDescent="0.3">
      <c r="A1586" t="s">
        <v>4506</v>
      </c>
      <c r="B1586" t="str">
        <f ca="1">VLOOKUP(A1586,Person!A:R,ROW(INDIRECT(ADDRESS(MATCH("NameUser",Person!$1:$1,0),4,4))),FALSE)</f>
        <v>Mayke Alex Mossmann</v>
      </c>
      <c r="C1586" t="str">
        <f ca="1">IF(VLOOKUP(A1586,Person!A:R,ROW(INDIRECT(ADDRESS(MATCH("Mail",Person!$1:$1,0),4,4))),FALSE)="","",VLOOKUP(A1586,Person!A:R,ROW(INDIRECT(ADDRESS(MATCH("Mail",Person!$1:$1,0),4,4))),FALSE))</f>
        <v>mayke.mossmann@maristas.org.br</v>
      </c>
      <c r="D1586" t="str">
        <f ca="1">VLOOKUP(A1586,Person!A:R,ROW(INDIRECT(ADDRESS(MATCH("NameEstablishment",Person!$1:$1,0),4,4))),FALSE)</f>
        <v>Polo Marista de Formação Tecnologica</v>
      </c>
      <c r="E1586">
        <f ca="1">VLOOKUP(A1586,Person!A:R,ROW(INDIRECT(ADDRESS(MATCH("Registration",Person!$1:$1,0),4,4))),FALSE)</f>
        <v>90000257</v>
      </c>
      <c r="F1586" t="str">
        <f ca="1">VLOOKUP(A1586,Person!A:R,ROW(INDIRECT(ADDRESS(MATCH("NameOccupation",Person!$1:$1,0),4,4))),FALSE)</f>
        <v>Agente de Pastoral</v>
      </c>
      <c r="G1586" t="str">
        <f ca="1">IF(VLOOKUP(A1586,Person!A:R,ROW(INDIRECT(ADDRESS(MATCH("NameManager",Person!$1:$1,0),4,4))),FALSE)="","",VLOOKUP(A1586,Person!A:R,ROW(INDIRECT(ADDRESS(MATCH("NameManager",Person!$1:$1,0),4,4))),FALSE))</f>
        <v/>
      </c>
      <c r="H1586" t="str">
        <f ca="1">IF(VLOOKUP(A1586,Person!A:R,ROW(INDIRECT(ADDRESS(MATCH("TypeJorney",Person!$1:$1,0),4,4))),FALSE)="OnBoarding","Embarque",IF(VLOOKUP(A1586,Person!A:R,ROW(INDIRECT(ADDRESS(MATCH("TypeJorney",Person!$1:$1,0),4,4))),FALSE)="OnBoardingOccupation","Embarque implantação",IF(VLOOKUP(A1586,Person!A:R,ROW(INDIRECT(ADDRESS(MATCH("TypeJorney",Person!$1:$1,0),4,4))),FALSE)="Monitoring","Monitoramento","Decisão de Efetivação")))</f>
        <v>Embarque</v>
      </c>
    </row>
    <row r="1587" spans="1:8" x14ac:dyDescent="0.3">
      <c r="A1587" t="s">
        <v>4608</v>
      </c>
      <c r="B1587" t="str">
        <f ca="1">VLOOKUP(A1587,Person!A:R,ROW(INDIRECT(ADDRESS(MATCH("NameUser",Person!$1:$1,0),4,4))),FALSE)</f>
        <v>Melissa da Silva Florence</v>
      </c>
      <c r="C1587" t="str">
        <f ca="1">IF(VLOOKUP(A1587,Person!A:R,ROW(INDIRECT(ADDRESS(MATCH("Mail",Person!$1:$1,0),4,4))),FALSE)="","",VLOOKUP(A1587,Person!A:R,ROW(INDIRECT(ADDRESS(MATCH("Mail",Person!$1:$1,0),4,4))),FALSE))</f>
        <v>melissa.florence@maristas.org.br</v>
      </c>
      <c r="D1587" t="str">
        <f ca="1">VLOOKUP(A1587,Person!A:R,ROW(INDIRECT(ADDRESS(MATCH("NameEstablishment",Person!$1:$1,0),4,4))),FALSE)</f>
        <v>Colégio Marista Ir. Jaime Biazus</v>
      </c>
      <c r="E1587">
        <f ca="1">VLOOKUP(A1587,Person!A:R,ROW(INDIRECT(ADDRESS(MATCH("Registration",Person!$1:$1,0),4,4))),FALSE)</f>
        <v>68161783</v>
      </c>
      <c r="F1587" t="str">
        <f ca="1">VLOOKUP(A1587,Person!A:R,ROW(INDIRECT(ADDRESS(MATCH("NameOccupation",Person!$1:$1,0),4,4))),FALSE)</f>
        <v>Assistente de Biblioteca</v>
      </c>
      <c r="G1587" t="str">
        <f ca="1">IF(VLOOKUP(A1587,Person!A:R,ROW(INDIRECT(ADDRESS(MATCH("NameManager",Person!$1:$1,0),4,4))),FALSE)="","",VLOOKUP(A1587,Person!A:R,ROW(INDIRECT(ADDRESS(MATCH("NameManager",Person!$1:$1,0),4,4))),FALSE))</f>
        <v/>
      </c>
      <c r="H1587" t="str">
        <f ca="1">IF(VLOOKUP(A1587,Person!A:R,ROW(INDIRECT(ADDRESS(MATCH("TypeJorney",Person!$1:$1,0),4,4))),FALSE)="OnBoarding","Embarque",IF(VLOOKUP(A1587,Person!A:R,ROW(INDIRECT(ADDRESS(MATCH("TypeJorney",Person!$1:$1,0),4,4))),FALSE)="OnBoardingOccupation","Embarque implantação",IF(VLOOKUP(A1587,Person!A:R,ROW(INDIRECT(ADDRESS(MATCH("TypeJorney",Person!$1:$1,0),4,4))),FALSE)="Monitoring","Monitoramento","Decisão de Efetivação")))</f>
        <v>Embarque implantação</v>
      </c>
    </row>
    <row r="1588" spans="1:8" x14ac:dyDescent="0.3">
      <c r="A1588" t="s">
        <v>4494</v>
      </c>
      <c r="B1588" t="str">
        <f ca="1">VLOOKUP(A1588,Person!A:R,ROW(INDIRECT(ADDRESS(MATCH("NameUser",Person!$1:$1,0),4,4))),FALSE)</f>
        <v>Micaela Mariane Pauletto</v>
      </c>
      <c r="C1588" t="str">
        <f ca="1">IF(VLOOKUP(A1588,Person!A:R,ROW(INDIRECT(ADDRESS(MATCH("Mail",Person!$1:$1,0),4,4))),FALSE)="","",VLOOKUP(A1588,Person!A:R,ROW(INDIRECT(ADDRESS(MATCH("Mail",Person!$1:$1,0),4,4))),FALSE))</f>
        <v>micaela.pauletto@maristas.org.br</v>
      </c>
      <c r="D1588" t="str">
        <f ca="1">VLOOKUP(A1588,Person!A:R,ROW(INDIRECT(ADDRESS(MATCH("NameEstablishment",Person!$1:$1,0),4,4))),FALSE)</f>
        <v>Colégio Marista N Senhora da Conceição</v>
      </c>
      <c r="E1588">
        <f ca="1">VLOOKUP(A1588,Person!A:R,ROW(INDIRECT(ADDRESS(MATCH("Registration",Person!$1:$1,0),4,4))),FALSE)</f>
        <v>80700447</v>
      </c>
      <c r="F1588" t="str">
        <f ca="1">VLOOKUP(A1588,Person!A:R,ROW(INDIRECT(ADDRESS(MATCH("NameOccupation",Person!$1:$1,0),4,4))),FALSE)</f>
        <v>Agente de Pastoral</v>
      </c>
      <c r="G1588" t="str">
        <f ca="1">IF(VLOOKUP(A1588,Person!A:R,ROW(INDIRECT(ADDRESS(MATCH("NameManager",Person!$1:$1,0),4,4))),FALSE)="","",VLOOKUP(A1588,Person!A:R,ROW(INDIRECT(ADDRESS(MATCH("NameManager",Person!$1:$1,0),4,4))),FALSE))</f>
        <v/>
      </c>
      <c r="H1588" t="str">
        <f ca="1">IF(VLOOKUP(A1588,Person!A:R,ROW(INDIRECT(ADDRESS(MATCH("TypeJorney",Person!$1:$1,0),4,4))),FALSE)="OnBoarding","Embarque",IF(VLOOKUP(A1588,Person!A:R,ROW(INDIRECT(ADDRESS(MATCH("TypeJorney",Person!$1:$1,0),4,4))),FALSE)="OnBoardingOccupation","Embarque implantação",IF(VLOOKUP(A1588,Person!A:R,ROW(INDIRECT(ADDRESS(MATCH("TypeJorney",Person!$1:$1,0),4,4))),FALSE)="Monitoring","Monitoramento","Decisão de Efetivação")))</f>
        <v>Embarque</v>
      </c>
    </row>
    <row r="1589" spans="1:8" x14ac:dyDescent="0.3">
      <c r="A1589" t="s">
        <v>5183</v>
      </c>
      <c r="B1589" t="str">
        <f ca="1">VLOOKUP(A1589,Person!A:R,ROW(INDIRECT(ADDRESS(MATCH("NameUser",Person!$1:$1,0),4,4))),FALSE)</f>
        <v>Michel Inacio Schlindwein</v>
      </c>
      <c r="C1589" t="str">
        <f ca="1">IF(VLOOKUP(A1589,Person!A:R,ROW(INDIRECT(ADDRESS(MATCH("Mail",Person!$1:$1,0),4,4))),FALSE)="","",VLOOKUP(A1589,Person!A:R,ROW(INDIRECT(ADDRESS(MATCH("Mail",Person!$1:$1,0),4,4))),FALSE))</f>
        <v/>
      </c>
      <c r="D1589" t="str">
        <f ca="1">VLOOKUP(A1589,Person!A:R,ROW(INDIRECT(ADDRESS(MATCH("NameEstablishment",Person!$1:$1,0),4,4))),FALSE)</f>
        <v>Polo Marista de Formação Tecnologica</v>
      </c>
      <c r="E1589">
        <f ca="1">VLOOKUP(A1589,Person!A:R,ROW(INDIRECT(ADDRESS(MATCH("Registration",Person!$1:$1,0),4,4))),FALSE)</f>
        <v>90000072</v>
      </c>
      <c r="F1589" t="str">
        <f ca="1">VLOOKUP(A1589,Person!A:R,ROW(INDIRECT(ADDRESS(MATCH("NameOccupation",Person!$1:$1,0),4,4))),FALSE)</f>
        <v>Assistente Administrativo</v>
      </c>
      <c r="G1589" t="str">
        <f ca="1">IF(VLOOKUP(A1589,Person!A:R,ROW(INDIRECT(ADDRESS(MATCH("NameManager",Person!$1:$1,0),4,4))),FALSE)="","",VLOOKUP(A1589,Person!A:R,ROW(INDIRECT(ADDRESS(MATCH("NameManager",Person!$1:$1,0),4,4))),FALSE))</f>
        <v/>
      </c>
      <c r="H1589" t="str">
        <f ca="1">IF(VLOOKUP(A1589,Person!A:R,ROW(INDIRECT(ADDRESS(MATCH("TypeJorney",Person!$1:$1,0),4,4))),FALSE)="OnBoarding","Embarque",IF(VLOOKUP(A1589,Person!A:R,ROW(INDIRECT(ADDRESS(MATCH("TypeJorney",Person!$1:$1,0),4,4))),FALSE)="OnBoardingOccupation","Embarque implantação",IF(VLOOKUP(A1589,Person!A:R,ROW(INDIRECT(ADDRESS(MATCH("TypeJorney",Person!$1:$1,0),4,4))),FALSE)="Monitoring","Monitoramento","Decisão de Efetivação")))</f>
        <v>Embarque implantação</v>
      </c>
    </row>
    <row r="1590" spans="1:8" x14ac:dyDescent="0.3">
      <c r="A1590" t="s">
        <v>7752</v>
      </c>
      <c r="B1590" t="str">
        <f ca="1">VLOOKUP(A1590,Person!A:R,ROW(INDIRECT(ADDRESS(MATCH("NameUser",Person!$1:$1,0),4,4))),FALSE)</f>
        <v>Michel Wagner</v>
      </c>
      <c r="C1590" t="str">
        <f ca="1">IF(VLOOKUP(A1590,Person!A:R,ROW(INDIRECT(ADDRESS(MATCH("Mail",Person!$1:$1,0),4,4))),FALSE)="","",VLOOKUP(A1590,Person!A:R,ROW(INDIRECT(ADDRESS(MATCH("Mail",Person!$1:$1,0),4,4))),FALSE))</f>
        <v>michel.wagner@maristas.org.br</v>
      </c>
      <c r="D1590" t="str">
        <f ca="1">VLOOKUP(A1590,Person!A:R,ROW(INDIRECT(ADDRESS(MATCH("NameEstablishment",Person!$1:$1,0),4,4))),FALSE)</f>
        <v>Esc. Marista de Ens. Fund. Santa Marta</v>
      </c>
      <c r="E1590">
        <f ca="1">VLOOKUP(A1590,Person!A:R,ROW(INDIRECT(ADDRESS(MATCH("Registration",Person!$1:$1,0),4,4))),FALSE)</f>
        <v>3691019</v>
      </c>
      <c r="F1590" t="str">
        <f ca="1">VLOOKUP(A1590,Person!A:R,ROW(INDIRECT(ADDRESS(MATCH("NameOccupation",Person!$1:$1,0),4,4))),FALSE)</f>
        <v>Auxiliar de Música</v>
      </c>
      <c r="G1590" t="str">
        <f ca="1">IF(VLOOKUP(A1590,Person!A:R,ROW(INDIRECT(ADDRESS(MATCH("NameManager",Person!$1:$1,0),4,4))),FALSE)="","",VLOOKUP(A1590,Person!A:R,ROW(INDIRECT(ADDRESS(MATCH("NameManager",Person!$1:$1,0),4,4))),FALSE))</f>
        <v/>
      </c>
      <c r="H1590" t="str">
        <f ca="1">IF(VLOOKUP(A1590,Person!A:R,ROW(INDIRECT(ADDRESS(MATCH("TypeJorney",Person!$1:$1,0),4,4))),FALSE)="OnBoarding","Embarque",IF(VLOOKUP(A1590,Person!A:R,ROW(INDIRECT(ADDRESS(MATCH("TypeJorney",Person!$1:$1,0),4,4))),FALSE)="OnBoardingOccupation","Embarque implantação",IF(VLOOKUP(A1590,Person!A:R,ROW(INDIRECT(ADDRESS(MATCH("TypeJorney",Person!$1:$1,0),4,4))),FALSE)="Monitoring","Monitoramento","Decisão de Efetivação")))</f>
        <v>Embarque implantação</v>
      </c>
    </row>
    <row r="1591" spans="1:8" x14ac:dyDescent="0.3">
      <c r="A1591" t="s">
        <v>4536</v>
      </c>
      <c r="B1591" t="str">
        <f ca="1">VLOOKUP(A1591,Person!A:R,ROW(INDIRECT(ADDRESS(MATCH("NameUser",Person!$1:$1,0),4,4))),FALSE)</f>
        <v>Michele Azevedo Goncalves</v>
      </c>
      <c r="C1591" t="str">
        <f ca="1">IF(VLOOKUP(A1591,Person!A:R,ROW(INDIRECT(ADDRESS(MATCH("Mail",Person!$1:$1,0),4,4))),FALSE)="","",VLOOKUP(A1591,Person!A:R,ROW(INDIRECT(ADDRESS(MATCH("Mail",Person!$1:$1,0),4,4))),FALSE))</f>
        <v>michele.goncalves@maristas.org.br</v>
      </c>
      <c r="D1591" t="str">
        <f ca="1">VLOOKUP(A1591,Person!A:R,ROW(INDIRECT(ADDRESS(MATCH("NameEstablishment",Person!$1:$1,0),4,4))),FALSE)</f>
        <v>Colegio Marista São Francisco</v>
      </c>
      <c r="E1591">
        <f ca="1">VLOOKUP(A1591,Person!A:R,ROW(INDIRECT(ADDRESS(MATCH("Registration",Person!$1:$1,0),4,4))),FALSE)</f>
        <v>90512183</v>
      </c>
      <c r="F1591" t="str">
        <f ca="1">VLOOKUP(A1591,Person!A:R,ROW(INDIRECT(ADDRESS(MATCH("NameOccupation",Person!$1:$1,0),4,4))),FALSE)</f>
        <v>Analista de Comunicação</v>
      </c>
      <c r="G1591" t="str">
        <f ca="1">IF(VLOOKUP(A1591,Person!A:R,ROW(INDIRECT(ADDRESS(MATCH("NameManager",Person!$1:$1,0),4,4))),FALSE)="","",VLOOKUP(A1591,Person!A:R,ROW(INDIRECT(ADDRESS(MATCH("NameManager",Person!$1:$1,0),4,4))),FALSE))</f>
        <v/>
      </c>
      <c r="H1591" t="str">
        <f ca="1">IF(VLOOKUP(A1591,Person!A:R,ROW(INDIRECT(ADDRESS(MATCH("TypeJorney",Person!$1:$1,0),4,4))),FALSE)="OnBoarding","Embarque",IF(VLOOKUP(A1591,Person!A:R,ROW(INDIRECT(ADDRESS(MATCH("TypeJorney",Person!$1:$1,0),4,4))),FALSE)="OnBoardingOccupation","Embarque implantação",IF(VLOOKUP(A1591,Person!A:R,ROW(INDIRECT(ADDRESS(MATCH("TypeJorney",Person!$1:$1,0),4,4))),FALSE)="Monitoring","Monitoramento","Decisão de Efetivação")))</f>
        <v>Embarque implantação</v>
      </c>
    </row>
    <row r="1592" spans="1:8" x14ac:dyDescent="0.3">
      <c r="A1592" t="s">
        <v>5006</v>
      </c>
      <c r="B1592" t="str">
        <f ca="1">VLOOKUP(A1592,Person!A:R,ROW(INDIRECT(ADDRESS(MATCH("NameUser",Person!$1:$1,0),4,4))),FALSE)</f>
        <v>Michele Fiametti Zanatta</v>
      </c>
      <c r="C1592" t="str">
        <f ca="1">IF(VLOOKUP(A1592,Person!A:R,ROW(INDIRECT(ADDRESS(MATCH("Mail",Person!$1:$1,0),4,4))),FALSE)="","",VLOOKUP(A1592,Person!A:R,ROW(INDIRECT(ADDRESS(MATCH("Mail",Person!$1:$1,0),4,4))),FALSE))</f>
        <v/>
      </c>
      <c r="D1592" t="str">
        <f ca="1">VLOOKUP(A1592,Person!A:R,ROW(INDIRECT(ADDRESS(MATCH("NameEstablishment",Person!$1:$1,0),4,4))),FALSE)</f>
        <v>Colégio Marista Nossa Senhora Aparecida</v>
      </c>
      <c r="E1592">
        <f ca="1">VLOOKUP(A1592,Person!A:R,ROW(INDIRECT(ADDRESS(MATCH("Registration",Person!$1:$1,0),4,4))),FALSE)</f>
        <v>68161762</v>
      </c>
      <c r="F1592" t="str">
        <f ca="1">VLOOKUP(A1592,Person!A:R,ROW(INDIRECT(ADDRESS(MATCH("NameOccupation",Person!$1:$1,0),4,4))),FALSE)</f>
        <v>Orientador Educacional</v>
      </c>
      <c r="G1592" t="str">
        <f ca="1">IF(VLOOKUP(A1592,Person!A:R,ROW(INDIRECT(ADDRESS(MATCH("NameManager",Person!$1:$1,0),4,4))),FALSE)="","",VLOOKUP(A1592,Person!A:R,ROW(INDIRECT(ADDRESS(MATCH("NameManager",Person!$1:$1,0),4,4))),FALSE))</f>
        <v>Silvia Pagot Marodin</v>
      </c>
      <c r="H1592" t="str">
        <f ca="1">IF(VLOOKUP(A1592,Person!A:R,ROW(INDIRECT(ADDRESS(MATCH("TypeJorney",Person!$1:$1,0),4,4))),FALSE)="OnBoarding","Embarque",IF(VLOOKUP(A1592,Person!A:R,ROW(INDIRECT(ADDRESS(MATCH("TypeJorney",Person!$1:$1,0),4,4))),FALSE)="OnBoardingOccupation","Embarque implantação",IF(VLOOKUP(A1592,Person!A:R,ROW(INDIRECT(ADDRESS(MATCH("TypeJorney",Person!$1:$1,0),4,4))),FALSE)="Monitoring","Monitoramento","Decisão de Efetivação")))</f>
        <v>Embarque implantação</v>
      </c>
    </row>
    <row r="1593" spans="1:8" x14ac:dyDescent="0.3">
      <c r="A1593" t="s">
        <v>7619</v>
      </c>
      <c r="B1593" t="str">
        <f ca="1">VLOOKUP(A1593,Person!A:R,ROW(INDIRECT(ADDRESS(MATCH("NameUser",Person!$1:$1,0),4,4))),FALSE)</f>
        <v>Michele Jose de Oliveira</v>
      </c>
      <c r="C1593" t="str">
        <f ca="1">IF(VLOOKUP(A1593,Person!A:R,ROW(INDIRECT(ADDRESS(MATCH("Mail",Person!$1:$1,0),4,4))),FALSE)="","",VLOOKUP(A1593,Person!A:R,ROW(INDIRECT(ADDRESS(MATCH("Mail",Person!$1:$1,0),4,4))),FALSE))</f>
        <v>michele.jose@maristas.org.br</v>
      </c>
      <c r="D1593" t="str">
        <f ca="1">VLOOKUP(A1593,Person!A:R,ROW(INDIRECT(ADDRESS(MATCH("NameEstablishment",Person!$1:$1,0),4,4))),FALSE)</f>
        <v>Colégio Marista João Paulo II</v>
      </c>
      <c r="E1593">
        <f ca="1">VLOOKUP(A1593,Person!A:R,ROW(INDIRECT(ADDRESS(MATCH("Registration",Person!$1:$1,0),4,4))),FALSE)</f>
        <v>90512089</v>
      </c>
      <c r="F1593" t="str">
        <f ca="1">VLOOKUP(A1593,Person!A:R,ROW(INDIRECT(ADDRESS(MATCH("NameOccupation",Person!$1:$1,0),4,4))),FALSE)</f>
        <v>Auxiliar de Disciplina</v>
      </c>
      <c r="G1593" t="str">
        <f ca="1">IF(VLOOKUP(A1593,Person!A:R,ROW(INDIRECT(ADDRESS(MATCH("NameManager",Person!$1:$1,0),4,4))),FALSE)="","",VLOOKUP(A1593,Person!A:R,ROW(INDIRECT(ADDRESS(MATCH("NameManager",Person!$1:$1,0),4,4))),FALSE))</f>
        <v>Luiz Gustavo Mendes</v>
      </c>
      <c r="H1593" t="str">
        <f ca="1">IF(VLOOKUP(A1593,Person!A:R,ROW(INDIRECT(ADDRESS(MATCH("TypeJorney",Person!$1:$1,0),4,4))),FALSE)="OnBoarding","Embarque",IF(VLOOKUP(A1593,Person!A:R,ROW(INDIRECT(ADDRESS(MATCH("TypeJorney",Person!$1:$1,0),4,4))),FALSE)="OnBoardingOccupation","Embarque implantação",IF(VLOOKUP(A1593,Person!A:R,ROW(INDIRECT(ADDRESS(MATCH("TypeJorney",Person!$1:$1,0),4,4))),FALSE)="Monitoring","Monitoramento","Decisão de Efetivação")))</f>
        <v>Embarque implantação</v>
      </c>
    </row>
    <row r="1594" spans="1:8" x14ac:dyDescent="0.3">
      <c r="A1594" t="s">
        <v>7368</v>
      </c>
      <c r="B1594" t="str">
        <f ca="1">VLOOKUP(A1594,Person!A:R,ROW(INDIRECT(ADDRESS(MATCH("NameUser",Person!$1:$1,0),4,4))),FALSE)</f>
        <v>Michele Lisboa Wigner</v>
      </c>
      <c r="C1594" t="str">
        <f ca="1">IF(VLOOKUP(A1594,Person!A:R,ROW(INDIRECT(ADDRESS(MATCH("Mail",Person!$1:$1,0),4,4))),FALSE)="","",VLOOKUP(A1594,Person!A:R,ROW(INDIRECT(ADDRESS(MATCH("Mail",Person!$1:$1,0),4,4))),FALSE))</f>
        <v>michele.wigner@maristas.org.br</v>
      </c>
      <c r="D1594" t="str">
        <f ca="1">VLOOKUP(A1594,Person!A:R,ROW(INDIRECT(ADDRESS(MATCH("NameEstablishment",Person!$1:$1,0),4,4))),FALSE)</f>
        <v>Colégio Marista Nossa Senhora do Rosário</v>
      </c>
      <c r="E1594">
        <f ca="1">VLOOKUP(A1594,Person!A:R,ROW(INDIRECT(ADDRESS(MATCH("Registration",Person!$1:$1,0),4,4))),FALSE)</f>
        <v>61426001</v>
      </c>
      <c r="F1594" t="str">
        <f ca="1">VLOOKUP(A1594,Person!A:R,ROW(INDIRECT(ADDRESS(MATCH("NameOccupation",Person!$1:$1,0),4,4))),FALSE)</f>
        <v>Monitor de Tecnologia Educacional</v>
      </c>
      <c r="G1594" t="str">
        <f ca="1">IF(VLOOKUP(A1594,Person!A:R,ROW(INDIRECT(ADDRESS(MATCH("NameManager",Person!$1:$1,0),4,4))),FALSE)="","",VLOOKUP(A1594,Person!A:R,ROW(INDIRECT(ADDRESS(MATCH("NameManager",Person!$1:$1,0),4,4))),FALSE))</f>
        <v>Leia Raquel de Almeida</v>
      </c>
      <c r="H1594" t="str">
        <f ca="1">IF(VLOOKUP(A1594,Person!A:R,ROW(INDIRECT(ADDRESS(MATCH("TypeJorney",Person!$1:$1,0),4,4))),FALSE)="OnBoarding","Embarque",IF(VLOOKUP(A1594,Person!A:R,ROW(INDIRECT(ADDRESS(MATCH("TypeJorney",Person!$1:$1,0),4,4))),FALSE)="OnBoardingOccupation","Embarque implantação",IF(VLOOKUP(A1594,Person!A:R,ROW(INDIRECT(ADDRESS(MATCH("TypeJorney",Person!$1:$1,0),4,4))),FALSE)="Monitoring","Monitoramento","Decisão de Efetivação")))</f>
        <v>Embarque implantação</v>
      </c>
    </row>
    <row r="1595" spans="1:8" x14ac:dyDescent="0.3">
      <c r="A1595" t="s">
        <v>4713</v>
      </c>
      <c r="B1595" t="str">
        <f ca="1">VLOOKUP(A1595,Person!A:R,ROW(INDIRECT(ADDRESS(MATCH("NameUser",Person!$1:$1,0),4,4))),FALSE)</f>
        <v>Michele Thais de Oliveira</v>
      </c>
      <c r="C1595" t="str">
        <f ca="1">IF(VLOOKUP(A1595,Person!A:R,ROW(INDIRECT(ADDRESS(MATCH("Mail",Person!$1:$1,0),4,4))),FALSE)="","",VLOOKUP(A1595,Person!A:R,ROW(INDIRECT(ADDRESS(MATCH("Mail",Person!$1:$1,0),4,4))),FALSE))</f>
        <v>michele.thais@maristas.org.br</v>
      </c>
      <c r="D1595" t="str">
        <f ca="1">VLOOKUP(A1595,Person!A:R,ROW(INDIRECT(ADDRESS(MATCH("NameEstablishment",Person!$1:$1,0),4,4))),FALSE)</f>
        <v>Colégio Marista Pio Xii</v>
      </c>
      <c r="E1595">
        <f ca="1">VLOOKUP(A1595,Person!A:R,ROW(INDIRECT(ADDRESS(MATCH("Registration",Person!$1:$1,0),4,4))),FALSE)</f>
        <v>91513327</v>
      </c>
      <c r="F1595" t="str">
        <f ca="1">VLOOKUP(A1595,Person!A:R,ROW(INDIRECT(ADDRESS(MATCH("NameOccupation",Person!$1:$1,0),4,4))),FALSE)</f>
        <v>Assistente de Relacionamento</v>
      </c>
      <c r="G1595" t="str">
        <f ca="1">IF(VLOOKUP(A1595,Person!A:R,ROW(INDIRECT(ADDRESS(MATCH("NameManager",Person!$1:$1,0),4,4))),FALSE)="","",VLOOKUP(A1595,Person!A:R,ROW(INDIRECT(ADDRESS(MATCH("NameManager",Person!$1:$1,0),4,4))),FALSE))</f>
        <v>Katia Celestina Bossa Antoniolli</v>
      </c>
      <c r="H1595" t="str">
        <f ca="1">IF(VLOOKUP(A1595,Person!A:R,ROW(INDIRECT(ADDRESS(MATCH("TypeJorney",Person!$1:$1,0),4,4))),FALSE)="OnBoarding","Embarque",IF(VLOOKUP(A1595,Person!A:R,ROW(INDIRECT(ADDRESS(MATCH("TypeJorney",Person!$1:$1,0),4,4))),FALSE)="OnBoardingOccupation","Embarque implantação",IF(VLOOKUP(A1595,Person!A:R,ROW(INDIRECT(ADDRESS(MATCH("TypeJorney",Person!$1:$1,0),4,4))),FALSE)="Monitoring","Monitoramento","Decisão de Efetivação")))</f>
        <v>Embarque implantação</v>
      </c>
    </row>
    <row r="1596" spans="1:8" x14ac:dyDescent="0.3">
      <c r="A1596" t="s">
        <v>4909</v>
      </c>
      <c r="B1596" t="str">
        <f ca="1">VLOOKUP(A1596,Person!A:R,ROW(INDIRECT(ADDRESS(MATCH("NameUser",Person!$1:$1,0),4,4))),FALSE)</f>
        <v>Michelle Claudino Pires</v>
      </c>
      <c r="C1596" t="str">
        <f ca="1">IF(VLOOKUP(A1596,Person!A:R,ROW(INDIRECT(ADDRESS(MATCH("Mail",Person!$1:$1,0),4,4))),FALSE)="","",VLOOKUP(A1596,Person!A:R,ROW(INDIRECT(ADDRESS(MATCH("Mail",Person!$1:$1,0),4,4))),FALSE))</f>
        <v>michelle.pires@maristas.org.br</v>
      </c>
      <c r="D1596" t="str">
        <f ca="1">VLOOKUP(A1596,Person!A:R,ROW(INDIRECT(ADDRESS(MATCH("NameEstablishment",Person!$1:$1,0),4,4))),FALSE)</f>
        <v>Colégio Marista Assunção</v>
      </c>
      <c r="E1596">
        <f ca="1">VLOOKUP(A1596,Person!A:R,ROW(INDIRECT(ADDRESS(MATCH("Registration",Person!$1:$1,0),4,4))),FALSE)</f>
        <v>90511376</v>
      </c>
      <c r="F1596" t="str">
        <f ca="1">VLOOKUP(A1596,Person!A:R,ROW(INDIRECT(ADDRESS(MATCH("NameOccupation",Person!$1:$1,0),4,4))),FALSE)</f>
        <v>Bibliotecário(a)</v>
      </c>
      <c r="G1596" t="str">
        <f ca="1">IF(VLOOKUP(A1596,Person!A:R,ROW(INDIRECT(ADDRESS(MATCH("NameManager",Person!$1:$1,0),4,4))),FALSE)="","",VLOOKUP(A1596,Person!A:R,ROW(INDIRECT(ADDRESS(MATCH("NameManager",Person!$1:$1,0),4,4))),FALSE))</f>
        <v>Rui Antonio Piassini</v>
      </c>
      <c r="H1596" t="str">
        <f ca="1">IF(VLOOKUP(A1596,Person!A:R,ROW(INDIRECT(ADDRESS(MATCH("TypeJorney",Person!$1:$1,0),4,4))),FALSE)="OnBoarding","Embarque",IF(VLOOKUP(A1596,Person!A:R,ROW(INDIRECT(ADDRESS(MATCH("TypeJorney",Person!$1:$1,0),4,4))),FALSE)="OnBoardingOccupation","Embarque implantação",IF(VLOOKUP(A1596,Person!A:R,ROW(INDIRECT(ADDRESS(MATCH("TypeJorney",Person!$1:$1,0),4,4))),FALSE)="Monitoring","Monitoramento","Decisão de Efetivação")))</f>
        <v>Embarque implantação</v>
      </c>
    </row>
    <row r="1597" spans="1:8" x14ac:dyDescent="0.3">
      <c r="A1597" t="s">
        <v>502</v>
      </c>
      <c r="B1597" t="str">
        <f ca="1">VLOOKUP(A1597,Person!A:R,ROW(INDIRECT(ADDRESS(MATCH("NameUser",Person!$1:$1,0),4,4))),FALSE)</f>
        <v>Michelle da Silva Almeida</v>
      </c>
      <c r="C1597" t="str">
        <f ca="1">IF(VLOOKUP(A1597,Person!A:R,ROW(INDIRECT(ADDRESS(MATCH("Mail",Person!$1:$1,0),4,4))),FALSE)="","",VLOOKUP(A1597,Person!A:R,ROW(INDIRECT(ADDRESS(MATCH("Mail",Person!$1:$1,0),4,4))),FALSE))</f>
        <v>michelle.almeida@maristas.org.br</v>
      </c>
      <c r="D1597" t="str">
        <f ca="1">VLOOKUP(A1597,Person!A:R,ROW(INDIRECT(ADDRESS(MATCH("NameEstablishment",Person!$1:$1,0),4,4))),FALSE)</f>
        <v>Colégio Marista Nossa Senhora do Rosário</v>
      </c>
      <c r="E1597">
        <f ca="1">VLOOKUP(A1597,Person!A:R,ROW(INDIRECT(ADDRESS(MATCH("Registration",Person!$1:$1,0),4,4))),FALSE)</f>
        <v>90512754</v>
      </c>
      <c r="F1597" t="str">
        <f ca="1">VLOOKUP(A1597,Person!A:R,ROW(INDIRECT(ADDRESS(MATCH("NameOccupation",Person!$1:$1,0),4,4))),FALSE)</f>
        <v>Recepcionista</v>
      </c>
      <c r="G1597" t="str">
        <f ca="1">IF(VLOOKUP(A1597,Person!A:R,ROW(INDIRECT(ADDRESS(MATCH("NameManager",Person!$1:$1,0),4,4))),FALSE)="","",VLOOKUP(A1597,Person!A:R,ROW(INDIRECT(ADDRESS(MATCH("NameManager",Person!$1:$1,0),4,4))),FALSE))</f>
        <v>Mauricio Coloniezzi Erthal</v>
      </c>
      <c r="H1597" t="str">
        <f ca="1">IF(VLOOKUP(A1597,Person!A:R,ROW(INDIRECT(ADDRESS(MATCH("TypeJorney",Person!$1:$1,0),4,4))),FALSE)="OnBoarding","Embarque",IF(VLOOKUP(A1597,Person!A:R,ROW(INDIRECT(ADDRESS(MATCH("TypeJorney",Person!$1:$1,0),4,4))),FALSE)="OnBoardingOccupation","Embarque implantação",IF(VLOOKUP(A1597,Person!A:R,ROW(INDIRECT(ADDRESS(MATCH("TypeJorney",Person!$1:$1,0),4,4))),FALSE)="Monitoring","Monitoramento","Decisão de Efetivação")))</f>
        <v>Monitoramento</v>
      </c>
    </row>
    <row r="1598" spans="1:8" x14ac:dyDescent="0.3">
      <c r="A1598" t="s">
        <v>477</v>
      </c>
      <c r="B1598" t="str">
        <f ca="1">VLOOKUP(A1598,Person!A:R,ROW(INDIRECT(ADDRESS(MATCH("NameUser",Person!$1:$1,0),4,4))),FALSE)</f>
        <v>Michelle Silva de Freitas</v>
      </c>
      <c r="C1598" t="str">
        <f ca="1">IF(VLOOKUP(A1598,Person!A:R,ROW(INDIRECT(ADDRESS(MATCH("Mail",Person!$1:$1,0),4,4))),FALSE)="","",VLOOKUP(A1598,Person!A:R,ROW(INDIRECT(ADDRESS(MATCH("Mail",Person!$1:$1,0),4,4))),FALSE))</f>
        <v>michelle.freitas@maristas.org.br</v>
      </c>
      <c r="D1598" t="str">
        <f ca="1">VLOOKUP(A1598,Person!A:R,ROW(INDIRECT(ADDRESS(MATCH("NameEstablishment",Person!$1:$1,0),4,4))),FALSE)</f>
        <v>Colégio Marista Nossa Senhora do Rosário</v>
      </c>
      <c r="E1598">
        <f ca="1">VLOOKUP(A1598,Person!A:R,ROW(INDIRECT(ADDRESS(MATCH("Registration",Person!$1:$1,0),4,4))),FALSE)</f>
        <v>91514032</v>
      </c>
      <c r="F1598" t="str">
        <f ca="1">VLOOKUP(A1598,Person!A:R,ROW(INDIRECT(ADDRESS(MATCH("NameOccupation",Person!$1:$1,0),4,4))),FALSE)</f>
        <v>Assistente de Convivência</v>
      </c>
      <c r="G1598" t="str">
        <f ca="1">IF(VLOOKUP(A1598,Person!A:R,ROW(INDIRECT(ADDRESS(MATCH("NameManager",Person!$1:$1,0),4,4))),FALSE)="","",VLOOKUP(A1598,Person!A:R,ROW(INDIRECT(ADDRESS(MATCH("NameManager",Person!$1:$1,0),4,4))),FALSE))</f>
        <v>Leia Raquel de Almeida</v>
      </c>
      <c r="H1598" t="str">
        <f ca="1">IF(VLOOKUP(A1598,Person!A:R,ROW(INDIRECT(ADDRESS(MATCH("TypeJorney",Person!$1:$1,0),4,4))),FALSE)="OnBoarding","Embarque",IF(VLOOKUP(A1598,Person!A:R,ROW(INDIRECT(ADDRESS(MATCH("TypeJorney",Person!$1:$1,0),4,4))),FALSE)="OnBoardingOccupation","Embarque implantação",IF(VLOOKUP(A1598,Person!A:R,ROW(INDIRECT(ADDRESS(MATCH("TypeJorney",Person!$1:$1,0),4,4))),FALSE)="Monitoring","Monitoramento","Decisão de Efetivação")))</f>
        <v>Monitoramento</v>
      </c>
    </row>
    <row r="1599" spans="1:8" x14ac:dyDescent="0.3">
      <c r="A1599" t="s">
        <v>7941</v>
      </c>
      <c r="B1599" t="str">
        <f ca="1">VLOOKUP(A1599,Person!A:R,ROW(INDIRECT(ADDRESS(MATCH("NameUser",Person!$1:$1,0),4,4))),FALSE)</f>
        <v>Miguel Beckenkamp</v>
      </c>
      <c r="C1599" t="str">
        <f ca="1">IF(VLOOKUP(A1599,Person!A:R,ROW(INDIRECT(ADDRESS(MATCH("Mail",Person!$1:$1,0),4,4))),FALSE)="","",VLOOKUP(A1599,Person!A:R,ROW(INDIRECT(ADDRESS(MATCH("Mail",Person!$1:$1,0),4,4))),FALSE))</f>
        <v/>
      </c>
      <c r="D1599" t="str">
        <f ca="1">VLOOKUP(A1599,Person!A:R,ROW(INDIRECT(ADDRESS(MATCH("NameEstablishment",Person!$1:$1,0),4,4))),FALSE)</f>
        <v>Colégio Marista São Luis</v>
      </c>
      <c r="E1599">
        <f ca="1">VLOOKUP(A1599,Person!A:R,ROW(INDIRECT(ADDRESS(MATCH("Registration",Person!$1:$1,0),4,4))),FALSE)</f>
        <v>90511918</v>
      </c>
      <c r="F1599" t="str">
        <f ca="1">VLOOKUP(A1599,Person!A:R,ROW(INDIRECT(ADDRESS(MATCH("NameOccupation",Person!$1:$1,0),4,4))),FALSE)</f>
        <v>Instrutor de Aprendizagem</v>
      </c>
      <c r="G1599" t="str">
        <f ca="1">IF(VLOOKUP(A1599,Person!A:R,ROW(INDIRECT(ADDRESS(MATCH("NameManager",Person!$1:$1,0),4,4))),FALSE)="","",VLOOKUP(A1599,Person!A:R,ROW(INDIRECT(ADDRESS(MATCH("NameManager",Person!$1:$1,0),4,4))),FALSE))</f>
        <v>Anderson Roberto dos Santos</v>
      </c>
      <c r="H1599" t="str">
        <f ca="1">IF(VLOOKUP(A1599,Person!A:R,ROW(INDIRECT(ADDRESS(MATCH("TypeJorney",Person!$1:$1,0),4,4))),FALSE)="OnBoarding","Embarque",IF(VLOOKUP(A1599,Person!A:R,ROW(INDIRECT(ADDRESS(MATCH("TypeJorney",Person!$1:$1,0),4,4))),FALSE)="OnBoardingOccupation","Embarque implantação",IF(VLOOKUP(A1599,Person!A:R,ROW(INDIRECT(ADDRESS(MATCH("TypeJorney",Person!$1:$1,0),4,4))),FALSE)="Monitoring","Monitoramento","Decisão de Efetivação")))</f>
        <v>Embarque implantação</v>
      </c>
    </row>
    <row r="1600" spans="1:8" x14ac:dyDescent="0.3">
      <c r="A1600" t="s">
        <v>521</v>
      </c>
      <c r="B1600" t="str">
        <f ca="1">VLOOKUP(A1600,Person!A:R,ROW(INDIRECT(ADDRESS(MATCH("NameUser",Person!$1:$1,0),4,4))),FALSE)</f>
        <v>Miguel Santos da Silva</v>
      </c>
      <c r="C1600" t="str">
        <f ca="1">IF(VLOOKUP(A1600,Person!A:R,ROW(INDIRECT(ADDRESS(MATCH("Mail",Person!$1:$1,0),4,4))),FALSE)="","",VLOOKUP(A1600,Person!A:R,ROW(INDIRECT(ADDRESS(MATCH("Mail",Person!$1:$1,0),4,4))),FALSE))</f>
        <v>miguel.silva@maristas.org.br</v>
      </c>
      <c r="D1600" t="str">
        <f ca="1">VLOOKUP(A1600,Person!A:R,ROW(INDIRECT(ADDRESS(MATCH("NameEstablishment",Person!$1:$1,0),4,4))),FALSE)</f>
        <v>Colégio Marista Assunção</v>
      </c>
      <c r="E1600">
        <f ca="1">VLOOKUP(A1600,Person!A:R,ROW(INDIRECT(ADDRESS(MATCH("Registration",Person!$1:$1,0),4,4))),FALSE)</f>
        <v>91514056</v>
      </c>
      <c r="F1600" t="str">
        <f ca="1">VLOOKUP(A1600,Person!A:R,ROW(INDIRECT(ADDRESS(MATCH("NameOccupation",Person!$1:$1,0),4,4))),FALSE)</f>
        <v>Monitor de Laboratório de Ciências</v>
      </c>
      <c r="G1600" t="str">
        <f ca="1">IF(VLOOKUP(A1600,Person!A:R,ROW(INDIRECT(ADDRESS(MATCH("NameManager",Person!$1:$1,0),4,4))),FALSE)="","",VLOOKUP(A1600,Person!A:R,ROW(INDIRECT(ADDRESS(MATCH("NameManager",Person!$1:$1,0),4,4))),FALSE))</f>
        <v>Rui Antonio Piassini</v>
      </c>
      <c r="H1600" t="str">
        <f ca="1">IF(VLOOKUP(A1600,Person!A:R,ROW(INDIRECT(ADDRESS(MATCH("TypeJorney",Person!$1:$1,0),4,4))),FALSE)="OnBoarding","Embarque",IF(VLOOKUP(A1600,Person!A:R,ROW(INDIRECT(ADDRESS(MATCH("TypeJorney",Person!$1:$1,0),4,4))),FALSE)="OnBoardingOccupation","Embarque implantação",IF(VLOOKUP(A1600,Person!A:R,ROW(INDIRECT(ADDRESS(MATCH("TypeJorney",Person!$1:$1,0),4,4))),FALSE)="Monitoring","Monitoramento","Decisão de Efetivação")))</f>
        <v>Decisão de Efetivação</v>
      </c>
    </row>
    <row r="1601" spans="1:8" x14ac:dyDescent="0.3">
      <c r="A1601" t="s">
        <v>5267</v>
      </c>
      <c r="B1601" t="str">
        <f ca="1">VLOOKUP(A1601,Person!A:R,ROW(INDIRECT(ADDRESS(MATCH("NameUser",Person!$1:$1,0),4,4))),FALSE)</f>
        <v>Miguelina Barcellos da Silva</v>
      </c>
      <c r="C1601" t="str">
        <f ca="1">IF(VLOOKUP(A1601,Person!A:R,ROW(INDIRECT(ADDRESS(MATCH("Mail",Person!$1:$1,0),4,4))),FALSE)="","",VLOOKUP(A1601,Person!A:R,ROW(INDIRECT(ADDRESS(MATCH("Mail",Person!$1:$1,0),4,4))),FALSE))</f>
        <v/>
      </c>
      <c r="D1601" t="str">
        <f ca="1">VLOOKUP(A1601,Person!A:R,ROW(INDIRECT(ADDRESS(MATCH("NameEstablishment",Person!$1:$1,0),4,4))),FALSE)</f>
        <v>Esc. Marista de Ens. Fund. Santa Marta</v>
      </c>
      <c r="E1601">
        <f ca="1">VLOOKUP(A1601,Person!A:R,ROW(INDIRECT(ADDRESS(MATCH("Registration",Person!$1:$1,0),4,4))),FALSE)</f>
        <v>3692001</v>
      </c>
      <c r="F1601" t="str">
        <f ca="1">VLOOKUP(A1601,Person!A:R,ROW(INDIRECT(ADDRESS(MATCH("NameOccupation",Person!$1:$1,0),4,4))),FALSE)</f>
        <v>Auxiliar de Cozinha</v>
      </c>
      <c r="G1601" t="str">
        <f ca="1">IF(VLOOKUP(A1601,Person!A:R,ROW(INDIRECT(ADDRESS(MATCH("NameManager",Person!$1:$1,0),4,4))),FALSE)="","",VLOOKUP(A1601,Person!A:R,ROW(INDIRECT(ADDRESS(MATCH("NameManager",Person!$1:$1,0),4,4))),FALSE))</f>
        <v/>
      </c>
      <c r="H1601" t="str">
        <f ca="1">IF(VLOOKUP(A1601,Person!A:R,ROW(INDIRECT(ADDRESS(MATCH("TypeJorney",Person!$1:$1,0),4,4))),FALSE)="OnBoarding","Embarque",IF(VLOOKUP(A1601,Person!A:R,ROW(INDIRECT(ADDRESS(MATCH("TypeJorney",Person!$1:$1,0),4,4))),FALSE)="OnBoardingOccupation","Embarque implantação",IF(VLOOKUP(A1601,Person!A:R,ROW(INDIRECT(ADDRESS(MATCH("TypeJorney",Person!$1:$1,0),4,4))),FALSE)="Monitoring","Monitoramento","Decisão de Efetivação")))</f>
        <v>Embarque implantação</v>
      </c>
    </row>
    <row r="1602" spans="1:8" x14ac:dyDescent="0.3">
      <c r="A1602" t="s">
        <v>5124</v>
      </c>
      <c r="B1602" t="str">
        <f ca="1">VLOOKUP(A1602,Person!A:R,ROW(INDIRECT(ADDRESS(MATCH("NameUser",Person!$1:$1,0),4,4))),FALSE)</f>
        <v>Miguelina Figueiredo de Assis</v>
      </c>
      <c r="C1602" t="str">
        <f ca="1">IF(VLOOKUP(A1602,Person!A:R,ROW(INDIRECT(ADDRESS(MATCH("Mail",Person!$1:$1,0),4,4))),FALSE)="","",VLOOKUP(A1602,Person!A:R,ROW(INDIRECT(ADDRESS(MATCH("Mail",Person!$1:$1,0),4,4))),FALSE))</f>
        <v>miguelina.assis@maristas.org.br</v>
      </c>
      <c r="D1602" t="str">
        <f ca="1">VLOOKUP(A1602,Person!A:R,ROW(INDIRECT(ADDRESS(MATCH("NameEstablishment",Person!$1:$1,0),4,4))),FALSE)</f>
        <v>Colégio Marista Sant'ana</v>
      </c>
      <c r="E1602">
        <f ca="1">VLOOKUP(A1602,Person!A:R,ROW(INDIRECT(ADDRESS(MATCH("Registration",Person!$1:$1,0),4,4))),FALSE)</f>
        <v>80701335</v>
      </c>
      <c r="F1602" t="str">
        <f ca="1">VLOOKUP(A1602,Person!A:R,ROW(INDIRECT(ADDRESS(MATCH("NameOccupation",Person!$1:$1,0),4,4))),FALSE)</f>
        <v>Assistente de Comunicação e Relacionamento</v>
      </c>
      <c r="G1602" t="str">
        <f ca="1">IF(VLOOKUP(A1602,Person!A:R,ROW(INDIRECT(ADDRESS(MATCH("NameManager",Person!$1:$1,0),4,4))),FALSE)="","",VLOOKUP(A1602,Person!A:R,ROW(INDIRECT(ADDRESS(MATCH("NameManager",Person!$1:$1,0),4,4))),FALSE))</f>
        <v>Isabel Cristina Simonetti Azcue</v>
      </c>
      <c r="H1602" t="str">
        <f ca="1">IF(VLOOKUP(A1602,Person!A:R,ROW(INDIRECT(ADDRESS(MATCH("TypeJorney",Person!$1:$1,0),4,4))),FALSE)="OnBoarding","Embarque",IF(VLOOKUP(A1602,Person!A:R,ROW(INDIRECT(ADDRESS(MATCH("TypeJorney",Person!$1:$1,0),4,4))),FALSE)="OnBoardingOccupation","Embarque implantação",IF(VLOOKUP(A1602,Person!A:R,ROW(INDIRECT(ADDRESS(MATCH("TypeJorney",Person!$1:$1,0),4,4))),FALSE)="Monitoring","Monitoramento","Decisão de Efetivação")))</f>
        <v>Embarque implantação</v>
      </c>
    </row>
    <row r="1603" spans="1:8" x14ac:dyDescent="0.3">
      <c r="A1603" t="s">
        <v>7719</v>
      </c>
      <c r="B1603" t="str">
        <f ca="1">VLOOKUP(A1603,Person!A:R,ROW(INDIRECT(ADDRESS(MATCH("NameUser",Person!$1:$1,0),4,4))),FALSE)</f>
        <v>Milena Leite Silva</v>
      </c>
      <c r="C1603" t="str">
        <f ca="1">IF(VLOOKUP(A1603,Person!A:R,ROW(INDIRECT(ADDRESS(MATCH("Mail",Person!$1:$1,0),4,4))),FALSE)="","",VLOOKUP(A1603,Person!A:R,ROW(INDIRECT(ADDRESS(MATCH("Mail",Person!$1:$1,0),4,4))),FALSE))</f>
        <v/>
      </c>
      <c r="D1603" t="str">
        <f ca="1">VLOOKUP(A1603,Person!A:R,ROW(INDIRECT(ADDRESS(MATCH("NameEstablishment",Person!$1:$1,0),4,4))),FALSE)</f>
        <v>Colégio Marista Santa Maria</v>
      </c>
      <c r="E1603">
        <f ca="1">VLOOKUP(A1603,Person!A:R,ROW(INDIRECT(ADDRESS(MATCH("Registration",Person!$1:$1,0),4,4))),FALSE)</f>
        <v>80702509</v>
      </c>
      <c r="F1603" t="str">
        <f ca="1">VLOOKUP(A1603,Person!A:R,ROW(INDIRECT(ADDRESS(MATCH("NameOccupation",Person!$1:$1,0),4,4))),FALSE)</f>
        <v>Psicólogo(a)</v>
      </c>
      <c r="G1603" t="str">
        <f ca="1">IF(VLOOKUP(A1603,Person!A:R,ROW(INDIRECT(ADDRESS(MATCH("NameManager",Person!$1:$1,0),4,4))),FALSE)="","",VLOOKUP(A1603,Person!A:R,ROW(INDIRECT(ADDRESS(MATCH("NameManager",Person!$1:$1,0),4,4))),FALSE))</f>
        <v/>
      </c>
      <c r="H1603" t="str">
        <f ca="1">IF(VLOOKUP(A1603,Person!A:R,ROW(INDIRECT(ADDRESS(MATCH("TypeJorney",Person!$1:$1,0),4,4))),FALSE)="OnBoarding","Embarque",IF(VLOOKUP(A1603,Person!A:R,ROW(INDIRECT(ADDRESS(MATCH("TypeJorney",Person!$1:$1,0),4,4))),FALSE)="OnBoardingOccupation","Embarque implantação",IF(VLOOKUP(A1603,Person!A:R,ROW(INDIRECT(ADDRESS(MATCH("TypeJorney",Person!$1:$1,0),4,4))),FALSE)="Monitoring","Monitoramento","Decisão de Efetivação")))</f>
        <v>Embarque implantação</v>
      </c>
    </row>
    <row r="1604" spans="1:8" x14ac:dyDescent="0.3">
      <c r="A1604" t="s">
        <v>7999</v>
      </c>
      <c r="B1604" t="str">
        <f ca="1">VLOOKUP(A1604,Person!A:R,ROW(INDIRECT(ADDRESS(MATCH("NameUser",Person!$1:$1,0),4,4))),FALSE)</f>
        <v>Milena Mello de Christo</v>
      </c>
      <c r="C1604" t="str">
        <f ca="1">IF(VLOOKUP(A1604,Person!A:R,ROW(INDIRECT(ADDRESS(MATCH("Mail",Person!$1:$1,0),4,4))),FALSE)="","",VLOOKUP(A1604,Person!A:R,ROW(INDIRECT(ADDRESS(MATCH("Mail",Person!$1:$1,0),4,4))),FALSE))</f>
        <v/>
      </c>
      <c r="D1604" t="str">
        <f ca="1">VLOOKUP(A1604,Person!A:R,ROW(INDIRECT(ADDRESS(MATCH("NameEstablishment",Person!$1:$1,0),4,4))),FALSE)</f>
        <v>Colégio Marista Santa Maria</v>
      </c>
      <c r="E1604">
        <f ca="1">VLOOKUP(A1604,Person!A:R,ROW(INDIRECT(ADDRESS(MATCH("Registration",Person!$1:$1,0),4,4))),FALSE)</f>
        <v>80703102</v>
      </c>
      <c r="F1604" t="str">
        <f ca="1">VLOOKUP(A1604,Person!A:R,ROW(INDIRECT(ADDRESS(MATCH("NameOccupation",Person!$1:$1,0),4,4))),FALSE)</f>
        <v>Instrutor de Aprendizagem</v>
      </c>
      <c r="G1604" t="str">
        <f ca="1">IF(VLOOKUP(A1604,Person!A:R,ROW(INDIRECT(ADDRESS(MATCH("NameManager",Person!$1:$1,0),4,4))),FALSE)="","",VLOOKUP(A1604,Person!A:R,ROW(INDIRECT(ADDRESS(MATCH("NameManager",Person!$1:$1,0),4,4))),FALSE))</f>
        <v>Edemir Joao Dal Bem</v>
      </c>
      <c r="H1604" t="str">
        <f ca="1">IF(VLOOKUP(A1604,Person!A:R,ROW(INDIRECT(ADDRESS(MATCH("TypeJorney",Person!$1:$1,0),4,4))),FALSE)="OnBoarding","Embarque",IF(VLOOKUP(A1604,Person!A:R,ROW(INDIRECT(ADDRESS(MATCH("TypeJorney",Person!$1:$1,0),4,4))),FALSE)="OnBoardingOccupation","Embarque implantação",IF(VLOOKUP(A1604,Person!A:R,ROW(INDIRECT(ADDRESS(MATCH("TypeJorney",Person!$1:$1,0),4,4))),FALSE)="Monitoring","Monitoramento","Decisão de Efetivação")))</f>
        <v>Embarque implantação</v>
      </c>
    </row>
    <row r="1605" spans="1:8" x14ac:dyDescent="0.3">
      <c r="A1605" t="s">
        <v>4339</v>
      </c>
      <c r="B1605" t="str">
        <f ca="1">VLOOKUP(A1605,Person!A:R,ROW(INDIRECT(ADDRESS(MATCH("NameUser",Person!$1:$1,0),4,4))),FALSE)</f>
        <v>Milene da Silva Menezes</v>
      </c>
      <c r="C1605" t="str">
        <f ca="1">IF(VLOOKUP(A1605,Person!A:R,ROW(INDIRECT(ADDRESS(MATCH("Mail",Person!$1:$1,0),4,4))),FALSE)="","",VLOOKUP(A1605,Person!A:R,ROW(INDIRECT(ADDRESS(MATCH("Mail",Person!$1:$1,0),4,4))),FALSE))</f>
        <v>milene.menezes@maristas.org.br</v>
      </c>
      <c r="D1605" t="str">
        <f ca="1">VLOOKUP(A1605,Person!A:R,ROW(INDIRECT(ADDRESS(MATCH("NameEstablishment",Person!$1:$1,0),4,4))),FALSE)</f>
        <v>Colégio Marista N.Sra. Das Graças</v>
      </c>
      <c r="E1605">
        <f ca="1">VLOOKUP(A1605,Person!A:R,ROW(INDIRECT(ADDRESS(MATCH("Registration",Person!$1:$1,0),4,4))),FALSE)</f>
        <v>91513865</v>
      </c>
      <c r="F1605" t="str">
        <f ca="1">VLOOKUP(A1605,Person!A:R,ROW(INDIRECT(ADDRESS(MATCH("NameOccupation",Person!$1:$1,0),4,4))),FALSE)</f>
        <v>Operador de Impressão</v>
      </c>
      <c r="G1605" t="str">
        <f ca="1">IF(VLOOKUP(A1605,Person!A:R,ROW(INDIRECT(ADDRESS(MATCH("NameManager",Person!$1:$1,0),4,4))),FALSE)="","",VLOOKUP(A1605,Person!A:R,ROW(INDIRECT(ADDRESS(MATCH("NameManager",Person!$1:$1,0),4,4))),FALSE))</f>
        <v>Mauricio Vargas Anony</v>
      </c>
      <c r="H1605" t="str">
        <f ca="1">IF(VLOOKUP(A1605,Person!A:R,ROW(INDIRECT(ADDRESS(MATCH("TypeJorney",Person!$1:$1,0),4,4))),FALSE)="OnBoarding","Embarque",IF(VLOOKUP(A1605,Person!A:R,ROW(INDIRECT(ADDRESS(MATCH("TypeJorney",Person!$1:$1,0),4,4))),FALSE)="OnBoardingOccupation","Embarque implantação",IF(VLOOKUP(A1605,Person!A:R,ROW(INDIRECT(ADDRESS(MATCH("TypeJorney",Person!$1:$1,0),4,4))),FALSE)="Monitoring","Monitoramento","Decisão de Efetivação")))</f>
        <v>Embarque implantação</v>
      </c>
    </row>
    <row r="1606" spans="1:8" x14ac:dyDescent="0.3">
      <c r="A1606" t="s">
        <v>5151</v>
      </c>
      <c r="B1606" t="str">
        <f ca="1">VLOOKUP(A1606,Person!A:R,ROW(INDIRECT(ADDRESS(MATCH("NameUser",Person!$1:$1,0),4,4))),FALSE)</f>
        <v>Milene dos Santos de Bon</v>
      </c>
      <c r="C1606" t="str">
        <f ca="1">IF(VLOOKUP(A1606,Person!A:R,ROW(INDIRECT(ADDRESS(MATCH("Mail",Person!$1:$1,0),4,4))),FALSE)="","",VLOOKUP(A1606,Person!A:R,ROW(INDIRECT(ADDRESS(MATCH("Mail",Person!$1:$1,0),4,4))),FALSE))</f>
        <v>milene.santos@maristas.org.br</v>
      </c>
      <c r="D1606" t="str">
        <f ca="1">VLOOKUP(A1606,Person!A:R,ROW(INDIRECT(ADDRESS(MATCH("NameEstablishment",Person!$1:$1,0),4,4))),FALSE)</f>
        <v>Colegio Marista São Francisco</v>
      </c>
      <c r="E1606">
        <f ca="1">VLOOKUP(A1606,Person!A:R,ROW(INDIRECT(ADDRESS(MATCH("Registration",Person!$1:$1,0),4,4))),FALSE)</f>
        <v>90000016</v>
      </c>
      <c r="F1606" t="str">
        <f ca="1">VLOOKUP(A1606,Person!A:R,ROW(INDIRECT(ADDRESS(MATCH("NameOccupation",Person!$1:$1,0),4,4))),FALSE)</f>
        <v>Analista de Relacionamento</v>
      </c>
      <c r="G1606" t="str">
        <f ca="1">IF(VLOOKUP(A1606,Person!A:R,ROW(INDIRECT(ADDRESS(MATCH("NameManager",Person!$1:$1,0),4,4))),FALSE)="","",VLOOKUP(A1606,Person!A:R,ROW(INDIRECT(ADDRESS(MATCH("NameManager",Person!$1:$1,0),4,4))),FALSE))</f>
        <v/>
      </c>
      <c r="H1606" t="str">
        <f ca="1">IF(VLOOKUP(A1606,Person!A:R,ROW(INDIRECT(ADDRESS(MATCH("TypeJorney",Person!$1:$1,0),4,4))),FALSE)="OnBoarding","Embarque",IF(VLOOKUP(A1606,Person!A:R,ROW(INDIRECT(ADDRESS(MATCH("TypeJorney",Person!$1:$1,0),4,4))),FALSE)="OnBoardingOccupation","Embarque implantação",IF(VLOOKUP(A1606,Person!A:R,ROW(INDIRECT(ADDRESS(MATCH("TypeJorney",Person!$1:$1,0),4,4))),FALSE)="Monitoring","Monitoramento","Decisão de Efetivação")))</f>
        <v>Embarque implantação</v>
      </c>
    </row>
    <row r="1607" spans="1:8" x14ac:dyDescent="0.3">
      <c r="A1607" t="s">
        <v>8029</v>
      </c>
      <c r="B1607" t="str">
        <f ca="1">VLOOKUP(A1607,Person!A:R,ROW(INDIRECT(ADDRESS(MATCH("NameUser",Person!$1:$1,0),4,4))),FALSE)</f>
        <v>Milka Gilvana Gonçalves Machado</v>
      </c>
      <c r="C1607" t="str">
        <f ca="1">IF(VLOOKUP(A1607,Person!A:R,ROW(INDIRECT(ADDRESS(MATCH("Mail",Person!$1:$1,0),4,4))),FALSE)="","",VLOOKUP(A1607,Person!A:R,ROW(INDIRECT(ADDRESS(MATCH("Mail",Person!$1:$1,0),4,4))),FALSE))</f>
        <v/>
      </c>
      <c r="D1607" t="str">
        <f ca="1">VLOOKUP(A1607,Person!A:R,ROW(INDIRECT(ADDRESS(MATCH("NameEstablishment",Person!$1:$1,0),4,4))),FALSE)</f>
        <v>Colégio Marista Assunção</v>
      </c>
      <c r="E1607">
        <f ca="1">VLOOKUP(A1607,Person!A:R,ROW(INDIRECT(ADDRESS(MATCH("Registration",Person!$1:$1,0),4,4))),FALSE)</f>
        <v>900012</v>
      </c>
      <c r="F1607" t="str">
        <f ca="1">VLOOKUP(A1607,Person!A:R,ROW(INDIRECT(ADDRESS(MATCH("NameOccupation",Person!$1:$1,0),4,4))),FALSE)</f>
        <v>Monitor de Aprendizagem Turno Integral</v>
      </c>
      <c r="G1607" t="str">
        <f ca="1">IF(VLOOKUP(A1607,Person!A:R,ROW(INDIRECT(ADDRESS(MATCH("NameManager",Person!$1:$1,0),4,4))),FALSE)="","",VLOOKUP(A1607,Person!A:R,ROW(INDIRECT(ADDRESS(MATCH("NameManager",Person!$1:$1,0),4,4))),FALSE))</f>
        <v>Rui Antonio Piassini</v>
      </c>
      <c r="H1607" t="str">
        <f ca="1">IF(VLOOKUP(A1607,Person!A:R,ROW(INDIRECT(ADDRESS(MATCH("TypeJorney",Person!$1:$1,0),4,4))),FALSE)="OnBoarding","Embarque",IF(VLOOKUP(A1607,Person!A:R,ROW(INDIRECT(ADDRESS(MATCH("TypeJorney",Person!$1:$1,0),4,4))),FALSE)="OnBoardingOccupation","Embarque implantação",IF(VLOOKUP(A1607,Person!A:R,ROW(INDIRECT(ADDRESS(MATCH("TypeJorney",Person!$1:$1,0),4,4))),FALSE)="Monitoring","Monitoramento","Decisão de Efetivação")))</f>
        <v>Embarque</v>
      </c>
    </row>
    <row r="1608" spans="1:8" x14ac:dyDescent="0.3">
      <c r="A1608" t="s">
        <v>4781</v>
      </c>
      <c r="B1608" t="str">
        <f ca="1">VLOOKUP(A1608,Person!A:R,ROW(INDIRECT(ADDRESS(MATCH("NameUser",Person!$1:$1,0),4,4))),FALSE)</f>
        <v>Milton Demeneghi</v>
      </c>
      <c r="C1608" t="str">
        <f ca="1">IF(VLOOKUP(A1608,Person!A:R,ROW(INDIRECT(ADDRESS(MATCH("Mail",Person!$1:$1,0),4,4))),FALSE)="","",VLOOKUP(A1608,Person!A:R,ROW(INDIRECT(ADDRESS(MATCH("Mail",Person!$1:$1,0),4,4))),FALSE))</f>
        <v/>
      </c>
      <c r="D1608" t="str">
        <f ca="1">VLOOKUP(A1608,Person!A:R,ROW(INDIRECT(ADDRESS(MATCH("NameEstablishment",Person!$1:$1,0),4,4))),FALSE)</f>
        <v>Colégio Marista Pio Xii</v>
      </c>
      <c r="E1608">
        <f ca="1">VLOOKUP(A1608,Person!A:R,ROW(INDIRECT(ADDRESS(MATCH("Registration",Person!$1:$1,0),4,4))),FALSE)</f>
        <v>90511546</v>
      </c>
      <c r="F1608" t="str">
        <f ca="1">VLOOKUP(A1608,Person!A:R,ROW(INDIRECT(ADDRESS(MATCH("NameOccupation",Person!$1:$1,0),4,4))),FALSE)</f>
        <v>Auxiliar de Manutenção</v>
      </c>
      <c r="G1608" t="str">
        <f ca="1">IF(VLOOKUP(A1608,Person!A:R,ROW(INDIRECT(ADDRESS(MATCH("NameManager",Person!$1:$1,0),4,4))),FALSE)="","",VLOOKUP(A1608,Person!A:R,ROW(INDIRECT(ADDRESS(MATCH("NameManager",Person!$1:$1,0),4,4))),FALSE))</f>
        <v>Katia Celestina Bossa Antoniolli</v>
      </c>
      <c r="H1608" t="str">
        <f ca="1">IF(VLOOKUP(A1608,Person!A:R,ROW(INDIRECT(ADDRESS(MATCH("TypeJorney",Person!$1:$1,0),4,4))),FALSE)="OnBoarding","Embarque",IF(VLOOKUP(A1608,Person!A:R,ROW(INDIRECT(ADDRESS(MATCH("TypeJorney",Person!$1:$1,0),4,4))),FALSE)="OnBoardingOccupation","Embarque implantação",IF(VLOOKUP(A1608,Person!A:R,ROW(INDIRECT(ADDRESS(MATCH("TypeJorney",Person!$1:$1,0),4,4))),FALSE)="Monitoring","Monitoramento","Decisão de Efetivação")))</f>
        <v>Embarque implantação</v>
      </c>
    </row>
    <row r="1609" spans="1:8" x14ac:dyDescent="0.3">
      <c r="A1609" t="s">
        <v>4903</v>
      </c>
      <c r="B1609" t="str">
        <f ca="1">VLOOKUP(A1609,Person!A:R,ROW(INDIRECT(ADDRESS(MATCH("NameUser",Person!$1:$1,0),4,4))),FALSE)</f>
        <v>Milton Maciel Teodoro</v>
      </c>
      <c r="C1609" t="str">
        <f ca="1">IF(VLOOKUP(A1609,Person!A:R,ROW(INDIRECT(ADDRESS(MATCH("Mail",Person!$1:$1,0),4,4))),FALSE)="","",VLOOKUP(A1609,Person!A:R,ROW(INDIRECT(ADDRESS(MATCH("Mail",Person!$1:$1,0),4,4))),FALSE))</f>
        <v/>
      </c>
      <c r="D1609" t="str">
        <f ca="1">VLOOKUP(A1609,Person!A:R,ROW(INDIRECT(ADDRESS(MATCH("NameEstablishment",Person!$1:$1,0),4,4))),FALSE)</f>
        <v>Colégio Marista Sant'ana</v>
      </c>
      <c r="E1609">
        <f ca="1">VLOOKUP(A1609,Person!A:R,ROW(INDIRECT(ADDRESS(MATCH("Registration",Person!$1:$1,0),4,4))),FALSE)</f>
        <v>80701253</v>
      </c>
      <c r="F1609" t="str">
        <f ca="1">VLOOKUP(A1609,Person!A:R,ROW(INDIRECT(ADDRESS(MATCH("NameOccupation",Person!$1:$1,0),4,4))),FALSE)</f>
        <v>Auxiliar de Serviços Gerais</v>
      </c>
      <c r="G1609" t="str">
        <f ca="1">IF(VLOOKUP(A1609,Person!A:R,ROW(INDIRECT(ADDRESS(MATCH("NameManager",Person!$1:$1,0),4,4))),FALSE)="","",VLOOKUP(A1609,Person!A:R,ROW(INDIRECT(ADDRESS(MATCH("NameManager",Person!$1:$1,0),4,4))),FALSE))</f>
        <v>Isabel Cristina Simonetti Azcue</v>
      </c>
      <c r="H1609" t="str">
        <f ca="1">IF(VLOOKUP(A1609,Person!A:R,ROW(INDIRECT(ADDRESS(MATCH("TypeJorney",Person!$1:$1,0),4,4))),FALSE)="OnBoarding","Embarque",IF(VLOOKUP(A1609,Person!A:R,ROW(INDIRECT(ADDRESS(MATCH("TypeJorney",Person!$1:$1,0),4,4))),FALSE)="OnBoardingOccupation","Embarque implantação",IF(VLOOKUP(A1609,Person!A:R,ROW(INDIRECT(ADDRESS(MATCH("TypeJorney",Person!$1:$1,0),4,4))),FALSE)="Monitoring","Monitoramento","Decisão de Efetivação")))</f>
        <v>Embarque implantação</v>
      </c>
    </row>
    <row r="1610" spans="1:8" x14ac:dyDescent="0.3">
      <c r="A1610" t="s">
        <v>5445</v>
      </c>
      <c r="B1610" t="str">
        <f ca="1">VLOOKUP(A1610,Person!A:R,ROW(INDIRECT(ADDRESS(MATCH("NameUser",Person!$1:$1,0),4,4))),FALSE)</f>
        <v>Milton Pereira Rodrigues</v>
      </c>
      <c r="C1610" t="str">
        <f ca="1">IF(VLOOKUP(A1610,Person!A:R,ROW(INDIRECT(ADDRESS(MATCH("Mail",Person!$1:$1,0),4,4))),FALSE)="","",VLOOKUP(A1610,Person!A:R,ROW(INDIRECT(ADDRESS(MATCH("Mail",Person!$1:$1,0),4,4))),FALSE))</f>
        <v/>
      </c>
      <c r="D1610" t="str">
        <f ca="1">VLOOKUP(A1610,Person!A:R,ROW(INDIRECT(ADDRESS(MATCH("NameEstablishment",Person!$1:$1,0),4,4))),FALSE)</f>
        <v>Esc. de Ed. Inf. Nossa Senhora Das Águas</v>
      </c>
      <c r="E1610">
        <f ca="1">VLOOKUP(A1610,Person!A:R,ROW(INDIRECT(ADDRESS(MATCH("Registration",Person!$1:$1,0),4,4))),FALSE)</f>
        <v>61416013</v>
      </c>
      <c r="F1610" t="str">
        <f ca="1">VLOOKUP(A1610,Person!A:R,ROW(INDIRECT(ADDRESS(MATCH("NameOccupation",Person!$1:$1,0),4,4))),FALSE)</f>
        <v>Vigia</v>
      </c>
      <c r="G1610" t="str">
        <f ca="1">IF(VLOOKUP(A1610,Person!A:R,ROW(INDIRECT(ADDRESS(MATCH("NameManager",Person!$1:$1,0),4,4))),FALSE)="","",VLOOKUP(A1610,Person!A:R,ROW(INDIRECT(ADDRESS(MATCH("NameManager",Person!$1:$1,0),4,4))),FALSE))</f>
        <v/>
      </c>
      <c r="H1610" t="str">
        <f ca="1">IF(VLOOKUP(A1610,Person!A:R,ROW(INDIRECT(ADDRESS(MATCH("TypeJorney",Person!$1:$1,0),4,4))),FALSE)="OnBoarding","Embarque",IF(VLOOKUP(A1610,Person!A:R,ROW(INDIRECT(ADDRESS(MATCH("TypeJorney",Person!$1:$1,0),4,4))),FALSE)="OnBoardingOccupation","Embarque implantação",IF(VLOOKUP(A1610,Person!A:R,ROW(INDIRECT(ADDRESS(MATCH("TypeJorney",Person!$1:$1,0),4,4))),FALSE)="Monitoring","Monitoramento","Decisão de Efetivação")))</f>
        <v>Embarque implantação</v>
      </c>
    </row>
    <row r="1611" spans="1:8" x14ac:dyDescent="0.3">
      <c r="A1611" t="s">
        <v>7688</v>
      </c>
      <c r="B1611" t="str">
        <f ca="1">VLOOKUP(A1611,Person!A:R,ROW(INDIRECT(ADDRESS(MATCH("NameUser",Person!$1:$1,0),4,4))),FALSE)</f>
        <v>Miria Oliveira da Silva</v>
      </c>
      <c r="C1611" t="str">
        <f ca="1">IF(VLOOKUP(A1611,Person!A:R,ROW(INDIRECT(ADDRESS(MATCH("Mail",Person!$1:$1,0),4,4))),FALSE)="","",VLOOKUP(A1611,Person!A:R,ROW(INDIRECT(ADDRESS(MATCH("Mail",Person!$1:$1,0),4,4))),FALSE))</f>
        <v>miria.silva@maristas.org.br</v>
      </c>
      <c r="D1611" t="str">
        <f ca="1">VLOOKUP(A1611,Person!A:R,ROW(INDIRECT(ADDRESS(MATCH("NameEstablishment",Person!$1:$1,0),4,4))),FALSE)</f>
        <v>Tiju - Educ. Inf - Pmpa/Smed - 5258</v>
      </c>
      <c r="E1611">
        <f ca="1">VLOOKUP(A1611,Person!A:R,ROW(INDIRECT(ADDRESS(MATCH("Registration",Person!$1:$1,0),4,4))),FALSE)</f>
        <v>61372008</v>
      </c>
      <c r="F1611" t="str">
        <f ca="1">VLOOKUP(A1611,Person!A:R,ROW(INDIRECT(ADDRESS(MATCH("NameOccupation",Person!$1:$1,0),4,4))),FALSE)</f>
        <v>Auxiliar de Educação Infantil</v>
      </c>
      <c r="G1611" t="str">
        <f ca="1">IF(VLOOKUP(A1611,Person!A:R,ROW(INDIRECT(ADDRESS(MATCH("NameManager",Person!$1:$1,0),4,4))),FALSE)="","",VLOOKUP(A1611,Person!A:R,ROW(INDIRECT(ADDRESS(MATCH("NameManager",Person!$1:$1,0),4,4))),FALSE))</f>
        <v/>
      </c>
      <c r="H1611" t="str">
        <f ca="1">IF(VLOOKUP(A1611,Person!A:R,ROW(INDIRECT(ADDRESS(MATCH("TypeJorney",Person!$1:$1,0),4,4))),FALSE)="OnBoarding","Embarque",IF(VLOOKUP(A1611,Person!A:R,ROW(INDIRECT(ADDRESS(MATCH("TypeJorney",Person!$1:$1,0),4,4))),FALSE)="OnBoardingOccupation","Embarque implantação",IF(VLOOKUP(A1611,Person!A:R,ROW(INDIRECT(ADDRESS(MATCH("TypeJorney",Person!$1:$1,0),4,4))),FALSE)="Monitoring","Monitoramento","Decisão de Efetivação")))</f>
        <v>Embarque implantação</v>
      </c>
    </row>
    <row r="1612" spans="1:8" x14ac:dyDescent="0.3">
      <c r="A1612" t="s">
        <v>4876</v>
      </c>
      <c r="B1612" t="str">
        <f ca="1">VLOOKUP(A1612,Person!A:R,ROW(INDIRECT(ADDRESS(MATCH("NameUser",Person!$1:$1,0),4,4))),FALSE)</f>
        <v>Miriam Patricia de Oliveira</v>
      </c>
      <c r="C1612" t="str">
        <f ca="1">IF(VLOOKUP(A1612,Person!A:R,ROW(INDIRECT(ADDRESS(MATCH("Mail",Person!$1:$1,0),4,4))),FALSE)="","",VLOOKUP(A1612,Person!A:R,ROW(INDIRECT(ADDRESS(MATCH("Mail",Person!$1:$1,0),4,4))),FALSE))</f>
        <v/>
      </c>
      <c r="D1612" t="str">
        <f ca="1">VLOOKUP(A1612,Person!A:R,ROW(INDIRECT(ADDRESS(MATCH("NameEstablishment",Person!$1:$1,0),4,4))),FALSE)</f>
        <v>Colégio Marista Santa Maria</v>
      </c>
      <c r="E1612">
        <f ca="1">VLOOKUP(A1612,Person!A:R,ROW(INDIRECT(ADDRESS(MATCH("Registration",Person!$1:$1,0),4,4))),FALSE)</f>
        <v>80703117</v>
      </c>
      <c r="F1612" t="str">
        <f ca="1">VLOOKUP(A1612,Person!A:R,ROW(INDIRECT(ADDRESS(MATCH("NameOccupation",Person!$1:$1,0),4,4))),FALSE)</f>
        <v>Auxiliar de Serviços Gerais</v>
      </c>
      <c r="G1612" t="str">
        <f ca="1">IF(VLOOKUP(A1612,Person!A:R,ROW(INDIRECT(ADDRESS(MATCH("NameManager",Person!$1:$1,0),4,4))),FALSE)="","",VLOOKUP(A1612,Person!A:R,ROW(INDIRECT(ADDRESS(MATCH("NameManager",Person!$1:$1,0),4,4))),FALSE))</f>
        <v>Carlos Henrique Pires Sardi</v>
      </c>
      <c r="H1612" t="str">
        <f ca="1">IF(VLOOKUP(A1612,Person!A:R,ROW(INDIRECT(ADDRESS(MATCH("TypeJorney",Person!$1:$1,0),4,4))),FALSE)="OnBoarding","Embarque",IF(VLOOKUP(A1612,Person!A:R,ROW(INDIRECT(ADDRESS(MATCH("TypeJorney",Person!$1:$1,0),4,4))),FALSE)="OnBoardingOccupation","Embarque implantação",IF(VLOOKUP(A1612,Person!A:R,ROW(INDIRECT(ADDRESS(MATCH("TypeJorney",Person!$1:$1,0),4,4))),FALSE)="Monitoring","Monitoramento","Decisão de Efetivação")))</f>
        <v>Embarque implantação</v>
      </c>
    </row>
    <row r="1613" spans="1:8" x14ac:dyDescent="0.3">
      <c r="A1613" t="s">
        <v>8047</v>
      </c>
      <c r="B1613" t="str">
        <f ca="1">VLOOKUP(A1613,Person!A:R,ROW(INDIRECT(ADDRESS(MATCH("NameUser",Person!$1:$1,0),4,4))),FALSE)</f>
        <v>Mirian Cristina Haas</v>
      </c>
      <c r="C1613" t="str">
        <f ca="1">IF(VLOOKUP(A1613,Person!A:R,ROW(INDIRECT(ADDRESS(MATCH("Mail",Person!$1:$1,0),4,4))),FALSE)="","",VLOOKUP(A1613,Person!A:R,ROW(INDIRECT(ADDRESS(MATCH("Mail",Person!$1:$1,0),4,4))),FALSE))</f>
        <v>mirian.haas@maristas.org.br</v>
      </c>
      <c r="D1613" t="str">
        <f ca="1">VLOOKUP(A1613,Person!A:R,ROW(INDIRECT(ADDRESS(MATCH("NameEstablishment",Person!$1:$1,0),4,4))),FALSE)</f>
        <v>Colégio Marista Pio Xii</v>
      </c>
      <c r="E1613">
        <f ca="1">VLOOKUP(A1613,Person!A:R,ROW(INDIRECT(ADDRESS(MATCH("Registration",Person!$1:$1,0),4,4))),FALSE)</f>
        <v>50870001</v>
      </c>
      <c r="F1613" t="str">
        <f ca="1">VLOOKUP(A1613,Person!A:R,ROW(INDIRECT(ADDRESS(MATCH("NameOccupation",Person!$1:$1,0),4,4))),FALSE)</f>
        <v>Monitor de Aprendizagem Turno Regular</v>
      </c>
      <c r="G1613" t="str">
        <f ca="1">IF(VLOOKUP(A1613,Person!A:R,ROW(INDIRECT(ADDRESS(MATCH("NameManager",Person!$1:$1,0),4,4))),FALSE)="","",VLOOKUP(A1613,Person!A:R,ROW(INDIRECT(ADDRESS(MATCH("NameManager",Person!$1:$1,0),4,4))),FALSE))</f>
        <v>Maria Angela Baldi</v>
      </c>
      <c r="H1613" t="str">
        <f ca="1">IF(VLOOKUP(A1613,Person!A:R,ROW(INDIRECT(ADDRESS(MATCH("TypeJorney",Person!$1:$1,0),4,4))),FALSE)="OnBoarding","Embarque",IF(VLOOKUP(A1613,Person!A:R,ROW(INDIRECT(ADDRESS(MATCH("TypeJorney",Person!$1:$1,0),4,4))),FALSE)="OnBoardingOccupation","Embarque implantação",IF(VLOOKUP(A1613,Person!A:R,ROW(INDIRECT(ADDRESS(MATCH("TypeJorney",Person!$1:$1,0),4,4))),FALSE)="Monitoring","Monitoramento","Decisão de Efetivação")))</f>
        <v>Embarque implantação</v>
      </c>
    </row>
    <row r="1614" spans="1:8" x14ac:dyDescent="0.3">
      <c r="A1614" t="s">
        <v>4265</v>
      </c>
      <c r="B1614" t="str">
        <f ca="1">VLOOKUP(A1614,Person!A:R,ROW(INDIRECT(ADDRESS(MATCH("NameUser",Person!$1:$1,0),4,4))),FALSE)</f>
        <v>Moara Schneider</v>
      </c>
      <c r="C1614" t="str">
        <f ca="1">IF(VLOOKUP(A1614,Person!A:R,ROW(INDIRECT(ADDRESS(MATCH("Mail",Person!$1:$1,0),4,4))),FALSE)="","",VLOOKUP(A1614,Person!A:R,ROW(INDIRECT(ADDRESS(MATCH("Mail",Person!$1:$1,0),4,4))),FALSE))</f>
        <v>moara.schneider@maristas.org.br</v>
      </c>
      <c r="D1614" t="str">
        <f ca="1">VLOOKUP(A1614,Person!A:R,ROW(INDIRECT(ADDRESS(MATCH("NameEstablishment",Person!$1:$1,0),4,4))),FALSE)</f>
        <v>Colégio Marista N Senhora da Conceição</v>
      </c>
      <c r="E1614">
        <f ca="1">VLOOKUP(A1614,Person!A:R,ROW(INDIRECT(ADDRESS(MATCH("Registration",Person!$1:$1,0),4,4))),FALSE)</f>
        <v>20110324</v>
      </c>
      <c r="F1614" t="str">
        <f ca="1">VLOOKUP(A1614,Person!A:R,ROW(INDIRECT(ADDRESS(MATCH("NameOccupation",Person!$1:$1,0),4,4))),FALSE)</f>
        <v>Auxiliar de Serviços Gerais</v>
      </c>
      <c r="G1614" t="str">
        <f ca="1">IF(VLOOKUP(A1614,Person!A:R,ROW(INDIRECT(ADDRESS(MATCH("NameManager",Person!$1:$1,0),4,4))),FALSE)="","",VLOOKUP(A1614,Person!A:R,ROW(INDIRECT(ADDRESS(MATCH("NameManager",Person!$1:$1,0),4,4))),FALSE))</f>
        <v>Adenir Sebastiao de Britto</v>
      </c>
      <c r="H1614" t="str">
        <f ca="1">IF(VLOOKUP(A1614,Person!A:R,ROW(INDIRECT(ADDRESS(MATCH("TypeJorney",Person!$1:$1,0),4,4))),FALSE)="OnBoarding","Embarque",IF(VLOOKUP(A1614,Person!A:R,ROW(INDIRECT(ADDRESS(MATCH("TypeJorney",Person!$1:$1,0),4,4))),FALSE)="OnBoardingOccupation","Embarque implantação",IF(VLOOKUP(A1614,Person!A:R,ROW(INDIRECT(ADDRESS(MATCH("TypeJorney",Person!$1:$1,0),4,4))),FALSE)="Monitoring","Monitoramento","Decisão de Efetivação")))</f>
        <v>Embarque implantação</v>
      </c>
    </row>
    <row r="1615" spans="1:8" x14ac:dyDescent="0.3">
      <c r="A1615" t="s">
        <v>4767</v>
      </c>
      <c r="B1615" t="str">
        <f ca="1">VLOOKUP(A1615,Person!A:R,ROW(INDIRECT(ADDRESS(MATCH("NameUser",Person!$1:$1,0),4,4))),FALSE)</f>
        <v>Moises Zan Cunha</v>
      </c>
      <c r="C1615" t="str">
        <f ca="1">IF(VLOOKUP(A1615,Person!A:R,ROW(INDIRECT(ADDRESS(MATCH("Mail",Person!$1:$1,0),4,4))),FALSE)="","",VLOOKUP(A1615,Person!A:R,ROW(INDIRECT(ADDRESS(MATCH("Mail",Person!$1:$1,0),4,4))),FALSE))</f>
        <v/>
      </c>
      <c r="D1615" t="str">
        <f ca="1">VLOOKUP(A1615,Person!A:R,ROW(INDIRECT(ADDRESS(MATCH("NameEstablishment",Person!$1:$1,0),4,4))),FALSE)</f>
        <v>Colegio Marista Ipanema</v>
      </c>
      <c r="E1615">
        <f ca="1">VLOOKUP(A1615,Person!A:R,ROW(INDIRECT(ADDRESS(MATCH("Registration",Person!$1:$1,0),4,4))),FALSE)</f>
        <v>91510769</v>
      </c>
      <c r="F1615" t="str">
        <f ca="1">VLOOKUP(A1615,Person!A:R,ROW(INDIRECT(ADDRESS(MATCH("NameOccupation",Person!$1:$1,0),4,4))),FALSE)</f>
        <v>Auxiliar Administrativo</v>
      </c>
      <c r="G1615" t="str">
        <f ca="1">IF(VLOOKUP(A1615,Person!A:R,ROW(INDIRECT(ADDRESS(MATCH("NameManager",Person!$1:$1,0),4,4))),FALSE)="","",VLOOKUP(A1615,Person!A:R,ROW(INDIRECT(ADDRESS(MATCH("NameManager",Person!$1:$1,0),4,4))),FALSE))</f>
        <v>Clovis Inacio Seibert</v>
      </c>
      <c r="H1615" t="str">
        <f ca="1">IF(VLOOKUP(A1615,Person!A:R,ROW(INDIRECT(ADDRESS(MATCH("TypeJorney",Person!$1:$1,0),4,4))),FALSE)="OnBoarding","Embarque",IF(VLOOKUP(A1615,Person!A:R,ROW(INDIRECT(ADDRESS(MATCH("TypeJorney",Person!$1:$1,0),4,4))),FALSE)="OnBoardingOccupation","Embarque implantação",IF(VLOOKUP(A1615,Person!A:R,ROW(INDIRECT(ADDRESS(MATCH("TypeJorney",Person!$1:$1,0),4,4))),FALSE)="Monitoring","Monitoramento","Decisão de Efetivação")))</f>
        <v>Embarque</v>
      </c>
    </row>
    <row r="1616" spans="1:8" x14ac:dyDescent="0.3">
      <c r="A1616" t="s">
        <v>7634</v>
      </c>
      <c r="B1616" t="str">
        <f ca="1">VLOOKUP(A1616,Person!A:R,ROW(INDIRECT(ADDRESS(MATCH("NameUser",Person!$1:$1,0),4,4))),FALSE)</f>
        <v>Monica Emilia Villanova Wensing</v>
      </c>
      <c r="C1616" t="str">
        <f ca="1">IF(VLOOKUP(A1616,Person!A:R,ROW(INDIRECT(ADDRESS(MATCH("Mail",Person!$1:$1,0),4,4))),FALSE)="","",VLOOKUP(A1616,Person!A:R,ROW(INDIRECT(ADDRESS(MATCH("Mail",Person!$1:$1,0),4,4))),FALSE))</f>
        <v>monica.wensing@maristas.org.br</v>
      </c>
      <c r="D1616" t="str">
        <f ca="1">VLOOKUP(A1616,Person!A:R,ROW(INDIRECT(ADDRESS(MATCH("NameEstablishment",Person!$1:$1,0),4,4))),FALSE)</f>
        <v>Colégio Marista João Paulo II</v>
      </c>
      <c r="E1616">
        <f ca="1">VLOOKUP(A1616,Person!A:R,ROW(INDIRECT(ADDRESS(MATCH("Registration",Person!$1:$1,0),4,4))),FALSE)</f>
        <v>90512181</v>
      </c>
      <c r="F1616" t="str">
        <f ca="1">VLOOKUP(A1616,Person!A:R,ROW(INDIRECT(ADDRESS(MATCH("NameOccupation",Person!$1:$1,0),4,4))),FALSE)</f>
        <v>Profissional de Apoio Escolar</v>
      </c>
      <c r="G1616" t="str">
        <f ca="1">IF(VLOOKUP(A1616,Person!A:R,ROW(INDIRECT(ADDRESS(MATCH("NameManager",Person!$1:$1,0),4,4))),FALSE)="","",VLOOKUP(A1616,Person!A:R,ROW(INDIRECT(ADDRESS(MATCH("NameManager",Person!$1:$1,0),4,4))),FALSE))</f>
        <v>Luiz Gustavo Mendes</v>
      </c>
      <c r="H1616" t="str">
        <f ca="1">IF(VLOOKUP(A1616,Person!A:R,ROW(INDIRECT(ADDRESS(MATCH("TypeJorney",Person!$1:$1,0),4,4))),FALSE)="OnBoarding","Embarque",IF(VLOOKUP(A1616,Person!A:R,ROW(INDIRECT(ADDRESS(MATCH("TypeJorney",Person!$1:$1,0),4,4))),FALSE)="OnBoardingOccupation","Embarque implantação",IF(VLOOKUP(A1616,Person!A:R,ROW(INDIRECT(ADDRESS(MATCH("TypeJorney",Person!$1:$1,0),4,4))),FALSE)="Monitoring","Monitoramento","Decisão de Efetivação")))</f>
        <v>Embarque implantação</v>
      </c>
    </row>
    <row r="1617" spans="1:8" x14ac:dyDescent="0.3">
      <c r="A1617" t="s">
        <v>7569</v>
      </c>
      <c r="B1617" t="str">
        <f ca="1">VLOOKUP(A1617,Person!A:R,ROW(INDIRECT(ADDRESS(MATCH("NameUser",Person!$1:$1,0),4,4))),FALSE)</f>
        <v>Monica Lanner Fossatti</v>
      </c>
      <c r="C1617" t="str">
        <f ca="1">IF(VLOOKUP(A1617,Person!A:R,ROW(INDIRECT(ADDRESS(MATCH("Mail",Person!$1:$1,0),4,4))),FALSE)="","",VLOOKUP(A1617,Person!A:R,ROW(INDIRECT(ADDRESS(MATCH("Mail",Person!$1:$1,0),4,4))),FALSE))</f>
        <v/>
      </c>
      <c r="D1617" t="str">
        <f ca="1">VLOOKUP(A1617,Person!A:R,ROW(INDIRECT(ADDRESS(MATCH("NameEstablishment",Person!$1:$1,0),4,4))),FALSE)</f>
        <v>Colégio Marista Nossa Senhora do Rosário</v>
      </c>
      <c r="E1617">
        <f ca="1">VLOOKUP(A1617,Person!A:R,ROW(INDIRECT(ADDRESS(MATCH("Registration",Person!$1:$1,0),4,4))),FALSE)</f>
        <v>61297001</v>
      </c>
      <c r="F1617" t="str">
        <f ca="1">VLOOKUP(A1617,Person!A:R,ROW(INDIRECT(ADDRESS(MATCH("NameOccupation",Person!$1:$1,0),4,4))),FALSE)</f>
        <v>Auxiliar de Orientação Educacional</v>
      </c>
      <c r="G1617" t="str">
        <f ca="1">IF(VLOOKUP(A1617,Person!A:R,ROW(INDIRECT(ADDRESS(MATCH("NameManager",Person!$1:$1,0),4,4))),FALSE)="","",VLOOKUP(A1617,Person!A:R,ROW(INDIRECT(ADDRESS(MATCH("NameManager",Person!$1:$1,0),4,4))),FALSE))</f>
        <v/>
      </c>
      <c r="H1617" t="str">
        <f ca="1">IF(VLOOKUP(A1617,Person!A:R,ROW(INDIRECT(ADDRESS(MATCH("TypeJorney",Person!$1:$1,0),4,4))),FALSE)="OnBoarding","Embarque",IF(VLOOKUP(A1617,Person!A:R,ROW(INDIRECT(ADDRESS(MATCH("TypeJorney",Person!$1:$1,0),4,4))),FALSE)="OnBoardingOccupation","Embarque implantação",IF(VLOOKUP(A1617,Person!A:R,ROW(INDIRECT(ADDRESS(MATCH("TypeJorney",Person!$1:$1,0),4,4))),FALSE)="Monitoring","Monitoramento","Decisão de Efetivação")))</f>
        <v>Embarque implantação</v>
      </c>
    </row>
    <row r="1618" spans="1:8" x14ac:dyDescent="0.3">
      <c r="A1618" t="s">
        <v>5119</v>
      </c>
      <c r="B1618" t="str">
        <f ca="1">VLOOKUP(A1618,Person!A:R,ROW(INDIRECT(ADDRESS(MATCH("NameUser",Person!$1:$1,0),4,4))),FALSE)</f>
        <v>Monica Rosa Taveira Mano</v>
      </c>
      <c r="C1618" t="str">
        <f ca="1">IF(VLOOKUP(A1618,Person!A:R,ROW(INDIRECT(ADDRESS(MATCH("Mail",Person!$1:$1,0),4,4))),FALSE)="","",VLOOKUP(A1618,Person!A:R,ROW(INDIRECT(ADDRESS(MATCH("Mail",Person!$1:$1,0),4,4))),FALSE))</f>
        <v>monica.mano@maristas.org.br</v>
      </c>
      <c r="D1618" t="str">
        <f ca="1">VLOOKUP(A1618,Person!A:R,ROW(INDIRECT(ADDRESS(MATCH("NameEstablishment",Person!$1:$1,0),4,4))),FALSE)</f>
        <v>Sociedade Meridional de Educação</v>
      </c>
      <c r="E1618">
        <f ca="1">VLOOKUP(A1618,Person!A:R,ROW(INDIRECT(ADDRESS(MATCH("Registration",Person!$1:$1,0),4,4))),FALSE)</f>
        <v>90701816</v>
      </c>
      <c r="F1618" t="str">
        <f ca="1">VLOOKUP(A1618,Person!A:R,ROW(INDIRECT(ADDRESS(MATCH("NameOccupation",Person!$1:$1,0),4,4))),FALSE)</f>
        <v>Analista Obras</v>
      </c>
      <c r="G1618" t="str">
        <f ca="1">IF(VLOOKUP(A1618,Person!A:R,ROW(INDIRECT(ADDRESS(MATCH("NameManager",Person!$1:$1,0),4,4))),FALSE)="","",VLOOKUP(A1618,Person!A:R,ROW(INDIRECT(ADDRESS(MATCH("NameManager",Person!$1:$1,0),4,4))),FALSE))</f>
        <v/>
      </c>
      <c r="H1618" t="str">
        <f ca="1">IF(VLOOKUP(A1618,Person!A:R,ROW(INDIRECT(ADDRESS(MATCH("TypeJorney",Person!$1:$1,0),4,4))),FALSE)="OnBoarding","Embarque",IF(VLOOKUP(A1618,Person!A:R,ROW(INDIRECT(ADDRESS(MATCH("TypeJorney",Person!$1:$1,0),4,4))),FALSE)="OnBoardingOccupation","Embarque implantação",IF(VLOOKUP(A1618,Person!A:R,ROW(INDIRECT(ADDRESS(MATCH("TypeJorney",Person!$1:$1,0),4,4))),FALSE)="Monitoring","Monitoramento","Decisão de Efetivação")))</f>
        <v>Embarque implantação</v>
      </c>
    </row>
    <row r="1619" spans="1:8" x14ac:dyDescent="0.3">
      <c r="A1619" t="s">
        <v>478</v>
      </c>
      <c r="B1619" t="str">
        <f ca="1">VLOOKUP(A1619,Person!A:R,ROW(INDIRECT(ADDRESS(MATCH("NameUser",Person!$1:$1,0),4,4))),FALSE)</f>
        <v>Monica Souza de Lima</v>
      </c>
      <c r="C1619" t="str">
        <f ca="1">IF(VLOOKUP(A1619,Person!A:R,ROW(INDIRECT(ADDRESS(MATCH("Mail",Person!$1:$1,0),4,4))),FALSE)="","",VLOOKUP(A1619,Person!A:R,ROW(INDIRECT(ADDRESS(MATCH("Mail",Person!$1:$1,0),4,4))),FALSE))</f>
        <v>monica.lima@maristas.org.br</v>
      </c>
      <c r="D1619" t="str">
        <f ca="1">VLOOKUP(A1619,Person!A:R,ROW(INDIRECT(ADDRESS(MATCH("NameEstablishment",Person!$1:$1,0),4,4))),FALSE)</f>
        <v>Colégio Marista Nossa Senhora do Rosário</v>
      </c>
      <c r="E1619">
        <f ca="1">VLOOKUP(A1619,Person!A:R,ROW(INDIRECT(ADDRESS(MATCH("Registration",Person!$1:$1,0),4,4))),FALSE)</f>
        <v>91514164</v>
      </c>
      <c r="F1619" t="str">
        <f ca="1">VLOOKUP(A1619,Person!A:R,ROW(INDIRECT(ADDRESS(MATCH("NameOccupation",Person!$1:$1,0),4,4))),FALSE)</f>
        <v>Assistente de Convivência</v>
      </c>
      <c r="G1619" t="str">
        <f ca="1">IF(VLOOKUP(A1619,Person!A:R,ROW(INDIRECT(ADDRESS(MATCH("NameManager",Person!$1:$1,0),4,4))),FALSE)="","",VLOOKUP(A1619,Person!A:R,ROW(INDIRECT(ADDRESS(MATCH("NameManager",Person!$1:$1,0),4,4))),FALSE))</f>
        <v>Leia Raquel de Almeida</v>
      </c>
      <c r="H1619" t="str">
        <f ca="1">IF(VLOOKUP(A1619,Person!A:R,ROW(INDIRECT(ADDRESS(MATCH("TypeJorney",Person!$1:$1,0),4,4))),FALSE)="OnBoarding","Embarque",IF(VLOOKUP(A1619,Person!A:R,ROW(INDIRECT(ADDRESS(MATCH("TypeJorney",Person!$1:$1,0),4,4))),FALSE)="OnBoardingOccupation","Embarque implantação",IF(VLOOKUP(A1619,Person!A:R,ROW(INDIRECT(ADDRESS(MATCH("TypeJorney",Person!$1:$1,0),4,4))),FALSE)="Monitoring","Monitoramento","Decisão de Efetivação")))</f>
        <v>Monitoramento</v>
      </c>
    </row>
    <row r="1620" spans="1:8" x14ac:dyDescent="0.3">
      <c r="A1620" t="s">
        <v>7401</v>
      </c>
      <c r="B1620" t="str">
        <f ca="1">VLOOKUP(A1620,Person!A:R,ROW(INDIRECT(ADDRESS(MATCH("NameUser",Person!$1:$1,0),4,4))),FALSE)</f>
        <v>Monise Longareti</v>
      </c>
      <c r="C1620" t="str">
        <f ca="1">IF(VLOOKUP(A1620,Person!A:R,ROW(INDIRECT(ADDRESS(MATCH("Mail",Person!$1:$1,0),4,4))),FALSE)="","",VLOOKUP(A1620,Person!A:R,ROW(INDIRECT(ADDRESS(MATCH("Mail",Person!$1:$1,0),4,4))),FALSE))</f>
        <v/>
      </c>
      <c r="D1620" t="str">
        <f ca="1">VLOOKUP(A1620,Person!A:R,ROW(INDIRECT(ADDRESS(MATCH("NameEstablishment",Person!$1:$1,0),4,4))),FALSE)</f>
        <v>Colégio Marista Nossa Senhora Aparecida</v>
      </c>
      <c r="E1620">
        <f ca="1">VLOOKUP(A1620,Person!A:R,ROW(INDIRECT(ADDRESS(MATCH("Registration",Person!$1:$1,0),4,4))),FALSE)</f>
        <v>68161785</v>
      </c>
      <c r="F1620" t="str">
        <f ca="1">VLOOKUP(A1620,Person!A:R,ROW(INDIRECT(ADDRESS(MATCH("NameOccupation",Person!$1:$1,0),4,4))),FALSE)</f>
        <v>Monitor de Aprendizagem Turno Integral</v>
      </c>
      <c r="G1620" t="str">
        <f ca="1">IF(VLOOKUP(A1620,Person!A:R,ROW(INDIRECT(ADDRESS(MATCH("NameManager",Person!$1:$1,0),4,4))),FALSE)="","",VLOOKUP(A1620,Person!A:R,ROW(INDIRECT(ADDRESS(MATCH("NameManager",Person!$1:$1,0),4,4))),FALSE))</f>
        <v>Silvia Pagot Marodin</v>
      </c>
      <c r="H1620" t="str">
        <f ca="1">IF(VLOOKUP(A1620,Person!A:R,ROW(INDIRECT(ADDRESS(MATCH("TypeJorney",Person!$1:$1,0),4,4))),FALSE)="OnBoarding","Embarque",IF(VLOOKUP(A1620,Person!A:R,ROW(INDIRECT(ADDRESS(MATCH("TypeJorney",Person!$1:$1,0),4,4))),FALSE)="OnBoardingOccupation","Embarque implantação",IF(VLOOKUP(A1620,Person!A:R,ROW(INDIRECT(ADDRESS(MATCH("TypeJorney",Person!$1:$1,0),4,4))),FALSE)="Monitoring","Monitoramento","Decisão de Efetivação")))</f>
        <v>Embarque implantação</v>
      </c>
    </row>
    <row r="1621" spans="1:8" x14ac:dyDescent="0.3">
      <c r="A1621" t="s">
        <v>7328</v>
      </c>
      <c r="B1621" t="str">
        <f ca="1">VLOOKUP(A1621,Person!A:R,ROW(INDIRECT(ADDRESS(MATCH("NameUser",Person!$1:$1,0),4,4))),FALSE)</f>
        <v>Morgana Machado dos Santos</v>
      </c>
      <c r="C1621" t="str">
        <f ca="1">IF(VLOOKUP(A1621,Person!A:R,ROW(INDIRECT(ADDRESS(MATCH("Mail",Person!$1:$1,0),4,4))),FALSE)="","",VLOOKUP(A1621,Person!A:R,ROW(INDIRECT(ADDRESS(MATCH("Mail",Person!$1:$1,0),4,4))),FALSE))</f>
        <v>morgana.santos@maristas.org.br</v>
      </c>
      <c r="D1621" t="str">
        <f ca="1">VLOOKUP(A1621,Person!A:R,ROW(INDIRECT(ADDRESS(MATCH("NameEstablishment",Person!$1:$1,0),4,4))),FALSE)</f>
        <v>Colégio Marista Nossa Senhora do Rosário</v>
      </c>
      <c r="E1621">
        <f ca="1">VLOOKUP(A1621,Person!A:R,ROW(INDIRECT(ADDRESS(MATCH("Registration",Person!$1:$1,0),4,4))),FALSE)</f>
        <v>91514281</v>
      </c>
      <c r="F1621" t="str">
        <f ca="1">VLOOKUP(A1621,Person!A:R,ROW(INDIRECT(ADDRESS(MATCH("NameOccupation",Person!$1:$1,0),4,4))),FALSE)</f>
        <v>Monitor de Aprendizagem Turno Regular</v>
      </c>
      <c r="G1621" t="str">
        <f ca="1">IF(VLOOKUP(A1621,Person!A:R,ROW(INDIRECT(ADDRESS(MATCH("NameManager",Person!$1:$1,0),4,4))),FALSE)="","",VLOOKUP(A1621,Person!A:R,ROW(INDIRECT(ADDRESS(MATCH("NameManager",Person!$1:$1,0),4,4))),FALSE))</f>
        <v>Leia Raquel de Almeida</v>
      </c>
      <c r="H1621" t="str">
        <f ca="1">IF(VLOOKUP(A1621,Person!A:R,ROW(INDIRECT(ADDRESS(MATCH("TypeJorney",Person!$1:$1,0),4,4))),FALSE)="OnBoarding","Embarque",IF(VLOOKUP(A1621,Person!A:R,ROW(INDIRECT(ADDRESS(MATCH("TypeJorney",Person!$1:$1,0),4,4))),FALSE)="OnBoardingOccupation","Embarque implantação",IF(VLOOKUP(A1621,Person!A:R,ROW(INDIRECT(ADDRESS(MATCH("TypeJorney",Person!$1:$1,0),4,4))),FALSE)="Monitoring","Monitoramento","Decisão de Efetivação")))</f>
        <v>Embarque</v>
      </c>
    </row>
    <row r="1622" spans="1:8" x14ac:dyDescent="0.3">
      <c r="A1622" t="s">
        <v>7750</v>
      </c>
      <c r="B1622" t="str">
        <f ca="1">VLOOKUP(A1622,Person!A:R,ROW(INDIRECT(ADDRESS(MATCH("NameUser",Person!$1:$1,0),4,4))),FALSE)</f>
        <v>Morgana TIssot Boiaski</v>
      </c>
      <c r="C1622" t="str">
        <f ca="1">IF(VLOOKUP(A1622,Person!A:R,ROW(INDIRECT(ADDRESS(MATCH("Mail",Person!$1:$1,0),4,4))),FALSE)="","",VLOOKUP(A1622,Person!A:R,ROW(INDIRECT(ADDRESS(MATCH("Mail",Person!$1:$1,0),4,4))),FALSE))</f>
        <v/>
      </c>
      <c r="D1622" t="str">
        <f ca="1">VLOOKUP(A1622,Person!A:R,ROW(INDIRECT(ADDRESS(MATCH("NameEstablishment",Person!$1:$1,0),4,4))),FALSE)</f>
        <v>Esc. Marista de Ens. Fund. Santa Marta</v>
      </c>
      <c r="E1622">
        <f ca="1">VLOOKUP(A1622,Person!A:R,ROW(INDIRECT(ADDRESS(MATCH("Registration",Person!$1:$1,0),4,4))),FALSE)</f>
        <v>80700953</v>
      </c>
      <c r="F1622" t="str">
        <f ca="1">VLOOKUP(A1622,Person!A:R,ROW(INDIRECT(ADDRESS(MATCH("NameOccupation",Person!$1:$1,0),4,4))),FALSE)</f>
        <v>Assessor de Atendimento Educacional Especializado</v>
      </c>
      <c r="G1622" t="str">
        <f ca="1">IF(VLOOKUP(A1622,Person!A:R,ROW(INDIRECT(ADDRESS(MATCH("NameManager",Person!$1:$1,0),4,4))),FALSE)="","",VLOOKUP(A1622,Person!A:R,ROW(INDIRECT(ADDRESS(MATCH("NameManager",Person!$1:$1,0),4,4))),FALSE))</f>
        <v/>
      </c>
      <c r="H1622" t="str">
        <f ca="1">IF(VLOOKUP(A1622,Person!A:R,ROW(INDIRECT(ADDRESS(MATCH("TypeJorney",Person!$1:$1,0),4,4))),FALSE)="OnBoarding","Embarque",IF(VLOOKUP(A1622,Person!A:R,ROW(INDIRECT(ADDRESS(MATCH("TypeJorney",Person!$1:$1,0),4,4))),FALSE)="OnBoardingOccupation","Embarque implantação",IF(VLOOKUP(A1622,Person!A:R,ROW(INDIRECT(ADDRESS(MATCH("TypeJorney",Person!$1:$1,0),4,4))),FALSE)="Monitoring","Monitoramento","Decisão de Efetivação")))</f>
        <v>Embarque implantação</v>
      </c>
    </row>
    <row r="1623" spans="1:8" x14ac:dyDescent="0.3">
      <c r="A1623" t="s">
        <v>8011</v>
      </c>
      <c r="B1623" t="str">
        <f ca="1">VLOOKUP(A1623,Person!A:R,ROW(INDIRECT(ADDRESS(MATCH("NameUser",Person!$1:$1,0),4,4))),FALSE)</f>
        <v>Mylena Tayna Jaques Menezes</v>
      </c>
      <c r="C1623" t="str">
        <f ca="1">IF(VLOOKUP(A1623,Person!A:R,ROW(INDIRECT(ADDRESS(MATCH("Mail",Person!$1:$1,0),4,4))),FALSE)="","",VLOOKUP(A1623,Person!A:R,ROW(INDIRECT(ADDRESS(MATCH("Mail",Person!$1:$1,0),4,4))),FALSE))</f>
        <v>mylena.menezes@maristas.org.br</v>
      </c>
      <c r="D1623" t="str">
        <f ca="1">VLOOKUP(A1623,Person!A:R,ROW(INDIRECT(ADDRESS(MATCH("NameEstablishment",Person!$1:$1,0),4,4))),FALSE)</f>
        <v>Colégio Marista Sant'ana</v>
      </c>
      <c r="E1623">
        <f ca="1">VLOOKUP(A1623,Person!A:R,ROW(INDIRECT(ADDRESS(MATCH("Registration",Person!$1:$1,0),4,4))),FALSE)</f>
        <v>80702725</v>
      </c>
      <c r="F1623" t="str">
        <f ca="1">VLOOKUP(A1623,Person!A:R,ROW(INDIRECT(ADDRESS(MATCH("NameOccupation",Person!$1:$1,0),4,4))),FALSE)</f>
        <v>Instrutor de Aprendizagem</v>
      </c>
      <c r="G1623" t="str">
        <f ca="1">IF(VLOOKUP(A1623,Person!A:R,ROW(INDIRECT(ADDRESS(MATCH("NameManager",Person!$1:$1,0),4,4))),FALSE)="","",VLOOKUP(A1623,Person!A:R,ROW(INDIRECT(ADDRESS(MATCH("NameManager",Person!$1:$1,0),4,4))),FALSE))</f>
        <v>Marisa Albertina Crivelaro da Silva</v>
      </c>
      <c r="H1623" t="str">
        <f ca="1">IF(VLOOKUP(A1623,Person!A:R,ROW(INDIRECT(ADDRESS(MATCH("TypeJorney",Person!$1:$1,0),4,4))),FALSE)="OnBoarding","Embarque",IF(VLOOKUP(A1623,Person!A:R,ROW(INDIRECT(ADDRESS(MATCH("TypeJorney",Person!$1:$1,0),4,4))),FALSE)="OnBoardingOccupation","Embarque implantação",IF(VLOOKUP(A1623,Person!A:R,ROW(INDIRECT(ADDRESS(MATCH("TypeJorney",Person!$1:$1,0),4,4))),FALSE)="Monitoring","Monitoramento","Decisão de Efetivação")))</f>
        <v>Embarque implantação</v>
      </c>
    </row>
    <row r="1624" spans="1:8" x14ac:dyDescent="0.3">
      <c r="A1624" t="s">
        <v>4579</v>
      </c>
      <c r="B1624" t="str">
        <f ca="1">VLOOKUP(A1624,Person!A:R,ROW(INDIRECT(ADDRESS(MATCH("NameUser",Person!$1:$1,0),4,4))),FALSE)</f>
        <v>Nadia Barrios Goncalves</v>
      </c>
      <c r="C1624" t="str">
        <f ca="1">IF(VLOOKUP(A1624,Person!A:R,ROW(INDIRECT(ADDRESS(MATCH("Mail",Person!$1:$1,0),4,4))),FALSE)="","",VLOOKUP(A1624,Person!A:R,ROW(INDIRECT(ADDRESS(MATCH("Mail",Person!$1:$1,0),4,4))),FALSE))</f>
        <v/>
      </c>
      <c r="D1624" t="str">
        <f ca="1">VLOOKUP(A1624,Person!A:R,ROW(INDIRECT(ADDRESS(MATCH("NameEstablishment",Person!$1:$1,0),4,4))),FALSE)</f>
        <v>Colégio Marista Sant'ana</v>
      </c>
      <c r="E1624">
        <f ca="1">VLOOKUP(A1624,Person!A:R,ROW(INDIRECT(ADDRESS(MATCH("Registration",Person!$1:$1,0),4,4))),FALSE)</f>
        <v>9010001</v>
      </c>
      <c r="F1624" t="str">
        <f ca="1">VLOOKUP(A1624,Person!A:R,ROW(INDIRECT(ADDRESS(MATCH("NameOccupation",Person!$1:$1,0),4,4))),FALSE)</f>
        <v>Assistente Administrativo</v>
      </c>
      <c r="G1624" t="str">
        <f ca="1">IF(VLOOKUP(A1624,Person!A:R,ROW(INDIRECT(ADDRESS(MATCH("NameManager",Person!$1:$1,0),4,4))),FALSE)="","",VLOOKUP(A1624,Person!A:R,ROW(INDIRECT(ADDRESS(MATCH("NameManager",Person!$1:$1,0),4,4))),FALSE))</f>
        <v>Isabel Cristina Simonetti Azcue</v>
      </c>
      <c r="H1624" t="str">
        <f ca="1">IF(VLOOKUP(A1624,Person!A:R,ROW(INDIRECT(ADDRESS(MATCH("TypeJorney",Person!$1:$1,0),4,4))),FALSE)="OnBoarding","Embarque",IF(VLOOKUP(A1624,Person!A:R,ROW(INDIRECT(ADDRESS(MATCH("TypeJorney",Person!$1:$1,0),4,4))),FALSE)="OnBoardingOccupation","Embarque implantação",IF(VLOOKUP(A1624,Person!A:R,ROW(INDIRECT(ADDRESS(MATCH("TypeJorney",Person!$1:$1,0),4,4))),FALSE)="Monitoring","Monitoramento","Decisão de Efetivação")))</f>
        <v>Embarque implantação</v>
      </c>
    </row>
    <row r="1625" spans="1:8" x14ac:dyDescent="0.3">
      <c r="A1625" t="s">
        <v>7468</v>
      </c>
      <c r="B1625" t="str">
        <f ca="1">VLOOKUP(A1625,Person!A:R,ROW(INDIRECT(ADDRESS(MATCH("NameUser",Person!$1:$1,0),4,4))),FALSE)</f>
        <v>Nadine de Marchi</v>
      </c>
      <c r="C1625" t="str">
        <f ca="1">IF(VLOOKUP(A1625,Person!A:R,ROW(INDIRECT(ADDRESS(MATCH("Mail",Person!$1:$1,0),4,4))),FALSE)="","",VLOOKUP(A1625,Person!A:R,ROW(INDIRECT(ADDRESS(MATCH("Mail",Person!$1:$1,0),4,4))),FALSE))</f>
        <v>nadine.marchi@maristas.org.br</v>
      </c>
      <c r="D1625" t="str">
        <f ca="1">VLOOKUP(A1625,Person!A:R,ROW(INDIRECT(ADDRESS(MATCH("NameEstablishment",Person!$1:$1,0),4,4))),FALSE)</f>
        <v>Colégio Marista N Senhora da Conceição</v>
      </c>
      <c r="E1625">
        <f ca="1">VLOOKUP(A1625,Person!A:R,ROW(INDIRECT(ADDRESS(MATCH("Registration",Person!$1:$1,0),4,4))),FALSE)</f>
        <v>80700806</v>
      </c>
      <c r="F1625" t="str">
        <f ca="1">VLOOKUP(A1625,Person!A:R,ROW(INDIRECT(ADDRESS(MATCH("NameOccupation",Person!$1:$1,0),4,4))),FALSE)</f>
        <v>Monitor de Aprendizagem Turno Regular</v>
      </c>
      <c r="G1625" t="str">
        <f ca="1">IF(VLOOKUP(A1625,Person!A:R,ROW(INDIRECT(ADDRESS(MATCH("NameManager",Person!$1:$1,0),4,4))),FALSE)="","",VLOOKUP(A1625,Person!A:R,ROW(INDIRECT(ADDRESS(MATCH("NameManager",Person!$1:$1,0),4,4))),FALSE))</f>
        <v/>
      </c>
      <c r="H1625" t="str">
        <f ca="1">IF(VLOOKUP(A1625,Person!A:R,ROW(INDIRECT(ADDRESS(MATCH("TypeJorney",Person!$1:$1,0),4,4))),FALSE)="OnBoarding","Embarque",IF(VLOOKUP(A1625,Person!A:R,ROW(INDIRECT(ADDRESS(MATCH("TypeJorney",Person!$1:$1,0),4,4))),FALSE)="OnBoardingOccupation","Embarque implantação",IF(VLOOKUP(A1625,Person!A:R,ROW(INDIRECT(ADDRESS(MATCH("TypeJorney",Person!$1:$1,0),4,4))),FALSE)="Monitoring","Monitoramento","Decisão de Efetivação")))</f>
        <v>Embarque</v>
      </c>
    </row>
    <row r="1626" spans="1:8" x14ac:dyDescent="0.3">
      <c r="A1626" t="s">
        <v>4810</v>
      </c>
      <c r="B1626" t="str">
        <f ca="1">VLOOKUP(A1626,Person!A:R,ROW(INDIRECT(ADDRESS(MATCH("NameUser",Person!$1:$1,0),4,4))),FALSE)</f>
        <v>Nadir Pacheco da Silva</v>
      </c>
      <c r="C1626" t="str">
        <f ca="1">IF(VLOOKUP(A1626,Person!A:R,ROW(INDIRECT(ADDRESS(MATCH("Mail",Person!$1:$1,0),4,4))),FALSE)="","",VLOOKUP(A1626,Person!A:R,ROW(INDIRECT(ADDRESS(MATCH("Mail",Person!$1:$1,0),4,4))),FALSE))</f>
        <v>nadir.silva@maristas.org.br</v>
      </c>
      <c r="D1626" t="str">
        <f ca="1">VLOOKUP(A1626,Person!A:R,ROW(INDIRECT(ADDRESS(MATCH("NameEstablishment",Person!$1:$1,0),4,4))),FALSE)</f>
        <v>Colégio Marista Pio Xii</v>
      </c>
      <c r="E1626">
        <f ca="1">VLOOKUP(A1626,Person!A:R,ROW(INDIRECT(ADDRESS(MATCH("Registration",Person!$1:$1,0),4,4))),FALSE)</f>
        <v>90511767</v>
      </c>
      <c r="F1626" t="str">
        <f ca="1">VLOOKUP(A1626,Person!A:R,ROW(INDIRECT(ADDRESS(MATCH("NameOccupation",Person!$1:$1,0),4,4))),FALSE)</f>
        <v>Auxiliar de Serviços Gerais</v>
      </c>
      <c r="G1626" t="str">
        <f ca="1">IF(VLOOKUP(A1626,Person!A:R,ROW(INDIRECT(ADDRESS(MATCH("NameManager",Person!$1:$1,0),4,4))),FALSE)="","",VLOOKUP(A1626,Person!A:R,ROW(INDIRECT(ADDRESS(MATCH("NameManager",Person!$1:$1,0),4,4))),FALSE))</f>
        <v>Katia Celestina Bossa Antoniolli</v>
      </c>
      <c r="H1626" t="str">
        <f ca="1">IF(VLOOKUP(A1626,Person!A:R,ROW(INDIRECT(ADDRESS(MATCH("TypeJorney",Person!$1:$1,0),4,4))),FALSE)="OnBoarding","Embarque",IF(VLOOKUP(A1626,Person!A:R,ROW(INDIRECT(ADDRESS(MATCH("TypeJorney",Person!$1:$1,0),4,4))),FALSE)="OnBoardingOccupation","Embarque implantação",IF(VLOOKUP(A1626,Person!A:R,ROW(INDIRECT(ADDRESS(MATCH("TypeJorney",Person!$1:$1,0),4,4))),FALSE)="Monitoring","Monitoramento","Decisão de Efetivação")))</f>
        <v>Embarque implantação</v>
      </c>
    </row>
    <row r="1627" spans="1:8" x14ac:dyDescent="0.3">
      <c r="A1627" t="s">
        <v>4251</v>
      </c>
      <c r="B1627" t="str">
        <f ca="1">VLOOKUP(A1627,Person!A:R,ROW(INDIRECT(ADDRESS(MATCH("NameUser",Person!$1:$1,0),4,4))),FALSE)</f>
        <v>Naecir Baptista da Silva</v>
      </c>
      <c r="C1627" t="str">
        <f ca="1">IF(VLOOKUP(A1627,Person!A:R,ROW(INDIRECT(ADDRESS(MATCH("Mail",Person!$1:$1,0),4,4))),FALSE)="","",VLOOKUP(A1627,Person!A:R,ROW(INDIRECT(ADDRESS(MATCH("Mail",Person!$1:$1,0),4,4))),FALSE))</f>
        <v/>
      </c>
      <c r="D1627" t="str">
        <f ca="1">VLOOKUP(A1627,Person!A:R,ROW(INDIRECT(ADDRESS(MATCH("NameEstablishment",Person!$1:$1,0),4,4))),FALSE)</f>
        <v>Colegio Marista Ipanema</v>
      </c>
      <c r="E1627">
        <f ca="1">VLOOKUP(A1627,Person!A:R,ROW(INDIRECT(ADDRESS(MATCH("Registration",Person!$1:$1,0),4,4))),FALSE)</f>
        <v>91510441</v>
      </c>
      <c r="F1627" t="str">
        <f ca="1">VLOOKUP(A1627,Person!A:R,ROW(INDIRECT(ADDRESS(MATCH("NameOccupation",Person!$1:$1,0),4,4))),FALSE)</f>
        <v>Auxiliar de Serviços Gerais</v>
      </c>
      <c r="G1627" t="str">
        <f ca="1">IF(VLOOKUP(A1627,Person!A:R,ROW(INDIRECT(ADDRESS(MATCH("NameManager",Person!$1:$1,0),4,4))),FALSE)="","",VLOOKUP(A1627,Person!A:R,ROW(INDIRECT(ADDRESS(MATCH("NameManager",Person!$1:$1,0),4,4))),FALSE))</f>
        <v>Clovis Inacio Seibert</v>
      </c>
      <c r="H1627" t="str">
        <f ca="1">IF(VLOOKUP(A1627,Person!A:R,ROW(INDIRECT(ADDRESS(MATCH("TypeJorney",Person!$1:$1,0),4,4))),FALSE)="OnBoarding","Embarque",IF(VLOOKUP(A1627,Person!A:R,ROW(INDIRECT(ADDRESS(MATCH("TypeJorney",Person!$1:$1,0),4,4))),FALSE)="OnBoardingOccupation","Embarque implantação",IF(VLOOKUP(A1627,Person!A:R,ROW(INDIRECT(ADDRESS(MATCH("TypeJorney",Person!$1:$1,0),4,4))),FALSE)="Monitoring","Monitoramento","Decisão de Efetivação")))</f>
        <v>Embarque implantação</v>
      </c>
    </row>
    <row r="1628" spans="1:8" x14ac:dyDescent="0.3">
      <c r="A1628" t="s">
        <v>7640</v>
      </c>
      <c r="B1628" t="str">
        <f ca="1">VLOOKUP(A1628,Person!A:R,ROW(INDIRECT(ADDRESS(MATCH("NameUser",Person!$1:$1,0),4,4))),FALSE)</f>
        <v>Naliana Sandoval Rodrigues</v>
      </c>
      <c r="C1628" t="str">
        <f ca="1">IF(VLOOKUP(A1628,Person!A:R,ROW(INDIRECT(ADDRESS(MATCH("Mail",Person!$1:$1,0),4,4))),FALSE)="","",VLOOKUP(A1628,Person!A:R,ROW(INDIRECT(ADDRESS(MATCH("Mail",Person!$1:$1,0),4,4))),FALSE))</f>
        <v>naliana.rodrigues@maristas.org.br</v>
      </c>
      <c r="D1628" t="str">
        <f ca="1">VLOOKUP(A1628,Person!A:R,ROW(INDIRECT(ADDRESS(MATCH("NameEstablishment",Person!$1:$1,0),4,4))),FALSE)</f>
        <v>Colégio Marista João Paulo II</v>
      </c>
      <c r="E1628">
        <f ca="1">VLOOKUP(A1628,Person!A:R,ROW(INDIRECT(ADDRESS(MATCH("Registration",Person!$1:$1,0),4,4))),FALSE)</f>
        <v>85600228</v>
      </c>
      <c r="F1628" t="str">
        <f ca="1">VLOOKUP(A1628,Person!A:R,ROW(INDIRECT(ADDRESS(MATCH("NameOccupation",Person!$1:$1,0),4,4))),FALSE)</f>
        <v>Digitador</v>
      </c>
      <c r="G1628" t="str">
        <f ca="1">IF(VLOOKUP(A1628,Person!A:R,ROW(INDIRECT(ADDRESS(MATCH("NameManager",Person!$1:$1,0),4,4))),FALSE)="","",VLOOKUP(A1628,Person!A:R,ROW(INDIRECT(ADDRESS(MATCH("NameManager",Person!$1:$1,0),4,4))),FALSE))</f>
        <v>Luiz Gustavo Mendes</v>
      </c>
      <c r="H1628" t="str">
        <f ca="1">IF(VLOOKUP(A1628,Person!A:R,ROW(INDIRECT(ADDRESS(MATCH("TypeJorney",Person!$1:$1,0),4,4))),FALSE)="OnBoarding","Embarque",IF(VLOOKUP(A1628,Person!A:R,ROW(INDIRECT(ADDRESS(MATCH("TypeJorney",Person!$1:$1,0),4,4))),FALSE)="OnBoardingOccupation","Embarque implantação",IF(VLOOKUP(A1628,Person!A:R,ROW(INDIRECT(ADDRESS(MATCH("TypeJorney",Person!$1:$1,0),4,4))),FALSE)="Monitoring","Monitoramento","Decisão de Efetivação")))</f>
        <v>Embarque implantação</v>
      </c>
    </row>
    <row r="1629" spans="1:8" x14ac:dyDescent="0.3">
      <c r="A1629" t="s">
        <v>7435</v>
      </c>
      <c r="B1629" t="str">
        <f ca="1">VLOOKUP(A1629,Person!A:R,ROW(INDIRECT(ADDRESS(MATCH("NameUser",Person!$1:$1,0),4,4))),FALSE)</f>
        <v>Nara Marcia Tavares Rech</v>
      </c>
      <c r="C1629" t="str">
        <f ca="1">IF(VLOOKUP(A1629,Person!A:R,ROW(INDIRECT(ADDRESS(MATCH("Mail",Person!$1:$1,0),4,4))),FALSE)="","",VLOOKUP(A1629,Person!A:R,ROW(INDIRECT(ADDRESS(MATCH("Mail",Person!$1:$1,0),4,4))),FALSE))</f>
        <v>nara.rech@maristas.org.br</v>
      </c>
      <c r="D1629" t="str">
        <f ca="1">VLOOKUP(A1629,Person!A:R,ROW(INDIRECT(ADDRESS(MATCH("NameEstablishment",Person!$1:$1,0),4,4))),FALSE)</f>
        <v>Colegio Marista Ipanema</v>
      </c>
      <c r="E1629">
        <f ca="1">VLOOKUP(A1629,Person!A:R,ROW(INDIRECT(ADDRESS(MATCH("Registration",Person!$1:$1,0),4,4))),FALSE)</f>
        <v>91510662</v>
      </c>
      <c r="F1629" t="str">
        <f ca="1">VLOOKUP(A1629,Person!A:R,ROW(INDIRECT(ADDRESS(MATCH("NameOccupation",Person!$1:$1,0),4,4))),FALSE)</f>
        <v>Monitor de Aprendizagem Turno Integral</v>
      </c>
      <c r="G1629" t="str">
        <f ca="1">IF(VLOOKUP(A1629,Person!A:R,ROW(INDIRECT(ADDRESS(MATCH("NameManager",Person!$1:$1,0),4,4))),FALSE)="","",VLOOKUP(A1629,Person!A:R,ROW(INDIRECT(ADDRESS(MATCH("NameManager",Person!$1:$1,0),4,4))),FALSE))</f>
        <v>Fernando Degrandis</v>
      </c>
      <c r="H1629" t="str">
        <f ca="1">IF(VLOOKUP(A1629,Person!A:R,ROW(INDIRECT(ADDRESS(MATCH("TypeJorney",Person!$1:$1,0),4,4))),FALSE)="OnBoarding","Embarque",IF(VLOOKUP(A1629,Person!A:R,ROW(INDIRECT(ADDRESS(MATCH("TypeJorney",Person!$1:$1,0),4,4))),FALSE)="OnBoardingOccupation","Embarque implantação",IF(VLOOKUP(A1629,Person!A:R,ROW(INDIRECT(ADDRESS(MATCH("TypeJorney",Person!$1:$1,0),4,4))),FALSE)="Monitoring","Monitoramento","Decisão de Efetivação")))</f>
        <v>Embarque implantação</v>
      </c>
    </row>
    <row r="1630" spans="1:8" x14ac:dyDescent="0.3">
      <c r="A1630" t="s">
        <v>4751</v>
      </c>
      <c r="B1630" t="str">
        <f ca="1">VLOOKUP(A1630,Person!A:R,ROW(INDIRECT(ADDRESS(MATCH("NameUser",Person!$1:$1,0),4,4))),FALSE)</f>
        <v>Narda Maria Ferreira Laurino</v>
      </c>
      <c r="C1630" t="str">
        <f ca="1">IF(VLOOKUP(A1630,Person!A:R,ROW(INDIRECT(ADDRESS(MATCH("Mail",Person!$1:$1,0),4,4))),FALSE)="","",VLOOKUP(A1630,Person!A:R,ROW(INDIRECT(ADDRESS(MATCH("Mail",Person!$1:$1,0),4,4))),FALSE))</f>
        <v>nardariog@maristas.org.br</v>
      </c>
      <c r="D1630" t="str">
        <f ca="1">VLOOKUP(A1630,Person!A:R,ROW(INDIRECT(ADDRESS(MATCH("NameEstablishment",Person!$1:$1,0),4,4))),FALSE)</f>
        <v>Colegio Marista São Francisco</v>
      </c>
      <c r="E1630">
        <f ca="1">VLOOKUP(A1630,Person!A:R,ROW(INDIRECT(ADDRESS(MATCH("Registration",Person!$1:$1,0),4,4))),FALSE)</f>
        <v>218001</v>
      </c>
      <c r="F1630" t="str">
        <f ca="1">VLOOKUP(A1630,Person!A:R,ROW(INDIRECT(ADDRESS(MATCH("NameOccupation",Person!$1:$1,0),4,4))),FALSE)</f>
        <v>Auxiliar Administrativo</v>
      </c>
      <c r="G1630" t="str">
        <f ca="1">IF(VLOOKUP(A1630,Person!A:R,ROW(INDIRECT(ADDRESS(MATCH("NameManager",Person!$1:$1,0),4,4))),FALSE)="","",VLOOKUP(A1630,Person!A:R,ROW(INDIRECT(ADDRESS(MATCH("NameManager",Person!$1:$1,0),4,4))),FALSE))</f>
        <v/>
      </c>
      <c r="H1630" t="str">
        <f ca="1">IF(VLOOKUP(A1630,Person!A:R,ROW(INDIRECT(ADDRESS(MATCH("TypeJorney",Person!$1:$1,0),4,4))),FALSE)="OnBoarding","Embarque",IF(VLOOKUP(A1630,Person!A:R,ROW(INDIRECT(ADDRESS(MATCH("TypeJorney",Person!$1:$1,0),4,4))),FALSE)="OnBoardingOccupation","Embarque implantação",IF(VLOOKUP(A1630,Person!A:R,ROW(INDIRECT(ADDRESS(MATCH("TypeJorney",Person!$1:$1,0),4,4))),FALSE)="Monitoring","Monitoramento","Decisão de Efetivação")))</f>
        <v>Embarque implantação</v>
      </c>
    </row>
    <row r="1631" spans="1:8" x14ac:dyDescent="0.3">
      <c r="A1631" t="s">
        <v>7798</v>
      </c>
      <c r="B1631" t="str">
        <f ca="1">VLOOKUP(A1631,Person!A:R,ROW(INDIRECT(ADDRESS(MATCH("NameUser",Person!$1:$1,0),4,4))),FALSE)</f>
        <v>Narjana Vatte Rodrigues</v>
      </c>
      <c r="C1631" t="str">
        <f ca="1">IF(VLOOKUP(A1631,Person!A:R,ROW(INDIRECT(ADDRESS(MATCH("Mail",Person!$1:$1,0),4,4))),FALSE)="","",VLOOKUP(A1631,Person!A:R,ROW(INDIRECT(ADDRESS(MATCH("Mail",Person!$1:$1,0),4,4))),FALSE))</f>
        <v/>
      </c>
      <c r="D1631" t="str">
        <f ca="1">VLOOKUP(A1631,Person!A:R,ROW(INDIRECT(ADDRESS(MATCH("NameEstablishment",Person!$1:$1,0),4,4))),FALSE)</f>
        <v>Colégio Marista Pio Xii</v>
      </c>
      <c r="E1631">
        <f ca="1">VLOOKUP(A1631,Person!A:R,ROW(INDIRECT(ADDRESS(MATCH("Registration",Person!$1:$1,0),4,4))),FALSE)</f>
        <v>91515161</v>
      </c>
      <c r="F1631" t="str">
        <f ca="1">VLOOKUP(A1631,Person!A:R,ROW(INDIRECT(ADDRESS(MATCH("NameOccupation",Person!$1:$1,0),4,4))),FALSE)</f>
        <v>Instrutor de Aprendizagem</v>
      </c>
      <c r="G1631" t="str">
        <f ca="1">IF(VLOOKUP(A1631,Person!A:R,ROW(INDIRECT(ADDRESS(MATCH("NameManager",Person!$1:$1,0),4,4))),FALSE)="","",VLOOKUP(A1631,Person!A:R,ROW(INDIRECT(ADDRESS(MATCH("NameManager",Person!$1:$1,0),4,4))),FALSE))</f>
        <v>Maria Angela Baldi</v>
      </c>
      <c r="H1631" t="str">
        <f ca="1">IF(VLOOKUP(A1631,Person!A:R,ROW(INDIRECT(ADDRESS(MATCH("TypeJorney",Person!$1:$1,0),4,4))),FALSE)="OnBoarding","Embarque",IF(VLOOKUP(A1631,Person!A:R,ROW(INDIRECT(ADDRESS(MATCH("TypeJorney",Person!$1:$1,0),4,4))),FALSE)="OnBoardingOccupation","Embarque implantação",IF(VLOOKUP(A1631,Person!A:R,ROW(INDIRECT(ADDRESS(MATCH("TypeJorney",Person!$1:$1,0),4,4))),FALSE)="Monitoring","Monitoramento","Decisão de Efetivação")))</f>
        <v>Embarque implantação</v>
      </c>
    </row>
    <row r="1632" spans="1:8" x14ac:dyDescent="0.3">
      <c r="A1632" t="s">
        <v>7955</v>
      </c>
      <c r="B1632" t="str">
        <f ca="1">VLOOKUP(A1632,Person!A:R,ROW(INDIRECT(ADDRESS(MATCH("NameUser",Person!$1:$1,0),4,4))),FALSE)</f>
        <v>Narleide Varela Lopes</v>
      </c>
      <c r="C1632" t="str">
        <f ca="1">IF(VLOOKUP(A1632,Person!A:R,ROW(INDIRECT(ADDRESS(MATCH("Mail",Person!$1:$1,0),4,4))),FALSE)="","",VLOOKUP(A1632,Person!A:R,ROW(INDIRECT(ADDRESS(MATCH("Mail",Person!$1:$1,0),4,4))),FALSE))</f>
        <v>narleide.lopes@maristas.org.br</v>
      </c>
      <c r="D1632" t="str">
        <f ca="1">VLOOKUP(A1632,Person!A:R,ROW(INDIRECT(ADDRESS(MATCH("NameEstablishment",Person!$1:$1,0),4,4))),FALSE)</f>
        <v>Colégio Marista Nossa Senhora Aparecida</v>
      </c>
      <c r="E1632">
        <f ca="1">VLOOKUP(A1632,Person!A:R,ROW(INDIRECT(ADDRESS(MATCH("Registration",Person!$1:$1,0),4,4))),FALSE)</f>
        <v>68161860</v>
      </c>
      <c r="F1632" t="str">
        <f ca="1">VLOOKUP(A1632,Person!A:R,ROW(INDIRECT(ADDRESS(MATCH("NameOccupation",Person!$1:$1,0),4,4))),FALSE)</f>
        <v>Instrutor de Aprendizagem</v>
      </c>
      <c r="G1632" t="str">
        <f ca="1">IF(VLOOKUP(A1632,Person!A:R,ROW(INDIRECT(ADDRESS(MATCH("NameManager",Person!$1:$1,0),4,4))),FALSE)="","",VLOOKUP(A1632,Person!A:R,ROW(INDIRECT(ADDRESS(MATCH("NameManager",Person!$1:$1,0),4,4))),FALSE))</f>
        <v>Silvia Pagot Marodin</v>
      </c>
      <c r="H1632" t="str">
        <f ca="1">IF(VLOOKUP(A1632,Person!A:R,ROW(INDIRECT(ADDRESS(MATCH("TypeJorney",Person!$1:$1,0),4,4))),FALSE)="OnBoarding","Embarque",IF(VLOOKUP(A1632,Person!A:R,ROW(INDIRECT(ADDRESS(MATCH("TypeJorney",Person!$1:$1,0),4,4))),FALSE)="OnBoardingOccupation","Embarque implantação",IF(VLOOKUP(A1632,Person!A:R,ROW(INDIRECT(ADDRESS(MATCH("TypeJorney",Person!$1:$1,0),4,4))),FALSE)="Monitoring","Monitoramento","Decisão de Efetivação")))</f>
        <v>Embarque implantação</v>
      </c>
    </row>
    <row r="1633" spans="1:8" x14ac:dyDescent="0.3">
      <c r="A1633" t="s">
        <v>7315</v>
      </c>
      <c r="B1633" t="str">
        <f ca="1">VLOOKUP(A1633,Person!A:R,ROW(INDIRECT(ADDRESS(MATCH("NameUser",Person!$1:$1,0),4,4))),FALSE)</f>
        <v>Naruna Bajgar Rivera Duarte</v>
      </c>
      <c r="C1633" t="str">
        <f ca="1">IF(VLOOKUP(A1633,Person!A:R,ROW(INDIRECT(ADDRESS(MATCH("Mail",Person!$1:$1,0),4,4))),FALSE)="","",VLOOKUP(A1633,Person!A:R,ROW(INDIRECT(ADDRESS(MATCH("Mail",Person!$1:$1,0),4,4))),FALSE))</f>
        <v>naruna.duarte@maristas.org.br</v>
      </c>
      <c r="D1633" t="str">
        <f ca="1">VLOOKUP(A1633,Person!A:R,ROW(INDIRECT(ADDRESS(MATCH("NameEstablishment",Person!$1:$1,0),4,4))),FALSE)</f>
        <v>Colegio Marista São Francisco</v>
      </c>
      <c r="E1633">
        <f ca="1">VLOOKUP(A1633,Person!A:R,ROW(INDIRECT(ADDRESS(MATCH("Registration",Person!$1:$1,0),4,4))),FALSE)</f>
        <v>90512244</v>
      </c>
      <c r="F1633" t="str">
        <f ca="1">VLOOKUP(A1633,Person!A:R,ROW(INDIRECT(ADDRESS(MATCH("NameOccupation",Person!$1:$1,0),4,4))),FALSE)</f>
        <v>Monitor de Aprendizagem Turno Regular</v>
      </c>
      <c r="G1633" t="str">
        <f ca="1">IF(VLOOKUP(A1633,Person!A:R,ROW(INDIRECT(ADDRESS(MATCH("NameManager",Person!$1:$1,0),4,4))),FALSE)="","",VLOOKUP(A1633,Person!A:R,ROW(INDIRECT(ADDRESS(MATCH("NameManager",Person!$1:$1,0),4,4))),FALSE))</f>
        <v/>
      </c>
      <c r="H1633" t="str">
        <f ca="1">IF(VLOOKUP(A1633,Person!A:R,ROW(INDIRECT(ADDRESS(MATCH("TypeJorney",Person!$1:$1,0),4,4))),FALSE)="OnBoarding","Embarque",IF(VLOOKUP(A1633,Person!A:R,ROW(INDIRECT(ADDRESS(MATCH("TypeJorney",Person!$1:$1,0),4,4))),FALSE)="OnBoardingOccupation","Embarque implantação",IF(VLOOKUP(A1633,Person!A:R,ROW(INDIRECT(ADDRESS(MATCH("TypeJorney",Person!$1:$1,0),4,4))),FALSE)="Monitoring","Monitoramento","Decisão de Efetivação")))</f>
        <v>Embarque implantação</v>
      </c>
    </row>
    <row r="1634" spans="1:8" x14ac:dyDescent="0.3">
      <c r="A1634" t="s">
        <v>4613</v>
      </c>
      <c r="B1634" t="str">
        <f ca="1">VLOOKUP(A1634,Person!A:R,ROW(INDIRECT(ADDRESS(MATCH("NameUser",Person!$1:$1,0),4,4))),FALSE)</f>
        <v>Natalia Carla Vanelli</v>
      </c>
      <c r="C1634" t="str">
        <f ca="1">IF(VLOOKUP(A1634,Person!A:R,ROW(INDIRECT(ADDRESS(MATCH("Mail",Person!$1:$1,0),4,4))),FALSE)="","",VLOOKUP(A1634,Person!A:R,ROW(INDIRECT(ADDRESS(MATCH("Mail",Person!$1:$1,0),4,4))),FALSE))</f>
        <v>natalia.vanelli@maristas.org.br</v>
      </c>
      <c r="D1634" t="str">
        <f ca="1">VLOOKUP(A1634,Person!A:R,ROW(INDIRECT(ADDRESS(MATCH("NameEstablishment",Person!$1:$1,0),4,4))),FALSE)</f>
        <v>Colégio Marista N Senhora da Conceição</v>
      </c>
      <c r="E1634">
        <f ca="1">VLOOKUP(A1634,Person!A:R,ROW(INDIRECT(ADDRESS(MATCH("Registration",Person!$1:$1,0),4,4))),FALSE)</f>
        <v>20110254</v>
      </c>
      <c r="F1634" t="str">
        <f ca="1">VLOOKUP(A1634,Person!A:R,ROW(INDIRECT(ADDRESS(MATCH("NameOccupation",Person!$1:$1,0),4,4))),FALSE)</f>
        <v>Assistente de Biblioteca</v>
      </c>
      <c r="G1634" t="str">
        <f ca="1">IF(VLOOKUP(A1634,Person!A:R,ROW(INDIRECT(ADDRESS(MATCH("NameManager",Person!$1:$1,0),4,4))),FALSE)="","",VLOOKUP(A1634,Person!A:R,ROW(INDIRECT(ADDRESS(MATCH("NameManager",Person!$1:$1,0),4,4))),FALSE))</f>
        <v/>
      </c>
      <c r="H1634" t="str">
        <f ca="1">IF(VLOOKUP(A1634,Person!A:R,ROW(INDIRECT(ADDRESS(MATCH("TypeJorney",Person!$1:$1,0),4,4))),FALSE)="OnBoarding","Embarque",IF(VLOOKUP(A1634,Person!A:R,ROW(INDIRECT(ADDRESS(MATCH("TypeJorney",Person!$1:$1,0),4,4))),FALSE)="OnBoardingOccupation","Embarque implantação",IF(VLOOKUP(A1634,Person!A:R,ROW(INDIRECT(ADDRESS(MATCH("TypeJorney",Person!$1:$1,0),4,4))),FALSE)="Monitoring","Monitoramento","Decisão de Efetivação")))</f>
        <v>Embarque implantação</v>
      </c>
    </row>
    <row r="1635" spans="1:8" x14ac:dyDescent="0.3">
      <c r="A1635" t="s">
        <v>4505</v>
      </c>
      <c r="B1635" t="str">
        <f ca="1">VLOOKUP(A1635,Person!A:R,ROW(INDIRECT(ADDRESS(MATCH("NameUser",Person!$1:$1,0),4,4))),FALSE)</f>
        <v>Natalia Caroline Santos Rosa</v>
      </c>
      <c r="C1635" t="str">
        <f ca="1">IF(VLOOKUP(A1635,Person!A:R,ROW(INDIRECT(ADDRESS(MATCH("Mail",Person!$1:$1,0),4,4))),FALSE)="","",VLOOKUP(A1635,Person!A:R,ROW(INDIRECT(ADDRESS(MATCH("Mail",Person!$1:$1,0),4,4))),FALSE))</f>
        <v>natalia.rosa@maristas.org.br</v>
      </c>
      <c r="D1635" t="str">
        <f ca="1">VLOOKUP(A1635,Person!A:R,ROW(INDIRECT(ADDRESS(MATCH("NameEstablishment",Person!$1:$1,0),4,4))),FALSE)</f>
        <v>Colegio Marista Champagnat</v>
      </c>
      <c r="E1635">
        <f ca="1">VLOOKUP(A1635,Person!A:R,ROW(INDIRECT(ADDRESS(MATCH("Registration",Person!$1:$1,0),4,4))),FALSE)</f>
        <v>90000198</v>
      </c>
      <c r="F1635" t="str">
        <f ca="1">VLOOKUP(A1635,Person!A:R,ROW(INDIRECT(ADDRESS(MATCH("NameOccupation",Person!$1:$1,0),4,4))),FALSE)</f>
        <v>Agente de Pastoral</v>
      </c>
      <c r="G1635" t="str">
        <f ca="1">IF(VLOOKUP(A1635,Person!A:R,ROW(INDIRECT(ADDRESS(MATCH("NameManager",Person!$1:$1,0),4,4))),FALSE)="","",VLOOKUP(A1635,Person!A:R,ROW(INDIRECT(ADDRESS(MATCH("NameManager",Person!$1:$1,0),4,4))),FALSE))</f>
        <v>Shirley Sheila Cardoso</v>
      </c>
      <c r="H1635" t="str">
        <f ca="1">IF(VLOOKUP(A1635,Person!A:R,ROW(INDIRECT(ADDRESS(MATCH("TypeJorney",Person!$1:$1,0),4,4))),FALSE)="OnBoarding","Embarque",IF(VLOOKUP(A1635,Person!A:R,ROW(INDIRECT(ADDRESS(MATCH("TypeJorney",Person!$1:$1,0),4,4))),FALSE)="OnBoardingOccupation","Embarque implantação",IF(VLOOKUP(A1635,Person!A:R,ROW(INDIRECT(ADDRESS(MATCH("TypeJorney",Person!$1:$1,0),4,4))),FALSE)="Monitoring","Monitoramento","Decisão de Efetivação")))</f>
        <v>Embarque implantação</v>
      </c>
    </row>
    <row r="1636" spans="1:8" x14ac:dyDescent="0.3">
      <c r="A1636" t="s">
        <v>7510</v>
      </c>
      <c r="B1636" t="str">
        <f ca="1">VLOOKUP(A1636,Person!A:R,ROW(INDIRECT(ADDRESS(MATCH("NameUser",Person!$1:$1,0),4,4))),FALSE)</f>
        <v>Natalia Carvalho Pilar</v>
      </c>
      <c r="C1636" t="str">
        <f ca="1">IF(VLOOKUP(A1636,Person!A:R,ROW(INDIRECT(ADDRESS(MATCH("Mail",Person!$1:$1,0),4,4))),FALSE)="","",VLOOKUP(A1636,Person!A:R,ROW(INDIRECT(ADDRESS(MATCH("Mail",Person!$1:$1,0),4,4))),FALSE))</f>
        <v>natalia.pilar@maristas.org.br</v>
      </c>
      <c r="D1636" t="str">
        <f ca="1">VLOOKUP(A1636,Person!A:R,ROW(INDIRECT(ADDRESS(MATCH("NameEstablishment",Person!$1:$1,0),4,4))),FALSE)</f>
        <v>Colegio Marista Champagnat</v>
      </c>
      <c r="E1636">
        <f ca="1">VLOOKUP(A1636,Person!A:R,ROW(INDIRECT(ADDRESS(MATCH("Registration",Person!$1:$1,0),4,4))),FALSE)</f>
        <v>90000372</v>
      </c>
      <c r="F1636" t="str">
        <f ca="1">VLOOKUP(A1636,Person!A:R,ROW(INDIRECT(ADDRESS(MATCH("NameOccupation",Person!$1:$1,0),4,4))),FALSE)</f>
        <v>Monitor de Aprendizagem Turno Regular</v>
      </c>
      <c r="G1636" t="str">
        <f ca="1">IF(VLOOKUP(A1636,Person!A:R,ROW(INDIRECT(ADDRESS(MATCH("NameManager",Person!$1:$1,0),4,4))),FALSE)="","",VLOOKUP(A1636,Person!A:R,ROW(INDIRECT(ADDRESS(MATCH("NameManager",Person!$1:$1,0),4,4))),FALSE))</f>
        <v>Shirley Sheila Cardoso</v>
      </c>
      <c r="H1636" t="str">
        <f ca="1">IF(VLOOKUP(A1636,Person!A:R,ROW(INDIRECT(ADDRESS(MATCH("TypeJorney",Person!$1:$1,0),4,4))),FALSE)="OnBoarding","Embarque",IF(VLOOKUP(A1636,Person!A:R,ROW(INDIRECT(ADDRESS(MATCH("TypeJorney",Person!$1:$1,0),4,4))),FALSE)="OnBoardingOccupation","Embarque implantação",IF(VLOOKUP(A1636,Person!A:R,ROW(INDIRECT(ADDRESS(MATCH("TypeJorney",Person!$1:$1,0),4,4))),FALSE)="Monitoring","Monitoramento","Decisão de Efetivação")))</f>
        <v>Embarque implantação</v>
      </c>
    </row>
    <row r="1637" spans="1:8" x14ac:dyDescent="0.3">
      <c r="A1637" t="s">
        <v>520</v>
      </c>
      <c r="B1637" t="str">
        <f ca="1">VLOOKUP(A1637,Person!A:R,ROW(INDIRECT(ADDRESS(MATCH("NameUser",Person!$1:$1,0),4,4))),FALSE)</f>
        <v>Natalia de Oliveira Moraes</v>
      </c>
      <c r="C1637" t="str">
        <f ca="1">IF(VLOOKUP(A1637,Person!A:R,ROW(INDIRECT(ADDRESS(MATCH("Mail",Person!$1:$1,0),4,4))),FALSE)="","",VLOOKUP(A1637,Person!A:R,ROW(INDIRECT(ADDRESS(MATCH("Mail",Person!$1:$1,0),4,4))),FALSE))</f>
        <v>natalia.moraes@maristas.org.br</v>
      </c>
      <c r="D1637" t="str">
        <f ca="1">VLOOKUP(A1637,Person!A:R,ROW(INDIRECT(ADDRESS(MATCH("NameEstablishment",Person!$1:$1,0),4,4))),FALSE)</f>
        <v>Colégio Marista Assunção</v>
      </c>
      <c r="E1637">
        <f ca="1">VLOOKUP(A1637,Person!A:R,ROW(INDIRECT(ADDRESS(MATCH("Registration",Person!$1:$1,0),4,4))),FALSE)</f>
        <v>91514060</v>
      </c>
      <c r="F1637" t="str">
        <f ca="1">VLOOKUP(A1637,Person!A:R,ROW(INDIRECT(ADDRESS(MATCH("NameOccupation",Person!$1:$1,0),4,4))),FALSE)</f>
        <v>Monitor de Aprendizagem Turno Integral</v>
      </c>
      <c r="G1637" t="str">
        <f ca="1">IF(VLOOKUP(A1637,Person!A:R,ROW(INDIRECT(ADDRESS(MATCH("NameManager",Person!$1:$1,0),4,4))),FALSE)="","",VLOOKUP(A1637,Person!A:R,ROW(INDIRECT(ADDRESS(MATCH("NameManager",Person!$1:$1,0),4,4))),FALSE))</f>
        <v>Rui Antonio Piassini</v>
      </c>
      <c r="H1637" t="str">
        <f ca="1">IF(VLOOKUP(A1637,Person!A:R,ROW(INDIRECT(ADDRESS(MATCH("TypeJorney",Person!$1:$1,0),4,4))),FALSE)="OnBoarding","Embarque",IF(VLOOKUP(A1637,Person!A:R,ROW(INDIRECT(ADDRESS(MATCH("TypeJorney",Person!$1:$1,0),4,4))),FALSE)="OnBoardingOccupation","Embarque implantação",IF(VLOOKUP(A1637,Person!A:R,ROW(INDIRECT(ADDRESS(MATCH("TypeJorney",Person!$1:$1,0),4,4))),FALSE)="Monitoring","Monitoramento","Decisão de Efetivação")))</f>
        <v>Decisão de Efetivação</v>
      </c>
    </row>
    <row r="1638" spans="1:8" x14ac:dyDescent="0.3">
      <c r="A1638" t="s">
        <v>4675</v>
      </c>
      <c r="B1638" t="str">
        <f ca="1">VLOOKUP(A1638,Person!A:R,ROW(INDIRECT(ADDRESS(MATCH("NameUser",Person!$1:$1,0),4,4))),FALSE)</f>
        <v>Natalia Dezordi Louzada</v>
      </c>
      <c r="C1638" t="str">
        <f ca="1">IF(VLOOKUP(A1638,Person!A:R,ROW(INDIRECT(ADDRESS(MATCH("Mail",Person!$1:$1,0),4,4))),FALSE)="","",VLOOKUP(A1638,Person!A:R,ROW(INDIRECT(ADDRESS(MATCH("Mail",Person!$1:$1,0),4,4))),FALSE))</f>
        <v>natalia.louzada@maristas.org.br</v>
      </c>
      <c r="D1638" t="str">
        <f ca="1">VLOOKUP(A1638,Person!A:R,ROW(INDIRECT(ADDRESS(MATCH("NameEstablishment",Person!$1:$1,0),4,4))),FALSE)</f>
        <v>Colégio Marista N Senhora da Conceição</v>
      </c>
      <c r="E1638">
        <f ca="1">VLOOKUP(A1638,Person!A:R,ROW(INDIRECT(ADDRESS(MATCH("Registration",Person!$1:$1,0),4,4))),FALSE)</f>
        <v>20110262</v>
      </c>
      <c r="F1638" t="str">
        <f ca="1">VLOOKUP(A1638,Person!A:R,ROW(INDIRECT(ADDRESS(MATCH("NameOccupation",Person!$1:$1,0),4,4))),FALSE)</f>
        <v>Assistente de Convivência</v>
      </c>
      <c r="G1638" t="str">
        <f ca="1">IF(VLOOKUP(A1638,Person!A:R,ROW(INDIRECT(ADDRESS(MATCH("NameManager",Person!$1:$1,0),4,4))),FALSE)="","",VLOOKUP(A1638,Person!A:R,ROW(INDIRECT(ADDRESS(MATCH("NameManager",Person!$1:$1,0),4,4))),FALSE))</f>
        <v/>
      </c>
      <c r="H1638" t="str">
        <f ca="1">IF(VLOOKUP(A1638,Person!A:R,ROW(INDIRECT(ADDRESS(MATCH("TypeJorney",Person!$1:$1,0),4,4))),FALSE)="OnBoarding","Embarque",IF(VLOOKUP(A1638,Person!A:R,ROW(INDIRECT(ADDRESS(MATCH("TypeJorney",Person!$1:$1,0),4,4))),FALSE)="OnBoardingOccupation","Embarque implantação",IF(VLOOKUP(A1638,Person!A:R,ROW(INDIRECT(ADDRESS(MATCH("TypeJorney",Person!$1:$1,0),4,4))),FALSE)="Monitoring","Monitoramento","Decisão de Efetivação")))</f>
        <v>Embarque implantação</v>
      </c>
    </row>
    <row r="1639" spans="1:8" x14ac:dyDescent="0.3">
      <c r="A1639" t="s">
        <v>4282</v>
      </c>
      <c r="B1639" t="str">
        <f ca="1">VLOOKUP(A1639,Person!A:R,ROW(INDIRECT(ADDRESS(MATCH("NameUser",Person!$1:$1,0),4,4))),FALSE)</f>
        <v>Natalia Ferreira Campos</v>
      </c>
      <c r="C1639" t="str">
        <f ca="1">IF(VLOOKUP(A1639,Person!A:R,ROW(INDIRECT(ADDRESS(MATCH("Mail",Person!$1:$1,0),4,4))),FALSE)="","",VLOOKUP(A1639,Person!A:R,ROW(INDIRECT(ADDRESS(MATCH("Mail",Person!$1:$1,0),4,4))),FALSE))</f>
        <v>natalia.campos@maristas.org.br</v>
      </c>
      <c r="D1639" t="str">
        <f ca="1">VLOOKUP(A1639,Person!A:R,ROW(INDIRECT(ADDRESS(MATCH("NameEstablishment",Person!$1:$1,0),4,4))),FALSE)</f>
        <v>Colégio Marista João Paulo II</v>
      </c>
      <c r="E1639">
        <f ca="1">VLOOKUP(A1639,Person!A:R,ROW(INDIRECT(ADDRESS(MATCH("Registration",Person!$1:$1,0),4,4))),FALSE)</f>
        <v>61678001</v>
      </c>
      <c r="F1639" t="str">
        <f ca="1">VLOOKUP(A1639,Person!A:R,ROW(INDIRECT(ADDRESS(MATCH("NameOccupation",Person!$1:$1,0),4,4))),FALSE)</f>
        <v>Coordenador de Pastoral</v>
      </c>
      <c r="G1639" t="str">
        <f ca="1">IF(VLOOKUP(A1639,Person!A:R,ROW(INDIRECT(ADDRESS(MATCH("NameManager",Person!$1:$1,0),4,4))),FALSE)="","",VLOOKUP(A1639,Person!A:R,ROW(INDIRECT(ADDRESS(MATCH("NameManager",Person!$1:$1,0),4,4))),FALSE))</f>
        <v>Luiz Gustavo Mendes</v>
      </c>
      <c r="H1639" t="str">
        <f ca="1">IF(VLOOKUP(A1639,Person!A:R,ROW(INDIRECT(ADDRESS(MATCH("TypeJorney",Person!$1:$1,0),4,4))),FALSE)="OnBoarding","Embarque",IF(VLOOKUP(A1639,Person!A:R,ROW(INDIRECT(ADDRESS(MATCH("TypeJorney",Person!$1:$1,0),4,4))),FALSE)="OnBoardingOccupation","Embarque implantação",IF(VLOOKUP(A1639,Person!A:R,ROW(INDIRECT(ADDRESS(MATCH("TypeJorney",Person!$1:$1,0),4,4))),FALSE)="Monitoring","Monitoramento","Decisão de Efetivação")))</f>
        <v>Embarque implantação</v>
      </c>
    </row>
    <row r="1640" spans="1:8" x14ac:dyDescent="0.3">
      <c r="A1640" t="s">
        <v>7937</v>
      </c>
      <c r="B1640" t="str">
        <f ca="1">VLOOKUP(A1640,Person!A:R,ROW(INDIRECT(ADDRESS(MATCH("NameUser",Person!$1:$1,0),4,4))),FALSE)</f>
        <v>Natalia Luiza Eich</v>
      </c>
      <c r="C1640" t="str">
        <f ca="1">IF(VLOOKUP(A1640,Person!A:R,ROW(INDIRECT(ADDRESS(MATCH("Mail",Person!$1:$1,0),4,4))),FALSE)="","",VLOOKUP(A1640,Person!A:R,ROW(INDIRECT(ADDRESS(MATCH("Mail",Person!$1:$1,0),4,4))),FALSE))</f>
        <v>natalia.eich@maristas.org.br</v>
      </c>
      <c r="D1640" t="str">
        <f ca="1">VLOOKUP(A1640,Person!A:R,ROW(INDIRECT(ADDRESS(MATCH("NameEstablishment",Person!$1:$1,0),4,4))),FALSE)</f>
        <v>Colégio Marista São Luis</v>
      </c>
      <c r="E1640">
        <f ca="1">VLOOKUP(A1640,Person!A:R,ROW(INDIRECT(ADDRESS(MATCH("Registration",Person!$1:$1,0),4,4))),FALSE)</f>
        <v>90511963</v>
      </c>
      <c r="F1640" t="str">
        <f ca="1">VLOOKUP(A1640,Person!A:R,ROW(INDIRECT(ADDRESS(MATCH("NameOccupation",Person!$1:$1,0),4,4))),FALSE)</f>
        <v>Instrutor de Aprendizagem</v>
      </c>
      <c r="G1640" t="str">
        <f ca="1">IF(VLOOKUP(A1640,Person!A:R,ROW(INDIRECT(ADDRESS(MATCH("NameManager",Person!$1:$1,0),4,4))),FALSE)="","",VLOOKUP(A1640,Person!A:R,ROW(INDIRECT(ADDRESS(MATCH("NameManager",Person!$1:$1,0),4,4))),FALSE))</f>
        <v>Anderson Roberto dos Santos</v>
      </c>
      <c r="H1640" t="str">
        <f ca="1">IF(VLOOKUP(A1640,Person!A:R,ROW(INDIRECT(ADDRESS(MATCH("TypeJorney",Person!$1:$1,0),4,4))),FALSE)="OnBoarding","Embarque",IF(VLOOKUP(A1640,Person!A:R,ROW(INDIRECT(ADDRESS(MATCH("TypeJorney",Person!$1:$1,0),4,4))),FALSE)="OnBoardingOccupation","Embarque implantação",IF(VLOOKUP(A1640,Person!A:R,ROW(INDIRECT(ADDRESS(MATCH("TypeJorney",Person!$1:$1,0),4,4))),FALSE)="Monitoring","Monitoramento","Decisão de Efetivação")))</f>
        <v>Embarque implantação</v>
      </c>
    </row>
    <row r="1641" spans="1:8" x14ac:dyDescent="0.3">
      <c r="A1641" t="s">
        <v>449</v>
      </c>
      <c r="B1641" t="str">
        <f ca="1">VLOOKUP(A1641,Person!A:R,ROW(INDIRECT(ADDRESS(MATCH("NameUser",Person!$1:$1,0),4,4))),FALSE)</f>
        <v>Natalia Propp Monticeli Eckert</v>
      </c>
      <c r="C1641" t="str">
        <f ca="1">IF(VLOOKUP(A1641,Person!A:R,ROW(INDIRECT(ADDRESS(MATCH("Mail",Person!$1:$1,0),4,4))),FALSE)="","",VLOOKUP(A1641,Person!A:R,ROW(INDIRECT(ADDRESS(MATCH("Mail",Person!$1:$1,0),4,4))),FALSE))</f>
        <v>natalia.monticeli@maristas.org.br</v>
      </c>
      <c r="D1641" t="str">
        <f ca="1">VLOOKUP(A1641,Person!A:R,ROW(INDIRECT(ADDRESS(MATCH("NameEstablishment",Person!$1:$1,0),4,4))),FALSE)</f>
        <v>Colégio Marista Nossa Senhora do Rosário</v>
      </c>
      <c r="E1641">
        <f ca="1">VLOOKUP(A1641,Person!A:R,ROW(INDIRECT(ADDRESS(MATCH("Registration",Person!$1:$1,0),4,4))),FALSE)</f>
        <v>90510789</v>
      </c>
      <c r="F1641" t="str">
        <f ca="1">VLOOKUP(A1641,Person!A:R,ROW(INDIRECT(ADDRESS(MATCH("NameOccupation",Person!$1:$1,0),4,4))),FALSE)</f>
        <v>Instrutor de Aprendizagem</v>
      </c>
      <c r="G1641" t="str">
        <f ca="1">IF(VLOOKUP(A1641,Person!A:R,ROW(INDIRECT(ADDRESS(MATCH("NameManager",Person!$1:$1,0),4,4))),FALSE)="","",VLOOKUP(A1641,Person!A:R,ROW(INDIRECT(ADDRESS(MATCH("NameManager",Person!$1:$1,0),4,4))),FALSE))</f>
        <v>Leia Raquel de Almeida</v>
      </c>
      <c r="H1641" t="str">
        <f ca="1">IF(VLOOKUP(A1641,Person!A:R,ROW(INDIRECT(ADDRESS(MATCH("TypeJorney",Person!$1:$1,0),4,4))),FALSE)="OnBoarding","Embarque",IF(VLOOKUP(A1641,Person!A:R,ROW(INDIRECT(ADDRESS(MATCH("TypeJorney",Person!$1:$1,0),4,4))),FALSE)="OnBoardingOccupation","Embarque implantação",IF(VLOOKUP(A1641,Person!A:R,ROW(INDIRECT(ADDRESS(MATCH("TypeJorney",Person!$1:$1,0),4,4))),FALSE)="Monitoring","Monitoramento","Decisão de Efetivação")))</f>
        <v>Embarque</v>
      </c>
    </row>
    <row r="1642" spans="1:8" x14ac:dyDescent="0.3">
      <c r="A1642" t="s">
        <v>8045</v>
      </c>
      <c r="B1642" t="str">
        <f ca="1">VLOOKUP(A1642,Person!A:R,ROW(INDIRECT(ADDRESS(MATCH("NameUser",Person!$1:$1,0),4,4))),FALSE)</f>
        <v>Natasha de Oliveira Freitas</v>
      </c>
      <c r="C1642" t="str">
        <f ca="1">IF(VLOOKUP(A1642,Person!A:R,ROW(INDIRECT(ADDRESS(MATCH("Mail",Person!$1:$1,0),4,4))),FALSE)="","",VLOOKUP(A1642,Person!A:R,ROW(INDIRECT(ADDRESS(MATCH("Mail",Person!$1:$1,0),4,4))),FALSE))</f>
        <v>natasha.freitas@maristas.org.br</v>
      </c>
      <c r="D1642" t="str">
        <f ca="1">VLOOKUP(A1642,Person!A:R,ROW(INDIRECT(ADDRESS(MATCH("NameEstablishment",Person!$1:$1,0),4,4))),FALSE)</f>
        <v>Colégio Marista Pio Xii</v>
      </c>
      <c r="E1642">
        <f ca="1">VLOOKUP(A1642,Person!A:R,ROW(INDIRECT(ADDRESS(MATCH("Registration",Person!$1:$1,0),4,4))),FALSE)</f>
        <v>91513997</v>
      </c>
      <c r="F1642" t="str">
        <f ca="1">VLOOKUP(A1642,Person!A:R,ROW(INDIRECT(ADDRESS(MATCH("NameOccupation",Person!$1:$1,0),4,4))),FALSE)</f>
        <v>Monitor de Aprendizagem Turno Integral</v>
      </c>
      <c r="G1642" t="str">
        <f ca="1">IF(VLOOKUP(A1642,Person!A:R,ROW(INDIRECT(ADDRESS(MATCH("NameManager",Person!$1:$1,0),4,4))),FALSE)="","",VLOOKUP(A1642,Person!A:R,ROW(INDIRECT(ADDRESS(MATCH("NameManager",Person!$1:$1,0),4,4))),FALSE))</f>
        <v>Maria Angela Baldi</v>
      </c>
      <c r="H1642" t="str">
        <f ca="1">IF(VLOOKUP(A1642,Person!A:R,ROW(INDIRECT(ADDRESS(MATCH("TypeJorney",Person!$1:$1,0),4,4))),FALSE)="OnBoarding","Embarque",IF(VLOOKUP(A1642,Person!A:R,ROW(INDIRECT(ADDRESS(MATCH("TypeJorney",Person!$1:$1,0),4,4))),FALSE)="OnBoardingOccupation","Embarque implantação",IF(VLOOKUP(A1642,Person!A:R,ROW(INDIRECT(ADDRESS(MATCH("TypeJorney",Person!$1:$1,0),4,4))),FALSE)="Monitoring","Monitoramento","Decisão de Efetivação")))</f>
        <v>Embarque implantação</v>
      </c>
    </row>
    <row r="1643" spans="1:8" x14ac:dyDescent="0.3">
      <c r="A1643" t="s">
        <v>4465</v>
      </c>
      <c r="B1643" t="str">
        <f ca="1">VLOOKUP(A1643,Person!A:R,ROW(INDIRECT(ADDRESS(MATCH("NameUser",Person!$1:$1,0),4,4))),FALSE)</f>
        <v>Nathalia Jung Malheiros</v>
      </c>
      <c r="C1643" t="str">
        <f ca="1">IF(VLOOKUP(A1643,Person!A:R,ROW(INDIRECT(ADDRESS(MATCH("Mail",Person!$1:$1,0),4,4))),FALSE)="","",VLOOKUP(A1643,Person!A:R,ROW(INDIRECT(ADDRESS(MATCH("Mail",Person!$1:$1,0),4,4))),FALSE))</f>
        <v/>
      </c>
      <c r="D1643" t="str">
        <f ca="1">VLOOKUP(A1643,Person!A:R,ROW(INDIRECT(ADDRESS(MATCH("NameEstablishment",Person!$1:$1,0),4,4))),FALSE)</f>
        <v>Colégio Marista Maria Imaculada</v>
      </c>
      <c r="E1643">
        <f ca="1">VLOOKUP(A1643,Person!A:R,ROW(INDIRECT(ADDRESS(MATCH("Registration",Person!$1:$1,0),4,4))),FALSE)</f>
        <v>61455195</v>
      </c>
      <c r="F1643" t="str">
        <f ca="1">VLOOKUP(A1643,Person!A:R,ROW(INDIRECT(ADDRESS(MATCH("NameOccupation",Person!$1:$1,0),4,4))),FALSE)</f>
        <v>Agente de Pastoral</v>
      </c>
      <c r="G1643" t="str">
        <f ca="1">IF(VLOOKUP(A1643,Person!A:R,ROW(INDIRECT(ADDRESS(MATCH("NameManager",Person!$1:$1,0),4,4))),FALSE)="","",VLOOKUP(A1643,Person!A:R,ROW(INDIRECT(ADDRESS(MATCH("NameManager",Person!$1:$1,0),4,4))),FALSE))</f>
        <v>Vivian Patricia Caberlon Nunes</v>
      </c>
      <c r="H1643" t="str">
        <f ca="1">IF(VLOOKUP(A1643,Person!A:R,ROW(INDIRECT(ADDRESS(MATCH("TypeJorney",Person!$1:$1,0),4,4))),FALSE)="OnBoarding","Embarque",IF(VLOOKUP(A1643,Person!A:R,ROW(INDIRECT(ADDRESS(MATCH("TypeJorney",Person!$1:$1,0),4,4))),FALSE)="OnBoardingOccupation","Embarque implantação",IF(VLOOKUP(A1643,Person!A:R,ROW(INDIRECT(ADDRESS(MATCH("TypeJorney",Person!$1:$1,0),4,4))),FALSE)="Monitoring","Monitoramento","Decisão de Efetivação")))</f>
        <v>Embarque implantação</v>
      </c>
    </row>
    <row r="1644" spans="1:8" x14ac:dyDescent="0.3">
      <c r="A1644" t="s">
        <v>4407</v>
      </c>
      <c r="B1644" t="str">
        <f ca="1">VLOOKUP(A1644,Person!A:R,ROW(INDIRECT(ADDRESS(MATCH("NameUser",Person!$1:$1,0),4,4))),FALSE)</f>
        <v>Nathaly Rafael Hahn</v>
      </c>
      <c r="C1644" t="str">
        <f ca="1">IF(VLOOKUP(A1644,Person!A:R,ROW(INDIRECT(ADDRESS(MATCH("Mail",Person!$1:$1,0),4,4))),FALSE)="","",VLOOKUP(A1644,Person!A:R,ROW(INDIRECT(ADDRESS(MATCH("Mail",Person!$1:$1,0),4,4))),FALSE))</f>
        <v/>
      </c>
      <c r="D1644" t="str">
        <f ca="1">VLOOKUP(A1644,Person!A:R,ROW(INDIRECT(ADDRESS(MATCH("NameEstablishment",Person!$1:$1,0),4,4))),FALSE)</f>
        <v>Colégio Marista Maria Imaculada</v>
      </c>
      <c r="E1644">
        <f ca="1">VLOOKUP(A1644,Person!A:R,ROW(INDIRECT(ADDRESS(MATCH("Registration",Person!$1:$1,0),4,4))),FALSE)</f>
        <v>61455187</v>
      </c>
      <c r="F1644" t="str">
        <f ca="1">VLOOKUP(A1644,Person!A:R,ROW(INDIRECT(ADDRESS(MATCH("NameOccupation",Person!$1:$1,0),4,4))),FALSE)</f>
        <v>Recepcionista</v>
      </c>
      <c r="G1644" t="str">
        <f ca="1">IF(VLOOKUP(A1644,Person!A:R,ROW(INDIRECT(ADDRESS(MATCH("NameManager",Person!$1:$1,0),4,4))),FALSE)="","",VLOOKUP(A1644,Person!A:R,ROW(INDIRECT(ADDRESS(MATCH("NameManager",Person!$1:$1,0),4,4))),FALSE))</f>
        <v>Angela Maria de Abreu</v>
      </c>
      <c r="H1644" t="str">
        <f ca="1">IF(VLOOKUP(A1644,Person!A:R,ROW(INDIRECT(ADDRESS(MATCH("TypeJorney",Person!$1:$1,0),4,4))),FALSE)="OnBoarding","Embarque",IF(VLOOKUP(A1644,Person!A:R,ROW(INDIRECT(ADDRESS(MATCH("TypeJorney",Person!$1:$1,0),4,4))),FALSE)="OnBoardingOccupation","Embarque implantação",IF(VLOOKUP(A1644,Person!A:R,ROW(INDIRECT(ADDRESS(MATCH("TypeJorney",Person!$1:$1,0),4,4))),FALSE)="Monitoring","Monitoramento","Decisão de Efetivação")))</f>
        <v>Embarque implantação</v>
      </c>
    </row>
    <row r="1645" spans="1:8" x14ac:dyDescent="0.3">
      <c r="A1645" t="s">
        <v>4126</v>
      </c>
      <c r="B1645" t="str">
        <f ca="1">VLOOKUP(A1645,Person!A:R,ROW(INDIRECT(ADDRESS(MATCH("NameUser",Person!$1:$1,0),4,4))),FALSE)</f>
        <v>Naurielle Erich Escoto</v>
      </c>
      <c r="C1645" t="str">
        <f ca="1">IF(VLOOKUP(A1645,Person!A:R,ROW(INDIRECT(ADDRESS(MATCH("Mail",Person!$1:$1,0),4,4))),FALSE)="","",VLOOKUP(A1645,Person!A:R,ROW(INDIRECT(ADDRESS(MATCH("Mail",Person!$1:$1,0),4,4))),FALSE))</f>
        <v>naurielle.escoto@maristas.org.br</v>
      </c>
      <c r="D1645" t="str">
        <f ca="1">VLOOKUP(A1645,Person!A:R,ROW(INDIRECT(ADDRESS(MATCH("NameEstablishment",Person!$1:$1,0),4,4))),FALSE)</f>
        <v>Colégio Marista Nossa Senhora do Rosário</v>
      </c>
      <c r="E1645">
        <f ca="1">VLOOKUP(A1645,Person!A:R,ROW(INDIRECT(ADDRESS(MATCH("Registration",Person!$1:$1,0),4,4))),FALSE)</f>
        <v>91514231</v>
      </c>
      <c r="F1645" t="str">
        <f ca="1">VLOOKUP(A1645,Person!A:R,ROW(INDIRECT(ADDRESS(MATCH("NameOccupation",Person!$1:$1,0),4,4))),FALSE)</f>
        <v>Auxiliar Administrativo</v>
      </c>
      <c r="G1645" t="str">
        <f ca="1">IF(VLOOKUP(A1645,Person!A:R,ROW(INDIRECT(ADDRESS(MATCH("NameManager",Person!$1:$1,0),4,4))),FALSE)="","",VLOOKUP(A1645,Person!A:R,ROW(INDIRECT(ADDRESS(MATCH("NameManager",Person!$1:$1,0),4,4))),FALSE))</f>
        <v>Mauricio Coloniezzi Erthal</v>
      </c>
      <c r="H1645" t="str">
        <f ca="1">IF(VLOOKUP(A1645,Person!A:R,ROW(INDIRECT(ADDRESS(MATCH("TypeJorney",Person!$1:$1,0),4,4))),FALSE)="OnBoarding","Embarque",IF(VLOOKUP(A1645,Person!A:R,ROW(INDIRECT(ADDRESS(MATCH("TypeJorney",Person!$1:$1,0),4,4))),FALSE)="OnBoardingOccupation","Embarque implantação",IF(VLOOKUP(A1645,Person!A:R,ROW(INDIRECT(ADDRESS(MATCH("TypeJorney",Person!$1:$1,0),4,4))),FALSE)="Monitoring","Monitoramento","Decisão de Efetivação")))</f>
        <v>Embarque implantação</v>
      </c>
    </row>
    <row r="1646" spans="1:8" x14ac:dyDescent="0.3">
      <c r="A1646" t="s">
        <v>7971</v>
      </c>
      <c r="B1646" t="str">
        <f ca="1">VLOOKUP(A1646,Person!A:R,ROW(INDIRECT(ADDRESS(MATCH("NameUser",Person!$1:$1,0),4,4))),FALSE)</f>
        <v>Necleto Pansera Junior</v>
      </c>
      <c r="C1646" t="str">
        <f ca="1">IF(VLOOKUP(A1646,Person!A:R,ROW(INDIRECT(ADDRESS(MATCH("Mail",Person!$1:$1,0),4,4))),FALSE)="","",VLOOKUP(A1646,Person!A:R,ROW(INDIRECT(ADDRESS(MATCH("Mail",Person!$1:$1,0),4,4))),FALSE))</f>
        <v>necleto.junior@maristas.org.br</v>
      </c>
      <c r="D1646" t="str">
        <f ca="1">VLOOKUP(A1646,Person!A:R,ROW(INDIRECT(ADDRESS(MATCH("NameEstablishment",Person!$1:$1,0),4,4))),FALSE)</f>
        <v>Colégio Marista Nossa Senhora Medianeira</v>
      </c>
      <c r="E1646">
        <f ca="1">VLOOKUP(A1646,Person!A:R,ROW(INDIRECT(ADDRESS(MATCH("Registration",Person!$1:$1,0),4,4))),FALSE)</f>
        <v>90000127</v>
      </c>
      <c r="F1646" t="str">
        <f ca="1">VLOOKUP(A1646,Person!A:R,ROW(INDIRECT(ADDRESS(MATCH("NameOccupation",Person!$1:$1,0),4,4))),FALSE)</f>
        <v>Instrutor de Aprendizagem</v>
      </c>
      <c r="G1646" t="str">
        <f ca="1">IF(VLOOKUP(A1646,Person!A:R,ROW(INDIRECT(ADDRESS(MATCH("NameManager",Person!$1:$1,0),4,4))),FALSE)="","",VLOOKUP(A1646,Person!A:R,ROW(INDIRECT(ADDRESS(MATCH("NameManager",Person!$1:$1,0),4,4))),FALSE))</f>
        <v>Cheila Daniane Marianof Milczarek</v>
      </c>
      <c r="H1646" t="str">
        <f ca="1">IF(VLOOKUP(A1646,Person!A:R,ROW(INDIRECT(ADDRESS(MATCH("TypeJorney",Person!$1:$1,0),4,4))),FALSE)="OnBoarding","Embarque",IF(VLOOKUP(A1646,Person!A:R,ROW(INDIRECT(ADDRESS(MATCH("TypeJorney",Person!$1:$1,0),4,4))),FALSE)="OnBoardingOccupation","Embarque implantação",IF(VLOOKUP(A1646,Person!A:R,ROW(INDIRECT(ADDRESS(MATCH("TypeJorney",Person!$1:$1,0),4,4))),FALSE)="Monitoring","Monitoramento","Decisão de Efetivação")))</f>
        <v>Embarque implantação</v>
      </c>
    </row>
    <row r="1647" spans="1:8" x14ac:dyDescent="0.3">
      <c r="A1647" t="s">
        <v>4971</v>
      </c>
      <c r="B1647" t="str">
        <f ca="1">VLOOKUP(A1647,Person!A:R,ROW(INDIRECT(ADDRESS(MATCH("NameUser",Person!$1:$1,0),4,4))),FALSE)</f>
        <v>Nei Cesar Morsch</v>
      </c>
      <c r="C1647" t="str">
        <f ca="1">IF(VLOOKUP(A1647,Person!A:R,ROW(INDIRECT(ADDRESS(MATCH("Mail",Person!$1:$1,0),4,4))),FALSE)="","",VLOOKUP(A1647,Person!A:R,ROW(INDIRECT(ADDRESS(MATCH("Mail",Person!$1:$1,0),4,4))),FALSE))</f>
        <v>nei.morsch@maristas.org.br</v>
      </c>
      <c r="D1647" t="str">
        <f ca="1">VLOOKUP(A1647,Person!A:R,ROW(INDIRECT(ADDRESS(MATCH("NameEstablishment",Person!$1:$1,0),4,4))),FALSE)</f>
        <v>Colégio Marista São Luis</v>
      </c>
      <c r="E1647">
        <f ca="1">VLOOKUP(A1647,Person!A:R,ROW(INDIRECT(ADDRESS(MATCH("Registration",Person!$1:$1,0),4,4))),FALSE)</f>
        <v>61331001</v>
      </c>
      <c r="F1647" t="str">
        <f ca="1">VLOOKUP(A1647,Person!A:R,ROW(INDIRECT(ADDRESS(MATCH("NameOccupation",Person!$1:$1,0),4,4))),FALSE)</f>
        <v>Diretor Geral</v>
      </c>
      <c r="G1647" t="str">
        <f ca="1">IF(VLOOKUP(A1647,Person!A:R,ROW(INDIRECT(ADDRESS(MATCH("NameManager",Person!$1:$1,0),4,4))),FALSE)="","",VLOOKUP(A1647,Person!A:R,ROW(INDIRECT(ADDRESS(MATCH("NameManager",Person!$1:$1,0),4,4))),FALSE))</f>
        <v/>
      </c>
      <c r="H1647" t="str">
        <f ca="1">IF(VLOOKUP(A1647,Person!A:R,ROW(INDIRECT(ADDRESS(MATCH("TypeJorney",Person!$1:$1,0),4,4))),FALSE)="OnBoarding","Embarque",IF(VLOOKUP(A1647,Person!A:R,ROW(INDIRECT(ADDRESS(MATCH("TypeJorney",Person!$1:$1,0),4,4))),FALSE)="OnBoardingOccupation","Embarque implantação",IF(VLOOKUP(A1647,Person!A:R,ROW(INDIRECT(ADDRESS(MATCH("TypeJorney",Person!$1:$1,0),4,4))),FALSE)="Monitoring","Monitoramento","Decisão de Efetivação")))</f>
        <v>Embarque implantação</v>
      </c>
    </row>
    <row r="1648" spans="1:8" x14ac:dyDescent="0.3">
      <c r="A1648" t="s">
        <v>7748</v>
      </c>
      <c r="B1648" t="str">
        <f ca="1">VLOOKUP(A1648,Person!A:R,ROW(INDIRECT(ADDRESS(MATCH("NameUser",Person!$1:$1,0),4,4))),FALSE)</f>
        <v>Neida Reis de Andrade</v>
      </c>
      <c r="C1648" t="str">
        <f ca="1">IF(VLOOKUP(A1648,Person!A:R,ROW(INDIRECT(ADDRESS(MATCH("Mail",Person!$1:$1,0),4,4))),FALSE)="","",VLOOKUP(A1648,Person!A:R,ROW(INDIRECT(ADDRESS(MATCH("Mail",Person!$1:$1,0),4,4))),FALSE))</f>
        <v>neida.andrade@maristas.org.br</v>
      </c>
      <c r="D1648" t="str">
        <f ca="1">VLOOKUP(A1648,Person!A:R,ROW(INDIRECT(ADDRESS(MATCH("NameEstablishment",Person!$1:$1,0),4,4))),FALSE)</f>
        <v>Esc. Marista de Ens. Fund. Santa Marta</v>
      </c>
      <c r="E1648">
        <f ca="1">VLOOKUP(A1648,Person!A:R,ROW(INDIRECT(ADDRESS(MATCH("Registration",Person!$1:$1,0),4,4))),FALSE)</f>
        <v>3743027</v>
      </c>
      <c r="F1648" t="str">
        <f ca="1">VLOOKUP(A1648,Person!A:R,ROW(INDIRECT(ADDRESS(MATCH("NameOccupation",Person!$1:$1,0),4,4))),FALSE)</f>
        <v>Auxiliar de Música</v>
      </c>
      <c r="G1648" t="str">
        <f ca="1">IF(VLOOKUP(A1648,Person!A:R,ROW(INDIRECT(ADDRESS(MATCH("NameManager",Person!$1:$1,0),4,4))),FALSE)="","",VLOOKUP(A1648,Person!A:R,ROW(INDIRECT(ADDRESS(MATCH("NameManager",Person!$1:$1,0),4,4))),FALSE))</f>
        <v/>
      </c>
      <c r="H1648" t="str">
        <f ca="1">IF(VLOOKUP(A1648,Person!A:R,ROW(INDIRECT(ADDRESS(MATCH("TypeJorney",Person!$1:$1,0),4,4))),FALSE)="OnBoarding","Embarque",IF(VLOOKUP(A1648,Person!A:R,ROW(INDIRECT(ADDRESS(MATCH("TypeJorney",Person!$1:$1,0),4,4))),FALSE)="OnBoardingOccupation","Embarque implantação",IF(VLOOKUP(A1648,Person!A:R,ROW(INDIRECT(ADDRESS(MATCH("TypeJorney",Person!$1:$1,0),4,4))),FALSE)="Monitoring","Monitoramento","Decisão de Efetivação")))</f>
        <v>Embarque implantação</v>
      </c>
    </row>
    <row r="1649" spans="1:8" x14ac:dyDescent="0.3">
      <c r="A1649" t="s">
        <v>4877</v>
      </c>
      <c r="B1649" t="str">
        <f ca="1">VLOOKUP(A1649,Person!A:R,ROW(INDIRECT(ADDRESS(MATCH("NameUser",Person!$1:$1,0),4,4))),FALSE)</f>
        <v>Neila Roseli Bitencourt de Moura</v>
      </c>
      <c r="C1649" t="str">
        <f ca="1">IF(VLOOKUP(A1649,Person!A:R,ROW(INDIRECT(ADDRESS(MATCH("Mail",Person!$1:$1,0),4,4))),FALSE)="","",VLOOKUP(A1649,Person!A:R,ROW(INDIRECT(ADDRESS(MATCH("Mail",Person!$1:$1,0),4,4))),FALSE))</f>
        <v/>
      </c>
      <c r="D1649" t="str">
        <f ca="1">VLOOKUP(A1649,Person!A:R,ROW(INDIRECT(ADDRESS(MATCH("NameEstablishment",Person!$1:$1,0),4,4))),FALSE)</f>
        <v>Colégio Marista Santa Maria</v>
      </c>
      <c r="E1649">
        <f ca="1">VLOOKUP(A1649,Person!A:R,ROW(INDIRECT(ADDRESS(MATCH("Registration",Person!$1:$1,0),4,4))),FALSE)</f>
        <v>80701671</v>
      </c>
      <c r="F1649" t="str">
        <f ca="1">VLOOKUP(A1649,Person!A:R,ROW(INDIRECT(ADDRESS(MATCH("NameOccupation",Person!$1:$1,0),4,4))),FALSE)</f>
        <v>Auxiliar de Serviços Gerais</v>
      </c>
      <c r="G1649" t="str">
        <f ca="1">IF(VLOOKUP(A1649,Person!A:R,ROW(INDIRECT(ADDRESS(MATCH("NameManager",Person!$1:$1,0),4,4))),FALSE)="","",VLOOKUP(A1649,Person!A:R,ROW(INDIRECT(ADDRESS(MATCH("NameManager",Person!$1:$1,0),4,4))),FALSE))</f>
        <v>Carlos Henrique Pires Sardi</v>
      </c>
      <c r="H1649" t="str">
        <f ca="1">IF(VLOOKUP(A1649,Person!A:R,ROW(INDIRECT(ADDRESS(MATCH("TypeJorney",Person!$1:$1,0),4,4))),FALSE)="OnBoarding","Embarque",IF(VLOOKUP(A1649,Person!A:R,ROW(INDIRECT(ADDRESS(MATCH("TypeJorney",Person!$1:$1,0),4,4))),FALSE)="OnBoardingOccupation","Embarque implantação",IF(VLOOKUP(A1649,Person!A:R,ROW(INDIRECT(ADDRESS(MATCH("TypeJorney",Person!$1:$1,0),4,4))),FALSE)="Monitoring","Monitoramento","Decisão de Efetivação")))</f>
        <v>Embarque implantação</v>
      </c>
    </row>
    <row r="1650" spans="1:8" x14ac:dyDescent="0.3">
      <c r="A1650" t="s">
        <v>4925</v>
      </c>
      <c r="B1650" t="str">
        <f ca="1">VLOOKUP(A1650,Person!A:R,ROW(INDIRECT(ADDRESS(MATCH("NameUser",Person!$1:$1,0),4,4))),FALSE)</f>
        <v>Neimir Paulo Mentges</v>
      </c>
      <c r="C1650" t="str">
        <f ca="1">IF(VLOOKUP(A1650,Person!A:R,ROW(INDIRECT(ADDRESS(MATCH("Mail",Person!$1:$1,0),4,4))),FALSE)="","",VLOOKUP(A1650,Person!A:R,ROW(INDIRECT(ADDRESS(MATCH("Mail",Person!$1:$1,0),4,4))),FALSE))</f>
        <v/>
      </c>
      <c r="D1650" t="str">
        <f ca="1">VLOOKUP(A1650,Person!A:R,ROW(INDIRECT(ADDRESS(MATCH("NameEstablishment",Person!$1:$1,0),4,4))),FALSE)</f>
        <v>Colégio Marista Santa Maria</v>
      </c>
      <c r="E1650">
        <f ca="1">VLOOKUP(A1650,Person!A:R,ROW(INDIRECT(ADDRESS(MATCH("Registration",Person!$1:$1,0),4,4))),FALSE)</f>
        <v>80702303</v>
      </c>
      <c r="F1650" t="str">
        <f ca="1">VLOOKUP(A1650,Person!A:R,ROW(INDIRECT(ADDRESS(MATCH("NameOccupation",Person!$1:$1,0),4,4))),FALSE)</f>
        <v>Coordenador de Pastoral</v>
      </c>
      <c r="G1650" t="str">
        <f ca="1">IF(VLOOKUP(A1650,Person!A:R,ROW(INDIRECT(ADDRESS(MATCH("NameManager",Person!$1:$1,0),4,4))),FALSE)="","",VLOOKUP(A1650,Person!A:R,ROW(INDIRECT(ADDRESS(MATCH("NameManager",Person!$1:$1,0),4,4))),FALSE))</f>
        <v>Edemir Joao Dal Bem</v>
      </c>
      <c r="H1650" t="str">
        <f ca="1">IF(VLOOKUP(A1650,Person!A:R,ROW(INDIRECT(ADDRESS(MATCH("TypeJorney",Person!$1:$1,0),4,4))),FALSE)="OnBoarding","Embarque",IF(VLOOKUP(A1650,Person!A:R,ROW(INDIRECT(ADDRESS(MATCH("TypeJorney",Person!$1:$1,0),4,4))),FALSE)="OnBoardingOccupation","Embarque implantação",IF(VLOOKUP(A1650,Person!A:R,ROW(INDIRECT(ADDRESS(MATCH("TypeJorney",Person!$1:$1,0),4,4))),FALSE)="Monitoring","Monitoramento","Decisão de Efetivação")))</f>
        <v>Embarque implantação</v>
      </c>
    </row>
    <row r="1651" spans="1:8" x14ac:dyDescent="0.3">
      <c r="A1651" t="s">
        <v>4199</v>
      </c>
      <c r="B1651" t="str">
        <f ca="1">VLOOKUP(A1651,Person!A:R,ROW(INDIRECT(ADDRESS(MATCH("NameUser",Person!$1:$1,0),4,4))),FALSE)</f>
        <v>Neiva Regina Canabarro Brum</v>
      </c>
      <c r="C1651" t="str">
        <f ca="1">IF(VLOOKUP(A1651,Person!A:R,ROW(INDIRECT(ADDRESS(MATCH("Mail",Person!$1:$1,0),4,4))),FALSE)="","",VLOOKUP(A1651,Person!A:R,ROW(INDIRECT(ADDRESS(MATCH("Mail",Person!$1:$1,0),4,4))),FALSE))</f>
        <v/>
      </c>
      <c r="D1651" t="str">
        <f ca="1">VLOOKUP(A1651,Person!A:R,ROW(INDIRECT(ADDRESS(MATCH("NameEstablishment",Person!$1:$1,0),4,4))),FALSE)</f>
        <v>Colégio Marista Nossa Senhora do Rosário</v>
      </c>
      <c r="E1651">
        <f ca="1">VLOOKUP(A1651,Person!A:R,ROW(INDIRECT(ADDRESS(MATCH("Registration",Person!$1:$1,0),4,4))),FALSE)</f>
        <v>61412001</v>
      </c>
      <c r="F1651" t="str">
        <f ca="1">VLOOKUP(A1651,Person!A:R,ROW(INDIRECT(ADDRESS(MATCH("NameOccupation",Person!$1:$1,0),4,4))),FALSE)</f>
        <v>Auxiliar de Serviços Gerais</v>
      </c>
      <c r="G1651" t="str">
        <f ca="1">IF(VLOOKUP(A1651,Person!A:R,ROW(INDIRECT(ADDRESS(MATCH("NameManager",Person!$1:$1,0),4,4))),FALSE)="","",VLOOKUP(A1651,Person!A:R,ROW(INDIRECT(ADDRESS(MATCH("NameManager",Person!$1:$1,0),4,4))),FALSE))</f>
        <v>Mauricio Coloniezzi Erthal</v>
      </c>
      <c r="H1651" t="str">
        <f ca="1">IF(VLOOKUP(A1651,Person!A:R,ROW(INDIRECT(ADDRESS(MATCH("TypeJorney",Person!$1:$1,0),4,4))),FALSE)="OnBoarding","Embarque",IF(VLOOKUP(A1651,Person!A:R,ROW(INDIRECT(ADDRESS(MATCH("TypeJorney",Person!$1:$1,0),4,4))),FALSE)="OnBoardingOccupation","Embarque implantação",IF(VLOOKUP(A1651,Person!A:R,ROW(INDIRECT(ADDRESS(MATCH("TypeJorney",Person!$1:$1,0),4,4))),FALSE)="Monitoring","Monitoramento","Decisão de Efetivação")))</f>
        <v>Embarque implantação</v>
      </c>
    </row>
    <row r="1652" spans="1:8" x14ac:dyDescent="0.3">
      <c r="A1652" t="s">
        <v>4878</v>
      </c>
      <c r="B1652" t="str">
        <f ca="1">VLOOKUP(A1652,Person!A:R,ROW(INDIRECT(ADDRESS(MATCH("NameUser",Person!$1:$1,0),4,4))),FALSE)</f>
        <v>Neiva Regina Leite Saydelles</v>
      </c>
      <c r="C1652" t="str">
        <f ca="1">IF(VLOOKUP(A1652,Person!A:R,ROW(INDIRECT(ADDRESS(MATCH("Mail",Person!$1:$1,0),4,4))),FALSE)="","",VLOOKUP(A1652,Person!A:R,ROW(INDIRECT(ADDRESS(MATCH("Mail",Person!$1:$1,0),4,4))),FALSE))</f>
        <v/>
      </c>
      <c r="D1652" t="str">
        <f ca="1">VLOOKUP(A1652,Person!A:R,ROW(INDIRECT(ADDRESS(MATCH("NameEstablishment",Person!$1:$1,0),4,4))),FALSE)</f>
        <v>Colégio Marista Santa Maria</v>
      </c>
      <c r="E1652">
        <f ca="1">VLOOKUP(A1652,Person!A:R,ROW(INDIRECT(ADDRESS(MATCH("Registration",Person!$1:$1,0),4,4))),FALSE)</f>
        <v>3107004</v>
      </c>
      <c r="F1652" t="str">
        <f ca="1">VLOOKUP(A1652,Person!A:R,ROW(INDIRECT(ADDRESS(MATCH("NameOccupation",Person!$1:$1,0),4,4))),FALSE)</f>
        <v>Auxiliar de Serviços Gerais</v>
      </c>
      <c r="G1652" t="str">
        <f ca="1">IF(VLOOKUP(A1652,Person!A:R,ROW(INDIRECT(ADDRESS(MATCH("NameManager",Person!$1:$1,0),4,4))),FALSE)="","",VLOOKUP(A1652,Person!A:R,ROW(INDIRECT(ADDRESS(MATCH("NameManager",Person!$1:$1,0),4,4))),FALSE))</f>
        <v>Carlos Henrique Pires Sardi</v>
      </c>
      <c r="H1652" t="str">
        <f ca="1">IF(VLOOKUP(A1652,Person!A:R,ROW(INDIRECT(ADDRESS(MATCH("TypeJorney",Person!$1:$1,0),4,4))),FALSE)="OnBoarding","Embarque",IF(VLOOKUP(A1652,Person!A:R,ROW(INDIRECT(ADDRESS(MATCH("TypeJorney",Person!$1:$1,0),4,4))),FALSE)="OnBoardingOccupation","Embarque implantação",IF(VLOOKUP(A1652,Person!A:R,ROW(INDIRECT(ADDRESS(MATCH("TypeJorney",Person!$1:$1,0),4,4))),FALSE)="Monitoring","Monitoramento","Decisão de Efetivação")))</f>
        <v>Embarque implantação</v>
      </c>
    </row>
    <row r="1653" spans="1:8" x14ac:dyDescent="0.3">
      <c r="A1653" t="s">
        <v>7574</v>
      </c>
      <c r="B1653" t="str">
        <f ca="1">VLOOKUP(A1653,Person!A:R,ROW(INDIRECT(ADDRESS(MATCH("NameUser",Person!$1:$1,0),4,4))),FALSE)</f>
        <v>Nelci Ana Furst da Silva Naue</v>
      </c>
      <c r="C1653" t="str">
        <f ca="1">IF(VLOOKUP(A1653,Person!A:R,ROW(INDIRECT(ADDRESS(MATCH("Mail",Person!$1:$1,0),4,4))),FALSE)="","",VLOOKUP(A1653,Person!A:R,ROW(INDIRECT(ADDRESS(MATCH("Mail",Person!$1:$1,0),4,4))),FALSE))</f>
        <v/>
      </c>
      <c r="D1653" t="str">
        <f ca="1">VLOOKUP(A1653,Person!A:R,ROW(INDIRECT(ADDRESS(MATCH("NameEstablishment",Person!$1:$1,0),4,4))),FALSE)</f>
        <v>Colégio Marista São Luis</v>
      </c>
      <c r="E1653">
        <f ca="1">VLOOKUP(A1653,Person!A:R,ROW(INDIRECT(ADDRESS(MATCH("Registration",Person!$1:$1,0),4,4))),FALSE)</f>
        <v>50856005</v>
      </c>
      <c r="F1653" t="str">
        <f ca="1">VLOOKUP(A1653,Person!A:R,ROW(INDIRECT(ADDRESS(MATCH("NameOccupation",Person!$1:$1,0),4,4))),FALSE)</f>
        <v>Auxiliar de Coordenação</v>
      </c>
      <c r="G1653" t="str">
        <f ca="1">IF(VLOOKUP(A1653,Person!A:R,ROW(INDIRECT(ADDRESS(MATCH("NameManager",Person!$1:$1,0),4,4))),FALSE)="","",VLOOKUP(A1653,Person!A:R,ROW(INDIRECT(ADDRESS(MATCH("NameManager",Person!$1:$1,0),4,4))),FALSE))</f>
        <v>Anderson Roberto dos Santos</v>
      </c>
      <c r="H1653" t="str">
        <f ca="1">IF(VLOOKUP(A1653,Person!A:R,ROW(INDIRECT(ADDRESS(MATCH("TypeJorney",Person!$1:$1,0),4,4))),FALSE)="OnBoarding","Embarque",IF(VLOOKUP(A1653,Person!A:R,ROW(INDIRECT(ADDRESS(MATCH("TypeJorney",Person!$1:$1,0),4,4))),FALSE)="OnBoardingOccupation","Embarque implantação",IF(VLOOKUP(A1653,Person!A:R,ROW(INDIRECT(ADDRESS(MATCH("TypeJorney",Person!$1:$1,0),4,4))),FALSE)="Monitoring","Monitoramento","Decisão de Efetivação")))</f>
        <v>Embarque implantação</v>
      </c>
    </row>
    <row r="1654" spans="1:8" x14ac:dyDescent="0.3">
      <c r="A1654" t="s">
        <v>5085</v>
      </c>
      <c r="B1654" t="str">
        <f ca="1">VLOOKUP(A1654,Person!A:R,ROW(INDIRECT(ADDRESS(MATCH("NameUser",Person!$1:$1,0),4,4))),FALSE)</f>
        <v>Nelia Baumhardt Moreira</v>
      </c>
      <c r="C1654" t="str">
        <f ca="1">IF(VLOOKUP(A1654,Person!A:R,ROW(INDIRECT(ADDRESS(MATCH("Mail",Person!$1:$1,0),4,4))),FALSE)="","",VLOOKUP(A1654,Person!A:R,ROW(INDIRECT(ADDRESS(MATCH("Mail",Person!$1:$1,0),4,4))),FALSE))</f>
        <v>nelia.moreira@maristas.org.br</v>
      </c>
      <c r="D1654" t="str">
        <f ca="1">VLOOKUP(A1654,Person!A:R,ROW(INDIRECT(ADDRESS(MATCH("NameEstablishment",Person!$1:$1,0),4,4))),FALSE)</f>
        <v>Colégio Marista Roque Gonçalves</v>
      </c>
      <c r="E1654">
        <f ca="1">VLOOKUP(A1654,Person!A:R,ROW(INDIRECT(ADDRESS(MATCH("Registration",Person!$1:$1,0),4,4))),FALSE)</f>
        <v>2733001</v>
      </c>
      <c r="F1654" t="str">
        <f ca="1">VLOOKUP(A1654,Person!A:R,ROW(INDIRECT(ADDRESS(MATCH("NameOccupation",Person!$1:$1,0),4,4))),FALSE)</f>
        <v>Secretário(a) Escolar</v>
      </c>
      <c r="G1654" t="str">
        <f ca="1">IF(VLOOKUP(A1654,Person!A:R,ROW(INDIRECT(ADDRESS(MATCH("NameManager",Person!$1:$1,0),4,4))),FALSE)="","",VLOOKUP(A1654,Person!A:R,ROW(INDIRECT(ADDRESS(MATCH("NameManager",Person!$1:$1,0),4,4))),FALSE))</f>
        <v>Samir Elias Miguel</v>
      </c>
      <c r="H1654" t="str">
        <f ca="1">IF(VLOOKUP(A1654,Person!A:R,ROW(INDIRECT(ADDRESS(MATCH("TypeJorney",Person!$1:$1,0),4,4))),FALSE)="OnBoarding","Embarque",IF(VLOOKUP(A1654,Person!A:R,ROW(INDIRECT(ADDRESS(MATCH("TypeJorney",Person!$1:$1,0),4,4))),FALSE)="OnBoardingOccupation","Embarque implantação",IF(VLOOKUP(A1654,Person!A:R,ROW(INDIRECT(ADDRESS(MATCH("TypeJorney",Person!$1:$1,0),4,4))),FALSE)="Monitoring","Monitoramento","Decisão de Efetivação")))</f>
        <v>Embarque implantação</v>
      </c>
    </row>
    <row r="1655" spans="1:8" x14ac:dyDescent="0.3">
      <c r="A1655" t="s">
        <v>4792</v>
      </c>
      <c r="B1655" t="str">
        <f ca="1">VLOOKUP(A1655,Person!A:R,ROW(INDIRECT(ADDRESS(MATCH("NameUser",Person!$1:$1,0),4,4))),FALSE)</f>
        <v>Nelson Ostrowski</v>
      </c>
      <c r="C1655" t="str">
        <f ca="1">IF(VLOOKUP(A1655,Person!A:R,ROW(INDIRECT(ADDRESS(MATCH("Mail",Person!$1:$1,0),4,4))),FALSE)="","",VLOOKUP(A1655,Person!A:R,ROW(INDIRECT(ADDRESS(MATCH("Mail",Person!$1:$1,0),4,4))),FALSE))</f>
        <v>nelson.ostrowski@maristas.org.br</v>
      </c>
      <c r="D1655" t="str">
        <f ca="1">VLOOKUP(A1655,Person!A:R,ROW(INDIRECT(ADDRESS(MATCH("NameEstablishment",Person!$1:$1,0),4,4))),FALSE)</f>
        <v>Colégio Marista Nossa Senhora Medianeira</v>
      </c>
      <c r="E1655">
        <f ca="1">VLOOKUP(A1655,Person!A:R,ROW(INDIRECT(ADDRESS(MATCH("Registration",Person!$1:$1,0),4,4))),FALSE)</f>
        <v>3684012</v>
      </c>
      <c r="F1655" t="str">
        <f ca="1">VLOOKUP(A1655,Person!A:R,ROW(INDIRECT(ADDRESS(MATCH("NameOccupation",Person!$1:$1,0),4,4))),FALSE)</f>
        <v>Auxiliar de Manutenção</v>
      </c>
      <c r="G1655" t="str">
        <f ca="1">IF(VLOOKUP(A1655,Person!A:R,ROW(INDIRECT(ADDRESS(MATCH("NameManager",Person!$1:$1,0),4,4))),FALSE)="","",VLOOKUP(A1655,Person!A:R,ROW(INDIRECT(ADDRESS(MATCH("NameManager",Person!$1:$1,0),4,4))),FALSE))</f>
        <v>Lizandra Aline Molossi Passini</v>
      </c>
      <c r="H1655" t="str">
        <f ca="1">IF(VLOOKUP(A1655,Person!A:R,ROW(INDIRECT(ADDRESS(MATCH("TypeJorney",Person!$1:$1,0),4,4))),FALSE)="OnBoarding","Embarque",IF(VLOOKUP(A1655,Person!A:R,ROW(INDIRECT(ADDRESS(MATCH("TypeJorney",Person!$1:$1,0),4,4))),FALSE)="OnBoardingOccupation","Embarque implantação",IF(VLOOKUP(A1655,Person!A:R,ROW(INDIRECT(ADDRESS(MATCH("TypeJorney",Person!$1:$1,0),4,4))),FALSE)="Monitoring","Monitoramento","Decisão de Efetivação")))</f>
        <v>Embarque implantação</v>
      </c>
    </row>
    <row r="1656" spans="1:8" x14ac:dyDescent="0.3">
      <c r="A1656" t="s">
        <v>5191</v>
      </c>
      <c r="B1656" t="str">
        <f ca="1">VLOOKUP(A1656,Person!A:R,ROW(INDIRECT(ADDRESS(MATCH("NameUser",Person!$1:$1,0),4,4))),FALSE)</f>
        <v>Nerison Luis Hahn</v>
      </c>
      <c r="C1656" t="str">
        <f ca="1">IF(VLOOKUP(A1656,Person!A:R,ROW(INDIRECT(ADDRESS(MATCH("Mail",Person!$1:$1,0),4,4))),FALSE)="","",VLOOKUP(A1656,Person!A:R,ROW(INDIRECT(ADDRESS(MATCH("Mail",Person!$1:$1,0),4,4))),FALSE))</f>
        <v>nerison.hahn@maristas.org.br</v>
      </c>
      <c r="D1656" t="str">
        <f ca="1">VLOOKUP(A1656,Person!A:R,ROW(INDIRECT(ADDRESS(MATCH("NameEstablishment",Person!$1:$1,0),4,4))),FALSE)</f>
        <v>Esc. Marista de Ens. Fund. Santa Marta</v>
      </c>
      <c r="E1656">
        <f ca="1">VLOOKUP(A1656,Person!A:R,ROW(INDIRECT(ADDRESS(MATCH("Registration",Person!$1:$1,0),4,4))),FALSE)</f>
        <v>3111001</v>
      </c>
      <c r="F1656" t="str">
        <f ca="1">VLOOKUP(A1656,Person!A:R,ROW(INDIRECT(ADDRESS(MATCH("NameOccupation",Person!$1:$1,0),4,4))),FALSE)</f>
        <v>Assistente Financeiro</v>
      </c>
      <c r="G1656" t="str">
        <f ca="1">IF(VLOOKUP(A1656,Person!A:R,ROW(INDIRECT(ADDRESS(MATCH("NameManager",Person!$1:$1,0),4,4))),FALSE)="","",VLOOKUP(A1656,Person!A:R,ROW(INDIRECT(ADDRESS(MATCH("NameManager",Person!$1:$1,0),4,4))),FALSE))</f>
        <v/>
      </c>
      <c r="H1656" t="str">
        <f ca="1">IF(VLOOKUP(A1656,Person!A:R,ROW(INDIRECT(ADDRESS(MATCH("TypeJorney",Person!$1:$1,0),4,4))),FALSE)="OnBoarding","Embarque",IF(VLOOKUP(A1656,Person!A:R,ROW(INDIRECT(ADDRESS(MATCH("TypeJorney",Person!$1:$1,0),4,4))),FALSE)="OnBoardingOccupation","Embarque implantação",IF(VLOOKUP(A1656,Person!A:R,ROW(INDIRECT(ADDRESS(MATCH("TypeJorney",Person!$1:$1,0),4,4))),FALSE)="Monitoring","Monitoramento","Decisão de Efetivação")))</f>
        <v>Embarque implantação</v>
      </c>
    </row>
    <row r="1657" spans="1:8" x14ac:dyDescent="0.3">
      <c r="A1657" t="s">
        <v>4838</v>
      </c>
      <c r="B1657" t="str">
        <f ca="1">VLOOKUP(A1657,Person!A:R,ROW(INDIRECT(ADDRESS(MATCH("NameUser",Person!$1:$1,0),4,4))),FALSE)</f>
        <v>Neusa Maria Muller Machado</v>
      </c>
      <c r="C1657" t="str">
        <f ca="1">IF(VLOOKUP(A1657,Person!A:R,ROW(INDIRECT(ADDRESS(MATCH("Mail",Person!$1:$1,0),4,4))),FALSE)="","",VLOOKUP(A1657,Person!A:R,ROW(INDIRECT(ADDRESS(MATCH("Mail",Person!$1:$1,0),4,4))),FALSE))</f>
        <v>neusa.beninca@maristas.org.br</v>
      </c>
      <c r="D1657" t="str">
        <f ca="1">VLOOKUP(A1657,Person!A:R,ROW(INDIRECT(ADDRESS(MATCH("NameEstablishment",Person!$1:$1,0),4,4))),FALSE)</f>
        <v>Colégio Marista Nossa Senhora Aparecida</v>
      </c>
      <c r="E1657">
        <f ca="1">VLOOKUP(A1657,Person!A:R,ROW(INDIRECT(ADDRESS(MATCH("Registration",Person!$1:$1,0),4,4))),FALSE)</f>
        <v>68161874</v>
      </c>
      <c r="F1657" t="str">
        <f ca="1">VLOOKUP(A1657,Person!A:R,ROW(INDIRECT(ADDRESS(MATCH("NameOccupation",Person!$1:$1,0),4,4))),FALSE)</f>
        <v>Auxiliar de Serviços Gerais</v>
      </c>
      <c r="G1657" t="str">
        <f ca="1">IF(VLOOKUP(A1657,Person!A:R,ROW(INDIRECT(ADDRESS(MATCH("NameManager",Person!$1:$1,0),4,4))),FALSE)="","",VLOOKUP(A1657,Person!A:R,ROW(INDIRECT(ADDRESS(MATCH("NameManager",Person!$1:$1,0),4,4))),FALSE))</f>
        <v/>
      </c>
      <c r="H1657" t="str">
        <f ca="1">IF(VLOOKUP(A1657,Person!A:R,ROW(INDIRECT(ADDRESS(MATCH("TypeJorney",Person!$1:$1,0),4,4))),FALSE)="OnBoarding","Embarque",IF(VLOOKUP(A1657,Person!A:R,ROW(INDIRECT(ADDRESS(MATCH("TypeJorney",Person!$1:$1,0),4,4))),FALSE)="OnBoardingOccupation","Embarque implantação",IF(VLOOKUP(A1657,Person!A:R,ROW(INDIRECT(ADDRESS(MATCH("TypeJorney",Person!$1:$1,0),4,4))),FALSE)="Monitoring","Monitoramento","Decisão de Efetivação")))</f>
        <v>Embarque implantação</v>
      </c>
    </row>
    <row r="1658" spans="1:8" x14ac:dyDescent="0.3">
      <c r="A1658" t="s">
        <v>7652</v>
      </c>
      <c r="B1658" t="str">
        <f ca="1">VLOOKUP(A1658,Person!A:R,ROW(INDIRECT(ADDRESS(MATCH("NameUser",Person!$1:$1,0),4,4))),FALSE)</f>
        <v>Neusa Teresinha Sanches Batista</v>
      </c>
      <c r="C1658" t="str">
        <f ca="1">IF(VLOOKUP(A1658,Person!A:R,ROW(INDIRECT(ADDRESS(MATCH("Mail",Person!$1:$1,0),4,4))),FALSE)="","",VLOOKUP(A1658,Person!A:R,ROW(INDIRECT(ADDRESS(MATCH("Mail",Person!$1:$1,0),4,4))),FALSE))</f>
        <v/>
      </c>
      <c r="D1658" t="str">
        <f ca="1">VLOOKUP(A1658,Person!A:R,ROW(INDIRECT(ADDRESS(MATCH("NameEstablishment",Person!$1:$1,0),4,4))),FALSE)</f>
        <v>Esc. de Ed. Infantil Marista Renascer</v>
      </c>
      <c r="E1658">
        <f ca="1">VLOOKUP(A1658,Person!A:R,ROW(INDIRECT(ADDRESS(MATCH("Registration",Person!$1:$1,0),4,4))),FALSE)</f>
        <v>61357015</v>
      </c>
      <c r="F1658" t="str">
        <f ca="1">VLOOKUP(A1658,Person!A:R,ROW(INDIRECT(ADDRESS(MATCH("NameOccupation",Person!$1:$1,0),4,4))),FALSE)</f>
        <v>Diretor Geral</v>
      </c>
      <c r="G1658" t="str">
        <f ca="1">IF(VLOOKUP(A1658,Person!A:R,ROW(INDIRECT(ADDRESS(MATCH("NameManager",Person!$1:$1,0),4,4))),FALSE)="","",VLOOKUP(A1658,Person!A:R,ROW(INDIRECT(ADDRESS(MATCH("NameManager",Person!$1:$1,0),4,4))),FALSE))</f>
        <v/>
      </c>
      <c r="H1658" t="str">
        <f ca="1">IF(VLOOKUP(A1658,Person!A:R,ROW(INDIRECT(ADDRESS(MATCH("TypeJorney",Person!$1:$1,0),4,4))),FALSE)="OnBoarding","Embarque",IF(VLOOKUP(A1658,Person!A:R,ROW(INDIRECT(ADDRESS(MATCH("TypeJorney",Person!$1:$1,0),4,4))),FALSE)="OnBoardingOccupation","Embarque implantação",IF(VLOOKUP(A1658,Person!A:R,ROW(INDIRECT(ADDRESS(MATCH("TypeJorney",Person!$1:$1,0),4,4))),FALSE)="Monitoring","Monitoramento","Decisão de Efetivação")))</f>
        <v>Embarque implantação</v>
      </c>
    </row>
    <row r="1659" spans="1:8" x14ac:dyDescent="0.3">
      <c r="A1659" t="s">
        <v>4498</v>
      </c>
      <c r="B1659" t="str">
        <f ca="1">VLOOKUP(A1659,Person!A:R,ROW(INDIRECT(ADDRESS(MATCH("NameUser",Person!$1:$1,0),4,4))),FALSE)</f>
        <v>Newton Juliano Klechowicz</v>
      </c>
      <c r="C1659" t="str">
        <f ca="1">IF(VLOOKUP(A1659,Person!A:R,ROW(INDIRECT(ADDRESS(MATCH("Mail",Person!$1:$1,0),4,4))),FALSE)="","",VLOOKUP(A1659,Person!A:R,ROW(INDIRECT(ADDRESS(MATCH("Mail",Person!$1:$1,0),4,4))),FALSE))</f>
        <v>newton.klechowicz@maristas.org.br</v>
      </c>
      <c r="D1659" t="str">
        <f ca="1">VLOOKUP(A1659,Person!A:R,ROW(INDIRECT(ADDRESS(MATCH("NameEstablishment",Person!$1:$1,0),4,4))),FALSE)</f>
        <v>Colégio Marista Santo Ângelo</v>
      </c>
      <c r="E1659">
        <f ca="1">VLOOKUP(A1659,Person!A:R,ROW(INDIRECT(ADDRESS(MATCH("Registration",Person!$1:$1,0),4,4))),FALSE)</f>
        <v>3721019</v>
      </c>
      <c r="F1659" t="str">
        <f ca="1">VLOOKUP(A1659,Person!A:R,ROW(INDIRECT(ADDRESS(MATCH("NameOccupation",Person!$1:$1,0),4,4))),FALSE)</f>
        <v>Agente de Pastoral</v>
      </c>
      <c r="G1659" t="str">
        <f ca="1">IF(VLOOKUP(A1659,Person!A:R,ROW(INDIRECT(ADDRESS(MATCH("NameManager",Person!$1:$1,0),4,4))),FALSE)="","",VLOOKUP(A1659,Person!A:R,ROW(INDIRECT(ADDRESS(MATCH("NameManager",Person!$1:$1,0),4,4))),FALSE))</f>
        <v>Pedro Vilmar Ost</v>
      </c>
      <c r="H1659" t="str">
        <f ca="1">IF(VLOOKUP(A1659,Person!A:R,ROW(INDIRECT(ADDRESS(MATCH("TypeJorney",Person!$1:$1,0),4,4))),FALSE)="OnBoarding","Embarque",IF(VLOOKUP(A1659,Person!A:R,ROW(INDIRECT(ADDRESS(MATCH("TypeJorney",Person!$1:$1,0),4,4))),FALSE)="OnBoardingOccupation","Embarque implantação",IF(VLOOKUP(A1659,Person!A:R,ROW(INDIRECT(ADDRESS(MATCH("TypeJorney",Person!$1:$1,0),4,4))),FALSE)="Monitoring","Monitoramento","Decisão de Efetivação")))</f>
        <v>Embarque implantação</v>
      </c>
    </row>
    <row r="1660" spans="1:8" x14ac:dyDescent="0.3">
      <c r="A1660" t="s">
        <v>7341</v>
      </c>
      <c r="B1660" t="str">
        <f ca="1">VLOOKUP(A1660,Person!A:R,ROW(INDIRECT(ADDRESS(MATCH("NameUser",Person!$1:$1,0),4,4))),FALSE)</f>
        <v>Nicole Roos dos Santos</v>
      </c>
      <c r="C1660" t="str">
        <f ca="1">IF(VLOOKUP(A1660,Person!A:R,ROW(INDIRECT(ADDRESS(MATCH("Mail",Person!$1:$1,0),4,4))),FALSE)="","",VLOOKUP(A1660,Person!A:R,ROW(INDIRECT(ADDRESS(MATCH("Mail",Person!$1:$1,0),4,4))),FALSE))</f>
        <v>nicole.santos@maristas.org.br</v>
      </c>
      <c r="D1660" t="str">
        <f ca="1">VLOOKUP(A1660,Person!A:R,ROW(INDIRECT(ADDRESS(MATCH("NameEstablishment",Person!$1:$1,0),4,4))),FALSE)</f>
        <v>Colégio Marista Nossa Senhora do Rosário</v>
      </c>
      <c r="E1660">
        <f ca="1">VLOOKUP(A1660,Person!A:R,ROW(INDIRECT(ADDRESS(MATCH("Registration",Person!$1:$1,0),4,4))),FALSE)</f>
        <v>91514253</v>
      </c>
      <c r="F1660" t="str">
        <f ca="1">VLOOKUP(A1660,Person!A:R,ROW(INDIRECT(ADDRESS(MATCH("NameOccupation",Person!$1:$1,0),4,4))),FALSE)</f>
        <v>Monitor de Aprendizagem Turno Regular</v>
      </c>
      <c r="G1660" t="str">
        <f ca="1">IF(VLOOKUP(A1660,Person!A:R,ROW(INDIRECT(ADDRESS(MATCH("NameManager",Person!$1:$1,0),4,4))),FALSE)="","",VLOOKUP(A1660,Person!A:R,ROW(INDIRECT(ADDRESS(MATCH("NameManager",Person!$1:$1,0),4,4))),FALSE))</f>
        <v>Leia Raquel de Almeida</v>
      </c>
      <c r="H1660" t="str">
        <f ca="1">IF(VLOOKUP(A1660,Person!A:R,ROW(INDIRECT(ADDRESS(MATCH("TypeJorney",Person!$1:$1,0),4,4))),FALSE)="OnBoarding","Embarque",IF(VLOOKUP(A1660,Person!A:R,ROW(INDIRECT(ADDRESS(MATCH("TypeJorney",Person!$1:$1,0),4,4))),FALSE)="OnBoardingOccupation","Embarque implantação",IF(VLOOKUP(A1660,Person!A:R,ROW(INDIRECT(ADDRESS(MATCH("TypeJorney",Person!$1:$1,0),4,4))),FALSE)="Monitoring","Monitoramento","Decisão de Efetivação")))</f>
        <v>Embarque</v>
      </c>
    </row>
    <row r="1661" spans="1:8" x14ac:dyDescent="0.3">
      <c r="A1661" t="s">
        <v>7656</v>
      </c>
      <c r="B1661" t="str">
        <f ca="1">VLOOKUP(A1661,Person!A:R,ROW(INDIRECT(ADDRESS(MATCH("NameUser",Person!$1:$1,0),4,4))),FALSE)</f>
        <v>Nicoly Reginatto dos Santos</v>
      </c>
      <c r="C1661" t="str">
        <f ca="1">IF(VLOOKUP(A1661,Person!A:R,ROW(INDIRECT(ADDRESS(MATCH("Mail",Person!$1:$1,0),4,4))),FALSE)="","",VLOOKUP(A1661,Person!A:R,ROW(INDIRECT(ADDRESS(MATCH("Mail",Person!$1:$1,0),4,4))),FALSE))</f>
        <v>nicoly.santos@maristas.org.br</v>
      </c>
      <c r="D1661" t="str">
        <f ca="1">VLOOKUP(A1661,Person!A:R,ROW(INDIRECT(ADDRESS(MATCH("NameEstablishment",Person!$1:$1,0),4,4))),FALSE)</f>
        <v>Colégio Marista São Marcelino Champagnat</v>
      </c>
      <c r="E1661">
        <f ca="1">VLOOKUP(A1661,Person!A:R,ROW(INDIRECT(ADDRESS(MATCH("Registration",Person!$1:$1,0),4,4))),FALSE)</f>
        <v>90511583</v>
      </c>
      <c r="F1661" t="str">
        <f ca="1">VLOOKUP(A1661,Person!A:R,ROW(INDIRECT(ADDRESS(MATCH("NameOccupation",Person!$1:$1,0),4,4))),FALSE)</f>
        <v>Auxiliar de Secretaria</v>
      </c>
      <c r="G1661" t="str">
        <f ca="1">IF(VLOOKUP(A1661,Person!A:R,ROW(INDIRECT(ADDRESS(MATCH("NameManager",Person!$1:$1,0),4,4))),FALSE)="","",VLOOKUP(A1661,Person!A:R,ROW(INDIRECT(ADDRESS(MATCH("NameManager",Person!$1:$1,0),4,4))),FALSE))</f>
        <v/>
      </c>
      <c r="H1661" t="str">
        <f ca="1">IF(VLOOKUP(A1661,Person!A:R,ROW(INDIRECT(ADDRESS(MATCH("TypeJorney",Person!$1:$1,0),4,4))),FALSE)="OnBoarding","Embarque",IF(VLOOKUP(A1661,Person!A:R,ROW(INDIRECT(ADDRESS(MATCH("TypeJorney",Person!$1:$1,0),4,4))),FALSE)="OnBoardingOccupation","Embarque implantação",IF(VLOOKUP(A1661,Person!A:R,ROW(INDIRECT(ADDRESS(MATCH("TypeJorney",Person!$1:$1,0),4,4))),FALSE)="Monitoring","Monitoramento","Decisão de Efetivação")))</f>
        <v>Embarque implantação</v>
      </c>
    </row>
    <row r="1662" spans="1:8" x14ac:dyDescent="0.3">
      <c r="A1662" t="s">
        <v>5317</v>
      </c>
      <c r="B1662" t="str">
        <f ca="1">VLOOKUP(A1662,Person!A:R,ROW(INDIRECT(ADDRESS(MATCH("NameUser",Person!$1:$1,0),4,4))),FALSE)</f>
        <v>Nilsa Rosa da Silva</v>
      </c>
      <c r="C1662" t="str">
        <f ca="1">IF(VLOOKUP(A1662,Person!A:R,ROW(INDIRECT(ADDRESS(MATCH("Mail",Person!$1:$1,0),4,4))),FALSE)="","",VLOOKUP(A1662,Person!A:R,ROW(INDIRECT(ADDRESS(MATCH("Mail",Person!$1:$1,0),4,4))),FALSE))</f>
        <v/>
      </c>
      <c r="D1662" t="str">
        <f ca="1">VLOOKUP(A1662,Person!A:R,ROW(INDIRECT(ADDRESS(MATCH("NameEstablishment",Person!$1:$1,0),4,4))),FALSE)</f>
        <v>Rena - Educ. Inf. Pmpa/Smed - 4901</v>
      </c>
      <c r="E1662">
        <f ca="1">VLOOKUP(A1662,Person!A:R,ROW(INDIRECT(ADDRESS(MATCH("Registration",Person!$1:$1,0),4,4))),FALSE)</f>
        <v>61633029</v>
      </c>
      <c r="F1662" t="str">
        <f ca="1">VLOOKUP(A1662,Person!A:R,ROW(INDIRECT(ADDRESS(MATCH("NameOccupation",Person!$1:$1,0),4,4))),FALSE)</f>
        <v>Auxiliar de Serviços Gerais</v>
      </c>
      <c r="G1662" t="str">
        <f ca="1">IF(VLOOKUP(A1662,Person!A:R,ROW(INDIRECT(ADDRESS(MATCH("NameManager",Person!$1:$1,0),4,4))),FALSE)="","",VLOOKUP(A1662,Person!A:R,ROW(INDIRECT(ADDRESS(MATCH("NameManager",Person!$1:$1,0),4,4))),FALSE))</f>
        <v/>
      </c>
      <c r="H1662" t="str">
        <f ca="1">IF(VLOOKUP(A1662,Person!A:R,ROW(INDIRECT(ADDRESS(MATCH("TypeJorney",Person!$1:$1,0),4,4))),FALSE)="OnBoarding","Embarque",IF(VLOOKUP(A1662,Person!A:R,ROW(INDIRECT(ADDRESS(MATCH("TypeJorney",Person!$1:$1,0),4,4))),FALSE)="OnBoardingOccupation","Embarque implantação",IF(VLOOKUP(A1662,Person!A:R,ROW(INDIRECT(ADDRESS(MATCH("TypeJorney",Person!$1:$1,0),4,4))),FALSE)="Monitoring","Monitoramento","Decisão de Efetivação")))</f>
        <v>Embarque implantação</v>
      </c>
    </row>
    <row r="1663" spans="1:8" x14ac:dyDescent="0.3">
      <c r="A1663" t="s">
        <v>5384</v>
      </c>
      <c r="B1663" t="str">
        <f ca="1">VLOOKUP(A1663,Person!A:R,ROW(INDIRECT(ADDRESS(MATCH("NameUser",Person!$1:$1,0),4,4))),FALSE)</f>
        <v>Nilsa Teresinha Pereira</v>
      </c>
      <c r="C1663" t="str">
        <f ca="1">IF(VLOOKUP(A1663,Person!A:R,ROW(INDIRECT(ADDRESS(MATCH("Mail",Person!$1:$1,0),4,4))),FALSE)="","",VLOOKUP(A1663,Person!A:R,ROW(INDIRECT(ADDRESS(MATCH("Mail",Person!$1:$1,0),4,4))),FALSE))</f>
        <v/>
      </c>
      <c r="D1663" t="str">
        <f ca="1">VLOOKUP(A1663,Person!A:R,ROW(INDIRECT(ADDRESS(MATCH("NameEstablishment",Person!$1:$1,0),4,4))),FALSE)</f>
        <v>Centro Marista Nossa SRa Boa Esperança</v>
      </c>
      <c r="E1663">
        <f ca="1">VLOOKUP(A1663,Person!A:R,ROW(INDIRECT(ADDRESS(MATCH("Registration",Person!$1:$1,0),4,4))),FALSE)</f>
        <v>61245001</v>
      </c>
      <c r="F1663" t="str">
        <f ca="1">VLOOKUP(A1663,Person!A:R,ROW(INDIRECT(ADDRESS(MATCH("NameOccupation",Person!$1:$1,0),4,4))),FALSE)</f>
        <v>Cozinheiro</v>
      </c>
      <c r="G1663" t="str">
        <f ca="1">IF(VLOOKUP(A1663,Person!A:R,ROW(INDIRECT(ADDRESS(MATCH("NameManager",Person!$1:$1,0),4,4))),FALSE)="","",VLOOKUP(A1663,Person!A:R,ROW(INDIRECT(ADDRESS(MATCH("NameManager",Person!$1:$1,0),4,4))),FALSE))</f>
        <v/>
      </c>
      <c r="H1663" t="str">
        <f ca="1">IF(VLOOKUP(A1663,Person!A:R,ROW(INDIRECT(ADDRESS(MATCH("TypeJorney",Person!$1:$1,0),4,4))),FALSE)="OnBoarding","Embarque",IF(VLOOKUP(A1663,Person!A:R,ROW(INDIRECT(ADDRESS(MATCH("TypeJorney",Person!$1:$1,0),4,4))),FALSE)="OnBoardingOccupation","Embarque implantação",IF(VLOOKUP(A1663,Person!A:R,ROW(INDIRECT(ADDRESS(MATCH("TypeJorney",Person!$1:$1,0),4,4))),FALSE)="Monitoring","Monitoramento","Decisão de Efetivação")))</f>
        <v>Embarque implantação</v>
      </c>
    </row>
    <row r="1664" spans="1:8" x14ac:dyDescent="0.3">
      <c r="A1664" t="s">
        <v>7530</v>
      </c>
      <c r="B1664" t="str">
        <f ca="1">VLOOKUP(A1664,Person!A:R,ROW(INDIRECT(ADDRESS(MATCH("NameUser",Person!$1:$1,0),4,4))),FALSE)</f>
        <v>Nilson Rosa de Quadros</v>
      </c>
      <c r="C1664" t="str">
        <f ca="1">IF(VLOOKUP(A1664,Person!A:R,ROW(INDIRECT(ADDRESS(MATCH("Mail",Person!$1:$1,0),4,4))),FALSE)="","",VLOOKUP(A1664,Person!A:R,ROW(INDIRECT(ADDRESS(MATCH("Mail",Person!$1:$1,0),4,4))),FALSE))</f>
        <v>nilson.quadros@maristas.org.br</v>
      </c>
      <c r="D1664" t="str">
        <f ca="1">VLOOKUP(A1664,Person!A:R,ROW(INDIRECT(ADDRESS(MATCH("NameEstablishment",Person!$1:$1,0),4,4))),FALSE)</f>
        <v>União Sul Brasileira de Educação e Ensin</v>
      </c>
      <c r="E1664">
        <f ca="1">VLOOKUP(A1664,Person!A:R,ROW(INDIRECT(ADDRESS(MATCH("Registration",Person!$1:$1,0),4,4))),FALSE)</f>
        <v>90511899</v>
      </c>
      <c r="F1664" t="str">
        <f ca="1">VLOOKUP(A1664,Person!A:R,ROW(INDIRECT(ADDRESS(MATCH("NameOccupation",Person!$1:$1,0),4,4))),FALSE)</f>
        <v>Assistente Patrimônio</v>
      </c>
      <c r="G1664" t="str">
        <f ca="1">IF(VLOOKUP(A1664,Person!A:R,ROW(INDIRECT(ADDRESS(MATCH("NameManager",Person!$1:$1,0),4,4))),FALSE)="","",VLOOKUP(A1664,Person!A:R,ROW(INDIRECT(ADDRESS(MATCH("NameManager",Person!$1:$1,0),4,4))),FALSE))</f>
        <v/>
      </c>
      <c r="H1664" t="str">
        <f ca="1">IF(VLOOKUP(A1664,Person!A:R,ROW(INDIRECT(ADDRESS(MATCH("TypeJorney",Person!$1:$1,0),4,4))),FALSE)="OnBoarding","Embarque",IF(VLOOKUP(A1664,Person!A:R,ROW(INDIRECT(ADDRESS(MATCH("TypeJorney",Person!$1:$1,0),4,4))),FALSE)="OnBoardingOccupation","Embarque implantação",IF(VLOOKUP(A1664,Person!A:R,ROW(INDIRECT(ADDRESS(MATCH("TypeJorney",Person!$1:$1,0),4,4))),FALSE)="Monitoring","Monitoramento","Decisão de Efetivação")))</f>
        <v>Embarque implantação</v>
      </c>
    </row>
    <row r="1665" spans="1:8" x14ac:dyDescent="0.3">
      <c r="A1665" t="s">
        <v>4823</v>
      </c>
      <c r="B1665" t="str">
        <f ca="1">VLOOKUP(A1665,Person!A:R,ROW(INDIRECT(ADDRESS(MATCH("NameUser",Person!$1:$1,0),4,4))),FALSE)</f>
        <v>Nilva de Fatima Pereira da Rosa</v>
      </c>
      <c r="C1665" t="str">
        <f ca="1">IF(VLOOKUP(A1665,Person!A:R,ROW(INDIRECT(ADDRESS(MATCH("Mail",Person!$1:$1,0),4,4))),FALSE)="","",VLOOKUP(A1665,Person!A:R,ROW(INDIRECT(ADDRESS(MATCH("Mail",Person!$1:$1,0),4,4))),FALSE))</f>
        <v>nilva.rosa@maristas.org.br</v>
      </c>
      <c r="D1665" t="str">
        <f ca="1">VLOOKUP(A1665,Person!A:R,ROW(INDIRECT(ADDRESS(MATCH("NameEstablishment",Person!$1:$1,0),4,4))),FALSE)</f>
        <v>Colégio Marista São Luis</v>
      </c>
      <c r="E1665">
        <f ca="1">VLOOKUP(A1665,Person!A:R,ROW(INDIRECT(ADDRESS(MATCH("Registration",Person!$1:$1,0),4,4))),FALSE)</f>
        <v>91513764</v>
      </c>
      <c r="F1665" t="str">
        <f ca="1">VLOOKUP(A1665,Person!A:R,ROW(INDIRECT(ADDRESS(MATCH("NameOccupation",Person!$1:$1,0),4,4))),FALSE)</f>
        <v>Auxiliar de Serviços Gerais</v>
      </c>
      <c r="G1665" t="str">
        <f ca="1">IF(VLOOKUP(A1665,Person!A:R,ROW(INDIRECT(ADDRESS(MATCH("NameManager",Person!$1:$1,0),4,4))),FALSE)="","",VLOOKUP(A1665,Person!A:R,ROW(INDIRECT(ADDRESS(MATCH("NameManager",Person!$1:$1,0),4,4))),FALSE))</f>
        <v>Nei Cesar Morsch</v>
      </c>
      <c r="H1665" t="str">
        <f ca="1">IF(VLOOKUP(A1665,Person!A:R,ROW(INDIRECT(ADDRESS(MATCH("TypeJorney",Person!$1:$1,0),4,4))),FALSE)="OnBoarding","Embarque",IF(VLOOKUP(A1665,Person!A:R,ROW(INDIRECT(ADDRESS(MATCH("TypeJorney",Person!$1:$1,0),4,4))),FALSE)="OnBoardingOccupation","Embarque implantação",IF(VLOOKUP(A1665,Person!A:R,ROW(INDIRECT(ADDRESS(MATCH("TypeJorney",Person!$1:$1,0),4,4))),FALSE)="Monitoring","Monitoramento","Decisão de Efetivação")))</f>
        <v>Embarque implantação</v>
      </c>
    </row>
    <row r="1666" spans="1:8" x14ac:dyDescent="0.3">
      <c r="A1666" t="s">
        <v>4765</v>
      </c>
      <c r="B1666" t="str">
        <f ca="1">VLOOKUP(A1666,Person!A:R,ROW(INDIRECT(ADDRESS(MATCH("NameUser",Person!$1:$1,0),4,4))),FALSE)</f>
        <v>Nisoeth de Sousa Tocchio</v>
      </c>
      <c r="C1666" t="str">
        <f ca="1">IF(VLOOKUP(A1666,Person!A:R,ROW(INDIRECT(ADDRESS(MATCH("Mail",Person!$1:$1,0),4,4))),FALSE)="","",VLOOKUP(A1666,Person!A:R,ROW(INDIRECT(ADDRESS(MATCH("Mail",Person!$1:$1,0),4,4))),FALSE))</f>
        <v>nisa.tocchio@maristas.org.br</v>
      </c>
      <c r="D1666" t="str">
        <f ca="1">VLOOKUP(A1666,Person!A:R,ROW(INDIRECT(ADDRESS(MATCH("NameEstablishment",Person!$1:$1,0),4,4))),FALSE)</f>
        <v>Colégio Marista João Paulo II</v>
      </c>
      <c r="E1666">
        <f ca="1">VLOOKUP(A1666,Person!A:R,ROW(INDIRECT(ADDRESS(MATCH("Registration",Person!$1:$1,0),4,4))),FALSE)</f>
        <v>61526002</v>
      </c>
      <c r="F1666" t="str">
        <f ca="1">VLOOKUP(A1666,Person!A:R,ROW(INDIRECT(ADDRESS(MATCH("NameOccupation",Person!$1:$1,0),4,4))),FALSE)</f>
        <v>Auxiliar Administrativo</v>
      </c>
      <c r="G1666" t="str">
        <f ca="1">IF(VLOOKUP(A1666,Person!A:R,ROW(INDIRECT(ADDRESS(MATCH("NameManager",Person!$1:$1,0),4,4))),FALSE)="","",VLOOKUP(A1666,Person!A:R,ROW(INDIRECT(ADDRESS(MATCH("NameManager",Person!$1:$1,0),4,4))),FALSE))</f>
        <v>Marcos Andre Scussel</v>
      </c>
      <c r="H1666" t="str">
        <f ca="1">IF(VLOOKUP(A1666,Person!A:R,ROW(INDIRECT(ADDRESS(MATCH("TypeJorney",Person!$1:$1,0),4,4))),FALSE)="OnBoarding","Embarque",IF(VLOOKUP(A1666,Person!A:R,ROW(INDIRECT(ADDRESS(MATCH("TypeJorney",Person!$1:$1,0),4,4))),FALSE)="OnBoardingOccupation","Embarque implantação",IF(VLOOKUP(A1666,Person!A:R,ROW(INDIRECT(ADDRESS(MATCH("TypeJorney",Person!$1:$1,0),4,4))),FALSE)="Monitoring","Monitoramento","Decisão de Efetivação")))</f>
        <v>Embarque implantação</v>
      </c>
    </row>
    <row r="1667" spans="1:8" x14ac:dyDescent="0.3">
      <c r="A1667" t="s">
        <v>4266</v>
      </c>
      <c r="B1667" t="str">
        <f ca="1">VLOOKUP(A1667,Person!A:R,ROW(INDIRECT(ADDRESS(MATCH("NameUser",Person!$1:$1,0),4,4))),FALSE)</f>
        <v>Noeli do Prado de Castro</v>
      </c>
      <c r="C1667" t="str">
        <f ca="1">IF(VLOOKUP(A1667,Person!A:R,ROW(INDIRECT(ADDRESS(MATCH("Mail",Person!$1:$1,0),4,4))),FALSE)="","",VLOOKUP(A1667,Person!A:R,ROW(INDIRECT(ADDRESS(MATCH("Mail",Person!$1:$1,0),4,4))),FALSE))</f>
        <v>noeli.castro@maristas.org.br</v>
      </c>
      <c r="D1667" t="str">
        <f ca="1">VLOOKUP(A1667,Person!A:R,ROW(INDIRECT(ADDRESS(MATCH("NameEstablishment",Person!$1:$1,0),4,4))),FALSE)</f>
        <v>Colégio Marista N Senhora da Conceição</v>
      </c>
      <c r="E1667">
        <f ca="1">VLOOKUP(A1667,Person!A:R,ROW(INDIRECT(ADDRESS(MATCH("Registration",Person!$1:$1,0),4,4))),FALSE)</f>
        <v>20110131</v>
      </c>
      <c r="F1667" t="str">
        <f ca="1">VLOOKUP(A1667,Person!A:R,ROW(INDIRECT(ADDRESS(MATCH("NameOccupation",Person!$1:$1,0),4,4))),FALSE)</f>
        <v>Auxiliar de Serviços Gerais</v>
      </c>
      <c r="G1667" t="str">
        <f ca="1">IF(VLOOKUP(A1667,Person!A:R,ROW(INDIRECT(ADDRESS(MATCH("NameManager",Person!$1:$1,0),4,4))),FALSE)="","",VLOOKUP(A1667,Person!A:R,ROW(INDIRECT(ADDRESS(MATCH("NameManager",Person!$1:$1,0),4,4))),FALSE))</f>
        <v>Adenir Sebastiao de Britto</v>
      </c>
      <c r="H1667" t="str">
        <f ca="1">IF(VLOOKUP(A1667,Person!A:R,ROW(INDIRECT(ADDRESS(MATCH("TypeJorney",Person!$1:$1,0),4,4))),FALSE)="OnBoarding","Embarque",IF(VLOOKUP(A1667,Person!A:R,ROW(INDIRECT(ADDRESS(MATCH("TypeJorney",Person!$1:$1,0),4,4))),FALSE)="OnBoardingOccupation","Embarque implantação",IF(VLOOKUP(A1667,Person!A:R,ROW(INDIRECT(ADDRESS(MATCH("TypeJorney",Person!$1:$1,0),4,4))),FALSE)="Monitoring","Monitoramento","Decisão de Efetivação")))</f>
        <v>Embarque implantação</v>
      </c>
    </row>
    <row r="1668" spans="1:8" x14ac:dyDescent="0.3">
      <c r="A1668" t="s">
        <v>5260</v>
      </c>
      <c r="B1668" t="str">
        <f ca="1">VLOOKUP(A1668,Person!A:R,ROW(INDIRECT(ADDRESS(MATCH("NameUser",Person!$1:$1,0),4,4))),FALSE)</f>
        <v>Noely Machado Ribeiro</v>
      </c>
      <c r="C1668" t="str">
        <f ca="1">IF(VLOOKUP(A1668,Person!A:R,ROW(INDIRECT(ADDRESS(MATCH("Mail",Person!$1:$1,0),4,4))),FALSE)="","",VLOOKUP(A1668,Person!A:R,ROW(INDIRECT(ADDRESS(MATCH("Mail",Person!$1:$1,0),4,4))),FALSE))</f>
        <v>noely.ribeiro@maristas.org.br</v>
      </c>
      <c r="D1668" t="str">
        <f ca="1">VLOOKUP(A1668,Person!A:R,ROW(INDIRECT(ADDRESS(MATCH("NameEstablishment",Person!$1:$1,0),4,4))),FALSE)</f>
        <v>Scfv 06 A 15</v>
      </c>
      <c r="E1668">
        <f ca="1">VLOOKUP(A1668,Person!A:R,ROW(INDIRECT(ADDRESS(MATCH("Registration",Person!$1:$1,0),4,4))),FALSE)</f>
        <v>61391007</v>
      </c>
      <c r="F1668" t="str">
        <f ca="1">VLOOKUP(A1668,Person!A:R,ROW(INDIRECT(ADDRESS(MATCH("NameOccupation",Person!$1:$1,0),4,4))),FALSE)</f>
        <v>Auxiliar de Cozinha</v>
      </c>
      <c r="G1668" t="str">
        <f ca="1">IF(VLOOKUP(A1668,Person!A:R,ROW(INDIRECT(ADDRESS(MATCH("NameManager",Person!$1:$1,0),4,4))),FALSE)="","",VLOOKUP(A1668,Person!A:R,ROW(INDIRECT(ADDRESS(MATCH("NameManager",Person!$1:$1,0),4,4))),FALSE))</f>
        <v/>
      </c>
      <c r="H1668" t="str">
        <f ca="1">IF(VLOOKUP(A1668,Person!A:R,ROW(INDIRECT(ADDRESS(MATCH("TypeJorney",Person!$1:$1,0),4,4))),FALSE)="OnBoarding","Embarque",IF(VLOOKUP(A1668,Person!A:R,ROW(INDIRECT(ADDRESS(MATCH("TypeJorney",Person!$1:$1,0),4,4))),FALSE)="OnBoardingOccupation","Embarque implantação",IF(VLOOKUP(A1668,Person!A:R,ROW(INDIRECT(ADDRESS(MATCH("TypeJorney",Person!$1:$1,0),4,4))),FALSE)="Monitoring","Monitoramento","Decisão de Efetivação")))</f>
        <v>Embarque implantação</v>
      </c>
    </row>
    <row r="1669" spans="1:8" x14ac:dyDescent="0.3">
      <c r="A1669" t="s">
        <v>5164</v>
      </c>
      <c r="B1669" t="str">
        <f ca="1">VLOOKUP(A1669,Person!A:R,ROW(INDIRECT(ADDRESS(MATCH("NameUser",Person!$1:$1,0),4,4))),FALSE)</f>
        <v>Norma Regina Ribeiro Souza</v>
      </c>
      <c r="C1669" t="str">
        <f ca="1">IF(VLOOKUP(A1669,Person!A:R,ROW(INDIRECT(ADDRESS(MATCH("Mail",Person!$1:$1,0),4,4))),FALSE)="","",VLOOKUP(A1669,Person!A:R,ROW(INDIRECT(ADDRESS(MATCH("Mail",Person!$1:$1,0),4,4))),FALSE))</f>
        <v>nregina@maristas.org.br</v>
      </c>
      <c r="D1669" t="str">
        <f ca="1">VLOOKUP(A1669,Person!A:R,ROW(INDIRECT(ADDRESS(MATCH("NameEstablishment",Person!$1:$1,0),4,4))),FALSE)</f>
        <v>Colégio Marista Nossa Senhora do Rosário</v>
      </c>
      <c r="E1669">
        <f ca="1">VLOOKUP(A1669,Person!A:R,ROW(INDIRECT(ADDRESS(MATCH("Registration",Person!$1:$1,0),4,4))),FALSE)</f>
        <v>91514071</v>
      </c>
      <c r="F1669" t="str">
        <f ca="1">VLOOKUP(A1669,Person!A:R,ROW(INDIRECT(ADDRESS(MATCH("NameOccupation",Person!$1:$1,0),4,4))),FALSE)</f>
        <v>Assessor Educacional</v>
      </c>
      <c r="G1669" t="str">
        <f ca="1">IF(VLOOKUP(A1669,Person!A:R,ROW(INDIRECT(ADDRESS(MATCH("NameManager",Person!$1:$1,0),4,4))),FALSE)="","",VLOOKUP(A1669,Person!A:R,ROW(INDIRECT(ADDRESS(MATCH("NameManager",Person!$1:$1,0),4,4))),FALSE))</f>
        <v/>
      </c>
      <c r="H1669" t="str">
        <f ca="1">IF(VLOOKUP(A1669,Person!A:R,ROW(INDIRECT(ADDRESS(MATCH("TypeJorney",Person!$1:$1,0),4,4))),FALSE)="OnBoarding","Embarque",IF(VLOOKUP(A1669,Person!A:R,ROW(INDIRECT(ADDRESS(MATCH("TypeJorney",Person!$1:$1,0),4,4))),FALSE)="OnBoardingOccupation","Embarque implantação",IF(VLOOKUP(A1669,Person!A:R,ROW(INDIRECT(ADDRESS(MATCH("TypeJorney",Person!$1:$1,0),4,4))),FALSE)="Monitoring","Monitoramento","Decisão de Efetivação")))</f>
        <v>Embarque implantação</v>
      </c>
    </row>
    <row r="1670" spans="1:8" x14ac:dyDescent="0.3">
      <c r="A1670" t="s">
        <v>7472</v>
      </c>
      <c r="B1670" t="str">
        <f ca="1">VLOOKUP(A1670,Person!A:R,ROW(INDIRECT(ADDRESS(MATCH("NameUser",Person!$1:$1,0),4,4))),FALSE)</f>
        <v>Nubia Camargo Muniz</v>
      </c>
      <c r="C1670" t="str">
        <f ca="1">IF(VLOOKUP(A1670,Person!A:R,ROW(INDIRECT(ADDRESS(MATCH("Mail",Person!$1:$1,0),4,4))),FALSE)="","",VLOOKUP(A1670,Person!A:R,ROW(INDIRECT(ADDRESS(MATCH("Mail",Person!$1:$1,0),4,4))),FALSE))</f>
        <v>nubia.muniz@maristas.org.br</v>
      </c>
      <c r="D1670" t="str">
        <f ca="1">VLOOKUP(A1670,Person!A:R,ROW(INDIRECT(ADDRESS(MATCH("NameEstablishment",Person!$1:$1,0),4,4))),FALSE)</f>
        <v>Colégio Marista São Pedro</v>
      </c>
      <c r="E1670">
        <f ca="1">VLOOKUP(A1670,Person!A:R,ROW(INDIRECT(ADDRESS(MATCH("Registration",Person!$1:$1,0),4,4))),FALSE)</f>
        <v>90000143</v>
      </c>
      <c r="F1670" t="str">
        <f ca="1">VLOOKUP(A1670,Person!A:R,ROW(INDIRECT(ADDRESS(MATCH("NameOccupation",Person!$1:$1,0),4,4))),FALSE)</f>
        <v>Monitor de Aprendizagem Turno Regular</v>
      </c>
      <c r="G1670" t="str">
        <f ca="1">IF(VLOOKUP(A1670,Person!A:R,ROW(INDIRECT(ADDRESS(MATCH("NameManager",Person!$1:$1,0),4,4))),FALSE)="","",VLOOKUP(A1670,Person!A:R,ROW(INDIRECT(ADDRESS(MATCH("NameManager",Person!$1:$1,0),4,4))),FALSE))</f>
        <v>Fabiane Kohler</v>
      </c>
      <c r="H1670" t="str">
        <f ca="1">IF(VLOOKUP(A1670,Person!A:R,ROW(INDIRECT(ADDRESS(MATCH("TypeJorney",Person!$1:$1,0),4,4))),FALSE)="OnBoarding","Embarque",IF(VLOOKUP(A1670,Person!A:R,ROW(INDIRECT(ADDRESS(MATCH("TypeJorney",Person!$1:$1,0),4,4))),FALSE)="OnBoardingOccupation","Embarque implantação",IF(VLOOKUP(A1670,Person!A:R,ROW(INDIRECT(ADDRESS(MATCH("TypeJorney",Person!$1:$1,0),4,4))),FALSE)="Monitoring","Monitoramento","Decisão de Efetivação")))</f>
        <v>Embarque implantação</v>
      </c>
    </row>
    <row r="1671" spans="1:8" x14ac:dyDescent="0.3">
      <c r="A1671" t="s">
        <v>4847</v>
      </c>
      <c r="B1671" t="str">
        <f ca="1">VLOOKUP(A1671,Person!A:R,ROW(INDIRECT(ADDRESS(MATCH("NameUser",Person!$1:$1,0),4,4))),FALSE)</f>
        <v>Odaine Terezinha Horbach</v>
      </c>
      <c r="C1671" t="str">
        <f ca="1">IF(VLOOKUP(A1671,Person!A:R,ROW(INDIRECT(ADDRESS(MATCH("Mail",Person!$1:$1,0),4,4))),FALSE)="","",VLOOKUP(A1671,Person!A:R,ROW(INDIRECT(ADDRESS(MATCH("Mail",Person!$1:$1,0),4,4))),FALSE))</f>
        <v>odaine.horbach@maristas.org.br</v>
      </c>
      <c r="D1671" t="str">
        <f ca="1">VLOOKUP(A1671,Person!A:R,ROW(INDIRECT(ADDRESS(MATCH("NameEstablishment",Person!$1:$1,0),4,4))),FALSE)</f>
        <v>Colégio Marista Roque Gonçalves</v>
      </c>
      <c r="E1671">
        <f ca="1">VLOOKUP(A1671,Person!A:R,ROW(INDIRECT(ADDRESS(MATCH("Registration",Person!$1:$1,0),4,4))),FALSE)</f>
        <v>80700291</v>
      </c>
      <c r="F1671" t="str">
        <f ca="1">VLOOKUP(A1671,Person!A:R,ROW(INDIRECT(ADDRESS(MATCH("NameOccupation",Person!$1:$1,0),4,4))),FALSE)</f>
        <v>Auxiliar de Serviços Gerais</v>
      </c>
      <c r="G1671" t="str">
        <f ca="1">IF(VLOOKUP(A1671,Person!A:R,ROW(INDIRECT(ADDRESS(MATCH("NameManager",Person!$1:$1,0),4,4))),FALSE)="","",VLOOKUP(A1671,Person!A:R,ROW(INDIRECT(ADDRESS(MATCH("NameManager",Person!$1:$1,0),4,4))),FALSE))</f>
        <v>Samir Elias Miguel</v>
      </c>
      <c r="H1671" t="str">
        <f ca="1">IF(VLOOKUP(A1671,Person!A:R,ROW(INDIRECT(ADDRESS(MATCH("TypeJorney",Person!$1:$1,0),4,4))),FALSE)="OnBoarding","Embarque",IF(VLOOKUP(A1671,Person!A:R,ROW(INDIRECT(ADDRESS(MATCH("TypeJorney",Person!$1:$1,0),4,4))),FALSE)="OnBoardingOccupation","Embarque implantação",IF(VLOOKUP(A1671,Person!A:R,ROW(INDIRECT(ADDRESS(MATCH("TypeJorney",Person!$1:$1,0),4,4))),FALSE)="Monitoring","Monitoramento","Decisão de Efetivação")))</f>
        <v>Embarque implantação</v>
      </c>
    </row>
    <row r="1672" spans="1:8" x14ac:dyDescent="0.3">
      <c r="A1672" t="s">
        <v>7621</v>
      </c>
      <c r="B1672" t="str">
        <f ca="1">VLOOKUP(A1672,Person!A:R,ROW(INDIRECT(ADDRESS(MATCH("NameUser",Person!$1:$1,0),4,4))),FALSE)</f>
        <v>Olavia Maria Lazary Teixeira</v>
      </c>
      <c r="C1672" t="str">
        <f ca="1">IF(VLOOKUP(A1672,Person!A:R,ROW(INDIRECT(ADDRESS(MATCH("Mail",Person!$1:$1,0),4,4))),FALSE)="","",VLOOKUP(A1672,Person!A:R,ROW(INDIRECT(ADDRESS(MATCH("Mail",Person!$1:$1,0),4,4))),FALSE))</f>
        <v/>
      </c>
      <c r="D1672" t="str">
        <f ca="1">VLOOKUP(A1672,Person!A:R,ROW(INDIRECT(ADDRESS(MATCH("NameEstablishment",Person!$1:$1,0),4,4))),FALSE)</f>
        <v>Colégio Marista João Paulo II</v>
      </c>
      <c r="E1672">
        <f ca="1">VLOOKUP(A1672,Person!A:R,ROW(INDIRECT(ADDRESS(MATCH("Registration",Person!$1:$1,0),4,4))),FALSE)</f>
        <v>945025</v>
      </c>
      <c r="F1672" t="str">
        <f ca="1">VLOOKUP(A1672,Person!A:R,ROW(INDIRECT(ADDRESS(MATCH("NameOccupation",Person!$1:$1,0),4,4))),FALSE)</f>
        <v>Supervisor de Orientação Educacional</v>
      </c>
      <c r="G1672" t="str">
        <f ca="1">IF(VLOOKUP(A1672,Person!A:R,ROW(INDIRECT(ADDRESS(MATCH("NameManager",Person!$1:$1,0),4,4))),FALSE)="","",VLOOKUP(A1672,Person!A:R,ROW(INDIRECT(ADDRESS(MATCH("NameManager",Person!$1:$1,0),4,4))),FALSE))</f>
        <v>Luiz Gustavo Mendes</v>
      </c>
      <c r="H1672" t="str">
        <f ca="1">IF(VLOOKUP(A1672,Person!A:R,ROW(INDIRECT(ADDRESS(MATCH("TypeJorney",Person!$1:$1,0),4,4))),FALSE)="OnBoarding","Embarque",IF(VLOOKUP(A1672,Person!A:R,ROW(INDIRECT(ADDRESS(MATCH("TypeJorney",Person!$1:$1,0),4,4))),FALSE)="OnBoardingOccupation","Embarque implantação",IF(VLOOKUP(A1672,Person!A:R,ROW(INDIRECT(ADDRESS(MATCH("TypeJorney",Person!$1:$1,0),4,4))),FALSE)="Monitoring","Monitoramento","Decisão de Efetivação")))</f>
        <v>Embarque implantação</v>
      </c>
    </row>
    <row r="1673" spans="1:8" x14ac:dyDescent="0.3">
      <c r="A1673" t="s">
        <v>4370</v>
      </c>
      <c r="B1673" t="str">
        <f ca="1">VLOOKUP(A1673,Person!A:R,ROW(INDIRECT(ADDRESS(MATCH("NameUser",Person!$1:$1,0),4,4))),FALSE)</f>
        <v>Olga Chelkanoff Thier</v>
      </c>
      <c r="C1673" t="str">
        <f ca="1">IF(VLOOKUP(A1673,Person!A:R,ROW(INDIRECT(ADDRESS(MATCH("Mail",Person!$1:$1,0),4,4))),FALSE)="","",VLOOKUP(A1673,Person!A:R,ROW(INDIRECT(ADDRESS(MATCH("Mail",Person!$1:$1,0),4,4))),FALSE))</f>
        <v>olga.thier@maristas.org.br</v>
      </c>
      <c r="D1673" t="str">
        <f ca="1">VLOOKUP(A1673,Person!A:R,ROW(INDIRECT(ADDRESS(MATCH("NameEstablishment",Person!$1:$1,0),4,4))),FALSE)</f>
        <v>Colégio Marista Ir. Jaime Biazus</v>
      </c>
      <c r="E1673">
        <f ca="1">VLOOKUP(A1673,Person!A:R,ROW(INDIRECT(ADDRESS(MATCH("Registration",Person!$1:$1,0),4,4))),FALSE)</f>
        <v>1</v>
      </c>
      <c r="F1673" t="str">
        <f ca="1">VLOOKUP(A1673,Person!A:R,ROW(INDIRECT(ADDRESS(MATCH("NameOccupation",Person!$1:$1,0),4,4))),FALSE)</f>
        <v>Orientador Educacional</v>
      </c>
      <c r="G1673" t="str">
        <f ca="1">IF(VLOOKUP(A1673,Person!A:R,ROW(INDIRECT(ADDRESS(MATCH("NameManager",Person!$1:$1,0),4,4))),FALSE)="","",VLOOKUP(A1673,Person!A:R,ROW(INDIRECT(ADDRESS(MATCH("NameManager",Person!$1:$1,0),4,4))),FALSE))</f>
        <v/>
      </c>
      <c r="H1673" t="str">
        <f ca="1">IF(VLOOKUP(A1673,Person!A:R,ROW(INDIRECT(ADDRESS(MATCH("TypeJorney",Person!$1:$1,0),4,4))),FALSE)="OnBoarding","Embarque",IF(VLOOKUP(A1673,Person!A:R,ROW(INDIRECT(ADDRESS(MATCH("TypeJorney",Person!$1:$1,0),4,4))),FALSE)="OnBoardingOccupation","Embarque implantação",IF(VLOOKUP(A1673,Person!A:R,ROW(INDIRECT(ADDRESS(MATCH("TypeJorney",Person!$1:$1,0),4,4))),FALSE)="Monitoring","Monitoramento","Decisão de Efetivação")))</f>
        <v>Embarque implantação</v>
      </c>
    </row>
    <row r="1674" spans="1:8" x14ac:dyDescent="0.3">
      <c r="A1674" t="s">
        <v>7542</v>
      </c>
      <c r="B1674" t="str">
        <f ca="1">VLOOKUP(A1674,Person!A:R,ROW(INDIRECT(ADDRESS(MATCH("NameUser",Person!$1:$1,0),4,4))),FALSE)</f>
        <v>Olga Tahmiris Leaes</v>
      </c>
      <c r="C1674" t="str">
        <f ca="1">IF(VLOOKUP(A1674,Person!A:R,ROW(INDIRECT(ADDRESS(MATCH("Mail",Person!$1:$1,0),4,4))),FALSE)="","",VLOOKUP(A1674,Person!A:R,ROW(INDIRECT(ADDRESS(MATCH("Mail",Person!$1:$1,0),4,4))),FALSE))</f>
        <v/>
      </c>
      <c r="D1674" t="str">
        <f ca="1">VLOOKUP(A1674,Person!A:R,ROW(INDIRECT(ADDRESS(MATCH("NameEstablishment",Person!$1:$1,0),4,4))),FALSE)</f>
        <v>Colégio Marista Assunção</v>
      </c>
      <c r="E1674">
        <f ca="1">VLOOKUP(A1674,Person!A:R,ROW(INDIRECT(ADDRESS(MATCH("Registration",Person!$1:$1,0),4,4))),FALSE)</f>
        <v>900009</v>
      </c>
      <c r="F1674" t="str">
        <f ca="1">VLOOKUP(A1674,Person!A:R,ROW(INDIRECT(ADDRESS(MATCH("NameOccupation",Person!$1:$1,0),4,4))),FALSE)</f>
        <v>Auxiliar de Disciplina</v>
      </c>
      <c r="G1674" t="str">
        <f ca="1">IF(VLOOKUP(A1674,Person!A:R,ROW(INDIRECT(ADDRESS(MATCH("NameManager",Person!$1:$1,0),4,4))),FALSE)="","",VLOOKUP(A1674,Person!A:R,ROW(INDIRECT(ADDRESS(MATCH("NameManager",Person!$1:$1,0),4,4))),FALSE))</f>
        <v>Rui Antonio Piassini</v>
      </c>
      <c r="H1674" t="str">
        <f ca="1">IF(VLOOKUP(A1674,Person!A:R,ROW(INDIRECT(ADDRESS(MATCH("TypeJorney",Person!$1:$1,0),4,4))),FALSE)="OnBoarding","Embarque",IF(VLOOKUP(A1674,Person!A:R,ROW(INDIRECT(ADDRESS(MATCH("TypeJorney",Person!$1:$1,0),4,4))),FALSE)="OnBoardingOccupation","Embarque implantação",IF(VLOOKUP(A1674,Person!A:R,ROW(INDIRECT(ADDRESS(MATCH("TypeJorney",Person!$1:$1,0),4,4))),FALSE)="Monitoring","Monitoramento","Decisão de Efetivação")))</f>
        <v>Embarque implantação</v>
      </c>
    </row>
    <row r="1675" spans="1:8" x14ac:dyDescent="0.3">
      <c r="A1675" t="s">
        <v>4375</v>
      </c>
      <c r="B1675" t="str">
        <f ca="1">VLOOKUP(A1675,Person!A:R,ROW(INDIRECT(ADDRESS(MATCH("NameUser",Person!$1:$1,0),4,4))),FALSE)</f>
        <v>Olides Matias</v>
      </c>
      <c r="C1675" t="str">
        <f ca="1">IF(VLOOKUP(A1675,Person!A:R,ROW(INDIRECT(ADDRESS(MATCH("Mail",Person!$1:$1,0),4,4))),FALSE)="","",VLOOKUP(A1675,Person!A:R,ROW(INDIRECT(ADDRESS(MATCH("Mail",Person!$1:$1,0),4,4))),FALSE))</f>
        <v/>
      </c>
      <c r="D1675" t="str">
        <f ca="1">VLOOKUP(A1675,Person!A:R,ROW(INDIRECT(ADDRESS(MATCH("NameEstablishment",Person!$1:$1,0),4,4))),FALSE)</f>
        <v>Colégio Marista Maria Imaculada</v>
      </c>
      <c r="E1675">
        <f ca="1">VLOOKUP(A1675,Person!A:R,ROW(INDIRECT(ADDRESS(MATCH("Registration",Person!$1:$1,0),4,4))),FALSE)</f>
        <v>91513762</v>
      </c>
      <c r="F1675" t="str">
        <f ca="1">VLOOKUP(A1675,Person!A:R,ROW(INDIRECT(ADDRESS(MATCH("NameOccupation",Person!$1:$1,0),4,4))),FALSE)</f>
        <v>Porteiro</v>
      </c>
      <c r="G1675" t="str">
        <f ca="1">IF(VLOOKUP(A1675,Person!A:R,ROW(INDIRECT(ADDRESS(MATCH("NameManager",Person!$1:$1,0),4,4))),FALSE)="","",VLOOKUP(A1675,Person!A:R,ROW(INDIRECT(ADDRESS(MATCH("NameManager",Person!$1:$1,0),4,4))),FALSE))</f>
        <v>Angela Maria de Abreu</v>
      </c>
      <c r="H1675" t="str">
        <f ca="1">IF(VLOOKUP(A1675,Person!A:R,ROW(INDIRECT(ADDRESS(MATCH("TypeJorney",Person!$1:$1,0),4,4))),FALSE)="OnBoarding","Embarque",IF(VLOOKUP(A1675,Person!A:R,ROW(INDIRECT(ADDRESS(MATCH("TypeJorney",Person!$1:$1,0),4,4))),FALSE)="OnBoardingOccupation","Embarque implantação",IF(VLOOKUP(A1675,Person!A:R,ROW(INDIRECT(ADDRESS(MATCH("TypeJorney",Person!$1:$1,0),4,4))),FALSE)="Monitoring","Monitoramento","Decisão de Efetivação")))</f>
        <v>Embarque</v>
      </c>
    </row>
    <row r="1676" spans="1:8" x14ac:dyDescent="0.3">
      <c r="A1676" t="s">
        <v>4133</v>
      </c>
      <c r="B1676" t="str">
        <f ca="1">VLOOKUP(A1676,Person!A:R,ROW(INDIRECT(ADDRESS(MATCH("NameUser",Person!$1:$1,0),4,4))),FALSE)</f>
        <v>Olivo Crestani</v>
      </c>
      <c r="C1676" t="str">
        <f ca="1">IF(VLOOKUP(A1676,Person!A:R,ROW(INDIRECT(ADDRESS(MATCH("Mail",Person!$1:$1,0),4,4))),FALSE)="","",VLOOKUP(A1676,Person!A:R,ROW(INDIRECT(ADDRESS(MATCH("Mail",Person!$1:$1,0),4,4))),FALSE))</f>
        <v/>
      </c>
      <c r="D1676" t="str">
        <f ca="1">VLOOKUP(A1676,Person!A:R,ROW(INDIRECT(ADDRESS(MATCH("NameEstablishment",Person!$1:$1,0),4,4))),FALSE)</f>
        <v>Colégio Marista Assunção</v>
      </c>
      <c r="E1676">
        <f ca="1">VLOOKUP(A1676,Person!A:R,ROW(INDIRECT(ADDRESS(MATCH("Registration",Person!$1:$1,0),4,4))),FALSE)</f>
        <v>20000360</v>
      </c>
      <c r="F1676" t="str">
        <f ca="1">VLOOKUP(A1676,Person!A:R,ROW(INDIRECT(ADDRESS(MATCH("NameOccupation",Person!$1:$1,0),4,4))),FALSE)</f>
        <v>Auxiliar de Manutenção</v>
      </c>
      <c r="G1676" t="str">
        <f ca="1">IF(VLOOKUP(A1676,Person!A:R,ROW(INDIRECT(ADDRESS(MATCH("NameManager",Person!$1:$1,0),4,4))),FALSE)="","",VLOOKUP(A1676,Person!A:R,ROW(INDIRECT(ADDRESS(MATCH("NameManager",Person!$1:$1,0),4,4))),FALSE))</f>
        <v>Manoela Atarao da Rocha Saldanha</v>
      </c>
      <c r="H1676" t="str">
        <f ca="1">IF(VLOOKUP(A1676,Person!A:R,ROW(INDIRECT(ADDRESS(MATCH("TypeJorney",Person!$1:$1,0),4,4))),FALSE)="OnBoarding","Embarque",IF(VLOOKUP(A1676,Person!A:R,ROW(INDIRECT(ADDRESS(MATCH("TypeJorney",Person!$1:$1,0),4,4))),FALSE)="OnBoardingOccupation","Embarque implantação",IF(VLOOKUP(A1676,Person!A:R,ROW(INDIRECT(ADDRESS(MATCH("TypeJorney",Person!$1:$1,0),4,4))),FALSE)="Monitoring","Monitoramento","Decisão de Efetivação")))</f>
        <v>Embarque implantação</v>
      </c>
    </row>
    <row r="1677" spans="1:8" x14ac:dyDescent="0.3">
      <c r="A1677" t="s">
        <v>7561</v>
      </c>
      <c r="B1677" t="str">
        <f ca="1">VLOOKUP(A1677,Person!A:R,ROW(INDIRECT(ADDRESS(MATCH("NameUser",Person!$1:$1,0),4,4))),FALSE)</f>
        <v>Olivo Crestani</v>
      </c>
      <c r="C1677" t="str">
        <f ca="1">IF(VLOOKUP(A1677,Person!A:R,ROW(INDIRECT(ADDRESS(MATCH("Mail",Person!$1:$1,0),4,4))),FALSE)="","",VLOOKUP(A1677,Person!A:R,ROW(INDIRECT(ADDRESS(MATCH("Mail",Person!$1:$1,0),4,4))),FALSE))</f>
        <v/>
      </c>
      <c r="D1677" t="str">
        <f ca="1">VLOOKUP(A1677,Person!A:R,ROW(INDIRECT(ADDRESS(MATCH("NameEstablishment",Person!$1:$1,0),4,4))),FALSE)</f>
        <v>Colégio Marista Nossa Senhora do Rosário</v>
      </c>
      <c r="E1677">
        <f ca="1">VLOOKUP(A1677,Person!A:R,ROW(INDIRECT(ADDRESS(MATCH("Registration",Person!$1:$1,0),4,4))),FALSE)</f>
        <v>920023</v>
      </c>
      <c r="F1677" t="str">
        <f ca="1">VLOOKUP(A1677,Person!A:R,ROW(INDIRECT(ADDRESS(MATCH("NameOccupation",Person!$1:$1,0),4,4))),FALSE)</f>
        <v>Ajudante de Serviços Diversos</v>
      </c>
      <c r="G1677" t="str">
        <f ca="1">IF(VLOOKUP(A1677,Person!A:R,ROW(INDIRECT(ADDRESS(MATCH("NameManager",Person!$1:$1,0),4,4))),FALSE)="","",VLOOKUP(A1677,Person!A:R,ROW(INDIRECT(ADDRESS(MATCH("NameManager",Person!$1:$1,0),4,4))),FALSE))</f>
        <v/>
      </c>
      <c r="H1677" t="str">
        <f ca="1">IF(VLOOKUP(A1677,Person!A:R,ROW(INDIRECT(ADDRESS(MATCH("TypeJorney",Person!$1:$1,0),4,4))),FALSE)="OnBoarding","Embarque",IF(VLOOKUP(A1677,Person!A:R,ROW(INDIRECT(ADDRESS(MATCH("TypeJorney",Person!$1:$1,0),4,4))),FALSE)="OnBoardingOccupation","Embarque implantação",IF(VLOOKUP(A1677,Person!A:R,ROW(INDIRECT(ADDRESS(MATCH("TypeJorney",Person!$1:$1,0),4,4))),FALSE)="Monitoring","Monitoramento","Decisão de Efetivação")))</f>
        <v>Embarque implantação</v>
      </c>
    </row>
    <row r="1678" spans="1:8" x14ac:dyDescent="0.3">
      <c r="A1678" t="s">
        <v>5275</v>
      </c>
      <c r="B1678" t="str">
        <f ca="1">VLOOKUP(A1678,Person!A:R,ROW(INDIRECT(ADDRESS(MATCH("NameUser",Person!$1:$1,0),4,4))),FALSE)</f>
        <v>Olivo Crestani</v>
      </c>
      <c r="C1678" t="str">
        <f ca="1">IF(VLOOKUP(A1678,Person!A:R,ROW(INDIRECT(ADDRESS(MATCH("Mail",Person!$1:$1,0),4,4))),FALSE)="","",VLOOKUP(A1678,Person!A:R,ROW(INDIRECT(ADDRESS(MATCH("Mail",Person!$1:$1,0),4,4))),FALSE))</f>
        <v/>
      </c>
      <c r="D1678" t="str">
        <f ca="1">VLOOKUP(A1678,Person!A:R,ROW(INDIRECT(ADDRESS(MATCH("NameEstablishment",Person!$1:$1,0),4,4))),FALSE)</f>
        <v>Colégio Marista Prof. Ivone Vettorello</v>
      </c>
      <c r="E1678">
        <f ca="1">VLOOKUP(A1678,Person!A:R,ROW(INDIRECT(ADDRESS(MATCH("Registration",Person!$1:$1,0),4,4))),FALSE)</f>
        <v>20000360</v>
      </c>
      <c r="F1678" t="str">
        <f ca="1">VLOOKUP(A1678,Person!A:R,ROW(INDIRECT(ADDRESS(MATCH("NameOccupation",Person!$1:$1,0),4,4))),FALSE)</f>
        <v>Auxiliar de Manutenção</v>
      </c>
      <c r="G1678" t="str">
        <f ca="1">IF(VLOOKUP(A1678,Person!A:R,ROW(INDIRECT(ADDRESS(MATCH("NameManager",Person!$1:$1,0),4,4))),FALSE)="","",VLOOKUP(A1678,Person!A:R,ROW(INDIRECT(ADDRESS(MATCH("NameManager",Person!$1:$1,0),4,4))),FALSE))</f>
        <v/>
      </c>
      <c r="H1678" t="str">
        <f ca="1">IF(VLOOKUP(A1678,Person!A:R,ROW(INDIRECT(ADDRESS(MATCH("TypeJorney",Person!$1:$1,0),4,4))),FALSE)="OnBoarding","Embarque",IF(VLOOKUP(A1678,Person!A:R,ROW(INDIRECT(ADDRESS(MATCH("TypeJorney",Person!$1:$1,0),4,4))),FALSE)="OnBoardingOccupation","Embarque implantação",IF(VLOOKUP(A1678,Person!A:R,ROW(INDIRECT(ADDRESS(MATCH("TypeJorney",Person!$1:$1,0),4,4))),FALSE)="Monitoring","Monitoramento","Decisão de Efetivação")))</f>
        <v>Embarque implantação</v>
      </c>
    </row>
    <row r="1679" spans="1:8" x14ac:dyDescent="0.3">
      <c r="A1679" t="s">
        <v>4384</v>
      </c>
      <c r="B1679" t="str">
        <f ca="1">VLOOKUP(A1679,Person!A:R,ROW(INDIRECT(ADDRESS(MATCH("NameUser",Person!$1:$1,0),4,4))),FALSE)</f>
        <v>Olmiro Azevedo de Oliveira</v>
      </c>
      <c r="C1679" t="str">
        <f ca="1">IF(VLOOKUP(A1679,Person!A:R,ROW(INDIRECT(ADDRESS(MATCH("Mail",Person!$1:$1,0),4,4))),FALSE)="","",VLOOKUP(A1679,Person!A:R,ROW(INDIRECT(ADDRESS(MATCH("Mail",Person!$1:$1,0),4,4))),FALSE))</f>
        <v>olmiro.oliveira@maristas.org.br</v>
      </c>
      <c r="D1679" t="str">
        <f ca="1">VLOOKUP(A1679,Person!A:R,ROW(INDIRECT(ADDRESS(MATCH("NameEstablishment",Person!$1:$1,0),4,4))),FALSE)</f>
        <v>Colégio Marista Nossa Senhora do Rosário</v>
      </c>
      <c r="E1679">
        <f ca="1">VLOOKUP(A1679,Person!A:R,ROW(INDIRECT(ADDRESS(MATCH("Registration",Person!$1:$1,0),4,4))),FALSE)</f>
        <v>91514100</v>
      </c>
      <c r="F1679" t="str">
        <f ca="1">VLOOKUP(A1679,Person!A:R,ROW(INDIRECT(ADDRESS(MATCH("NameOccupation",Person!$1:$1,0),4,4))),FALSE)</f>
        <v>Porteiro</v>
      </c>
      <c r="G1679" t="str">
        <f ca="1">IF(VLOOKUP(A1679,Person!A:R,ROW(INDIRECT(ADDRESS(MATCH("NameManager",Person!$1:$1,0),4,4))),FALSE)="","",VLOOKUP(A1679,Person!A:R,ROW(INDIRECT(ADDRESS(MATCH("NameManager",Person!$1:$1,0),4,4))),FALSE))</f>
        <v>Mauricio Coloniezzi Erthal</v>
      </c>
      <c r="H1679" t="str">
        <f ca="1">IF(VLOOKUP(A1679,Person!A:R,ROW(INDIRECT(ADDRESS(MATCH("TypeJorney",Person!$1:$1,0),4,4))),FALSE)="OnBoarding","Embarque",IF(VLOOKUP(A1679,Person!A:R,ROW(INDIRECT(ADDRESS(MATCH("TypeJorney",Person!$1:$1,0),4,4))),FALSE)="OnBoardingOccupation","Embarque implantação",IF(VLOOKUP(A1679,Person!A:R,ROW(INDIRECT(ADDRESS(MATCH("TypeJorney",Person!$1:$1,0),4,4))),FALSE)="Monitoring","Monitoramento","Decisão de Efetivação")))</f>
        <v>Embarque implantação</v>
      </c>
    </row>
    <row r="1680" spans="1:8" x14ac:dyDescent="0.3">
      <c r="A1680" t="s">
        <v>5028</v>
      </c>
      <c r="B1680" t="str">
        <f ca="1">VLOOKUP(A1680,Person!A:R,ROW(INDIRECT(ADDRESS(MATCH("NameUser",Person!$1:$1,0),4,4))),FALSE)</f>
        <v>Onesio Antonio dos Santos</v>
      </c>
      <c r="C1680" t="str">
        <f ca="1">IF(VLOOKUP(A1680,Person!A:R,ROW(INDIRECT(ADDRESS(MATCH("Mail",Person!$1:$1,0),4,4))),FALSE)="","",VLOOKUP(A1680,Person!A:R,ROW(INDIRECT(ADDRESS(MATCH("Mail",Person!$1:$1,0),4,4))),FALSE))</f>
        <v>onesio.santos@maristas.org.br</v>
      </c>
      <c r="D1680" t="str">
        <f ca="1">VLOOKUP(A1680,Person!A:R,ROW(INDIRECT(ADDRESS(MATCH("NameEstablishment",Person!$1:$1,0),4,4))),FALSE)</f>
        <v>Colégio Marista Pio Xii</v>
      </c>
      <c r="E1680">
        <f ca="1">VLOOKUP(A1680,Person!A:R,ROW(INDIRECT(ADDRESS(MATCH("Registration",Person!$1:$1,0),4,4))),FALSE)</f>
        <v>91513341</v>
      </c>
      <c r="F1680" t="str">
        <f ca="1">VLOOKUP(A1680,Person!A:R,ROW(INDIRECT(ADDRESS(MATCH("NameOccupation",Person!$1:$1,0),4,4))),FALSE)</f>
        <v>Porteiro</v>
      </c>
      <c r="G1680" t="str">
        <f ca="1">IF(VLOOKUP(A1680,Person!A:R,ROW(INDIRECT(ADDRESS(MATCH("NameManager",Person!$1:$1,0),4,4))),FALSE)="","",VLOOKUP(A1680,Person!A:R,ROW(INDIRECT(ADDRESS(MATCH("NameManager",Person!$1:$1,0),4,4))),FALSE))</f>
        <v>Katia Celestina Bossa Antoniolli</v>
      </c>
      <c r="H1680" t="str">
        <f ca="1">IF(VLOOKUP(A1680,Person!A:R,ROW(INDIRECT(ADDRESS(MATCH("TypeJorney",Person!$1:$1,0),4,4))),FALSE)="OnBoarding","Embarque",IF(VLOOKUP(A1680,Person!A:R,ROW(INDIRECT(ADDRESS(MATCH("TypeJorney",Person!$1:$1,0),4,4))),FALSE)="OnBoardingOccupation","Embarque implantação",IF(VLOOKUP(A1680,Person!A:R,ROW(INDIRECT(ADDRESS(MATCH("TypeJorney",Person!$1:$1,0),4,4))),FALSE)="Monitoring","Monitoramento","Decisão de Efetivação")))</f>
        <v>Embarque implantação</v>
      </c>
    </row>
    <row r="1681" spans="1:8" x14ac:dyDescent="0.3">
      <c r="A1681" t="s">
        <v>7840</v>
      </c>
      <c r="B1681" t="str">
        <f ca="1">VLOOKUP(A1681,Person!A:R,ROW(INDIRECT(ADDRESS(MATCH("NameUser",Person!$1:$1,0),4,4))),FALSE)</f>
        <v>Oscar Luis dos Santos Teixeira</v>
      </c>
      <c r="C1681" t="str">
        <f ca="1">IF(VLOOKUP(A1681,Person!A:R,ROW(INDIRECT(ADDRESS(MATCH("Mail",Person!$1:$1,0),4,4))),FALSE)="","",VLOOKUP(A1681,Person!A:R,ROW(INDIRECT(ADDRESS(MATCH("Mail",Person!$1:$1,0),4,4))),FALSE))</f>
        <v/>
      </c>
      <c r="D1681" t="str">
        <f ca="1">VLOOKUP(A1681,Person!A:R,ROW(INDIRECT(ADDRESS(MATCH("NameEstablishment",Person!$1:$1,0),4,4))),FALSE)</f>
        <v>Colégio Marista Roque Gonçalves</v>
      </c>
      <c r="E1681">
        <f ca="1">VLOOKUP(A1681,Person!A:R,ROW(INDIRECT(ADDRESS(MATCH("Registration",Person!$1:$1,0),4,4))),FALSE)</f>
        <v>80700542</v>
      </c>
      <c r="F1681" t="str">
        <f ca="1">VLOOKUP(A1681,Person!A:R,ROW(INDIRECT(ADDRESS(MATCH("NameOccupation",Person!$1:$1,0),4,4))),FALSE)</f>
        <v>Auxiliar de Serviços Gerais</v>
      </c>
      <c r="G1681" t="str">
        <f ca="1">IF(VLOOKUP(A1681,Person!A:R,ROW(INDIRECT(ADDRESS(MATCH("NameManager",Person!$1:$1,0),4,4))),FALSE)="","",VLOOKUP(A1681,Person!A:R,ROW(INDIRECT(ADDRESS(MATCH("NameManager",Person!$1:$1,0),4,4))),FALSE))</f>
        <v>Samir Elias Miguel</v>
      </c>
      <c r="H1681" t="str">
        <f ca="1">IF(VLOOKUP(A1681,Person!A:R,ROW(INDIRECT(ADDRESS(MATCH("TypeJorney",Person!$1:$1,0),4,4))),FALSE)="OnBoarding","Embarque",IF(VLOOKUP(A1681,Person!A:R,ROW(INDIRECT(ADDRESS(MATCH("TypeJorney",Person!$1:$1,0),4,4))),FALSE)="OnBoardingOccupation","Embarque implantação",IF(VLOOKUP(A1681,Person!A:R,ROW(INDIRECT(ADDRESS(MATCH("TypeJorney",Person!$1:$1,0),4,4))),FALSE)="Monitoring","Monitoramento","Decisão de Efetivação")))</f>
        <v>Embarque implantação</v>
      </c>
    </row>
    <row r="1682" spans="1:8" x14ac:dyDescent="0.3">
      <c r="A1682" t="s">
        <v>4738</v>
      </c>
      <c r="B1682" t="str">
        <f ca="1">VLOOKUP(A1682,Person!A:R,ROW(INDIRECT(ADDRESS(MATCH("NameUser",Person!$1:$1,0),4,4))),FALSE)</f>
        <v>Osmai Francisca Miranda</v>
      </c>
      <c r="C1682" t="str">
        <f ca="1">IF(VLOOKUP(A1682,Person!A:R,ROW(INDIRECT(ADDRESS(MATCH("Mail",Person!$1:$1,0),4,4))),FALSE)="","",VLOOKUP(A1682,Person!A:R,ROW(INDIRECT(ADDRESS(MATCH("Mail",Person!$1:$1,0),4,4))),FALSE))</f>
        <v>osmai.miranda@maristas.org.br</v>
      </c>
      <c r="D1682" t="str">
        <f ca="1">VLOOKUP(A1682,Person!A:R,ROW(INDIRECT(ADDRESS(MATCH("NameEstablishment",Person!$1:$1,0),4,4))),FALSE)</f>
        <v>Colégio Marista N.Sra. Das Graças</v>
      </c>
      <c r="E1682">
        <f ca="1">VLOOKUP(A1682,Person!A:R,ROW(INDIRECT(ADDRESS(MATCH("Registration",Person!$1:$1,0),4,4))),FALSE)</f>
        <v>91511807</v>
      </c>
      <c r="F1682" t="str">
        <f ca="1">VLOOKUP(A1682,Person!A:R,ROW(INDIRECT(ADDRESS(MATCH("NameOccupation",Person!$1:$1,0),4,4))),FALSE)</f>
        <v>Assistente Social</v>
      </c>
      <c r="G1682" t="str">
        <f ca="1">IF(VLOOKUP(A1682,Person!A:R,ROW(INDIRECT(ADDRESS(MATCH("NameManager",Person!$1:$1,0),4,4))),FALSE)="","",VLOOKUP(A1682,Person!A:R,ROW(INDIRECT(ADDRESS(MATCH("NameManager",Person!$1:$1,0),4,4))),FALSE))</f>
        <v>Luciana Winck Correa</v>
      </c>
      <c r="H1682" t="str">
        <f ca="1">IF(VLOOKUP(A1682,Person!A:R,ROW(INDIRECT(ADDRESS(MATCH("TypeJorney",Person!$1:$1,0),4,4))),FALSE)="OnBoarding","Embarque",IF(VLOOKUP(A1682,Person!A:R,ROW(INDIRECT(ADDRESS(MATCH("TypeJorney",Person!$1:$1,0),4,4))),FALSE)="OnBoardingOccupation","Embarque implantação",IF(VLOOKUP(A1682,Person!A:R,ROW(INDIRECT(ADDRESS(MATCH("TypeJorney",Person!$1:$1,0),4,4))),FALSE)="Monitoring","Monitoramento","Decisão de Efetivação")))</f>
        <v>Embarque implantação</v>
      </c>
    </row>
    <row r="1683" spans="1:8" x14ac:dyDescent="0.3">
      <c r="A1683" t="s">
        <v>7585</v>
      </c>
      <c r="B1683" t="str">
        <f ca="1">VLOOKUP(A1683,Person!A:R,ROW(INDIRECT(ADDRESS(MATCH("NameUser",Person!$1:$1,0),4,4))),FALSE)</f>
        <v>Osmar Coppi</v>
      </c>
      <c r="C1683" t="str">
        <f ca="1">IF(VLOOKUP(A1683,Person!A:R,ROW(INDIRECT(ADDRESS(MATCH("Mail",Person!$1:$1,0),4,4))),FALSE)="","",VLOOKUP(A1683,Person!A:R,ROW(INDIRECT(ADDRESS(MATCH("Mail",Person!$1:$1,0),4,4))),FALSE))</f>
        <v/>
      </c>
      <c r="D1683" t="str">
        <f ca="1">VLOOKUP(A1683,Person!A:R,ROW(INDIRECT(ADDRESS(MATCH("NameEstablishment",Person!$1:$1,0),4,4))),FALSE)</f>
        <v>Colégio Marista N.Sra. Das Graças</v>
      </c>
      <c r="E1683">
        <f ca="1">VLOOKUP(A1683,Person!A:R,ROW(INDIRECT(ADDRESS(MATCH("Registration",Person!$1:$1,0),4,4))),FALSE)</f>
        <v>90020</v>
      </c>
      <c r="F1683" t="str">
        <f ca="1">VLOOKUP(A1683,Person!A:R,ROW(INDIRECT(ADDRESS(MATCH("NameOccupation",Person!$1:$1,0),4,4))),FALSE)</f>
        <v>Assistente Religioso</v>
      </c>
      <c r="G1683" t="str">
        <f ca="1">IF(VLOOKUP(A1683,Person!A:R,ROW(INDIRECT(ADDRESS(MATCH("NameManager",Person!$1:$1,0),4,4))),FALSE)="","",VLOOKUP(A1683,Person!A:R,ROW(INDIRECT(ADDRESS(MATCH("NameManager",Person!$1:$1,0),4,4))),FALSE))</f>
        <v/>
      </c>
      <c r="H1683" t="str">
        <f ca="1">IF(VLOOKUP(A1683,Person!A:R,ROW(INDIRECT(ADDRESS(MATCH("TypeJorney",Person!$1:$1,0),4,4))),FALSE)="OnBoarding","Embarque",IF(VLOOKUP(A1683,Person!A:R,ROW(INDIRECT(ADDRESS(MATCH("TypeJorney",Person!$1:$1,0),4,4))),FALSE)="OnBoardingOccupation","Embarque implantação",IF(VLOOKUP(A1683,Person!A:R,ROW(INDIRECT(ADDRESS(MATCH("TypeJorney",Person!$1:$1,0),4,4))),FALSE)="Monitoring","Monitoramento","Decisão de Efetivação")))</f>
        <v>Embarque implantação</v>
      </c>
    </row>
    <row r="1684" spans="1:8" x14ac:dyDescent="0.3">
      <c r="A1684" t="s">
        <v>7949</v>
      </c>
      <c r="B1684" t="str">
        <f ca="1">VLOOKUP(A1684,Person!A:R,ROW(INDIRECT(ADDRESS(MATCH("NameUser",Person!$1:$1,0),4,4))),FALSE)</f>
        <v>Osvino da Silva Gonçalves Junior</v>
      </c>
      <c r="C1684" t="str">
        <f ca="1">IF(VLOOKUP(A1684,Person!A:R,ROW(INDIRECT(ADDRESS(MATCH("Mail",Person!$1:$1,0),4,4))),FALSE)="","",VLOOKUP(A1684,Person!A:R,ROW(INDIRECT(ADDRESS(MATCH("Mail",Person!$1:$1,0),4,4))),FALSE))</f>
        <v>osvino.junior@maristas.org.br</v>
      </c>
      <c r="D1684" t="str">
        <f ca="1">VLOOKUP(A1684,Person!A:R,ROW(INDIRECT(ADDRESS(MATCH("NameEstablishment",Person!$1:$1,0),4,4))),FALSE)</f>
        <v>Colégio Marista N.Sra. Das Graças</v>
      </c>
      <c r="E1684">
        <f ca="1">VLOOKUP(A1684,Person!A:R,ROW(INDIRECT(ADDRESS(MATCH("Registration",Person!$1:$1,0),4,4))),FALSE)</f>
        <v>91513885</v>
      </c>
      <c r="F1684" t="str">
        <f ca="1">VLOOKUP(A1684,Person!A:R,ROW(INDIRECT(ADDRESS(MATCH("NameOccupation",Person!$1:$1,0),4,4))),FALSE)</f>
        <v>Instrutor de Aprendizagem</v>
      </c>
      <c r="G1684" t="str">
        <f ca="1">IF(VLOOKUP(A1684,Person!A:R,ROW(INDIRECT(ADDRESS(MATCH("NameManager",Person!$1:$1,0),4,4))),FALSE)="","",VLOOKUP(A1684,Person!A:R,ROW(INDIRECT(ADDRESS(MATCH("NameManager",Person!$1:$1,0),4,4))),FALSE))</f>
        <v>Luciana Winck Correa</v>
      </c>
      <c r="H1684" t="str">
        <f ca="1">IF(VLOOKUP(A1684,Person!A:R,ROW(INDIRECT(ADDRESS(MATCH("TypeJorney",Person!$1:$1,0),4,4))),FALSE)="OnBoarding","Embarque",IF(VLOOKUP(A1684,Person!A:R,ROW(INDIRECT(ADDRESS(MATCH("TypeJorney",Person!$1:$1,0),4,4))),FALSE)="OnBoardingOccupation","Embarque implantação",IF(VLOOKUP(A1684,Person!A:R,ROW(INDIRECT(ADDRESS(MATCH("TypeJorney",Person!$1:$1,0),4,4))),FALSE)="Monitoring","Monitoramento","Decisão de Efetivação")))</f>
        <v>Embarque implantação</v>
      </c>
    </row>
    <row r="1685" spans="1:8" x14ac:dyDescent="0.3">
      <c r="A1685" t="s">
        <v>4236</v>
      </c>
      <c r="B1685" t="str">
        <f ca="1">VLOOKUP(A1685,Person!A:R,ROW(INDIRECT(ADDRESS(MATCH("NameUser",Person!$1:$1,0),4,4))),FALSE)</f>
        <v>Ozeas dos Santos Pereira</v>
      </c>
      <c r="C1685" t="str">
        <f ca="1">IF(VLOOKUP(A1685,Person!A:R,ROW(INDIRECT(ADDRESS(MATCH("Mail",Person!$1:$1,0),4,4))),FALSE)="","",VLOOKUP(A1685,Person!A:R,ROW(INDIRECT(ADDRESS(MATCH("Mail",Person!$1:$1,0),4,4))),FALSE))</f>
        <v>ozeas.pereira@maristas.org.br</v>
      </c>
      <c r="D1685" t="str">
        <f ca="1">VLOOKUP(A1685,Person!A:R,ROW(INDIRECT(ADDRESS(MATCH("NameEstablishment",Person!$1:$1,0),4,4))),FALSE)</f>
        <v>Colégio Marista João Paulo II</v>
      </c>
      <c r="E1685">
        <f ca="1">VLOOKUP(A1685,Person!A:R,ROW(INDIRECT(ADDRESS(MATCH("Registration",Person!$1:$1,0),4,4))),FALSE)</f>
        <v>90512190</v>
      </c>
      <c r="F1685" t="str">
        <f ca="1">VLOOKUP(A1685,Person!A:R,ROW(INDIRECT(ADDRESS(MATCH("NameOccupation",Person!$1:$1,0),4,4))),FALSE)</f>
        <v>Auxiliar de Serviços Gerais</v>
      </c>
      <c r="G1685" t="str">
        <f ca="1">IF(VLOOKUP(A1685,Person!A:R,ROW(INDIRECT(ADDRESS(MATCH("NameManager",Person!$1:$1,0),4,4))),FALSE)="","",VLOOKUP(A1685,Person!A:R,ROW(INDIRECT(ADDRESS(MATCH("NameManager",Person!$1:$1,0),4,4))),FALSE))</f>
        <v>Marcos Andre Scussel</v>
      </c>
      <c r="H1685" t="str">
        <f ca="1">IF(VLOOKUP(A1685,Person!A:R,ROW(INDIRECT(ADDRESS(MATCH("TypeJorney",Person!$1:$1,0),4,4))),FALSE)="OnBoarding","Embarque",IF(VLOOKUP(A1685,Person!A:R,ROW(INDIRECT(ADDRESS(MATCH("TypeJorney",Person!$1:$1,0),4,4))),FALSE)="OnBoardingOccupation","Embarque implantação",IF(VLOOKUP(A1685,Person!A:R,ROW(INDIRECT(ADDRESS(MATCH("TypeJorney",Person!$1:$1,0),4,4))),FALSE)="Monitoring","Monitoramento","Decisão de Efetivação")))</f>
        <v>Embarque implantação</v>
      </c>
    </row>
    <row r="1686" spans="1:8" x14ac:dyDescent="0.3">
      <c r="A1686" t="s">
        <v>4922</v>
      </c>
      <c r="B1686" t="str">
        <f ca="1">VLOOKUP(A1686,Person!A:R,ROW(INDIRECT(ADDRESS(MATCH("NameUser",Person!$1:$1,0),4,4))),FALSE)</f>
        <v>Pablo Baierle Ferreira</v>
      </c>
      <c r="C1686" t="str">
        <f ca="1">IF(VLOOKUP(A1686,Person!A:R,ROW(INDIRECT(ADDRESS(MATCH("Mail",Person!$1:$1,0),4,4))),FALSE)="","",VLOOKUP(A1686,Person!A:R,ROW(INDIRECT(ADDRESS(MATCH("Mail",Person!$1:$1,0),4,4))),FALSE))</f>
        <v>pablo.baierle@maristas.org.br</v>
      </c>
      <c r="D1686" t="str">
        <f ca="1">VLOOKUP(A1686,Person!A:R,ROW(INDIRECT(ADDRESS(MATCH("NameEstablishment",Person!$1:$1,0),4,4))),FALSE)</f>
        <v>Colégio Marista Roque Gonçalves</v>
      </c>
      <c r="E1686">
        <f ca="1">VLOOKUP(A1686,Person!A:R,ROW(INDIRECT(ADDRESS(MATCH("Registration",Person!$1:$1,0),4,4))),FALSE)</f>
        <v>80700833</v>
      </c>
      <c r="F1686" t="str">
        <f ca="1">VLOOKUP(A1686,Person!A:R,ROW(INDIRECT(ADDRESS(MATCH("NameOccupation",Person!$1:$1,0),4,4))),FALSE)</f>
        <v>Coordenador de Pastoral</v>
      </c>
      <c r="G1686" t="str">
        <f ca="1">IF(VLOOKUP(A1686,Person!A:R,ROW(INDIRECT(ADDRESS(MATCH("NameManager",Person!$1:$1,0),4,4))),FALSE)="","",VLOOKUP(A1686,Person!A:R,ROW(INDIRECT(ADDRESS(MATCH("NameManager",Person!$1:$1,0),4,4))),FALSE))</f>
        <v>David Jorge Rodrigues Hatsek</v>
      </c>
      <c r="H1686" t="str">
        <f ca="1">IF(VLOOKUP(A1686,Person!A:R,ROW(INDIRECT(ADDRESS(MATCH("TypeJorney",Person!$1:$1,0),4,4))),FALSE)="OnBoarding","Embarque",IF(VLOOKUP(A1686,Person!A:R,ROW(INDIRECT(ADDRESS(MATCH("TypeJorney",Person!$1:$1,0),4,4))),FALSE)="OnBoardingOccupation","Embarque implantação",IF(VLOOKUP(A1686,Person!A:R,ROW(INDIRECT(ADDRESS(MATCH("TypeJorney",Person!$1:$1,0),4,4))),FALSE)="Monitoring","Monitoramento","Decisão de Efetivação")))</f>
        <v>Embarque implantação</v>
      </c>
    </row>
    <row r="1687" spans="1:8" x14ac:dyDescent="0.3">
      <c r="A1687" t="s">
        <v>7907</v>
      </c>
      <c r="B1687" t="str">
        <f ca="1">VLOOKUP(A1687,Person!A:R,ROW(INDIRECT(ADDRESS(MATCH("NameUser",Person!$1:$1,0),4,4))),FALSE)</f>
        <v>Pablo Dias Martin</v>
      </c>
      <c r="C1687" t="str">
        <f ca="1">IF(VLOOKUP(A1687,Person!A:R,ROW(INDIRECT(ADDRESS(MATCH("Mail",Person!$1:$1,0),4,4))),FALSE)="","",VLOOKUP(A1687,Person!A:R,ROW(INDIRECT(ADDRESS(MATCH("Mail",Person!$1:$1,0),4,4))),FALSE))</f>
        <v>pablo.martin@maristas.org.br</v>
      </c>
      <c r="D1687" t="str">
        <f ca="1">VLOOKUP(A1687,Person!A:R,ROW(INDIRECT(ADDRESS(MATCH("NameEstablishment",Person!$1:$1,0),4,4))),FALSE)</f>
        <v>Colégio Marista Assunção</v>
      </c>
      <c r="E1687">
        <f ca="1">VLOOKUP(A1687,Person!A:R,ROW(INDIRECT(ADDRESS(MATCH("Registration",Person!$1:$1,0),4,4))),FALSE)</f>
        <v>91514087</v>
      </c>
      <c r="F1687" t="str">
        <f ca="1">VLOOKUP(A1687,Person!A:R,ROW(INDIRECT(ADDRESS(MATCH("NameOccupation",Person!$1:$1,0),4,4))),FALSE)</f>
        <v>Instrutor de Aprendizagem</v>
      </c>
      <c r="G1687" t="str">
        <f ca="1">IF(VLOOKUP(A1687,Person!A:R,ROW(INDIRECT(ADDRESS(MATCH("NameManager",Person!$1:$1,0),4,4))),FALSE)="","",VLOOKUP(A1687,Person!A:R,ROW(INDIRECT(ADDRESS(MATCH("NameManager",Person!$1:$1,0),4,4))),FALSE))</f>
        <v>Rui Antonio Piassini</v>
      </c>
      <c r="H1687" t="str">
        <f ca="1">IF(VLOOKUP(A1687,Person!A:R,ROW(INDIRECT(ADDRESS(MATCH("TypeJorney",Person!$1:$1,0),4,4))),FALSE)="OnBoarding","Embarque",IF(VLOOKUP(A1687,Person!A:R,ROW(INDIRECT(ADDRESS(MATCH("TypeJorney",Person!$1:$1,0),4,4))),FALSE)="OnBoardingOccupation","Embarque implantação",IF(VLOOKUP(A1687,Person!A:R,ROW(INDIRECT(ADDRESS(MATCH("TypeJorney",Person!$1:$1,0),4,4))),FALSE)="Monitoring","Monitoramento","Decisão de Efetivação")))</f>
        <v>Embarque</v>
      </c>
    </row>
    <row r="1688" spans="1:8" x14ac:dyDescent="0.3">
      <c r="A1688" t="s">
        <v>7884</v>
      </c>
      <c r="B1688" t="str">
        <f ca="1">VLOOKUP(A1688,Person!A:R,ROW(INDIRECT(ADDRESS(MATCH("NameUser",Person!$1:$1,0),4,4))),FALSE)</f>
        <v>Pablo Sarmento</v>
      </c>
      <c r="C1688" t="str">
        <f ca="1">IF(VLOOKUP(A1688,Person!A:R,ROW(INDIRECT(ADDRESS(MATCH("Mail",Person!$1:$1,0),4,4))),FALSE)="","",VLOOKUP(A1688,Person!A:R,ROW(INDIRECT(ADDRESS(MATCH("Mail",Person!$1:$1,0),4,4))),FALSE))</f>
        <v/>
      </c>
      <c r="D1688" t="str">
        <f ca="1">VLOOKUP(A1688,Person!A:R,ROW(INDIRECT(ADDRESS(MATCH("NameEstablishment",Person!$1:$1,0),4,4))),FALSE)</f>
        <v>Colégio Marista Pio Xii</v>
      </c>
      <c r="E1688">
        <f ca="1">VLOOKUP(A1688,Person!A:R,ROW(INDIRECT(ADDRESS(MATCH("Registration",Person!$1:$1,0),4,4))),FALSE)</f>
        <v>91515475</v>
      </c>
      <c r="F1688" t="str">
        <f ca="1">VLOOKUP(A1688,Person!A:R,ROW(INDIRECT(ADDRESS(MATCH("NameOccupation",Person!$1:$1,0),4,4))),FALSE)</f>
        <v>Instrutor de Aprendizagem</v>
      </c>
      <c r="G1688" t="str">
        <f ca="1">IF(VLOOKUP(A1688,Person!A:R,ROW(INDIRECT(ADDRESS(MATCH("NameManager",Person!$1:$1,0),4,4))),FALSE)="","",VLOOKUP(A1688,Person!A:R,ROW(INDIRECT(ADDRESS(MATCH("NameManager",Person!$1:$1,0),4,4))),FALSE))</f>
        <v/>
      </c>
      <c r="H1688" t="str">
        <f ca="1">IF(VLOOKUP(A1688,Person!A:R,ROW(INDIRECT(ADDRESS(MATCH("TypeJorney",Person!$1:$1,0),4,4))),FALSE)="OnBoarding","Embarque",IF(VLOOKUP(A1688,Person!A:R,ROW(INDIRECT(ADDRESS(MATCH("TypeJorney",Person!$1:$1,0),4,4))),FALSE)="OnBoardingOccupation","Embarque implantação",IF(VLOOKUP(A1688,Person!A:R,ROW(INDIRECT(ADDRESS(MATCH("TypeJorney",Person!$1:$1,0),4,4))),FALSE)="Monitoring","Monitoramento","Decisão de Efetivação")))</f>
        <v>Embarque implantação</v>
      </c>
    </row>
    <row r="1689" spans="1:8" x14ac:dyDescent="0.3">
      <c r="A1689" t="s">
        <v>7808</v>
      </c>
      <c r="B1689" t="str">
        <f ca="1">VLOOKUP(A1689,Person!A:R,ROW(INDIRECT(ADDRESS(MATCH("NameUser",Person!$1:$1,0),4,4))),FALSE)</f>
        <v>Pablo Silveira</v>
      </c>
      <c r="C1689" t="str">
        <f ca="1">IF(VLOOKUP(A1689,Person!A:R,ROW(INDIRECT(ADDRESS(MATCH("Mail",Person!$1:$1,0),4,4))),FALSE)="","",VLOOKUP(A1689,Person!A:R,ROW(INDIRECT(ADDRESS(MATCH("Mail",Person!$1:$1,0),4,4))),FALSE))</f>
        <v/>
      </c>
      <c r="D1689" t="str">
        <f ca="1">VLOOKUP(A1689,Person!A:R,ROW(INDIRECT(ADDRESS(MATCH("NameEstablishment",Person!$1:$1,0),4,4))),FALSE)</f>
        <v>Colégio Marista Pio Xii</v>
      </c>
      <c r="E1689">
        <f ca="1">VLOOKUP(A1689,Person!A:R,ROW(INDIRECT(ADDRESS(MATCH("Registration",Person!$1:$1,0),4,4))),FALSE)</f>
        <v>90511167</v>
      </c>
      <c r="F1689" t="str">
        <f ca="1">VLOOKUP(A1689,Person!A:R,ROW(INDIRECT(ADDRESS(MATCH("NameOccupation",Person!$1:$1,0),4,4))),FALSE)</f>
        <v>Instrutor de Aprendizagem</v>
      </c>
      <c r="G1689" t="str">
        <f ca="1">IF(VLOOKUP(A1689,Person!A:R,ROW(INDIRECT(ADDRESS(MATCH("NameManager",Person!$1:$1,0),4,4))),FALSE)="","",VLOOKUP(A1689,Person!A:R,ROW(INDIRECT(ADDRESS(MATCH("NameManager",Person!$1:$1,0),4,4))),FALSE))</f>
        <v>Maria Angela Baldi</v>
      </c>
      <c r="H1689" t="str">
        <f ca="1">IF(VLOOKUP(A1689,Person!A:R,ROW(INDIRECT(ADDRESS(MATCH("TypeJorney",Person!$1:$1,0),4,4))),FALSE)="OnBoarding","Embarque",IF(VLOOKUP(A1689,Person!A:R,ROW(INDIRECT(ADDRESS(MATCH("TypeJorney",Person!$1:$1,0),4,4))),FALSE)="OnBoardingOccupation","Embarque implantação",IF(VLOOKUP(A1689,Person!A:R,ROW(INDIRECT(ADDRESS(MATCH("TypeJorney",Person!$1:$1,0),4,4))),FALSE)="Monitoring","Monitoramento","Decisão de Efetivação")))</f>
        <v>Embarque implantação</v>
      </c>
    </row>
    <row r="1690" spans="1:8" x14ac:dyDescent="0.3">
      <c r="A1690" t="s">
        <v>7433</v>
      </c>
      <c r="B1690" t="str">
        <f ca="1">VLOOKUP(A1690,Person!A:R,ROW(INDIRECT(ADDRESS(MATCH("NameUser",Person!$1:$1,0),4,4))),FALSE)</f>
        <v>Paloma Marcal Moura</v>
      </c>
      <c r="C1690" t="str">
        <f ca="1">IF(VLOOKUP(A1690,Person!A:R,ROW(INDIRECT(ADDRESS(MATCH("Mail",Person!$1:$1,0),4,4))),FALSE)="","",VLOOKUP(A1690,Person!A:R,ROW(INDIRECT(ADDRESS(MATCH("Mail",Person!$1:$1,0),4,4))),FALSE))</f>
        <v>paloma.moura@maristas.org.br</v>
      </c>
      <c r="D1690" t="str">
        <f ca="1">VLOOKUP(A1690,Person!A:R,ROW(INDIRECT(ADDRESS(MATCH("NameEstablishment",Person!$1:$1,0),4,4))),FALSE)</f>
        <v>Colegio Marista Ipanema</v>
      </c>
      <c r="E1690">
        <f ca="1">VLOOKUP(A1690,Person!A:R,ROW(INDIRECT(ADDRESS(MATCH("Registration",Person!$1:$1,0),4,4))),FALSE)</f>
        <v>91510583</v>
      </c>
      <c r="F1690" t="str">
        <f ca="1">VLOOKUP(A1690,Person!A:R,ROW(INDIRECT(ADDRESS(MATCH("NameOccupation",Person!$1:$1,0),4,4))),FALSE)</f>
        <v>Monitor de Aprendizagem Turno Regular</v>
      </c>
      <c r="G1690" t="str">
        <f ca="1">IF(VLOOKUP(A1690,Person!A:R,ROW(INDIRECT(ADDRESS(MATCH("NameManager",Person!$1:$1,0),4,4))),FALSE)="","",VLOOKUP(A1690,Person!A:R,ROW(INDIRECT(ADDRESS(MATCH("NameManager",Person!$1:$1,0),4,4))),FALSE))</f>
        <v>Fernando Degrandis</v>
      </c>
      <c r="H1690" t="str">
        <f ca="1">IF(VLOOKUP(A1690,Person!A:R,ROW(INDIRECT(ADDRESS(MATCH("TypeJorney",Person!$1:$1,0),4,4))),FALSE)="OnBoarding","Embarque",IF(VLOOKUP(A1690,Person!A:R,ROW(INDIRECT(ADDRESS(MATCH("TypeJorney",Person!$1:$1,0),4,4))),FALSE)="OnBoardingOccupation","Embarque implantação",IF(VLOOKUP(A1690,Person!A:R,ROW(INDIRECT(ADDRESS(MATCH("TypeJorney",Person!$1:$1,0),4,4))),FALSE)="Monitoring","Monitoramento","Decisão de Efetivação")))</f>
        <v>Embarque implantação</v>
      </c>
    </row>
    <row r="1691" spans="1:8" x14ac:dyDescent="0.3">
      <c r="A1691" t="s">
        <v>4115</v>
      </c>
      <c r="B1691" t="str">
        <f ca="1">VLOOKUP(A1691,Person!A:R,ROW(INDIRECT(ADDRESS(MATCH("NameUser",Person!$1:$1,0),4,4))),FALSE)</f>
        <v>Paloma Maria Garske Madril Trindade</v>
      </c>
      <c r="C1691" t="str">
        <f ca="1">IF(VLOOKUP(A1691,Person!A:R,ROW(INDIRECT(ADDRESS(MATCH("Mail",Person!$1:$1,0),4,4))),FALSE)="","",VLOOKUP(A1691,Person!A:R,ROW(INDIRECT(ADDRESS(MATCH("Mail",Person!$1:$1,0),4,4))),FALSE))</f>
        <v>paloma.trindade@maristas.org.br</v>
      </c>
      <c r="D1691" t="str">
        <f ca="1">VLOOKUP(A1691,Person!A:R,ROW(INDIRECT(ADDRESS(MATCH("NameEstablishment",Person!$1:$1,0),4,4))),FALSE)</f>
        <v>União Sul Brasileira de Educação e Ensin</v>
      </c>
      <c r="E1691">
        <f ca="1">VLOOKUP(A1691,Person!A:R,ROW(INDIRECT(ADDRESS(MATCH("Registration",Person!$1:$1,0),4,4))),FALSE)</f>
        <v>91510478</v>
      </c>
      <c r="F1691" t="str">
        <f ca="1">VLOOKUP(A1691,Person!A:R,ROW(INDIRECT(ADDRESS(MATCH("NameOccupation",Person!$1:$1,0),4,4))),FALSE)</f>
        <v>Assistente Financeiro</v>
      </c>
      <c r="G1691" t="str">
        <f ca="1">IF(VLOOKUP(A1691,Person!A:R,ROW(INDIRECT(ADDRESS(MATCH("NameManager",Person!$1:$1,0),4,4))),FALSE)="","",VLOOKUP(A1691,Person!A:R,ROW(INDIRECT(ADDRESS(MATCH("NameManager",Person!$1:$1,0),4,4))),FALSE))</f>
        <v/>
      </c>
      <c r="H1691" t="str">
        <f ca="1">IF(VLOOKUP(A1691,Person!A:R,ROW(INDIRECT(ADDRESS(MATCH("TypeJorney",Person!$1:$1,0),4,4))),FALSE)="OnBoarding","Embarque",IF(VLOOKUP(A1691,Person!A:R,ROW(INDIRECT(ADDRESS(MATCH("TypeJorney",Person!$1:$1,0),4,4))),FALSE)="OnBoardingOccupation","Embarque implantação",IF(VLOOKUP(A1691,Person!A:R,ROW(INDIRECT(ADDRESS(MATCH("TypeJorney",Person!$1:$1,0),4,4))),FALSE)="Monitoring","Monitoramento","Decisão de Efetivação")))</f>
        <v>Embarque implantação</v>
      </c>
    </row>
    <row r="1692" spans="1:8" x14ac:dyDescent="0.3">
      <c r="A1692" t="s">
        <v>4535</v>
      </c>
      <c r="B1692" t="str">
        <f ca="1">VLOOKUP(A1692,Person!A:R,ROW(INDIRECT(ADDRESS(MATCH("NameUser",Person!$1:$1,0),4,4))),FALSE)</f>
        <v>Pamela Foster da Rosa Johann</v>
      </c>
      <c r="C1692" t="str">
        <f ca="1">IF(VLOOKUP(A1692,Person!A:R,ROW(INDIRECT(ADDRESS(MATCH("Mail",Person!$1:$1,0),4,4))),FALSE)="","",VLOOKUP(A1692,Person!A:R,ROW(INDIRECT(ADDRESS(MATCH("Mail",Person!$1:$1,0),4,4))),FALSE))</f>
        <v>pamela.rosa@maristas.org.br</v>
      </c>
      <c r="D1692" t="str">
        <f ca="1">VLOOKUP(A1692,Person!A:R,ROW(INDIRECT(ADDRESS(MATCH("NameEstablishment",Person!$1:$1,0),4,4))),FALSE)</f>
        <v>Colégio Marista Pio Xii</v>
      </c>
      <c r="E1692">
        <f ca="1">VLOOKUP(A1692,Person!A:R,ROW(INDIRECT(ADDRESS(MATCH("Registration",Person!$1:$1,0),4,4))),FALSE)</f>
        <v>91513289</v>
      </c>
      <c r="F1692" t="str">
        <f ca="1">VLOOKUP(A1692,Person!A:R,ROW(INDIRECT(ADDRESS(MATCH("NameOccupation",Person!$1:$1,0),4,4))),FALSE)</f>
        <v>Analista de Comunicação</v>
      </c>
      <c r="G1692" t="str">
        <f ca="1">IF(VLOOKUP(A1692,Person!A:R,ROW(INDIRECT(ADDRESS(MATCH("NameManager",Person!$1:$1,0),4,4))),FALSE)="","",VLOOKUP(A1692,Person!A:R,ROW(INDIRECT(ADDRESS(MATCH("NameManager",Person!$1:$1,0),4,4))),FALSE))</f>
        <v>Katia Celestina Bossa Antoniolli</v>
      </c>
      <c r="H1692" t="str">
        <f ca="1">IF(VLOOKUP(A1692,Person!A:R,ROW(INDIRECT(ADDRESS(MATCH("TypeJorney",Person!$1:$1,0),4,4))),FALSE)="OnBoarding","Embarque",IF(VLOOKUP(A1692,Person!A:R,ROW(INDIRECT(ADDRESS(MATCH("TypeJorney",Person!$1:$1,0),4,4))),FALSE)="OnBoardingOccupation","Embarque implantação",IF(VLOOKUP(A1692,Person!A:R,ROW(INDIRECT(ADDRESS(MATCH("TypeJorney",Person!$1:$1,0),4,4))),FALSE)="Monitoring","Monitoramento","Decisão de Efetivação")))</f>
        <v>Embarque implantação</v>
      </c>
    </row>
    <row r="1693" spans="1:8" x14ac:dyDescent="0.3">
      <c r="A1693" t="s">
        <v>7363</v>
      </c>
      <c r="B1693" t="str">
        <f ca="1">VLOOKUP(A1693,Person!A:R,ROW(INDIRECT(ADDRESS(MATCH("NameUser",Person!$1:$1,0),4,4))),FALSE)</f>
        <v>Pamela Silveira de Azevedo</v>
      </c>
      <c r="C1693" t="str">
        <f ca="1">IF(VLOOKUP(A1693,Person!A:R,ROW(INDIRECT(ADDRESS(MATCH("Mail",Person!$1:$1,0),4,4))),FALSE)="","",VLOOKUP(A1693,Person!A:R,ROW(INDIRECT(ADDRESS(MATCH("Mail",Person!$1:$1,0),4,4))),FALSE))</f>
        <v>pamela.azevedo@maristas.org.br</v>
      </c>
      <c r="D1693" t="str">
        <f ca="1">VLOOKUP(A1693,Person!A:R,ROW(INDIRECT(ADDRESS(MATCH("NameEstablishment",Person!$1:$1,0),4,4))),FALSE)</f>
        <v>Colégio Marista Nossa Senhora do Rosário</v>
      </c>
      <c r="E1693">
        <f ca="1">VLOOKUP(A1693,Person!A:R,ROW(INDIRECT(ADDRESS(MATCH("Registration",Person!$1:$1,0),4,4))),FALSE)</f>
        <v>91514045</v>
      </c>
      <c r="F1693" t="str">
        <f ca="1">VLOOKUP(A1693,Person!A:R,ROW(INDIRECT(ADDRESS(MATCH("NameOccupation",Person!$1:$1,0),4,4))),FALSE)</f>
        <v>Monitor de Aprendizagem Turno Regular</v>
      </c>
      <c r="G1693" t="str">
        <f ca="1">IF(VLOOKUP(A1693,Person!A:R,ROW(INDIRECT(ADDRESS(MATCH("NameManager",Person!$1:$1,0),4,4))),FALSE)="","",VLOOKUP(A1693,Person!A:R,ROW(INDIRECT(ADDRESS(MATCH("NameManager",Person!$1:$1,0),4,4))),FALSE))</f>
        <v>Leia Raquel de Almeida</v>
      </c>
      <c r="H1693" t="str">
        <f ca="1">IF(VLOOKUP(A1693,Person!A:R,ROW(INDIRECT(ADDRESS(MATCH("TypeJorney",Person!$1:$1,0),4,4))),FALSE)="OnBoarding","Embarque",IF(VLOOKUP(A1693,Person!A:R,ROW(INDIRECT(ADDRESS(MATCH("TypeJorney",Person!$1:$1,0),4,4))),FALSE)="OnBoardingOccupation","Embarque implantação",IF(VLOOKUP(A1693,Person!A:R,ROW(INDIRECT(ADDRESS(MATCH("TypeJorney",Person!$1:$1,0),4,4))),FALSE)="Monitoring","Monitoramento","Decisão de Efetivação")))</f>
        <v>Embarque implantação</v>
      </c>
    </row>
    <row r="1694" spans="1:8" x14ac:dyDescent="0.3">
      <c r="A1694" t="s">
        <v>7384</v>
      </c>
      <c r="B1694" t="str">
        <f ca="1">VLOOKUP(A1694,Person!A:R,ROW(INDIRECT(ADDRESS(MATCH("NameUser",Person!$1:$1,0),4,4))),FALSE)</f>
        <v>Pamela Tavares</v>
      </c>
      <c r="C1694" t="str">
        <f ca="1">IF(VLOOKUP(A1694,Person!A:R,ROW(INDIRECT(ADDRESS(MATCH("Mail",Person!$1:$1,0),4,4))),FALSE)="","",VLOOKUP(A1694,Person!A:R,ROW(INDIRECT(ADDRESS(MATCH("Mail",Person!$1:$1,0),4,4))),FALSE))</f>
        <v>pamela.tavares@maristas.com.br</v>
      </c>
      <c r="D1694" t="str">
        <f ca="1">VLOOKUP(A1694,Person!A:R,ROW(INDIRECT(ADDRESS(MATCH("NameEstablishment",Person!$1:$1,0),4,4))),FALSE)</f>
        <v>Colégio Marista São Luis</v>
      </c>
      <c r="E1694">
        <f ca="1">VLOOKUP(A1694,Person!A:R,ROW(INDIRECT(ADDRESS(MATCH("Registration",Person!$1:$1,0),4,4))),FALSE)</f>
        <v>90511994</v>
      </c>
      <c r="F1694" t="str">
        <f ca="1">VLOOKUP(A1694,Person!A:R,ROW(INDIRECT(ADDRESS(MATCH("NameOccupation",Person!$1:$1,0),4,4))),FALSE)</f>
        <v>Monitor de Aprendizagem Turno Integral</v>
      </c>
      <c r="G1694" t="str">
        <f ca="1">IF(VLOOKUP(A1694,Person!A:R,ROW(INDIRECT(ADDRESS(MATCH("NameManager",Person!$1:$1,0),4,4))),FALSE)="","",VLOOKUP(A1694,Person!A:R,ROW(INDIRECT(ADDRESS(MATCH("NameManager",Person!$1:$1,0),4,4))),FALSE))</f>
        <v>Anderson Roberto dos Santos</v>
      </c>
      <c r="H1694" t="str">
        <f ca="1">IF(VLOOKUP(A1694,Person!A:R,ROW(INDIRECT(ADDRESS(MATCH("TypeJorney",Person!$1:$1,0),4,4))),FALSE)="OnBoarding","Embarque",IF(VLOOKUP(A1694,Person!A:R,ROW(INDIRECT(ADDRESS(MATCH("TypeJorney",Person!$1:$1,0),4,4))),FALSE)="OnBoardingOccupation","Embarque implantação",IF(VLOOKUP(A1694,Person!A:R,ROW(INDIRECT(ADDRESS(MATCH("TypeJorney",Person!$1:$1,0),4,4))),FALSE)="Monitoring","Monitoramento","Decisão de Efetivação")))</f>
        <v>Embarque implantação</v>
      </c>
    </row>
    <row r="1695" spans="1:8" x14ac:dyDescent="0.3">
      <c r="A1695" t="s">
        <v>4752</v>
      </c>
      <c r="B1695" t="str">
        <f ca="1">VLOOKUP(A1695,Person!A:R,ROW(INDIRECT(ADDRESS(MATCH("NameUser",Person!$1:$1,0),4,4))),FALSE)</f>
        <v>Pamela Vianna da Costa</v>
      </c>
      <c r="C1695" t="str">
        <f ca="1">IF(VLOOKUP(A1695,Person!A:R,ROW(INDIRECT(ADDRESS(MATCH("Mail",Person!$1:$1,0),4,4))),FALSE)="","",VLOOKUP(A1695,Person!A:R,ROW(INDIRECT(ADDRESS(MATCH("Mail",Person!$1:$1,0),4,4))),FALSE))</f>
        <v>pamela.costa@maristas.org.br</v>
      </c>
      <c r="D1695" t="str">
        <f ca="1">VLOOKUP(A1695,Person!A:R,ROW(INDIRECT(ADDRESS(MATCH("NameEstablishment",Person!$1:$1,0),4,4))),FALSE)</f>
        <v>Colegio Marista São Francisco</v>
      </c>
      <c r="E1695">
        <f ca="1">VLOOKUP(A1695,Person!A:R,ROW(INDIRECT(ADDRESS(MATCH("Registration",Person!$1:$1,0),4,4))),FALSE)</f>
        <v>61406001</v>
      </c>
      <c r="F1695" t="str">
        <f ca="1">VLOOKUP(A1695,Person!A:R,ROW(INDIRECT(ADDRESS(MATCH("NameOccupation",Person!$1:$1,0),4,4))),FALSE)</f>
        <v>Auxiliar Administrativo</v>
      </c>
      <c r="G1695" t="str">
        <f ca="1">IF(VLOOKUP(A1695,Person!A:R,ROW(INDIRECT(ADDRESS(MATCH("NameManager",Person!$1:$1,0),4,4))),FALSE)="","",VLOOKUP(A1695,Person!A:R,ROW(INDIRECT(ADDRESS(MATCH("NameManager",Person!$1:$1,0),4,4))),FALSE))</f>
        <v/>
      </c>
      <c r="H1695" t="str">
        <f ca="1">IF(VLOOKUP(A1695,Person!A:R,ROW(INDIRECT(ADDRESS(MATCH("TypeJorney",Person!$1:$1,0),4,4))),FALSE)="OnBoarding","Embarque",IF(VLOOKUP(A1695,Person!A:R,ROW(INDIRECT(ADDRESS(MATCH("TypeJorney",Person!$1:$1,0),4,4))),FALSE)="OnBoardingOccupation","Embarque implantação",IF(VLOOKUP(A1695,Person!A:R,ROW(INDIRECT(ADDRESS(MATCH("TypeJorney",Person!$1:$1,0),4,4))),FALSE)="Monitoring","Monitoramento","Decisão de Efetivação")))</f>
        <v>Embarque implantação</v>
      </c>
    </row>
    <row r="1696" spans="1:8" x14ac:dyDescent="0.3">
      <c r="A1696" t="s">
        <v>7304</v>
      </c>
      <c r="B1696" t="str">
        <f ca="1">VLOOKUP(A1696,Person!A:R,ROW(INDIRECT(ADDRESS(MATCH("NameUser",Person!$1:$1,0),4,4))),FALSE)</f>
        <v>Pamela Weber Arlindo</v>
      </c>
      <c r="C1696" t="str">
        <f ca="1">IF(VLOOKUP(A1696,Person!A:R,ROW(INDIRECT(ADDRESS(MATCH("Mail",Person!$1:$1,0),4,4))),FALSE)="","",VLOOKUP(A1696,Person!A:R,ROW(INDIRECT(ADDRESS(MATCH("Mail",Person!$1:$1,0),4,4))),FALSE))</f>
        <v>pamela.arlindo@maristas.org.br</v>
      </c>
      <c r="D1696" t="str">
        <f ca="1">VLOOKUP(A1696,Person!A:R,ROW(INDIRECT(ADDRESS(MATCH("NameEstablishment",Person!$1:$1,0),4,4))),FALSE)</f>
        <v>Colegio Marista São Francisco</v>
      </c>
      <c r="E1696">
        <f ca="1">VLOOKUP(A1696,Person!A:R,ROW(INDIRECT(ADDRESS(MATCH("Registration",Person!$1:$1,0),4,4))),FALSE)</f>
        <v>90512224</v>
      </c>
      <c r="F1696" t="str">
        <f ca="1">VLOOKUP(A1696,Person!A:R,ROW(INDIRECT(ADDRESS(MATCH("NameOccupation",Person!$1:$1,0),4,4))),FALSE)</f>
        <v>Monitor de Aprendizagem Turno Integral</v>
      </c>
      <c r="G1696" t="str">
        <f ca="1">IF(VLOOKUP(A1696,Person!A:R,ROW(INDIRECT(ADDRESS(MATCH("NameManager",Person!$1:$1,0),4,4))),FALSE)="","",VLOOKUP(A1696,Person!A:R,ROW(INDIRECT(ADDRESS(MATCH("NameManager",Person!$1:$1,0),4,4))),FALSE))</f>
        <v/>
      </c>
      <c r="H1696" t="str">
        <f ca="1">IF(VLOOKUP(A1696,Person!A:R,ROW(INDIRECT(ADDRESS(MATCH("TypeJorney",Person!$1:$1,0),4,4))),FALSE)="OnBoarding","Embarque",IF(VLOOKUP(A1696,Person!A:R,ROW(INDIRECT(ADDRESS(MATCH("TypeJorney",Person!$1:$1,0),4,4))),FALSE)="OnBoardingOccupation","Embarque implantação",IF(VLOOKUP(A1696,Person!A:R,ROW(INDIRECT(ADDRESS(MATCH("TypeJorney",Person!$1:$1,0),4,4))),FALSE)="Monitoring","Monitoramento","Decisão de Efetivação")))</f>
        <v>Embarque implantação</v>
      </c>
    </row>
    <row r="1697" spans="1:8" x14ac:dyDescent="0.3">
      <c r="A1697" t="s">
        <v>7485</v>
      </c>
      <c r="B1697" t="str">
        <f ca="1">VLOOKUP(A1697,Person!A:R,ROW(INDIRECT(ADDRESS(MATCH("NameUser",Person!$1:$1,0),4,4))),FALSE)</f>
        <v>Paola Gularte</v>
      </c>
      <c r="C1697" t="str">
        <f ca="1">IF(VLOOKUP(A1697,Person!A:R,ROW(INDIRECT(ADDRESS(MATCH("Mail",Person!$1:$1,0),4,4))),FALSE)="","",VLOOKUP(A1697,Person!A:R,ROW(INDIRECT(ADDRESS(MATCH("Mail",Person!$1:$1,0),4,4))),FALSE))</f>
        <v>paola.gularte@maristas.org.br</v>
      </c>
      <c r="D1697" t="str">
        <f ca="1">VLOOKUP(A1697,Person!A:R,ROW(INDIRECT(ADDRESS(MATCH("NameEstablishment",Person!$1:$1,0),4,4))),FALSE)</f>
        <v>Colégio Marista Santo Ângelo</v>
      </c>
      <c r="E1697">
        <f ca="1">VLOOKUP(A1697,Person!A:R,ROW(INDIRECT(ADDRESS(MATCH("Registration",Person!$1:$1,0),4,4))),FALSE)</f>
        <v>37110409</v>
      </c>
      <c r="F1697" t="str">
        <f ca="1">VLOOKUP(A1697,Person!A:R,ROW(INDIRECT(ADDRESS(MATCH("NameOccupation",Person!$1:$1,0),4,4))),FALSE)</f>
        <v>Instrutor de Aprendizagem</v>
      </c>
      <c r="G1697" t="str">
        <f ca="1">IF(VLOOKUP(A1697,Person!A:R,ROW(INDIRECT(ADDRESS(MATCH("NameManager",Person!$1:$1,0),4,4))),FALSE)="","",VLOOKUP(A1697,Person!A:R,ROW(INDIRECT(ADDRESS(MATCH("NameManager",Person!$1:$1,0),4,4))),FALSE))</f>
        <v>Pedro Vilmar Ost</v>
      </c>
      <c r="H1697" t="str">
        <f ca="1">IF(VLOOKUP(A1697,Person!A:R,ROW(INDIRECT(ADDRESS(MATCH("TypeJorney",Person!$1:$1,0),4,4))),FALSE)="OnBoarding","Embarque",IF(VLOOKUP(A1697,Person!A:R,ROW(INDIRECT(ADDRESS(MATCH("TypeJorney",Person!$1:$1,0),4,4))),FALSE)="OnBoardingOccupation","Embarque implantação",IF(VLOOKUP(A1697,Person!A:R,ROW(INDIRECT(ADDRESS(MATCH("TypeJorney",Person!$1:$1,0),4,4))),FALSE)="Monitoring","Monitoramento","Decisão de Efetivação")))</f>
        <v>Embarque implantação</v>
      </c>
    </row>
    <row r="1698" spans="1:8" x14ac:dyDescent="0.3">
      <c r="A1698" t="s">
        <v>8036</v>
      </c>
      <c r="B1698" t="str">
        <f ca="1">VLOOKUP(A1698,Person!A:R,ROW(INDIRECT(ADDRESS(MATCH("NameUser",Person!$1:$1,0),4,4))),FALSE)</f>
        <v>Paola Maciel da Silva</v>
      </c>
      <c r="C1698" t="str">
        <f ca="1">IF(VLOOKUP(A1698,Person!A:R,ROW(INDIRECT(ADDRESS(MATCH("Mail",Person!$1:$1,0),4,4))),FALSE)="","",VLOOKUP(A1698,Person!A:R,ROW(INDIRECT(ADDRESS(MATCH("Mail",Person!$1:$1,0),4,4))),FALSE))</f>
        <v>paola.maciel@maristas.org.br</v>
      </c>
      <c r="D1698" t="str">
        <f ca="1">VLOOKUP(A1698,Person!A:R,ROW(INDIRECT(ADDRESS(MATCH("NameEstablishment",Person!$1:$1,0),4,4))),FALSE)</f>
        <v>Colégio Marista Assunção</v>
      </c>
      <c r="E1698">
        <f ca="1">VLOOKUP(A1698,Person!A:R,ROW(INDIRECT(ADDRESS(MATCH("Registration",Person!$1:$1,0),4,4))),FALSE)</f>
        <v>91514099</v>
      </c>
      <c r="F1698" t="str">
        <f ca="1">VLOOKUP(A1698,Person!A:R,ROW(INDIRECT(ADDRESS(MATCH("NameOccupation",Person!$1:$1,0),4,4))),FALSE)</f>
        <v>Monitor de Aprendizagem Turno Integral</v>
      </c>
      <c r="G1698" t="str">
        <f ca="1">IF(VLOOKUP(A1698,Person!A:R,ROW(INDIRECT(ADDRESS(MATCH("NameManager",Person!$1:$1,0),4,4))),FALSE)="","",VLOOKUP(A1698,Person!A:R,ROW(INDIRECT(ADDRESS(MATCH("NameManager",Person!$1:$1,0),4,4))),FALSE))</f>
        <v>Rui Antonio Piassini</v>
      </c>
      <c r="H1698" t="str">
        <f ca="1">IF(VLOOKUP(A1698,Person!A:R,ROW(INDIRECT(ADDRESS(MATCH("TypeJorney",Person!$1:$1,0),4,4))),FALSE)="OnBoarding","Embarque",IF(VLOOKUP(A1698,Person!A:R,ROW(INDIRECT(ADDRESS(MATCH("TypeJorney",Person!$1:$1,0),4,4))),FALSE)="OnBoardingOccupation","Embarque implantação",IF(VLOOKUP(A1698,Person!A:R,ROW(INDIRECT(ADDRESS(MATCH("TypeJorney",Person!$1:$1,0),4,4))),FALSE)="Monitoring","Monitoramento","Decisão de Efetivação")))</f>
        <v>Embarque</v>
      </c>
    </row>
    <row r="1699" spans="1:8" x14ac:dyDescent="0.3">
      <c r="A1699" t="s">
        <v>4533</v>
      </c>
      <c r="B1699" t="str">
        <f ca="1">VLOOKUP(A1699,Person!A:R,ROW(INDIRECT(ADDRESS(MATCH("NameUser",Person!$1:$1,0),4,4))),FALSE)</f>
        <v>Paola Nadal Piacini</v>
      </c>
      <c r="C1699" t="str">
        <f ca="1">IF(VLOOKUP(A1699,Person!A:R,ROW(INDIRECT(ADDRESS(MATCH("Mail",Person!$1:$1,0),4,4))),FALSE)="","",VLOOKUP(A1699,Person!A:R,ROW(INDIRECT(ADDRESS(MATCH("Mail",Person!$1:$1,0),4,4))),FALSE))</f>
        <v>paola.piacini@maristas.org.br</v>
      </c>
      <c r="D1699" t="str">
        <f ca="1">VLOOKUP(A1699,Person!A:R,ROW(INDIRECT(ADDRESS(MATCH("NameEstablishment",Person!$1:$1,0),4,4))),FALSE)</f>
        <v>Colégio Marista Maria Imaculada</v>
      </c>
      <c r="E1699">
        <f ca="1">VLOOKUP(A1699,Person!A:R,ROW(INDIRECT(ADDRESS(MATCH("Registration",Person!$1:$1,0),4,4))),FALSE)</f>
        <v>61455178</v>
      </c>
      <c r="F1699" t="str">
        <f ca="1">VLOOKUP(A1699,Person!A:R,ROW(INDIRECT(ADDRESS(MATCH("NameOccupation",Person!$1:$1,0),4,4))),FALSE)</f>
        <v>Analista de Comunicação</v>
      </c>
      <c r="G1699" t="str">
        <f ca="1">IF(VLOOKUP(A1699,Person!A:R,ROW(INDIRECT(ADDRESS(MATCH("NameManager",Person!$1:$1,0),4,4))),FALSE)="","",VLOOKUP(A1699,Person!A:R,ROW(INDIRECT(ADDRESS(MATCH("NameManager",Person!$1:$1,0),4,4))),FALSE))</f>
        <v>Angela Maria de Abreu</v>
      </c>
      <c r="H1699" t="str">
        <f ca="1">IF(VLOOKUP(A1699,Person!A:R,ROW(INDIRECT(ADDRESS(MATCH("TypeJorney",Person!$1:$1,0),4,4))),FALSE)="OnBoarding","Embarque",IF(VLOOKUP(A1699,Person!A:R,ROW(INDIRECT(ADDRESS(MATCH("TypeJorney",Person!$1:$1,0),4,4))),FALSE)="OnBoardingOccupation","Embarque implantação",IF(VLOOKUP(A1699,Person!A:R,ROW(INDIRECT(ADDRESS(MATCH("TypeJorney",Person!$1:$1,0),4,4))),FALSE)="Monitoring","Monitoramento","Decisão de Efetivação")))</f>
        <v>Embarque implantação</v>
      </c>
    </row>
    <row r="1700" spans="1:8" x14ac:dyDescent="0.3">
      <c r="A1700" t="s">
        <v>4753</v>
      </c>
      <c r="B1700" t="str">
        <f ca="1">VLOOKUP(A1700,Person!A:R,ROW(INDIRECT(ADDRESS(MATCH("NameUser",Person!$1:$1,0),4,4))),FALSE)</f>
        <v>Patricia Amaral Rodrigues</v>
      </c>
      <c r="C1700" t="str">
        <f ca="1">IF(VLOOKUP(A1700,Person!A:R,ROW(INDIRECT(ADDRESS(MATCH("Mail",Person!$1:$1,0),4,4))),FALSE)="","",VLOOKUP(A1700,Person!A:R,ROW(INDIRECT(ADDRESS(MATCH("Mail",Person!$1:$1,0),4,4))),FALSE))</f>
        <v>patricia.araujo@maristas.org.br</v>
      </c>
      <c r="D1700" t="str">
        <f ca="1">VLOOKUP(A1700,Person!A:R,ROW(INDIRECT(ADDRESS(MATCH("NameEstablishment",Person!$1:$1,0),4,4))),FALSE)</f>
        <v>Colegio Marista São Francisco</v>
      </c>
      <c r="E1700">
        <f ca="1">VLOOKUP(A1700,Person!A:R,ROW(INDIRECT(ADDRESS(MATCH("Registration",Person!$1:$1,0),4,4))),FALSE)</f>
        <v>61319005</v>
      </c>
      <c r="F1700" t="str">
        <f ca="1">VLOOKUP(A1700,Person!A:R,ROW(INDIRECT(ADDRESS(MATCH("NameOccupation",Person!$1:$1,0),4,4))),FALSE)</f>
        <v>Auxiliar Administrativo</v>
      </c>
      <c r="G1700" t="str">
        <f ca="1">IF(VLOOKUP(A1700,Person!A:R,ROW(INDIRECT(ADDRESS(MATCH("NameManager",Person!$1:$1,0),4,4))),FALSE)="","",VLOOKUP(A1700,Person!A:R,ROW(INDIRECT(ADDRESS(MATCH("NameManager",Person!$1:$1,0),4,4))),FALSE))</f>
        <v/>
      </c>
      <c r="H1700" t="str">
        <f ca="1">IF(VLOOKUP(A1700,Person!A:R,ROW(INDIRECT(ADDRESS(MATCH("TypeJorney",Person!$1:$1,0),4,4))),FALSE)="OnBoarding","Embarque",IF(VLOOKUP(A1700,Person!A:R,ROW(INDIRECT(ADDRESS(MATCH("TypeJorney",Person!$1:$1,0),4,4))),FALSE)="OnBoardingOccupation","Embarque implantação",IF(VLOOKUP(A1700,Person!A:R,ROW(INDIRECT(ADDRESS(MATCH("TypeJorney",Person!$1:$1,0),4,4))),FALSE)="Monitoring","Monitoramento","Decisão de Efetivação")))</f>
        <v>Embarque implantação</v>
      </c>
    </row>
    <row r="1701" spans="1:8" x14ac:dyDescent="0.3">
      <c r="A1701" t="s">
        <v>4200</v>
      </c>
      <c r="B1701" t="str">
        <f ca="1">VLOOKUP(A1701,Person!A:R,ROW(INDIRECT(ADDRESS(MATCH("NameUser",Person!$1:$1,0),4,4))),FALSE)</f>
        <v>Patricia Beatriz Morais</v>
      </c>
      <c r="C1701" t="str">
        <f ca="1">IF(VLOOKUP(A1701,Person!A:R,ROW(INDIRECT(ADDRESS(MATCH("Mail",Person!$1:$1,0),4,4))),FALSE)="","",VLOOKUP(A1701,Person!A:R,ROW(INDIRECT(ADDRESS(MATCH("Mail",Person!$1:$1,0),4,4))),FALSE))</f>
        <v>patricia.morais@maristas.org.br</v>
      </c>
      <c r="D1701" t="str">
        <f ca="1">VLOOKUP(A1701,Person!A:R,ROW(INDIRECT(ADDRESS(MATCH("NameEstablishment",Person!$1:$1,0),4,4))),FALSE)</f>
        <v>Colégio Marista Nossa Senhora do Rosário</v>
      </c>
      <c r="E1701">
        <f ca="1">VLOOKUP(A1701,Person!A:R,ROW(INDIRECT(ADDRESS(MATCH("Registration",Person!$1:$1,0),4,4))),FALSE)</f>
        <v>91514277</v>
      </c>
      <c r="F1701" t="str">
        <f ca="1">VLOOKUP(A1701,Person!A:R,ROW(INDIRECT(ADDRESS(MATCH("NameOccupation",Person!$1:$1,0),4,4))),FALSE)</f>
        <v>Auxiliar de Serviços Gerais</v>
      </c>
      <c r="G1701" t="str">
        <f ca="1">IF(VLOOKUP(A1701,Person!A:R,ROW(INDIRECT(ADDRESS(MATCH("NameManager",Person!$1:$1,0),4,4))),FALSE)="","",VLOOKUP(A1701,Person!A:R,ROW(INDIRECT(ADDRESS(MATCH("NameManager",Person!$1:$1,0),4,4))),FALSE))</f>
        <v>Mauricio Coloniezzi Erthal</v>
      </c>
      <c r="H1701" t="str">
        <f ca="1">IF(VLOOKUP(A1701,Person!A:R,ROW(INDIRECT(ADDRESS(MATCH("TypeJorney",Person!$1:$1,0),4,4))),FALSE)="OnBoarding","Embarque",IF(VLOOKUP(A1701,Person!A:R,ROW(INDIRECT(ADDRESS(MATCH("TypeJorney",Person!$1:$1,0),4,4))),FALSE)="OnBoardingOccupation","Embarque implantação",IF(VLOOKUP(A1701,Person!A:R,ROW(INDIRECT(ADDRESS(MATCH("TypeJorney",Person!$1:$1,0),4,4))),FALSE)="Monitoring","Monitoramento","Decisão de Efetivação")))</f>
        <v>Embarque</v>
      </c>
    </row>
    <row r="1702" spans="1:8" x14ac:dyDescent="0.3">
      <c r="A1702" t="s">
        <v>4413</v>
      </c>
      <c r="B1702" t="str">
        <f ca="1">VLOOKUP(A1702,Person!A:R,ROW(INDIRECT(ADDRESS(MATCH("NameUser",Person!$1:$1,0),4,4))),FALSE)</f>
        <v>Patricia Cavalheiro Mattos</v>
      </c>
      <c r="C1702" t="str">
        <f ca="1">IF(VLOOKUP(A1702,Person!A:R,ROW(INDIRECT(ADDRESS(MATCH("Mail",Person!$1:$1,0),4,4))),FALSE)="","",VLOOKUP(A1702,Person!A:R,ROW(INDIRECT(ADDRESS(MATCH("Mail",Person!$1:$1,0),4,4))),FALSE))</f>
        <v>patricia.mattos@maristas.org.br</v>
      </c>
      <c r="D1702" t="str">
        <f ca="1">VLOOKUP(A1702,Person!A:R,ROW(INDIRECT(ADDRESS(MATCH("NameEstablishment",Person!$1:$1,0),4,4))),FALSE)</f>
        <v>Colegio Marista São Francisco</v>
      </c>
      <c r="E1702">
        <f ca="1">VLOOKUP(A1702,Person!A:R,ROW(INDIRECT(ADDRESS(MATCH("Registration",Person!$1:$1,0),4,4))),FALSE)</f>
        <v>90512159</v>
      </c>
      <c r="F1702" t="str">
        <f ca="1">VLOOKUP(A1702,Person!A:R,ROW(INDIRECT(ADDRESS(MATCH("NameOccupation",Person!$1:$1,0),4,4))),FALSE)</f>
        <v>Recepcionista</v>
      </c>
      <c r="G1702" t="str">
        <f ca="1">IF(VLOOKUP(A1702,Person!A:R,ROW(INDIRECT(ADDRESS(MATCH("NameManager",Person!$1:$1,0),4,4))),FALSE)="","",VLOOKUP(A1702,Person!A:R,ROW(INDIRECT(ADDRESS(MATCH("NameManager",Person!$1:$1,0),4,4))),FALSE))</f>
        <v/>
      </c>
      <c r="H1702" t="str">
        <f ca="1">IF(VLOOKUP(A1702,Person!A:R,ROW(INDIRECT(ADDRESS(MATCH("TypeJorney",Person!$1:$1,0),4,4))),FALSE)="OnBoarding","Embarque",IF(VLOOKUP(A1702,Person!A:R,ROW(INDIRECT(ADDRESS(MATCH("TypeJorney",Person!$1:$1,0),4,4))),FALSE)="OnBoardingOccupation","Embarque implantação",IF(VLOOKUP(A1702,Person!A:R,ROW(INDIRECT(ADDRESS(MATCH("TypeJorney",Person!$1:$1,0),4,4))),FALSE)="Monitoring","Monitoramento","Decisão de Efetivação")))</f>
        <v>Embarque implantação</v>
      </c>
    </row>
    <row r="1703" spans="1:8" x14ac:dyDescent="0.3">
      <c r="A1703" t="s">
        <v>7460</v>
      </c>
      <c r="B1703" t="str">
        <f ca="1">VLOOKUP(A1703,Person!A:R,ROW(INDIRECT(ADDRESS(MATCH("NameUser",Person!$1:$1,0),4,4))),FALSE)</f>
        <v>Patricia Dal Pra de Lima</v>
      </c>
      <c r="C1703" t="str">
        <f ca="1">IF(VLOOKUP(A1703,Person!A:R,ROW(INDIRECT(ADDRESS(MATCH("Mail",Person!$1:$1,0),4,4))),FALSE)="","",VLOOKUP(A1703,Person!A:R,ROW(INDIRECT(ADDRESS(MATCH("Mail",Person!$1:$1,0),4,4))),FALSE))</f>
        <v>patricia.lima@maristas.org.br</v>
      </c>
      <c r="D1703" t="str">
        <f ca="1">VLOOKUP(A1703,Person!A:R,ROW(INDIRECT(ADDRESS(MATCH("NameEstablishment",Person!$1:$1,0),4,4))),FALSE)</f>
        <v>Colégio Marista N Senhora da Conceição</v>
      </c>
      <c r="E1703">
        <f ca="1">VLOOKUP(A1703,Person!A:R,ROW(INDIRECT(ADDRESS(MATCH("Registration",Person!$1:$1,0),4,4))),FALSE)</f>
        <v>20110314</v>
      </c>
      <c r="F1703" t="str">
        <f ca="1">VLOOKUP(A1703,Person!A:R,ROW(INDIRECT(ADDRESS(MATCH("NameOccupation",Person!$1:$1,0),4,4))),FALSE)</f>
        <v>Monitor de Aprendizagem Turno Regular</v>
      </c>
      <c r="G1703" t="str">
        <f ca="1">IF(VLOOKUP(A1703,Person!A:R,ROW(INDIRECT(ADDRESS(MATCH("NameManager",Person!$1:$1,0),4,4))),FALSE)="","",VLOOKUP(A1703,Person!A:R,ROW(INDIRECT(ADDRESS(MATCH("NameManager",Person!$1:$1,0),4,4))),FALSE))</f>
        <v/>
      </c>
      <c r="H1703" t="str">
        <f ca="1">IF(VLOOKUP(A1703,Person!A:R,ROW(INDIRECT(ADDRESS(MATCH("TypeJorney",Person!$1:$1,0),4,4))),FALSE)="OnBoarding","Embarque",IF(VLOOKUP(A1703,Person!A:R,ROW(INDIRECT(ADDRESS(MATCH("TypeJorney",Person!$1:$1,0),4,4))),FALSE)="OnBoardingOccupation","Embarque implantação",IF(VLOOKUP(A1703,Person!A:R,ROW(INDIRECT(ADDRESS(MATCH("TypeJorney",Person!$1:$1,0),4,4))),FALSE)="Monitoring","Monitoramento","Decisão de Efetivação")))</f>
        <v>Embarque implantação</v>
      </c>
    </row>
    <row r="1704" spans="1:8" x14ac:dyDescent="0.3">
      <c r="A1704" t="s">
        <v>7641</v>
      </c>
      <c r="B1704" t="str">
        <f ca="1">VLOOKUP(A1704,Person!A:R,ROW(INDIRECT(ADDRESS(MATCH("NameUser",Person!$1:$1,0),4,4))),FALSE)</f>
        <v>Patricia de Jesus Silva</v>
      </c>
      <c r="C1704" t="str">
        <f ca="1">IF(VLOOKUP(A1704,Person!A:R,ROW(INDIRECT(ADDRESS(MATCH("Mail",Person!$1:$1,0),4,4))),FALSE)="","",VLOOKUP(A1704,Person!A:R,ROW(INDIRECT(ADDRESS(MATCH("Mail",Person!$1:$1,0),4,4))),FALSE))</f>
        <v/>
      </c>
      <c r="D1704" t="str">
        <f ca="1">VLOOKUP(A1704,Person!A:R,ROW(INDIRECT(ADDRESS(MATCH("NameEstablishment",Person!$1:$1,0),4,4))),FALSE)</f>
        <v>Colégio Marista João Paulo II</v>
      </c>
      <c r="E1704">
        <f ca="1">VLOOKUP(A1704,Person!A:R,ROW(INDIRECT(ADDRESS(MATCH("Registration",Person!$1:$1,0),4,4))),FALSE)</f>
        <v>91513784</v>
      </c>
      <c r="F1704" t="str">
        <f ca="1">VLOOKUP(A1704,Person!A:R,ROW(INDIRECT(ADDRESS(MATCH("NameOccupation",Person!$1:$1,0),4,4))),FALSE)</f>
        <v>Profissional de Apoio Escolar</v>
      </c>
      <c r="G1704" t="str">
        <f ca="1">IF(VLOOKUP(A1704,Person!A:R,ROW(INDIRECT(ADDRESS(MATCH("NameManager",Person!$1:$1,0),4,4))),FALSE)="","",VLOOKUP(A1704,Person!A:R,ROW(INDIRECT(ADDRESS(MATCH("NameManager",Person!$1:$1,0),4,4))),FALSE))</f>
        <v>Luiz Gustavo Mendes</v>
      </c>
      <c r="H1704" t="str">
        <f ca="1">IF(VLOOKUP(A1704,Person!A:R,ROW(INDIRECT(ADDRESS(MATCH("TypeJorney",Person!$1:$1,0),4,4))),FALSE)="OnBoarding","Embarque",IF(VLOOKUP(A1704,Person!A:R,ROW(INDIRECT(ADDRESS(MATCH("TypeJorney",Person!$1:$1,0),4,4))),FALSE)="OnBoardingOccupation","Embarque implantação",IF(VLOOKUP(A1704,Person!A:R,ROW(INDIRECT(ADDRESS(MATCH("TypeJorney",Person!$1:$1,0),4,4))),FALSE)="Monitoring","Monitoramento","Decisão de Efetivação")))</f>
        <v>Embarque</v>
      </c>
    </row>
    <row r="1705" spans="1:8" x14ac:dyDescent="0.3">
      <c r="A1705" t="s">
        <v>4552</v>
      </c>
      <c r="B1705" t="str">
        <f ca="1">VLOOKUP(A1705,Person!A:R,ROW(INDIRECT(ADDRESS(MATCH("NameUser",Person!$1:$1,0),4,4))),FALSE)</f>
        <v>Patricia do Nascimento da Silva</v>
      </c>
      <c r="C1705" t="str">
        <f ca="1">IF(VLOOKUP(A1705,Person!A:R,ROW(INDIRECT(ADDRESS(MATCH("Mail",Person!$1:$1,0),4,4))),FALSE)="","",VLOOKUP(A1705,Person!A:R,ROW(INDIRECT(ADDRESS(MATCH("Mail",Person!$1:$1,0),4,4))),FALSE))</f>
        <v>patricia.nascimento@maristas.org.br</v>
      </c>
      <c r="D1705" t="str">
        <f ca="1">VLOOKUP(A1705,Person!A:R,ROW(INDIRECT(ADDRESS(MATCH("NameEstablishment",Person!$1:$1,0),4,4))),FALSE)</f>
        <v>Colégio Marista São Pedro</v>
      </c>
      <c r="E1705">
        <f ca="1">VLOOKUP(A1705,Person!A:R,ROW(INDIRECT(ADDRESS(MATCH("Registration",Person!$1:$1,0),4,4))),FALSE)</f>
        <v>90701844</v>
      </c>
      <c r="F1705" t="str">
        <f ca="1">VLOOKUP(A1705,Person!A:R,ROW(INDIRECT(ADDRESS(MATCH("NameOccupation",Person!$1:$1,0),4,4))),FALSE)</f>
        <v>Analista de Comunicação e Relacionamento</v>
      </c>
      <c r="G1705" t="str">
        <f ca="1">IF(VLOOKUP(A1705,Person!A:R,ROW(INDIRECT(ADDRESS(MATCH("NameManager",Person!$1:$1,0),4,4))),FALSE)="","",VLOOKUP(A1705,Person!A:R,ROW(INDIRECT(ADDRESS(MATCH("NameManager",Person!$1:$1,0),4,4))),FALSE))</f>
        <v>Fabiane Kohler</v>
      </c>
      <c r="H1705" t="str">
        <f ca="1">IF(VLOOKUP(A1705,Person!A:R,ROW(INDIRECT(ADDRESS(MATCH("TypeJorney",Person!$1:$1,0),4,4))),FALSE)="OnBoarding","Embarque",IF(VLOOKUP(A1705,Person!A:R,ROW(INDIRECT(ADDRESS(MATCH("TypeJorney",Person!$1:$1,0),4,4))),FALSE)="OnBoardingOccupation","Embarque implantação",IF(VLOOKUP(A1705,Person!A:R,ROW(INDIRECT(ADDRESS(MATCH("TypeJorney",Person!$1:$1,0),4,4))),FALSE)="Monitoring","Monitoramento","Decisão de Efetivação")))</f>
        <v>Embarque implantação</v>
      </c>
    </row>
    <row r="1706" spans="1:8" x14ac:dyDescent="0.3">
      <c r="A1706" t="s">
        <v>4984</v>
      </c>
      <c r="B1706" t="str">
        <f ca="1">VLOOKUP(A1706,Person!A:R,ROW(INDIRECT(ADDRESS(MATCH("NameUser",Person!$1:$1,0),4,4))),FALSE)</f>
        <v>Patricia Dorneles Ramos</v>
      </c>
      <c r="C1706" t="str">
        <f ca="1">IF(VLOOKUP(A1706,Person!A:R,ROW(INDIRECT(ADDRESS(MATCH("Mail",Person!$1:$1,0),4,4))),FALSE)="","",VLOOKUP(A1706,Person!A:R,ROW(INDIRECT(ADDRESS(MATCH("Mail",Person!$1:$1,0),4,4))),FALSE))</f>
        <v>patricia.ramos@maristas.org.br</v>
      </c>
      <c r="D1706" t="str">
        <f ca="1">VLOOKUP(A1706,Person!A:R,ROW(INDIRECT(ADDRESS(MATCH("NameEstablishment",Person!$1:$1,0),4,4))),FALSE)</f>
        <v>Colégio Marista São Pedro</v>
      </c>
      <c r="E1706">
        <f ca="1">VLOOKUP(A1706,Person!A:R,ROW(INDIRECT(ADDRESS(MATCH("Registration",Person!$1:$1,0),4,4))),FALSE)</f>
        <v>80711221</v>
      </c>
      <c r="F1706" t="str">
        <f ca="1">VLOOKUP(A1706,Person!A:R,ROW(INDIRECT(ADDRESS(MATCH("NameOccupation",Person!$1:$1,0),4,4))),FALSE)</f>
        <v>Encarregado de Serviços Gerais</v>
      </c>
      <c r="G1706" t="str">
        <f ca="1">IF(VLOOKUP(A1706,Person!A:R,ROW(INDIRECT(ADDRESS(MATCH("NameManager",Person!$1:$1,0),4,4))),FALSE)="","",VLOOKUP(A1706,Person!A:R,ROW(INDIRECT(ADDRESS(MATCH("NameManager",Person!$1:$1,0),4,4))),FALSE))</f>
        <v/>
      </c>
      <c r="H1706" t="str">
        <f ca="1">IF(VLOOKUP(A1706,Person!A:R,ROW(INDIRECT(ADDRESS(MATCH("TypeJorney",Person!$1:$1,0),4,4))),FALSE)="OnBoarding","Embarque",IF(VLOOKUP(A1706,Person!A:R,ROW(INDIRECT(ADDRESS(MATCH("TypeJorney",Person!$1:$1,0),4,4))),FALSE)="OnBoardingOccupation","Embarque implantação",IF(VLOOKUP(A1706,Person!A:R,ROW(INDIRECT(ADDRESS(MATCH("TypeJorney",Person!$1:$1,0),4,4))),FALSE)="Monitoring","Monitoramento","Decisão de Efetivação")))</f>
        <v>Embarque implantação</v>
      </c>
    </row>
    <row r="1707" spans="1:8" x14ac:dyDescent="0.3">
      <c r="A1707" t="s">
        <v>4538</v>
      </c>
      <c r="B1707" t="str">
        <f ca="1">VLOOKUP(A1707,Person!A:R,ROW(INDIRECT(ADDRESS(MATCH("NameUser",Person!$1:$1,0),4,4))),FALSE)</f>
        <v>Patricia dos Santos</v>
      </c>
      <c r="C1707" t="str">
        <f ca="1">IF(VLOOKUP(A1707,Person!A:R,ROW(INDIRECT(ADDRESS(MATCH("Mail",Person!$1:$1,0),4,4))),FALSE)="","",VLOOKUP(A1707,Person!A:R,ROW(INDIRECT(ADDRESS(MATCH("Mail",Person!$1:$1,0),4,4))),FALSE))</f>
        <v>patricia.santos@maristas.org.br</v>
      </c>
      <c r="D1707" t="str">
        <f ca="1">VLOOKUP(A1707,Person!A:R,ROW(INDIRECT(ADDRESS(MATCH("NameEstablishment",Person!$1:$1,0),4,4))),FALSE)</f>
        <v>Colégio Marista Nossa Senhora do Rosário</v>
      </c>
      <c r="E1707">
        <f ca="1">VLOOKUP(A1707,Person!A:R,ROW(INDIRECT(ADDRESS(MATCH("Registration",Person!$1:$1,0),4,4))),FALSE)</f>
        <v>61548001</v>
      </c>
      <c r="F1707" t="str">
        <f ca="1">VLOOKUP(A1707,Person!A:R,ROW(INDIRECT(ADDRESS(MATCH("NameOccupation",Person!$1:$1,0),4,4))),FALSE)</f>
        <v>Analista de Comunicação</v>
      </c>
      <c r="G1707" t="str">
        <f ca="1">IF(VLOOKUP(A1707,Person!A:R,ROW(INDIRECT(ADDRESS(MATCH("NameManager",Person!$1:$1,0),4,4))),FALSE)="","",VLOOKUP(A1707,Person!A:R,ROW(INDIRECT(ADDRESS(MATCH("NameManager",Person!$1:$1,0),4,4))),FALSE))</f>
        <v>Mauricio Coloniezzi Erthal</v>
      </c>
      <c r="H1707" t="str">
        <f ca="1">IF(VLOOKUP(A1707,Person!A:R,ROW(INDIRECT(ADDRESS(MATCH("TypeJorney",Person!$1:$1,0),4,4))),FALSE)="OnBoarding","Embarque",IF(VLOOKUP(A1707,Person!A:R,ROW(INDIRECT(ADDRESS(MATCH("TypeJorney",Person!$1:$1,0),4,4))),FALSE)="OnBoardingOccupation","Embarque implantação",IF(VLOOKUP(A1707,Person!A:R,ROW(INDIRECT(ADDRESS(MATCH("TypeJorney",Person!$1:$1,0),4,4))),FALSE)="Monitoring","Monitoramento","Decisão de Efetivação")))</f>
        <v>Embarque implantação</v>
      </c>
    </row>
    <row r="1708" spans="1:8" x14ac:dyDescent="0.3">
      <c r="A1708" t="s">
        <v>4420</v>
      </c>
      <c r="B1708" t="str">
        <f ca="1">VLOOKUP(A1708,Person!A:R,ROW(INDIRECT(ADDRESS(MATCH("NameUser",Person!$1:$1,0),4,4))),FALSE)</f>
        <v>Patricia dos Santos Ribeiro</v>
      </c>
      <c r="C1708" t="str">
        <f ca="1">IF(VLOOKUP(A1708,Person!A:R,ROW(INDIRECT(ADDRESS(MATCH("Mail",Person!$1:$1,0),4,4))),FALSE)="","",VLOOKUP(A1708,Person!A:R,ROW(INDIRECT(ADDRESS(MATCH("Mail",Person!$1:$1,0),4,4))),FALSE))</f>
        <v>patricia.ribeiro@maristas.org.br</v>
      </c>
      <c r="D1708" t="str">
        <f ca="1">VLOOKUP(A1708,Person!A:R,ROW(INDIRECT(ADDRESS(MATCH("NameEstablishment",Person!$1:$1,0),4,4))),FALSE)</f>
        <v>Colegio Marista Ipanema</v>
      </c>
      <c r="E1708">
        <f ca="1">VLOOKUP(A1708,Person!A:R,ROW(INDIRECT(ADDRESS(MATCH("Registration",Person!$1:$1,0),4,4))),FALSE)</f>
        <v>91510520</v>
      </c>
      <c r="F1708" t="str">
        <f ca="1">VLOOKUP(A1708,Person!A:R,ROW(INDIRECT(ADDRESS(MATCH("NameOccupation",Person!$1:$1,0),4,4))),FALSE)</f>
        <v>Recepcionista</v>
      </c>
      <c r="G1708" t="str">
        <f ca="1">IF(VLOOKUP(A1708,Person!A:R,ROW(INDIRECT(ADDRESS(MATCH("NameManager",Person!$1:$1,0),4,4))),FALSE)="","",VLOOKUP(A1708,Person!A:R,ROW(INDIRECT(ADDRESS(MATCH("NameManager",Person!$1:$1,0),4,4))),FALSE))</f>
        <v>Clovis Inacio Seibert</v>
      </c>
      <c r="H1708" t="str">
        <f ca="1">IF(VLOOKUP(A1708,Person!A:R,ROW(INDIRECT(ADDRESS(MATCH("TypeJorney",Person!$1:$1,0),4,4))),FALSE)="OnBoarding","Embarque",IF(VLOOKUP(A1708,Person!A:R,ROW(INDIRECT(ADDRESS(MATCH("TypeJorney",Person!$1:$1,0),4,4))),FALSE)="OnBoardingOccupation","Embarque implantação",IF(VLOOKUP(A1708,Person!A:R,ROW(INDIRECT(ADDRESS(MATCH("TypeJorney",Person!$1:$1,0),4,4))),FALSE)="Monitoring","Monitoramento","Decisão de Efetivação")))</f>
        <v>Embarque implantação</v>
      </c>
    </row>
    <row r="1709" spans="1:8" x14ac:dyDescent="0.3">
      <c r="A1709" t="s">
        <v>5144</v>
      </c>
      <c r="B1709" t="str">
        <f ca="1">VLOOKUP(A1709,Person!A:R,ROW(INDIRECT(ADDRESS(MATCH("NameUser",Person!$1:$1,0),4,4))),FALSE)</f>
        <v>Patricia Ferreira Cardoso</v>
      </c>
      <c r="C1709" t="str">
        <f ca="1">IF(VLOOKUP(A1709,Person!A:R,ROW(INDIRECT(ADDRESS(MATCH("Mail",Person!$1:$1,0),4,4))),FALSE)="","",VLOOKUP(A1709,Person!A:R,ROW(INDIRECT(ADDRESS(MATCH("Mail",Person!$1:$1,0),4,4))),FALSE))</f>
        <v>patricia.ferreira@maristas.org.br</v>
      </c>
      <c r="D1709" t="str">
        <f ca="1">VLOOKUP(A1709,Person!A:R,ROW(INDIRECT(ADDRESS(MATCH("NameEstablishment",Person!$1:$1,0),4,4))),FALSE)</f>
        <v>União Sul Brasileira de Educação e Ensin</v>
      </c>
      <c r="E1709">
        <f ca="1">VLOOKUP(A1709,Person!A:R,ROW(INDIRECT(ADDRESS(MATCH("Registration",Person!$1:$1,0),4,4))),FALSE)</f>
        <v>90512099</v>
      </c>
      <c r="F1709" t="str">
        <f ca="1">VLOOKUP(A1709,Person!A:R,ROW(INDIRECT(ADDRESS(MATCH("NameOccupation",Person!$1:$1,0),4,4))),FALSE)</f>
        <v>Secretária</v>
      </c>
      <c r="G1709" t="str">
        <f ca="1">IF(VLOOKUP(A1709,Person!A:R,ROW(INDIRECT(ADDRESS(MATCH("NameManager",Person!$1:$1,0),4,4))),FALSE)="","",VLOOKUP(A1709,Person!A:R,ROW(INDIRECT(ADDRESS(MATCH("NameManager",Person!$1:$1,0),4,4))),FALSE))</f>
        <v/>
      </c>
      <c r="H1709" t="str">
        <f ca="1">IF(VLOOKUP(A1709,Person!A:R,ROW(INDIRECT(ADDRESS(MATCH("TypeJorney",Person!$1:$1,0),4,4))),FALSE)="OnBoarding","Embarque",IF(VLOOKUP(A1709,Person!A:R,ROW(INDIRECT(ADDRESS(MATCH("TypeJorney",Person!$1:$1,0),4,4))),FALSE)="OnBoardingOccupation","Embarque implantação",IF(VLOOKUP(A1709,Person!A:R,ROW(INDIRECT(ADDRESS(MATCH("TypeJorney",Person!$1:$1,0),4,4))),FALSE)="Monitoring","Monitoramento","Decisão de Efetivação")))</f>
        <v>Embarque implantação</v>
      </c>
    </row>
    <row r="1710" spans="1:8" x14ac:dyDescent="0.3">
      <c r="A1710" t="s">
        <v>5387</v>
      </c>
      <c r="B1710" t="str">
        <f ca="1">VLOOKUP(A1710,Person!A:R,ROW(INDIRECT(ADDRESS(MATCH("NameUser",Person!$1:$1,0),4,4))),FALSE)</f>
        <v>Patricia Gonzaga de Almeida</v>
      </c>
      <c r="C1710" t="str">
        <f ca="1">IF(VLOOKUP(A1710,Person!A:R,ROW(INDIRECT(ADDRESS(MATCH("Mail",Person!$1:$1,0),4,4))),FALSE)="","",VLOOKUP(A1710,Person!A:R,ROW(INDIRECT(ADDRESS(MATCH("Mail",Person!$1:$1,0),4,4))),FALSE))</f>
        <v/>
      </c>
      <c r="D1710" t="str">
        <f ca="1">VLOOKUP(A1710,Person!A:R,ROW(INDIRECT(ADDRESS(MATCH("NameEstablishment",Person!$1:$1,0),4,4))),FALSE)</f>
        <v>Casa Marista da Juventude</v>
      </c>
      <c r="E1710">
        <f ca="1">VLOOKUP(A1710,Person!A:R,ROW(INDIRECT(ADDRESS(MATCH("Registration",Person!$1:$1,0),4,4))),FALSE)</f>
        <v>90510094</v>
      </c>
      <c r="F1710" t="str">
        <f ca="1">VLOOKUP(A1710,Person!A:R,ROW(INDIRECT(ADDRESS(MATCH("NameOccupation",Person!$1:$1,0),4,4))),FALSE)</f>
        <v>Cozinheiro</v>
      </c>
      <c r="G1710" t="str">
        <f ca="1">IF(VLOOKUP(A1710,Person!A:R,ROW(INDIRECT(ADDRESS(MATCH("NameManager",Person!$1:$1,0),4,4))),FALSE)="","",VLOOKUP(A1710,Person!A:R,ROW(INDIRECT(ADDRESS(MATCH("NameManager",Person!$1:$1,0),4,4))),FALSE))</f>
        <v/>
      </c>
      <c r="H1710" t="str">
        <f ca="1">IF(VLOOKUP(A1710,Person!A:R,ROW(INDIRECT(ADDRESS(MATCH("TypeJorney",Person!$1:$1,0),4,4))),FALSE)="OnBoarding","Embarque",IF(VLOOKUP(A1710,Person!A:R,ROW(INDIRECT(ADDRESS(MATCH("TypeJorney",Person!$1:$1,0),4,4))),FALSE)="OnBoardingOccupation","Embarque implantação",IF(VLOOKUP(A1710,Person!A:R,ROW(INDIRECT(ADDRESS(MATCH("TypeJorney",Person!$1:$1,0),4,4))),FALSE)="Monitoring","Monitoramento","Decisão de Efetivação")))</f>
        <v>Embarque implantação</v>
      </c>
    </row>
    <row r="1711" spans="1:8" x14ac:dyDescent="0.3">
      <c r="A1711" t="s">
        <v>7336</v>
      </c>
      <c r="B1711" t="str">
        <f ca="1">VLOOKUP(A1711,Person!A:R,ROW(INDIRECT(ADDRESS(MATCH("NameUser",Person!$1:$1,0),4,4))),FALSE)</f>
        <v>Patricia Lucas de Vargas</v>
      </c>
      <c r="C1711" t="str">
        <f ca="1">IF(VLOOKUP(A1711,Person!A:R,ROW(INDIRECT(ADDRESS(MATCH("Mail",Person!$1:$1,0),4,4))),FALSE)="","",VLOOKUP(A1711,Person!A:R,ROW(INDIRECT(ADDRESS(MATCH("Mail",Person!$1:$1,0),4,4))),FALSE))</f>
        <v>patricia.vargas@maristas.org.br</v>
      </c>
      <c r="D1711" t="str">
        <f ca="1">VLOOKUP(A1711,Person!A:R,ROW(INDIRECT(ADDRESS(MATCH("NameEstablishment",Person!$1:$1,0),4,4))),FALSE)</f>
        <v>Colégio Marista Nossa Senhora do Rosário</v>
      </c>
      <c r="E1711">
        <f ca="1">VLOOKUP(A1711,Person!A:R,ROW(INDIRECT(ADDRESS(MATCH("Registration",Person!$1:$1,0),4,4))),FALSE)</f>
        <v>90510854</v>
      </c>
      <c r="F1711" t="str">
        <f ca="1">VLOOKUP(A1711,Person!A:R,ROW(INDIRECT(ADDRESS(MATCH("NameOccupation",Person!$1:$1,0),4,4))),FALSE)</f>
        <v>Monitor de Aprendizagem Turno Integral</v>
      </c>
      <c r="G1711" t="str">
        <f ca="1">IF(VLOOKUP(A1711,Person!A:R,ROW(INDIRECT(ADDRESS(MATCH("NameManager",Person!$1:$1,0),4,4))),FALSE)="","",VLOOKUP(A1711,Person!A:R,ROW(INDIRECT(ADDRESS(MATCH("NameManager",Person!$1:$1,0),4,4))),FALSE))</f>
        <v>Leia Raquel de Almeida</v>
      </c>
      <c r="H1711" t="str">
        <f ca="1">IF(VLOOKUP(A1711,Person!A:R,ROW(INDIRECT(ADDRESS(MATCH("TypeJorney",Person!$1:$1,0),4,4))),FALSE)="OnBoarding","Embarque",IF(VLOOKUP(A1711,Person!A:R,ROW(INDIRECT(ADDRESS(MATCH("TypeJorney",Person!$1:$1,0),4,4))),FALSE)="OnBoardingOccupation","Embarque implantação",IF(VLOOKUP(A1711,Person!A:R,ROW(INDIRECT(ADDRESS(MATCH("TypeJorney",Person!$1:$1,0),4,4))),FALSE)="Monitoring","Monitoramento","Decisão de Efetivação")))</f>
        <v>Embarque implantação</v>
      </c>
    </row>
    <row r="1712" spans="1:8" x14ac:dyDescent="0.3">
      <c r="A1712" t="s">
        <v>4578</v>
      </c>
      <c r="B1712" t="str">
        <f ca="1">VLOOKUP(A1712,Person!A:R,ROW(INDIRECT(ADDRESS(MATCH("NameUser",Person!$1:$1,0),4,4))),FALSE)</f>
        <v>Patricia Marques Viana</v>
      </c>
      <c r="C1712" t="str">
        <f ca="1">IF(VLOOKUP(A1712,Person!A:R,ROW(INDIRECT(ADDRESS(MATCH("Mail",Person!$1:$1,0),4,4))),FALSE)="","",VLOOKUP(A1712,Person!A:R,ROW(INDIRECT(ADDRESS(MATCH("Mail",Person!$1:$1,0),4,4))),FALSE))</f>
        <v>patricia.viana@maristas.org.br</v>
      </c>
      <c r="D1712" t="str">
        <f ca="1">VLOOKUP(A1712,Person!A:R,ROW(INDIRECT(ADDRESS(MATCH("NameEstablishment",Person!$1:$1,0),4,4))),FALSE)</f>
        <v>Sociedade Meridional de Educação</v>
      </c>
      <c r="E1712">
        <f ca="1">VLOOKUP(A1712,Person!A:R,ROW(INDIRECT(ADDRESS(MATCH("Registration",Person!$1:$1,0),4,4))),FALSE)</f>
        <v>71</v>
      </c>
      <c r="F1712" t="str">
        <f ca="1">VLOOKUP(A1712,Person!A:R,ROW(INDIRECT(ADDRESS(MATCH("NameOccupation",Person!$1:$1,0),4,4))),FALSE)</f>
        <v>Assistente Administrativo</v>
      </c>
      <c r="G1712" t="str">
        <f ca="1">IF(VLOOKUP(A1712,Person!A:R,ROW(INDIRECT(ADDRESS(MATCH("NameManager",Person!$1:$1,0),4,4))),FALSE)="","",VLOOKUP(A1712,Person!A:R,ROW(INDIRECT(ADDRESS(MATCH("NameManager",Person!$1:$1,0),4,4))),FALSE))</f>
        <v/>
      </c>
      <c r="H1712" t="str">
        <f ca="1">IF(VLOOKUP(A1712,Person!A:R,ROW(INDIRECT(ADDRESS(MATCH("TypeJorney",Person!$1:$1,0),4,4))),FALSE)="OnBoarding","Embarque",IF(VLOOKUP(A1712,Person!A:R,ROW(INDIRECT(ADDRESS(MATCH("TypeJorney",Person!$1:$1,0),4,4))),FALSE)="OnBoardingOccupation","Embarque implantação",IF(VLOOKUP(A1712,Person!A:R,ROW(INDIRECT(ADDRESS(MATCH("TypeJorney",Person!$1:$1,0),4,4))),FALSE)="Monitoring","Monitoramento","Decisão de Efetivação")))</f>
        <v>Embarque implantação</v>
      </c>
    </row>
    <row r="1713" spans="1:8" x14ac:dyDescent="0.3">
      <c r="A1713" t="s">
        <v>5336</v>
      </c>
      <c r="B1713" t="str">
        <f ca="1">VLOOKUP(A1713,Person!A:R,ROW(INDIRECT(ADDRESS(MATCH("NameUser",Person!$1:$1,0),4,4))),FALSE)</f>
        <v>Patricia Pereira</v>
      </c>
      <c r="C1713" t="str">
        <f ca="1">IF(VLOOKUP(A1713,Person!A:R,ROW(INDIRECT(ADDRESS(MATCH("Mail",Person!$1:$1,0),4,4))),FALSE)="","",VLOOKUP(A1713,Person!A:R,ROW(INDIRECT(ADDRESS(MATCH("Mail",Person!$1:$1,0),4,4))),FALSE))</f>
        <v/>
      </c>
      <c r="D1713" t="str">
        <f ca="1">VLOOKUP(A1713,Person!A:R,ROW(INDIRECT(ADDRESS(MATCH("NameEstablishment",Person!$1:$1,0),4,4))),FALSE)</f>
        <v>Esc. Marista de Ens. Fund. Santa Marta</v>
      </c>
      <c r="E1713">
        <f ca="1">VLOOKUP(A1713,Person!A:R,ROW(INDIRECT(ADDRESS(MATCH("Registration",Person!$1:$1,0),4,4))),FALSE)</f>
        <v>3743019</v>
      </c>
      <c r="F1713" t="str">
        <f ca="1">VLOOKUP(A1713,Person!A:R,ROW(INDIRECT(ADDRESS(MATCH("NameOccupation",Person!$1:$1,0),4,4))),FALSE)</f>
        <v>Auxiliar de Serviços Gerais</v>
      </c>
      <c r="G1713" t="str">
        <f ca="1">IF(VLOOKUP(A1713,Person!A:R,ROW(INDIRECT(ADDRESS(MATCH("NameManager",Person!$1:$1,0),4,4))),FALSE)="","",VLOOKUP(A1713,Person!A:R,ROW(INDIRECT(ADDRESS(MATCH("NameManager",Person!$1:$1,0),4,4))),FALSE))</f>
        <v/>
      </c>
      <c r="H1713" t="str">
        <f ca="1">IF(VLOOKUP(A1713,Person!A:R,ROW(INDIRECT(ADDRESS(MATCH("TypeJorney",Person!$1:$1,0),4,4))),FALSE)="OnBoarding","Embarque",IF(VLOOKUP(A1713,Person!A:R,ROW(INDIRECT(ADDRESS(MATCH("TypeJorney",Person!$1:$1,0),4,4))),FALSE)="OnBoardingOccupation","Embarque implantação",IF(VLOOKUP(A1713,Person!A:R,ROW(INDIRECT(ADDRESS(MATCH("TypeJorney",Person!$1:$1,0),4,4))),FALSE)="Monitoring","Monitoramento","Decisão de Efetivação")))</f>
        <v>Embarque implantação</v>
      </c>
    </row>
    <row r="1714" spans="1:8" x14ac:dyDescent="0.3">
      <c r="A1714" t="s">
        <v>5365</v>
      </c>
      <c r="B1714" t="str">
        <f ca="1">VLOOKUP(A1714,Person!A:R,ROW(INDIRECT(ADDRESS(MATCH("NameUser",Person!$1:$1,0),4,4))),FALSE)</f>
        <v>Patricia Rosas Rodrigues</v>
      </c>
      <c r="C1714" t="str">
        <f ca="1">IF(VLOOKUP(A1714,Person!A:R,ROW(INDIRECT(ADDRESS(MATCH("Mail",Person!$1:$1,0),4,4))),FALSE)="","",VLOOKUP(A1714,Person!A:R,ROW(INDIRECT(ADDRESS(MATCH("Mail",Person!$1:$1,0),4,4))),FALSE))</f>
        <v/>
      </c>
      <c r="D1714" t="str">
        <f ca="1">VLOOKUP(A1714,Person!A:R,ROW(INDIRECT(ADDRESS(MATCH("NameEstablishment",Person!$1:$1,0),4,4))),FALSE)</f>
        <v>Centro Marista Nossa SRa Boa Esperança</v>
      </c>
      <c r="E1714">
        <f ca="1">VLOOKUP(A1714,Person!A:R,ROW(INDIRECT(ADDRESS(MATCH("Registration",Person!$1:$1,0),4,4))),FALSE)</f>
        <v>68061659</v>
      </c>
      <c r="F1714" t="str">
        <f ca="1">VLOOKUP(A1714,Person!A:R,ROW(INDIRECT(ADDRESS(MATCH("NameOccupation",Person!$1:$1,0),4,4))),FALSE)</f>
        <v>Coordenador Pedagógico</v>
      </c>
      <c r="G1714" t="str">
        <f ca="1">IF(VLOOKUP(A1714,Person!A:R,ROW(INDIRECT(ADDRESS(MATCH("NameManager",Person!$1:$1,0),4,4))),FALSE)="","",VLOOKUP(A1714,Person!A:R,ROW(INDIRECT(ADDRESS(MATCH("NameManager",Person!$1:$1,0),4,4))),FALSE))</f>
        <v/>
      </c>
      <c r="H1714" t="str">
        <f ca="1">IF(VLOOKUP(A1714,Person!A:R,ROW(INDIRECT(ADDRESS(MATCH("TypeJorney",Person!$1:$1,0),4,4))),FALSE)="OnBoarding","Embarque",IF(VLOOKUP(A1714,Person!A:R,ROW(INDIRECT(ADDRESS(MATCH("TypeJorney",Person!$1:$1,0),4,4))),FALSE)="OnBoardingOccupation","Embarque implantação",IF(VLOOKUP(A1714,Person!A:R,ROW(INDIRECT(ADDRESS(MATCH("TypeJorney",Person!$1:$1,0),4,4))),FALSE)="Monitoring","Monitoramento","Decisão de Efetivação")))</f>
        <v>Embarque implantação</v>
      </c>
    </row>
    <row r="1715" spans="1:8" x14ac:dyDescent="0.3">
      <c r="A1715" t="s">
        <v>559</v>
      </c>
      <c r="B1715" t="str">
        <f ca="1">VLOOKUP(A1715,Person!A:R,ROW(INDIRECT(ADDRESS(MATCH("NameUser",Person!$1:$1,0),4,4))),FALSE)</f>
        <v>Patricia Saldanha</v>
      </c>
      <c r="C1715" t="str">
        <f ca="1">IF(VLOOKUP(A1715,Person!A:R,ROW(INDIRECT(ADDRESS(MATCH("Mail",Person!$1:$1,0),4,4))),FALSE)="","",VLOOKUP(A1715,Person!A:R,ROW(INDIRECT(ADDRESS(MATCH("Mail",Person!$1:$1,0),4,4))),FALSE))</f>
        <v>patricia.saldanha@maristas.org.br</v>
      </c>
      <c r="D1715" t="str">
        <f ca="1">VLOOKUP(A1715,Person!A:R,ROW(INDIRECT(ADDRESS(MATCH("NameEstablishment",Person!$1:$1,0),4,4))),FALSE)</f>
        <v>União Sul Brasileira de Educação e Ensin</v>
      </c>
      <c r="E1715">
        <f ca="1">VLOOKUP(A1715,Person!A:R,ROW(INDIRECT(ADDRESS(MATCH("Registration",Person!$1:$1,0),4,4))),FALSE)</f>
        <v>61540006</v>
      </c>
      <c r="F1715" t="str">
        <f ca="1">VLOOKUP(A1715,Person!A:R,ROW(INDIRECT(ADDRESS(MATCH("NameOccupation",Person!$1:$1,0),4,4))),FALSE)</f>
        <v>Supervisor de Biblioteca</v>
      </c>
      <c r="G1715" t="str">
        <f ca="1">IF(VLOOKUP(A1715,Person!A:R,ROW(INDIRECT(ADDRESS(MATCH("NameManager",Person!$1:$1,0),4,4))),FALSE)="","",VLOOKUP(A1715,Person!A:R,ROW(INDIRECT(ADDRESS(MATCH("NameManager",Person!$1:$1,0),4,4))),FALSE))</f>
        <v>Renato Capitani</v>
      </c>
      <c r="H1715" t="str">
        <f ca="1">IF(VLOOKUP(A1715,Person!A:R,ROW(INDIRECT(ADDRESS(MATCH("TypeJorney",Person!$1:$1,0),4,4))),FALSE)="OnBoarding","Embarque",IF(VLOOKUP(A1715,Person!A:R,ROW(INDIRECT(ADDRESS(MATCH("TypeJorney",Person!$1:$1,0),4,4))),FALSE)="OnBoardingOccupation","Embarque implantação",IF(VLOOKUP(A1715,Person!A:R,ROW(INDIRECT(ADDRESS(MATCH("TypeJorney",Person!$1:$1,0),4,4))),FALSE)="Monitoring","Monitoramento","Decisão de Efetivação")))</f>
        <v>Embarque</v>
      </c>
    </row>
    <row r="1716" spans="1:8" x14ac:dyDescent="0.3">
      <c r="A1716" t="s">
        <v>7342</v>
      </c>
      <c r="B1716" t="str">
        <f ca="1">VLOOKUP(A1716,Person!A:R,ROW(INDIRECT(ADDRESS(MATCH("NameUser",Person!$1:$1,0),4,4))),FALSE)</f>
        <v>Patricia Silveira Ramos</v>
      </c>
      <c r="C1716" t="str">
        <f ca="1">IF(VLOOKUP(A1716,Person!A:R,ROW(INDIRECT(ADDRESS(MATCH("Mail",Person!$1:$1,0),4,4))),FALSE)="","",VLOOKUP(A1716,Person!A:R,ROW(INDIRECT(ADDRESS(MATCH("Mail",Person!$1:$1,0),4,4))),FALSE))</f>
        <v>patricia.silveira@maristas.org.br</v>
      </c>
      <c r="D1716" t="str">
        <f ca="1">VLOOKUP(A1716,Person!A:R,ROW(INDIRECT(ADDRESS(MATCH("NameEstablishment",Person!$1:$1,0),4,4))),FALSE)</f>
        <v>Colégio Marista Nossa Senhora do Rosário</v>
      </c>
      <c r="E1716">
        <f ca="1">VLOOKUP(A1716,Person!A:R,ROW(INDIRECT(ADDRESS(MATCH("Registration",Person!$1:$1,0),4,4))),FALSE)</f>
        <v>91514283</v>
      </c>
      <c r="F1716" t="str">
        <f ca="1">VLOOKUP(A1716,Person!A:R,ROW(INDIRECT(ADDRESS(MATCH("NameOccupation",Person!$1:$1,0),4,4))),FALSE)</f>
        <v>Monitor de Aprendizagem Turno Regular</v>
      </c>
      <c r="G1716" t="str">
        <f ca="1">IF(VLOOKUP(A1716,Person!A:R,ROW(INDIRECT(ADDRESS(MATCH("NameManager",Person!$1:$1,0),4,4))),FALSE)="","",VLOOKUP(A1716,Person!A:R,ROW(INDIRECT(ADDRESS(MATCH("NameManager",Person!$1:$1,0),4,4))),FALSE))</f>
        <v>Leia Raquel de Almeida</v>
      </c>
      <c r="H1716" t="str">
        <f ca="1">IF(VLOOKUP(A1716,Person!A:R,ROW(INDIRECT(ADDRESS(MATCH("TypeJorney",Person!$1:$1,0),4,4))),FALSE)="OnBoarding","Embarque",IF(VLOOKUP(A1716,Person!A:R,ROW(INDIRECT(ADDRESS(MATCH("TypeJorney",Person!$1:$1,0),4,4))),FALSE)="OnBoardingOccupation","Embarque implantação",IF(VLOOKUP(A1716,Person!A:R,ROW(INDIRECT(ADDRESS(MATCH("TypeJorney",Person!$1:$1,0),4,4))),FALSE)="Monitoring","Monitoramento","Decisão de Efetivação")))</f>
        <v>Embarque</v>
      </c>
    </row>
    <row r="1717" spans="1:8" x14ac:dyDescent="0.3">
      <c r="A1717" t="s">
        <v>4116</v>
      </c>
      <c r="B1717" t="str">
        <f ca="1">VLOOKUP(A1717,Person!A:R,ROW(INDIRECT(ADDRESS(MATCH("NameUser",Person!$1:$1,0),4,4))),FALSE)</f>
        <v>Patrick da Silveira Alves</v>
      </c>
      <c r="C1717" t="str">
        <f ca="1">IF(VLOOKUP(A1717,Person!A:R,ROW(INDIRECT(ADDRESS(MATCH("Mail",Person!$1:$1,0),4,4))),FALSE)="","",VLOOKUP(A1717,Person!A:R,ROW(INDIRECT(ADDRESS(MATCH("Mail",Person!$1:$1,0),4,4))),FALSE))</f>
        <v>patrick.alves@maristas.org.br</v>
      </c>
      <c r="D1717" t="str">
        <f ca="1">VLOOKUP(A1717,Person!A:R,ROW(INDIRECT(ADDRESS(MATCH("NameEstablishment",Person!$1:$1,0),4,4))),FALSE)</f>
        <v>União Sul Brasileira de Educação e Ensin</v>
      </c>
      <c r="E1717">
        <f ca="1">VLOOKUP(A1717,Person!A:R,ROW(INDIRECT(ADDRESS(MATCH("Registration",Person!$1:$1,0),4,4))),FALSE)</f>
        <v>91510466</v>
      </c>
      <c r="F1717" t="str">
        <f ca="1">VLOOKUP(A1717,Person!A:R,ROW(INDIRECT(ADDRESS(MATCH("NameOccupation",Person!$1:$1,0),4,4))),FALSE)</f>
        <v>Assistente Fiscal</v>
      </c>
      <c r="G1717" t="str">
        <f ca="1">IF(VLOOKUP(A1717,Person!A:R,ROW(INDIRECT(ADDRESS(MATCH("NameManager",Person!$1:$1,0),4,4))),FALSE)="","",VLOOKUP(A1717,Person!A:R,ROW(INDIRECT(ADDRESS(MATCH("NameManager",Person!$1:$1,0),4,4))),FALSE))</f>
        <v/>
      </c>
      <c r="H1717" t="str">
        <f ca="1">IF(VLOOKUP(A1717,Person!A:R,ROW(INDIRECT(ADDRESS(MATCH("TypeJorney",Person!$1:$1,0),4,4))),FALSE)="OnBoarding","Embarque",IF(VLOOKUP(A1717,Person!A:R,ROW(INDIRECT(ADDRESS(MATCH("TypeJorney",Person!$1:$1,0),4,4))),FALSE)="OnBoardingOccupation","Embarque implantação",IF(VLOOKUP(A1717,Person!A:R,ROW(INDIRECT(ADDRESS(MATCH("TypeJorney",Person!$1:$1,0),4,4))),FALSE)="Monitoring","Monitoramento","Decisão de Efetivação")))</f>
        <v>Embarque implantação</v>
      </c>
    </row>
    <row r="1718" spans="1:8" x14ac:dyDescent="0.3">
      <c r="A1718" t="s">
        <v>4848</v>
      </c>
      <c r="B1718" t="str">
        <f ca="1">VLOOKUP(A1718,Person!A:R,ROW(INDIRECT(ADDRESS(MATCH("NameUser",Person!$1:$1,0),4,4))),FALSE)</f>
        <v>Paula Beatriz Dutra Bacedoni</v>
      </c>
      <c r="C1718" t="str">
        <f ca="1">IF(VLOOKUP(A1718,Person!A:R,ROW(INDIRECT(ADDRESS(MATCH("Mail",Person!$1:$1,0),4,4))),FALSE)="","",VLOOKUP(A1718,Person!A:R,ROW(INDIRECT(ADDRESS(MATCH("Mail",Person!$1:$1,0),4,4))),FALSE))</f>
        <v>paula.bacedoni@maristas.org.br</v>
      </c>
      <c r="D1718" t="str">
        <f ca="1">VLOOKUP(A1718,Person!A:R,ROW(INDIRECT(ADDRESS(MATCH("NameEstablishment",Person!$1:$1,0),4,4))),FALSE)</f>
        <v>Colégio Marista Roque Gonçalves</v>
      </c>
      <c r="E1718">
        <f ca="1">VLOOKUP(A1718,Person!A:R,ROW(INDIRECT(ADDRESS(MATCH("Registration",Person!$1:$1,0),4,4))),FALSE)</f>
        <v>80700726</v>
      </c>
      <c r="F1718" t="str">
        <f ca="1">VLOOKUP(A1718,Person!A:R,ROW(INDIRECT(ADDRESS(MATCH("NameOccupation",Person!$1:$1,0),4,4))),FALSE)</f>
        <v>Auxiliar de Serviços Gerais</v>
      </c>
      <c r="G1718" t="str">
        <f ca="1">IF(VLOOKUP(A1718,Person!A:R,ROW(INDIRECT(ADDRESS(MATCH("NameManager",Person!$1:$1,0),4,4))),FALSE)="","",VLOOKUP(A1718,Person!A:R,ROW(INDIRECT(ADDRESS(MATCH("NameManager",Person!$1:$1,0),4,4))),FALSE))</f>
        <v>Samir Elias Miguel</v>
      </c>
      <c r="H1718" t="str">
        <f ca="1">IF(VLOOKUP(A1718,Person!A:R,ROW(INDIRECT(ADDRESS(MATCH("TypeJorney",Person!$1:$1,0),4,4))),FALSE)="OnBoarding","Embarque",IF(VLOOKUP(A1718,Person!A:R,ROW(INDIRECT(ADDRESS(MATCH("TypeJorney",Person!$1:$1,0),4,4))),FALSE)="OnBoardingOccupation","Embarque implantação",IF(VLOOKUP(A1718,Person!A:R,ROW(INDIRECT(ADDRESS(MATCH("TypeJorney",Person!$1:$1,0),4,4))),FALSE)="Monitoring","Monitoramento","Decisão de Efetivação")))</f>
        <v>Embarque implantação</v>
      </c>
    </row>
    <row r="1719" spans="1:8" x14ac:dyDescent="0.3">
      <c r="A1719" t="s">
        <v>7308</v>
      </c>
      <c r="B1719" t="str">
        <f ca="1">VLOOKUP(A1719,Person!A:R,ROW(INDIRECT(ADDRESS(MATCH("NameUser",Person!$1:$1,0),4,4))),FALSE)</f>
        <v>Paula Conceicao Simoes</v>
      </c>
      <c r="C1719" t="str">
        <f ca="1">IF(VLOOKUP(A1719,Person!A:R,ROW(INDIRECT(ADDRESS(MATCH("Mail",Person!$1:$1,0),4,4))),FALSE)="","",VLOOKUP(A1719,Person!A:R,ROW(INDIRECT(ADDRESS(MATCH("Mail",Person!$1:$1,0),4,4))),FALSE))</f>
        <v/>
      </c>
      <c r="D1719" t="str">
        <f ca="1">VLOOKUP(A1719,Person!A:R,ROW(INDIRECT(ADDRESS(MATCH("NameEstablishment",Person!$1:$1,0),4,4))),FALSE)</f>
        <v>Colegio Marista São Francisco</v>
      </c>
      <c r="E1719">
        <f ca="1">VLOOKUP(A1719,Person!A:R,ROW(INDIRECT(ADDRESS(MATCH("Registration",Person!$1:$1,0),4,4))),FALSE)</f>
        <v>90512282</v>
      </c>
      <c r="F1719" t="str">
        <f ca="1">VLOOKUP(A1719,Person!A:R,ROW(INDIRECT(ADDRESS(MATCH("NameOccupation",Person!$1:$1,0),4,4))),FALSE)</f>
        <v>Monitor de Tecnologia Educacional</v>
      </c>
      <c r="G1719" t="str">
        <f ca="1">IF(VLOOKUP(A1719,Person!A:R,ROW(INDIRECT(ADDRESS(MATCH("NameManager",Person!$1:$1,0),4,4))),FALSE)="","",VLOOKUP(A1719,Person!A:R,ROW(INDIRECT(ADDRESS(MATCH("NameManager",Person!$1:$1,0),4,4))),FALSE))</f>
        <v/>
      </c>
      <c r="H1719" t="str">
        <f ca="1">IF(VLOOKUP(A1719,Person!A:R,ROW(INDIRECT(ADDRESS(MATCH("TypeJorney",Person!$1:$1,0),4,4))),FALSE)="OnBoarding","Embarque",IF(VLOOKUP(A1719,Person!A:R,ROW(INDIRECT(ADDRESS(MATCH("TypeJorney",Person!$1:$1,0),4,4))),FALSE)="OnBoardingOccupation","Embarque implantação",IF(VLOOKUP(A1719,Person!A:R,ROW(INDIRECT(ADDRESS(MATCH("TypeJorney",Person!$1:$1,0),4,4))),FALSE)="Monitoring","Monitoramento","Decisão de Efetivação")))</f>
        <v>Embarque</v>
      </c>
    </row>
    <row r="1720" spans="1:8" x14ac:dyDescent="0.3">
      <c r="A1720" t="s">
        <v>4161</v>
      </c>
      <c r="B1720" t="str">
        <f ca="1">VLOOKUP(A1720,Person!A:R,ROW(INDIRECT(ADDRESS(MATCH("NameUser",Person!$1:$1,0),4,4))),FALSE)</f>
        <v>Paula Cristina Lazaretti Velho</v>
      </c>
      <c r="C1720" t="str">
        <f ca="1">IF(VLOOKUP(A1720,Person!A:R,ROW(INDIRECT(ADDRESS(MATCH("Mail",Person!$1:$1,0),4,4))),FALSE)="","",VLOOKUP(A1720,Person!A:R,ROW(INDIRECT(ADDRESS(MATCH("Mail",Person!$1:$1,0),4,4))),FALSE))</f>
        <v/>
      </c>
      <c r="D1720" t="str">
        <f ca="1">VLOOKUP(A1720,Person!A:R,ROW(INDIRECT(ADDRESS(MATCH("NameEstablishment",Person!$1:$1,0),4,4))),FALSE)</f>
        <v>Colégio Marista Maria Imaculada</v>
      </c>
      <c r="E1720">
        <f ca="1">VLOOKUP(A1720,Person!A:R,ROW(INDIRECT(ADDRESS(MATCH("Registration",Person!$1:$1,0),4,4))),FALSE)</f>
        <v>61455146</v>
      </c>
      <c r="F1720" t="str">
        <f ca="1">VLOOKUP(A1720,Person!A:R,ROW(INDIRECT(ADDRESS(MATCH("NameOccupation",Person!$1:$1,0),4,4))),FALSE)</f>
        <v>Auxiliar de Serviços Gerais</v>
      </c>
      <c r="G1720" t="str">
        <f ca="1">IF(VLOOKUP(A1720,Person!A:R,ROW(INDIRECT(ADDRESS(MATCH("NameManager",Person!$1:$1,0),4,4))),FALSE)="","",VLOOKUP(A1720,Person!A:R,ROW(INDIRECT(ADDRESS(MATCH("NameManager",Person!$1:$1,0),4,4))),FALSE))</f>
        <v>Angela Maria de Abreu</v>
      </c>
      <c r="H1720" t="str">
        <f ca="1">IF(VLOOKUP(A1720,Person!A:R,ROW(INDIRECT(ADDRESS(MATCH("TypeJorney",Person!$1:$1,0),4,4))),FALSE)="OnBoarding","Embarque",IF(VLOOKUP(A1720,Person!A:R,ROW(INDIRECT(ADDRESS(MATCH("TypeJorney",Person!$1:$1,0),4,4))),FALSE)="OnBoardingOccupation","Embarque implantação",IF(VLOOKUP(A1720,Person!A:R,ROW(INDIRECT(ADDRESS(MATCH("TypeJorney",Person!$1:$1,0),4,4))),FALSE)="Monitoring","Monitoramento","Decisão de Efetivação")))</f>
        <v>Embarque implantação</v>
      </c>
    </row>
    <row r="1721" spans="1:8" x14ac:dyDescent="0.3">
      <c r="A1721" t="s">
        <v>526</v>
      </c>
      <c r="B1721" t="str">
        <f ca="1">VLOOKUP(A1721,Person!A:R,ROW(INDIRECT(ADDRESS(MATCH("NameUser",Person!$1:$1,0),4,4))),FALSE)</f>
        <v>Paula Di Domenico da Cruz</v>
      </c>
      <c r="C1721" t="str">
        <f ca="1">IF(VLOOKUP(A1721,Person!A:R,ROW(INDIRECT(ADDRESS(MATCH("Mail",Person!$1:$1,0),4,4))),FALSE)="","",VLOOKUP(A1721,Person!A:R,ROW(INDIRECT(ADDRESS(MATCH("Mail",Person!$1:$1,0),4,4))),FALSE))</f>
        <v>paula.cruz@maristas.org.br</v>
      </c>
      <c r="D1721" t="str">
        <f ca="1">VLOOKUP(A1721,Person!A:R,ROW(INDIRECT(ADDRESS(MATCH("NameEstablishment",Person!$1:$1,0),4,4))),FALSE)</f>
        <v>Colégio Marista Assunção</v>
      </c>
      <c r="E1721">
        <f ca="1">VLOOKUP(A1721,Person!A:R,ROW(INDIRECT(ADDRESS(MATCH("Registration",Person!$1:$1,0),4,4))),FALSE)</f>
        <v>91510484</v>
      </c>
      <c r="F1721" t="str">
        <f ca="1">VLOOKUP(A1721,Person!A:R,ROW(INDIRECT(ADDRESS(MATCH("NameOccupation",Person!$1:$1,0),4,4))),FALSE)</f>
        <v>Agente de Pastoral</v>
      </c>
      <c r="G1721" t="str">
        <f ca="1">IF(VLOOKUP(A1721,Person!A:R,ROW(INDIRECT(ADDRESS(MATCH("NameManager",Person!$1:$1,0),4,4))),FALSE)="","",VLOOKUP(A1721,Person!A:R,ROW(INDIRECT(ADDRESS(MATCH("NameManager",Person!$1:$1,0),4,4))),FALSE))</f>
        <v>Rui Antonio Piassini</v>
      </c>
      <c r="H1721" t="str">
        <f ca="1">IF(VLOOKUP(A1721,Person!A:R,ROW(INDIRECT(ADDRESS(MATCH("TypeJorney",Person!$1:$1,0),4,4))),FALSE)="OnBoarding","Embarque",IF(VLOOKUP(A1721,Person!A:R,ROW(INDIRECT(ADDRESS(MATCH("TypeJorney",Person!$1:$1,0),4,4))),FALSE)="OnBoardingOccupation","Embarque implantação",IF(VLOOKUP(A1721,Person!A:R,ROW(INDIRECT(ADDRESS(MATCH("TypeJorney",Person!$1:$1,0),4,4))),FALSE)="Monitoring","Monitoramento","Decisão de Efetivação")))</f>
        <v>Decisão de Efetivação</v>
      </c>
    </row>
    <row r="1722" spans="1:8" x14ac:dyDescent="0.3">
      <c r="A1722" t="s">
        <v>7375</v>
      </c>
      <c r="B1722" t="str">
        <f ca="1">VLOOKUP(A1722,Person!A:R,ROW(INDIRECT(ADDRESS(MATCH("NameUser",Person!$1:$1,0),4,4))),FALSE)</f>
        <v>Paula Elisabete Panta Heiderich</v>
      </c>
      <c r="C1722" t="str">
        <f ca="1">IF(VLOOKUP(A1722,Person!A:R,ROW(INDIRECT(ADDRESS(MATCH("Mail",Person!$1:$1,0),4,4))),FALSE)="","",VLOOKUP(A1722,Person!A:R,ROW(INDIRECT(ADDRESS(MATCH("Mail",Person!$1:$1,0),4,4))),FALSE))</f>
        <v>paula.heiderich@maristas.org.br</v>
      </c>
      <c r="D1722" t="str">
        <f ca="1">VLOOKUP(A1722,Person!A:R,ROW(INDIRECT(ADDRESS(MATCH("NameEstablishment",Person!$1:$1,0),4,4))),FALSE)</f>
        <v>Colégio Marista São Luis</v>
      </c>
      <c r="E1722">
        <f ca="1">VLOOKUP(A1722,Person!A:R,ROW(INDIRECT(ADDRESS(MATCH("Registration",Person!$1:$1,0),4,4))),FALSE)</f>
        <v>90511925</v>
      </c>
      <c r="F1722" t="str">
        <f ca="1">VLOOKUP(A1722,Person!A:R,ROW(INDIRECT(ADDRESS(MATCH("NameOccupation",Person!$1:$1,0),4,4))),FALSE)</f>
        <v>Monitor de Aprendizagem Turno Regular</v>
      </c>
      <c r="G1722" t="str">
        <f ca="1">IF(VLOOKUP(A1722,Person!A:R,ROW(INDIRECT(ADDRESS(MATCH("NameManager",Person!$1:$1,0),4,4))),FALSE)="","",VLOOKUP(A1722,Person!A:R,ROW(INDIRECT(ADDRESS(MATCH("NameManager",Person!$1:$1,0),4,4))),FALSE))</f>
        <v>Anderson Roberto dos Santos</v>
      </c>
      <c r="H1722" t="str">
        <f ca="1">IF(VLOOKUP(A1722,Person!A:R,ROW(INDIRECT(ADDRESS(MATCH("TypeJorney",Person!$1:$1,0),4,4))),FALSE)="OnBoarding","Embarque",IF(VLOOKUP(A1722,Person!A:R,ROW(INDIRECT(ADDRESS(MATCH("TypeJorney",Person!$1:$1,0),4,4))),FALSE)="OnBoardingOccupation","Embarque implantação",IF(VLOOKUP(A1722,Person!A:R,ROW(INDIRECT(ADDRESS(MATCH("TypeJorney",Person!$1:$1,0),4,4))),FALSE)="Monitoring","Monitoramento","Decisão de Efetivação")))</f>
        <v>Embarque implantação</v>
      </c>
    </row>
    <row r="1723" spans="1:8" x14ac:dyDescent="0.3">
      <c r="A1723" t="s">
        <v>7604</v>
      </c>
      <c r="B1723" t="str">
        <f ca="1">VLOOKUP(A1723,Person!A:R,ROW(INDIRECT(ADDRESS(MATCH("NameUser",Person!$1:$1,0),4,4))),FALSE)</f>
        <v>Paula Manuela Dantas de Sousa</v>
      </c>
      <c r="C1723" t="str">
        <f ca="1">IF(VLOOKUP(A1723,Person!A:R,ROW(INDIRECT(ADDRESS(MATCH("Mail",Person!$1:$1,0),4,4))),FALSE)="","",VLOOKUP(A1723,Person!A:R,ROW(INDIRECT(ADDRESS(MATCH("Mail",Person!$1:$1,0),4,4))),FALSE))</f>
        <v>paula.sousa@maristas.org.br</v>
      </c>
      <c r="D1723" t="str">
        <f ca="1">VLOOKUP(A1723,Person!A:R,ROW(INDIRECT(ADDRESS(MATCH("NameEstablishment",Person!$1:$1,0),4,4))),FALSE)</f>
        <v>Colégio Marista João Paulo II</v>
      </c>
      <c r="E1723">
        <f ca="1">VLOOKUP(A1723,Person!A:R,ROW(INDIRECT(ADDRESS(MATCH("Registration",Person!$1:$1,0),4,4))),FALSE)</f>
        <v>90512161</v>
      </c>
      <c r="F1723" t="str">
        <f ca="1">VLOOKUP(A1723,Person!A:R,ROW(INDIRECT(ADDRESS(MATCH("NameOccupation",Person!$1:$1,0),4,4))),FALSE)</f>
        <v>Assistente de Secretaria Escolar</v>
      </c>
      <c r="G1723" t="str">
        <f ca="1">IF(VLOOKUP(A1723,Person!A:R,ROW(INDIRECT(ADDRESS(MATCH("NameManager",Person!$1:$1,0),4,4))),FALSE)="","",VLOOKUP(A1723,Person!A:R,ROW(INDIRECT(ADDRESS(MATCH("NameManager",Person!$1:$1,0),4,4))),FALSE))</f>
        <v>Marcos Andre Scussel</v>
      </c>
      <c r="H1723" t="str">
        <f ca="1">IF(VLOOKUP(A1723,Person!A:R,ROW(INDIRECT(ADDRESS(MATCH("TypeJorney",Person!$1:$1,0),4,4))),FALSE)="OnBoarding","Embarque",IF(VLOOKUP(A1723,Person!A:R,ROW(INDIRECT(ADDRESS(MATCH("TypeJorney",Person!$1:$1,0),4,4))),FALSE)="OnBoardingOccupation","Embarque implantação",IF(VLOOKUP(A1723,Person!A:R,ROW(INDIRECT(ADDRESS(MATCH("TypeJorney",Person!$1:$1,0),4,4))),FALSE)="Monitoring","Monitoramento","Decisão de Efetivação")))</f>
        <v>Embarque implantação</v>
      </c>
    </row>
    <row r="1724" spans="1:8" x14ac:dyDescent="0.3">
      <c r="A1724" t="s">
        <v>7608</v>
      </c>
      <c r="B1724" t="str">
        <f ca="1">VLOOKUP(A1724,Person!A:R,ROW(INDIRECT(ADDRESS(MATCH("NameUser",Person!$1:$1,0),4,4))),FALSE)</f>
        <v>Paula Stenner Moreira Ribeiro</v>
      </c>
      <c r="C1724" t="str">
        <f ca="1">IF(VLOOKUP(A1724,Person!A:R,ROW(INDIRECT(ADDRESS(MATCH("Mail",Person!$1:$1,0),4,4))),FALSE)="","",VLOOKUP(A1724,Person!A:R,ROW(INDIRECT(ADDRESS(MATCH("Mail",Person!$1:$1,0),4,4))),FALSE))</f>
        <v>paula.ribeiro@maristas.org.br</v>
      </c>
      <c r="D1724" t="str">
        <f ca="1">VLOOKUP(A1724,Person!A:R,ROW(INDIRECT(ADDRESS(MATCH("NameEstablishment",Person!$1:$1,0),4,4))),FALSE)</f>
        <v>Colégio Marista João Paulo II</v>
      </c>
      <c r="E1724">
        <f ca="1">VLOOKUP(A1724,Person!A:R,ROW(INDIRECT(ADDRESS(MATCH("Registration",Person!$1:$1,0),4,4))),FALSE)</f>
        <v>90512087</v>
      </c>
      <c r="F1724" t="str">
        <f ca="1">VLOOKUP(A1724,Person!A:R,ROW(INDIRECT(ADDRESS(MATCH("NameOccupation",Person!$1:$1,0),4,4))),FALSE)</f>
        <v>Auxiliar de Comunicação</v>
      </c>
      <c r="G1724" t="str">
        <f ca="1">IF(VLOOKUP(A1724,Person!A:R,ROW(INDIRECT(ADDRESS(MATCH("NameManager",Person!$1:$1,0),4,4))),FALSE)="","",VLOOKUP(A1724,Person!A:R,ROW(INDIRECT(ADDRESS(MATCH("NameManager",Person!$1:$1,0),4,4))),FALSE))</f>
        <v>Marcos Andre Scussel</v>
      </c>
      <c r="H1724" t="str">
        <f ca="1">IF(VLOOKUP(A1724,Person!A:R,ROW(INDIRECT(ADDRESS(MATCH("TypeJorney",Person!$1:$1,0),4,4))),FALSE)="OnBoarding","Embarque",IF(VLOOKUP(A1724,Person!A:R,ROW(INDIRECT(ADDRESS(MATCH("TypeJorney",Person!$1:$1,0),4,4))),FALSE)="OnBoardingOccupation","Embarque implantação",IF(VLOOKUP(A1724,Person!A:R,ROW(INDIRECT(ADDRESS(MATCH("TypeJorney",Person!$1:$1,0),4,4))),FALSE)="Monitoring","Monitoramento","Decisão de Efetivação")))</f>
        <v>Embarque implantação</v>
      </c>
    </row>
    <row r="1725" spans="1:8" x14ac:dyDescent="0.3">
      <c r="A1725" t="s">
        <v>4649</v>
      </c>
      <c r="B1725" t="str">
        <f ca="1">VLOOKUP(A1725,Person!A:R,ROW(INDIRECT(ADDRESS(MATCH("NameUser",Person!$1:$1,0),4,4))),FALSE)</f>
        <v>Paulo Afonso Lechner</v>
      </c>
      <c r="C1725" t="str">
        <f ca="1">IF(VLOOKUP(A1725,Person!A:R,ROW(INDIRECT(ADDRESS(MATCH("Mail",Person!$1:$1,0),4,4))),FALSE)="","",VLOOKUP(A1725,Person!A:R,ROW(INDIRECT(ADDRESS(MATCH("Mail",Person!$1:$1,0),4,4))),FALSE))</f>
        <v>paulo.lechner@maristas.org.br</v>
      </c>
      <c r="D1725" t="str">
        <f ca="1">VLOOKUP(A1725,Person!A:R,ROW(INDIRECT(ADDRESS(MATCH("NameEstablishment",Person!$1:$1,0),4,4))),FALSE)</f>
        <v>Colégio Marista N.Sra. Das Graças</v>
      </c>
      <c r="E1725">
        <f ca="1">VLOOKUP(A1725,Person!A:R,ROW(INDIRECT(ADDRESS(MATCH("Registration",Person!$1:$1,0),4,4))),FALSE)</f>
        <v>61533001</v>
      </c>
      <c r="F1725" t="str">
        <f ca="1">VLOOKUP(A1725,Person!A:R,ROW(INDIRECT(ADDRESS(MATCH("NameOccupation",Person!$1:$1,0),4,4))),FALSE)</f>
        <v>Assistente de Convivência</v>
      </c>
      <c r="G1725" t="str">
        <f ca="1">IF(VLOOKUP(A1725,Person!A:R,ROW(INDIRECT(ADDRESS(MATCH("NameManager",Person!$1:$1,0),4,4))),FALSE)="","",VLOOKUP(A1725,Person!A:R,ROW(INDIRECT(ADDRESS(MATCH("NameManager",Person!$1:$1,0),4,4))),FALSE))</f>
        <v>Luciana Winck Correa</v>
      </c>
      <c r="H1725" t="str">
        <f ca="1">IF(VLOOKUP(A1725,Person!A:R,ROW(INDIRECT(ADDRESS(MATCH("TypeJorney",Person!$1:$1,0),4,4))),FALSE)="OnBoarding","Embarque",IF(VLOOKUP(A1725,Person!A:R,ROW(INDIRECT(ADDRESS(MATCH("TypeJorney",Person!$1:$1,0),4,4))),FALSE)="OnBoardingOccupation","Embarque implantação",IF(VLOOKUP(A1725,Person!A:R,ROW(INDIRECT(ADDRESS(MATCH("TypeJorney",Person!$1:$1,0),4,4))),FALSE)="Monitoring","Monitoramento","Decisão de Efetivação")))</f>
        <v>Embarque implantação</v>
      </c>
    </row>
    <row r="1726" spans="1:8" x14ac:dyDescent="0.3">
      <c r="A1726" t="s">
        <v>7582</v>
      </c>
      <c r="B1726" t="str">
        <f ca="1">VLOOKUP(A1726,Person!A:R,ROW(INDIRECT(ADDRESS(MATCH("NameUser",Person!$1:$1,0),4,4))),FALSE)</f>
        <v>Paulo Cesar Batista Junior</v>
      </c>
      <c r="C1726" t="str">
        <f ca="1">IF(VLOOKUP(A1726,Person!A:R,ROW(INDIRECT(ADDRESS(MATCH("Mail",Person!$1:$1,0),4,4))),FALSE)="","",VLOOKUP(A1726,Person!A:R,ROW(INDIRECT(ADDRESS(MATCH("Mail",Person!$1:$1,0),4,4))),FALSE))</f>
        <v/>
      </c>
      <c r="D1726" t="str">
        <f ca="1">VLOOKUP(A1726,Person!A:R,ROW(INDIRECT(ADDRESS(MATCH("NameEstablishment",Person!$1:$1,0),4,4))),FALSE)</f>
        <v>Colégio Marista N.Sra. Das Graças</v>
      </c>
      <c r="E1726">
        <f ca="1">VLOOKUP(A1726,Person!A:R,ROW(INDIRECT(ADDRESS(MATCH("Registration",Person!$1:$1,0),4,4))),FALSE)</f>
        <v>90512476</v>
      </c>
      <c r="F1726" t="str">
        <f ca="1">VLOOKUP(A1726,Person!A:R,ROW(INDIRECT(ADDRESS(MATCH("NameOccupation",Person!$1:$1,0),4,4))),FALSE)</f>
        <v>Assistente Religioso</v>
      </c>
      <c r="G1726" t="str">
        <f ca="1">IF(VLOOKUP(A1726,Person!A:R,ROW(INDIRECT(ADDRESS(MATCH("NameManager",Person!$1:$1,0),4,4))),FALSE)="","",VLOOKUP(A1726,Person!A:R,ROW(INDIRECT(ADDRESS(MATCH("NameManager",Person!$1:$1,0),4,4))),FALSE))</f>
        <v/>
      </c>
      <c r="H1726" t="str">
        <f ca="1">IF(VLOOKUP(A1726,Person!A:R,ROW(INDIRECT(ADDRESS(MATCH("TypeJorney",Person!$1:$1,0),4,4))),FALSE)="OnBoarding","Embarque",IF(VLOOKUP(A1726,Person!A:R,ROW(INDIRECT(ADDRESS(MATCH("TypeJorney",Person!$1:$1,0),4,4))),FALSE)="OnBoardingOccupation","Embarque implantação",IF(VLOOKUP(A1726,Person!A:R,ROW(INDIRECT(ADDRESS(MATCH("TypeJorney",Person!$1:$1,0),4,4))),FALSE)="Monitoring","Monitoramento","Decisão de Efetivação")))</f>
        <v>Embarque implantação</v>
      </c>
    </row>
    <row r="1727" spans="1:8" x14ac:dyDescent="0.3">
      <c r="A1727" t="s">
        <v>7822</v>
      </c>
      <c r="B1727" t="str">
        <f ca="1">VLOOKUP(A1727,Person!A:R,ROW(INDIRECT(ADDRESS(MATCH("NameUser",Person!$1:$1,0),4,4))),FALSE)</f>
        <v>Paulo Cesar Camargo</v>
      </c>
      <c r="C1727" t="str">
        <f ca="1">IF(VLOOKUP(A1727,Person!A:R,ROW(INDIRECT(ADDRESS(MATCH("Mail",Person!$1:$1,0),4,4))),FALSE)="","",VLOOKUP(A1727,Person!A:R,ROW(INDIRECT(ADDRESS(MATCH("Mail",Person!$1:$1,0),4,4))),FALSE))</f>
        <v/>
      </c>
      <c r="D1727" t="str">
        <f ca="1">VLOOKUP(A1727,Person!A:R,ROW(INDIRECT(ADDRESS(MATCH("NameEstablishment",Person!$1:$1,0),4,4))),FALSE)</f>
        <v>Colégio Marista Nossa Senhora Aparecida</v>
      </c>
      <c r="E1727">
        <f ca="1">VLOOKUP(A1727,Person!A:R,ROW(INDIRECT(ADDRESS(MATCH("Registration",Person!$1:$1,0),4,4))),FALSE)</f>
        <v>935013</v>
      </c>
      <c r="F1727" t="str">
        <f ca="1">VLOOKUP(A1727,Person!A:R,ROW(INDIRECT(ADDRESS(MATCH("NameOccupation",Person!$1:$1,0),4,4))),FALSE)</f>
        <v>Auxiliar de Limpeza</v>
      </c>
      <c r="G1727" t="str">
        <f ca="1">IF(VLOOKUP(A1727,Person!A:R,ROW(INDIRECT(ADDRESS(MATCH("NameManager",Person!$1:$1,0),4,4))),FALSE)="","",VLOOKUP(A1727,Person!A:R,ROW(INDIRECT(ADDRESS(MATCH("NameManager",Person!$1:$1,0),4,4))),FALSE))</f>
        <v/>
      </c>
      <c r="H1727" t="str">
        <f ca="1">IF(VLOOKUP(A1727,Person!A:R,ROW(INDIRECT(ADDRESS(MATCH("TypeJorney",Person!$1:$1,0),4,4))),FALSE)="OnBoarding","Embarque",IF(VLOOKUP(A1727,Person!A:R,ROW(INDIRECT(ADDRESS(MATCH("TypeJorney",Person!$1:$1,0),4,4))),FALSE)="OnBoardingOccupation","Embarque implantação",IF(VLOOKUP(A1727,Person!A:R,ROW(INDIRECT(ADDRESS(MATCH("TypeJorney",Person!$1:$1,0),4,4))),FALSE)="Monitoring","Monitoramento","Decisão de Efetivação")))</f>
        <v>Embarque implantação</v>
      </c>
    </row>
    <row r="1728" spans="1:8" x14ac:dyDescent="0.3">
      <c r="A1728" t="s">
        <v>524</v>
      </c>
      <c r="B1728" t="str">
        <f ca="1">VLOOKUP(A1728,Person!A:R,ROW(INDIRECT(ADDRESS(MATCH("NameUser",Person!$1:$1,0),4,4))),FALSE)</f>
        <v>Paulo Cesar Guerra Dias</v>
      </c>
      <c r="C1728" t="str">
        <f ca="1">IF(VLOOKUP(A1728,Person!A:R,ROW(INDIRECT(ADDRESS(MATCH("Mail",Person!$1:$1,0),4,4))),FALSE)="","",VLOOKUP(A1728,Person!A:R,ROW(INDIRECT(ADDRESS(MATCH("Mail",Person!$1:$1,0),4,4))),FALSE))</f>
        <v>paulo.guerra@maristas.org.br</v>
      </c>
      <c r="D1728" t="str">
        <f ca="1">VLOOKUP(A1728,Person!A:R,ROW(INDIRECT(ADDRESS(MATCH("NameEstablishment",Person!$1:$1,0),4,4))),FALSE)</f>
        <v>Colégio Marista Assunção</v>
      </c>
      <c r="E1728">
        <f ca="1">VLOOKUP(A1728,Person!A:R,ROW(INDIRECT(ADDRESS(MATCH("Registration",Person!$1:$1,0),4,4))),FALSE)</f>
        <v>90511370</v>
      </c>
      <c r="F1728" t="str">
        <f ca="1">VLOOKUP(A1728,Person!A:R,ROW(INDIRECT(ADDRESS(MATCH("NameOccupation",Person!$1:$1,0),4,4))),FALSE)</f>
        <v>Instrutor de Aprendizagem</v>
      </c>
      <c r="G1728" t="str">
        <f ca="1">IF(VLOOKUP(A1728,Person!A:R,ROW(INDIRECT(ADDRESS(MATCH("NameManager",Person!$1:$1,0),4,4))),FALSE)="","",VLOOKUP(A1728,Person!A:R,ROW(INDIRECT(ADDRESS(MATCH("NameManager",Person!$1:$1,0),4,4))),FALSE))</f>
        <v>Rui Antonio Piassini</v>
      </c>
      <c r="H1728" t="str">
        <f ca="1">IF(VLOOKUP(A1728,Person!A:R,ROW(INDIRECT(ADDRESS(MATCH("TypeJorney",Person!$1:$1,0),4,4))),FALSE)="OnBoarding","Embarque",IF(VLOOKUP(A1728,Person!A:R,ROW(INDIRECT(ADDRESS(MATCH("TypeJorney",Person!$1:$1,0),4,4))),FALSE)="OnBoardingOccupation","Embarque implantação",IF(VLOOKUP(A1728,Person!A:R,ROW(INDIRECT(ADDRESS(MATCH("TypeJorney",Person!$1:$1,0),4,4))),FALSE)="Monitoring","Monitoramento","Decisão de Efetivação")))</f>
        <v>Embarque</v>
      </c>
    </row>
    <row r="1729" spans="1:8" x14ac:dyDescent="0.3">
      <c r="A1729" t="s">
        <v>4201</v>
      </c>
      <c r="B1729" t="str">
        <f ca="1">VLOOKUP(A1729,Person!A:R,ROW(INDIRECT(ADDRESS(MATCH("NameUser",Person!$1:$1,0),4,4))),FALSE)</f>
        <v>Paulo Cesar Rodrigues Duarte</v>
      </c>
      <c r="C1729" t="str">
        <f ca="1">IF(VLOOKUP(A1729,Person!A:R,ROW(INDIRECT(ADDRESS(MATCH("Mail",Person!$1:$1,0),4,4))),FALSE)="","",VLOOKUP(A1729,Person!A:R,ROW(INDIRECT(ADDRESS(MATCH("Mail",Person!$1:$1,0),4,4))),FALSE))</f>
        <v>paulo.duarte@maristas.org.br</v>
      </c>
      <c r="D1729" t="str">
        <f ca="1">VLOOKUP(A1729,Person!A:R,ROW(INDIRECT(ADDRESS(MATCH("NameEstablishment",Person!$1:$1,0),4,4))),FALSE)</f>
        <v>Colégio Marista Nossa Senhora do Rosário</v>
      </c>
      <c r="E1729">
        <f ca="1">VLOOKUP(A1729,Person!A:R,ROW(INDIRECT(ADDRESS(MATCH("Registration",Person!$1:$1,0),4,4))),FALSE)</f>
        <v>61362001</v>
      </c>
      <c r="F1729" t="str">
        <f ca="1">VLOOKUP(A1729,Person!A:R,ROW(INDIRECT(ADDRESS(MATCH("NameOccupation",Person!$1:$1,0),4,4))),FALSE)</f>
        <v>Auxiliar de Serviços Gerais</v>
      </c>
      <c r="G1729" t="str">
        <f ca="1">IF(VLOOKUP(A1729,Person!A:R,ROW(INDIRECT(ADDRESS(MATCH("NameManager",Person!$1:$1,0),4,4))),FALSE)="","",VLOOKUP(A1729,Person!A:R,ROW(INDIRECT(ADDRESS(MATCH("NameManager",Person!$1:$1,0),4,4))),FALSE))</f>
        <v>Mauricio Coloniezzi Erthal</v>
      </c>
      <c r="H1729" t="str">
        <f ca="1">IF(VLOOKUP(A1729,Person!A:R,ROW(INDIRECT(ADDRESS(MATCH("TypeJorney",Person!$1:$1,0),4,4))),FALSE)="OnBoarding","Embarque",IF(VLOOKUP(A1729,Person!A:R,ROW(INDIRECT(ADDRESS(MATCH("TypeJorney",Person!$1:$1,0),4,4))),FALSE)="OnBoardingOccupation","Embarque implantação",IF(VLOOKUP(A1729,Person!A:R,ROW(INDIRECT(ADDRESS(MATCH("TypeJorney",Person!$1:$1,0),4,4))),FALSE)="Monitoring","Monitoramento","Decisão de Efetivação")))</f>
        <v>Embarque implantação</v>
      </c>
    </row>
    <row r="1730" spans="1:8" x14ac:dyDescent="0.3">
      <c r="A1730" t="s">
        <v>4148</v>
      </c>
      <c r="B1730" t="str">
        <f ca="1">VLOOKUP(A1730,Person!A:R,ROW(INDIRECT(ADDRESS(MATCH("NameUser",Person!$1:$1,0),4,4))),FALSE)</f>
        <v>Paulo Cesar Sousa dos Santos</v>
      </c>
      <c r="C1730" t="str">
        <f ca="1">IF(VLOOKUP(A1730,Person!A:R,ROW(INDIRECT(ADDRESS(MATCH("Mail",Person!$1:$1,0),4,4))),FALSE)="","",VLOOKUP(A1730,Person!A:R,ROW(INDIRECT(ADDRESS(MATCH("Mail",Person!$1:$1,0),4,4))),FALSE))</f>
        <v/>
      </c>
      <c r="D1730" t="str">
        <f ca="1">VLOOKUP(A1730,Person!A:R,ROW(INDIRECT(ADDRESS(MATCH("NameEstablishment",Person!$1:$1,0),4,4))),FALSE)</f>
        <v>Colégio Marista João Paulo II</v>
      </c>
      <c r="E1730">
        <f ca="1">VLOOKUP(A1730,Person!A:R,ROW(INDIRECT(ADDRESS(MATCH("Registration",Person!$1:$1,0),4,4))),FALSE)</f>
        <v>85600096</v>
      </c>
      <c r="F1730" t="str">
        <f ca="1">VLOOKUP(A1730,Person!A:R,ROW(INDIRECT(ADDRESS(MATCH("NameOccupation",Person!$1:$1,0),4,4))),FALSE)</f>
        <v>Auxiliar de Manutenção</v>
      </c>
      <c r="G1730" t="str">
        <f ca="1">IF(VLOOKUP(A1730,Person!A:R,ROW(INDIRECT(ADDRESS(MATCH("NameManager",Person!$1:$1,0),4,4))),FALSE)="","",VLOOKUP(A1730,Person!A:R,ROW(INDIRECT(ADDRESS(MATCH("NameManager",Person!$1:$1,0),4,4))),FALSE))</f>
        <v>Marcos Andre Scussel</v>
      </c>
      <c r="H1730" t="str">
        <f ca="1">IF(VLOOKUP(A1730,Person!A:R,ROW(INDIRECT(ADDRESS(MATCH("TypeJorney",Person!$1:$1,0),4,4))),FALSE)="OnBoarding","Embarque",IF(VLOOKUP(A1730,Person!A:R,ROW(INDIRECT(ADDRESS(MATCH("TypeJorney",Person!$1:$1,0),4,4))),FALSE)="OnBoardingOccupation","Embarque implantação",IF(VLOOKUP(A1730,Person!A:R,ROW(INDIRECT(ADDRESS(MATCH("TypeJorney",Person!$1:$1,0),4,4))),FALSE)="Monitoring","Monitoramento","Decisão de Efetivação")))</f>
        <v>Embarque implantação</v>
      </c>
    </row>
    <row r="1731" spans="1:8" x14ac:dyDescent="0.3">
      <c r="A1731" t="s">
        <v>4586</v>
      </c>
      <c r="B1731" t="str">
        <f ca="1">VLOOKUP(A1731,Person!A:R,ROW(INDIRECT(ADDRESS(MATCH("NameUser",Person!$1:$1,0),4,4))),FALSE)</f>
        <v>Paulo Fagundes dos Santos</v>
      </c>
      <c r="C1731" t="str">
        <f ca="1">IF(VLOOKUP(A1731,Person!A:R,ROW(INDIRECT(ADDRESS(MATCH("Mail",Person!$1:$1,0),4,4))),FALSE)="","",VLOOKUP(A1731,Person!A:R,ROW(INDIRECT(ADDRESS(MATCH("Mail",Person!$1:$1,0),4,4))),FALSE))</f>
        <v>paulo.santos@maristas.org.br</v>
      </c>
      <c r="D1731" t="str">
        <f ca="1">VLOOKUP(A1731,Person!A:R,ROW(INDIRECT(ADDRESS(MATCH("NameEstablishment",Person!$1:$1,0),4,4))),FALSE)</f>
        <v>Colégio Marista Sant'ana</v>
      </c>
      <c r="E1731">
        <f ca="1">VLOOKUP(A1731,Person!A:R,ROW(INDIRECT(ADDRESS(MATCH("Registration",Person!$1:$1,0),4,4))),FALSE)</f>
        <v>2996001</v>
      </c>
      <c r="F1731" t="str">
        <f ca="1">VLOOKUP(A1731,Person!A:R,ROW(INDIRECT(ADDRESS(MATCH("NameOccupation",Person!$1:$1,0),4,4))),FALSE)</f>
        <v>Assistente Administrativo Escolar</v>
      </c>
      <c r="G1731" t="str">
        <f ca="1">IF(VLOOKUP(A1731,Person!A:R,ROW(INDIRECT(ADDRESS(MATCH("NameManager",Person!$1:$1,0),4,4))),FALSE)="","",VLOOKUP(A1731,Person!A:R,ROW(INDIRECT(ADDRESS(MATCH("NameManager",Person!$1:$1,0),4,4))),FALSE))</f>
        <v>Isabel Cristina Simonetti Azcue</v>
      </c>
      <c r="H1731" t="str">
        <f ca="1">IF(VLOOKUP(A1731,Person!A:R,ROW(INDIRECT(ADDRESS(MATCH("TypeJorney",Person!$1:$1,0),4,4))),FALSE)="OnBoarding","Embarque",IF(VLOOKUP(A1731,Person!A:R,ROW(INDIRECT(ADDRESS(MATCH("TypeJorney",Person!$1:$1,0),4,4))),FALSE)="OnBoardingOccupation","Embarque implantação",IF(VLOOKUP(A1731,Person!A:R,ROW(INDIRECT(ADDRESS(MATCH("TypeJorney",Person!$1:$1,0),4,4))),FALSE)="Monitoring","Monitoramento","Decisão de Efetivação")))</f>
        <v>Embarque implantação</v>
      </c>
    </row>
    <row r="1732" spans="1:8" x14ac:dyDescent="0.3">
      <c r="A1732" t="s">
        <v>4328</v>
      </c>
      <c r="B1732" t="str">
        <f ca="1">VLOOKUP(A1732,Person!A:R,ROW(INDIRECT(ADDRESS(MATCH("NameUser",Person!$1:$1,0),4,4))),FALSE)</f>
        <v>Paulo Ferret Donini</v>
      </c>
      <c r="C1732" t="str">
        <f ca="1">IF(VLOOKUP(A1732,Person!A:R,ROW(INDIRECT(ADDRESS(MATCH("Mail",Person!$1:$1,0),4,4))),FALSE)="","",VLOOKUP(A1732,Person!A:R,ROW(INDIRECT(ADDRESS(MATCH("Mail",Person!$1:$1,0),4,4))),FALSE))</f>
        <v>paulo.donini@maristas.org.br</v>
      </c>
      <c r="D1732" t="str">
        <f ca="1">VLOOKUP(A1732,Person!A:R,ROW(INDIRECT(ADDRESS(MATCH("NameEstablishment",Person!$1:$1,0),4,4))),FALSE)</f>
        <v>Colegio Marista Champagnat</v>
      </c>
      <c r="E1732">
        <f ca="1">VLOOKUP(A1732,Person!A:R,ROW(INDIRECT(ADDRESS(MATCH("Registration",Person!$1:$1,0),4,4))),FALSE)</f>
        <v>2997008</v>
      </c>
      <c r="F1732" t="str">
        <f ca="1">VLOOKUP(A1732,Person!A:R,ROW(INDIRECT(ADDRESS(MATCH("NameOccupation",Person!$1:$1,0),4,4))),FALSE)</f>
        <v>Encarregado de Manutenção</v>
      </c>
      <c r="G1732" t="str">
        <f ca="1">IF(VLOOKUP(A1732,Person!A:R,ROW(INDIRECT(ADDRESS(MATCH("NameManager",Person!$1:$1,0),4,4))),FALSE)="","",VLOOKUP(A1732,Person!A:R,ROW(INDIRECT(ADDRESS(MATCH("NameManager",Person!$1:$1,0),4,4))),FALSE))</f>
        <v>Vera Lucia de Mattos Galafassi</v>
      </c>
      <c r="H1732" t="str">
        <f ca="1">IF(VLOOKUP(A1732,Person!A:R,ROW(INDIRECT(ADDRESS(MATCH("TypeJorney",Person!$1:$1,0),4,4))),FALSE)="OnBoarding","Embarque",IF(VLOOKUP(A1732,Person!A:R,ROW(INDIRECT(ADDRESS(MATCH("TypeJorney",Person!$1:$1,0),4,4))),FALSE)="OnBoardingOccupation","Embarque implantação",IF(VLOOKUP(A1732,Person!A:R,ROW(INDIRECT(ADDRESS(MATCH("TypeJorney",Person!$1:$1,0),4,4))),FALSE)="Monitoring","Monitoramento","Decisão de Efetivação")))</f>
        <v>Embarque implantação</v>
      </c>
    </row>
    <row r="1733" spans="1:8" x14ac:dyDescent="0.3">
      <c r="A1733" t="s">
        <v>8000</v>
      </c>
      <c r="B1733" t="str">
        <f ca="1">VLOOKUP(A1733,Person!A:R,ROW(INDIRECT(ADDRESS(MATCH("NameUser",Person!$1:$1,0),4,4))),FALSE)</f>
        <v>Paulo Giordano Silva Moreira</v>
      </c>
      <c r="C1733" t="str">
        <f ca="1">IF(VLOOKUP(A1733,Person!A:R,ROW(INDIRECT(ADDRESS(MATCH("Mail",Person!$1:$1,0),4,4))),FALSE)="","",VLOOKUP(A1733,Person!A:R,ROW(INDIRECT(ADDRESS(MATCH("Mail",Person!$1:$1,0),4,4))),FALSE))</f>
        <v/>
      </c>
      <c r="D1733" t="str">
        <f ca="1">VLOOKUP(A1733,Person!A:R,ROW(INDIRECT(ADDRESS(MATCH("NameEstablishment",Person!$1:$1,0),4,4))),FALSE)</f>
        <v>Colégio Marista Santa Maria</v>
      </c>
      <c r="E1733">
        <f ca="1">VLOOKUP(A1733,Person!A:R,ROW(INDIRECT(ADDRESS(MATCH("Registration",Person!$1:$1,0),4,4))),FALSE)</f>
        <v>907015</v>
      </c>
      <c r="F1733" t="str">
        <f ca="1">VLOOKUP(A1733,Person!A:R,ROW(INDIRECT(ADDRESS(MATCH("NameOccupation",Person!$1:$1,0),4,4))),FALSE)</f>
        <v>Instrutor de Aprendizagem</v>
      </c>
      <c r="G1733" t="str">
        <f ca="1">IF(VLOOKUP(A1733,Person!A:R,ROW(INDIRECT(ADDRESS(MATCH("NameManager",Person!$1:$1,0),4,4))),FALSE)="","",VLOOKUP(A1733,Person!A:R,ROW(INDIRECT(ADDRESS(MATCH("NameManager",Person!$1:$1,0),4,4))),FALSE))</f>
        <v>Edemir Joao Dal Bem</v>
      </c>
      <c r="H1733" t="str">
        <f ca="1">IF(VLOOKUP(A1733,Person!A:R,ROW(INDIRECT(ADDRESS(MATCH("TypeJorney",Person!$1:$1,0),4,4))),FALSE)="OnBoarding","Embarque",IF(VLOOKUP(A1733,Person!A:R,ROW(INDIRECT(ADDRESS(MATCH("TypeJorney",Person!$1:$1,0),4,4))),FALSE)="OnBoardingOccupation","Embarque implantação",IF(VLOOKUP(A1733,Person!A:R,ROW(INDIRECT(ADDRESS(MATCH("TypeJorney",Person!$1:$1,0),4,4))),FALSE)="Monitoring","Monitoramento","Decisão de Efetivação")))</f>
        <v>Embarque implantação</v>
      </c>
    </row>
    <row r="1734" spans="1:8" x14ac:dyDescent="0.3">
      <c r="A1734" t="s">
        <v>5137</v>
      </c>
      <c r="B1734" t="str">
        <f ca="1">VLOOKUP(A1734,Person!A:R,ROW(INDIRECT(ADDRESS(MATCH("NameUser",Person!$1:$1,0),4,4))),FALSE)</f>
        <v>Paulo Goncalves</v>
      </c>
      <c r="C1734" t="str">
        <f ca="1">IF(VLOOKUP(A1734,Person!A:R,ROW(INDIRECT(ADDRESS(MATCH("Mail",Person!$1:$1,0),4,4))),FALSE)="","",VLOOKUP(A1734,Person!A:R,ROW(INDIRECT(ADDRESS(MATCH("Mail",Person!$1:$1,0),4,4))),FALSE))</f>
        <v>paulo.goncalves@maristas.org.br</v>
      </c>
      <c r="D1734" t="str">
        <f ca="1">VLOOKUP(A1734,Person!A:R,ROW(INDIRECT(ADDRESS(MATCH("NameEstablishment",Person!$1:$1,0),4,4))),FALSE)</f>
        <v>Colegio Marista Champagnat</v>
      </c>
      <c r="E1734">
        <f ca="1">VLOOKUP(A1734,Person!A:R,ROW(INDIRECT(ADDRESS(MATCH("Registration",Person!$1:$1,0),4,4))),FALSE)</f>
        <v>90000342</v>
      </c>
      <c r="F1734" t="str">
        <f ca="1">VLOOKUP(A1734,Person!A:R,ROW(INDIRECT(ADDRESS(MATCH("NameOccupation",Person!$1:$1,0),4,4))),FALSE)</f>
        <v>Auxiliar de Serviços Gerais</v>
      </c>
      <c r="G1734" t="str">
        <f ca="1">IF(VLOOKUP(A1734,Person!A:R,ROW(INDIRECT(ADDRESS(MATCH("NameManager",Person!$1:$1,0),4,4))),FALSE)="","",VLOOKUP(A1734,Person!A:R,ROW(INDIRECT(ADDRESS(MATCH("NameManager",Person!$1:$1,0),4,4))),FALSE))</f>
        <v>Vera Lucia de Mattos Galafassi</v>
      </c>
      <c r="H1734" t="str">
        <f ca="1">IF(VLOOKUP(A1734,Person!A:R,ROW(INDIRECT(ADDRESS(MATCH("TypeJorney",Person!$1:$1,0),4,4))),FALSE)="OnBoarding","Embarque",IF(VLOOKUP(A1734,Person!A:R,ROW(INDIRECT(ADDRESS(MATCH("TypeJorney",Person!$1:$1,0),4,4))),FALSE)="OnBoardingOccupation","Embarque implantação",IF(VLOOKUP(A1734,Person!A:R,ROW(INDIRECT(ADDRESS(MATCH("TypeJorney",Person!$1:$1,0),4,4))),FALSE)="Monitoring","Monitoramento","Decisão de Efetivação")))</f>
        <v>Embarque implantação</v>
      </c>
    </row>
    <row r="1735" spans="1:8" x14ac:dyDescent="0.3">
      <c r="A1735" t="s">
        <v>5435</v>
      </c>
      <c r="B1735" t="str">
        <f ca="1">VLOOKUP(A1735,Person!A:R,ROW(INDIRECT(ADDRESS(MATCH("NameUser",Person!$1:$1,0),4,4))),FALSE)</f>
        <v>Paulo Nadir da Silva Gomes</v>
      </c>
      <c r="C1735" t="str">
        <f ca="1">IF(VLOOKUP(A1735,Person!A:R,ROW(INDIRECT(ADDRESS(MATCH("Mail",Person!$1:$1,0),4,4))),FALSE)="","",VLOOKUP(A1735,Person!A:R,ROW(INDIRECT(ADDRESS(MATCH("Mail",Person!$1:$1,0),4,4))),FALSE))</f>
        <v/>
      </c>
      <c r="D1735" t="str">
        <f ca="1">VLOOKUP(A1735,Person!A:R,ROW(INDIRECT(ADDRESS(MATCH("NameEstablishment",Person!$1:$1,0),4,4))),FALSE)</f>
        <v>Colégio Marista Prof. Ivone Vettorello</v>
      </c>
      <c r="E1735">
        <f ca="1">VLOOKUP(A1735,Person!A:R,ROW(INDIRECT(ADDRESS(MATCH("Registration",Person!$1:$1,0),4,4))),FALSE)</f>
        <v>91510525</v>
      </c>
      <c r="F1735" t="str">
        <f ca="1">VLOOKUP(A1735,Person!A:R,ROW(INDIRECT(ADDRESS(MATCH("NameOccupation",Person!$1:$1,0),4,4))),FALSE)</f>
        <v>Vigia</v>
      </c>
      <c r="G1735" t="str">
        <f ca="1">IF(VLOOKUP(A1735,Person!A:R,ROW(INDIRECT(ADDRESS(MATCH("NameManager",Person!$1:$1,0),4,4))),FALSE)="","",VLOOKUP(A1735,Person!A:R,ROW(INDIRECT(ADDRESS(MATCH("NameManager",Person!$1:$1,0),4,4))),FALSE))</f>
        <v/>
      </c>
      <c r="H1735" t="str">
        <f ca="1">IF(VLOOKUP(A1735,Person!A:R,ROW(INDIRECT(ADDRESS(MATCH("TypeJorney",Person!$1:$1,0),4,4))),FALSE)="OnBoarding","Embarque",IF(VLOOKUP(A1735,Person!A:R,ROW(INDIRECT(ADDRESS(MATCH("TypeJorney",Person!$1:$1,0),4,4))),FALSE)="OnBoardingOccupation","Embarque implantação",IF(VLOOKUP(A1735,Person!A:R,ROW(INDIRECT(ADDRESS(MATCH("TypeJorney",Person!$1:$1,0),4,4))),FALSE)="Monitoring","Monitoramento","Decisão de Efetivação")))</f>
        <v>Embarque</v>
      </c>
    </row>
    <row r="1736" spans="1:8" x14ac:dyDescent="0.3">
      <c r="A1736" t="s">
        <v>5150</v>
      </c>
      <c r="B1736" t="str">
        <f ca="1">VLOOKUP(A1736,Person!A:R,ROW(INDIRECT(ADDRESS(MATCH("NameUser",Person!$1:$1,0),4,4))),FALSE)</f>
        <v>Paulo Ricardo da Silva Santos</v>
      </c>
      <c r="C1736" t="str">
        <f ca="1">IF(VLOOKUP(A1736,Person!A:R,ROW(INDIRECT(ADDRESS(MATCH("Mail",Person!$1:$1,0),4,4))),FALSE)="","",VLOOKUP(A1736,Person!A:R,ROW(INDIRECT(ADDRESS(MATCH("Mail",Person!$1:$1,0),4,4))),FALSE))</f>
        <v>paulo.rsantos@maristas.org.br</v>
      </c>
      <c r="D1736" t="str">
        <f ca="1">VLOOKUP(A1736,Person!A:R,ROW(INDIRECT(ADDRESS(MATCH("NameEstablishment",Person!$1:$1,0),4,4))),FALSE)</f>
        <v>Casa Marista da Juventude</v>
      </c>
      <c r="E1736">
        <f ca="1">VLOOKUP(A1736,Person!A:R,ROW(INDIRECT(ADDRESS(MATCH("Registration",Person!$1:$1,0),4,4))),FALSE)</f>
        <v>68061664</v>
      </c>
      <c r="F1736" t="str">
        <f ca="1">VLOOKUP(A1736,Person!A:R,ROW(INDIRECT(ADDRESS(MATCH("NameOccupation",Person!$1:$1,0),4,4))),FALSE)</f>
        <v>Analista Administrativo</v>
      </c>
      <c r="G1736" t="str">
        <f ca="1">IF(VLOOKUP(A1736,Person!A:R,ROW(INDIRECT(ADDRESS(MATCH("NameManager",Person!$1:$1,0),4,4))),FALSE)="","",VLOOKUP(A1736,Person!A:R,ROW(INDIRECT(ADDRESS(MATCH("NameManager",Person!$1:$1,0),4,4))),FALSE))</f>
        <v/>
      </c>
      <c r="H1736" t="str">
        <f ca="1">IF(VLOOKUP(A1736,Person!A:R,ROW(INDIRECT(ADDRESS(MATCH("TypeJorney",Person!$1:$1,0),4,4))),FALSE)="OnBoarding","Embarque",IF(VLOOKUP(A1736,Person!A:R,ROW(INDIRECT(ADDRESS(MATCH("TypeJorney",Person!$1:$1,0),4,4))),FALSE)="OnBoardingOccupation","Embarque implantação",IF(VLOOKUP(A1736,Person!A:R,ROW(INDIRECT(ADDRESS(MATCH("TypeJorney",Person!$1:$1,0),4,4))),FALSE)="Monitoring","Monitoramento","Decisão de Efetivação")))</f>
        <v>Embarque implantação</v>
      </c>
    </row>
    <row r="1737" spans="1:8" x14ac:dyDescent="0.3">
      <c r="A1737" t="s">
        <v>7657</v>
      </c>
      <c r="B1737" t="str">
        <f ca="1">VLOOKUP(A1737,Person!A:R,ROW(INDIRECT(ADDRESS(MATCH("NameUser",Person!$1:$1,0),4,4))),FALSE)</f>
        <v>Paulo Ricardo Griebler</v>
      </c>
      <c r="C1737" t="str">
        <f ca="1">IF(VLOOKUP(A1737,Person!A:R,ROW(INDIRECT(ADDRESS(MATCH("Mail",Person!$1:$1,0),4,4))),FALSE)="","",VLOOKUP(A1737,Person!A:R,ROW(INDIRECT(ADDRESS(MATCH("Mail",Person!$1:$1,0),4,4))),FALSE))</f>
        <v>paulogriebler@maristas.org.br</v>
      </c>
      <c r="D1737" t="str">
        <f ca="1">VLOOKUP(A1737,Person!A:R,ROW(INDIRECT(ADDRESS(MATCH("NameEstablishment",Person!$1:$1,0),4,4))),FALSE)</f>
        <v>Colégio Marista São Marcelino Champagnat</v>
      </c>
      <c r="E1737">
        <f ca="1">VLOOKUP(A1737,Person!A:R,ROW(INDIRECT(ADDRESS(MATCH("Registration",Person!$1:$1,0),4,4))),FALSE)</f>
        <v>60605001</v>
      </c>
      <c r="F1737" t="str">
        <f ca="1">VLOOKUP(A1737,Person!A:R,ROW(INDIRECT(ADDRESS(MATCH("NameOccupation",Person!$1:$1,0),4,4))),FALSE)</f>
        <v>Vice-Diretor Geral</v>
      </c>
      <c r="G1737" t="str">
        <f ca="1">IF(VLOOKUP(A1737,Person!A:R,ROW(INDIRECT(ADDRESS(MATCH("NameManager",Person!$1:$1,0),4,4))),FALSE)="","",VLOOKUP(A1737,Person!A:R,ROW(INDIRECT(ADDRESS(MATCH("NameManager",Person!$1:$1,0),4,4))),FALSE))</f>
        <v/>
      </c>
      <c r="H1737" t="str">
        <f ca="1">IF(VLOOKUP(A1737,Person!A:R,ROW(INDIRECT(ADDRESS(MATCH("TypeJorney",Person!$1:$1,0),4,4))),FALSE)="OnBoarding","Embarque",IF(VLOOKUP(A1737,Person!A:R,ROW(INDIRECT(ADDRESS(MATCH("TypeJorney",Person!$1:$1,0),4,4))),FALSE)="OnBoardingOccupation","Embarque implantação",IF(VLOOKUP(A1737,Person!A:R,ROW(INDIRECT(ADDRESS(MATCH("TypeJorney",Person!$1:$1,0),4,4))),FALSE)="Monitoring","Monitoramento","Decisão de Efetivação")))</f>
        <v>Embarque implantação</v>
      </c>
    </row>
    <row r="1738" spans="1:8" x14ac:dyDescent="0.3">
      <c r="A1738" t="s">
        <v>8051</v>
      </c>
      <c r="B1738" t="str">
        <f ca="1">VLOOKUP(A1738,Person!A:R,ROW(INDIRECT(ADDRESS(MATCH("NameUser",Person!$1:$1,0),4,4))),FALSE)</f>
        <v>Paulo Ricardo Medina Melo</v>
      </c>
      <c r="C1738" t="str">
        <f ca="1">IF(VLOOKUP(A1738,Person!A:R,ROW(INDIRECT(ADDRESS(MATCH("Mail",Person!$1:$1,0),4,4))),FALSE)="","",VLOOKUP(A1738,Person!A:R,ROW(INDIRECT(ADDRESS(MATCH("Mail",Person!$1:$1,0),4,4))),FALSE))</f>
        <v/>
      </c>
      <c r="D1738" t="str">
        <f ca="1">VLOOKUP(A1738,Person!A:R,ROW(INDIRECT(ADDRESS(MATCH("NameEstablishment",Person!$1:$1,0),4,4))),FALSE)</f>
        <v>Colégio Marista Sant'ana</v>
      </c>
      <c r="E1738">
        <f ca="1">VLOOKUP(A1738,Person!A:R,ROW(INDIRECT(ADDRESS(MATCH("Registration",Person!$1:$1,0),4,4))),FALSE)</f>
        <v>80702737</v>
      </c>
      <c r="F1738" t="str">
        <f ca="1">VLOOKUP(A1738,Person!A:R,ROW(INDIRECT(ADDRESS(MATCH("NameOccupation",Person!$1:$1,0),4,4))),FALSE)</f>
        <v>Monitor de Aprendizagem Turno Regular</v>
      </c>
      <c r="G1738" t="str">
        <f ca="1">IF(VLOOKUP(A1738,Person!A:R,ROW(INDIRECT(ADDRESS(MATCH("NameManager",Person!$1:$1,0),4,4))),FALSE)="","",VLOOKUP(A1738,Person!A:R,ROW(INDIRECT(ADDRESS(MATCH("NameManager",Person!$1:$1,0),4,4))),FALSE))</f>
        <v>Marisa Albertina Crivelaro da Silva</v>
      </c>
      <c r="H1738" t="str">
        <f ca="1">IF(VLOOKUP(A1738,Person!A:R,ROW(INDIRECT(ADDRESS(MATCH("TypeJorney",Person!$1:$1,0),4,4))),FALSE)="OnBoarding","Embarque",IF(VLOOKUP(A1738,Person!A:R,ROW(INDIRECT(ADDRESS(MATCH("TypeJorney",Person!$1:$1,0),4,4))),FALSE)="OnBoardingOccupation","Embarque implantação",IF(VLOOKUP(A1738,Person!A:R,ROW(INDIRECT(ADDRESS(MATCH("TypeJorney",Person!$1:$1,0),4,4))),FALSE)="Monitoring","Monitoramento","Decisão de Efetivação")))</f>
        <v>Embarque implantação</v>
      </c>
    </row>
    <row r="1739" spans="1:8" x14ac:dyDescent="0.3">
      <c r="A1739" t="s">
        <v>5138</v>
      </c>
      <c r="B1739" t="str">
        <f ca="1">VLOOKUP(A1739,Person!A:R,ROW(INDIRECT(ADDRESS(MATCH("NameUser",Person!$1:$1,0),4,4))),FALSE)</f>
        <v>Paulo Ricardo Nunes da Silva</v>
      </c>
      <c r="C1739" t="str">
        <f ca="1">IF(VLOOKUP(A1739,Person!A:R,ROW(INDIRECT(ADDRESS(MATCH("Mail",Person!$1:$1,0),4,4))),FALSE)="","",VLOOKUP(A1739,Person!A:R,ROW(INDIRECT(ADDRESS(MATCH("Mail",Person!$1:$1,0),4,4))),FALSE))</f>
        <v>paulo.nsilva@maristas.org.br</v>
      </c>
      <c r="D1739" t="str">
        <f ca="1">VLOOKUP(A1739,Person!A:R,ROW(INDIRECT(ADDRESS(MATCH("NameEstablishment",Person!$1:$1,0),4,4))),FALSE)</f>
        <v>Colegio Marista Champagnat</v>
      </c>
      <c r="E1739">
        <f ca="1">VLOOKUP(A1739,Person!A:R,ROW(INDIRECT(ADDRESS(MATCH("Registration",Person!$1:$1,0),4,4))),FALSE)</f>
        <v>90000031</v>
      </c>
      <c r="F1739" t="str">
        <f ca="1">VLOOKUP(A1739,Person!A:R,ROW(INDIRECT(ADDRESS(MATCH("NameOccupation",Person!$1:$1,0),4,4))),FALSE)</f>
        <v>Auxiliar de Serviços Gerais</v>
      </c>
      <c r="G1739" t="str">
        <f ca="1">IF(VLOOKUP(A1739,Person!A:R,ROW(INDIRECT(ADDRESS(MATCH("NameManager",Person!$1:$1,0),4,4))),FALSE)="","",VLOOKUP(A1739,Person!A:R,ROW(INDIRECT(ADDRESS(MATCH("NameManager",Person!$1:$1,0),4,4))),FALSE))</f>
        <v>Vera Lucia de Mattos Galafassi</v>
      </c>
      <c r="H1739" t="str">
        <f ca="1">IF(VLOOKUP(A1739,Person!A:R,ROW(INDIRECT(ADDRESS(MATCH("TypeJorney",Person!$1:$1,0),4,4))),FALSE)="OnBoarding","Embarque",IF(VLOOKUP(A1739,Person!A:R,ROW(INDIRECT(ADDRESS(MATCH("TypeJorney",Person!$1:$1,0),4,4))),FALSE)="OnBoardingOccupation","Embarque implantação",IF(VLOOKUP(A1739,Person!A:R,ROW(INDIRECT(ADDRESS(MATCH("TypeJorney",Person!$1:$1,0),4,4))),FALSE)="Monitoring","Monitoramento","Decisão de Efetivação")))</f>
        <v>Embarque implantação</v>
      </c>
    </row>
    <row r="1740" spans="1:8" x14ac:dyDescent="0.3">
      <c r="A1740" t="s">
        <v>489</v>
      </c>
      <c r="B1740" t="str">
        <f ca="1">VLOOKUP(A1740,Person!A:R,ROW(INDIRECT(ADDRESS(MATCH("NameUser",Person!$1:$1,0),4,4))),FALSE)</f>
        <v>Paulo Roberto Antoniolli</v>
      </c>
      <c r="C1740" t="str">
        <f ca="1">IF(VLOOKUP(A1740,Person!A:R,ROW(INDIRECT(ADDRESS(MATCH("Mail",Person!$1:$1,0),4,4))),FALSE)="","",VLOOKUP(A1740,Person!A:R,ROW(INDIRECT(ADDRESS(MATCH("Mail",Person!$1:$1,0),4,4))),FALSE))</f>
        <v>paulo.antoniolli@maristas.org.br</v>
      </c>
      <c r="D1740" t="str">
        <f ca="1">VLOOKUP(A1740,Person!A:R,ROW(INDIRECT(ADDRESS(MATCH("NameEstablishment",Person!$1:$1,0),4,4))),FALSE)</f>
        <v>Colégio Marista Nossa Senhora do Rosário</v>
      </c>
      <c r="E1740">
        <f ca="1">VLOOKUP(A1740,Person!A:R,ROW(INDIRECT(ADDRESS(MATCH("Registration",Person!$1:$1,0),4,4))),FALSE)</f>
        <v>50819001</v>
      </c>
      <c r="F1740" t="str">
        <f ca="1">VLOOKUP(A1740,Person!A:R,ROW(INDIRECT(ADDRESS(MATCH("NameOccupation",Person!$1:$1,0),4,4))),FALSE)</f>
        <v>Encarregado de Manutenção</v>
      </c>
      <c r="G1740" t="str">
        <f ca="1">IF(VLOOKUP(A1740,Person!A:R,ROW(INDIRECT(ADDRESS(MATCH("NameManager",Person!$1:$1,0),4,4))),FALSE)="","",VLOOKUP(A1740,Person!A:R,ROW(INDIRECT(ADDRESS(MATCH("NameManager",Person!$1:$1,0),4,4))),FALSE))</f>
        <v>Mauricio Coloniezzi Erthal</v>
      </c>
      <c r="H1740" t="str">
        <f ca="1">IF(VLOOKUP(A1740,Person!A:R,ROW(INDIRECT(ADDRESS(MATCH("TypeJorney",Person!$1:$1,0),4,4))),FALSE)="OnBoarding","Embarque",IF(VLOOKUP(A1740,Person!A:R,ROW(INDIRECT(ADDRESS(MATCH("TypeJorney",Person!$1:$1,0),4,4))),FALSE)="OnBoardingOccupation","Embarque implantação",IF(VLOOKUP(A1740,Person!A:R,ROW(INDIRECT(ADDRESS(MATCH("TypeJorney",Person!$1:$1,0),4,4))),FALSE)="Monitoring","Monitoramento","Decisão de Efetivação")))</f>
        <v>Monitoramento</v>
      </c>
    </row>
    <row r="1741" spans="1:8" x14ac:dyDescent="0.3">
      <c r="A1741" t="s">
        <v>5446</v>
      </c>
      <c r="B1741" t="str">
        <f ca="1">VLOOKUP(A1741,Person!A:R,ROW(INDIRECT(ADDRESS(MATCH("NameUser",Person!$1:$1,0),4,4))),FALSE)</f>
        <v>Paulo Roberto Flores Silveira</v>
      </c>
      <c r="C1741" t="str">
        <f ca="1">IF(VLOOKUP(A1741,Person!A:R,ROW(INDIRECT(ADDRESS(MATCH("Mail",Person!$1:$1,0),4,4))),FALSE)="","",VLOOKUP(A1741,Person!A:R,ROW(INDIRECT(ADDRESS(MATCH("Mail",Person!$1:$1,0),4,4))),FALSE))</f>
        <v>paulo.silveira@maristas.org.br</v>
      </c>
      <c r="D1741" t="str">
        <f ca="1">VLOOKUP(A1741,Person!A:R,ROW(INDIRECT(ADDRESS(MATCH("NameEstablishment",Person!$1:$1,0),4,4))),FALSE)</f>
        <v>Colégio Marista Ir. Jaime Biazus</v>
      </c>
      <c r="E1741">
        <f ca="1">VLOOKUP(A1741,Person!A:R,ROW(INDIRECT(ADDRESS(MATCH("Registration",Person!$1:$1,0),4,4))),FALSE)</f>
        <v>68161789</v>
      </c>
      <c r="F1741" t="str">
        <f ca="1">VLOOKUP(A1741,Person!A:R,ROW(INDIRECT(ADDRESS(MATCH("NameOccupation",Person!$1:$1,0),4,4))),FALSE)</f>
        <v>Vigia</v>
      </c>
      <c r="G1741" t="str">
        <f ca="1">IF(VLOOKUP(A1741,Person!A:R,ROW(INDIRECT(ADDRESS(MATCH("NameManager",Person!$1:$1,0),4,4))),FALSE)="","",VLOOKUP(A1741,Person!A:R,ROW(INDIRECT(ADDRESS(MATCH("NameManager",Person!$1:$1,0),4,4))),FALSE))</f>
        <v/>
      </c>
      <c r="H1741" t="str">
        <f ca="1">IF(VLOOKUP(A1741,Person!A:R,ROW(INDIRECT(ADDRESS(MATCH("TypeJorney",Person!$1:$1,0),4,4))),FALSE)="OnBoarding","Embarque",IF(VLOOKUP(A1741,Person!A:R,ROW(INDIRECT(ADDRESS(MATCH("TypeJorney",Person!$1:$1,0),4,4))),FALSE)="OnBoardingOccupation","Embarque implantação",IF(VLOOKUP(A1741,Person!A:R,ROW(INDIRECT(ADDRESS(MATCH("TypeJorney",Person!$1:$1,0),4,4))),FALSE)="Monitoring","Monitoramento","Decisão de Efetivação")))</f>
        <v>Embarque implantação</v>
      </c>
    </row>
    <row r="1742" spans="1:8" x14ac:dyDescent="0.3">
      <c r="A1742" t="s">
        <v>7760</v>
      </c>
      <c r="B1742" t="str">
        <f ca="1">VLOOKUP(A1742,Person!A:R,ROW(INDIRECT(ADDRESS(MATCH("NameUser",Person!$1:$1,0),4,4))),FALSE)</f>
        <v>Paulo Roberto Reus Vieira</v>
      </c>
      <c r="C1742" t="str">
        <f ca="1">IF(VLOOKUP(A1742,Person!A:R,ROW(INDIRECT(ADDRESS(MATCH("Mail",Person!$1:$1,0),4,4))),FALSE)="","",VLOOKUP(A1742,Person!A:R,ROW(INDIRECT(ADDRESS(MATCH("Mail",Person!$1:$1,0),4,4))),FALSE))</f>
        <v/>
      </c>
      <c r="D1742" t="str">
        <f ca="1">VLOOKUP(A1742,Person!A:R,ROW(INDIRECT(ADDRESS(MATCH("NameEstablishment",Person!$1:$1,0),4,4))),FALSE)</f>
        <v>Colegio Marista Champagnat</v>
      </c>
      <c r="E1742">
        <f ca="1">VLOOKUP(A1742,Person!A:R,ROW(INDIRECT(ADDRESS(MATCH("Registration",Person!$1:$1,0),4,4))),FALSE)</f>
        <v>90000367</v>
      </c>
      <c r="F1742" t="str">
        <f ca="1">VLOOKUP(A1742,Person!A:R,ROW(INDIRECT(ADDRESS(MATCH("NameOccupation",Person!$1:$1,0),4,4))),FALSE)</f>
        <v>Manutenção E Conservação</v>
      </c>
      <c r="G1742" t="str">
        <f ca="1">IF(VLOOKUP(A1742,Person!A:R,ROW(INDIRECT(ADDRESS(MATCH("NameManager",Person!$1:$1,0),4,4))),FALSE)="","",VLOOKUP(A1742,Person!A:R,ROW(INDIRECT(ADDRESS(MATCH("NameManager",Person!$1:$1,0),4,4))),FALSE))</f>
        <v/>
      </c>
      <c r="H1742" t="str">
        <f ca="1">IF(VLOOKUP(A1742,Person!A:R,ROW(INDIRECT(ADDRESS(MATCH("TypeJorney",Person!$1:$1,0),4,4))),FALSE)="OnBoarding","Embarque",IF(VLOOKUP(A1742,Person!A:R,ROW(INDIRECT(ADDRESS(MATCH("TypeJorney",Person!$1:$1,0),4,4))),FALSE)="OnBoardingOccupation","Embarque implantação",IF(VLOOKUP(A1742,Person!A:R,ROW(INDIRECT(ADDRESS(MATCH("TypeJorney",Person!$1:$1,0),4,4))),FALSE)="Monitoring","Monitoramento","Decisão de Efetivação")))</f>
        <v>Embarque implantação</v>
      </c>
    </row>
    <row r="1743" spans="1:8" x14ac:dyDescent="0.3">
      <c r="A1743" t="s">
        <v>4134</v>
      </c>
      <c r="B1743" t="str">
        <f ca="1">VLOOKUP(A1743,Person!A:R,ROW(INDIRECT(ADDRESS(MATCH("NameUser",Person!$1:$1,0),4,4))),FALSE)</f>
        <v>Paulo Roberto Ribeiro Garcia</v>
      </c>
      <c r="C1743" t="str">
        <f ca="1">IF(VLOOKUP(A1743,Person!A:R,ROW(INDIRECT(ADDRESS(MATCH("Mail",Person!$1:$1,0),4,4))),FALSE)="","",VLOOKUP(A1743,Person!A:R,ROW(INDIRECT(ADDRESS(MATCH("Mail",Person!$1:$1,0),4,4))),FALSE))</f>
        <v>paulo.garcia@maristas.org.br</v>
      </c>
      <c r="D1743" t="str">
        <f ca="1">VLOOKUP(A1743,Person!A:R,ROW(INDIRECT(ADDRESS(MATCH("NameEstablishment",Person!$1:$1,0),4,4))),FALSE)</f>
        <v>Colégio Marista Assunção</v>
      </c>
      <c r="E1743">
        <f ca="1">VLOOKUP(A1743,Person!A:R,ROW(INDIRECT(ADDRESS(MATCH("Registration",Person!$1:$1,0),4,4))),FALSE)</f>
        <v>90512138</v>
      </c>
      <c r="F1743" t="str">
        <f ca="1">VLOOKUP(A1743,Person!A:R,ROW(INDIRECT(ADDRESS(MATCH("NameOccupation",Person!$1:$1,0),4,4))),FALSE)</f>
        <v>Auxiliar de Manutenção</v>
      </c>
      <c r="G1743" t="str">
        <f ca="1">IF(VLOOKUP(A1743,Person!A:R,ROW(INDIRECT(ADDRESS(MATCH("NameManager",Person!$1:$1,0),4,4))),FALSE)="","",VLOOKUP(A1743,Person!A:R,ROW(INDIRECT(ADDRESS(MATCH("NameManager",Person!$1:$1,0),4,4))),FALSE))</f>
        <v>Manoela Atarao da Rocha Saldanha</v>
      </c>
      <c r="H1743" t="str">
        <f ca="1">IF(VLOOKUP(A1743,Person!A:R,ROW(INDIRECT(ADDRESS(MATCH("TypeJorney",Person!$1:$1,0),4,4))),FALSE)="OnBoarding","Embarque",IF(VLOOKUP(A1743,Person!A:R,ROW(INDIRECT(ADDRESS(MATCH("TypeJorney",Person!$1:$1,0),4,4))),FALSE)="OnBoardingOccupation","Embarque implantação",IF(VLOOKUP(A1743,Person!A:R,ROW(INDIRECT(ADDRESS(MATCH("TypeJorney",Person!$1:$1,0),4,4))),FALSE)="Monitoring","Monitoramento","Decisão de Efetivação")))</f>
        <v>Embarque implantação</v>
      </c>
    </row>
    <row r="1744" spans="1:8" x14ac:dyDescent="0.3">
      <c r="A1744" t="s">
        <v>7595</v>
      </c>
      <c r="B1744" t="str">
        <f ca="1">VLOOKUP(A1744,Person!A:R,ROW(INDIRECT(ADDRESS(MATCH("NameUser",Person!$1:$1,0),4,4))),FALSE)</f>
        <v>Paulo Rodrigues dos Santos</v>
      </c>
      <c r="C1744" t="str">
        <f ca="1">IF(VLOOKUP(A1744,Person!A:R,ROW(INDIRECT(ADDRESS(MATCH("Mail",Person!$1:$1,0),4,4))),FALSE)="","",VLOOKUP(A1744,Person!A:R,ROW(INDIRECT(ADDRESS(MATCH("Mail",Person!$1:$1,0),4,4))),FALSE))</f>
        <v/>
      </c>
      <c r="D1744" t="str">
        <f ca="1">VLOOKUP(A1744,Person!A:R,ROW(INDIRECT(ADDRESS(MATCH("NameEstablishment",Person!$1:$1,0),4,4))),FALSE)</f>
        <v>Colégio Marista N.Sra. Das Graças</v>
      </c>
      <c r="E1744">
        <f ca="1">VLOOKUP(A1744,Person!A:R,ROW(INDIRECT(ADDRESS(MATCH("Registration",Person!$1:$1,0),4,4))),FALSE)</f>
        <v>90511038</v>
      </c>
      <c r="F1744" t="str">
        <f ca="1">VLOOKUP(A1744,Person!A:R,ROW(INDIRECT(ADDRESS(MATCH("NameOccupation",Person!$1:$1,0),4,4))),FALSE)</f>
        <v>Assistente Religioso</v>
      </c>
      <c r="G1744" t="str">
        <f ca="1">IF(VLOOKUP(A1744,Person!A:R,ROW(INDIRECT(ADDRESS(MATCH("NameManager",Person!$1:$1,0),4,4))),FALSE)="","",VLOOKUP(A1744,Person!A:R,ROW(INDIRECT(ADDRESS(MATCH("NameManager",Person!$1:$1,0),4,4))),FALSE))</f>
        <v/>
      </c>
      <c r="H1744" t="str">
        <f ca="1">IF(VLOOKUP(A1744,Person!A:R,ROW(INDIRECT(ADDRESS(MATCH("TypeJorney",Person!$1:$1,0),4,4))),FALSE)="OnBoarding","Embarque",IF(VLOOKUP(A1744,Person!A:R,ROW(INDIRECT(ADDRESS(MATCH("TypeJorney",Person!$1:$1,0),4,4))),FALSE)="OnBoardingOccupation","Embarque implantação",IF(VLOOKUP(A1744,Person!A:R,ROW(INDIRECT(ADDRESS(MATCH("TypeJorney",Person!$1:$1,0),4,4))),FALSE)="Monitoring","Monitoramento","Decisão de Efetivação")))</f>
        <v>Embarque implantação</v>
      </c>
    </row>
    <row r="1745" spans="1:8" x14ac:dyDescent="0.3">
      <c r="A1745" t="s">
        <v>4153</v>
      </c>
      <c r="B1745" t="str">
        <f ca="1">VLOOKUP(A1745,Person!A:R,ROW(INDIRECT(ADDRESS(MATCH("NameUser",Person!$1:$1,0),4,4))),FALSE)</f>
        <v>Paulo Sergio Lima Duarte</v>
      </c>
      <c r="C1745" t="str">
        <f ca="1">IF(VLOOKUP(A1745,Person!A:R,ROW(INDIRECT(ADDRESS(MATCH("Mail",Person!$1:$1,0),4,4))),FALSE)="","",VLOOKUP(A1745,Person!A:R,ROW(INDIRECT(ADDRESS(MATCH("Mail",Person!$1:$1,0),4,4))),FALSE))</f>
        <v>paulo.lima@maristas.org.br</v>
      </c>
      <c r="D1745" t="str">
        <f ca="1">VLOOKUP(A1745,Person!A:R,ROW(INDIRECT(ADDRESS(MATCH("NameEstablishment",Person!$1:$1,0),4,4))),FALSE)</f>
        <v>Colégio Marista N Senhora da Conceição</v>
      </c>
      <c r="E1745">
        <f ca="1">VLOOKUP(A1745,Person!A:R,ROW(INDIRECT(ADDRESS(MATCH("Registration",Person!$1:$1,0),4,4))),FALSE)</f>
        <v>20110288</v>
      </c>
      <c r="F1745" t="str">
        <f ca="1">VLOOKUP(A1745,Person!A:R,ROW(INDIRECT(ADDRESS(MATCH("NameOccupation",Person!$1:$1,0),4,4))),FALSE)</f>
        <v>Auxiliar de Manutenção</v>
      </c>
      <c r="G1745" t="str">
        <f ca="1">IF(VLOOKUP(A1745,Person!A:R,ROW(INDIRECT(ADDRESS(MATCH("NameManager",Person!$1:$1,0),4,4))),FALSE)="","",VLOOKUP(A1745,Person!A:R,ROW(INDIRECT(ADDRESS(MATCH("NameManager",Person!$1:$1,0),4,4))),FALSE))</f>
        <v>Adenir Sebastiao de Britto</v>
      </c>
      <c r="H1745" t="str">
        <f ca="1">IF(VLOOKUP(A1745,Person!A:R,ROW(INDIRECT(ADDRESS(MATCH("TypeJorney",Person!$1:$1,0),4,4))),FALSE)="OnBoarding","Embarque",IF(VLOOKUP(A1745,Person!A:R,ROW(INDIRECT(ADDRESS(MATCH("TypeJorney",Person!$1:$1,0),4,4))),FALSE)="OnBoardingOccupation","Embarque implantação",IF(VLOOKUP(A1745,Person!A:R,ROW(INDIRECT(ADDRESS(MATCH("TypeJorney",Person!$1:$1,0),4,4))),FALSE)="Monitoring","Monitoramento","Decisão de Efetivação")))</f>
        <v>Embarque implantação</v>
      </c>
    </row>
    <row r="1746" spans="1:8" x14ac:dyDescent="0.3">
      <c r="A1746" t="s">
        <v>8010</v>
      </c>
      <c r="B1746" t="str">
        <f ca="1">VLOOKUP(A1746,Person!A:R,ROW(INDIRECT(ADDRESS(MATCH("NameUser",Person!$1:$1,0),4,4))),FALSE)</f>
        <v>Paulo Sergio Silveira de Freitas</v>
      </c>
      <c r="C1746" t="str">
        <f ca="1">IF(VLOOKUP(A1746,Person!A:R,ROW(INDIRECT(ADDRESS(MATCH("Mail",Person!$1:$1,0),4,4))),FALSE)="","",VLOOKUP(A1746,Person!A:R,ROW(INDIRECT(ADDRESS(MATCH("Mail",Person!$1:$1,0),4,4))),FALSE))</f>
        <v>paulo.freitas@maristas.org.br</v>
      </c>
      <c r="D1746" t="str">
        <f ca="1">VLOOKUP(A1746,Person!A:R,ROW(INDIRECT(ADDRESS(MATCH("NameEstablishment",Person!$1:$1,0),4,4))),FALSE)</f>
        <v>Colégio Marista Sant'ana</v>
      </c>
      <c r="E1746">
        <f ca="1">VLOOKUP(A1746,Person!A:R,ROW(INDIRECT(ADDRESS(MATCH("Registration",Person!$1:$1,0),4,4))),FALSE)</f>
        <v>80702519</v>
      </c>
      <c r="F1746" t="str">
        <f ca="1">VLOOKUP(A1746,Person!A:R,ROW(INDIRECT(ADDRESS(MATCH("NameOccupation",Person!$1:$1,0),4,4))),FALSE)</f>
        <v>Instrutor de Aprendizagem</v>
      </c>
      <c r="G1746" t="str">
        <f ca="1">IF(VLOOKUP(A1746,Person!A:R,ROW(INDIRECT(ADDRESS(MATCH("NameManager",Person!$1:$1,0),4,4))),FALSE)="","",VLOOKUP(A1746,Person!A:R,ROW(INDIRECT(ADDRESS(MATCH("NameManager",Person!$1:$1,0),4,4))),FALSE))</f>
        <v>Marisa Albertina Crivelaro da Silva</v>
      </c>
      <c r="H1746" t="str">
        <f ca="1">IF(VLOOKUP(A1746,Person!A:R,ROW(INDIRECT(ADDRESS(MATCH("TypeJorney",Person!$1:$1,0),4,4))),FALSE)="OnBoarding","Embarque",IF(VLOOKUP(A1746,Person!A:R,ROW(INDIRECT(ADDRESS(MATCH("TypeJorney",Person!$1:$1,0),4,4))),FALSE)="OnBoardingOccupation","Embarque implantação",IF(VLOOKUP(A1746,Person!A:R,ROW(INDIRECT(ADDRESS(MATCH("TypeJorney",Person!$1:$1,0),4,4))),FALSE)="Monitoring","Monitoramento","Decisão de Efetivação")))</f>
        <v>Embarque implantação</v>
      </c>
    </row>
    <row r="1747" spans="1:8" x14ac:dyDescent="0.3">
      <c r="A1747" t="s">
        <v>4463</v>
      </c>
      <c r="B1747" t="str">
        <f ca="1">VLOOKUP(A1747,Person!A:R,ROW(INDIRECT(ADDRESS(MATCH("NameUser",Person!$1:$1,0),4,4))),FALSE)</f>
        <v>Paulo Valquir de Moura Batista</v>
      </c>
      <c r="C1747" t="str">
        <f ca="1">IF(VLOOKUP(A1747,Person!A:R,ROW(INDIRECT(ADDRESS(MATCH("Mail",Person!$1:$1,0),4,4))),FALSE)="","",VLOOKUP(A1747,Person!A:R,ROW(INDIRECT(ADDRESS(MATCH("Mail",Person!$1:$1,0),4,4))),FALSE))</f>
        <v>paulo.batista@maristas.org.br</v>
      </c>
      <c r="D1747" t="str">
        <f ca="1">VLOOKUP(A1747,Person!A:R,ROW(INDIRECT(ADDRESS(MATCH("NameEstablishment",Person!$1:$1,0),4,4))),FALSE)</f>
        <v>Colegio Marista Ipanema</v>
      </c>
      <c r="E1747">
        <f ca="1">VLOOKUP(A1747,Person!A:R,ROW(INDIRECT(ADDRESS(MATCH("Registration",Person!$1:$1,0),4,4))),FALSE)</f>
        <v>90510545</v>
      </c>
      <c r="F1747" t="str">
        <f ca="1">VLOOKUP(A1747,Person!A:R,ROW(INDIRECT(ADDRESS(MATCH("NameOccupation",Person!$1:$1,0),4,4))),FALSE)</f>
        <v>Vigia</v>
      </c>
      <c r="G1747" t="str">
        <f ca="1">IF(VLOOKUP(A1747,Person!A:R,ROW(INDIRECT(ADDRESS(MATCH("NameManager",Person!$1:$1,0),4,4))),FALSE)="","",VLOOKUP(A1747,Person!A:R,ROW(INDIRECT(ADDRESS(MATCH("NameManager",Person!$1:$1,0),4,4))),FALSE))</f>
        <v>Clovis Inacio Seibert</v>
      </c>
      <c r="H1747" t="str">
        <f ca="1">IF(VLOOKUP(A1747,Person!A:R,ROW(INDIRECT(ADDRESS(MATCH("TypeJorney",Person!$1:$1,0),4,4))),FALSE)="OnBoarding","Embarque",IF(VLOOKUP(A1747,Person!A:R,ROW(INDIRECT(ADDRESS(MATCH("TypeJorney",Person!$1:$1,0),4,4))),FALSE)="OnBoardingOccupation","Embarque implantação",IF(VLOOKUP(A1747,Person!A:R,ROW(INDIRECT(ADDRESS(MATCH("TypeJorney",Person!$1:$1,0),4,4))),FALSE)="Monitoring","Monitoramento","Decisão de Efetivação")))</f>
        <v>Embarque implantação</v>
      </c>
    </row>
    <row r="1748" spans="1:8" x14ac:dyDescent="0.3">
      <c r="A1748" t="s">
        <v>7583</v>
      </c>
      <c r="B1748" t="str">
        <f ca="1">VLOOKUP(A1748,Person!A:R,ROW(INDIRECT(ADDRESS(MATCH("NameUser",Person!$1:$1,0),4,4))),FALSE)</f>
        <v>Pedrinho Arcides Guareschi</v>
      </c>
      <c r="C1748" t="str">
        <f ca="1">IF(VLOOKUP(A1748,Person!A:R,ROW(INDIRECT(ADDRESS(MATCH("Mail",Person!$1:$1,0),4,4))),FALSE)="","",VLOOKUP(A1748,Person!A:R,ROW(INDIRECT(ADDRESS(MATCH("Mail",Person!$1:$1,0),4,4))),FALSE))</f>
        <v/>
      </c>
      <c r="D1748" t="str">
        <f ca="1">VLOOKUP(A1748,Person!A:R,ROW(INDIRECT(ADDRESS(MATCH("NameEstablishment",Person!$1:$1,0),4,4))),FALSE)</f>
        <v>Colégio Marista N.Sra. Das Graças</v>
      </c>
      <c r="E1748">
        <f ca="1">VLOOKUP(A1748,Person!A:R,ROW(INDIRECT(ADDRESS(MATCH("Registration",Person!$1:$1,0),4,4))),FALSE)</f>
        <v>90511424</v>
      </c>
      <c r="F1748" t="str">
        <f ca="1">VLOOKUP(A1748,Person!A:R,ROW(INDIRECT(ADDRESS(MATCH("NameOccupation",Person!$1:$1,0),4,4))),FALSE)</f>
        <v>Assistente Religioso</v>
      </c>
      <c r="G1748" t="str">
        <f ca="1">IF(VLOOKUP(A1748,Person!A:R,ROW(INDIRECT(ADDRESS(MATCH("NameManager",Person!$1:$1,0),4,4))),FALSE)="","",VLOOKUP(A1748,Person!A:R,ROW(INDIRECT(ADDRESS(MATCH("NameManager",Person!$1:$1,0),4,4))),FALSE))</f>
        <v/>
      </c>
      <c r="H1748" t="str">
        <f ca="1">IF(VLOOKUP(A1748,Person!A:R,ROW(INDIRECT(ADDRESS(MATCH("TypeJorney",Person!$1:$1,0),4,4))),FALSE)="OnBoarding","Embarque",IF(VLOOKUP(A1748,Person!A:R,ROW(INDIRECT(ADDRESS(MATCH("TypeJorney",Person!$1:$1,0),4,4))),FALSE)="OnBoardingOccupation","Embarque implantação",IF(VLOOKUP(A1748,Person!A:R,ROW(INDIRECT(ADDRESS(MATCH("TypeJorney",Person!$1:$1,0),4,4))),FALSE)="Monitoring","Monitoramento","Decisão de Efetivação")))</f>
        <v>Embarque implantação</v>
      </c>
    </row>
    <row r="1749" spans="1:8" x14ac:dyDescent="0.3">
      <c r="A1749" t="s">
        <v>7668</v>
      </c>
      <c r="B1749" t="str">
        <f ca="1">VLOOKUP(A1749,Person!A:R,ROW(INDIRECT(ADDRESS(MATCH("NameUser",Person!$1:$1,0),4,4))),FALSE)</f>
        <v>Pedrinho Arcides Guareschi</v>
      </c>
      <c r="C1749" t="str">
        <f ca="1">IF(VLOOKUP(A1749,Person!A:R,ROW(INDIRECT(ADDRESS(MATCH("Mail",Person!$1:$1,0),4,4))),FALSE)="","",VLOOKUP(A1749,Person!A:R,ROW(INDIRECT(ADDRESS(MATCH("Mail",Person!$1:$1,0),4,4))),FALSE))</f>
        <v/>
      </c>
      <c r="D1749" t="str">
        <f ca="1">VLOOKUP(A1749,Person!A:R,ROW(INDIRECT(ADDRESS(MATCH("NameEstablishment",Person!$1:$1,0),4,4))),FALSE)</f>
        <v>Colegio Marista Ipanema</v>
      </c>
      <c r="E1749">
        <f ca="1">VLOOKUP(A1749,Person!A:R,ROW(INDIRECT(ADDRESS(MATCH("Registration",Person!$1:$1,0),4,4))),FALSE)</f>
        <v>90511424</v>
      </c>
      <c r="F1749" t="str">
        <f ca="1">VLOOKUP(A1749,Person!A:R,ROW(INDIRECT(ADDRESS(MATCH("NameOccupation",Person!$1:$1,0),4,4))),FALSE)</f>
        <v>Auxiliar de Pastoral</v>
      </c>
      <c r="G1749" t="str">
        <f ca="1">IF(VLOOKUP(A1749,Person!A:R,ROW(INDIRECT(ADDRESS(MATCH("NameManager",Person!$1:$1,0),4,4))),FALSE)="","",VLOOKUP(A1749,Person!A:R,ROW(INDIRECT(ADDRESS(MATCH("NameManager",Person!$1:$1,0),4,4))),FALSE))</f>
        <v>Fernando Degrandis</v>
      </c>
      <c r="H1749" t="str">
        <f ca="1">IF(VLOOKUP(A1749,Person!A:R,ROW(INDIRECT(ADDRESS(MATCH("TypeJorney",Person!$1:$1,0),4,4))),FALSE)="OnBoarding","Embarque",IF(VLOOKUP(A1749,Person!A:R,ROW(INDIRECT(ADDRESS(MATCH("TypeJorney",Person!$1:$1,0),4,4))),FALSE)="OnBoardingOccupation","Embarque implantação",IF(VLOOKUP(A1749,Person!A:R,ROW(INDIRECT(ADDRESS(MATCH("TypeJorney",Person!$1:$1,0),4,4))),FALSE)="Monitoring","Monitoramento","Decisão de Efetivação")))</f>
        <v>Embarque implantação</v>
      </c>
    </row>
    <row r="1750" spans="1:8" x14ac:dyDescent="0.3">
      <c r="A1750" t="s">
        <v>7810</v>
      </c>
      <c r="B1750" t="str">
        <f ca="1">VLOOKUP(A1750,Person!A:R,ROW(INDIRECT(ADDRESS(MATCH("NameUser",Person!$1:$1,0),4,4))),FALSE)</f>
        <v>Pedro Abrahao Camillis</v>
      </c>
      <c r="C1750" t="str">
        <f ca="1">IF(VLOOKUP(A1750,Person!A:R,ROW(INDIRECT(ADDRESS(MATCH("Mail",Person!$1:$1,0),4,4))),FALSE)="","",VLOOKUP(A1750,Person!A:R,ROW(INDIRECT(ADDRESS(MATCH("Mail",Person!$1:$1,0),4,4))),FALSE))</f>
        <v/>
      </c>
      <c r="D1750" t="str">
        <f ca="1">VLOOKUP(A1750,Person!A:R,ROW(INDIRECT(ADDRESS(MATCH("NameEstablishment",Person!$1:$1,0),4,4))),FALSE)</f>
        <v>Colégio Marista Nossa Senhora do Rosário</v>
      </c>
      <c r="E1750">
        <f ca="1">VLOOKUP(A1750,Person!A:R,ROW(INDIRECT(ADDRESS(MATCH("Registration",Person!$1:$1,0),4,4))),FALSE)</f>
        <v>920024</v>
      </c>
      <c r="F1750" t="str">
        <f ca="1">VLOOKUP(A1750,Person!A:R,ROW(INDIRECT(ADDRESS(MATCH("NameOccupation",Person!$1:$1,0),4,4))),FALSE)</f>
        <v>Marceneiro de Manutenção</v>
      </c>
      <c r="G1750" t="str">
        <f ca="1">IF(VLOOKUP(A1750,Person!A:R,ROW(INDIRECT(ADDRESS(MATCH("NameManager",Person!$1:$1,0),4,4))),FALSE)="","",VLOOKUP(A1750,Person!A:R,ROW(INDIRECT(ADDRESS(MATCH("NameManager",Person!$1:$1,0),4,4))),FALSE))</f>
        <v/>
      </c>
      <c r="H1750" t="str">
        <f ca="1">IF(VLOOKUP(A1750,Person!A:R,ROW(INDIRECT(ADDRESS(MATCH("TypeJorney",Person!$1:$1,0),4,4))),FALSE)="OnBoarding","Embarque",IF(VLOOKUP(A1750,Person!A:R,ROW(INDIRECT(ADDRESS(MATCH("TypeJorney",Person!$1:$1,0),4,4))),FALSE)="OnBoardingOccupation","Embarque implantação",IF(VLOOKUP(A1750,Person!A:R,ROW(INDIRECT(ADDRESS(MATCH("TypeJorney",Person!$1:$1,0),4,4))),FALSE)="Monitoring","Monitoramento","Decisão de Efetivação")))</f>
        <v>Embarque implantação</v>
      </c>
    </row>
    <row r="1751" spans="1:8" x14ac:dyDescent="0.3">
      <c r="A1751" t="s">
        <v>4797</v>
      </c>
      <c r="B1751" t="str">
        <f ca="1">VLOOKUP(A1751,Person!A:R,ROW(INDIRECT(ADDRESS(MATCH("NameUser",Person!$1:$1,0),4,4))),FALSE)</f>
        <v>Pedro Eliu Rodrigues Dias</v>
      </c>
      <c r="C1751" t="str">
        <f ca="1">IF(VLOOKUP(A1751,Person!A:R,ROW(INDIRECT(ADDRESS(MATCH("Mail",Person!$1:$1,0),4,4))),FALSE)="","",VLOOKUP(A1751,Person!A:R,ROW(INDIRECT(ADDRESS(MATCH("Mail",Person!$1:$1,0),4,4))),FALSE))</f>
        <v>pedro.dias@maristas.org.br</v>
      </c>
      <c r="D1751" t="str">
        <f ca="1">VLOOKUP(A1751,Person!A:R,ROW(INDIRECT(ADDRESS(MATCH("NameEstablishment",Person!$1:$1,0),4,4))),FALSE)</f>
        <v>Colégio Marista Santa Maria</v>
      </c>
      <c r="E1751">
        <f ca="1">VLOOKUP(A1751,Person!A:R,ROW(INDIRECT(ADDRESS(MATCH("Registration",Person!$1:$1,0),4,4))),FALSE)</f>
        <v>80701504</v>
      </c>
      <c r="F1751" t="str">
        <f ca="1">VLOOKUP(A1751,Person!A:R,ROW(INDIRECT(ADDRESS(MATCH("NameOccupation",Person!$1:$1,0),4,4))),FALSE)</f>
        <v>Auxiliar de Manutenção</v>
      </c>
      <c r="G1751" t="str">
        <f ca="1">IF(VLOOKUP(A1751,Person!A:R,ROW(INDIRECT(ADDRESS(MATCH("NameManager",Person!$1:$1,0),4,4))),FALSE)="","",VLOOKUP(A1751,Person!A:R,ROW(INDIRECT(ADDRESS(MATCH("NameManager",Person!$1:$1,0),4,4))),FALSE))</f>
        <v>Carlos Henrique Pires Sardi</v>
      </c>
      <c r="H1751" t="str">
        <f ca="1">IF(VLOOKUP(A1751,Person!A:R,ROW(INDIRECT(ADDRESS(MATCH("TypeJorney",Person!$1:$1,0),4,4))),FALSE)="OnBoarding","Embarque",IF(VLOOKUP(A1751,Person!A:R,ROW(INDIRECT(ADDRESS(MATCH("TypeJorney",Person!$1:$1,0),4,4))),FALSE)="OnBoardingOccupation","Embarque implantação",IF(VLOOKUP(A1751,Person!A:R,ROW(INDIRECT(ADDRESS(MATCH("TypeJorney",Person!$1:$1,0),4,4))),FALSE)="Monitoring","Monitoramento","Decisão de Efetivação")))</f>
        <v>Embarque implantação</v>
      </c>
    </row>
    <row r="1752" spans="1:8" x14ac:dyDescent="0.3">
      <c r="A1752" t="s">
        <v>4286</v>
      </c>
      <c r="B1752" t="str">
        <f ca="1">VLOOKUP(A1752,Person!A:R,ROW(INDIRECT(ADDRESS(MATCH("NameUser",Person!$1:$1,0),4,4))),FALSE)</f>
        <v>Pedro Goettems</v>
      </c>
      <c r="C1752" t="str">
        <f ca="1">IF(VLOOKUP(A1752,Person!A:R,ROW(INDIRECT(ADDRESS(MATCH("Mail",Person!$1:$1,0),4,4))),FALSE)="","",VLOOKUP(A1752,Person!A:R,ROW(INDIRECT(ADDRESS(MATCH("Mail",Person!$1:$1,0),4,4))),FALSE))</f>
        <v>pedro@sintaers.org.br</v>
      </c>
      <c r="D1752" t="str">
        <f ca="1">VLOOKUP(A1752,Person!A:R,ROW(INDIRECT(ADDRESS(MATCH("NameEstablishment",Person!$1:$1,0),4,4))),FALSE)</f>
        <v>Colégio Marista Assunção</v>
      </c>
      <c r="E1752">
        <f ca="1">VLOOKUP(A1752,Person!A:R,ROW(INDIRECT(ADDRESS(MATCH("Registration",Person!$1:$1,0),4,4))),FALSE)</f>
        <v>50923001</v>
      </c>
      <c r="F1752" t="str">
        <f ca="1">VLOOKUP(A1752,Person!A:R,ROW(INDIRECT(ADDRESS(MATCH("NameOccupation",Person!$1:$1,0),4,4))),FALSE)</f>
        <v>Coordenador de Turno</v>
      </c>
      <c r="G1752" t="str">
        <f ca="1">IF(VLOOKUP(A1752,Person!A:R,ROW(INDIRECT(ADDRESS(MATCH("NameManager",Person!$1:$1,0),4,4))),FALSE)="","",VLOOKUP(A1752,Person!A:R,ROW(INDIRECT(ADDRESS(MATCH("NameManager",Person!$1:$1,0),4,4))),FALSE))</f>
        <v>Rui Antonio Piassini</v>
      </c>
      <c r="H1752" t="str">
        <f ca="1">IF(VLOOKUP(A1752,Person!A:R,ROW(INDIRECT(ADDRESS(MATCH("TypeJorney",Person!$1:$1,0),4,4))),FALSE)="OnBoarding","Embarque",IF(VLOOKUP(A1752,Person!A:R,ROW(INDIRECT(ADDRESS(MATCH("TypeJorney",Person!$1:$1,0),4,4))),FALSE)="OnBoardingOccupation","Embarque implantação",IF(VLOOKUP(A1752,Person!A:R,ROW(INDIRECT(ADDRESS(MATCH("TypeJorney",Person!$1:$1,0),4,4))),FALSE)="Monitoring","Monitoramento","Decisão de Efetivação")))</f>
        <v>Embarque implantação</v>
      </c>
    </row>
    <row r="1753" spans="1:8" x14ac:dyDescent="0.3">
      <c r="A1753" t="s">
        <v>4097</v>
      </c>
      <c r="B1753" t="str">
        <f ca="1">VLOOKUP(A1753,Person!A:R,ROW(INDIRECT(ADDRESS(MATCH("NameUser",Person!$1:$1,0),4,4))),FALSE)</f>
        <v>Pedro Goulart Mondini</v>
      </c>
      <c r="C1753" t="str">
        <f ca="1">IF(VLOOKUP(A1753,Person!A:R,ROW(INDIRECT(ADDRESS(MATCH("Mail",Person!$1:$1,0),4,4))),FALSE)="","",VLOOKUP(A1753,Person!A:R,ROW(INDIRECT(ADDRESS(MATCH("Mail",Person!$1:$1,0),4,4))),FALSE))</f>
        <v>pedro.mondini@maristas.org.br</v>
      </c>
      <c r="D1753" t="str">
        <f ca="1">VLOOKUP(A1753,Person!A:R,ROW(INDIRECT(ADDRESS(MATCH("NameEstablishment",Person!$1:$1,0),4,4))),FALSE)</f>
        <v>União Sul Brasileira de Educação e Ensin</v>
      </c>
      <c r="E1753">
        <f ca="1">VLOOKUP(A1753,Person!A:R,ROW(INDIRECT(ADDRESS(MATCH("Registration",Person!$1:$1,0),4,4))),FALSE)</f>
        <v>90512030</v>
      </c>
      <c r="F1753" t="str">
        <f ca="1">VLOOKUP(A1753,Person!A:R,ROW(INDIRECT(ADDRESS(MATCH("NameOccupation",Person!$1:$1,0),4,4))),FALSE)</f>
        <v>Assistente de Comunicação</v>
      </c>
      <c r="G1753" t="str">
        <f ca="1">IF(VLOOKUP(A1753,Person!A:R,ROW(INDIRECT(ADDRESS(MATCH("NameManager",Person!$1:$1,0),4,4))),FALSE)="","",VLOOKUP(A1753,Person!A:R,ROW(INDIRECT(ADDRESS(MATCH("NameManager",Person!$1:$1,0),4,4))),FALSE))</f>
        <v>Leticia de Castilhos</v>
      </c>
      <c r="H1753" t="str">
        <f ca="1">IF(VLOOKUP(A1753,Person!A:R,ROW(INDIRECT(ADDRESS(MATCH("TypeJorney",Person!$1:$1,0),4,4))),FALSE)="OnBoarding","Embarque",IF(VLOOKUP(A1753,Person!A:R,ROW(INDIRECT(ADDRESS(MATCH("TypeJorney",Person!$1:$1,0),4,4))),FALSE)="OnBoardingOccupation","Embarque implantação",IF(VLOOKUP(A1753,Person!A:R,ROW(INDIRECT(ADDRESS(MATCH("TypeJorney",Person!$1:$1,0),4,4))),FALSE)="Monitoring","Monitoramento","Decisão de Efetivação")))</f>
        <v>Embarque implantação</v>
      </c>
    </row>
    <row r="1754" spans="1:8" x14ac:dyDescent="0.3">
      <c r="A1754" t="s">
        <v>8044</v>
      </c>
      <c r="B1754" t="str">
        <f ca="1">VLOOKUP(A1754,Person!A:R,ROW(INDIRECT(ADDRESS(MATCH("NameUser",Person!$1:$1,0),4,4))),FALSE)</f>
        <v>Pedro Henrique Melo de Souza</v>
      </c>
      <c r="C1754" t="str">
        <f ca="1">IF(VLOOKUP(A1754,Person!A:R,ROW(INDIRECT(ADDRESS(MATCH("Mail",Person!$1:$1,0),4,4))),FALSE)="","",VLOOKUP(A1754,Person!A:R,ROW(INDIRECT(ADDRESS(MATCH("Mail",Person!$1:$1,0),4,4))),FALSE))</f>
        <v>pedro.melo@maristas.org.br</v>
      </c>
      <c r="D1754" t="str">
        <f ca="1">VLOOKUP(A1754,Person!A:R,ROW(INDIRECT(ADDRESS(MATCH("NameEstablishment",Person!$1:$1,0),4,4))),FALSE)</f>
        <v>Colégio Marista Pio Xii</v>
      </c>
      <c r="E1754">
        <f ca="1">VLOOKUP(A1754,Person!A:R,ROW(INDIRECT(ADDRESS(MATCH("Registration",Person!$1:$1,0),4,4))),FALSE)</f>
        <v>91515238</v>
      </c>
      <c r="F1754" t="str">
        <f ca="1">VLOOKUP(A1754,Person!A:R,ROW(INDIRECT(ADDRESS(MATCH("NameOccupation",Person!$1:$1,0),4,4))),FALSE)</f>
        <v>Monitor de Tecnologia Educacional</v>
      </c>
      <c r="G1754" t="str">
        <f ca="1">IF(VLOOKUP(A1754,Person!A:R,ROW(INDIRECT(ADDRESS(MATCH("NameManager",Person!$1:$1,0),4,4))),FALSE)="","",VLOOKUP(A1754,Person!A:R,ROW(INDIRECT(ADDRESS(MATCH("NameManager",Person!$1:$1,0),4,4))),FALSE))</f>
        <v>Maria Angela Baldi</v>
      </c>
      <c r="H1754" t="str">
        <f ca="1">IF(VLOOKUP(A1754,Person!A:R,ROW(INDIRECT(ADDRESS(MATCH("TypeJorney",Person!$1:$1,0),4,4))),FALSE)="OnBoarding","Embarque",IF(VLOOKUP(A1754,Person!A:R,ROW(INDIRECT(ADDRESS(MATCH("TypeJorney",Person!$1:$1,0),4,4))),FALSE)="OnBoardingOccupation","Embarque implantação",IF(VLOOKUP(A1754,Person!A:R,ROW(INDIRECT(ADDRESS(MATCH("TypeJorney",Person!$1:$1,0),4,4))),FALSE)="Monitoring","Monitoramento","Decisão de Efetivação")))</f>
        <v>Embarque implantação</v>
      </c>
    </row>
    <row r="1755" spans="1:8" x14ac:dyDescent="0.3">
      <c r="A1755" t="s">
        <v>4338</v>
      </c>
      <c r="B1755" t="str">
        <f ca="1">VLOOKUP(A1755,Person!A:R,ROW(INDIRECT(ADDRESS(MATCH("NameUser",Person!$1:$1,0),4,4))),FALSE)</f>
        <v>Pedro Henrique Santos Silva</v>
      </c>
      <c r="C1755" t="str">
        <f ca="1">IF(VLOOKUP(A1755,Person!A:R,ROW(INDIRECT(ADDRESS(MATCH("Mail",Person!$1:$1,0),4,4))),FALSE)="","",VLOOKUP(A1755,Person!A:R,ROW(INDIRECT(ADDRESS(MATCH("Mail",Person!$1:$1,0),4,4))),FALSE))</f>
        <v>pedro.henrique@maristas.org.br</v>
      </c>
      <c r="D1755" t="str">
        <f ca="1">VLOOKUP(A1755,Person!A:R,ROW(INDIRECT(ADDRESS(MATCH("NameEstablishment",Person!$1:$1,0),4,4))),FALSE)</f>
        <v>Colégio Marista Nossa Senhora do Rosário</v>
      </c>
      <c r="E1755">
        <f ca="1">VLOOKUP(A1755,Person!A:R,ROW(INDIRECT(ADDRESS(MATCH("Registration",Person!$1:$1,0),4,4))),FALSE)</f>
        <v>91514278</v>
      </c>
      <c r="F1755" t="str">
        <f ca="1">VLOOKUP(A1755,Person!A:R,ROW(INDIRECT(ADDRESS(MATCH("NameOccupation",Person!$1:$1,0),4,4))),FALSE)</f>
        <v>Operador de Impressão</v>
      </c>
      <c r="G1755" t="str">
        <f ca="1">IF(VLOOKUP(A1755,Person!A:R,ROW(INDIRECT(ADDRESS(MATCH("NameManager",Person!$1:$1,0),4,4))),FALSE)="","",VLOOKUP(A1755,Person!A:R,ROW(INDIRECT(ADDRESS(MATCH("NameManager",Person!$1:$1,0),4,4))),FALSE))</f>
        <v>Mauricio Coloniezzi Erthal</v>
      </c>
      <c r="H1755" t="str">
        <f ca="1">IF(VLOOKUP(A1755,Person!A:R,ROW(INDIRECT(ADDRESS(MATCH("TypeJorney",Person!$1:$1,0),4,4))),FALSE)="OnBoarding","Embarque",IF(VLOOKUP(A1755,Person!A:R,ROW(INDIRECT(ADDRESS(MATCH("TypeJorney",Person!$1:$1,0),4,4))),FALSE)="OnBoardingOccupation","Embarque implantação",IF(VLOOKUP(A1755,Person!A:R,ROW(INDIRECT(ADDRESS(MATCH("TypeJorney",Person!$1:$1,0),4,4))),FALSE)="Monitoring","Monitoramento","Decisão de Efetivação")))</f>
        <v>Embarque</v>
      </c>
    </row>
    <row r="1756" spans="1:8" x14ac:dyDescent="0.3">
      <c r="A1756" t="s">
        <v>7931</v>
      </c>
      <c r="B1756" t="str">
        <f ca="1">VLOOKUP(A1756,Person!A:R,ROW(INDIRECT(ADDRESS(MATCH("NameUser",Person!$1:$1,0),4,4))),FALSE)</f>
        <v>Pedro Peixoto Nitschke</v>
      </c>
      <c r="C1756" t="str">
        <f ca="1">IF(VLOOKUP(A1756,Person!A:R,ROW(INDIRECT(ADDRESS(MATCH("Mail",Person!$1:$1,0),4,4))),FALSE)="","",VLOOKUP(A1756,Person!A:R,ROW(INDIRECT(ADDRESS(MATCH("Mail",Person!$1:$1,0),4,4))),FALSE))</f>
        <v>pedro.nitschke@maristas.org.br</v>
      </c>
      <c r="D1756" t="str">
        <f ca="1">VLOOKUP(A1756,Person!A:R,ROW(INDIRECT(ADDRESS(MATCH("NameEstablishment",Person!$1:$1,0),4,4))),FALSE)</f>
        <v>Colégio Marista Nossa Senhora do Rosário</v>
      </c>
      <c r="E1756">
        <f ca="1">VLOOKUP(A1756,Person!A:R,ROW(INDIRECT(ADDRESS(MATCH("Registration",Person!$1:$1,0),4,4))),FALSE)</f>
        <v>91514137</v>
      </c>
      <c r="F1756" t="str">
        <f ca="1">VLOOKUP(A1756,Person!A:R,ROW(INDIRECT(ADDRESS(MATCH("NameOccupation",Person!$1:$1,0),4,4))),FALSE)</f>
        <v>Monitor de Laboratório de Ciências</v>
      </c>
      <c r="G1756" t="str">
        <f ca="1">IF(VLOOKUP(A1756,Person!A:R,ROW(INDIRECT(ADDRESS(MATCH("NameManager",Person!$1:$1,0),4,4))),FALSE)="","",VLOOKUP(A1756,Person!A:R,ROW(INDIRECT(ADDRESS(MATCH("NameManager",Person!$1:$1,0),4,4))),FALSE))</f>
        <v>Leia Raquel de Almeida</v>
      </c>
      <c r="H1756" t="str">
        <f ca="1">IF(VLOOKUP(A1756,Person!A:R,ROW(INDIRECT(ADDRESS(MATCH("TypeJorney",Person!$1:$1,0),4,4))),FALSE)="OnBoarding","Embarque",IF(VLOOKUP(A1756,Person!A:R,ROW(INDIRECT(ADDRESS(MATCH("TypeJorney",Person!$1:$1,0),4,4))),FALSE)="OnBoardingOccupation","Embarque implantação",IF(VLOOKUP(A1756,Person!A:R,ROW(INDIRECT(ADDRESS(MATCH("TypeJorney",Person!$1:$1,0),4,4))),FALSE)="Monitoring","Monitoramento","Decisão de Efetivação")))</f>
        <v>Embarque implantação</v>
      </c>
    </row>
    <row r="1757" spans="1:8" x14ac:dyDescent="0.3">
      <c r="A1757" t="s">
        <v>4950</v>
      </c>
      <c r="B1757" t="str">
        <f ca="1">VLOOKUP(A1757,Person!A:R,ROW(INDIRECT(ADDRESS(MATCH("NameUser",Person!$1:$1,0),4,4))),FALSE)</f>
        <v>Pedro Reinaldo Cipriani Manfroi</v>
      </c>
      <c r="C1757" t="str">
        <f ca="1">IF(VLOOKUP(A1757,Person!A:R,ROW(INDIRECT(ADDRESS(MATCH("Mail",Person!$1:$1,0),4,4))),FALSE)="","",VLOOKUP(A1757,Person!A:R,ROW(INDIRECT(ADDRESS(MATCH("Mail",Person!$1:$1,0),4,4))),FALSE))</f>
        <v>pedro.manfroi@maristas.org.br</v>
      </c>
      <c r="D1757" t="str">
        <f ca="1">VLOOKUP(A1757,Person!A:R,ROW(INDIRECT(ADDRESS(MATCH("NameEstablishment",Person!$1:$1,0),4,4))),FALSE)</f>
        <v>Colégio Marista Pio Xii</v>
      </c>
      <c r="E1757">
        <f ca="1">VLOOKUP(A1757,Person!A:R,ROW(INDIRECT(ADDRESS(MATCH("Registration",Person!$1:$1,0),4,4))),FALSE)</f>
        <v>90512730</v>
      </c>
      <c r="F1757" t="str">
        <f ca="1">VLOOKUP(A1757,Person!A:R,ROW(INDIRECT(ADDRESS(MATCH("NameOccupation",Person!$1:$1,0),4,4))),FALSE)</f>
        <v>Coordenador Pedagógico</v>
      </c>
      <c r="G1757" t="str">
        <f ca="1">IF(VLOOKUP(A1757,Person!A:R,ROW(INDIRECT(ADDRESS(MATCH("NameManager",Person!$1:$1,0),4,4))),FALSE)="","",VLOOKUP(A1757,Person!A:R,ROW(INDIRECT(ADDRESS(MATCH("NameManager",Person!$1:$1,0),4,4))),FALSE))</f>
        <v>Maria Angela Baldi</v>
      </c>
      <c r="H1757" t="str">
        <f ca="1">IF(VLOOKUP(A1757,Person!A:R,ROW(INDIRECT(ADDRESS(MATCH("TypeJorney",Person!$1:$1,0),4,4))),FALSE)="OnBoarding","Embarque",IF(VLOOKUP(A1757,Person!A:R,ROW(INDIRECT(ADDRESS(MATCH("TypeJorney",Person!$1:$1,0),4,4))),FALSE)="OnBoardingOccupation","Embarque implantação",IF(VLOOKUP(A1757,Person!A:R,ROW(INDIRECT(ADDRESS(MATCH("TypeJorney",Person!$1:$1,0),4,4))),FALSE)="Monitoring","Monitoramento","Decisão de Efetivação")))</f>
        <v>Embarque implantação</v>
      </c>
    </row>
    <row r="1758" spans="1:8" x14ac:dyDescent="0.3">
      <c r="A1758" t="s">
        <v>7667</v>
      </c>
      <c r="B1758" t="str">
        <f ca="1">VLOOKUP(A1758,Person!A:R,ROW(INDIRECT(ADDRESS(MATCH("NameUser",Person!$1:$1,0),4,4))),FALSE)</f>
        <v>Pedro Tarelli</v>
      </c>
      <c r="C1758" t="str">
        <f ca="1">IF(VLOOKUP(A1758,Person!A:R,ROW(INDIRECT(ADDRESS(MATCH("Mail",Person!$1:$1,0),4,4))),FALSE)="","",VLOOKUP(A1758,Person!A:R,ROW(INDIRECT(ADDRESS(MATCH("Mail",Person!$1:$1,0),4,4))),FALSE))</f>
        <v/>
      </c>
      <c r="D1758" t="str">
        <f ca="1">VLOOKUP(A1758,Person!A:R,ROW(INDIRECT(ADDRESS(MATCH("NameEstablishment",Person!$1:$1,0),4,4))),FALSE)</f>
        <v>Colegio Marista Ipanema</v>
      </c>
      <c r="E1758">
        <f ca="1">VLOOKUP(A1758,Person!A:R,ROW(INDIRECT(ADDRESS(MATCH("Registration",Person!$1:$1,0),4,4))),FALSE)</f>
        <v>91510574</v>
      </c>
      <c r="F1758" t="str">
        <f ca="1">VLOOKUP(A1758,Person!A:R,ROW(INDIRECT(ADDRESS(MATCH("NameOccupation",Person!$1:$1,0),4,4))),FALSE)</f>
        <v>Auxiliar de Pastoral</v>
      </c>
      <c r="G1758" t="str">
        <f ca="1">IF(VLOOKUP(A1758,Person!A:R,ROW(INDIRECT(ADDRESS(MATCH("NameManager",Person!$1:$1,0),4,4))),FALSE)="","",VLOOKUP(A1758,Person!A:R,ROW(INDIRECT(ADDRESS(MATCH("NameManager",Person!$1:$1,0),4,4))),FALSE))</f>
        <v>Fernando Degrandis</v>
      </c>
      <c r="H1758" t="str">
        <f ca="1">IF(VLOOKUP(A1758,Person!A:R,ROW(INDIRECT(ADDRESS(MATCH("TypeJorney",Person!$1:$1,0),4,4))),FALSE)="OnBoarding","Embarque",IF(VLOOKUP(A1758,Person!A:R,ROW(INDIRECT(ADDRESS(MATCH("TypeJorney",Person!$1:$1,0),4,4))),FALSE)="OnBoardingOccupation","Embarque implantação",IF(VLOOKUP(A1758,Person!A:R,ROW(INDIRECT(ADDRESS(MATCH("TypeJorney",Person!$1:$1,0),4,4))),FALSE)="Monitoring","Monitoramento","Decisão de Efetivação")))</f>
        <v>Embarque implantação</v>
      </c>
    </row>
    <row r="1759" spans="1:8" x14ac:dyDescent="0.3">
      <c r="A1759" t="s">
        <v>4791</v>
      </c>
      <c r="B1759" t="str">
        <f ca="1">VLOOKUP(A1759,Person!A:R,ROW(INDIRECT(ADDRESS(MATCH("NameUser",Person!$1:$1,0),4,4))),FALSE)</f>
        <v>Pedro Valmir Alves de Camargo</v>
      </c>
      <c r="C1759" t="str">
        <f ca="1">IF(VLOOKUP(A1759,Person!A:R,ROW(INDIRECT(ADDRESS(MATCH("Mail",Person!$1:$1,0),4,4))),FALSE)="","",VLOOKUP(A1759,Person!A:R,ROW(INDIRECT(ADDRESS(MATCH("Mail",Person!$1:$1,0),4,4))),FALSE))</f>
        <v>pedro.camargo@maristas.org.br</v>
      </c>
      <c r="D1759" t="str">
        <f ca="1">VLOOKUP(A1759,Person!A:R,ROW(INDIRECT(ADDRESS(MATCH("NameEstablishment",Person!$1:$1,0),4,4))),FALSE)</f>
        <v>Colégio Marista Roque Gonçalves</v>
      </c>
      <c r="E1759">
        <f ca="1">VLOOKUP(A1759,Person!A:R,ROW(INDIRECT(ADDRESS(MATCH("Registration",Person!$1:$1,0),4,4))),FALSE)</f>
        <v>80700832</v>
      </c>
      <c r="F1759" t="str">
        <f ca="1">VLOOKUP(A1759,Person!A:R,ROW(INDIRECT(ADDRESS(MATCH("NameOccupation",Person!$1:$1,0),4,4))),FALSE)</f>
        <v>Auxiliar de Manutenção</v>
      </c>
      <c r="G1759" t="str">
        <f ca="1">IF(VLOOKUP(A1759,Person!A:R,ROW(INDIRECT(ADDRESS(MATCH("NameManager",Person!$1:$1,0),4,4))),FALSE)="","",VLOOKUP(A1759,Person!A:R,ROW(INDIRECT(ADDRESS(MATCH("NameManager",Person!$1:$1,0),4,4))),FALSE))</f>
        <v>Samir Elias Miguel</v>
      </c>
      <c r="H1759" t="str">
        <f ca="1">IF(VLOOKUP(A1759,Person!A:R,ROW(INDIRECT(ADDRESS(MATCH("TypeJorney",Person!$1:$1,0),4,4))),FALSE)="OnBoarding","Embarque",IF(VLOOKUP(A1759,Person!A:R,ROW(INDIRECT(ADDRESS(MATCH("TypeJorney",Person!$1:$1,0),4,4))),FALSE)="OnBoardingOccupation","Embarque implantação",IF(VLOOKUP(A1759,Person!A:R,ROW(INDIRECT(ADDRESS(MATCH("TypeJorney",Person!$1:$1,0),4,4))),FALSE)="Monitoring","Monitoramento","Decisão de Efetivação")))</f>
        <v>Embarque implantação</v>
      </c>
    </row>
    <row r="1760" spans="1:8" x14ac:dyDescent="0.3">
      <c r="A1760" t="s">
        <v>4978</v>
      </c>
      <c r="B1760" t="str">
        <f ca="1">VLOOKUP(A1760,Person!A:R,ROW(INDIRECT(ADDRESS(MATCH("NameUser",Person!$1:$1,0),4,4))),FALSE)</f>
        <v>Pedro Vilmar Ost</v>
      </c>
      <c r="C1760" t="str">
        <f ca="1">IF(VLOOKUP(A1760,Person!A:R,ROW(INDIRECT(ADDRESS(MATCH("Mail",Person!$1:$1,0),4,4))),FALSE)="","",VLOOKUP(A1760,Person!A:R,ROW(INDIRECT(ADDRESS(MATCH("Mail",Person!$1:$1,0),4,4))),FALSE))</f>
        <v>pedro.ost@maristas.org.br</v>
      </c>
      <c r="D1760" t="str">
        <f ca="1">VLOOKUP(A1760,Person!A:R,ROW(INDIRECT(ADDRESS(MATCH("NameEstablishment",Person!$1:$1,0),4,4))),FALSE)</f>
        <v>Colégio Marista Santo Ângelo</v>
      </c>
      <c r="E1760">
        <f ca="1">VLOOKUP(A1760,Person!A:R,ROW(INDIRECT(ADDRESS(MATCH("Registration",Person!$1:$1,0),4,4))),FALSE)</f>
        <v>37110421</v>
      </c>
      <c r="F1760" t="str">
        <f ca="1">VLOOKUP(A1760,Person!A:R,ROW(INDIRECT(ADDRESS(MATCH("NameOccupation",Person!$1:$1,0),4,4))),FALSE)</f>
        <v>Diretor Geral</v>
      </c>
      <c r="G1760" t="str">
        <f ca="1">IF(VLOOKUP(A1760,Person!A:R,ROW(INDIRECT(ADDRESS(MATCH("NameManager",Person!$1:$1,0),4,4))),FALSE)="","",VLOOKUP(A1760,Person!A:R,ROW(INDIRECT(ADDRESS(MATCH("NameManager",Person!$1:$1,0),4,4))),FALSE))</f>
        <v/>
      </c>
      <c r="H1760" t="str">
        <f ca="1">IF(VLOOKUP(A1760,Person!A:R,ROW(INDIRECT(ADDRESS(MATCH("TypeJorney",Person!$1:$1,0),4,4))),FALSE)="OnBoarding","Embarque",IF(VLOOKUP(A1760,Person!A:R,ROW(INDIRECT(ADDRESS(MATCH("TypeJorney",Person!$1:$1,0),4,4))),FALSE)="OnBoardingOccupation","Embarque implantação",IF(VLOOKUP(A1760,Person!A:R,ROW(INDIRECT(ADDRESS(MATCH("TypeJorney",Person!$1:$1,0),4,4))),FALSE)="Monitoring","Monitoramento","Decisão de Efetivação")))</f>
        <v>Embarque implantação</v>
      </c>
    </row>
    <row r="1761" spans="1:8" x14ac:dyDescent="0.3">
      <c r="A1761" t="s">
        <v>4408</v>
      </c>
      <c r="B1761" t="str">
        <f ca="1">VLOOKUP(A1761,Person!A:R,ROW(INDIRECT(ADDRESS(MATCH("NameUser",Person!$1:$1,0),4,4))),FALSE)</f>
        <v>Perla Beatrice Duarte Correa</v>
      </c>
      <c r="C1761" t="str">
        <f ca="1">IF(VLOOKUP(A1761,Person!A:R,ROW(INDIRECT(ADDRESS(MATCH("Mail",Person!$1:$1,0),4,4))),FALSE)="","",VLOOKUP(A1761,Person!A:R,ROW(INDIRECT(ADDRESS(MATCH("Mail",Person!$1:$1,0),4,4))),FALSE))</f>
        <v/>
      </c>
      <c r="D1761" t="str">
        <f ca="1">VLOOKUP(A1761,Person!A:R,ROW(INDIRECT(ADDRESS(MATCH("NameEstablishment",Person!$1:$1,0),4,4))),FALSE)</f>
        <v>Colégio Marista Maria Imaculada</v>
      </c>
      <c r="E1761">
        <f ca="1">VLOOKUP(A1761,Person!A:R,ROW(INDIRECT(ADDRESS(MATCH("Registration",Person!$1:$1,0),4,4))),FALSE)</f>
        <v>61455152</v>
      </c>
      <c r="F1761" t="str">
        <f ca="1">VLOOKUP(A1761,Person!A:R,ROW(INDIRECT(ADDRESS(MATCH("NameOccupation",Person!$1:$1,0),4,4))),FALSE)</f>
        <v>Recepcionista</v>
      </c>
      <c r="G1761" t="str">
        <f ca="1">IF(VLOOKUP(A1761,Person!A:R,ROW(INDIRECT(ADDRESS(MATCH("NameManager",Person!$1:$1,0),4,4))),FALSE)="","",VLOOKUP(A1761,Person!A:R,ROW(INDIRECT(ADDRESS(MATCH("NameManager",Person!$1:$1,0),4,4))),FALSE))</f>
        <v>Angela Maria de Abreu</v>
      </c>
      <c r="H1761" t="str">
        <f ca="1">IF(VLOOKUP(A1761,Person!A:R,ROW(INDIRECT(ADDRESS(MATCH("TypeJorney",Person!$1:$1,0),4,4))),FALSE)="OnBoarding","Embarque",IF(VLOOKUP(A1761,Person!A:R,ROW(INDIRECT(ADDRESS(MATCH("TypeJorney",Person!$1:$1,0),4,4))),FALSE)="OnBoardingOccupation","Embarque implantação",IF(VLOOKUP(A1761,Person!A:R,ROW(INDIRECT(ADDRESS(MATCH("TypeJorney",Person!$1:$1,0),4,4))),FALSE)="Monitoring","Monitoramento","Decisão de Efetivação")))</f>
        <v>Embarque implantação</v>
      </c>
    </row>
    <row r="1762" spans="1:8" x14ac:dyDescent="0.3">
      <c r="A1762" t="s">
        <v>5186</v>
      </c>
      <c r="B1762" t="str">
        <f ca="1">VLOOKUP(A1762,Person!A:R,ROW(INDIRECT(ADDRESS(MATCH("NameUser",Person!$1:$1,0),4,4))),FALSE)</f>
        <v>Pierre Bade de Oliveira</v>
      </c>
      <c r="C1762" t="str">
        <f ca="1">IF(VLOOKUP(A1762,Person!A:R,ROW(INDIRECT(ADDRESS(MATCH("Mail",Person!$1:$1,0),4,4))),FALSE)="","",VLOOKUP(A1762,Person!A:R,ROW(INDIRECT(ADDRESS(MATCH("Mail",Person!$1:$1,0),4,4))),FALSE))</f>
        <v>pierre.oliveira@maristas.org.br</v>
      </c>
      <c r="D1762" t="str">
        <f ca="1">VLOOKUP(A1762,Person!A:R,ROW(INDIRECT(ADDRESS(MATCH("NameEstablishment",Person!$1:$1,0),4,4))),FALSE)</f>
        <v>Colégio Marista Nossa Senhora do Rosário</v>
      </c>
      <c r="E1762">
        <f ca="1">VLOOKUP(A1762,Person!A:R,ROW(INDIRECT(ADDRESS(MATCH("Registration",Person!$1:$1,0),4,4))),FALSE)</f>
        <v>90000067</v>
      </c>
      <c r="F1762" t="str">
        <f ca="1">VLOOKUP(A1762,Person!A:R,ROW(INDIRECT(ADDRESS(MATCH("NameOccupation",Person!$1:$1,0),4,4))),FALSE)</f>
        <v>Assistente de Atividades Complementares</v>
      </c>
      <c r="G1762" t="str">
        <f ca="1">IF(VLOOKUP(A1762,Person!A:R,ROW(INDIRECT(ADDRESS(MATCH("NameManager",Person!$1:$1,0),4,4))),FALSE)="","",VLOOKUP(A1762,Person!A:R,ROW(INDIRECT(ADDRESS(MATCH("NameManager",Person!$1:$1,0),4,4))),FALSE))</f>
        <v/>
      </c>
      <c r="H1762" t="str">
        <f ca="1">IF(VLOOKUP(A1762,Person!A:R,ROW(INDIRECT(ADDRESS(MATCH("TypeJorney",Person!$1:$1,0),4,4))),FALSE)="OnBoarding","Embarque",IF(VLOOKUP(A1762,Person!A:R,ROW(INDIRECT(ADDRESS(MATCH("TypeJorney",Person!$1:$1,0),4,4))),FALSE)="OnBoardingOccupation","Embarque implantação",IF(VLOOKUP(A1762,Person!A:R,ROW(INDIRECT(ADDRESS(MATCH("TypeJorney",Person!$1:$1,0),4,4))),FALSE)="Monitoring","Monitoramento","Decisão de Efetivação")))</f>
        <v>Embarque implantação</v>
      </c>
    </row>
    <row r="1763" spans="1:8" x14ac:dyDescent="0.3">
      <c r="A1763" t="s">
        <v>4484</v>
      </c>
      <c r="B1763" t="str">
        <f ca="1">VLOOKUP(A1763,Person!A:R,ROW(INDIRECT(ADDRESS(MATCH("NameUser",Person!$1:$1,0),4,4))),FALSE)</f>
        <v>Plutarco de Souza Almeida</v>
      </c>
      <c r="C1763" t="str">
        <f ca="1">IF(VLOOKUP(A1763,Person!A:R,ROW(INDIRECT(ADDRESS(MATCH("Mail",Person!$1:$1,0),4,4))),FALSE)="","",VLOOKUP(A1763,Person!A:R,ROW(INDIRECT(ADDRESS(MATCH("Mail",Person!$1:$1,0),4,4))),FALSE))</f>
        <v/>
      </c>
      <c r="D1763" t="str">
        <f ca="1">VLOOKUP(A1763,Person!A:R,ROW(INDIRECT(ADDRESS(MATCH("NameEstablishment",Person!$1:$1,0),4,4))),FALSE)</f>
        <v>Colégio Marista João Paulo II</v>
      </c>
      <c r="E1763">
        <f ca="1">VLOOKUP(A1763,Person!A:R,ROW(INDIRECT(ADDRESS(MATCH("Registration",Person!$1:$1,0),4,4))),FALSE)</f>
        <v>945030</v>
      </c>
      <c r="F1763" t="str">
        <f ca="1">VLOOKUP(A1763,Person!A:R,ROW(INDIRECT(ADDRESS(MATCH("NameOccupation",Person!$1:$1,0),4,4))),FALSE)</f>
        <v>Agente de Pastoral</v>
      </c>
      <c r="G1763" t="str">
        <f ca="1">IF(VLOOKUP(A1763,Person!A:R,ROW(INDIRECT(ADDRESS(MATCH("NameManager",Person!$1:$1,0),4,4))),FALSE)="","",VLOOKUP(A1763,Person!A:R,ROW(INDIRECT(ADDRESS(MATCH("NameManager",Person!$1:$1,0),4,4))),FALSE))</f>
        <v>Luiz Gustavo Mendes</v>
      </c>
      <c r="H1763" t="str">
        <f ca="1">IF(VLOOKUP(A1763,Person!A:R,ROW(INDIRECT(ADDRESS(MATCH("TypeJorney",Person!$1:$1,0),4,4))),FALSE)="OnBoarding","Embarque",IF(VLOOKUP(A1763,Person!A:R,ROW(INDIRECT(ADDRESS(MATCH("TypeJorney",Person!$1:$1,0),4,4))),FALSE)="OnBoardingOccupation","Embarque implantação",IF(VLOOKUP(A1763,Person!A:R,ROW(INDIRECT(ADDRESS(MATCH("TypeJorney",Person!$1:$1,0),4,4))),FALSE)="Monitoring","Monitoramento","Decisão de Efetivação")))</f>
        <v>Embarque implantação</v>
      </c>
    </row>
    <row r="1764" spans="1:8" x14ac:dyDescent="0.3">
      <c r="A1764" t="s">
        <v>7679</v>
      </c>
      <c r="B1764" t="str">
        <f ca="1">VLOOKUP(A1764,Person!A:R,ROW(INDIRECT(ADDRESS(MATCH("NameUser",Person!$1:$1,0),4,4))),FALSE)</f>
        <v>Pollyanna Monteiro Barragana</v>
      </c>
      <c r="C1764" t="str">
        <f ca="1">IF(VLOOKUP(A1764,Person!A:R,ROW(INDIRECT(ADDRESS(MATCH("Mail",Person!$1:$1,0),4,4))),FALSE)="","",VLOOKUP(A1764,Person!A:R,ROW(INDIRECT(ADDRESS(MATCH("Mail",Person!$1:$1,0),4,4))),FALSE))</f>
        <v>pollyanna.barragana@maristas.org.br</v>
      </c>
      <c r="D1764" t="str">
        <f ca="1">VLOOKUP(A1764,Person!A:R,ROW(INDIRECT(ADDRESS(MATCH("NameEstablishment",Person!$1:$1,0),4,4))),FALSE)</f>
        <v>Colégio Marista Ir. Jaime Biazus</v>
      </c>
      <c r="E1764">
        <f ca="1">VLOOKUP(A1764,Person!A:R,ROW(INDIRECT(ADDRESS(MATCH("Registration",Person!$1:$1,0),4,4))),FALSE)</f>
        <v>68161759</v>
      </c>
      <c r="F1764" t="str">
        <f ca="1">VLOOKUP(A1764,Person!A:R,ROW(INDIRECT(ADDRESS(MATCH("NameOccupation",Person!$1:$1,0),4,4))),FALSE)</f>
        <v>Auxiliar de Pessoal</v>
      </c>
      <c r="G1764" t="str">
        <f ca="1">IF(VLOOKUP(A1764,Person!A:R,ROW(INDIRECT(ADDRESS(MATCH("NameManager",Person!$1:$1,0),4,4))),FALSE)="","",VLOOKUP(A1764,Person!A:R,ROW(INDIRECT(ADDRESS(MATCH("NameManager",Person!$1:$1,0),4,4))),FALSE))</f>
        <v/>
      </c>
      <c r="H1764" t="str">
        <f ca="1">IF(VLOOKUP(A1764,Person!A:R,ROW(INDIRECT(ADDRESS(MATCH("TypeJorney",Person!$1:$1,0),4,4))),FALSE)="OnBoarding","Embarque",IF(VLOOKUP(A1764,Person!A:R,ROW(INDIRECT(ADDRESS(MATCH("TypeJorney",Person!$1:$1,0),4,4))),FALSE)="OnBoardingOccupation","Embarque implantação",IF(VLOOKUP(A1764,Person!A:R,ROW(INDIRECT(ADDRESS(MATCH("TypeJorney",Person!$1:$1,0),4,4))),FALSE)="Monitoring","Monitoramento","Decisão de Efetivação")))</f>
        <v>Embarque implantação</v>
      </c>
    </row>
    <row r="1765" spans="1:8" x14ac:dyDescent="0.3">
      <c r="A1765" t="s">
        <v>7965</v>
      </c>
      <c r="B1765" t="str">
        <f ca="1">VLOOKUP(A1765,Person!A:R,ROW(INDIRECT(ADDRESS(MATCH("NameUser",Person!$1:$1,0),4,4))),FALSE)</f>
        <v>Priscila Batista Fagundes</v>
      </c>
      <c r="C1765" t="str">
        <f ca="1">IF(VLOOKUP(A1765,Person!A:R,ROW(INDIRECT(ADDRESS(MATCH("Mail",Person!$1:$1,0),4,4))),FALSE)="","",VLOOKUP(A1765,Person!A:R,ROW(INDIRECT(ADDRESS(MATCH("Mail",Person!$1:$1,0),4,4))),FALSE))</f>
        <v>priscila.fagundes@maristas.org.br</v>
      </c>
      <c r="D1765" t="str">
        <f ca="1">VLOOKUP(A1765,Person!A:R,ROW(INDIRECT(ADDRESS(MATCH("NameEstablishment",Person!$1:$1,0),4,4))),FALSE)</f>
        <v>Colégio Marista Roque Gonçalves</v>
      </c>
      <c r="E1765">
        <f ca="1">VLOOKUP(A1765,Person!A:R,ROW(INDIRECT(ADDRESS(MATCH("Registration",Person!$1:$1,0),4,4))),FALSE)</f>
        <v>80700848</v>
      </c>
      <c r="F1765" t="str">
        <f ca="1">VLOOKUP(A1765,Person!A:R,ROW(INDIRECT(ADDRESS(MATCH("NameOccupation",Person!$1:$1,0),4,4))),FALSE)</f>
        <v>Instrutor de Aprendizagem</v>
      </c>
      <c r="G1765" t="str">
        <f ca="1">IF(VLOOKUP(A1765,Person!A:R,ROW(INDIRECT(ADDRESS(MATCH("NameManager",Person!$1:$1,0),4,4))),FALSE)="","",VLOOKUP(A1765,Person!A:R,ROW(INDIRECT(ADDRESS(MATCH("NameManager",Person!$1:$1,0),4,4))),FALSE))</f>
        <v>David Jorge Rodrigues Hatsek</v>
      </c>
      <c r="H1765" t="str">
        <f ca="1">IF(VLOOKUP(A1765,Person!A:R,ROW(INDIRECT(ADDRESS(MATCH("TypeJorney",Person!$1:$1,0),4,4))),FALSE)="OnBoarding","Embarque",IF(VLOOKUP(A1765,Person!A:R,ROW(INDIRECT(ADDRESS(MATCH("TypeJorney",Person!$1:$1,0),4,4))),FALSE)="OnBoardingOccupation","Embarque implantação",IF(VLOOKUP(A1765,Person!A:R,ROW(INDIRECT(ADDRESS(MATCH("TypeJorney",Person!$1:$1,0),4,4))),FALSE)="Monitoring","Monitoramento","Decisão de Efetivação")))</f>
        <v>Embarque</v>
      </c>
    </row>
    <row r="1766" spans="1:8" x14ac:dyDescent="0.3">
      <c r="A1766" t="s">
        <v>4274</v>
      </c>
      <c r="B1766" t="str">
        <f ca="1">VLOOKUP(A1766,Person!A:R,ROW(INDIRECT(ADDRESS(MATCH("NameUser",Person!$1:$1,0),4,4))),FALSE)</f>
        <v>Priscila Brasil dos Santos</v>
      </c>
      <c r="C1766" t="str">
        <f ca="1">IF(VLOOKUP(A1766,Person!A:R,ROW(INDIRECT(ADDRESS(MATCH("Mail",Person!$1:$1,0),4,4))),FALSE)="","",VLOOKUP(A1766,Person!A:R,ROW(INDIRECT(ADDRESS(MATCH("Mail",Person!$1:$1,0),4,4))),FALSE))</f>
        <v>priscila.brasil@maristas.org.br</v>
      </c>
      <c r="D1766" t="str">
        <f ca="1">VLOOKUP(A1766,Person!A:R,ROW(INDIRECT(ADDRESS(MATCH("NameEstablishment",Person!$1:$1,0),4,4))),FALSE)</f>
        <v>Colegio Marista Champagnat</v>
      </c>
      <c r="E1766">
        <f ca="1">VLOOKUP(A1766,Person!A:R,ROW(INDIRECT(ADDRESS(MATCH("Registration",Person!$1:$1,0),4,4))),FALSE)</f>
        <v>90000172</v>
      </c>
      <c r="F1766" t="str">
        <f ca="1">VLOOKUP(A1766,Person!A:R,ROW(INDIRECT(ADDRESS(MATCH("NameOccupation",Person!$1:$1,0),4,4))),FALSE)</f>
        <v>Coordenador de Atividades Complementares</v>
      </c>
      <c r="G1766" t="str">
        <f ca="1">IF(VLOOKUP(A1766,Person!A:R,ROW(INDIRECT(ADDRESS(MATCH("NameManager",Person!$1:$1,0),4,4))),FALSE)="","",VLOOKUP(A1766,Person!A:R,ROW(INDIRECT(ADDRESS(MATCH("NameManager",Person!$1:$1,0),4,4))),FALSE))</f>
        <v>Shirley Sheila Cardoso</v>
      </c>
      <c r="H1766" t="str">
        <f ca="1">IF(VLOOKUP(A1766,Person!A:R,ROW(INDIRECT(ADDRESS(MATCH("TypeJorney",Person!$1:$1,0),4,4))),FALSE)="OnBoarding","Embarque",IF(VLOOKUP(A1766,Person!A:R,ROW(INDIRECT(ADDRESS(MATCH("TypeJorney",Person!$1:$1,0),4,4))),FALSE)="OnBoardingOccupation","Embarque implantação",IF(VLOOKUP(A1766,Person!A:R,ROW(INDIRECT(ADDRESS(MATCH("TypeJorney",Person!$1:$1,0),4,4))),FALSE)="Monitoring","Monitoramento","Decisão de Efetivação")))</f>
        <v>Embarque implantação</v>
      </c>
    </row>
    <row r="1767" spans="1:8" x14ac:dyDescent="0.3">
      <c r="A1767" t="s">
        <v>7323</v>
      </c>
      <c r="B1767" t="str">
        <f ca="1">VLOOKUP(A1767,Person!A:R,ROW(INDIRECT(ADDRESS(MATCH("NameUser",Person!$1:$1,0),4,4))),FALSE)</f>
        <v>Priscila Costa da Silva Aristimunha</v>
      </c>
      <c r="C1767" t="str">
        <f ca="1">IF(VLOOKUP(A1767,Person!A:R,ROW(INDIRECT(ADDRESS(MATCH("Mail",Person!$1:$1,0),4,4))),FALSE)="","",VLOOKUP(A1767,Person!A:R,ROW(INDIRECT(ADDRESS(MATCH("Mail",Person!$1:$1,0),4,4))),FALSE))</f>
        <v>priscila.aristimunha@maristas.org.br</v>
      </c>
      <c r="D1767" t="str">
        <f ca="1">VLOOKUP(A1767,Person!A:R,ROW(INDIRECT(ADDRESS(MATCH("NameEstablishment",Person!$1:$1,0),4,4))),FALSE)</f>
        <v>Colégio Marista Nossa Senhora do Rosário</v>
      </c>
      <c r="E1767">
        <f ca="1">VLOOKUP(A1767,Person!A:R,ROW(INDIRECT(ADDRESS(MATCH("Registration",Person!$1:$1,0),4,4))),FALSE)</f>
        <v>91514158</v>
      </c>
      <c r="F1767" t="str">
        <f ca="1">VLOOKUP(A1767,Person!A:R,ROW(INDIRECT(ADDRESS(MATCH("NameOccupation",Person!$1:$1,0),4,4))),FALSE)</f>
        <v>Monitor de Aprendizagem Turno Integral</v>
      </c>
      <c r="G1767" t="str">
        <f ca="1">IF(VLOOKUP(A1767,Person!A:R,ROW(INDIRECT(ADDRESS(MATCH("NameManager",Person!$1:$1,0),4,4))),FALSE)="","",VLOOKUP(A1767,Person!A:R,ROW(INDIRECT(ADDRESS(MATCH("NameManager",Person!$1:$1,0),4,4))),FALSE))</f>
        <v>Leia Raquel de Almeida</v>
      </c>
      <c r="H1767" t="str">
        <f ca="1">IF(VLOOKUP(A1767,Person!A:R,ROW(INDIRECT(ADDRESS(MATCH("TypeJorney",Person!$1:$1,0),4,4))),FALSE)="OnBoarding","Embarque",IF(VLOOKUP(A1767,Person!A:R,ROW(INDIRECT(ADDRESS(MATCH("TypeJorney",Person!$1:$1,0),4,4))),FALSE)="OnBoardingOccupation","Embarque implantação",IF(VLOOKUP(A1767,Person!A:R,ROW(INDIRECT(ADDRESS(MATCH("TypeJorney",Person!$1:$1,0),4,4))),FALSE)="Monitoring","Monitoramento","Decisão de Efetivação")))</f>
        <v>Embarque implantação</v>
      </c>
    </row>
    <row r="1768" spans="1:8" x14ac:dyDescent="0.3">
      <c r="A1768" t="s">
        <v>7344</v>
      </c>
      <c r="B1768" t="str">
        <f ca="1">VLOOKUP(A1768,Person!A:R,ROW(INDIRECT(ADDRESS(MATCH("NameUser",Person!$1:$1,0),4,4))),FALSE)</f>
        <v>Priscila da Silva Rubira</v>
      </c>
      <c r="C1768" t="str">
        <f ca="1">IF(VLOOKUP(A1768,Person!A:R,ROW(INDIRECT(ADDRESS(MATCH("Mail",Person!$1:$1,0),4,4))),FALSE)="","",VLOOKUP(A1768,Person!A:R,ROW(INDIRECT(ADDRESS(MATCH("Mail",Person!$1:$1,0),4,4))),FALSE))</f>
        <v>priscila.rubira@maristas.org.br</v>
      </c>
      <c r="D1768" t="str">
        <f ca="1">VLOOKUP(A1768,Person!A:R,ROW(INDIRECT(ADDRESS(MATCH("NameEstablishment",Person!$1:$1,0),4,4))),FALSE)</f>
        <v>Colégio Marista Nossa Senhora do Rosário</v>
      </c>
      <c r="E1768">
        <f ca="1">VLOOKUP(A1768,Person!A:R,ROW(INDIRECT(ADDRESS(MATCH("Registration",Person!$1:$1,0),4,4))),FALSE)</f>
        <v>91514165</v>
      </c>
      <c r="F1768" t="str">
        <f ca="1">VLOOKUP(A1768,Person!A:R,ROW(INDIRECT(ADDRESS(MATCH("NameOccupation",Person!$1:$1,0),4,4))),FALSE)</f>
        <v>Monitor de Aprendizagem Turno Regular</v>
      </c>
      <c r="G1768" t="str">
        <f ca="1">IF(VLOOKUP(A1768,Person!A:R,ROW(INDIRECT(ADDRESS(MATCH("NameManager",Person!$1:$1,0),4,4))),FALSE)="","",VLOOKUP(A1768,Person!A:R,ROW(INDIRECT(ADDRESS(MATCH("NameManager",Person!$1:$1,0),4,4))),FALSE))</f>
        <v>Leia Raquel de Almeida</v>
      </c>
      <c r="H1768" t="str">
        <f ca="1">IF(VLOOKUP(A1768,Person!A:R,ROW(INDIRECT(ADDRESS(MATCH("TypeJorney",Person!$1:$1,0),4,4))),FALSE)="OnBoarding","Embarque",IF(VLOOKUP(A1768,Person!A:R,ROW(INDIRECT(ADDRESS(MATCH("TypeJorney",Person!$1:$1,0),4,4))),FALSE)="OnBoardingOccupation","Embarque implantação",IF(VLOOKUP(A1768,Person!A:R,ROW(INDIRECT(ADDRESS(MATCH("TypeJorney",Person!$1:$1,0),4,4))),FALSE)="Monitoring","Monitoramento","Decisão de Efetivação")))</f>
        <v>Embarque implantação</v>
      </c>
    </row>
    <row r="1769" spans="1:8" x14ac:dyDescent="0.3">
      <c r="A1769" t="s">
        <v>4717</v>
      </c>
      <c r="B1769" t="str">
        <f ca="1">VLOOKUP(A1769,Person!A:R,ROW(INDIRECT(ADDRESS(MATCH("NameUser",Person!$1:$1,0),4,4))),FALSE)</f>
        <v>Priscila Daiana Carvalho Almeida</v>
      </c>
      <c r="C1769" t="str">
        <f ca="1">IF(VLOOKUP(A1769,Person!A:R,ROW(INDIRECT(ADDRESS(MATCH("Mail",Person!$1:$1,0),4,4))),FALSE)="","",VLOOKUP(A1769,Person!A:R,ROW(INDIRECT(ADDRESS(MATCH("Mail",Person!$1:$1,0),4,4))),FALSE))</f>
        <v>priscila.carvalho@maristas.org.br</v>
      </c>
      <c r="D1769" t="str">
        <f ca="1">VLOOKUP(A1769,Person!A:R,ROW(INDIRECT(ADDRESS(MATCH("NameEstablishment",Person!$1:$1,0),4,4))),FALSE)</f>
        <v>Colégio Marista Pio Xii</v>
      </c>
      <c r="E1769">
        <f ca="1">VLOOKUP(A1769,Person!A:R,ROW(INDIRECT(ADDRESS(MATCH("Registration",Person!$1:$1,0),4,4))),FALSE)</f>
        <v>90511763</v>
      </c>
      <c r="F1769" t="str">
        <f ca="1">VLOOKUP(A1769,Person!A:R,ROW(INDIRECT(ADDRESS(MATCH("NameOccupation",Person!$1:$1,0),4,4))),FALSE)</f>
        <v>Assistente de Tesouraria</v>
      </c>
      <c r="G1769" t="str">
        <f ca="1">IF(VLOOKUP(A1769,Person!A:R,ROW(INDIRECT(ADDRESS(MATCH("NameManager",Person!$1:$1,0),4,4))),FALSE)="","",VLOOKUP(A1769,Person!A:R,ROW(INDIRECT(ADDRESS(MATCH("NameManager",Person!$1:$1,0),4,4))),FALSE))</f>
        <v>Katia Celestina Bossa Antoniolli</v>
      </c>
      <c r="H1769" t="str">
        <f ca="1">IF(VLOOKUP(A1769,Person!A:R,ROW(INDIRECT(ADDRESS(MATCH("TypeJorney",Person!$1:$1,0),4,4))),FALSE)="OnBoarding","Embarque",IF(VLOOKUP(A1769,Person!A:R,ROW(INDIRECT(ADDRESS(MATCH("TypeJorney",Person!$1:$1,0),4,4))),FALSE)="OnBoardingOccupation","Embarque implantação",IF(VLOOKUP(A1769,Person!A:R,ROW(INDIRECT(ADDRESS(MATCH("TypeJorney",Person!$1:$1,0),4,4))),FALSE)="Monitoring","Monitoramento","Decisão de Efetivação")))</f>
        <v>Embarque implantação</v>
      </c>
    </row>
    <row r="1770" spans="1:8" x14ac:dyDescent="0.3">
      <c r="A1770" t="s">
        <v>8002</v>
      </c>
      <c r="B1770" t="str">
        <f ca="1">VLOOKUP(A1770,Person!A:R,ROW(INDIRECT(ADDRESS(MATCH("NameUser",Person!$1:$1,0),4,4))),FALSE)</f>
        <v>Priscila de Lima Ribeiro Demeneghi</v>
      </c>
      <c r="C1770" t="str">
        <f ca="1">IF(VLOOKUP(A1770,Person!A:R,ROW(INDIRECT(ADDRESS(MATCH("Mail",Person!$1:$1,0),4,4))),FALSE)="","",VLOOKUP(A1770,Person!A:R,ROW(INDIRECT(ADDRESS(MATCH("Mail",Person!$1:$1,0),4,4))),FALSE))</f>
        <v>priscila.ribeiro@maristas.org.br</v>
      </c>
      <c r="D1770" t="str">
        <f ca="1">VLOOKUP(A1770,Person!A:R,ROW(INDIRECT(ADDRESS(MATCH("NameEstablishment",Person!$1:$1,0),4,4))),FALSE)</f>
        <v>Colégio Marista Santo Ângelo</v>
      </c>
      <c r="E1770">
        <f ca="1">VLOOKUP(A1770,Person!A:R,ROW(INDIRECT(ADDRESS(MATCH("Registration",Person!$1:$1,0),4,4))),FALSE)</f>
        <v>37110430</v>
      </c>
      <c r="F1770" t="str">
        <f ca="1">VLOOKUP(A1770,Person!A:R,ROW(INDIRECT(ADDRESS(MATCH("NameOccupation",Person!$1:$1,0),4,4))),FALSE)</f>
        <v>Instrutor de Aprendizagem</v>
      </c>
      <c r="G1770" t="str">
        <f ca="1">IF(VLOOKUP(A1770,Person!A:R,ROW(INDIRECT(ADDRESS(MATCH("NameManager",Person!$1:$1,0),4,4))),FALSE)="","",VLOOKUP(A1770,Person!A:R,ROW(INDIRECT(ADDRESS(MATCH("NameManager",Person!$1:$1,0),4,4))),FALSE))</f>
        <v>Pedro Vilmar Ost</v>
      </c>
      <c r="H1770" t="str">
        <f ca="1">IF(VLOOKUP(A1770,Person!A:R,ROW(INDIRECT(ADDRESS(MATCH("TypeJorney",Person!$1:$1,0),4,4))),FALSE)="OnBoarding","Embarque",IF(VLOOKUP(A1770,Person!A:R,ROW(INDIRECT(ADDRESS(MATCH("TypeJorney",Person!$1:$1,0),4,4))),FALSE)="OnBoardingOccupation","Embarque implantação",IF(VLOOKUP(A1770,Person!A:R,ROW(INDIRECT(ADDRESS(MATCH("TypeJorney",Person!$1:$1,0),4,4))),FALSE)="Monitoring","Monitoramento","Decisão de Efetivação")))</f>
        <v>Embarque implantação</v>
      </c>
    </row>
    <row r="1771" spans="1:8" x14ac:dyDescent="0.3">
      <c r="A1771" t="s">
        <v>4180</v>
      </c>
      <c r="B1771" t="str">
        <f ca="1">VLOOKUP(A1771,Person!A:R,ROW(INDIRECT(ADDRESS(MATCH("NameUser",Person!$1:$1,0),4,4))),FALSE)</f>
        <v>Priscila de Oliveira Miranda</v>
      </c>
      <c r="C1771" t="str">
        <f ca="1">IF(VLOOKUP(A1771,Person!A:R,ROW(INDIRECT(ADDRESS(MATCH("Mail",Person!$1:$1,0),4,4))),FALSE)="","",VLOOKUP(A1771,Person!A:R,ROW(INDIRECT(ADDRESS(MATCH("Mail",Person!$1:$1,0),4,4))),FALSE))</f>
        <v>priscila.miranda@maristas.org.br</v>
      </c>
      <c r="D1771" t="str">
        <f ca="1">VLOOKUP(A1771,Person!A:R,ROW(INDIRECT(ADDRESS(MATCH("NameEstablishment",Person!$1:$1,0),4,4))),FALSE)</f>
        <v>Colegio Marista São Francisco</v>
      </c>
      <c r="E1771">
        <f ca="1">VLOOKUP(A1771,Person!A:R,ROW(INDIRECT(ADDRESS(MATCH("Registration",Person!$1:$1,0),4,4))),FALSE)</f>
        <v>90512173</v>
      </c>
      <c r="F1771" t="str">
        <f ca="1">VLOOKUP(A1771,Person!A:R,ROW(INDIRECT(ADDRESS(MATCH("NameOccupation",Person!$1:$1,0),4,4))),FALSE)</f>
        <v>Auxiliar de Serviços Gerais</v>
      </c>
      <c r="G1771" t="str">
        <f ca="1">IF(VLOOKUP(A1771,Person!A:R,ROW(INDIRECT(ADDRESS(MATCH("NameManager",Person!$1:$1,0),4,4))),FALSE)="","",VLOOKUP(A1771,Person!A:R,ROW(INDIRECT(ADDRESS(MATCH("NameManager",Person!$1:$1,0),4,4))),FALSE))</f>
        <v/>
      </c>
      <c r="H1771" t="str">
        <f ca="1">IF(VLOOKUP(A1771,Person!A:R,ROW(INDIRECT(ADDRESS(MATCH("TypeJorney",Person!$1:$1,0),4,4))),FALSE)="OnBoarding","Embarque",IF(VLOOKUP(A1771,Person!A:R,ROW(INDIRECT(ADDRESS(MATCH("TypeJorney",Person!$1:$1,0),4,4))),FALSE)="OnBoardingOccupation","Embarque implantação",IF(VLOOKUP(A1771,Person!A:R,ROW(INDIRECT(ADDRESS(MATCH("TypeJorney",Person!$1:$1,0),4,4))),FALSE)="Monitoring","Monitoramento","Decisão de Efetivação")))</f>
        <v>Embarque implantação</v>
      </c>
    </row>
    <row r="1772" spans="1:8" x14ac:dyDescent="0.3">
      <c r="A1772" t="s">
        <v>5056</v>
      </c>
      <c r="B1772" t="str">
        <f ca="1">VLOOKUP(A1772,Person!A:R,ROW(INDIRECT(ADDRESS(MATCH("NameUser",Person!$1:$1,0),4,4))),FALSE)</f>
        <v>Priscila Dias Bittencourt Senger</v>
      </c>
      <c r="C1772" t="str">
        <f ca="1">IF(VLOOKUP(A1772,Person!A:R,ROW(INDIRECT(ADDRESS(MATCH("Mail",Person!$1:$1,0),4,4))),FALSE)="","",VLOOKUP(A1772,Person!A:R,ROW(INDIRECT(ADDRESS(MATCH("Mail",Person!$1:$1,0),4,4))),FALSE))</f>
        <v>priscila.bittencourt@maristas.org.br</v>
      </c>
      <c r="D1772" t="str">
        <f ca="1">VLOOKUP(A1772,Person!A:R,ROW(INDIRECT(ADDRESS(MATCH("NameEstablishment",Person!$1:$1,0),4,4))),FALSE)</f>
        <v>Colégio Marista Prof. Ivone Vettorello</v>
      </c>
      <c r="E1772">
        <f ca="1">VLOOKUP(A1772,Person!A:R,ROW(INDIRECT(ADDRESS(MATCH("Registration",Person!$1:$1,0),4,4))),FALSE)</f>
        <v>91510514</v>
      </c>
      <c r="F1772" t="str">
        <f ca="1">VLOOKUP(A1772,Person!A:R,ROW(INDIRECT(ADDRESS(MATCH("NameOccupation",Person!$1:$1,0),4,4))),FALSE)</f>
        <v>Recepcionista</v>
      </c>
      <c r="G1772" t="str">
        <f ca="1">IF(VLOOKUP(A1772,Person!A:R,ROW(INDIRECT(ADDRESS(MATCH("NameManager",Person!$1:$1,0),4,4))),FALSE)="","",VLOOKUP(A1772,Person!A:R,ROW(INDIRECT(ADDRESS(MATCH("NameManager",Person!$1:$1,0),4,4))),FALSE))</f>
        <v/>
      </c>
      <c r="H1772" t="str">
        <f ca="1">IF(VLOOKUP(A1772,Person!A:R,ROW(INDIRECT(ADDRESS(MATCH("TypeJorney",Person!$1:$1,0),4,4))),FALSE)="OnBoarding","Embarque",IF(VLOOKUP(A1772,Person!A:R,ROW(INDIRECT(ADDRESS(MATCH("TypeJorney",Person!$1:$1,0),4,4))),FALSE)="OnBoardingOccupation","Embarque implantação",IF(VLOOKUP(A1772,Person!A:R,ROW(INDIRECT(ADDRESS(MATCH("TypeJorney",Person!$1:$1,0),4,4))),FALSE)="Monitoring","Monitoramento","Decisão de Efetivação")))</f>
        <v>Embarque implantação</v>
      </c>
    </row>
    <row r="1773" spans="1:8" x14ac:dyDescent="0.3">
      <c r="A1773" t="s">
        <v>7325</v>
      </c>
      <c r="B1773" t="str">
        <f ca="1">VLOOKUP(A1773,Person!A:R,ROW(INDIRECT(ADDRESS(MATCH("NameUser",Person!$1:$1,0),4,4))),FALSE)</f>
        <v>Priscila Fraga da Silva de Moraes</v>
      </c>
      <c r="C1773" t="str">
        <f ca="1">IF(VLOOKUP(A1773,Person!A:R,ROW(INDIRECT(ADDRESS(MATCH("Mail",Person!$1:$1,0),4,4))),FALSE)="","",VLOOKUP(A1773,Person!A:R,ROW(INDIRECT(ADDRESS(MATCH("Mail",Person!$1:$1,0),4,4))),FALSE))</f>
        <v>priscila.moraes@maristas.org.br</v>
      </c>
      <c r="D1773" t="str">
        <f ca="1">VLOOKUP(A1773,Person!A:R,ROW(INDIRECT(ADDRESS(MATCH("NameEstablishment",Person!$1:$1,0),4,4))),FALSE)</f>
        <v>Colégio Marista Nossa Senhora do Rosário</v>
      </c>
      <c r="E1773">
        <f ca="1">VLOOKUP(A1773,Person!A:R,ROW(INDIRECT(ADDRESS(MATCH("Registration",Person!$1:$1,0),4,4))),FALSE)</f>
        <v>91514037</v>
      </c>
      <c r="F1773" t="str">
        <f ca="1">VLOOKUP(A1773,Person!A:R,ROW(INDIRECT(ADDRESS(MATCH("NameOccupation",Person!$1:$1,0),4,4))),FALSE)</f>
        <v>Monitor de Aprendizagem Turno Integral</v>
      </c>
      <c r="G1773" t="str">
        <f ca="1">IF(VLOOKUP(A1773,Person!A:R,ROW(INDIRECT(ADDRESS(MATCH("NameManager",Person!$1:$1,0),4,4))),FALSE)="","",VLOOKUP(A1773,Person!A:R,ROW(INDIRECT(ADDRESS(MATCH("NameManager",Person!$1:$1,0),4,4))),FALSE))</f>
        <v>Leia Raquel de Almeida</v>
      </c>
      <c r="H1773" t="str">
        <f ca="1">IF(VLOOKUP(A1773,Person!A:R,ROW(INDIRECT(ADDRESS(MATCH("TypeJorney",Person!$1:$1,0),4,4))),FALSE)="OnBoarding","Embarque",IF(VLOOKUP(A1773,Person!A:R,ROW(INDIRECT(ADDRESS(MATCH("TypeJorney",Person!$1:$1,0),4,4))),FALSE)="OnBoardingOccupation","Embarque implantação",IF(VLOOKUP(A1773,Person!A:R,ROW(INDIRECT(ADDRESS(MATCH("TypeJorney",Person!$1:$1,0),4,4))),FALSE)="Monitoring","Monitoramento","Decisão de Efetivação")))</f>
        <v>Embarque implantação</v>
      </c>
    </row>
    <row r="1774" spans="1:8" x14ac:dyDescent="0.3">
      <c r="A1774" t="s">
        <v>7332</v>
      </c>
      <c r="B1774" t="str">
        <f ca="1">VLOOKUP(A1774,Person!A:R,ROW(INDIRECT(ADDRESS(MATCH("NameUser",Person!$1:$1,0),4,4))),FALSE)</f>
        <v>Priscila Gomes da Silva Couto</v>
      </c>
      <c r="C1774" t="str">
        <f ca="1">IF(VLOOKUP(A1774,Person!A:R,ROW(INDIRECT(ADDRESS(MATCH("Mail",Person!$1:$1,0),4,4))),FALSE)="","",VLOOKUP(A1774,Person!A:R,ROW(INDIRECT(ADDRESS(MATCH("Mail",Person!$1:$1,0),4,4))),FALSE))</f>
        <v>priscila.couto@maristas.org.br</v>
      </c>
      <c r="D1774" t="str">
        <f ca="1">VLOOKUP(A1774,Person!A:R,ROW(INDIRECT(ADDRESS(MATCH("NameEstablishment",Person!$1:$1,0),4,4))),FALSE)</f>
        <v>Colégio Marista Nossa Senhora do Rosário</v>
      </c>
      <c r="E1774">
        <f ca="1">VLOOKUP(A1774,Person!A:R,ROW(INDIRECT(ADDRESS(MATCH("Registration",Person!$1:$1,0),4,4))),FALSE)</f>
        <v>91514078</v>
      </c>
      <c r="F1774" t="str">
        <f ca="1">VLOOKUP(A1774,Person!A:R,ROW(INDIRECT(ADDRESS(MATCH("NameOccupation",Person!$1:$1,0),4,4))),FALSE)</f>
        <v>Monitor de Aprendizagem Turno Regular</v>
      </c>
      <c r="G1774" t="str">
        <f ca="1">IF(VLOOKUP(A1774,Person!A:R,ROW(INDIRECT(ADDRESS(MATCH("NameManager",Person!$1:$1,0),4,4))),FALSE)="","",VLOOKUP(A1774,Person!A:R,ROW(INDIRECT(ADDRESS(MATCH("NameManager",Person!$1:$1,0),4,4))),FALSE))</f>
        <v>Leia Raquel de Almeida</v>
      </c>
      <c r="H1774" t="str">
        <f ca="1">IF(VLOOKUP(A1774,Person!A:R,ROW(INDIRECT(ADDRESS(MATCH("TypeJorney",Person!$1:$1,0),4,4))),FALSE)="OnBoarding","Embarque",IF(VLOOKUP(A1774,Person!A:R,ROW(INDIRECT(ADDRESS(MATCH("TypeJorney",Person!$1:$1,0),4,4))),FALSE)="OnBoardingOccupation","Embarque implantação",IF(VLOOKUP(A1774,Person!A:R,ROW(INDIRECT(ADDRESS(MATCH("TypeJorney",Person!$1:$1,0),4,4))),FALSE)="Monitoring","Monitoramento","Decisão de Efetivação")))</f>
        <v>Embarque implantação</v>
      </c>
    </row>
    <row r="1775" spans="1:8" x14ac:dyDescent="0.3">
      <c r="A1775" t="s">
        <v>5088</v>
      </c>
      <c r="B1775" t="str">
        <f ca="1">VLOOKUP(A1775,Person!A:R,ROW(INDIRECT(ADDRESS(MATCH("NameUser",Person!$1:$1,0),4,4))),FALSE)</f>
        <v>Priscila Keller Barcala</v>
      </c>
      <c r="C1775" t="str">
        <f ca="1">IF(VLOOKUP(A1775,Person!A:R,ROW(INDIRECT(ADDRESS(MATCH("Mail",Person!$1:$1,0),4,4))),FALSE)="","",VLOOKUP(A1775,Person!A:R,ROW(INDIRECT(ADDRESS(MATCH("Mail",Person!$1:$1,0),4,4))),FALSE))</f>
        <v>priscila.barcala@maristas.org.br</v>
      </c>
      <c r="D1775" t="str">
        <f ca="1">VLOOKUP(A1775,Person!A:R,ROW(INDIRECT(ADDRESS(MATCH("NameEstablishment",Person!$1:$1,0),4,4))),FALSE)</f>
        <v>Colégio Marista São Pedro</v>
      </c>
      <c r="E1775">
        <f ca="1">VLOOKUP(A1775,Person!A:R,ROW(INDIRECT(ADDRESS(MATCH("Registration",Person!$1:$1,0),4,4))),FALSE)</f>
        <v>80711275</v>
      </c>
      <c r="F1775" t="str">
        <f ca="1">VLOOKUP(A1775,Person!A:R,ROW(INDIRECT(ADDRESS(MATCH("NameOccupation",Person!$1:$1,0),4,4))),FALSE)</f>
        <v>Secretário(a) Escolar</v>
      </c>
      <c r="G1775" t="str">
        <f ca="1">IF(VLOOKUP(A1775,Person!A:R,ROW(INDIRECT(ADDRESS(MATCH("NameManager",Person!$1:$1,0),4,4))),FALSE)="","",VLOOKUP(A1775,Person!A:R,ROW(INDIRECT(ADDRESS(MATCH("NameManager",Person!$1:$1,0),4,4))),FALSE))</f>
        <v/>
      </c>
      <c r="H1775" t="str">
        <f ca="1">IF(VLOOKUP(A1775,Person!A:R,ROW(INDIRECT(ADDRESS(MATCH("TypeJorney",Person!$1:$1,0),4,4))),FALSE)="OnBoarding","Embarque",IF(VLOOKUP(A1775,Person!A:R,ROW(INDIRECT(ADDRESS(MATCH("TypeJorney",Person!$1:$1,0),4,4))),FALSE)="OnBoardingOccupation","Embarque implantação",IF(VLOOKUP(A1775,Person!A:R,ROW(INDIRECT(ADDRESS(MATCH("TypeJorney",Person!$1:$1,0),4,4))),FALSE)="Monitoring","Monitoramento","Decisão de Efetivação")))</f>
        <v>Embarque implantação</v>
      </c>
    </row>
    <row r="1776" spans="1:8" x14ac:dyDescent="0.3">
      <c r="A1776" t="s">
        <v>5291</v>
      </c>
      <c r="B1776" t="str">
        <f ca="1">VLOOKUP(A1776,Person!A:R,ROW(INDIRECT(ADDRESS(MATCH("NameUser",Person!$1:$1,0),4,4))),FALSE)</f>
        <v>Priscila Machado da Rosa</v>
      </c>
      <c r="C1776" t="str">
        <f ca="1">IF(VLOOKUP(A1776,Person!A:R,ROW(INDIRECT(ADDRESS(MATCH("Mail",Person!$1:$1,0),4,4))),FALSE)="","",VLOOKUP(A1776,Person!A:R,ROW(INDIRECT(ADDRESS(MATCH("Mail",Person!$1:$1,0),4,4))),FALSE))</f>
        <v>priscila.rosa@maristas.org.br</v>
      </c>
      <c r="D1776" t="str">
        <f ca="1">VLOOKUP(A1776,Person!A:R,ROW(INDIRECT(ADDRESS(MATCH("NameEstablishment",Person!$1:$1,0),4,4))),FALSE)</f>
        <v>Colégio Marista São Marcelino Champagnat</v>
      </c>
      <c r="E1776">
        <f ca="1">VLOOKUP(A1776,Person!A:R,ROW(INDIRECT(ADDRESS(MATCH("Registration",Person!$1:$1,0),4,4))),FALSE)</f>
        <v>90511596</v>
      </c>
      <c r="F1776" t="str">
        <f ca="1">VLOOKUP(A1776,Person!A:R,ROW(INDIRECT(ADDRESS(MATCH("NameOccupation",Person!$1:$1,0),4,4))),FALSE)</f>
        <v>Auxiliar de Serviços Gerais</v>
      </c>
      <c r="G1776" t="str">
        <f ca="1">IF(VLOOKUP(A1776,Person!A:R,ROW(INDIRECT(ADDRESS(MATCH("NameManager",Person!$1:$1,0),4,4))),FALSE)="","",VLOOKUP(A1776,Person!A:R,ROW(INDIRECT(ADDRESS(MATCH("NameManager",Person!$1:$1,0),4,4))),FALSE))</f>
        <v/>
      </c>
      <c r="H1776" t="str">
        <f ca="1">IF(VLOOKUP(A1776,Person!A:R,ROW(INDIRECT(ADDRESS(MATCH("TypeJorney",Person!$1:$1,0),4,4))),FALSE)="OnBoarding","Embarque",IF(VLOOKUP(A1776,Person!A:R,ROW(INDIRECT(ADDRESS(MATCH("TypeJorney",Person!$1:$1,0),4,4))),FALSE)="OnBoardingOccupation","Embarque implantação",IF(VLOOKUP(A1776,Person!A:R,ROW(INDIRECT(ADDRESS(MATCH("TypeJorney",Person!$1:$1,0),4,4))),FALSE)="Monitoring","Monitoramento","Decisão de Efetivação")))</f>
        <v>Embarque implantação</v>
      </c>
    </row>
    <row r="1777" spans="1:8" x14ac:dyDescent="0.3">
      <c r="A1777" t="s">
        <v>7443</v>
      </c>
      <c r="B1777" t="str">
        <f ca="1">VLOOKUP(A1777,Person!A:R,ROW(INDIRECT(ADDRESS(MATCH("NameUser",Person!$1:$1,0),4,4))),FALSE)</f>
        <v>Priscila Pedroso Felix de Oliveira</v>
      </c>
      <c r="C1777" t="str">
        <f ca="1">IF(VLOOKUP(A1777,Person!A:R,ROW(INDIRECT(ADDRESS(MATCH("Mail",Person!$1:$1,0),4,4))),FALSE)="","",VLOOKUP(A1777,Person!A:R,ROW(INDIRECT(ADDRESS(MATCH("Mail",Person!$1:$1,0),4,4))),FALSE))</f>
        <v>priscila.felix@maristas.org.br</v>
      </c>
      <c r="D1777" t="str">
        <f ca="1">VLOOKUP(A1777,Person!A:R,ROW(INDIRECT(ADDRESS(MATCH("NameEstablishment",Person!$1:$1,0),4,4))),FALSE)</f>
        <v>Colégio Marista Roque Gonçalves</v>
      </c>
      <c r="E1777">
        <f ca="1">VLOOKUP(A1777,Person!A:R,ROW(INDIRECT(ADDRESS(MATCH("Registration",Person!$1:$1,0),4,4))),FALSE)</f>
        <v>80700744</v>
      </c>
      <c r="F1777" t="str">
        <f ca="1">VLOOKUP(A1777,Person!A:R,ROW(INDIRECT(ADDRESS(MATCH("NameOccupation",Person!$1:$1,0),4,4))),FALSE)</f>
        <v>Monitor de Aprendizagem Turno Integral</v>
      </c>
      <c r="G1777" t="str">
        <f ca="1">IF(VLOOKUP(A1777,Person!A:R,ROW(INDIRECT(ADDRESS(MATCH("NameManager",Person!$1:$1,0),4,4))),FALSE)="","",VLOOKUP(A1777,Person!A:R,ROW(INDIRECT(ADDRESS(MATCH("NameManager",Person!$1:$1,0),4,4))),FALSE))</f>
        <v>David Jorge Rodrigues Hatsek</v>
      </c>
      <c r="H1777" t="str">
        <f ca="1">IF(VLOOKUP(A1777,Person!A:R,ROW(INDIRECT(ADDRESS(MATCH("TypeJorney",Person!$1:$1,0),4,4))),FALSE)="OnBoarding","Embarque",IF(VLOOKUP(A1777,Person!A:R,ROW(INDIRECT(ADDRESS(MATCH("TypeJorney",Person!$1:$1,0),4,4))),FALSE)="OnBoardingOccupation","Embarque implantação",IF(VLOOKUP(A1777,Person!A:R,ROW(INDIRECT(ADDRESS(MATCH("TypeJorney",Person!$1:$1,0),4,4))),FALSE)="Monitoring","Monitoramento","Decisão de Efetivação")))</f>
        <v>Embarque implantação</v>
      </c>
    </row>
    <row r="1778" spans="1:8" x14ac:dyDescent="0.3">
      <c r="A1778" t="s">
        <v>7635</v>
      </c>
      <c r="B1778" t="str">
        <f ca="1">VLOOKUP(A1778,Person!A:R,ROW(INDIRECT(ADDRESS(MATCH("NameUser",Person!$1:$1,0),4,4))),FALSE)</f>
        <v>Priscila Pinto Calaf</v>
      </c>
      <c r="C1778" t="str">
        <f ca="1">IF(VLOOKUP(A1778,Person!A:R,ROW(INDIRECT(ADDRESS(MATCH("Mail",Person!$1:$1,0),4,4))),FALSE)="","",VLOOKUP(A1778,Person!A:R,ROW(INDIRECT(ADDRESS(MATCH("Mail",Person!$1:$1,0),4,4))),FALSE))</f>
        <v/>
      </c>
      <c r="D1778" t="str">
        <f ca="1">VLOOKUP(A1778,Person!A:R,ROW(INDIRECT(ADDRESS(MATCH("NameEstablishment",Person!$1:$1,0),4,4))),FALSE)</f>
        <v>Colégio Marista João Paulo II</v>
      </c>
      <c r="E1778">
        <f ca="1">VLOOKUP(A1778,Person!A:R,ROW(INDIRECT(ADDRESS(MATCH("Registration",Person!$1:$1,0),4,4))),FALSE)</f>
        <v>945018</v>
      </c>
      <c r="F1778" t="str">
        <f ca="1">VLOOKUP(A1778,Person!A:R,ROW(INDIRECT(ADDRESS(MATCH("NameOccupation",Person!$1:$1,0),4,4))),FALSE)</f>
        <v>Assessor Pedagógico</v>
      </c>
      <c r="G1778" t="str">
        <f ca="1">IF(VLOOKUP(A1778,Person!A:R,ROW(INDIRECT(ADDRESS(MATCH("NameManager",Person!$1:$1,0),4,4))),FALSE)="","",VLOOKUP(A1778,Person!A:R,ROW(INDIRECT(ADDRESS(MATCH("NameManager",Person!$1:$1,0),4,4))),FALSE))</f>
        <v>Luiz Gustavo Mendes</v>
      </c>
      <c r="H1778" t="str">
        <f ca="1">IF(VLOOKUP(A1778,Person!A:R,ROW(INDIRECT(ADDRESS(MATCH("TypeJorney",Person!$1:$1,0),4,4))),FALSE)="OnBoarding","Embarque",IF(VLOOKUP(A1778,Person!A:R,ROW(INDIRECT(ADDRESS(MATCH("TypeJorney",Person!$1:$1,0),4,4))),FALSE)="OnBoardingOccupation","Embarque implantação",IF(VLOOKUP(A1778,Person!A:R,ROW(INDIRECT(ADDRESS(MATCH("TypeJorney",Person!$1:$1,0),4,4))),FALSE)="Monitoring","Monitoramento","Decisão de Efetivação")))</f>
        <v>Embarque implantação</v>
      </c>
    </row>
    <row r="1779" spans="1:8" x14ac:dyDescent="0.3">
      <c r="A1779" t="s">
        <v>4267</v>
      </c>
      <c r="B1779" t="str">
        <f ca="1">VLOOKUP(A1779,Person!A:R,ROW(INDIRECT(ADDRESS(MATCH("NameUser",Person!$1:$1,0),4,4))),FALSE)</f>
        <v>Priscila Severo Perrone Anselmo</v>
      </c>
      <c r="C1779" t="str">
        <f ca="1">IF(VLOOKUP(A1779,Person!A:R,ROW(INDIRECT(ADDRESS(MATCH("Mail",Person!$1:$1,0),4,4))),FALSE)="","",VLOOKUP(A1779,Person!A:R,ROW(INDIRECT(ADDRESS(MATCH("Mail",Person!$1:$1,0),4,4))),FALSE))</f>
        <v>priscila.anselmo@maristas.org.br</v>
      </c>
      <c r="D1779" t="str">
        <f ca="1">VLOOKUP(A1779,Person!A:R,ROW(INDIRECT(ADDRESS(MATCH("NameEstablishment",Person!$1:$1,0),4,4))),FALSE)</f>
        <v>Colégio Marista N Senhora da Conceição</v>
      </c>
      <c r="E1779">
        <f ca="1">VLOOKUP(A1779,Person!A:R,ROW(INDIRECT(ADDRESS(MATCH("Registration",Person!$1:$1,0),4,4))),FALSE)</f>
        <v>20110334</v>
      </c>
      <c r="F1779" t="str">
        <f ca="1">VLOOKUP(A1779,Person!A:R,ROW(INDIRECT(ADDRESS(MATCH("NameOccupation",Person!$1:$1,0),4,4))),FALSE)</f>
        <v>Auxiliar de Serviços Gerais</v>
      </c>
      <c r="G1779" t="str">
        <f ca="1">IF(VLOOKUP(A1779,Person!A:R,ROW(INDIRECT(ADDRESS(MATCH("NameManager",Person!$1:$1,0),4,4))),FALSE)="","",VLOOKUP(A1779,Person!A:R,ROW(INDIRECT(ADDRESS(MATCH("NameManager",Person!$1:$1,0),4,4))),FALSE))</f>
        <v>Adenir Sebastiao de Britto</v>
      </c>
      <c r="H1779" t="str">
        <f ca="1">IF(VLOOKUP(A1779,Person!A:R,ROW(INDIRECT(ADDRESS(MATCH("TypeJorney",Person!$1:$1,0),4,4))),FALSE)="OnBoarding","Embarque",IF(VLOOKUP(A1779,Person!A:R,ROW(INDIRECT(ADDRESS(MATCH("TypeJorney",Person!$1:$1,0),4,4))),FALSE)="OnBoardingOccupation","Embarque implantação",IF(VLOOKUP(A1779,Person!A:R,ROW(INDIRECT(ADDRESS(MATCH("TypeJorney",Person!$1:$1,0),4,4))),FALSE)="Monitoring","Monitoramento","Decisão de Efetivação")))</f>
        <v>Embarque implantação</v>
      </c>
    </row>
    <row r="1780" spans="1:8" x14ac:dyDescent="0.3">
      <c r="A1780" t="s">
        <v>5257</v>
      </c>
      <c r="B1780" t="str">
        <f ca="1">VLOOKUP(A1780,Person!A:R,ROW(INDIRECT(ADDRESS(MATCH("NameUser",Person!$1:$1,0),4,4))),FALSE)</f>
        <v>Priscila Vitoria</v>
      </c>
      <c r="C1780" t="str">
        <f ca="1">IF(VLOOKUP(A1780,Person!A:R,ROW(INDIRECT(ADDRESS(MATCH("Mail",Person!$1:$1,0),4,4))),FALSE)="","",VLOOKUP(A1780,Person!A:R,ROW(INDIRECT(ADDRESS(MATCH("Mail",Person!$1:$1,0),4,4))),FALSE))</f>
        <v>priscila.vitoria@maristas.org.br</v>
      </c>
      <c r="D1780" t="str">
        <f ca="1">VLOOKUP(A1780,Person!A:R,ROW(INDIRECT(ADDRESS(MATCH("NameEstablishment",Person!$1:$1,0),4,4))),FALSE)</f>
        <v>Tiju - Educ. Inf - Pmpa/Smed - 5258</v>
      </c>
      <c r="E1780">
        <f ca="1">VLOOKUP(A1780,Person!A:R,ROW(INDIRECT(ADDRESS(MATCH("Registration",Person!$1:$1,0),4,4))),FALSE)</f>
        <v>61352014</v>
      </c>
      <c r="F1780" t="str">
        <f ca="1">VLOOKUP(A1780,Person!A:R,ROW(INDIRECT(ADDRESS(MATCH("NameOccupation",Person!$1:$1,0),4,4))),FALSE)</f>
        <v>Auxiliar de Cozinha</v>
      </c>
      <c r="G1780" t="str">
        <f ca="1">IF(VLOOKUP(A1780,Person!A:R,ROW(INDIRECT(ADDRESS(MATCH("NameManager",Person!$1:$1,0),4,4))),FALSE)="","",VLOOKUP(A1780,Person!A:R,ROW(INDIRECT(ADDRESS(MATCH("NameManager",Person!$1:$1,0),4,4))),FALSE))</f>
        <v/>
      </c>
      <c r="H1780" t="str">
        <f ca="1">IF(VLOOKUP(A1780,Person!A:R,ROW(INDIRECT(ADDRESS(MATCH("TypeJorney",Person!$1:$1,0),4,4))),FALSE)="OnBoarding","Embarque",IF(VLOOKUP(A1780,Person!A:R,ROW(INDIRECT(ADDRESS(MATCH("TypeJorney",Person!$1:$1,0),4,4))),FALSE)="OnBoardingOccupation","Embarque implantação",IF(VLOOKUP(A1780,Person!A:R,ROW(INDIRECT(ADDRESS(MATCH("TypeJorney",Person!$1:$1,0),4,4))),FALSE)="Monitoring","Monitoramento","Decisão de Efetivação")))</f>
        <v>Embarque implantação</v>
      </c>
    </row>
    <row r="1781" spans="1:8" x14ac:dyDescent="0.3">
      <c r="A1781" t="s">
        <v>7816</v>
      </c>
      <c r="B1781" t="str">
        <f ca="1">VLOOKUP(A1781,Person!A:R,ROW(INDIRECT(ADDRESS(MATCH("NameUser",Person!$1:$1,0),4,4))),FALSE)</f>
        <v>Priscilla Farias de Oliveira</v>
      </c>
      <c r="C1781" t="str">
        <f ca="1">IF(VLOOKUP(A1781,Person!A:R,ROW(INDIRECT(ADDRESS(MATCH("Mail",Person!$1:$1,0),4,4))),FALSE)="","",VLOOKUP(A1781,Person!A:R,ROW(INDIRECT(ADDRESS(MATCH("Mail",Person!$1:$1,0),4,4))),FALSE))</f>
        <v>priscilla.oliveira@maristas.org.br</v>
      </c>
      <c r="D1781" t="str">
        <f ca="1">VLOOKUP(A1781,Person!A:R,ROW(INDIRECT(ADDRESS(MATCH("NameEstablishment",Person!$1:$1,0),4,4))),FALSE)</f>
        <v>Colégio Marista N.Sra. Das Graças</v>
      </c>
      <c r="E1781">
        <f ca="1">VLOOKUP(A1781,Person!A:R,ROW(INDIRECT(ADDRESS(MATCH("Registration",Person!$1:$1,0),4,4))),FALSE)</f>
        <v>91510252</v>
      </c>
      <c r="F1781" t="str">
        <f ca="1">VLOOKUP(A1781,Person!A:R,ROW(INDIRECT(ADDRESS(MATCH("NameOccupation",Person!$1:$1,0),4,4))),FALSE)</f>
        <v>Auxiliar de Professor</v>
      </c>
      <c r="G1781" t="str">
        <f ca="1">IF(VLOOKUP(A1781,Person!A:R,ROW(INDIRECT(ADDRESS(MATCH("NameManager",Person!$1:$1,0),4,4))),FALSE)="","",VLOOKUP(A1781,Person!A:R,ROW(INDIRECT(ADDRESS(MATCH("NameManager",Person!$1:$1,0),4,4))),FALSE))</f>
        <v>Luciana Winck Correa</v>
      </c>
      <c r="H1781" t="str">
        <f ca="1">IF(VLOOKUP(A1781,Person!A:R,ROW(INDIRECT(ADDRESS(MATCH("TypeJorney",Person!$1:$1,0),4,4))),FALSE)="OnBoarding","Embarque",IF(VLOOKUP(A1781,Person!A:R,ROW(INDIRECT(ADDRESS(MATCH("TypeJorney",Person!$1:$1,0),4,4))),FALSE)="OnBoardingOccupation","Embarque implantação",IF(VLOOKUP(A1781,Person!A:R,ROW(INDIRECT(ADDRESS(MATCH("TypeJorney",Person!$1:$1,0),4,4))),FALSE)="Monitoring","Monitoramento","Decisão de Efetivação")))</f>
        <v>Embarque implantação</v>
      </c>
    </row>
    <row r="1782" spans="1:8" x14ac:dyDescent="0.3">
      <c r="A1782" t="s">
        <v>4581</v>
      </c>
      <c r="B1782" t="str">
        <f ca="1">VLOOKUP(A1782,Person!A:R,ROW(INDIRECT(ADDRESS(MATCH("NameUser",Person!$1:$1,0),4,4))),FALSE)</f>
        <v>Priscilla So Ornil Santos</v>
      </c>
      <c r="C1782" t="str">
        <f ca="1">IF(VLOOKUP(A1782,Person!A:R,ROW(INDIRECT(ADDRESS(MATCH("Mail",Person!$1:$1,0),4,4))),FALSE)="","",VLOOKUP(A1782,Person!A:R,ROW(INDIRECT(ADDRESS(MATCH("Mail",Person!$1:$1,0),4,4))),FALSE))</f>
        <v/>
      </c>
      <c r="D1782" t="str">
        <f ca="1">VLOOKUP(A1782,Person!A:R,ROW(INDIRECT(ADDRESS(MATCH("NameEstablishment",Person!$1:$1,0),4,4))),FALSE)</f>
        <v>Colégio Marista Assunção</v>
      </c>
      <c r="E1782">
        <f ca="1">VLOOKUP(A1782,Person!A:R,ROW(INDIRECT(ADDRESS(MATCH("Registration",Person!$1:$1,0),4,4))),FALSE)</f>
        <v>91514058</v>
      </c>
      <c r="F1782" t="str">
        <f ca="1">VLOOKUP(A1782,Person!A:R,ROW(INDIRECT(ADDRESS(MATCH("NameOccupation",Person!$1:$1,0),4,4))),FALSE)</f>
        <v>Assistente Administrativo Escolar</v>
      </c>
      <c r="G1782" t="str">
        <f ca="1">IF(VLOOKUP(A1782,Person!A:R,ROW(INDIRECT(ADDRESS(MATCH("NameManager",Person!$1:$1,0),4,4))),FALSE)="","",VLOOKUP(A1782,Person!A:R,ROW(INDIRECT(ADDRESS(MATCH("NameManager",Person!$1:$1,0),4,4))),FALSE))</f>
        <v>Rui Antonio Piassini</v>
      </c>
      <c r="H1782" t="str">
        <f ca="1">IF(VLOOKUP(A1782,Person!A:R,ROW(INDIRECT(ADDRESS(MATCH("TypeJorney",Person!$1:$1,0),4,4))),FALSE)="OnBoarding","Embarque",IF(VLOOKUP(A1782,Person!A:R,ROW(INDIRECT(ADDRESS(MATCH("TypeJorney",Person!$1:$1,0),4,4))),FALSE)="OnBoardingOccupation","Embarque implantação",IF(VLOOKUP(A1782,Person!A:R,ROW(INDIRECT(ADDRESS(MATCH("TypeJorney",Person!$1:$1,0),4,4))),FALSE)="Monitoring","Monitoramento","Decisão de Efetivação")))</f>
        <v>Embarque implantação</v>
      </c>
    </row>
    <row r="1783" spans="1:8" x14ac:dyDescent="0.3">
      <c r="A1783" t="s">
        <v>5007</v>
      </c>
      <c r="B1783" t="str">
        <f ca="1">VLOOKUP(A1783,Person!A:R,ROW(INDIRECT(ADDRESS(MATCH("NameUser",Person!$1:$1,0),4,4))),FALSE)</f>
        <v>Rachel Fragoso</v>
      </c>
      <c r="C1783" t="str">
        <f ca="1">IF(VLOOKUP(A1783,Person!A:R,ROW(INDIRECT(ADDRESS(MATCH("Mail",Person!$1:$1,0),4,4))),FALSE)="","",VLOOKUP(A1783,Person!A:R,ROW(INDIRECT(ADDRESS(MATCH("Mail",Person!$1:$1,0),4,4))),FALSE))</f>
        <v>rachel.fragoso@maristas.org.br</v>
      </c>
      <c r="D1783" t="str">
        <f ca="1">VLOOKUP(A1783,Person!A:R,ROW(INDIRECT(ADDRESS(MATCH("NameEstablishment",Person!$1:$1,0),4,4))),FALSE)</f>
        <v>Colégio Marista Nossa Senhora Aparecida</v>
      </c>
      <c r="E1783">
        <f ca="1">VLOOKUP(A1783,Person!A:R,ROW(INDIRECT(ADDRESS(MATCH("Registration",Person!$1:$1,0),4,4))),FALSE)</f>
        <v>68161813</v>
      </c>
      <c r="F1783" t="str">
        <f ca="1">VLOOKUP(A1783,Person!A:R,ROW(INDIRECT(ADDRESS(MATCH("NameOccupation",Person!$1:$1,0),4,4))),FALSE)</f>
        <v>Orientador Educacional</v>
      </c>
      <c r="G1783" t="str">
        <f ca="1">IF(VLOOKUP(A1783,Person!A:R,ROW(INDIRECT(ADDRESS(MATCH("NameManager",Person!$1:$1,0),4,4))),FALSE)="","",VLOOKUP(A1783,Person!A:R,ROW(INDIRECT(ADDRESS(MATCH("NameManager",Person!$1:$1,0),4,4))),FALSE))</f>
        <v>Silvia Pagot Marodin</v>
      </c>
      <c r="H1783" t="str">
        <f ca="1">IF(VLOOKUP(A1783,Person!A:R,ROW(INDIRECT(ADDRESS(MATCH("TypeJorney",Person!$1:$1,0),4,4))),FALSE)="OnBoarding","Embarque",IF(VLOOKUP(A1783,Person!A:R,ROW(INDIRECT(ADDRESS(MATCH("TypeJorney",Person!$1:$1,0),4,4))),FALSE)="OnBoardingOccupation","Embarque implantação",IF(VLOOKUP(A1783,Person!A:R,ROW(INDIRECT(ADDRESS(MATCH("TypeJorney",Person!$1:$1,0),4,4))),FALSE)="Monitoring","Monitoramento","Decisão de Efetivação")))</f>
        <v>Embarque implantação</v>
      </c>
    </row>
    <row r="1784" spans="1:8" x14ac:dyDescent="0.3">
      <c r="A1784" t="s">
        <v>7950</v>
      </c>
      <c r="B1784" t="str">
        <f ca="1">VLOOKUP(A1784,Person!A:R,ROW(INDIRECT(ADDRESS(MATCH("NameUser",Person!$1:$1,0),4,4))),FALSE)</f>
        <v>Rafael Augusto dos Santos Peres</v>
      </c>
      <c r="C1784" t="str">
        <f ca="1">IF(VLOOKUP(A1784,Person!A:R,ROW(INDIRECT(ADDRESS(MATCH("Mail",Person!$1:$1,0),4,4))),FALSE)="","",VLOOKUP(A1784,Person!A:R,ROW(INDIRECT(ADDRESS(MATCH("Mail",Person!$1:$1,0),4,4))),FALSE))</f>
        <v>rafael.santos@maristas.org.br</v>
      </c>
      <c r="D1784" t="str">
        <f ca="1">VLOOKUP(A1784,Person!A:R,ROW(INDIRECT(ADDRESS(MATCH("NameEstablishment",Person!$1:$1,0),4,4))),FALSE)</f>
        <v>Colégio Marista N.Sra. Das Graças</v>
      </c>
      <c r="E1784">
        <f ca="1">VLOOKUP(A1784,Person!A:R,ROW(INDIRECT(ADDRESS(MATCH("Registration",Person!$1:$1,0),4,4))),FALSE)</f>
        <v>90510531</v>
      </c>
      <c r="F1784" t="str">
        <f ca="1">VLOOKUP(A1784,Person!A:R,ROW(INDIRECT(ADDRESS(MATCH("NameOccupation",Person!$1:$1,0),4,4))),FALSE)</f>
        <v>Instrutor de Aprendizagem</v>
      </c>
      <c r="G1784" t="str">
        <f ca="1">IF(VLOOKUP(A1784,Person!A:R,ROW(INDIRECT(ADDRESS(MATCH("NameManager",Person!$1:$1,0),4,4))),FALSE)="","",VLOOKUP(A1784,Person!A:R,ROW(INDIRECT(ADDRESS(MATCH("NameManager",Person!$1:$1,0),4,4))),FALSE))</f>
        <v>Luciana Winck Correa</v>
      </c>
      <c r="H1784" t="str">
        <f ca="1">IF(VLOOKUP(A1784,Person!A:R,ROW(INDIRECT(ADDRESS(MATCH("TypeJorney",Person!$1:$1,0),4,4))),FALSE)="OnBoarding","Embarque",IF(VLOOKUP(A1784,Person!A:R,ROW(INDIRECT(ADDRESS(MATCH("TypeJorney",Person!$1:$1,0),4,4))),FALSE)="OnBoardingOccupation","Embarque implantação",IF(VLOOKUP(A1784,Person!A:R,ROW(INDIRECT(ADDRESS(MATCH("TypeJorney",Person!$1:$1,0),4,4))),FALSE)="Monitoring","Monitoramento","Decisão de Efetivação")))</f>
        <v>Embarque implantação</v>
      </c>
    </row>
    <row r="1785" spans="1:8" x14ac:dyDescent="0.3">
      <c r="A1785" t="s">
        <v>7952</v>
      </c>
      <c r="B1785" t="str">
        <f ca="1">VLOOKUP(A1785,Person!A:R,ROW(INDIRECT(ADDRESS(MATCH("NameUser",Person!$1:$1,0),4,4))),FALSE)</f>
        <v>Rafael Barbosa Correa</v>
      </c>
      <c r="C1785" t="str">
        <f ca="1">IF(VLOOKUP(A1785,Person!A:R,ROW(INDIRECT(ADDRESS(MATCH("Mail",Person!$1:$1,0),4,4))),FALSE)="","",VLOOKUP(A1785,Person!A:R,ROW(INDIRECT(ADDRESS(MATCH("Mail",Person!$1:$1,0),4,4))),FALSE))</f>
        <v>rafael.correa@maristas.org.br</v>
      </c>
      <c r="D1785" t="str">
        <f ca="1">VLOOKUP(A1785,Person!A:R,ROW(INDIRECT(ADDRESS(MATCH("NameEstablishment",Person!$1:$1,0),4,4))),FALSE)</f>
        <v>Colégio Marista N.Sra. Das Graças</v>
      </c>
      <c r="E1785">
        <f ca="1">VLOOKUP(A1785,Person!A:R,ROW(INDIRECT(ADDRESS(MATCH("Registration",Person!$1:$1,0),4,4))),FALSE)</f>
        <v>91511797</v>
      </c>
      <c r="F1785" t="str">
        <f ca="1">VLOOKUP(A1785,Person!A:R,ROW(INDIRECT(ADDRESS(MATCH("NameOccupation",Person!$1:$1,0),4,4))),FALSE)</f>
        <v>Instrutor de Aprendizagem</v>
      </c>
      <c r="G1785" t="str">
        <f ca="1">IF(VLOOKUP(A1785,Person!A:R,ROW(INDIRECT(ADDRESS(MATCH("NameManager",Person!$1:$1,0),4,4))),FALSE)="","",VLOOKUP(A1785,Person!A:R,ROW(INDIRECT(ADDRESS(MATCH("NameManager",Person!$1:$1,0),4,4))),FALSE))</f>
        <v>Luciana Winck Correa</v>
      </c>
      <c r="H1785" t="str">
        <f ca="1">IF(VLOOKUP(A1785,Person!A:R,ROW(INDIRECT(ADDRESS(MATCH("TypeJorney",Person!$1:$1,0),4,4))),FALSE)="OnBoarding","Embarque",IF(VLOOKUP(A1785,Person!A:R,ROW(INDIRECT(ADDRESS(MATCH("TypeJorney",Person!$1:$1,0),4,4))),FALSE)="OnBoardingOccupation","Embarque implantação",IF(VLOOKUP(A1785,Person!A:R,ROW(INDIRECT(ADDRESS(MATCH("TypeJorney",Person!$1:$1,0),4,4))),FALSE)="Monitoring","Monitoramento","Decisão de Efetivação")))</f>
        <v>Embarque implantação</v>
      </c>
    </row>
    <row r="1786" spans="1:8" x14ac:dyDescent="0.3">
      <c r="A1786" t="s">
        <v>7845</v>
      </c>
      <c r="B1786" t="str">
        <f ca="1">VLOOKUP(A1786,Person!A:R,ROW(INDIRECT(ADDRESS(MATCH("NameUser",Person!$1:$1,0),4,4))),FALSE)</f>
        <v>Rafael Bittencourt Rosa</v>
      </c>
      <c r="C1786" t="str">
        <f ca="1">IF(VLOOKUP(A1786,Person!A:R,ROW(INDIRECT(ADDRESS(MATCH("Mail",Person!$1:$1,0),4,4))),FALSE)="","",VLOOKUP(A1786,Person!A:R,ROW(INDIRECT(ADDRESS(MATCH("Mail",Person!$1:$1,0),4,4))),FALSE))</f>
        <v/>
      </c>
      <c r="D1786" t="str">
        <f ca="1">VLOOKUP(A1786,Person!A:R,ROW(INDIRECT(ADDRESS(MATCH("NameEstablishment",Person!$1:$1,0),4,4))),FALSE)</f>
        <v>Colégio Marista Roque Gonçalves</v>
      </c>
      <c r="E1786">
        <f ca="1">VLOOKUP(A1786,Person!A:R,ROW(INDIRECT(ADDRESS(MATCH("Registration",Person!$1:$1,0),4,4))),FALSE)</f>
        <v>80700766</v>
      </c>
      <c r="F1786" t="str">
        <f ca="1">VLOOKUP(A1786,Person!A:R,ROW(INDIRECT(ADDRESS(MATCH("NameOccupation",Person!$1:$1,0),4,4))),FALSE)</f>
        <v>Jardineiro</v>
      </c>
      <c r="G1786" t="str">
        <f ca="1">IF(VLOOKUP(A1786,Person!A:R,ROW(INDIRECT(ADDRESS(MATCH("NameManager",Person!$1:$1,0),4,4))),FALSE)="","",VLOOKUP(A1786,Person!A:R,ROW(INDIRECT(ADDRESS(MATCH("NameManager",Person!$1:$1,0),4,4))),FALSE))</f>
        <v/>
      </c>
      <c r="H1786" t="str">
        <f ca="1">IF(VLOOKUP(A1786,Person!A:R,ROW(INDIRECT(ADDRESS(MATCH("TypeJorney",Person!$1:$1,0),4,4))),FALSE)="OnBoarding","Embarque",IF(VLOOKUP(A1786,Person!A:R,ROW(INDIRECT(ADDRESS(MATCH("TypeJorney",Person!$1:$1,0),4,4))),FALSE)="OnBoardingOccupation","Embarque implantação",IF(VLOOKUP(A1786,Person!A:R,ROW(INDIRECT(ADDRESS(MATCH("TypeJorney",Person!$1:$1,0),4,4))),FALSE)="Monitoring","Monitoramento","Decisão de Efetivação")))</f>
        <v>Embarque implantação</v>
      </c>
    </row>
    <row r="1787" spans="1:8" x14ac:dyDescent="0.3">
      <c r="A1787" t="s">
        <v>4782</v>
      </c>
      <c r="B1787" t="str">
        <f ca="1">VLOOKUP(A1787,Person!A:R,ROW(INDIRECT(ADDRESS(MATCH("NameUser",Person!$1:$1,0),4,4))),FALSE)</f>
        <v>Rafael da Silva Mangini</v>
      </c>
      <c r="C1787" t="str">
        <f ca="1">IF(VLOOKUP(A1787,Person!A:R,ROW(INDIRECT(ADDRESS(MATCH("Mail",Person!$1:$1,0),4,4))),FALSE)="","",VLOOKUP(A1787,Person!A:R,ROW(INDIRECT(ADDRESS(MATCH("Mail",Person!$1:$1,0),4,4))),FALSE))</f>
        <v>rafael.mangini@maristas.org.br</v>
      </c>
      <c r="D1787" t="str">
        <f ca="1">VLOOKUP(A1787,Person!A:R,ROW(INDIRECT(ADDRESS(MATCH("NameEstablishment",Person!$1:$1,0),4,4))),FALSE)</f>
        <v>Colégio Marista Pio Xii</v>
      </c>
      <c r="E1787">
        <f ca="1">VLOOKUP(A1787,Person!A:R,ROW(INDIRECT(ADDRESS(MATCH("Registration",Person!$1:$1,0),4,4))),FALSE)</f>
        <v>98518507</v>
      </c>
      <c r="F1787" t="str">
        <f ca="1">VLOOKUP(A1787,Person!A:R,ROW(INDIRECT(ADDRESS(MATCH("NameOccupation",Person!$1:$1,0),4,4))),FALSE)</f>
        <v>Auxiliar de Manutenção</v>
      </c>
      <c r="G1787" t="str">
        <f ca="1">IF(VLOOKUP(A1787,Person!A:R,ROW(INDIRECT(ADDRESS(MATCH("NameManager",Person!$1:$1,0),4,4))),FALSE)="","",VLOOKUP(A1787,Person!A:R,ROW(INDIRECT(ADDRESS(MATCH("NameManager",Person!$1:$1,0),4,4))),FALSE))</f>
        <v>Katia Celestina Bossa Antoniolli</v>
      </c>
      <c r="H1787" t="str">
        <f ca="1">IF(VLOOKUP(A1787,Person!A:R,ROW(INDIRECT(ADDRESS(MATCH("TypeJorney",Person!$1:$1,0),4,4))),FALSE)="OnBoarding","Embarque",IF(VLOOKUP(A1787,Person!A:R,ROW(INDIRECT(ADDRESS(MATCH("TypeJorney",Person!$1:$1,0),4,4))),FALSE)="OnBoardingOccupation","Embarque implantação",IF(VLOOKUP(A1787,Person!A:R,ROW(INDIRECT(ADDRESS(MATCH("TypeJorney",Person!$1:$1,0),4,4))),FALSE)="Monitoring","Monitoramento","Decisão de Efetivação")))</f>
        <v>Embarque implantação</v>
      </c>
    </row>
    <row r="1788" spans="1:8" x14ac:dyDescent="0.3">
      <c r="A1788" t="s">
        <v>4633</v>
      </c>
      <c r="B1788" t="str">
        <f ca="1">VLOOKUP(A1788,Person!A:R,ROW(INDIRECT(ADDRESS(MATCH("NameUser",Person!$1:$1,0),4,4))),FALSE)</f>
        <v>Rafael Drum Teixeira</v>
      </c>
      <c r="C1788" t="str">
        <f ca="1">IF(VLOOKUP(A1788,Person!A:R,ROW(INDIRECT(ADDRESS(MATCH("Mail",Person!$1:$1,0),4,4))),FALSE)="","",VLOOKUP(A1788,Person!A:R,ROW(INDIRECT(ADDRESS(MATCH("Mail",Person!$1:$1,0),4,4))),FALSE))</f>
        <v>rafael.teixeira@maristas.org.br</v>
      </c>
      <c r="D1788" t="str">
        <f ca="1">VLOOKUP(A1788,Person!A:R,ROW(INDIRECT(ADDRESS(MATCH("NameEstablishment",Person!$1:$1,0),4,4))),FALSE)</f>
        <v>Colégio Marista N Senhora da Conceição</v>
      </c>
      <c r="E1788">
        <f ca="1">VLOOKUP(A1788,Person!A:R,ROW(INDIRECT(ADDRESS(MATCH("Registration",Person!$1:$1,0),4,4))),FALSE)</f>
        <v>20110326</v>
      </c>
      <c r="F1788" t="str">
        <f ca="1">VLOOKUP(A1788,Person!A:R,ROW(INDIRECT(ADDRESS(MATCH("NameOccupation",Person!$1:$1,0),4,4))),FALSE)</f>
        <v>Assistente de Comunicação</v>
      </c>
      <c r="G1788" t="str">
        <f ca="1">IF(VLOOKUP(A1788,Person!A:R,ROW(INDIRECT(ADDRESS(MATCH("NameManager",Person!$1:$1,0),4,4))),FALSE)="","",VLOOKUP(A1788,Person!A:R,ROW(INDIRECT(ADDRESS(MATCH("NameManager",Person!$1:$1,0),4,4))),FALSE))</f>
        <v>Adenir Sebastiao de Britto</v>
      </c>
      <c r="H1788" t="str">
        <f ca="1">IF(VLOOKUP(A1788,Person!A:R,ROW(INDIRECT(ADDRESS(MATCH("TypeJorney",Person!$1:$1,0),4,4))),FALSE)="OnBoarding","Embarque",IF(VLOOKUP(A1788,Person!A:R,ROW(INDIRECT(ADDRESS(MATCH("TypeJorney",Person!$1:$1,0),4,4))),FALSE)="OnBoardingOccupation","Embarque implantação",IF(VLOOKUP(A1788,Person!A:R,ROW(INDIRECT(ADDRESS(MATCH("TypeJorney",Person!$1:$1,0),4,4))),FALSE)="Monitoring","Monitoramento","Decisão de Efetivação")))</f>
        <v>Embarque implantação</v>
      </c>
    </row>
    <row r="1789" spans="1:8" x14ac:dyDescent="0.3">
      <c r="A1789" t="s">
        <v>7927</v>
      </c>
      <c r="B1789" t="str">
        <f ca="1">VLOOKUP(A1789,Person!A:R,ROW(INDIRECT(ADDRESS(MATCH("NameUser",Person!$1:$1,0),4,4))),FALSE)</f>
        <v>Rafael Freitas de Oliveira</v>
      </c>
      <c r="C1789" t="str">
        <f ca="1">IF(VLOOKUP(A1789,Person!A:R,ROW(INDIRECT(ADDRESS(MATCH("Mail",Person!$1:$1,0),4,4))),FALSE)="","",VLOOKUP(A1789,Person!A:R,ROW(INDIRECT(ADDRESS(MATCH("Mail",Person!$1:$1,0),4,4))),FALSE))</f>
        <v>rafael.oliveira@maristas.org.br</v>
      </c>
      <c r="D1789" t="str">
        <f ca="1">VLOOKUP(A1789,Person!A:R,ROW(INDIRECT(ADDRESS(MATCH("NameEstablishment",Person!$1:$1,0),4,4))),FALSE)</f>
        <v>Colegio Marista São Francisco</v>
      </c>
      <c r="E1789">
        <f ca="1">VLOOKUP(A1789,Person!A:R,ROW(INDIRECT(ADDRESS(MATCH("Registration",Person!$1:$1,0),4,4))),FALSE)</f>
        <v>90512285</v>
      </c>
      <c r="F1789" t="str">
        <f ca="1">VLOOKUP(A1789,Person!A:R,ROW(INDIRECT(ADDRESS(MATCH("NameOccupation",Person!$1:$1,0),4,4))),FALSE)</f>
        <v>Instrutor de Aprendizagem</v>
      </c>
      <c r="G1789" t="str">
        <f ca="1">IF(VLOOKUP(A1789,Person!A:R,ROW(INDIRECT(ADDRESS(MATCH("NameManager",Person!$1:$1,0),4,4))),FALSE)="","",VLOOKUP(A1789,Person!A:R,ROW(INDIRECT(ADDRESS(MATCH("NameManager",Person!$1:$1,0),4,4))),FALSE))</f>
        <v/>
      </c>
      <c r="H1789" t="str">
        <f ca="1">IF(VLOOKUP(A1789,Person!A:R,ROW(INDIRECT(ADDRESS(MATCH("TypeJorney",Person!$1:$1,0),4,4))),FALSE)="OnBoarding","Embarque",IF(VLOOKUP(A1789,Person!A:R,ROW(INDIRECT(ADDRESS(MATCH("TypeJorney",Person!$1:$1,0),4,4))),FALSE)="OnBoardingOccupation","Embarque implantação",IF(VLOOKUP(A1789,Person!A:R,ROW(INDIRECT(ADDRESS(MATCH("TypeJorney",Person!$1:$1,0),4,4))),FALSE)="Monitoring","Monitoramento","Decisão de Efetivação")))</f>
        <v>Embarque</v>
      </c>
    </row>
    <row r="1790" spans="1:8" x14ac:dyDescent="0.3">
      <c r="A1790" t="s">
        <v>5216</v>
      </c>
      <c r="B1790" t="str">
        <f ca="1">VLOOKUP(A1790,Person!A:R,ROW(INDIRECT(ADDRESS(MATCH("NameUser",Person!$1:$1,0),4,4))),FALSE)</f>
        <v>Rafael Freitas dos Santos</v>
      </c>
      <c r="C1790" t="str">
        <f ca="1">IF(VLOOKUP(A1790,Person!A:R,ROW(INDIRECT(ADDRESS(MATCH("Mail",Person!$1:$1,0),4,4))),FALSE)="","",VLOOKUP(A1790,Person!A:R,ROW(INDIRECT(ADDRESS(MATCH("Mail",Person!$1:$1,0),4,4))),FALSE))</f>
        <v>rafael.freitas@maristas.org.br</v>
      </c>
      <c r="D1790" t="str">
        <f ca="1">VLOOKUP(A1790,Person!A:R,ROW(INDIRECT(ADDRESS(MATCH("NameEstablishment",Person!$1:$1,0),4,4))),FALSE)</f>
        <v>Colégio Marista São Marcelino Champagnat</v>
      </c>
      <c r="E1790">
        <f ca="1">VLOOKUP(A1790,Person!A:R,ROW(INDIRECT(ADDRESS(MATCH("Registration",Person!$1:$1,0),4,4))),FALSE)</f>
        <v>90511580</v>
      </c>
      <c r="F1790" t="str">
        <f ca="1">VLOOKUP(A1790,Person!A:R,ROW(INDIRECT(ADDRESS(MATCH("NameOccupation",Person!$1:$1,0),4,4))),FALSE)</f>
        <v>Auxiliar Administrativo</v>
      </c>
      <c r="G1790" t="str">
        <f ca="1">IF(VLOOKUP(A1790,Person!A:R,ROW(INDIRECT(ADDRESS(MATCH("NameManager",Person!$1:$1,0),4,4))),FALSE)="","",VLOOKUP(A1790,Person!A:R,ROW(INDIRECT(ADDRESS(MATCH("NameManager",Person!$1:$1,0),4,4))),FALSE))</f>
        <v/>
      </c>
      <c r="H1790" t="str">
        <f ca="1">IF(VLOOKUP(A1790,Person!A:R,ROW(INDIRECT(ADDRESS(MATCH("TypeJorney",Person!$1:$1,0),4,4))),FALSE)="OnBoarding","Embarque",IF(VLOOKUP(A1790,Person!A:R,ROW(INDIRECT(ADDRESS(MATCH("TypeJorney",Person!$1:$1,0),4,4))),FALSE)="OnBoardingOccupation","Embarque implantação",IF(VLOOKUP(A1790,Person!A:R,ROW(INDIRECT(ADDRESS(MATCH("TypeJorney",Person!$1:$1,0),4,4))),FALSE)="Monitoring","Monitoramento","Decisão de Efetivação")))</f>
        <v>Embarque implantação</v>
      </c>
    </row>
    <row r="1791" spans="1:8" x14ac:dyDescent="0.3">
      <c r="A1791" t="s">
        <v>4385</v>
      </c>
      <c r="B1791" t="str">
        <f ca="1">VLOOKUP(A1791,Person!A:R,ROW(INDIRECT(ADDRESS(MATCH("NameUser",Person!$1:$1,0),4,4))),FALSE)</f>
        <v>Rafael Noll</v>
      </c>
      <c r="C1791" t="str">
        <f ca="1">IF(VLOOKUP(A1791,Person!A:R,ROW(INDIRECT(ADDRESS(MATCH("Mail",Person!$1:$1,0),4,4))),FALSE)="","",VLOOKUP(A1791,Person!A:R,ROW(INDIRECT(ADDRESS(MATCH("Mail",Person!$1:$1,0),4,4))),FALSE))</f>
        <v>rafael.noll@maristas.org.br</v>
      </c>
      <c r="D1791" t="str">
        <f ca="1">VLOOKUP(A1791,Person!A:R,ROW(INDIRECT(ADDRESS(MATCH("NameEstablishment",Person!$1:$1,0),4,4))),FALSE)</f>
        <v>Colégio Marista Nossa Senhora do Rosário</v>
      </c>
      <c r="E1791">
        <f ca="1">VLOOKUP(A1791,Person!A:R,ROW(INDIRECT(ADDRESS(MATCH("Registration",Person!$1:$1,0),4,4))),FALSE)</f>
        <v>90000116</v>
      </c>
      <c r="F1791" t="str">
        <f ca="1">VLOOKUP(A1791,Person!A:R,ROW(INDIRECT(ADDRESS(MATCH("NameOccupation",Person!$1:$1,0),4,4))),FALSE)</f>
        <v>Porteiro</v>
      </c>
      <c r="G1791" t="str">
        <f ca="1">IF(VLOOKUP(A1791,Person!A:R,ROW(INDIRECT(ADDRESS(MATCH("NameManager",Person!$1:$1,0),4,4))),FALSE)="","",VLOOKUP(A1791,Person!A:R,ROW(INDIRECT(ADDRESS(MATCH("NameManager",Person!$1:$1,0),4,4))),FALSE))</f>
        <v>Mauricio Coloniezzi Erthal</v>
      </c>
      <c r="H1791" t="str">
        <f ca="1">IF(VLOOKUP(A1791,Person!A:R,ROW(INDIRECT(ADDRESS(MATCH("TypeJorney",Person!$1:$1,0),4,4))),FALSE)="OnBoarding","Embarque",IF(VLOOKUP(A1791,Person!A:R,ROW(INDIRECT(ADDRESS(MATCH("TypeJorney",Person!$1:$1,0),4,4))),FALSE)="OnBoardingOccupation","Embarque implantação",IF(VLOOKUP(A1791,Person!A:R,ROW(INDIRECT(ADDRESS(MATCH("TypeJorney",Person!$1:$1,0),4,4))),FALSE)="Monitoring","Monitoramento","Decisão de Efetivação")))</f>
        <v>Embarque implantação</v>
      </c>
    </row>
    <row r="1792" spans="1:8" x14ac:dyDescent="0.3">
      <c r="A1792" t="s">
        <v>4665</v>
      </c>
      <c r="B1792" t="str">
        <f ca="1">VLOOKUP(A1792,Person!A:R,ROW(INDIRECT(ADDRESS(MATCH("NameUser",Person!$1:$1,0),4,4))),FALSE)</f>
        <v>Rafael Santana Lopes</v>
      </c>
      <c r="C1792" t="str">
        <f ca="1">IF(VLOOKUP(A1792,Person!A:R,ROW(INDIRECT(ADDRESS(MATCH("Mail",Person!$1:$1,0),4,4))),FALSE)="","",VLOOKUP(A1792,Person!A:R,ROW(INDIRECT(ADDRESS(MATCH("Mail",Person!$1:$1,0),4,4))),FALSE))</f>
        <v>rafael.lopes@maristas.org.br</v>
      </c>
      <c r="D1792" t="str">
        <f ca="1">VLOOKUP(A1792,Person!A:R,ROW(INDIRECT(ADDRESS(MATCH("NameEstablishment",Person!$1:$1,0),4,4))),FALSE)</f>
        <v>Colegio Marista Ipanema</v>
      </c>
      <c r="E1792">
        <f ca="1">VLOOKUP(A1792,Person!A:R,ROW(INDIRECT(ADDRESS(MATCH("Registration",Person!$1:$1,0),4,4))),FALSE)</f>
        <v>91510736</v>
      </c>
      <c r="F1792" t="str">
        <f ca="1">VLOOKUP(A1792,Person!A:R,ROW(INDIRECT(ADDRESS(MATCH("NameOccupation",Person!$1:$1,0),4,4))),FALSE)</f>
        <v>Assistente de Convivência</v>
      </c>
      <c r="G1792" t="str">
        <f ca="1">IF(VLOOKUP(A1792,Person!A:R,ROW(INDIRECT(ADDRESS(MATCH("NameManager",Person!$1:$1,0),4,4))),FALSE)="","",VLOOKUP(A1792,Person!A:R,ROW(INDIRECT(ADDRESS(MATCH("NameManager",Person!$1:$1,0),4,4))),FALSE))</f>
        <v>Fernando Degrandis</v>
      </c>
      <c r="H1792" t="str">
        <f ca="1">IF(VLOOKUP(A1792,Person!A:R,ROW(INDIRECT(ADDRESS(MATCH("TypeJorney",Person!$1:$1,0),4,4))),FALSE)="OnBoarding","Embarque",IF(VLOOKUP(A1792,Person!A:R,ROW(INDIRECT(ADDRESS(MATCH("TypeJorney",Person!$1:$1,0),4,4))),FALSE)="OnBoardingOccupation","Embarque implantação",IF(VLOOKUP(A1792,Person!A:R,ROW(INDIRECT(ADDRESS(MATCH("TypeJorney",Person!$1:$1,0),4,4))),FALSE)="Monitoring","Monitoramento","Decisão de Efetivação")))</f>
        <v>Embarque implantação</v>
      </c>
    </row>
    <row r="1793" spans="1:8" x14ac:dyDescent="0.3">
      <c r="A1793" t="s">
        <v>8022</v>
      </c>
      <c r="B1793" t="str">
        <f ca="1">VLOOKUP(A1793,Person!A:R,ROW(INDIRECT(ADDRESS(MATCH("NameUser",Person!$1:$1,0),4,4))),FALSE)</f>
        <v>Rafael Silva Heinzelmann</v>
      </c>
      <c r="C1793" t="str">
        <f ca="1">IF(VLOOKUP(A1793,Person!A:R,ROW(INDIRECT(ADDRESS(MATCH("Mail",Person!$1:$1,0),4,4))),FALSE)="","",VLOOKUP(A1793,Person!A:R,ROW(INDIRECT(ADDRESS(MATCH("Mail",Person!$1:$1,0),4,4))),FALSE))</f>
        <v>rafael.heinzelmann@maristas.org.br</v>
      </c>
      <c r="D1793" t="str">
        <f ca="1">VLOOKUP(A1793,Person!A:R,ROW(INDIRECT(ADDRESS(MATCH("NameEstablishment",Person!$1:$1,0),4,4))),FALSE)</f>
        <v>Colegio Marista Champagnat</v>
      </c>
      <c r="E1793">
        <f ca="1">VLOOKUP(A1793,Person!A:R,ROW(INDIRECT(ADDRESS(MATCH("Registration",Person!$1:$1,0),4,4))),FALSE)</f>
        <v>90000303</v>
      </c>
      <c r="F1793" t="str">
        <f ca="1">VLOOKUP(A1793,Person!A:R,ROW(INDIRECT(ADDRESS(MATCH("NameOccupation",Person!$1:$1,0),4,4))),FALSE)</f>
        <v>Instrutor de Aprendizagem</v>
      </c>
      <c r="G1793" t="str">
        <f ca="1">IF(VLOOKUP(A1793,Person!A:R,ROW(INDIRECT(ADDRESS(MATCH("NameManager",Person!$1:$1,0),4,4))),FALSE)="","",VLOOKUP(A1793,Person!A:R,ROW(INDIRECT(ADDRESS(MATCH("NameManager",Person!$1:$1,0),4,4))),FALSE))</f>
        <v>Shirley Sheila Cardoso</v>
      </c>
      <c r="H1793" t="str">
        <f ca="1">IF(VLOOKUP(A1793,Person!A:R,ROW(INDIRECT(ADDRESS(MATCH("TypeJorney",Person!$1:$1,0),4,4))),FALSE)="OnBoarding","Embarque",IF(VLOOKUP(A1793,Person!A:R,ROW(INDIRECT(ADDRESS(MATCH("TypeJorney",Person!$1:$1,0),4,4))),FALSE)="OnBoardingOccupation","Embarque implantação",IF(VLOOKUP(A1793,Person!A:R,ROW(INDIRECT(ADDRESS(MATCH("TypeJorney",Person!$1:$1,0),4,4))),FALSE)="Monitoring","Monitoramento","Decisão de Efetivação")))</f>
        <v>Embarque implantação</v>
      </c>
    </row>
    <row r="1794" spans="1:8" x14ac:dyDescent="0.3">
      <c r="A1794" t="s">
        <v>8020</v>
      </c>
      <c r="B1794" t="str">
        <f ca="1">VLOOKUP(A1794,Person!A:R,ROW(INDIRECT(ADDRESS(MATCH("NameUser",Person!$1:$1,0),4,4))),FALSE)</f>
        <v>Rafaela Fagundes Machado</v>
      </c>
      <c r="C1794" t="str">
        <f ca="1">IF(VLOOKUP(A1794,Person!A:R,ROW(INDIRECT(ADDRESS(MATCH("Mail",Person!$1:$1,0),4,4))),FALSE)="","",VLOOKUP(A1794,Person!A:R,ROW(INDIRECT(ADDRESS(MATCH("Mail",Person!$1:$1,0),4,4))),FALSE))</f>
        <v>rafaela.machado@maristas.org.br</v>
      </c>
      <c r="D1794" t="str">
        <f ca="1">VLOOKUP(A1794,Person!A:R,ROW(INDIRECT(ADDRESS(MATCH("NameEstablishment",Person!$1:$1,0),4,4))),FALSE)</f>
        <v>Colegio Marista Champagnat</v>
      </c>
      <c r="E1794">
        <f ca="1">VLOOKUP(A1794,Person!A:R,ROW(INDIRECT(ADDRESS(MATCH("Registration",Person!$1:$1,0),4,4))),FALSE)</f>
        <v>90000373</v>
      </c>
      <c r="F1794" t="str">
        <f ca="1">VLOOKUP(A1794,Person!A:R,ROW(INDIRECT(ADDRESS(MATCH("NameOccupation",Person!$1:$1,0),4,4))),FALSE)</f>
        <v>Instrutor de Aprendizagem</v>
      </c>
      <c r="G1794" t="str">
        <f ca="1">IF(VLOOKUP(A1794,Person!A:R,ROW(INDIRECT(ADDRESS(MATCH("NameManager",Person!$1:$1,0),4,4))),FALSE)="","",VLOOKUP(A1794,Person!A:R,ROW(INDIRECT(ADDRESS(MATCH("NameManager",Person!$1:$1,0),4,4))),FALSE))</f>
        <v>Shirley Sheila Cardoso</v>
      </c>
      <c r="H1794" t="str">
        <f ca="1">IF(VLOOKUP(A1794,Person!A:R,ROW(INDIRECT(ADDRESS(MATCH("TypeJorney",Person!$1:$1,0),4,4))),FALSE)="OnBoarding","Embarque",IF(VLOOKUP(A1794,Person!A:R,ROW(INDIRECT(ADDRESS(MATCH("TypeJorney",Person!$1:$1,0),4,4))),FALSE)="OnBoardingOccupation","Embarque implantação",IF(VLOOKUP(A1794,Person!A:R,ROW(INDIRECT(ADDRESS(MATCH("TypeJorney",Person!$1:$1,0),4,4))),FALSE)="Monitoring","Monitoramento","Decisão de Efetivação")))</f>
        <v>Embarque implantação</v>
      </c>
    </row>
    <row r="1795" spans="1:8" x14ac:dyDescent="0.3">
      <c r="A1795" t="s">
        <v>516</v>
      </c>
      <c r="B1795" t="str">
        <f ca="1">VLOOKUP(A1795,Person!A:R,ROW(INDIRECT(ADDRESS(MATCH("NameUser",Person!$1:$1,0),4,4))),FALSE)</f>
        <v>Rafaela Munhoz Paladini</v>
      </c>
      <c r="C1795" t="str">
        <f ca="1">IF(VLOOKUP(A1795,Person!A:R,ROW(INDIRECT(ADDRESS(MATCH("Mail",Person!$1:$1,0),4,4))),FALSE)="","",VLOOKUP(A1795,Person!A:R,ROW(INDIRECT(ADDRESS(MATCH("Mail",Person!$1:$1,0),4,4))),FALSE))</f>
        <v>rafaela.paladini@maristas.org.br</v>
      </c>
      <c r="D1795" t="str">
        <f ca="1">VLOOKUP(A1795,Person!A:R,ROW(INDIRECT(ADDRESS(MATCH("NameEstablishment",Person!$1:$1,0),4,4))),FALSE)</f>
        <v>Colégio Marista Assunção</v>
      </c>
      <c r="E1795">
        <f ca="1">VLOOKUP(A1795,Person!A:R,ROW(INDIRECT(ADDRESS(MATCH("Registration",Person!$1:$1,0),4,4))),FALSE)</f>
        <v>91514049</v>
      </c>
      <c r="F1795" t="str">
        <f ca="1">VLOOKUP(A1795,Person!A:R,ROW(INDIRECT(ADDRESS(MATCH("NameOccupation",Person!$1:$1,0),4,4))),FALSE)</f>
        <v>Monitor de Aprendizagem Turno Regular</v>
      </c>
      <c r="G1795" t="str">
        <f ca="1">IF(VLOOKUP(A1795,Person!A:R,ROW(INDIRECT(ADDRESS(MATCH("NameManager",Person!$1:$1,0),4,4))),FALSE)="","",VLOOKUP(A1795,Person!A:R,ROW(INDIRECT(ADDRESS(MATCH("NameManager",Person!$1:$1,0),4,4))),FALSE))</f>
        <v>Rui Antonio Piassini</v>
      </c>
      <c r="H1795" t="str">
        <f ca="1">IF(VLOOKUP(A1795,Person!A:R,ROW(INDIRECT(ADDRESS(MATCH("TypeJorney",Person!$1:$1,0),4,4))),FALSE)="OnBoarding","Embarque",IF(VLOOKUP(A1795,Person!A:R,ROW(INDIRECT(ADDRESS(MATCH("TypeJorney",Person!$1:$1,0),4,4))),FALSE)="OnBoardingOccupation","Embarque implantação",IF(VLOOKUP(A1795,Person!A:R,ROW(INDIRECT(ADDRESS(MATCH("TypeJorney",Person!$1:$1,0),4,4))),FALSE)="Monitoring","Monitoramento","Decisão de Efetivação")))</f>
        <v>Decisão de Efetivação</v>
      </c>
    </row>
    <row r="1796" spans="1:8" x14ac:dyDescent="0.3">
      <c r="A1796" t="s">
        <v>4326</v>
      </c>
      <c r="B1796" t="str">
        <f ca="1">VLOOKUP(A1796,Person!A:R,ROW(INDIRECT(ADDRESS(MATCH("NameUser",Person!$1:$1,0),4,4))),FALSE)</f>
        <v>Raimundo Nonato M dos Santos</v>
      </c>
      <c r="C1796" t="str">
        <f ca="1">IF(VLOOKUP(A1796,Person!A:R,ROW(INDIRECT(ADDRESS(MATCH("Mail",Person!$1:$1,0),4,4))),FALSE)="","",VLOOKUP(A1796,Person!A:R,ROW(INDIRECT(ADDRESS(MATCH("Mail",Person!$1:$1,0),4,4))),FALSE))</f>
        <v>raimundo.santos@maristas.org.br</v>
      </c>
      <c r="D1796" t="str">
        <f ca="1">VLOOKUP(A1796,Person!A:R,ROW(INDIRECT(ADDRESS(MATCH("NameEstablishment",Person!$1:$1,0),4,4))),FALSE)</f>
        <v>Colégio Marista João Paulo II</v>
      </c>
      <c r="E1796">
        <f ca="1">VLOOKUP(A1796,Person!A:R,ROW(INDIRECT(ADDRESS(MATCH("Registration",Person!$1:$1,0),4,4))),FALSE)</f>
        <v>50985001</v>
      </c>
      <c r="F1796" t="str">
        <f ca="1">VLOOKUP(A1796,Person!A:R,ROW(INDIRECT(ADDRESS(MATCH("NameOccupation",Person!$1:$1,0),4,4))),FALSE)</f>
        <v>Encarregado de Manutenção</v>
      </c>
      <c r="G1796" t="str">
        <f ca="1">IF(VLOOKUP(A1796,Person!A:R,ROW(INDIRECT(ADDRESS(MATCH("NameManager",Person!$1:$1,0),4,4))),FALSE)="","",VLOOKUP(A1796,Person!A:R,ROW(INDIRECT(ADDRESS(MATCH("NameManager",Person!$1:$1,0),4,4))),FALSE))</f>
        <v>Marcos Andre Scussel</v>
      </c>
      <c r="H1796" t="str">
        <f ca="1">IF(VLOOKUP(A1796,Person!A:R,ROW(INDIRECT(ADDRESS(MATCH("TypeJorney",Person!$1:$1,0),4,4))),FALSE)="OnBoarding","Embarque",IF(VLOOKUP(A1796,Person!A:R,ROW(INDIRECT(ADDRESS(MATCH("TypeJorney",Person!$1:$1,0),4,4))),FALSE)="OnBoardingOccupation","Embarque implantação",IF(VLOOKUP(A1796,Person!A:R,ROW(INDIRECT(ADDRESS(MATCH("TypeJorney",Person!$1:$1,0),4,4))),FALSE)="Monitoring","Monitoramento","Decisão de Efetivação")))</f>
        <v>Embarque implantação</v>
      </c>
    </row>
    <row r="1797" spans="1:8" x14ac:dyDescent="0.3">
      <c r="A1797" t="s">
        <v>4294</v>
      </c>
      <c r="B1797" t="str">
        <f ca="1">VLOOKUP(A1797,Person!A:R,ROW(INDIRECT(ADDRESS(MATCH("NameUser",Person!$1:$1,0),4,4))),FALSE)</f>
        <v>Ramiro Machado Braga</v>
      </c>
      <c r="C1797" t="str">
        <f ca="1">IF(VLOOKUP(A1797,Person!A:R,ROW(INDIRECT(ADDRESS(MATCH("Mail",Person!$1:$1,0),4,4))),FALSE)="","",VLOOKUP(A1797,Person!A:R,ROW(INDIRECT(ADDRESS(MATCH("Mail",Person!$1:$1,0),4,4))),FALSE))</f>
        <v>ramiro.braga@maristas.org.br</v>
      </c>
      <c r="D1797" t="str">
        <f ca="1">VLOOKUP(A1797,Person!A:R,ROW(INDIRECT(ADDRESS(MATCH("NameEstablishment",Person!$1:$1,0),4,4))),FALSE)</f>
        <v>Colégio Marista Ir. Jaime Biazus</v>
      </c>
      <c r="E1797">
        <f ca="1">VLOOKUP(A1797,Person!A:R,ROW(INDIRECT(ADDRESS(MATCH("Registration",Person!$1:$1,0),4,4))),FALSE)</f>
        <v>68161716</v>
      </c>
      <c r="F1797" t="str">
        <f ca="1">VLOOKUP(A1797,Person!A:R,ROW(INDIRECT(ADDRESS(MATCH("NameOccupation",Person!$1:$1,0),4,4))),FALSE)</f>
        <v>Coordenador de Turno</v>
      </c>
      <c r="G1797" t="str">
        <f ca="1">IF(VLOOKUP(A1797,Person!A:R,ROW(INDIRECT(ADDRESS(MATCH("NameManager",Person!$1:$1,0),4,4))),FALSE)="","",VLOOKUP(A1797,Person!A:R,ROW(INDIRECT(ADDRESS(MATCH("NameManager",Person!$1:$1,0),4,4))),FALSE))</f>
        <v/>
      </c>
      <c r="H1797" t="str">
        <f ca="1">IF(VLOOKUP(A1797,Person!A:R,ROW(INDIRECT(ADDRESS(MATCH("TypeJorney",Person!$1:$1,0),4,4))),FALSE)="OnBoarding","Embarque",IF(VLOOKUP(A1797,Person!A:R,ROW(INDIRECT(ADDRESS(MATCH("TypeJorney",Person!$1:$1,0),4,4))),FALSE)="OnBoardingOccupation","Embarque implantação",IF(VLOOKUP(A1797,Person!A:R,ROW(INDIRECT(ADDRESS(MATCH("TypeJorney",Person!$1:$1,0),4,4))),FALSE)="Monitoring","Monitoramento","Decisão de Efetivação")))</f>
        <v>Embarque implantação</v>
      </c>
    </row>
    <row r="1798" spans="1:8" x14ac:dyDescent="0.3">
      <c r="A1798" t="s">
        <v>4590</v>
      </c>
      <c r="B1798" t="str">
        <f ca="1">VLOOKUP(A1798,Person!A:R,ROW(INDIRECT(ADDRESS(MATCH("NameUser",Person!$1:$1,0),4,4))),FALSE)</f>
        <v>Raquel Bastos Furaste</v>
      </c>
      <c r="C1798" t="str">
        <f ca="1">IF(VLOOKUP(A1798,Person!A:R,ROW(INDIRECT(ADDRESS(MATCH("Mail",Person!$1:$1,0),4,4))),FALSE)="","",VLOOKUP(A1798,Person!A:R,ROW(INDIRECT(ADDRESS(MATCH("Mail",Person!$1:$1,0),4,4))),FALSE))</f>
        <v>raquel.furaste@maristas.org.br</v>
      </c>
      <c r="D1798" t="str">
        <f ca="1">VLOOKUP(A1798,Person!A:R,ROW(INDIRECT(ADDRESS(MATCH("NameEstablishment",Person!$1:$1,0),4,4))),FALSE)</f>
        <v>Sociedade Meridional de Educação</v>
      </c>
      <c r="E1798">
        <f ca="1">VLOOKUP(A1798,Person!A:R,ROW(INDIRECT(ADDRESS(MATCH("Registration",Person!$1:$1,0),4,4))),FALSE)</f>
        <v>90701798</v>
      </c>
      <c r="F1798" t="str">
        <f ca="1">VLOOKUP(A1798,Person!A:R,ROW(INDIRECT(ADDRESS(MATCH("NameOccupation",Person!$1:$1,0),4,4))),FALSE)</f>
        <v>Assistente Administração de Pessoas</v>
      </c>
      <c r="G1798" t="str">
        <f ca="1">IF(VLOOKUP(A1798,Person!A:R,ROW(INDIRECT(ADDRESS(MATCH("NameManager",Person!$1:$1,0),4,4))),FALSE)="","",VLOOKUP(A1798,Person!A:R,ROW(INDIRECT(ADDRESS(MATCH("NameManager",Person!$1:$1,0),4,4))),FALSE))</f>
        <v/>
      </c>
      <c r="H1798" t="str">
        <f ca="1">IF(VLOOKUP(A1798,Person!A:R,ROW(INDIRECT(ADDRESS(MATCH("TypeJorney",Person!$1:$1,0),4,4))),FALSE)="OnBoarding","Embarque",IF(VLOOKUP(A1798,Person!A:R,ROW(INDIRECT(ADDRESS(MATCH("TypeJorney",Person!$1:$1,0),4,4))),FALSE)="OnBoardingOccupation","Embarque implantação",IF(VLOOKUP(A1798,Person!A:R,ROW(INDIRECT(ADDRESS(MATCH("TypeJorney",Person!$1:$1,0),4,4))),FALSE)="Monitoring","Monitoramento","Decisão de Efetivação")))</f>
        <v>Embarque implantação</v>
      </c>
    </row>
    <row r="1799" spans="1:8" x14ac:dyDescent="0.3">
      <c r="A1799" t="s">
        <v>4306</v>
      </c>
      <c r="B1799" t="str">
        <f ca="1">VLOOKUP(A1799,Person!A:R,ROW(INDIRECT(ADDRESS(MATCH("NameUser",Person!$1:$1,0),4,4))),FALSE)</f>
        <v>Raquel Cunha Cruz</v>
      </c>
      <c r="C1799" t="str">
        <f ca="1">IF(VLOOKUP(A1799,Person!A:R,ROW(INDIRECT(ADDRESS(MATCH("Mail",Person!$1:$1,0),4,4))),FALSE)="","",VLOOKUP(A1799,Person!A:R,ROW(INDIRECT(ADDRESS(MATCH("Mail",Person!$1:$1,0),4,4))),FALSE))</f>
        <v>raquel.cunha@maristas.org.br</v>
      </c>
      <c r="D1799" t="str">
        <f ca="1">VLOOKUP(A1799,Person!A:R,ROW(INDIRECT(ADDRESS(MATCH("NameEstablishment",Person!$1:$1,0),4,4))),FALSE)</f>
        <v>Colegio Marista São Francisco</v>
      </c>
      <c r="E1799">
        <f ca="1">VLOOKUP(A1799,Person!A:R,ROW(INDIRECT(ADDRESS(MATCH("Registration",Person!$1:$1,0),4,4))),FALSE)</f>
        <v>90512186</v>
      </c>
      <c r="F1799" t="str">
        <f ca="1">VLOOKUP(A1799,Person!A:R,ROW(INDIRECT(ADDRESS(MATCH("NameOccupation",Person!$1:$1,0),4,4))),FALSE)</f>
        <v>Coordenador Pedagógico</v>
      </c>
      <c r="G1799" t="str">
        <f ca="1">IF(VLOOKUP(A1799,Person!A:R,ROW(INDIRECT(ADDRESS(MATCH("NameManager",Person!$1:$1,0),4,4))),FALSE)="","",VLOOKUP(A1799,Person!A:R,ROW(INDIRECT(ADDRESS(MATCH("NameManager",Person!$1:$1,0),4,4))),FALSE))</f>
        <v/>
      </c>
      <c r="H1799" t="str">
        <f ca="1">IF(VLOOKUP(A1799,Person!A:R,ROW(INDIRECT(ADDRESS(MATCH("TypeJorney",Person!$1:$1,0),4,4))),FALSE)="OnBoarding","Embarque",IF(VLOOKUP(A1799,Person!A:R,ROW(INDIRECT(ADDRESS(MATCH("TypeJorney",Person!$1:$1,0),4,4))),FALSE)="OnBoardingOccupation","Embarque implantação",IF(VLOOKUP(A1799,Person!A:R,ROW(INDIRECT(ADDRESS(MATCH("TypeJorney",Person!$1:$1,0),4,4))),FALSE)="Monitoring","Monitoramento","Decisão de Efetivação")))</f>
        <v>Embarque implantação</v>
      </c>
    </row>
    <row r="1800" spans="1:8" x14ac:dyDescent="0.3">
      <c r="A1800" t="s">
        <v>5073</v>
      </c>
      <c r="B1800" t="str">
        <f ca="1">VLOOKUP(A1800,Person!A:R,ROW(INDIRECT(ADDRESS(MATCH("NameUser",Person!$1:$1,0),4,4))),FALSE)</f>
        <v>Raquel da Cruz Dias</v>
      </c>
      <c r="C1800" t="str">
        <f ca="1">IF(VLOOKUP(A1800,Person!A:R,ROW(INDIRECT(ADDRESS(MATCH("Mail",Person!$1:$1,0),4,4))),FALSE)="","",VLOOKUP(A1800,Person!A:R,ROW(INDIRECT(ADDRESS(MATCH("Mail",Person!$1:$1,0),4,4))),FALSE))</f>
        <v>raquel.dias@maristas.org.br</v>
      </c>
      <c r="D1800" t="str">
        <f ca="1">VLOOKUP(A1800,Person!A:R,ROW(INDIRECT(ADDRESS(MATCH("NameEstablishment",Person!$1:$1,0),4,4))),FALSE)</f>
        <v>Colégio Marista João Paulo II</v>
      </c>
      <c r="E1800">
        <f ca="1">VLOOKUP(A1800,Person!A:R,ROW(INDIRECT(ADDRESS(MATCH("Registration",Person!$1:$1,0),4,4))),FALSE)</f>
        <v>85600167</v>
      </c>
      <c r="F1800" t="str">
        <f ca="1">VLOOKUP(A1800,Person!A:R,ROW(INDIRECT(ADDRESS(MATCH("NameOccupation",Person!$1:$1,0),4,4))),FALSE)</f>
        <v>Revisor de Texto</v>
      </c>
      <c r="G1800" t="str">
        <f ca="1">IF(VLOOKUP(A1800,Person!A:R,ROW(INDIRECT(ADDRESS(MATCH("NameManager",Person!$1:$1,0),4,4))),FALSE)="","",VLOOKUP(A1800,Person!A:R,ROW(INDIRECT(ADDRESS(MATCH("NameManager",Person!$1:$1,0),4,4))),FALSE))</f>
        <v>Luiz Gustavo Mendes</v>
      </c>
      <c r="H1800" t="str">
        <f ca="1">IF(VLOOKUP(A1800,Person!A:R,ROW(INDIRECT(ADDRESS(MATCH("TypeJorney",Person!$1:$1,0),4,4))),FALSE)="OnBoarding","Embarque",IF(VLOOKUP(A1800,Person!A:R,ROW(INDIRECT(ADDRESS(MATCH("TypeJorney",Person!$1:$1,0),4,4))),FALSE)="OnBoardingOccupation","Embarque implantação",IF(VLOOKUP(A1800,Person!A:R,ROW(INDIRECT(ADDRESS(MATCH("TypeJorney",Person!$1:$1,0),4,4))),FALSE)="Monitoring","Monitoramento","Decisão de Efetivação")))</f>
        <v>Embarque implantação</v>
      </c>
    </row>
    <row r="1801" spans="1:8" x14ac:dyDescent="0.3">
      <c r="A1801" t="s">
        <v>4594</v>
      </c>
      <c r="B1801" t="str">
        <f ca="1">VLOOKUP(A1801,Person!A:R,ROW(INDIRECT(ADDRESS(MATCH("NameUser",Person!$1:$1,0),4,4))),FALSE)</f>
        <v>Raquel da Silva</v>
      </c>
      <c r="C1801" t="str">
        <f ca="1">IF(VLOOKUP(A1801,Person!A:R,ROW(INDIRECT(ADDRESS(MATCH("Mail",Person!$1:$1,0),4,4))),FALSE)="","",VLOOKUP(A1801,Person!A:R,ROW(INDIRECT(ADDRESS(MATCH("Mail",Person!$1:$1,0),4,4))),FALSE))</f>
        <v>raquel.silva@maristas.org.br</v>
      </c>
      <c r="D1801" t="str">
        <f ca="1">VLOOKUP(A1801,Person!A:R,ROW(INDIRECT(ADDRESS(MATCH("NameEstablishment",Person!$1:$1,0),4,4))),FALSE)</f>
        <v>Colégio Marista Pio Xii</v>
      </c>
      <c r="E1801">
        <f ca="1">VLOOKUP(A1801,Person!A:R,ROW(INDIRECT(ADDRESS(MATCH("Registration",Person!$1:$1,0),4,4))),FALSE)</f>
        <v>90512026</v>
      </c>
      <c r="F1801" t="str">
        <f ca="1">VLOOKUP(A1801,Person!A:R,ROW(INDIRECT(ADDRESS(MATCH("NameOccupation",Person!$1:$1,0),4,4))),FALSE)</f>
        <v>Assistente de Biblioteca</v>
      </c>
      <c r="G1801" t="str">
        <f ca="1">IF(VLOOKUP(A1801,Person!A:R,ROW(INDIRECT(ADDRESS(MATCH("NameManager",Person!$1:$1,0),4,4))),FALSE)="","",VLOOKUP(A1801,Person!A:R,ROW(INDIRECT(ADDRESS(MATCH("NameManager",Person!$1:$1,0),4,4))),FALSE))</f>
        <v>Maria Angela Baldi</v>
      </c>
      <c r="H1801" t="str">
        <f ca="1">IF(VLOOKUP(A1801,Person!A:R,ROW(INDIRECT(ADDRESS(MATCH("TypeJorney",Person!$1:$1,0),4,4))),FALSE)="OnBoarding","Embarque",IF(VLOOKUP(A1801,Person!A:R,ROW(INDIRECT(ADDRESS(MATCH("TypeJorney",Person!$1:$1,0),4,4))),FALSE)="OnBoardingOccupation","Embarque implantação",IF(VLOOKUP(A1801,Person!A:R,ROW(INDIRECT(ADDRESS(MATCH("TypeJorney",Person!$1:$1,0),4,4))),FALSE)="Monitoring","Monitoramento","Decisão de Efetivação")))</f>
        <v>Embarque implantação</v>
      </c>
    </row>
    <row r="1802" spans="1:8" x14ac:dyDescent="0.3">
      <c r="A1802" t="s">
        <v>5220</v>
      </c>
      <c r="B1802" t="str">
        <f ca="1">VLOOKUP(A1802,Person!A:R,ROW(INDIRECT(ADDRESS(MATCH("NameUser",Person!$1:$1,0),4,4))),FALSE)</f>
        <v>Raquel Domingos Goncalves</v>
      </c>
      <c r="C1802" t="str">
        <f ca="1">IF(VLOOKUP(A1802,Person!A:R,ROW(INDIRECT(ADDRESS(MATCH("Mail",Person!$1:$1,0),4,4))),FALSE)="","",VLOOKUP(A1802,Person!A:R,ROW(INDIRECT(ADDRESS(MATCH("Mail",Person!$1:$1,0),4,4))),FALSE))</f>
        <v/>
      </c>
      <c r="D1802" t="str">
        <f ca="1">VLOOKUP(A1802,Person!A:R,ROW(INDIRECT(ADDRESS(MATCH("NameEstablishment",Person!$1:$1,0),4,4))),FALSE)</f>
        <v>Centro Social Marista Mario Quintana</v>
      </c>
      <c r="E1802">
        <f ca="1">VLOOKUP(A1802,Person!A:R,ROW(INDIRECT(ADDRESS(MATCH("Registration",Person!$1:$1,0),4,4))),FALSE)</f>
        <v>90510412</v>
      </c>
      <c r="F1802" t="str">
        <f ca="1">VLOOKUP(A1802,Person!A:R,ROW(INDIRECT(ADDRESS(MATCH("NameOccupation",Person!$1:$1,0),4,4))),FALSE)</f>
        <v>Auxiliar Administrativo</v>
      </c>
      <c r="G1802" t="str">
        <f ca="1">IF(VLOOKUP(A1802,Person!A:R,ROW(INDIRECT(ADDRESS(MATCH("NameManager",Person!$1:$1,0),4,4))),FALSE)="","",VLOOKUP(A1802,Person!A:R,ROW(INDIRECT(ADDRESS(MATCH("NameManager",Person!$1:$1,0),4,4))),FALSE))</f>
        <v/>
      </c>
      <c r="H1802" t="str">
        <f ca="1">IF(VLOOKUP(A1802,Person!A:R,ROW(INDIRECT(ADDRESS(MATCH("TypeJorney",Person!$1:$1,0),4,4))),FALSE)="OnBoarding","Embarque",IF(VLOOKUP(A1802,Person!A:R,ROW(INDIRECT(ADDRESS(MATCH("TypeJorney",Person!$1:$1,0),4,4))),FALSE)="OnBoardingOccupation","Embarque implantação",IF(VLOOKUP(A1802,Person!A:R,ROW(INDIRECT(ADDRESS(MATCH("TypeJorney",Person!$1:$1,0),4,4))),FALSE)="Monitoring","Monitoramento","Decisão de Efetivação")))</f>
        <v>Embarque implantação</v>
      </c>
    </row>
    <row r="1803" spans="1:8" x14ac:dyDescent="0.3">
      <c r="A1803" t="s">
        <v>5054</v>
      </c>
      <c r="B1803" t="str">
        <f ca="1">VLOOKUP(A1803,Person!A:R,ROW(INDIRECT(ADDRESS(MATCH("NameUser",Person!$1:$1,0),4,4))),FALSE)</f>
        <v>Raquel Ficagna Prestes</v>
      </c>
      <c r="C1803" t="str">
        <f ca="1">IF(VLOOKUP(A1803,Person!A:R,ROW(INDIRECT(ADDRESS(MATCH("Mail",Person!$1:$1,0),4,4))),FALSE)="","",VLOOKUP(A1803,Person!A:R,ROW(INDIRECT(ADDRESS(MATCH("Mail",Person!$1:$1,0),4,4))),FALSE))</f>
        <v/>
      </c>
      <c r="D1803" t="str">
        <f ca="1">VLOOKUP(A1803,Person!A:R,ROW(INDIRECT(ADDRESS(MATCH("NameEstablishment",Person!$1:$1,0),4,4))),FALSE)</f>
        <v>Colégio Marista Nossa Senhora Aparecida</v>
      </c>
      <c r="E1803">
        <f ca="1">VLOOKUP(A1803,Person!A:R,ROW(INDIRECT(ADDRESS(MATCH("Registration",Person!$1:$1,0),4,4))),FALSE)</f>
        <v>68161795</v>
      </c>
      <c r="F1803" t="str">
        <f ca="1">VLOOKUP(A1803,Person!A:R,ROW(INDIRECT(ADDRESS(MATCH("NameOccupation",Person!$1:$1,0),4,4))),FALSE)</f>
        <v>Recepcionista</v>
      </c>
      <c r="G1803" t="str">
        <f ca="1">IF(VLOOKUP(A1803,Person!A:R,ROW(INDIRECT(ADDRESS(MATCH("NameManager",Person!$1:$1,0),4,4))),FALSE)="","",VLOOKUP(A1803,Person!A:R,ROW(INDIRECT(ADDRESS(MATCH("NameManager",Person!$1:$1,0),4,4))),FALSE))</f>
        <v/>
      </c>
      <c r="H1803" t="str">
        <f ca="1">IF(VLOOKUP(A1803,Person!A:R,ROW(INDIRECT(ADDRESS(MATCH("TypeJorney",Person!$1:$1,0),4,4))),FALSE)="OnBoarding","Embarque",IF(VLOOKUP(A1803,Person!A:R,ROW(INDIRECT(ADDRESS(MATCH("TypeJorney",Person!$1:$1,0),4,4))),FALSE)="OnBoardingOccupation","Embarque implantação",IF(VLOOKUP(A1803,Person!A:R,ROW(INDIRECT(ADDRESS(MATCH("TypeJorney",Person!$1:$1,0),4,4))),FALSE)="Monitoring","Monitoramento","Decisão de Efetivação")))</f>
        <v>Embarque implantação</v>
      </c>
    </row>
    <row r="1804" spans="1:8" x14ac:dyDescent="0.3">
      <c r="A1804" t="s">
        <v>4490</v>
      </c>
      <c r="B1804" t="str">
        <f ca="1">VLOOKUP(A1804,Person!A:R,ROW(INDIRECT(ADDRESS(MATCH("NameUser",Person!$1:$1,0),4,4))),FALSE)</f>
        <v>Raquel Gonçalves Borges</v>
      </c>
      <c r="C1804" t="str">
        <f ca="1">IF(VLOOKUP(A1804,Person!A:R,ROW(INDIRECT(ADDRESS(MATCH("Mail",Person!$1:$1,0),4,4))),FALSE)="","",VLOOKUP(A1804,Person!A:R,ROW(INDIRECT(ADDRESS(MATCH("Mail",Person!$1:$1,0),4,4))),FALSE))</f>
        <v>raquel.borges@maristas.org.br</v>
      </c>
      <c r="D1804" t="str">
        <f ca="1">VLOOKUP(A1804,Person!A:R,ROW(INDIRECT(ADDRESS(MATCH("NameEstablishment",Person!$1:$1,0),4,4))),FALSE)</f>
        <v>Centro Marista da Juventude</v>
      </c>
      <c r="E1804">
        <f ca="1">VLOOKUP(A1804,Person!A:R,ROW(INDIRECT(ADDRESS(MATCH("Registration",Person!$1:$1,0),4,4))),FALSE)</f>
        <v>68061662</v>
      </c>
      <c r="F1804" t="str">
        <f ca="1">VLOOKUP(A1804,Person!A:R,ROW(INDIRECT(ADDRESS(MATCH("NameOccupation",Person!$1:$1,0),4,4))),FALSE)</f>
        <v>Agente de Pastoral</v>
      </c>
      <c r="G1804" t="str">
        <f ca="1">IF(VLOOKUP(A1804,Person!A:R,ROW(INDIRECT(ADDRESS(MATCH("NameManager",Person!$1:$1,0),4,4))),FALSE)="","",VLOOKUP(A1804,Person!A:R,ROW(INDIRECT(ADDRESS(MATCH("NameManager",Person!$1:$1,0),4,4))),FALSE))</f>
        <v/>
      </c>
      <c r="H1804" t="str">
        <f ca="1">IF(VLOOKUP(A1804,Person!A:R,ROW(INDIRECT(ADDRESS(MATCH("TypeJorney",Person!$1:$1,0),4,4))),FALSE)="OnBoarding","Embarque",IF(VLOOKUP(A1804,Person!A:R,ROW(INDIRECT(ADDRESS(MATCH("TypeJorney",Person!$1:$1,0),4,4))),FALSE)="OnBoardingOccupation","Embarque implantação",IF(VLOOKUP(A1804,Person!A:R,ROW(INDIRECT(ADDRESS(MATCH("TypeJorney",Person!$1:$1,0),4,4))),FALSE)="Monitoring","Monitoramento","Decisão de Efetivação")))</f>
        <v>Embarque implantação</v>
      </c>
    </row>
    <row r="1805" spans="1:8" x14ac:dyDescent="0.3">
      <c r="A1805" t="s">
        <v>8030</v>
      </c>
      <c r="B1805" t="str">
        <f ca="1">VLOOKUP(A1805,Person!A:R,ROW(INDIRECT(ADDRESS(MATCH("NameUser",Person!$1:$1,0),4,4))),FALSE)</f>
        <v>Raquel Hauschild Pereira da Cunha</v>
      </c>
      <c r="C1805" t="str">
        <f ca="1">IF(VLOOKUP(A1805,Person!A:R,ROW(INDIRECT(ADDRESS(MATCH("Mail",Person!$1:$1,0),4,4))),FALSE)="","",VLOOKUP(A1805,Person!A:R,ROW(INDIRECT(ADDRESS(MATCH("Mail",Person!$1:$1,0),4,4))),FALSE))</f>
        <v/>
      </c>
      <c r="D1805" t="str">
        <f ca="1">VLOOKUP(A1805,Person!A:R,ROW(INDIRECT(ADDRESS(MATCH("NameEstablishment",Person!$1:$1,0),4,4))),FALSE)</f>
        <v>Colégio Marista Assunção</v>
      </c>
      <c r="E1805">
        <f ca="1">VLOOKUP(A1805,Person!A:R,ROW(INDIRECT(ADDRESS(MATCH("Registration",Person!$1:$1,0),4,4))),FALSE)</f>
        <v>91514108</v>
      </c>
      <c r="F1805" t="str">
        <f ca="1">VLOOKUP(A1805,Person!A:R,ROW(INDIRECT(ADDRESS(MATCH("NameOccupation",Person!$1:$1,0),4,4))),FALSE)</f>
        <v>Monitor de Aprendizagem Turno Integral</v>
      </c>
      <c r="G1805" t="str">
        <f ca="1">IF(VLOOKUP(A1805,Person!A:R,ROW(INDIRECT(ADDRESS(MATCH("NameManager",Person!$1:$1,0),4,4))),FALSE)="","",VLOOKUP(A1805,Person!A:R,ROW(INDIRECT(ADDRESS(MATCH("NameManager",Person!$1:$1,0),4,4))),FALSE))</f>
        <v>Rui Antonio Piassini</v>
      </c>
      <c r="H1805" t="str">
        <f ca="1">IF(VLOOKUP(A1805,Person!A:R,ROW(INDIRECT(ADDRESS(MATCH("TypeJorney",Person!$1:$1,0),4,4))),FALSE)="OnBoarding","Embarque",IF(VLOOKUP(A1805,Person!A:R,ROW(INDIRECT(ADDRESS(MATCH("TypeJorney",Person!$1:$1,0),4,4))),FALSE)="OnBoardingOccupation","Embarque implantação",IF(VLOOKUP(A1805,Person!A:R,ROW(INDIRECT(ADDRESS(MATCH("TypeJorney",Person!$1:$1,0),4,4))),FALSE)="Monitoring","Monitoramento","Decisão de Efetivação")))</f>
        <v>Embarque</v>
      </c>
    </row>
    <row r="1806" spans="1:8" x14ac:dyDescent="0.3">
      <c r="A1806" t="s">
        <v>7686</v>
      </c>
      <c r="B1806" t="str">
        <f ca="1">VLOOKUP(A1806,Person!A:R,ROW(INDIRECT(ADDRESS(MATCH("NameUser",Person!$1:$1,0),4,4))),FALSE)</f>
        <v>Raquel Lima Dias</v>
      </c>
      <c r="C1806" t="str">
        <f ca="1">IF(VLOOKUP(A1806,Person!A:R,ROW(INDIRECT(ADDRESS(MATCH("Mail",Person!$1:$1,0),4,4))),FALSE)="","",VLOOKUP(A1806,Person!A:R,ROW(INDIRECT(ADDRESS(MATCH("Mail",Person!$1:$1,0),4,4))),FALSE))</f>
        <v>raquel.limadias@maristas.org.br</v>
      </c>
      <c r="D1806" t="str">
        <f ca="1">VLOOKUP(A1806,Person!A:R,ROW(INDIRECT(ADDRESS(MATCH("NameEstablishment",Person!$1:$1,0),4,4))),FALSE)</f>
        <v>Tiju - Educ. Inf - Pmpa/Smed - 5258</v>
      </c>
      <c r="E1806">
        <f ca="1">VLOOKUP(A1806,Person!A:R,ROW(INDIRECT(ADDRESS(MATCH("Registration",Person!$1:$1,0),4,4))),FALSE)</f>
        <v>61412006</v>
      </c>
      <c r="F1806" t="str">
        <f ca="1">VLOOKUP(A1806,Person!A:R,ROW(INDIRECT(ADDRESS(MATCH("NameOccupation",Person!$1:$1,0),4,4))),FALSE)</f>
        <v>Auxiliar de Educação Infantil</v>
      </c>
      <c r="G1806" t="str">
        <f ca="1">IF(VLOOKUP(A1806,Person!A:R,ROW(INDIRECT(ADDRESS(MATCH("NameManager",Person!$1:$1,0),4,4))),FALSE)="","",VLOOKUP(A1806,Person!A:R,ROW(INDIRECT(ADDRESS(MATCH("NameManager",Person!$1:$1,0),4,4))),FALSE))</f>
        <v/>
      </c>
      <c r="H1806" t="str">
        <f ca="1">IF(VLOOKUP(A1806,Person!A:R,ROW(INDIRECT(ADDRESS(MATCH("TypeJorney",Person!$1:$1,0),4,4))),FALSE)="OnBoarding","Embarque",IF(VLOOKUP(A1806,Person!A:R,ROW(INDIRECT(ADDRESS(MATCH("TypeJorney",Person!$1:$1,0),4,4))),FALSE)="OnBoardingOccupation","Embarque implantação",IF(VLOOKUP(A1806,Person!A:R,ROW(INDIRECT(ADDRESS(MATCH("TypeJorney",Person!$1:$1,0),4,4))),FALSE)="Monitoring","Monitoramento","Decisão de Efetivação")))</f>
        <v>Embarque implantação</v>
      </c>
    </row>
    <row r="1807" spans="1:8" x14ac:dyDescent="0.3">
      <c r="A1807" t="s">
        <v>7497</v>
      </c>
      <c r="B1807" t="str">
        <f ca="1">VLOOKUP(A1807,Person!A:R,ROW(INDIRECT(ADDRESS(MATCH("NameUser",Person!$1:$1,0),4,4))),FALSE)</f>
        <v>Raquel Madruga Leguina Menezes</v>
      </c>
      <c r="C1807" t="str">
        <f ca="1">IF(VLOOKUP(A1807,Person!A:R,ROW(INDIRECT(ADDRESS(MATCH("Mail",Person!$1:$1,0),4,4))),FALSE)="","",VLOOKUP(A1807,Person!A:R,ROW(INDIRECT(ADDRESS(MATCH("Mail",Person!$1:$1,0),4,4))),FALSE))</f>
        <v>raquel.menezes@maristas.org.br</v>
      </c>
      <c r="D1807" t="str">
        <f ca="1">VLOOKUP(A1807,Person!A:R,ROW(INDIRECT(ADDRESS(MATCH("NameEstablishment",Person!$1:$1,0),4,4))),FALSE)</f>
        <v>Colégio Marista Sant'ana</v>
      </c>
      <c r="E1807">
        <f ca="1">VLOOKUP(A1807,Person!A:R,ROW(INDIRECT(ADDRESS(MATCH("Registration",Person!$1:$1,0),4,4))),FALSE)</f>
        <v>80702732</v>
      </c>
      <c r="F1807" t="str">
        <f ca="1">VLOOKUP(A1807,Person!A:R,ROW(INDIRECT(ADDRESS(MATCH("NameOccupation",Person!$1:$1,0),4,4))),FALSE)</f>
        <v>Monitor de Aprendizagem Turno Regular</v>
      </c>
      <c r="G1807" t="str">
        <f ca="1">IF(VLOOKUP(A1807,Person!A:R,ROW(INDIRECT(ADDRESS(MATCH("NameManager",Person!$1:$1,0),4,4))),FALSE)="","",VLOOKUP(A1807,Person!A:R,ROW(INDIRECT(ADDRESS(MATCH("NameManager",Person!$1:$1,0),4,4))),FALSE))</f>
        <v>Marisa Albertina Crivelaro da Silva</v>
      </c>
      <c r="H1807" t="str">
        <f ca="1">IF(VLOOKUP(A1807,Person!A:R,ROW(INDIRECT(ADDRESS(MATCH("TypeJorney",Person!$1:$1,0),4,4))),FALSE)="OnBoarding","Embarque",IF(VLOOKUP(A1807,Person!A:R,ROW(INDIRECT(ADDRESS(MATCH("TypeJorney",Person!$1:$1,0),4,4))),FALSE)="OnBoardingOccupation","Embarque implantação",IF(VLOOKUP(A1807,Person!A:R,ROW(INDIRECT(ADDRESS(MATCH("TypeJorney",Person!$1:$1,0),4,4))),FALSE)="Monitoring","Monitoramento","Decisão de Efetivação")))</f>
        <v>Embarque implantação</v>
      </c>
    </row>
    <row r="1808" spans="1:8" x14ac:dyDescent="0.3">
      <c r="A1808" t="s">
        <v>482</v>
      </c>
      <c r="B1808" t="str">
        <f ca="1">VLOOKUP(A1808,Person!A:R,ROW(INDIRECT(ADDRESS(MATCH("NameUser",Person!$1:$1,0),4,4))),FALSE)</f>
        <v>Raquel Thais Soares Peixoto</v>
      </c>
      <c r="C1808" t="str">
        <f ca="1">IF(VLOOKUP(A1808,Person!A:R,ROW(INDIRECT(ADDRESS(MATCH("Mail",Person!$1:$1,0),4,4))),FALSE)="","",VLOOKUP(A1808,Person!A:R,ROW(INDIRECT(ADDRESS(MATCH("Mail",Person!$1:$1,0),4,4))),FALSE))</f>
        <v>raquel.peixoto@maristas.org.br</v>
      </c>
      <c r="D1808" t="str">
        <f ca="1">VLOOKUP(A1808,Person!A:R,ROW(INDIRECT(ADDRESS(MATCH("NameEstablishment",Person!$1:$1,0),4,4))),FALSE)</f>
        <v>Colégio Marista Nossa Senhora do Rosário</v>
      </c>
      <c r="E1808">
        <f ca="1">VLOOKUP(A1808,Person!A:R,ROW(INDIRECT(ADDRESS(MATCH("Registration",Person!$1:$1,0),4,4))),FALSE)</f>
        <v>91514031</v>
      </c>
      <c r="F1808" t="str">
        <f ca="1">VLOOKUP(A1808,Person!A:R,ROW(INDIRECT(ADDRESS(MATCH("NameOccupation",Person!$1:$1,0),4,4))),FALSE)</f>
        <v>Assistente de Coordenação de Turno</v>
      </c>
      <c r="G1808" t="str">
        <f ca="1">IF(VLOOKUP(A1808,Person!A:R,ROW(INDIRECT(ADDRESS(MATCH("NameManager",Person!$1:$1,0),4,4))),FALSE)="","",VLOOKUP(A1808,Person!A:R,ROW(INDIRECT(ADDRESS(MATCH("NameManager",Person!$1:$1,0),4,4))),FALSE))</f>
        <v>Leia Raquel de Almeida</v>
      </c>
      <c r="H1808" t="str">
        <f ca="1">IF(VLOOKUP(A1808,Person!A:R,ROW(INDIRECT(ADDRESS(MATCH("TypeJorney",Person!$1:$1,0),4,4))),FALSE)="OnBoarding","Embarque",IF(VLOOKUP(A1808,Person!A:R,ROW(INDIRECT(ADDRESS(MATCH("TypeJorney",Person!$1:$1,0),4,4))),FALSE)="OnBoardingOccupation","Embarque implantação",IF(VLOOKUP(A1808,Person!A:R,ROW(INDIRECT(ADDRESS(MATCH("TypeJorney",Person!$1:$1,0),4,4))),FALSE)="Monitoring","Monitoramento","Decisão de Efetivação")))</f>
        <v>Monitoramento</v>
      </c>
    </row>
    <row r="1809" spans="1:8" x14ac:dyDescent="0.3">
      <c r="A1809" t="s">
        <v>4966</v>
      </c>
      <c r="B1809" t="str">
        <f ca="1">VLOOKUP(A1809,Person!A:R,ROW(INDIRECT(ADDRESS(MATCH("NameUser",Person!$1:$1,0),4,4))),FALSE)</f>
        <v>Rayane Przyczynski Recchi</v>
      </c>
      <c r="C1809" t="str">
        <f ca="1">IF(VLOOKUP(A1809,Person!A:R,ROW(INDIRECT(ADDRESS(MATCH("Mail",Person!$1:$1,0),4,4))),FALSE)="","",VLOOKUP(A1809,Person!A:R,ROW(INDIRECT(ADDRESS(MATCH("Mail",Person!$1:$1,0),4,4))),FALSE))</f>
        <v>rayane.recchi@maristas.org.br</v>
      </c>
      <c r="D1809" t="str">
        <f ca="1">VLOOKUP(A1809,Person!A:R,ROW(INDIRECT(ADDRESS(MATCH("NameEstablishment",Person!$1:$1,0),4,4))),FALSE)</f>
        <v>Colégio Marista Santo Ângelo</v>
      </c>
      <c r="E1809">
        <f ca="1">VLOOKUP(A1809,Person!A:R,ROW(INDIRECT(ADDRESS(MATCH("Registration",Person!$1:$1,0),4,4))),FALSE)</f>
        <v>3721015</v>
      </c>
      <c r="F1809" t="str">
        <f ca="1">VLOOKUP(A1809,Person!A:R,ROW(INDIRECT(ADDRESS(MATCH("NameOccupation",Person!$1:$1,0),4,4))),FALSE)</f>
        <v>Coordenador Pedagógico</v>
      </c>
      <c r="G1809" t="str">
        <f ca="1">IF(VLOOKUP(A1809,Person!A:R,ROW(INDIRECT(ADDRESS(MATCH("NameManager",Person!$1:$1,0),4,4))),FALSE)="","",VLOOKUP(A1809,Person!A:R,ROW(INDIRECT(ADDRESS(MATCH("NameManager",Person!$1:$1,0),4,4))),FALSE))</f>
        <v>Pedro Vilmar Ost</v>
      </c>
      <c r="H1809" t="str">
        <f ca="1">IF(VLOOKUP(A1809,Person!A:R,ROW(INDIRECT(ADDRESS(MATCH("TypeJorney",Person!$1:$1,0),4,4))),FALSE)="OnBoarding","Embarque",IF(VLOOKUP(A1809,Person!A:R,ROW(INDIRECT(ADDRESS(MATCH("TypeJorney",Person!$1:$1,0),4,4))),FALSE)="OnBoardingOccupation","Embarque implantação",IF(VLOOKUP(A1809,Person!A:R,ROW(INDIRECT(ADDRESS(MATCH("TypeJorney",Person!$1:$1,0),4,4))),FALSE)="Monitoring","Monitoramento","Decisão de Efetivação")))</f>
        <v>Embarque implantação</v>
      </c>
    </row>
    <row r="1810" spans="1:8" x14ac:dyDescent="0.3">
      <c r="A1810" t="s">
        <v>7461</v>
      </c>
      <c r="B1810" t="str">
        <f ca="1">VLOOKUP(A1810,Person!A:R,ROW(INDIRECT(ADDRESS(MATCH("NameUser",Person!$1:$1,0),4,4))),FALSE)</f>
        <v>Regina Bairros Fernandes</v>
      </c>
      <c r="C1810" t="str">
        <f ca="1">IF(VLOOKUP(A1810,Person!A:R,ROW(INDIRECT(ADDRESS(MATCH("Mail",Person!$1:$1,0),4,4))),FALSE)="","",VLOOKUP(A1810,Person!A:R,ROW(INDIRECT(ADDRESS(MATCH("Mail",Person!$1:$1,0),4,4))),FALSE))</f>
        <v>regina.fernandes@maristas.org.br</v>
      </c>
      <c r="D1810" t="str">
        <f ca="1">VLOOKUP(A1810,Person!A:R,ROW(INDIRECT(ADDRESS(MATCH("NameEstablishment",Person!$1:$1,0),4,4))),FALSE)</f>
        <v>Colégio Marista N Senhora da Conceição</v>
      </c>
      <c r="E1810">
        <f ca="1">VLOOKUP(A1810,Person!A:R,ROW(INDIRECT(ADDRESS(MATCH("Registration",Person!$1:$1,0),4,4))),FALSE)</f>
        <v>80700810</v>
      </c>
      <c r="F1810" t="str">
        <f ca="1">VLOOKUP(A1810,Person!A:R,ROW(INDIRECT(ADDRESS(MATCH("NameOccupation",Person!$1:$1,0),4,4))),FALSE)</f>
        <v>Monitor de Aprendizagem Turno Regular</v>
      </c>
      <c r="G1810" t="str">
        <f ca="1">IF(VLOOKUP(A1810,Person!A:R,ROW(INDIRECT(ADDRESS(MATCH("NameManager",Person!$1:$1,0),4,4))),FALSE)="","",VLOOKUP(A1810,Person!A:R,ROW(INDIRECT(ADDRESS(MATCH("NameManager",Person!$1:$1,0),4,4))),FALSE))</f>
        <v/>
      </c>
      <c r="H1810" t="str">
        <f ca="1">IF(VLOOKUP(A1810,Person!A:R,ROW(INDIRECT(ADDRESS(MATCH("TypeJorney",Person!$1:$1,0),4,4))),FALSE)="OnBoarding","Embarque",IF(VLOOKUP(A1810,Person!A:R,ROW(INDIRECT(ADDRESS(MATCH("TypeJorney",Person!$1:$1,0),4,4))),FALSE)="OnBoardingOccupation","Embarque implantação",IF(VLOOKUP(A1810,Person!A:R,ROW(INDIRECT(ADDRESS(MATCH("TypeJorney",Person!$1:$1,0),4,4))),FALSE)="Monitoring","Monitoramento","Decisão de Efetivação")))</f>
        <v>Embarque</v>
      </c>
    </row>
    <row r="1811" spans="1:8" x14ac:dyDescent="0.3">
      <c r="A1811" t="s">
        <v>4904</v>
      </c>
      <c r="B1811" t="str">
        <f ca="1">VLOOKUP(A1811,Person!A:R,ROW(INDIRECT(ADDRESS(MATCH("NameUser",Person!$1:$1,0),4,4))),FALSE)</f>
        <v>Regis da Rosa Pereira</v>
      </c>
      <c r="C1811" t="str">
        <f ca="1">IF(VLOOKUP(A1811,Person!A:R,ROW(INDIRECT(ADDRESS(MATCH("Mail",Person!$1:$1,0),4,4))),FALSE)="","",VLOOKUP(A1811,Person!A:R,ROW(INDIRECT(ADDRESS(MATCH("Mail",Person!$1:$1,0),4,4))),FALSE))</f>
        <v/>
      </c>
      <c r="D1811" t="str">
        <f ca="1">VLOOKUP(A1811,Person!A:R,ROW(INDIRECT(ADDRESS(MATCH("NameEstablishment",Person!$1:$1,0),4,4))),FALSE)</f>
        <v>Colégio Marista Sant'ana</v>
      </c>
      <c r="E1811">
        <f ca="1">VLOOKUP(A1811,Person!A:R,ROW(INDIRECT(ADDRESS(MATCH("Registration",Person!$1:$1,0),4,4))),FALSE)</f>
        <v>80700354</v>
      </c>
      <c r="F1811" t="str">
        <f ca="1">VLOOKUP(A1811,Person!A:R,ROW(INDIRECT(ADDRESS(MATCH("NameOccupation",Person!$1:$1,0),4,4))),FALSE)</f>
        <v>Auxiliar de Serviços Gerais</v>
      </c>
      <c r="G1811" t="str">
        <f ca="1">IF(VLOOKUP(A1811,Person!A:R,ROW(INDIRECT(ADDRESS(MATCH("NameManager",Person!$1:$1,0),4,4))),FALSE)="","",VLOOKUP(A1811,Person!A:R,ROW(INDIRECT(ADDRESS(MATCH("NameManager",Person!$1:$1,0),4,4))),FALSE))</f>
        <v>Isabel Cristina Simonetti Azcue</v>
      </c>
      <c r="H1811" t="str">
        <f ca="1">IF(VLOOKUP(A1811,Person!A:R,ROW(INDIRECT(ADDRESS(MATCH("TypeJorney",Person!$1:$1,0),4,4))),FALSE)="OnBoarding","Embarque",IF(VLOOKUP(A1811,Person!A:R,ROW(INDIRECT(ADDRESS(MATCH("TypeJorney",Person!$1:$1,0),4,4))),FALSE)="OnBoardingOccupation","Embarque implantação",IF(VLOOKUP(A1811,Person!A:R,ROW(INDIRECT(ADDRESS(MATCH("TypeJorney",Person!$1:$1,0),4,4))),FALSE)="Monitoring","Monitoramento","Decisão de Efetivação")))</f>
        <v>Embarque implantação</v>
      </c>
    </row>
    <row r="1812" spans="1:8" x14ac:dyDescent="0.3">
      <c r="A1812" t="s">
        <v>7295</v>
      </c>
      <c r="B1812" t="str">
        <f ca="1">VLOOKUP(A1812,Person!A:R,ROW(INDIRECT(ADDRESS(MATCH("NameUser",Person!$1:$1,0),4,4))),FALSE)</f>
        <v>Regis Passos da Silva</v>
      </c>
      <c r="C1812" t="str">
        <f ca="1">IF(VLOOKUP(A1812,Person!A:R,ROW(INDIRECT(ADDRESS(MATCH("Mail",Person!$1:$1,0),4,4))),FALSE)="","",VLOOKUP(A1812,Person!A:R,ROW(INDIRECT(ADDRESS(MATCH("Mail",Person!$1:$1,0),4,4))),FALSE))</f>
        <v>regis@maristas.org.br</v>
      </c>
      <c r="D1812" t="str">
        <f ca="1">VLOOKUP(A1812,Person!A:R,ROW(INDIRECT(ADDRESS(MATCH("NameEstablishment",Person!$1:$1,0),4,4))),FALSE)</f>
        <v>União Sul Brasileira de Educação e Ensin</v>
      </c>
      <c r="E1812">
        <f ca="1">VLOOKUP(A1812,Person!A:R,ROW(INDIRECT(ADDRESS(MATCH("Registration",Person!$1:$1,0),4,4))),FALSE)</f>
        <v>60399001</v>
      </c>
      <c r="F1812" t="str">
        <f ca="1">VLOOKUP(A1812,Person!A:R,ROW(INDIRECT(ADDRESS(MATCH("NameOccupation",Person!$1:$1,0),4,4))),FALSE)</f>
        <v>Supervisor Suprimentos e Serviços</v>
      </c>
      <c r="G1812" t="str">
        <f ca="1">IF(VLOOKUP(A1812,Person!A:R,ROW(INDIRECT(ADDRESS(MATCH("NameManager",Person!$1:$1,0),4,4))),FALSE)="","",VLOOKUP(A1812,Person!A:R,ROW(INDIRECT(ADDRESS(MATCH("NameManager",Person!$1:$1,0),4,4))),FALSE))</f>
        <v>Vagner Bertele</v>
      </c>
      <c r="H1812" t="str">
        <f ca="1">IF(VLOOKUP(A1812,Person!A:R,ROW(INDIRECT(ADDRESS(MATCH("TypeJorney",Person!$1:$1,0),4,4))),FALSE)="OnBoarding","Embarque",IF(VLOOKUP(A1812,Person!A:R,ROW(INDIRECT(ADDRESS(MATCH("TypeJorney",Person!$1:$1,0),4,4))),FALSE)="OnBoardingOccupation","Embarque implantação",IF(VLOOKUP(A1812,Person!A:R,ROW(INDIRECT(ADDRESS(MATCH("TypeJorney",Person!$1:$1,0),4,4))),FALSE)="Monitoring","Monitoramento","Decisão de Efetivação")))</f>
        <v>Embarque implantação</v>
      </c>
    </row>
    <row r="1813" spans="1:8" x14ac:dyDescent="0.3">
      <c r="A1813" t="s">
        <v>4531</v>
      </c>
      <c r="B1813" t="str">
        <f ca="1">VLOOKUP(A1813,Person!A:R,ROW(INDIRECT(ADDRESS(MATCH("NameUser",Person!$1:$1,0),4,4))),FALSE)</f>
        <v>Reinaldo Teixeira Fontes Junior</v>
      </c>
      <c r="C1813" t="str">
        <f ca="1">IF(VLOOKUP(A1813,Person!A:R,ROW(INDIRECT(ADDRESS(MATCH("Mail",Person!$1:$1,0),4,4))),FALSE)="","",VLOOKUP(A1813,Person!A:R,ROW(INDIRECT(ADDRESS(MATCH("Mail",Person!$1:$1,0),4,4))),FALSE))</f>
        <v>reinaldo.fontes@maristas.org.br</v>
      </c>
      <c r="D1813" t="str">
        <f ca="1">VLOOKUP(A1813,Person!A:R,ROW(INDIRECT(ADDRESS(MATCH("NameEstablishment",Person!$1:$1,0),4,4))),FALSE)</f>
        <v>União Sul Brasileira de Educação e Ensin</v>
      </c>
      <c r="E1813">
        <f ca="1">VLOOKUP(A1813,Person!A:R,ROW(INDIRECT(ADDRESS(MATCH("Registration",Person!$1:$1,0),4,4))),FALSE)</f>
        <v>90511965</v>
      </c>
      <c r="F1813" t="str">
        <f ca="1">VLOOKUP(A1813,Person!A:R,ROW(INDIRECT(ADDRESS(MATCH("NameOccupation",Person!$1:$1,0),4,4))),FALSE)</f>
        <v>Analista de Comunicação</v>
      </c>
      <c r="G1813" t="str">
        <f ca="1">IF(VLOOKUP(A1813,Person!A:R,ROW(INDIRECT(ADDRESS(MATCH("NameManager",Person!$1:$1,0),4,4))),FALSE)="","",VLOOKUP(A1813,Person!A:R,ROW(INDIRECT(ADDRESS(MATCH("NameManager",Person!$1:$1,0),4,4))),FALSE))</f>
        <v>Leticia de Castilhos</v>
      </c>
      <c r="H1813" t="str">
        <f ca="1">IF(VLOOKUP(A1813,Person!A:R,ROW(INDIRECT(ADDRESS(MATCH("TypeJorney",Person!$1:$1,0),4,4))),FALSE)="OnBoarding","Embarque",IF(VLOOKUP(A1813,Person!A:R,ROW(INDIRECT(ADDRESS(MATCH("TypeJorney",Person!$1:$1,0),4,4))),FALSE)="OnBoardingOccupation","Embarque implantação",IF(VLOOKUP(A1813,Person!A:R,ROW(INDIRECT(ADDRESS(MATCH("TypeJorney",Person!$1:$1,0),4,4))),FALSE)="Monitoring","Monitoramento","Decisão de Efetivação")))</f>
        <v>Embarque implantação</v>
      </c>
    </row>
    <row r="1814" spans="1:8" x14ac:dyDescent="0.3">
      <c r="A1814" t="s">
        <v>4614</v>
      </c>
      <c r="B1814" t="str">
        <f ca="1">VLOOKUP(A1814,Person!A:R,ROW(INDIRECT(ADDRESS(MATCH("NameUser",Person!$1:$1,0),4,4))),FALSE)</f>
        <v>Rejane Aparecida Damiani Pavin</v>
      </c>
      <c r="C1814" t="str">
        <f ca="1">IF(VLOOKUP(A1814,Person!A:R,ROW(INDIRECT(ADDRESS(MATCH("Mail",Person!$1:$1,0),4,4))),FALSE)="","",VLOOKUP(A1814,Person!A:R,ROW(INDIRECT(ADDRESS(MATCH("Mail",Person!$1:$1,0),4,4))),FALSE))</f>
        <v>rejane.pavin@maristas.org.br</v>
      </c>
      <c r="D1814" t="str">
        <f ca="1">VLOOKUP(A1814,Person!A:R,ROW(INDIRECT(ADDRESS(MATCH("NameEstablishment",Person!$1:$1,0),4,4))),FALSE)</f>
        <v>Colégio Marista N Senhora da Conceição</v>
      </c>
      <c r="E1814">
        <f ca="1">VLOOKUP(A1814,Person!A:R,ROW(INDIRECT(ADDRESS(MATCH("Registration",Person!$1:$1,0),4,4))),FALSE)</f>
        <v>3603001</v>
      </c>
      <c r="F1814" t="str">
        <f ca="1">VLOOKUP(A1814,Person!A:R,ROW(INDIRECT(ADDRESS(MATCH("NameOccupation",Person!$1:$1,0),4,4))),FALSE)</f>
        <v>Assistente de Biblioteca</v>
      </c>
      <c r="G1814" t="str">
        <f ca="1">IF(VLOOKUP(A1814,Person!A:R,ROW(INDIRECT(ADDRESS(MATCH("NameManager",Person!$1:$1,0),4,4))),FALSE)="","",VLOOKUP(A1814,Person!A:R,ROW(INDIRECT(ADDRESS(MATCH("NameManager",Person!$1:$1,0),4,4))),FALSE))</f>
        <v/>
      </c>
      <c r="H1814" t="str">
        <f ca="1">IF(VLOOKUP(A1814,Person!A:R,ROW(INDIRECT(ADDRESS(MATCH("TypeJorney",Person!$1:$1,0),4,4))),FALSE)="OnBoarding","Embarque",IF(VLOOKUP(A1814,Person!A:R,ROW(INDIRECT(ADDRESS(MATCH("TypeJorney",Person!$1:$1,0),4,4))),FALSE)="OnBoardingOccupation","Embarque implantação",IF(VLOOKUP(A1814,Person!A:R,ROW(INDIRECT(ADDRESS(MATCH("TypeJorney",Person!$1:$1,0),4,4))),FALSE)="Monitoring","Monitoramento","Decisão de Efetivação")))</f>
        <v>Embarque implantação</v>
      </c>
    </row>
    <row r="1815" spans="1:8" x14ac:dyDescent="0.3">
      <c r="A1815" t="s">
        <v>7637</v>
      </c>
      <c r="B1815" t="str">
        <f ca="1">VLOOKUP(A1815,Person!A:R,ROW(INDIRECT(ADDRESS(MATCH("NameUser",Person!$1:$1,0),4,4))),FALSE)</f>
        <v>Rejane Belisaria de Freitas</v>
      </c>
      <c r="C1815" t="str">
        <f ca="1">IF(VLOOKUP(A1815,Person!A:R,ROW(INDIRECT(ADDRESS(MATCH("Mail",Person!$1:$1,0),4,4))),FALSE)="","",VLOOKUP(A1815,Person!A:R,ROW(INDIRECT(ADDRESS(MATCH("Mail",Person!$1:$1,0),4,4))),FALSE))</f>
        <v>rejane.freitas@maristas.org.br</v>
      </c>
      <c r="D1815" t="str">
        <f ca="1">VLOOKUP(A1815,Person!A:R,ROW(INDIRECT(ADDRESS(MATCH("NameEstablishment",Person!$1:$1,0),4,4))),FALSE)</f>
        <v>Colégio Marista João Paulo II</v>
      </c>
      <c r="E1815">
        <f ca="1">VLOOKUP(A1815,Person!A:R,ROW(INDIRECT(ADDRESS(MATCH("Registration",Person!$1:$1,0),4,4))),FALSE)</f>
        <v>85610258</v>
      </c>
      <c r="F1815" t="str">
        <f ca="1">VLOOKUP(A1815,Person!A:R,ROW(INDIRECT(ADDRESS(MATCH("NameOccupation",Person!$1:$1,0),4,4))),FALSE)</f>
        <v>Auxiliar de Disciplina</v>
      </c>
      <c r="G1815" t="str">
        <f ca="1">IF(VLOOKUP(A1815,Person!A:R,ROW(INDIRECT(ADDRESS(MATCH("NameManager",Person!$1:$1,0),4,4))),FALSE)="","",VLOOKUP(A1815,Person!A:R,ROW(INDIRECT(ADDRESS(MATCH("NameManager",Person!$1:$1,0),4,4))),FALSE))</f>
        <v>Luiz Gustavo Mendes</v>
      </c>
      <c r="H1815" t="str">
        <f ca="1">IF(VLOOKUP(A1815,Person!A:R,ROW(INDIRECT(ADDRESS(MATCH("TypeJorney",Person!$1:$1,0),4,4))),FALSE)="OnBoarding","Embarque",IF(VLOOKUP(A1815,Person!A:R,ROW(INDIRECT(ADDRESS(MATCH("TypeJorney",Person!$1:$1,0),4,4))),FALSE)="OnBoardingOccupation","Embarque implantação",IF(VLOOKUP(A1815,Person!A:R,ROW(INDIRECT(ADDRESS(MATCH("TypeJorney",Person!$1:$1,0),4,4))),FALSE)="Monitoring","Monitoramento","Decisão de Efetivação")))</f>
        <v>Embarque implantação</v>
      </c>
    </row>
    <row r="1816" spans="1:8" x14ac:dyDescent="0.3">
      <c r="A1816" t="s">
        <v>5023</v>
      </c>
      <c r="B1816" t="str">
        <f ca="1">VLOOKUP(A1816,Person!A:R,ROW(INDIRECT(ADDRESS(MATCH("NameUser",Person!$1:$1,0),4,4))),FALSE)</f>
        <v>Rejane Wachtmann Soares</v>
      </c>
      <c r="C1816" t="str">
        <f ca="1">IF(VLOOKUP(A1816,Person!A:R,ROW(INDIRECT(ADDRESS(MATCH("Mail",Person!$1:$1,0),4,4))),FALSE)="","",VLOOKUP(A1816,Person!A:R,ROW(INDIRECT(ADDRESS(MATCH("Mail",Person!$1:$1,0),4,4))),FALSE))</f>
        <v>rejane.soares@maristas.org.br</v>
      </c>
      <c r="D1816" t="str">
        <f ca="1">VLOOKUP(A1816,Person!A:R,ROW(INDIRECT(ADDRESS(MATCH("NameEstablishment",Person!$1:$1,0),4,4))),FALSE)</f>
        <v>Esc. Marista de Ens. Fund. Santa Marta</v>
      </c>
      <c r="E1816">
        <f ca="1">VLOOKUP(A1816,Person!A:R,ROW(INDIRECT(ADDRESS(MATCH("Registration",Person!$1:$1,0),4,4))),FALSE)</f>
        <v>37000100</v>
      </c>
      <c r="F1816" t="str">
        <f ca="1">VLOOKUP(A1816,Person!A:R,ROW(INDIRECT(ADDRESS(MATCH("NameOccupation",Person!$1:$1,0),4,4))),FALSE)</f>
        <v>Orientador Educacional</v>
      </c>
      <c r="G1816" t="str">
        <f ca="1">IF(VLOOKUP(A1816,Person!A:R,ROW(INDIRECT(ADDRESS(MATCH("NameManager",Person!$1:$1,0),4,4))),FALSE)="","",VLOOKUP(A1816,Person!A:R,ROW(INDIRECT(ADDRESS(MATCH("NameManager",Person!$1:$1,0),4,4))),FALSE))</f>
        <v/>
      </c>
      <c r="H1816" t="str">
        <f ca="1">IF(VLOOKUP(A1816,Person!A:R,ROW(INDIRECT(ADDRESS(MATCH("TypeJorney",Person!$1:$1,0),4,4))),FALSE)="OnBoarding","Embarque",IF(VLOOKUP(A1816,Person!A:R,ROW(INDIRECT(ADDRESS(MATCH("TypeJorney",Person!$1:$1,0),4,4))),FALSE)="OnBoardingOccupation","Embarque implantação",IF(VLOOKUP(A1816,Person!A:R,ROW(INDIRECT(ADDRESS(MATCH("TypeJorney",Person!$1:$1,0),4,4))),FALSE)="Monitoring","Monitoramento","Decisão de Efetivação")))</f>
        <v>Embarque implantação</v>
      </c>
    </row>
    <row r="1817" spans="1:8" x14ac:dyDescent="0.3">
      <c r="A1817" t="s">
        <v>5165</v>
      </c>
      <c r="B1817" t="str">
        <f ca="1">VLOOKUP(A1817,Person!A:R,ROW(INDIRECT(ADDRESS(MATCH("NameUser",Person!$1:$1,0),4,4))),FALSE)</f>
        <v>Renan da Costa Ferreira</v>
      </c>
      <c r="C1817" t="str">
        <f ca="1">IF(VLOOKUP(A1817,Person!A:R,ROW(INDIRECT(ADDRESS(MATCH("Mail",Person!$1:$1,0),4,4))),FALSE)="","",VLOOKUP(A1817,Person!A:R,ROW(INDIRECT(ADDRESS(MATCH("Mail",Person!$1:$1,0),4,4))),FALSE))</f>
        <v>renan.ferreira@maristas.org.br</v>
      </c>
      <c r="D1817" t="str">
        <f ca="1">VLOOKUP(A1817,Person!A:R,ROW(INDIRECT(ADDRESS(MATCH("NameEstablishment",Person!$1:$1,0),4,4))),FALSE)</f>
        <v>Colégio Marista Nossa Senhora do Rosário</v>
      </c>
      <c r="E1817">
        <f ca="1">VLOOKUP(A1817,Person!A:R,ROW(INDIRECT(ADDRESS(MATCH("Registration",Person!$1:$1,0),4,4))),FALSE)</f>
        <v>91514300</v>
      </c>
      <c r="F1817" t="str">
        <f ca="1">VLOOKUP(A1817,Person!A:R,ROW(INDIRECT(ADDRESS(MATCH("NameOccupation",Person!$1:$1,0),4,4))),FALSE)</f>
        <v>Assessor Educacional</v>
      </c>
      <c r="G1817" t="str">
        <f ca="1">IF(VLOOKUP(A1817,Person!A:R,ROW(INDIRECT(ADDRESS(MATCH("NameManager",Person!$1:$1,0),4,4))),FALSE)="","",VLOOKUP(A1817,Person!A:R,ROW(INDIRECT(ADDRESS(MATCH("NameManager",Person!$1:$1,0),4,4))),FALSE))</f>
        <v/>
      </c>
      <c r="H1817" t="str">
        <f ca="1">IF(VLOOKUP(A1817,Person!A:R,ROW(INDIRECT(ADDRESS(MATCH("TypeJorney",Person!$1:$1,0),4,4))),FALSE)="OnBoarding","Embarque",IF(VLOOKUP(A1817,Person!A:R,ROW(INDIRECT(ADDRESS(MATCH("TypeJorney",Person!$1:$1,0),4,4))),FALSE)="OnBoardingOccupation","Embarque implantação",IF(VLOOKUP(A1817,Person!A:R,ROW(INDIRECT(ADDRESS(MATCH("TypeJorney",Person!$1:$1,0),4,4))),FALSE)="Monitoring","Monitoramento","Decisão de Efetivação")))</f>
        <v>Embarque</v>
      </c>
    </row>
    <row r="1818" spans="1:8" x14ac:dyDescent="0.3">
      <c r="A1818" t="s">
        <v>4681</v>
      </c>
      <c r="B1818" t="str">
        <f ca="1">VLOOKUP(A1818,Person!A:R,ROW(INDIRECT(ADDRESS(MATCH("NameUser",Person!$1:$1,0),4,4))),FALSE)</f>
        <v>Renan Thomas Gottardo</v>
      </c>
      <c r="C1818" t="str">
        <f ca="1">IF(VLOOKUP(A1818,Person!A:R,ROW(INDIRECT(ADDRESS(MATCH("Mail",Person!$1:$1,0),4,4))),FALSE)="","",VLOOKUP(A1818,Person!A:R,ROW(INDIRECT(ADDRESS(MATCH("Mail",Person!$1:$1,0),4,4))),FALSE))</f>
        <v>renan.gottardo@maristas.org.br</v>
      </c>
      <c r="D1818" t="str">
        <f ca="1">VLOOKUP(A1818,Person!A:R,ROW(INDIRECT(ADDRESS(MATCH("NameEstablishment",Person!$1:$1,0),4,4))),FALSE)</f>
        <v>Colégio Marista Santo Ângelo</v>
      </c>
      <c r="E1818">
        <f ca="1">VLOOKUP(A1818,Person!A:R,ROW(INDIRECT(ADDRESS(MATCH("Registration",Person!$1:$1,0),4,4))),FALSE)</f>
        <v>37110485</v>
      </c>
      <c r="F1818" t="str">
        <f ca="1">VLOOKUP(A1818,Person!A:R,ROW(INDIRECT(ADDRESS(MATCH("NameOccupation",Person!$1:$1,0),4,4))),FALSE)</f>
        <v>Assistente de Convivência</v>
      </c>
      <c r="G1818" t="str">
        <f ca="1">IF(VLOOKUP(A1818,Person!A:R,ROW(INDIRECT(ADDRESS(MATCH("NameManager",Person!$1:$1,0),4,4))),FALSE)="","",VLOOKUP(A1818,Person!A:R,ROW(INDIRECT(ADDRESS(MATCH("NameManager",Person!$1:$1,0),4,4))),FALSE))</f>
        <v>Pedro Vilmar Ost</v>
      </c>
      <c r="H1818" t="str">
        <f ca="1">IF(VLOOKUP(A1818,Person!A:R,ROW(INDIRECT(ADDRESS(MATCH("TypeJorney",Person!$1:$1,0),4,4))),FALSE)="OnBoarding","Embarque",IF(VLOOKUP(A1818,Person!A:R,ROW(INDIRECT(ADDRESS(MATCH("TypeJorney",Person!$1:$1,0),4,4))),FALSE)="OnBoardingOccupation","Embarque implantação",IF(VLOOKUP(A1818,Person!A:R,ROW(INDIRECT(ADDRESS(MATCH("TypeJorney",Person!$1:$1,0),4,4))),FALSE)="Monitoring","Monitoramento","Decisão de Efetivação")))</f>
        <v>Embarque implantação</v>
      </c>
    </row>
    <row r="1819" spans="1:8" x14ac:dyDescent="0.3">
      <c r="A1819" t="s">
        <v>7352</v>
      </c>
      <c r="B1819" t="str">
        <f ca="1">VLOOKUP(A1819,Person!A:R,ROW(INDIRECT(ADDRESS(MATCH("NameUser",Person!$1:$1,0),4,4))),FALSE)</f>
        <v>Renata Boschi Ferreira</v>
      </c>
      <c r="C1819" t="str">
        <f ca="1">IF(VLOOKUP(A1819,Person!A:R,ROW(INDIRECT(ADDRESS(MATCH("Mail",Person!$1:$1,0),4,4))),FALSE)="","",VLOOKUP(A1819,Person!A:R,ROW(INDIRECT(ADDRESS(MATCH("Mail",Person!$1:$1,0),4,4))),FALSE))</f>
        <v>renata.ferreira@maristas.org.br</v>
      </c>
      <c r="D1819" t="str">
        <f ca="1">VLOOKUP(A1819,Person!A:R,ROW(INDIRECT(ADDRESS(MATCH("NameEstablishment",Person!$1:$1,0),4,4))),FALSE)</f>
        <v>Colégio Marista Nossa Senhora do Rosário</v>
      </c>
      <c r="E1819">
        <f ca="1">VLOOKUP(A1819,Person!A:R,ROW(INDIRECT(ADDRESS(MATCH("Registration",Person!$1:$1,0),4,4))),FALSE)</f>
        <v>91514166</v>
      </c>
      <c r="F1819" t="str">
        <f ca="1">VLOOKUP(A1819,Person!A:R,ROW(INDIRECT(ADDRESS(MATCH("NameOccupation",Person!$1:$1,0),4,4))),FALSE)</f>
        <v>Monitor de Aprendizagem Turno Regular</v>
      </c>
      <c r="G1819" t="str">
        <f ca="1">IF(VLOOKUP(A1819,Person!A:R,ROW(INDIRECT(ADDRESS(MATCH("NameManager",Person!$1:$1,0),4,4))),FALSE)="","",VLOOKUP(A1819,Person!A:R,ROW(INDIRECT(ADDRESS(MATCH("NameManager",Person!$1:$1,0),4,4))),FALSE))</f>
        <v>Leia Raquel de Almeida</v>
      </c>
      <c r="H1819" t="str">
        <f ca="1">IF(VLOOKUP(A1819,Person!A:R,ROW(INDIRECT(ADDRESS(MATCH("TypeJorney",Person!$1:$1,0),4,4))),FALSE)="OnBoarding","Embarque",IF(VLOOKUP(A1819,Person!A:R,ROW(INDIRECT(ADDRESS(MATCH("TypeJorney",Person!$1:$1,0),4,4))),FALSE)="OnBoardingOccupation","Embarque implantação",IF(VLOOKUP(A1819,Person!A:R,ROW(INDIRECT(ADDRESS(MATCH("TypeJorney",Person!$1:$1,0),4,4))),FALSE)="Monitoring","Monitoramento","Decisão de Efetivação")))</f>
        <v>Embarque implantação</v>
      </c>
    </row>
    <row r="1820" spans="1:8" x14ac:dyDescent="0.3">
      <c r="A1820" t="s">
        <v>534</v>
      </c>
      <c r="B1820" t="str">
        <f ca="1">VLOOKUP(A1820,Person!A:R,ROW(INDIRECT(ADDRESS(MATCH("NameUser",Person!$1:$1,0),4,4))),FALSE)</f>
        <v>Renata Conceicao Mottola Lewandowski</v>
      </c>
      <c r="C1820" t="str">
        <f ca="1">IF(VLOOKUP(A1820,Person!A:R,ROW(INDIRECT(ADDRESS(MATCH("Mail",Person!$1:$1,0),4,4))),FALSE)="","",VLOOKUP(A1820,Person!A:R,ROW(INDIRECT(ADDRESS(MATCH("Mail",Person!$1:$1,0),4,4))),FALSE))</f>
        <v>renata.lewandowski@maristas.org.br</v>
      </c>
      <c r="D1820" t="str">
        <f ca="1">VLOOKUP(A1820,Person!A:R,ROW(INDIRECT(ADDRESS(MATCH("NameEstablishment",Person!$1:$1,0),4,4))),FALSE)</f>
        <v>Colégio Marista Nossa Senhora do Rosário</v>
      </c>
      <c r="E1820">
        <f ca="1">VLOOKUP(A1820,Person!A:R,ROW(INDIRECT(ADDRESS(MATCH("Registration",Person!$1:$1,0),4,4))),FALSE)</f>
        <v>90510884</v>
      </c>
      <c r="F1820" t="str">
        <f ca="1">VLOOKUP(A1820,Person!A:R,ROW(INDIRECT(ADDRESS(MATCH("NameOccupation",Person!$1:$1,0),4,4))),FALSE)</f>
        <v>Assistente de Convivência</v>
      </c>
      <c r="G1820" t="str">
        <f ca="1">IF(VLOOKUP(A1820,Person!A:R,ROW(INDIRECT(ADDRESS(MATCH("NameManager",Person!$1:$1,0),4,4))),FALSE)="","",VLOOKUP(A1820,Person!A:R,ROW(INDIRECT(ADDRESS(MATCH("NameManager",Person!$1:$1,0),4,4))),FALSE))</f>
        <v>Leia Raquel de Almeida</v>
      </c>
      <c r="H1820" t="str">
        <f ca="1">IF(VLOOKUP(A1820,Person!A:R,ROW(INDIRECT(ADDRESS(MATCH("TypeJorney",Person!$1:$1,0),4,4))),FALSE)="OnBoarding","Embarque",IF(VLOOKUP(A1820,Person!A:R,ROW(INDIRECT(ADDRESS(MATCH("TypeJorney",Person!$1:$1,0),4,4))),FALSE)="OnBoardingOccupation","Embarque implantação",IF(VLOOKUP(A1820,Person!A:R,ROW(INDIRECT(ADDRESS(MATCH("TypeJorney",Person!$1:$1,0),4,4))),FALSE)="Monitoring","Monitoramento","Decisão de Efetivação")))</f>
        <v>Monitoramento</v>
      </c>
    </row>
    <row r="1821" spans="1:8" x14ac:dyDescent="0.3">
      <c r="A1821" t="s">
        <v>4357</v>
      </c>
      <c r="B1821" t="str">
        <f ca="1">VLOOKUP(A1821,Person!A:R,ROW(INDIRECT(ADDRESS(MATCH("NameUser",Person!$1:$1,0),4,4))),FALSE)</f>
        <v>Renata Damati Louzada</v>
      </c>
      <c r="C1821" t="str">
        <f ca="1">IF(VLOOKUP(A1821,Person!A:R,ROW(INDIRECT(ADDRESS(MATCH("Mail",Person!$1:$1,0),4,4))),FALSE)="","",VLOOKUP(A1821,Person!A:R,ROW(INDIRECT(ADDRESS(MATCH("Mail",Person!$1:$1,0),4,4))),FALSE))</f>
        <v>renatariog@maristas.org.br</v>
      </c>
      <c r="D1821" t="str">
        <f ca="1">VLOOKUP(A1821,Person!A:R,ROW(INDIRECT(ADDRESS(MATCH("NameEstablishment",Person!$1:$1,0),4,4))),FALSE)</f>
        <v>Colegio Marista São Francisco</v>
      </c>
      <c r="E1821">
        <f ca="1">VLOOKUP(A1821,Person!A:R,ROW(INDIRECT(ADDRESS(MATCH("Registration",Person!$1:$1,0),4,4))),FALSE)</f>
        <v>50677001</v>
      </c>
      <c r="F1821" t="str">
        <f ca="1">VLOOKUP(A1821,Person!A:R,ROW(INDIRECT(ADDRESS(MATCH("NameOccupation",Person!$1:$1,0),4,4))),FALSE)</f>
        <v>Orientador Educacional</v>
      </c>
      <c r="G1821" t="str">
        <f ca="1">IF(VLOOKUP(A1821,Person!A:R,ROW(INDIRECT(ADDRESS(MATCH("NameManager",Person!$1:$1,0),4,4))),FALSE)="","",VLOOKUP(A1821,Person!A:R,ROW(INDIRECT(ADDRESS(MATCH("NameManager",Person!$1:$1,0),4,4))),FALSE))</f>
        <v/>
      </c>
      <c r="H1821" t="str">
        <f ca="1">IF(VLOOKUP(A1821,Person!A:R,ROW(INDIRECT(ADDRESS(MATCH("TypeJorney",Person!$1:$1,0),4,4))),FALSE)="OnBoarding","Embarque",IF(VLOOKUP(A1821,Person!A:R,ROW(INDIRECT(ADDRESS(MATCH("TypeJorney",Person!$1:$1,0),4,4))),FALSE)="OnBoardingOccupation","Embarque implantação",IF(VLOOKUP(A1821,Person!A:R,ROW(INDIRECT(ADDRESS(MATCH("TypeJorney",Person!$1:$1,0),4,4))),FALSE)="Monitoring","Monitoramento","Decisão de Efetivação")))</f>
        <v>Embarque implantação</v>
      </c>
    </row>
    <row r="1822" spans="1:8" x14ac:dyDescent="0.3">
      <c r="A1822" t="s">
        <v>531</v>
      </c>
      <c r="B1822" t="str">
        <f ca="1">VLOOKUP(A1822,Person!A:R,ROW(INDIRECT(ADDRESS(MATCH("NameUser",Person!$1:$1,0),4,4))),FALSE)</f>
        <v>Renata de Souza Campos</v>
      </c>
      <c r="C1822" t="str">
        <f ca="1">IF(VLOOKUP(A1822,Person!A:R,ROW(INDIRECT(ADDRESS(MATCH("Mail",Person!$1:$1,0),4,4))),FALSE)="","",VLOOKUP(A1822,Person!A:R,ROW(INDIRECT(ADDRESS(MATCH("Mail",Person!$1:$1,0),4,4))),FALSE))</f>
        <v/>
      </c>
      <c r="D1822" t="str">
        <f ca="1">VLOOKUP(A1822,Person!A:R,ROW(INDIRECT(ADDRESS(MATCH("NameEstablishment",Person!$1:$1,0),4,4))),FALSE)</f>
        <v>Colégio Marista Assunção</v>
      </c>
      <c r="E1822">
        <f ca="1">VLOOKUP(A1822,Person!A:R,ROW(INDIRECT(ADDRESS(MATCH("Registration",Person!$1:$1,0),4,4))),FALSE)</f>
        <v>91510511</v>
      </c>
      <c r="F1822" t="str">
        <f ca="1">VLOOKUP(A1822,Person!A:R,ROW(INDIRECT(ADDRESS(MATCH("NameOccupation",Person!$1:$1,0),4,4))),FALSE)</f>
        <v>Assistente de Coordenação de Turno</v>
      </c>
      <c r="G1822" t="str">
        <f ca="1">IF(VLOOKUP(A1822,Person!A:R,ROW(INDIRECT(ADDRESS(MATCH("NameManager",Person!$1:$1,0),4,4))),FALSE)="","",VLOOKUP(A1822,Person!A:R,ROW(INDIRECT(ADDRESS(MATCH("NameManager",Person!$1:$1,0),4,4))),FALSE))</f>
        <v>Rui Antonio Piassini</v>
      </c>
      <c r="H1822" t="str">
        <f ca="1">IF(VLOOKUP(A1822,Person!A:R,ROW(INDIRECT(ADDRESS(MATCH("TypeJorney",Person!$1:$1,0),4,4))),FALSE)="OnBoarding","Embarque",IF(VLOOKUP(A1822,Person!A:R,ROW(INDIRECT(ADDRESS(MATCH("TypeJorney",Person!$1:$1,0),4,4))),FALSE)="OnBoardingOccupation","Embarque implantação",IF(VLOOKUP(A1822,Person!A:R,ROW(INDIRECT(ADDRESS(MATCH("TypeJorney",Person!$1:$1,0),4,4))),FALSE)="Monitoring","Monitoramento","Decisão de Efetivação")))</f>
        <v>Decisão de Efetivação</v>
      </c>
    </row>
    <row r="1823" spans="1:8" x14ac:dyDescent="0.3">
      <c r="A1823" t="s">
        <v>7507</v>
      </c>
      <c r="B1823" t="str">
        <f ca="1">VLOOKUP(A1823,Person!A:R,ROW(INDIRECT(ADDRESS(MATCH("NameUser",Person!$1:$1,0),4,4))),FALSE)</f>
        <v>Renata Fernandes Lopes</v>
      </c>
      <c r="C1823" t="str">
        <f ca="1">IF(VLOOKUP(A1823,Person!A:R,ROW(INDIRECT(ADDRESS(MATCH("Mail",Person!$1:$1,0),4,4))),FALSE)="","",VLOOKUP(A1823,Person!A:R,ROW(INDIRECT(ADDRESS(MATCH("Mail",Person!$1:$1,0),4,4))),FALSE))</f>
        <v>renata.lopes@maristas.org.br</v>
      </c>
      <c r="D1823" t="str">
        <f ca="1">VLOOKUP(A1823,Person!A:R,ROW(INDIRECT(ADDRESS(MATCH("NameEstablishment",Person!$1:$1,0),4,4))),FALSE)</f>
        <v>Colegio Marista Champagnat</v>
      </c>
      <c r="E1823">
        <f ca="1">VLOOKUP(A1823,Person!A:R,ROW(INDIRECT(ADDRESS(MATCH("Registration",Person!$1:$1,0),4,4))),FALSE)</f>
        <v>90000400</v>
      </c>
      <c r="F1823" t="str">
        <f ca="1">VLOOKUP(A1823,Person!A:R,ROW(INDIRECT(ADDRESS(MATCH("NameOccupation",Person!$1:$1,0),4,4))),FALSE)</f>
        <v>Monitor de Aprendizagem Turno Regular</v>
      </c>
      <c r="G1823" t="str">
        <f ca="1">IF(VLOOKUP(A1823,Person!A:R,ROW(INDIRECT(ADDRESS(MATCH("NameManager",Person!$1:$1,0),4,4))),FALSE)="","",VLOOKUP(A1823,Person!A:R,ROW(INDIRECT(ADDRESS(MATCH("NameManager",Person!$1:$1,0),4,4))),FALSE))</f>
        <v>Shirley Sheila Cardoso</v>
      </c>
      <c r="H1823" t="str">
        <f ca="1">IF(VLOOKUP(A1823,Person!A:R,ROW(INDIRECT(ADDRESS(MATCH("TypeJorney",Person!$1:$1,0),4,4))),FALSE)="OnBoarding","Embarque",IF(VLOOKUP(A1823,Person!A:R,ROW(INDIRECT(ADDRESS(MATCH("TypeJorney",Person!$1:$1,0),4,4))),FALSE)="OnBoardingOccupation","Embarque implantação",IF(VLOOKUP(A1823,Person!A:R,ROW(INDIRECT(ADDRESS(MATCH("TypeJorney",Person!$1:$1,0),4,4))),FALSE)="Monitoring","Monitoramento","Decisão de Efetivação")))</f>
        <v>Embarque</v>
      </c>
    </row>
    <row r="1824" spans="1:8" x14ac:dyDescent="0.3">
      <c r="A1824" t="s">
        <v>4436</v>
      </c>
      <c r="B1824" t="str">
        <f ca="1">VLOOKUP(A1824,Person!A:R,ROW(INDIRECT(ADDRESS(MATCH("NameUser",Person!$1:$1,0),4,4))),FALSE)</f>
        <v>Renata Maximila Pereira de Sa Ferreira</v>
      </c>
      <c r="C1824" t="str">
        <f ca="1">IF(VLOOKUP(A1824,Person!A:R,ROW(INDIRECT(ADDRESS(MATCH("Mail",Person!$1:$1,0),4,4))),FALSE)="","",VLOOKUP(A1824,Person!A:R,ROW(INDIRECT(ADDRESS(MATCH("Mail",Person!$1:$1,0),4,4))),FALSE))</f>
        <v>renata.sa@maristas.org.br</v>
      </c>
      <c r="D1824" t="str">
        <f ca="1">VLOOKUP(A1824,Person!A:R,ROW(INDIRECT(ADDRESS(MATCH("NameEstablishment",Person!$1:$1,0),4,4))),FALSE)</f>
        <v>Colégio Marista João Paulo II</v>
      </c>
      <c r="E1824">
        <f ca="1">VLOOKUP(A1824,Person!A:R,ROW(INDIRECT(ADDRESS(MATCH("Registration",Person!$1:$1,0),4,4))),FALSE)</f>
        <v>90512217</v>
      </c>
      <c r="F1824" t="str">
        <f ca="1">VLOOKUP(A1824,Person!A:R,ROW(INDIRECT(ADDRESS(MATCH("NameOccupation",Person!$1:$1,0),4,4))),FALSE)</f>
        <v>Técnico de Enfermagem</v>
      </c>
      <c r="G1824" t="str">
        <f ca="1">IF(VLOOKUP(A1824,Person!A:R,ROW(INDIRECT(ADDRESS(MATCH("NameManager",Person!$1:$1,0),4,4))),FALSE)="","",VLOOKUP(A1824,Person!A:R,ROW(INDIRECT(ADDRESS(MATCH("NameManager",Person!$1:$1,0),4,4))),FALSE))</f>
        <v>Marcos Andre Scussel</v>
      </c>
      <c r="H1824" t="str">
        <f ca="1">IF(VLOOKUP(A1824,Person!A:R,ROW(INDIRECT(ADDRESS(MATCH("TypeJorney",Person!$1:$1,0),4,4))),FALSE)="OnBoarding","Embarque",IF(VLOOKUP(A1824,Person!A:R,ROW(INDIRECT(ADDRESS(MATCH("TypeJorney",Person!$1:$1,0),4,4))),FALSE)="OnBoardingOccupation","Embarque implantação",IF(VLOOKUP(A1824,Person!A:R,ROW(INDIRECT(ADDRESS(MATCH("TypeJorney",Person!$1:$1,0),4,4))),FALSE)="Monitoring","Monitoramento","Decisão de Efetivação")))</f>
        <v>Embarque implantação</v>
      </c>
    </row>
    <row r="1825" spans="1:8" x14ac:dyDescent="0.3">
      <c r="A1825" t="s">
        <v>4551</v>
      </c>
      <c r="B1825" t="str">
        <f ca="1">VLOOKUP(A1825,Person!A:R,ROW(INDIRECT(ADDRESS(MATCH("NameUser",Person!$1:$1,0),4,4))),FALSE)</f>
        <v>Renata Riffel Fagundes</v>
      </c>
      <c r="C1825" t="str">
        <f ca="1">IF(VLOOKUP(A1825,Person!A:R,ROW(INDIRECT(ADDRESS(MATCH("Mail",Person!$1:$1,0),4,4))),FALSE)="","",VLOOKUP(A1825,Person!A:R,ROW(INDIRECT(ADDRESS(MATCH("Mail",Person!$1:$1,0),4,4))),FALSE))</f>
        <v>renata.fagundes@maristas.org.br</v>
      </c>
      <c r="D1825" t="str">
        <f ca="1">VLOOKUP(A1825,Person!A:R,ROW(INDIRECT(ADDRESS(MATCH("NameEstablishment",Person!$1:$1,0),4,4))),FALSE)</f>
        <v>Colegio Marista Champagnat</v>
      </c>
      <c r="E1825">
        <f ca="1">VLOOKUP(A1825,Person!A:R,ROW(INDIRECT(ADDRESS(MATCH("Registration",Person!$1:$1,0),4,4))),FALSE)</f>
        <v>80701322</v>
      </c>
      <c r="F1825" t="str">
        <f ca="1">VLOOKUP(A1825,Person!A:R,ROW(INDIRECT(ADDRESS(MATCH("NameOccupation",Person!$1:$1,0),4,4))),FALSE)</f>
        <v>Analista de Comunicação</v>
      </c>
      <c r="G1825" t="str">
        <f ca="1">IF(VLOOKUP(A1825,Person!A:R,ROW(INDIRECT(ADDRESS(MATCH("NameManager",Person!$1:$1,0),4,4))),FALSE)="","",VLOOKUP(A1825,Person!A:R,ROW(INDIRECT(ADDRESS(MATCH("NameManager",Person!$1:$1,0),4,4))),FALSE))</f>
        <v>Vera Lucia de Mattos Galafassi</v>
      </c>
      <c r="H1825" t="str">
        <f ca="1">IF(VLOOKUP(A1825,Person!A:R,ROW(INDIRECT(ADDRESS(MATCH("TypeJorney",Person!$1:$1,0),4,4))),FALSE)="OnBoarding","Embarque",IF(VLOOKUP(A1825,Person!A:R,ROW(INDIRECT(ADDRESS(MATCH("TypeJorney",Person!$1:$1,0),4,4))),FALSE)="OnBoardingOccupation","Embarque implantação",IF(VLOOKUP(A1825,Person!A:R,ROW(INDIRECT(ADDRESS(MATCH("TypeJorney",Person!$1:$1,0),4,4))),FALSE)="Monitoring","Monitoramento","Decisão de Efetivação")))</f>
        <v>Embarque implantação</v>
      </c>
    </row>
    <row r="1826" spans="1:8" x14ac:dyDescent="0.3">
      <c r="A1826" t="s">
        <v>8033</v>
      </c>
      <c r="B1826" t="str">
        <f ca="1">VLOOKUP(A1826,Person!A:R,ROW(INDIRECT(ADDRESS(MATCH("NameUser",Person!$1:$1,0),4,4))),FALSE)</f>
        <v>Renata Stein Dias</v>
      </c>
      <c r="C1826" t="str">
        <f ca="1">IF(VLOOKUP(A1826,Person!A:R,ROW(INDIRECT(ADDRESS(MATCH("Mail",Person!$1:$1,0),4,4))),FALSE)="","",VLOOKUP(A1826,Person!A:R,ROW(INDIRECT(ADDRESS(MATCH("Mail",Person!$1:$1,0),4,4))),FALSE))</f>
        <v/>
      </c>
      <c r="D1826" t="str">
        <f ca="1">VLOOKUP(A1826,Person!A:R,ROW(INDIRECT(ADDRESS(MATCH("NameEstablishment",Person!$1:$1,0),4,4))),FALSE)</f>
        <v>Colégio Marista Assunção</v>
      </c>
      <c r="E1826">
        <f ca="1">VLOOKUP(A1826,Person!A:R,ROW(INDIRECT(ADDRESS(MATCH("Registration",Person!$1:$1,0),4,4))),FALSE)</f>
        <v>900040</v>
      </c>
      <c r="F1826" t="str">
        <f ca="1">VLOOKUP(A1826,Person!A:R,ROW(INDIRECT(ADDRESS(MATCH("NameOccupation",Person!$1:$1,0),4,4))),FALSE)</f>
        <v>Instrutor de Aprendizagem</v>
      </c>
      <c r="G1826" t="str">
        <f ca="1">IF(VLOOKUP(A1826,Person!A:R,ROW(INDIRECT(ADDRESS(MATCH("NameManager",Person!$1:$1,0),4,4))),FALSE)="","",VLOOKUP(A1826,Person!A:R,ROW(INDIRECT(ADDRESS(MATCH("NameManager",Person!$1:$1,0),4,4))),FALSE))</f>
        <v>Rui Antonio Piassini</v>
      </c>
      <c r="H1826" t="str">
        <f ca="1">IF(VLOOKUP(A1826,Person!A:R,ROW(INDIRECT(ADDRESS(MATCH("TypeJorney",Person!$1:$1,0),4,4))),FALSE)="OnBoarding","Embarque",IF(VLOOKUP(A1826,Person!A:R,ROW(INDIRECT(ADDRESS(MATCH("TypeJorney",Person!$1:$1,0),4,4))),FALSE)="OnBoardingOccupation","Embarque implantação",IF(VLOOKUP(A1826,Person!A:R,ROW(INDIRECT(ADDRESS(MATCH("TypeJorney",Person!$1:$1,0),4,4))),FALSE)="Monitoring","Monitoramento","Decisão de Efetivação")))</f>
        <v>Embarque implantação</v>
      </c>
    </row>
    <row r="1827" spans="1:8" x14ac:dyDescent="0.3">
      <c r="A1827" t="s">
        <v>4301</v>
      </c>
      <c r="B1827" t="str">
        <f ca="1">VLOOKUP(A1827,Person!A:R,ROW(INDIRECT(ADDRESS(MATCH("NameUser",Person!$1:$1,0),4,4))),FALSE)</f>
        <v>Renato Capitani</v>
      </c>
      <c r="C1827" t="str">
        <f ca="1">IF(VLOOKUP(A1827,Person!A:R,ROW(INDIRECT(ADDRESS(MATCH("Mail",Person!$1:$1,0),4,4))),FALSE)="","",VLOOKUP(A1827,Person!A:R,ROW(INDIRECT(ADDRESS(MATCH("Mail",Person!$1:$1,0),4,4))),FALSE))</f>
        <v>renato.capitani@maristas.org.br</v>
      </c>
      <c r="D1827" t="str">
        <f ca="1">VLOOKUP(A1827,Person!A:R,ROW(INDIRECT(ADDRESS(MATCH("NameEstablishment",Person!$1:$1,0),4,4))),FALSE)</f>
        <v>União Sul Brasileira de Educação e Ensin</v>
      </c>
      <c r="E1827">
        <f ca="1">VLOOKUP(A1827,Person!A:R,ROW(INDIRECT(ADDRESS(MATCH("Registration",Person!$1:$1,0),4,4))),FALSE)</f>
        <v>68061667</v>
      </c>
      <c r="F1827" t="str">
        <f ca="1">VLOOKUP(A1827,Person!A:R,ROW(INDIRECT(ADDRESS(MATCH("NameOccupation",Person!$1:$1,0),4,4))),FALSE)</f>
        <v>Coordenador Educacional</v>
      </c>
      <c r="G1827" t="str">
        <f ca="1">IF(VLOOKUP(A1827,Person!A:R,ROW(INDIRECT(ADDRESS(MATCH("NameManager",Person!$1:$1,0),4,4))),FALSE)="","",VLOOKUP(A1827,Person!A:R,ROW(INDIRECT(ADDRESS(MATCH("NameManager",Person!$1:$1,0),4,4))),FALSE))</f>
        <v>Luciano Miraber Centenaro</v>
      </c>
      <c r="H1827" t="str">
        <f ca="1">IF(VLOOKUP(A1827,Person!A:R,ROW(INDIRECT(ADDRESS(MATCH("TypeJorney",Person!$1:$1,0),4,4))),FALSE)="OnBoarding","Embarque",IF(VLOOKUP(A1827,Person!A:R,ROW(INDIRECT(ADDRESS(MATCH("TypeJorney",Person!$1:$1,0),4,4))),FALSE)="OnBoardingOccupation","Embarque implantação",IF(VLOOKUP(A1827,Person!A:R,ROW(INDIRECT(ADDRESS(MATCH("TypeJorney",Person!$1:$1,0),4,4))),FALSE)="Monitoring","Monitoramento","Decisão de Efetivação")))</f>
        <v>Embarque implantação</v>
      </c>
    </row>
    <row r="1828" spans="1:8" x14ac:dyDescent="0.3">
      <c r="A1828" t="s">
        <v>540</v>
      </c>
      <c r="B1828" t="str">
        <f ca="1">VLOOKUP(A1828,Person!A:R,ROW(INDIRECT(ADDRESS(MATCH("NameUser",Person!$1:$1,0),4,4))),FALSE)</f>
        <v>Renato Capitani</v>
      </c>
      <c r="C1828" t="str">
        <f ca="1">IF(VLOOKUP(A1828,Person!A:R,ROW(INDIRECT(ADDRESS(MATCH("Mail",Person!$1:$1,0),4,4))),FALSE)="","",VLOOKUP(A1828,Person!A:R,ROW(INDIRECT(ADDRESS(MATCH("Mail",Person!$1:$1,0),4,4))),FALSE))</f>
        <v>renato.capitani@maristas.org.br</v>
      </c>
      <c r="D1828" t="str">
        <f ca="1">VLOOKUP(A1828,Person!A:R,ROW(INDIRECT(ADDRESS(MATCH("NameEstablishment",Person!$1:$1,0),4,4))),FALSE)</f>
        <v>União Sul Brasileira de Educação e Ensin</v>
      </c>
      <c r="E1828">
        <f ca="1">VLOOKUP(A1828,Person!A:R,ROW(INDIRECT(ADDRESS(MATCH("Registration",Person!$1:$1,0),4,4))),FALSE)</f>
        <v>68061645</v>
      </c>
      <c r="F1828" t="str">
        <f ca="1">VLOOKUP(A1828,Person!A:R,ROW(INDIRECT(ADDRESS(MATCH("NameOccupation",Person!$1:$1,0),4,4))),FALSE)</f>
        <v>Coordenador Educacional</v>
      </c>
      <c r="G1828" t="str">
        <f ca="1">IF(VLOOKUP(A1828,Person!A:R,ROW(INDIRECT(ADDRESS(MATCH("NameManager",Person!$1:$1,0),4,4))),FALSE)="","",VLOOKUP(A1828,Person!A:R,ROW(INDIRECT(ADDRESS(MATCH("NameManager",Person!$1:$1,0),4,4))),FALSE))</f>
        <v>Luciano Miraber Centenaro</v>
      </c>
      <c r="H1828" t="str">
        <f ca="1">IF(VLOOKUP(A1828,Person!A:R,ROW(INDIRECT(ADDRESS(MATCH("TypeJorney",Person!$1:$1,0),4,4))),FALSE)="OnBoarding","Embarque",IF(VLOOKUP(A1828,Person!A:R,ROW(INDIRECT(ADDRESS(MATCH("TypeJorney",Person!$1:$1,0),4,4))),FALSE)="OnBoardingOccupation","Embarque implantação",IF(VLOOKUP(A1828,Person!A:R,ROW(INDIRECT(ADDRESS(MATCH("TypeJorney",Person!$1:$1,0),4,4))),FALSE)="Monitoring","Monitoramento","Decisão de Efetivação")))</f>
        <v>Embarque implantação</v>
      </c>
    </row>
    <row r="1829" spans="1:8" x14ac:dyDescent="0.3">
      <c r="A1829" t="s">
        <v>7586</v>
      </c>
      <c r="B1829" t="str">
        <f ca="1">VLOOKUP(A1829,Person!A:R,ROW(INDIRECT(ADDRESS(MATCH("NameUser",Person!$1:$1,0),4,4))),FALSE)</f>
        <v>Renato da Silva Lobato</v>
      </c>
      <c r="C1829" t="str">
        <f ca="1">IF(VLOOKUP(A1829,Person!A:R,ROW(INDIRECT(ADDRESS(MATCH("Mail",Person!$1:$1,0),4,4))),FALSE)="","",VLOOKUP(A1829,Person!A:R,ROW(INDIRECT(ADDRESS(MATCH("Mail",Person!$1:$1,0),4,4))),FALSE))</f>
        <v/>
      </c>
      <c r="D1829" t="str">
        <f ca="1">VLOOKUP(A1829,Person!A:R,ROW(INDIRECT(ADDRESS(MATCH("NameEstablishment",Person!$1:$1,0),4,4))),FALSE)</f>
        <v>Colégio Marista N.Sra. Das Graças</v>
      </c>
      <c r="E1829">
        <f ca="1">VLOOKUP(A1829,Person!A:R,ROW(INDIRECT(ADDRESS(MATCH("Registration",Person!$1:$1,0),4,4))),FALSE)</f>
        <v>90511716</v>
      </c>
      <c r="F1829" t="str">
        <f ca="1">VLOOKUP(A1829,Person!A:R,ROW(INDIRECT(ADDRESS(MATCH("NameOccupation",Person!$1:$1,0),4,4))),FALSE)</f>
        <v>Operador de Impressão</v>
      </c>
      <c r="G1829" t="str">
        <f ca="1">IF(VLOOKUP(A1829,Person!A:R,ROW(INDIRECT(ADDRESS(MATCH("NameManager",Person!$1:$1,0),4,4))),FALSE)="","",VLOOKUP(A1829,Person!A:R,ROW(INDIRECT(ADDRESS(MATCH("NameManager",Person!$1:$1,0),4,4))),FALSE))</f>
        <v>Mauricio Vargas Anony</v>
      </c>
      <c r="H1829" t="str">
        <f ca="1">IF(VLOOKUP(A1829,Person!A:R,ROW(INDIRECT(ADDRESS(MATCH("TypeJorney",Person!$1:$1,0),4,4))),FALSE)="OnBoarding","Embarque",IF(VLOOKUP(A1829,Person!A:R,ROW(INDIRECT(ADDRESS(MATCH("TypeJorney",Person!$1:$1,0),4,4))),FALSE)="OnBoardingOccupation","Embarque implantação",IF(VLOOKUP(A1829,Person!A:R,ROW(INDIRECT(ADDRESS(MATCH("TypeJorney",Person!$1:$1,0),4,4))),FALSE)="Monitoring","Monitoramento","Decisão de Efetivação")))</f>
        <v>Embarque implantação</v>
      </c>
    </row>
    <row r="1830" spans="1:8" x14ac:dyDescent="0.3">
      <c r="A1830" t="s">
        <v>4568</v>
      </c>
      <c r="B1830" t="str">
        <f ca="1">VLOOKUP(A1830,Person!A:R,ROW(INDIRECT(ADDRESS(MATCH("NameUser",Person!$1:$1,0),4,4))),FALSE)</f>
        <v>Renato Silva Pereira</v>
      </c>
      <c r="C1830" t="str">
        <f ca="1">IF(VLOOKUP(A1830,Person!A:R,ROW(INDIRECT(ADDRESS(MATCH("Mail",Person!$1:$1,0),4,4))),FALSE)="","",VLOOKUP(A1830,Person!A:R,ROW(INDIRECT(ADDRESS(MATCH("Mail",Person!$1:$1,0),4,4))),FALSE))</f>
        <v>renato.pereira@maristas.org.br</v>
      </c>
      <c r="D1830" t="str">
        <f ca="1">VLOOKUP(A1830,Person!A:R,ROW(INDIRECT(ADDRESS(MATCH("NameEstablishment",Person!$1:$1,0),4,4))),FALSE)</f>
        <v>Sociedade Meridional de Educação</v>
      </c>
      <c r="E1830">
        <f ca="1">VLOOKUP(A1830,Person!A:R,ROW(INDIRECT(ADDRESS(MATCH("Registration",Person!$1:$1,0),4,4))),FALSE)</f>
        <v>90000006</v>
      </c>
      <c r="F1830" t="str">
        <f ca="1">VLOOKUP(A1830,Person!A:R,ROW(INDIRECT(ADDRESS(MATCH("NameOccupation",Person!$1:$1,0),4,4))),FALSE)</f>
        <v>Assessor Jurídico</v>
      </c>
      <c r="G1830" t="str">
        <f ca="1">IF(VLOOKUP(A1830,Person!A:R,ROW(INDIRECT(ADDRESS(MATCH("NameManager",Person!$1:$1,0),4,4))),FALSE)="","",VLOOKUP(A1830,Person!A:R,ROW(INDIRECT(ADDRESS(MATCH("NameManager",Person!$1:$1,0),4,4))),FALSE))</f>
        <v/>
      </c>
      <c r="H1830" t="str">
        <f ca="1">IF(VLOOKUP(A1830,Person!A:R,ROW(INDIRECT(ADDRESS(MATCH("TypeJorney",Person!$1:$1,0),4,4))),FALSE)="OnBoarding","Embarque",IF(VLOOKUP(A1830,Person!A:R,ROW(INDIRECT(ADDRESS(MATCH("TypeJorney",Person!$1:$1,0),4,4))),FALSE)="OnBoardingOccupation","Embarque implantação",IF(VLOOKUP(A1830,Person!A:R,ROW(INDIRECT(ADDRESS(MATCH("TypeJorney",Person!$1:$1,0),4,4))),FALSE)="Monitoring","Monitoramento","Decisão de Efetivação")))</f>
        <v>Embarque implantação</v>
      </c>
    </row>
    <row r="1831" spans="1:8" x14ac:dyDescent="0.3">
      <c r="A1831" t="s">
        <v>4485</v>
      </c>
      <c r="B1831" t="str">
        <f ca="1">VLOOKUP(A1831,Person!A:R,ROW(INDIRECT(ADDRESS(MATCH("NameUser",Person!$1:$1,0),4,4))),FALSE)</f>
        <v>Renato Toledo de Almeida</v>
      </c>
      <c r="C1831" t="str">
        <f ca="1">IF(VLOOKUP(A1831,Person!A:R,ROW(INDIRECT(ADDRESS(MATCH("Mail",Person!$1:$1,0),4,4))),FALSE)="","",VLOOKUP(A1831,Person!A:R,ROW(INDIRECT(ADDRESS(MATCH("Mail",Person!$1:$1,0),4,4))),FALSE))</f>
        <v>renato.almeida@maristas.org.br</v>
      </c>
      <c r="D1831" t="str">
        <f ca="1">VLOOKUP(A1831,Person!A:R,ROW(INDIRECT(ADDRESS(MATCH("NameEstablishment",Person!$1:$1,0),4,4))),FALSE)</f>
        <v>Colégio Marista João Paulo II</v>
      </c>
      <c r="E1831">
        <f ca="1">VLOOKUP(A1831,Person!A:R,ROW(INDIRECT(ADDRESS(MATCH("Registration",Person!$1:$1,0),4,4))),FALSE)</f>
        <v>91513755</v>
      </c>
      <c r="F1831" t="str">
        <f ca="1">VLOOKUP(A1831,Person!A:R,ROW(INDIRECT(ADDRESS(MATCH("NameOccupation",Person!$1:$1,0),4,4))),FALSE)</f>
        <v>Agente de Pastoral</v>
      </c>
      <c r="G1831" t="str">
        <f ca="1">IF(VLOOKUP(A1831,Person!A:R,ROW(INDIRECT(ADDRESS(MATCH("NameManager",Person!$1:$1,0),4,4))),FALSE)="","",VLOOKUP(A1831,Person!A:R,ROW(INDIRECT(ADDRESS(MATCH("NameManager",Person!$1:$1,0),4,4))),FALSE))</f>
        <v>Luiz Gustavo Mendes</v>
      </c>
      <c r="H1831" t="str">
        <f ca="1">IF(VLOOKUP(A1831,Person!A:R,ROW(INDIRECT(ADDRESS(MATCH("TypeJorney",Person!$1:$1,0),4,4))),FALSE)="OnBoarding","Embarque",IF(VLOOKUP(A1831,Person!A:R,ROW(INDIRECT(ADDRESS(MATCH("TypeJorney",Person!$1:$1,0),4,4))),FALSE)="OnBoardingOccupation","Embarque implantação",IF(VLOOKUP(A1831,Person!A:R,ROW(INDIRECT(ADDRESS(MATCH("TypeJorney",Person!$1:$1,0),4,4))),FALSE)="Monitoring","Monitoramento","Decisão de Efetivação")))</f>
        <v>Embarque implantação</v>
      </c>
    </row>
    <row r="1832" spans="1:8" x14ac:dyDescent="0.3">
      <c r="A1832" t="s">
        <v>7508</v>
      </c>
      <c r="B1832" t="str">
        <f ca="1">VLOOKUP(A1832,Person!A:R,ROW(INDIRECT(ADDRESS(MATCH("NameUser",Person!$1:$1,0),4,4))),FALSE)</f>
        <v>Rene William Morais de Lima</v>
      </c>
      <c r="C1832" t="str">
        <f ca="1">IF(VLOOKUP(A1832,Person!A:R,ROW(INDIRECT(ADDRESS(MATCH("Mail",Person!$1:$1,0),4,4))),FALSE)="","",VLOOKUP(A1832,Person!A:R,ROW(INDIRECT(ADDRESS(MATCH("Mail",Person!$1:$1,0),4,4))),FALSE))</f>
        <v/>
      </c>
      <c r="D1832" t="str">
        <f ca="1">VLOOKUP(A1832,Person!A:R,ROW(INDIRECT(ADDRESS(MATCH("NameEstablishment",Person!$1:$1,0),4,4))),FALSE)</f>
        <v>Colegio Marista Champagnat</v>
      </c>
      <c r="E1832">
        <f ca="1">VLOOKUP(A1832,Person!A:R,ROW(INDIRECT(ADDRESS(MATCH("Registration",Person!$1:$1,0),4,4))),FALSE)</f>
        <v>90000379</v>
      </c>
      <c r="F1832" t="str">
        <f ca="1">VLOOKUP(A1832,Person!A:R,ROW(INDIRECT(ADDRESS(MATCH("NameOccupation",Person!$1:$1,0),4,4))),FALSE)</f>
        <v>Monitor de Tecnologia Educacional</v>
      </c>
      <c r="G1832" t="str">
        <f ca="1">IF(VLOOKUP(A1832,Person!A:R,ROW(INDIRECT(ADDRESS(MATCH("NameManager",Person!$1:$1,0),4,4))),FALSE)="","",VLOOKUP(A1832,Person!A:R,ROW(INDIRECT(ADDRESS(MATCH("NameManager",Person!$1:$1,0),4,4))),FALSE))</f>
        <v>Shirley Sheila Cardoso</v>
      </c>
      <c r="H1832" t="str">
        <f ca="1">IF(VLOOKUP(A1832,Person!A:R,ROW(INDIRECT(ADDRESS(MATCH("TypeJorney",Person!$1:$1,0),4,4))),FALSE)="OnBoarding","Embarque",IF(VLOOKUP(A1832,Person!A:R,ROW(INDIRECT(ADDRESS(MATCH("TypeJorney",Person!$1:$1,0),4,4))),FALSE)="OnBoardingOccupation","Embarque implantação",IF(VLOOKUP(A1832,Person!A:R,ROW(INDIRECT(ADDRESS(MATCH("TypeJorney",Person!$1:$1,0),4,4))),FALSE)="Monitoring","Monitoramento","Decisão de Efetivação")))</f>
        <v>Embarque implantação</v>
      </c>
    </row>
    <row r="1833" spans="1:8" x14ac:dyDescent="0.3">
      <c r="A1833" t="s">
        <v>4829</v>
      </c>
      <c r="B1833" t="str">
        <f ca="1">VLOOKUP(A1833,Person!A:R,ROW(INDIRECT(ADDRESS(MATCH("NameUser",Person!$1:$1,0),4,4))),FALSE)</f>
        <v>Reni dos Santos Fraga</v>
      </c>
      <c r="C1833" t="str">
        <f ca="1">IF(VLOOKUP(A1833,Person!A:R,ROW(INDIRECT(ADDRESS(MATCH("Mail",Person!$1:$1,0),4,4))),FALSE)="","",VLOOKUP(A1833,Person!A:R,ROW(INDIRECT(ADDRESS(MATCH("Mail",Person!$1:$1,0),4,4))),FALSE))</f>
        <v/>
      </c>
      <c r="D1833" t="str">
        <f ca="1">VLOOKUP(A1833,Person!A:R,ROW(INDIRECT(ADDRESS(MATCH("NameEstablishment",Person!$1:$1,0),4,4))),FALSE)</f>
        <v>Colégio Marista N.Sra. Das Graças</v>
      </c>
      <c r="E1833">
        <f ca="1">VLOOKUP(A1833,Person!A:R,ROW(INDIRECT(ADDRESS(MATCH("Registration",Person!$1:$1,0),4,4))),FALSE)</f>
        <v>11061393</v>
      </c>
      <c r="F1833" t="str">
        <f ca="1">VLOOKUP(A1833,Person!A:R,ROW(INDIRECT(ADDRESS(MATCH("NameOccupation",Person!$1:$1,0),4,4))),FALSE)</f>
        <v>Auxiliar de Serviços Gerais</v>
      </c>
      <c r="G1833" t="str">
        <f ca="1">IF(VLOOKUP(A1833,Person!A:R,ROW(INDIRECT(ADDRESS(MATCH("NameManager",Person!$1:$1,0),4,4))),FALSE)="","",VLOOKUP(A1833,Person!A:R,ROW(INDIRECT(ADDRESS(MATCH("NameManager",Person!$1:$1,0),4,4))),FALSE))</f>
        <v>Mauricio Vargas Anony</v>
      </c>
      <c r="H1833" t="str">
        <f ca="1">IF(VLOOKUP(A1833,Person!A:R,ROW(INDIRECT(ADDRESS(MATCH("TypeJorney",Person!$1:$1,0),4,4))),FALSE)="OnBoarding","Embarque",IF(VLOOKUP(A1833,Person!A:R,ROW(INDIRECT(ADDRESS(MATCH("TypeJorney",Person!$1:$1,0),4,4))),FALSE)="OnBoardingOccupation","Embarque implantação",IF(VLOOKUP(A1833,Person!A:R,ROW(INDIRECT(ADDRESS(MATCH("TypeJorney",Person!$1:$1,0),4,4))),FALSE)="Monitoring","Monitoramento","Decisão de Efetivação")))</f>
        <v>Embarque implantação</v>
      </c>
    </row>
    <row r="1834" spans="1:8" x14ac:dyDescent="0.3">
      <c r="A1834" t="s">
        <v>7390</v>
      </c>
      <c r="B1834" t="str">
        <f ca="1">VLOOKUP(A1834,Person!A:R,ROW(INDIRECT(ADDRESS(MATCH("NameUser",Person!$1:$1,0),4,4))),FALSE)</f>
        <v>Ricardo Albino Rambo</v>
      </c>
      <c r="C1834" t="str">
        <f ca="1">IF(VLOOKUP(A1834,Person!A:R,ROW(INDIRECT(ADDRESS(MATCH("Mail",Person!$1:$1,0),4,4))),FALSE)="","",VLOOKUP(A1834,Person!A:R,ROW(INDIRECT(ADDRESS(MATCH("Mail",Person!$1:$1,0),4,4))),FALSE))</f>
        <v/>
      </c>
      <c r="D1834" t="str">
        <f ca="1">VLOOKUP(A1834,Person!A:R,ROW(INDIRECT(ADDRESS(MATCH("NameEstablishment",Person!$1:$1,0),4,4))),FALSE)</f>
        <v>Colégio Marista N.Sra. Das Graças</v>
      </c>
      <c r="E1834">
        <f ca="1">VLOOKUP(A1834,Person!A:R,ROW(INDIRECT(ADDRESS(MATCH("Registration",Person!$1:$1,0),4,4))),FALSE)</f>
        <v>90511440</v>
      </c>
      <c r="F1834" t="str">
        <f ca="1">VLOOKUP(A1834,Person!A:R,ROW(INDIRECT(ADDRESS(MATCH("NameOccupation",Person!$1:$1,0),4,4))),FALSE)</f>
        <v>Instrutor de Aprendizagem</v>
      </c>
      <c r="G1834" t="str">
        <f ca="1">IF(VLOOKUP(A1834,Person!A:R,ROW(INDIRECT(ADDRESS(MATCH("NameManager",Person!$1:$1,0),4,4))),FALSE)="","",VLOOKUP(A1834,Person!A:R,ROW(INDIRECT(ADDRESS(MATCH("NameManager",Person!$1:$1,0),4,4))),FALSE))</f>
        <v>Luciana Winck Correa</v>
      </c>
      <c r="H1834" t="str">
        <f ca="1">IF(VLOOKUP(A1834,Person!A:R,ROW(INDIRECT(ADDRESS(MATCH("TypeJorney",Person!$1:$1,0),4,4))),FALSE)="OnBoarding","Embarque",IF(VLOOKUP(A1834,Person!A:R,ROW(INDIRECT(ADDRESS(MATCH("TypeJorney",Person!$1:$1,0),4,4))),FALSE)="OnBoardingOccupation","Embarque implantação",IF(VLOOKUP(A1834,Person!A:R,ROW(INDIRECT(ADDRESS(MATCH("TypeJorney",Person!$1:$1,0),4,4))),FALSE)="Monitoring","Monitoramento","Decisão de Efetivação")))</f>
        <v>Embarque implantação</v>
      </c>
    </row>
    <row r="1835" spans="1:8" x14ac:dyDescent="0.3">
      <c r="A1835" t="s">
        <v>4886</v>
      </c>
      <c r="B1835" t="str">
        <f ca="1">VLOOKUP(A1835,Person!A:R,ROW(INDIRECT(ADDRESS(MATCH("NameUser",Person!$1:$1,0),4,4))),FALSE)</f>
        <v>Ricardo Batista Moreira</v>
      </c>
      <c r="C1835" t="str">
        <f ca="1">IF(VLOOKUP(A1835,Person!A:R,ROW(INDIRECT(ADDRESS(MATCH("Mail",Person!$1:$1,0),4,4))),FALSE)="","",VLOOKUP(A1835,Person!A:R,ROW(INDIRECT(ADDRESS(MATCH("Mail",Person!$1:$1,0),4,4))),FALSE))</f>
        <v>ricardo.moreira@maristas.org.br</v>
      </c>
      <c r="D1835" t="str">
        <f ca="1">VLOOKUP(A1835,Person!A:R,ROW(INDIRECT(ADDRESS(MATCH("NameEstablishment",Person!$1:$1,0),4,4))),FALSE)</f>
        <v>Colégio Marista Santo Ângelo</v>
      </c>
      <c r="E1835">
        <f ca="1">VLOOKUP(A1835,Person!A:R,ROW(INDIRECT(ADDRESS(MATCH("Registration",Person!$1:$1,0),4,4))),FALSE)</f>
        <v>37110448</v>
      </c>
      <c r="F1835" t="str">
        <f ca="1">VLOOKUP(A1835,Person!A:R,ROW(INDIRECT(ADDRESS(MATCH("NameOccupation",Person!$1:$1,0),4,4))),FALSE)</f>
        <v>Auxiliar de Serviços Gerais</v>
      </c>
      <c r="G1835" t="str">
        <f ca="1">IF(VLOOKUP(A1835,Person!A:R,ROW(INDIRECT(ADDRESS(MATCH("NameManager",Person!$1:$1,0),4,4))),FALSE)="","",VLOOKUP(A1835,Person!A:R,ROW(INDIRECT(ADDRESS(MATCH("NameManager",Person!$1:$1,0),4,4))),FALSE))</f>
        <v>Jerry Luis Diel Barth</v>
      </c>
      <c r="H1835" t="str">
        <f ca="1">IF(VLOOKUP(A1835,Person!A:R,ROW(INDIRECT(ADDRESS(MATCH("TypeJorney",Person!$1:$1,0),4,4))),FALSE)="OnBoarding","Embarque",IF(VLOOKUP(A1835,Person!A:R,ROW(INDIRECT(ADDRESS(MATCH("TypeJorney",Person!$1:$1,0),4,4))),FALSE)="OnBoardingOccupation","Embarque implantação",IF(VLOOKUP(A1835,Person!A:R,ROW(INDIRECT(ADDRESS(MATCH("TypeJorney",Person!$1:$1,0),4,4))),FALSE)="Monitoring","Monitoramento","Decisão de Efetivação")))</f>
        <v>Embarque implantação</v>
      </c>
    </row>
    <row r="1836" spans="1:8" x14ac:dyDescent="0.3">
      <c r="A1836" t="s">
        <v>4942</v>
      </c>
      <c r="B1836" t="str">
        <f ca="1">VLOOKUP(A1836,Person!A:R,ROW(INDIRECT(ADDRESS(MATCH("NameUser",Person!$1:$1,0),4,4))),FALSE)</f>
        <v>Ricardo Bravo</v>
      </c>
      <c r="C1836" t="str">
        <f ca="1">IF(VLOOKUP(A1836,Person!A:R,ROW(INDIRECT(ADDRESS(MATCH("Mail",Person!$1:$1,0),4,4))),FALSE)="","",VLOOKUP(A1836,Person!A:R,ROW(INDIRECT(ADDRESS(MATCH("Mail",Person!$1:$1,0),4,4))),FALSE))</f>
        <v>ricardo.bravo@maristas.org.br</v>
      </c>
      <c r="D1836" t="str">
        <f ca="1">VLOOKUP(A1836,Person!A:R,ROW(INDIRECT(ADDRESS(MATCH("NameEstablishment",Person!$1:$1,0),4,4))),FALSE)</f>
        <v>Colégio Marista Santo Ângelo</v>
      </c>
      <c r="E1836">
        <f ca="1">VLOOKUP(A1836,Person!A:R,ROW(INDIRECT(ADDRESS(MATCH("Registration",Person!$1:$1,0),4,4))),FALSE)</f>
        <v>37110449</v>
      </c>
      <c r="F1836" t="str">
        <f ca="1">VLOOKUP(A1836,Person!A:R,ROW(INDIRECT(ADDRESS(MATCH("NameOccupation",Person!$1:$1,0),4,4))),FALSE)</f>
        <v>Coordenador de Turno</v>
      </c>
      <c r="G1836" t="str">
        <f ca="1">IF(VLOOKUP(A1836,Person!A:R,ROW(INDIRECT(ADDRESS(MATCH("NameManager",Person!$1:$1,0),4,4))),FALSE)="","",VLOOKUP(A1836,Person!A:R,ROW(INDIRECT(ADDRESS(MATCH("NameManager",Person!$1:$1,0),4,4))),FALSE))</f>
        <v>Pedro Vilmar Ost</v>
      </c>
      <c r="H1836" t="str">
        <f ca="1">IF(VLOOKUP(A1836,Person!A:R,ROW(INDIRECT(ADDRESS(MATCH("TypeJorney",Person!$1:$1,0),4,4))),FALSE)="OnBoarding","Embarque",IF(VLOOKUP(A1836,Person!A:R,ROW(INDIRECT(ADDRESS(MATCH("TypeJorney",Person!$1:$1,0),4,4))),FALSE)="OnBoardingOccupation","Embarque implantação",IF(VLOOKUP(A1836,Person!A:R,ROW(INDIRECT(ADDRESS(MATCH("TypeJorney",Person!$1:$1,0),4,4))),FALSE)="Monitoring","Monitoramento","Decisão de Efetivação")))</f>
        <v>Embarque implantação</v>
      </c>
    </row>
    <row r="1837" spans="1:8" x14ac:dyDescent="0.3">
      <c r="A1837" t="s">
        <v>4395</v>
      </c>
      <c r="B1837" t="str">
        <f ca="1">VLOOKUP(A1837,Person!A:R,ROW(INDIRECT(ADDRESS(MATCH("NameUser",Person!$1:$1,0),4,4))),FALSE)</f>
        <v>Ricardo Herculano Ribeiro</v>
      </c>
      <c r="C1837" t="str">
        <f ca="1">IF(VLOOKUP(A1837,Person!A:R,ROW(INDIRECT(ADDRESS(MATCH("Mail",Person!$1:$1,0),4,4))),FALSE)="","",VLOOKUP(A1837,Person!A:R,ROW(INDIRECT(ADDRESS(MATCH("Mail",Person!$1:$1,0),4,4))),FALSE))</f>
        <v/>
      </c>
      <c r="D1837" t="str">
        <f ca="1">VLOOKUP(A1837,Person!A:R,ROW(INDIRECT(ADDRESS(MATCH("NameEstablishment",Person!$1:$1,0),4,4))),FALSE)</f>
        <v>Colégio Marista João Paulo II</v>
      </c>
      <c r="E1837">
        <f ca="1">VLOOKUP(A1837,Person!A:R,ROW(INDIRECT(ADDRESS(MATCH("Registration",Person!$1:$1,0),4,4))),FALSE)</f>
        <v>91513774</v>
      </c>
      <c r="F1837" t="str">
        <f ca="1">VLOOKUP(A1837,Person!A:R,ROW(INDIRECT(ADDRESS(MATCH("NameOccupation",Person!$1:$1,0),4,4))),FALSE)</f>
        <v>Porteiro</v>
      </c>
      <c r="G1837" t="str">
        <f ca="1">IF(VLOOKUP(A1837,Person!A:R,ROW(INDIRECT(ADDRESS(MATCH("NameManager",Person!$1:$1,0),4,4))),FALSE)="","",VLOOKUP(A1837,Person!A:R,ROW(INDIRECT(ADDRESS(MATCH("NameManager",Person!$1:$1,0),4,4))),FALSE))</f>
        <v>Marcos Andre Scussel</v>
      </c>
      <c r="H1837" t="str">
        <f ca="1">IF(VLOOKUP(A1837,Person!A:R,ROW(INDIRECT(ADDRESS(MATCH("TypeJorney",Person!$1:$1,0),4,4))),FALSE)="OnBoarding","Embarque",IF(VLOOKUP(A1837,Person!A:R,ROW(INDIRECT(ADDRESS(MATCH("TypeJorney",Person!$1:$1,0),4,4))),FALSE)="OnBoardingOccupation","Embarque implantação",IF(VLOOKUP(A1837,Person!A:R,ROW(INDIRECT(ADDRESS(MATCH("TypeJorney",Person!$1:$1,0),4,4))),FALSE)="Monitoring","Monitoramento","Decisão de Efetivação")))</f>
        <v>Embarque implantação</v>
      </c>
    </row>
    <row r="1838" spans="1:8" x14ac:dyDescent="0.3">
      <c r="A1838" t="s">
        <v>4500</v>
      </c>
      <c r="B1838" t="str">
        <f ca="1">VLOOKUP(A1838,Person!A:R,ROW(INDIRECT(ADDRESS(MATCH("NameUser",Person!$1:$1,0),4,4))),FALSE)</f>
        <v>Ricardo Neis</v>
      </c>
      <c r="C1838" t="str">
        <f ca="1">IF(VLOOKUP(A1838,Person!A:R,ROW(INDIRECT(ADDRESS(MATCH("Mail",Person!$1:$1,0),4,4))),FALSE)="","",VLOOKUP(A1838,Person!A:R,ROW(INDIRECT(ADDRESS(MATCH("Mail",Person!$1:$1,0),4,4))),FALSE))</f>
        <v>ricardo.neis@maristas.org.br</v>
      </c>
      <c r="D1838" t="str">
        <f ca="1">VLOOKUP(A1838,Person!A:R,ROW(INDIRECT(ADDRESS(MATCH("NameEstablishment",Person!$1:$1,0),4,4))),FALSE)</f>
        <v>Colégio Marista Sant'ana</v>
      </c>
      <c r="E1838">
        <f ca="1">VLOOKUP(A1838,Person!A:R,ROW(INDIRECT(ADDRESS(MATCH("Registration",Person!$1:$1,0),4,4))),FALSE)</f>
        <v>80701296</v>
      </c>
      <c r="F1838" t="str">
        <f ca="1">VLOOKUP(A1838,Person!A:R,ROW(INDIRECT(ADDRESS(MATCH("NameOccupation",Person!$1:$1,0),4,4))),FALSE)</f>
        <v>Agente de Pastoral</v>
      </c>
      <c r="G1838" t="str">
        <f ca="1">IF(VLOOKUP(A1838,Person!A:R,ROW(INDIRECT(ADDRESS(MATCH("NameManager",Person!$1:$1,0),4,4))),FALSE)="","",VLOOKUP(A1838,Person!A:R,ROW(INDIRECT(ADDRESS(MATCH("NameManager",Person!$1:$1,0),4,4))),FALSE))</f>
        <v>Marisa Albertina Crivelaro da Silva</v>
      </c>
      <c r="H1838" t="str">
        <f ca="1">IF(VLOOKUP(A1838,Person!A:R,ROW(INDIRECT(ADDRESS(MATCH("TypeJorney",Person!$1:$1,0),4,4))),FALSE)="OnBoarding","Embarque",IF(VLOOKUP(A1838,Person!A:R,ROW(INDIRECT(ADDRESS(MATCH("TypeJorney",Person!$1:$1,0),4,4))),FALSE)="OnBoardingOccupation","Embarque implantação",IF(VLOOKUP(A1838,Person!A:R,ROW(INDIRECT(ADDRESS(MATCH("TypeJorney",Person!$1:$1,0),4,4))),FALSE)="Monitoring","Monitoramento","Decisão de Efetivação")))</f>
        <v>Embarque implantação</v>
      </c>
    </row>
    <row r="1839" spans="1:8" x14ac:dyDescent="0.3">
      <c r="A1839" t="s">
        <v>5188</v>
      </c>
      <c r="B1839" t="str">
        <f ca="1">VLOOKUP(A1839,Person!A:R,ROW(INDIRECT(ADDRESS(MATCH("NameUser",Person!$1:$1,0),4,4))),FALSE)</f>
        <v>Ricardo Vargas Silveira da Silva</v>
      </c>
      <c r="C1839" t="str">
        <f ca="1">IF(VLOOKUP(A1839,Person!A:R,ROW(INDIRECT(ADDRESS(MATCH("Mail",Person!$1:$1,0),4,4))),FALSE)="","",VLOOKUP(A1839,Person!A:R,ROW(INDIRECT(ADDRESS(MATCH("Mail",Person!$1:$1,0),4,4))),FALSE))</f>
        <v>ricardo.silva@maristas.org.br</v>
      </c>
      <c r="D1839" t="str">
        <f ca="1">VLOOKUP(A1839,Person!A:R,ROW(INDIRECT(ADDRESS(MATCH("NameEstablishment",Person!$1:$1,0),4,4))),FALSE)</f>
        <v>Polo Marista de Formação Tecnologica</v>
      </c>
      <c r="E1839">
        <f ca="1">VLOOKUP(A1839,Person!A:R,ROW(INDIRECT(ADDRESS(MATCH("Registration",Person!$1:$1,0),4,4))),FALSE)</f>
        <v>90000254</v>
      </c>
      <c r="F1839" t="str">
        <f ca="1">VLOOKUP(A1839,Person!A:R,ROW(INDIRECT(ADDRESS(MATCH("NameOccupation",Person!$1:$1,0),4,4))),FALSE)</f>
        <v>Assistente de Serviços de Apoio</v>
      </c>
      <c r="G1839" t="str">
        <f ca="1">IF(VLOOKUP(A1839,Person!A:R,ROW(INDIRECT(ADDRESS(MATCH("NameManager",Person!$1:$1,0),4,4))),FALSE)="","",VLOOKUP(A1839,Person!A:R,ROW(INDIRECT(ADDRESS(MATCH("NameManager",Person!$1:$1,0),4,4))),FALSE))</f>
        <v/>
      </c>
      <c r="H1839" t="str">
        <f ca="1">IF(VLOOKUP(A1839,Person!A:R,ROW(INDIRECT(ADDRESS(MATCH("TypeJorney",Person!$1:$1,0),4,4))),FALSE)="OnBoarding","Embarque",IF(VLOOKUP(A1839,Person!A:R,ROW(INDIRECT(ADDRESS(MATCH("TypeJorney",Person!$1:$1,0),4,4))),FALSE)="OnBoardingOccupation","Embarque implantação",IF(VLOOKUP(A1839,Person!A:R,ROW(INDIRECT(ADDRESS(MATCH("TypeJorney",Person!$1:$1,0),4,4))),FALSE)="Monitoring","Monitoramento","Decisão de Efetivação")))</f>
        <v>Embarque implantação</v>
      </c>
    </row>
    <row r="1840" spans="1:8" x14ac:dyDescent="0.3">
      <c r="A1840" t="s">
        <v>5337</v>
      </c>
      <c r="B1840" t="str">
        <f ca="1">VLOOKUP(A1840,Person!A:R,ROW(INDIRECT(ADDRESS(MATCH("NameUser",Person!$1:$1,0),4,4))),FALSE)</f>
        <v>Rita Aparecida Carvalho Braga</v>
      </c>
      <c r="C1840" t="str">
        <f ca="1">IF(VLOOKUP(A1840,Person!A:R,ROW(INDIRECT(ADDRESS(MATCH("Mail",Person!$1:$1,0),4,4))),FALSE)="","",VLOOKUP(A1840,Person!A:R,ROW(INDIRECT(ADDRESS(MATCH("Mail",Person!$1:$1,0),4,4))),FALSE))</f>
        <v/>
      </c>
      <c r="D1840" t="str">
        <f ca="1">VLOOKUP(A1840,Person!A:R,ROW(INDIRECT(ADDRESS(MATCH("NameEstablishment",Person!$1:$1,0),4,4))),FALSE)</f>
        <v>Esc. Marista de Ens. Fund. Santa Marta</v>
      </c>
      <c r="E1840">
        <f ca="1">VLOOKUP(A1840,Person!A:R,ROW(INDIRECT(ADDRESS(MATCH("Registration",Person!$1:$1,0),4,4))),FALSE)</f>
        <v>2720001</v>
      </c>
      <c r="F1840" t="str">
        <f ca="1">VLOOKUP(A1840,Person!A:R,ROW(INDIRECT(ADDRESS(MATCH("NameOccupation",Person!$1:$1,0),4,4))),FALSE)</f>
        <v>Auxiliar de Serviços Gerais</v>
      </c>
      <c r="G1840" t="str">
        <f ca="1">IF(VLOOKUP(A1840,Person!A:R,ROW(INDIRECT(ADDRESS(MATCH("NameManager",Person!$1:$1,0),4,4))),FALSE)="","",VLOOKUP(A1840,Person!A:R,ROW(INDIRECT(ADDRESS(MATCH("NameManager",Person!$1:$1,0),4,4))),FALSE))</f>
        <v/>
      </c>
      <c r="H1840" t="str">
        <f ca="1">IF(VLOOKUP(A1840,Person!A:R,ROW(INDIRECT(ADDRESS(MATCH("TypeJorney",Person!$1:$1,0),4,4))),FALSE)="OnBoarding","Embarque",IF(VLOOKUP(A1840,Person!A:R,ROW(INDIRECT(ADDRESS(MATCH("TypeJorney",Person!$1:$1,0),4,4))),FALSE)="OnBoardingOccupation","Embarque implantação",IF(VLOOKUP(A1840,Person!A:R,ROW(INDIRECT(ADDRESS(MATCH("TypeJorney",Person!$1:$1,0),4,4))),FALSE)="Monitoring","Monitoramento","Decisão de Efetivação")))</f>
        <v>Embarque implantação</v>
      </c>
    </row>
    <row r="1841" spans="1:8" x14ac:dyDescent="0.3">
      <c r="A1841" t="s">
        <v>4905</v>
      </c>
      <c r="B1841" t="str">
        <f ca="1">VLOOKUP(A1841,Person!A:R,ROW(INDIRECT(ADDRESS(MATCH("NameUser",Person!$1:$1,0),4,4))),FALSE)</f>
        <v>Rita de Cassia Lopes Martins</v>
      </c>
      <c r="C1841" t="str">
        <f ca="1">IF(VLOOKUP(A1841,Person!A:R,ROW(INDIRECT(ADDRESS(MATCH("Mail",Person!$1:$1,0),4,4))),FALSE)="","",VLOOKUP(A1841,Person!A:R,ROW(INDIRECT(ADDRESS(MATCH("Mail",Person!$1:$1,0),4,4))),FALSE))</f>
        <v>rita.martins@maristas.org.br</v>
      </c>
      <c r="D1841" t="str">
        <f ca="1">VLOOKUP(A1841,Person!A:R,ROW(INDIRECT(ADDRESS(MATCH("NameEstablishment",Person!$1:$1,0),4,4))),FALSE)</f>
        <v>Colégio Marista Sant'ana</v>
      </c>
      <c r="E1841">
        <f ca="1">VLOOKUP(A1841,Person!A:R,ROW(INDIRECT(ADDRESS(MATCH("Registration",Person!$1:$1,0),4,4))),FALSE)</f>
        <v>2169001</v>
      </c>
      <c r="F1841" t="str">
        <f ca="1">VLOOKUP(A1841,Person!A:R,ROW(INDIRECT(ADDRESS(MATCH("NameOccupation",Person!$1:$1,0),4,4))),FALSE)</f>
        <v>Auxiliar de Serviços Gerais</v>
      </c>
      <c r="G1841" t="str">
        <f ca="1">IF(VLOOKUP(A1841,Person!A:R,ROW(INDIRECT(ADDRESS(MATCH("NameManager",Person!$1:$1,0),4,4))),FALSE)="","",VLOOKUP(A1841,Person!A:R,ROW(INDIRECT(ADDRESS(MATCH("NameManager",Person!$1:$1,0),4,4))),FALSE))</f>
        <v>Isabel Cristina Simonetti Azcue</v>
      </c>
      <c r="H1841" t="str">
        <f ca="1">IF(VLOOKUP(A1841,Person!A:R,ROW(INDIRECT(ADDRESS(MATCH("TypeJorney",Person!$1:$1,0),4,4))),FALSE)="OnBoarding","Embarque",IF(VLOOKUP(A1841,Person!A:R,ROW(INDIRECT(ADDRESS(MATCH("TypeJorney",Person!$1:$1,0),4,4))),FALSE)="OnBoardingOccupation","Embarque implantação",IF(VLOOKUP(A1841,Person!A:R,ROW(INDIRECT(ADDRESS(MATCH("TypeJorney",Person!$1:$1,0),4,4))),FALSE)="Monitoring","Monitoramento","Decisão de Efetivação")))</f>
        <v>Embarque implantação</v>
      </c>
    </row>
    <row r="1842" spans="1:8" x14ac:dyDescent="0.3">
      <c r="A1842" t="s">
        <v>4106</v>
      </c>
      <c r="B1842" t="str">
        <f ca="1">VLOOKUP(A1842,Person!A:R,ROW(INDIRECT(ADDRESS(MATCH("NameUser",Person!$1:$1,0),4,4))),FALSE)</f>
        <v>Rita de Cassia Rodrigues de Moura</v>
      </c>
      <c r="C1842" t="str">
        <f ca="1">IF(VLOOKUP(A1842,Person!A:R,ROW(INDIRECT(ADDRESS(MATCH("Mail",Person!$1:$1,0),4,4))),FALSE)="","",VLOOKUP(A1842,Person!A:R,ROW(INDIRECT(ADDRESS(MATCH("Mail",Person!$1:$1,0),4,4))),FALSE))</f>
        <v>rita.moura@maristas.org.br</v>
      </c>
      <c r="D1842" t="str">
        <f ca="1">VLOOKUP(A1842,Person!A:R,ROW(INDIRECT(ADDRESS(MATCH("NameEstablishment",Person!$1:$1,0),4,4))),FALSE)</f>
        <v>Colégio Marista Nossa Senhora do Rosário</v>
      </c>
      <c r="E1842">
        <f ca="1">VLOOKUP(A1842,Person!A:R,ROW(INDIRECT(ADDRESS(MATCH("Registration",Person!$1:$1,0),4,4))),FALSE)</f>
        <v>90512766</v>
      </c>
      <c r="F1842" t="str">
        <f ca="1">VLOOKUP(A1842,Person!A:R,ROW(INDIRECT(ADDRESS(MATCH("NameOccupation",Person!$1:$1,0),4,4))),FALSE)</f>
        <v>Assistente de Convivência</v>
      </c>
      <c r="G1842" t="str">
        <f ca="1">IF(VLOOKUP(A1842,Person!A:R,ROW(INDIRECT(ADDRESS(MATCH("NameManager",Person!$1:$1,0),4,4))),FALSE)="","",VLOOKUP(A1842,Person!A:R,ROW(INDIRECT(ADDRESS(MATCH("NameManager",Person!$1:$1,0),4,4))),FALSE))</f>
        <v>Leia Raquel de Almeida</v>
      </c>
      <c r="H1842" t="str">
        <f ca="1">IF(VLOOKUP(A1842,Person!A:R,ROW(INDIRECT(ADDRESS(MATCH("TypeJorney",Person!$1:$1,0),4,4))),FALSE)="OnBoarding","Embarque",IF(VLOOKUP(A1842,Person!A:R,ROW(INDIRECT(ADDRESS(MATCH("TypeJorney",Person!$1:$1,0),4,4))),FALSE)="OnBoardingOccupation","Embarque implantação",IF(VLOOKUP(A1842,Person!A:R,ROW(INDIRECT(ADDRESS(MATCH("TypeJorney",Person!$1:$1,0),4,4))),FALSE)="Monitoring","Monitoramento","Decisão de Efetivação")))</f>
        <v>Embarque implantação</v>
      </c>
    </row>
    <row r="1843" spans="1:8" x14ac:dyDescent="0.3">
      <c r="A1843" t="s">
        <v>4172</v>
      </c>
      <c r="B1843" t="str">
        <f ca="1">VLOOKUP(A1843,Person!A:R,ROW(INDIRECT(ADDRESS(MATCH("NameUser",Person!$1:$1,0),4,4))),FALSE)</f>
        <v>Rita Lidiane de Fraga Kruel</v>
      </c>
      <c r="C1843" t="str">
        <f ca="1">IF(VLOOKUP(A1843,Person!A:R,ROW(INDIRECT(ADDRESS(MATCH("Mail",Person!$1:$1,0),4,4))),FALSE)="","",VLOOKUP(A1843,Person!A:R,ROW(INDIRECT(ADDRESS(MATCH("Mail",Person!$1:$1,0),4,4))),FALSE))</f>
        <v>rita.kruel@maristas.org.br</v>
      </c>
      <c r="D1843" t="str">
        <f ca="1">VLOOKUP(A1843,Person!A:R,ROW(INDIRECT(ADDRESS(MATCH("NameEstablishment",Person!$1:$1,0),4,4))),FALSE)</f>
        <v>Colégio Marista Assunção</v>
      </c>
      <c r="E1843">
        <f ca="1">VLOOKUP(A1843,Person!A:R,ROW(INDIRECT(ADDRESS(MATCH("Registration",Person!$1:$1,0),4,4))),FALSE)</f>
        <v>91510518</v>
      </c>
      <c r="F1843" t="str">
        <f ca="1">VLOOKUP(A1843,Person!A:R,ROW(INDIRECT(ADDRESS(MATCH("NameOccupation",Person!$1:$1,0),4,4))),FALSE)</f>
        <v>Auxiliar de Serviços Gerais</v>
      </c>
      <c r="G1843" t="str">
        <f ca="1">IF(VLOOKUP(A1843,Person!A:R,ROW(INDIRECT(ADDRESS(MATCH("NameManager",Person!$1:$1,0),4,4))),FALSE)="","",VLOOKUP(A1843,Person!A:R,ROW(INDIRECT(ADDRESS(MATCH("NameManager",Person!$1:$1,0),4,4))),FALSE))</f>
        <v>Manoela Atarao da Rocha Saldanha</v>
      </c>
      <c r="H1843" t="str">
        <f ca="1">IF(VLOOKUP(A1843,Person!A:R,ROW(INDIRECT(ADDRESS(MATCH("TypeJorney",Person!$1:$1,0),4,4))),FALSE)="OnBoarding","Embarque",IF(VLOOKUP(A1843,Person!A:R,ROW(INDIRECT(ADDRESS(MATCH("TypeJorney",Person!$1:$1,0),4,4))),FALSE)="OnBoardingOccupation","Embarque implantação",IF(VLOOKUP(A1843,Person!A:R,ROW(INDIRECT(ADDRESS(MATCH("TypeJorney",Person!$1:$1,0),4,4))),FALSE)="Monitoring","Monitoramento","Decisão de Efetivação")))</f>
        <v>Embarque implantação</v>
      </c>
    </row>
    <row r="1844" spans="1:8" x14ac:dyDescent="0.3">
      <c r="A1844" t="s">
        <v>4409</v>
      </c>
      <c r="B1844" t="str">
        <f ca="1">VLOOKUP(A1844,Person!A:R,ROW(INDIRECT(ADDRESS(MATCH("NameUser",Person!$1:$1,0),4,4))),FALSE)</f>
        <v>Ritana Rebeca de Lima</v>
      </c>
      <c r="C1844" t="str">
        <f ca="1">IF(VLOOKUP(A1844,Person!A:R,ROW(INDIRECT(ADDRESS(MATCH("Mail",Person!$1:$1,0),4,4))),FALSE)="","",VLOOKUP(A1844,Person!A:R,ROW(INDIRECT(ADDRESS(MATCH("Mail",Person!$1:$1,0),4,4))),FALSE))</f>
        <v/>
      </c>
      <c r="D1844" t="str">
        <f ca="1">VLOOKUP(A1844,Person!A:R,ROW(INDIRECT(ADDRESS(MATCH("NameEstablishment",Person!$1:$1,0),4,4))),FALSE)</f>
        <v>Colégio Marista Maria Imaculada</v>
      </c>
      <c r="E1844">
        <f ca="1">VLOOKUP(A1844,Person!A:R,ROW(INDIRECT(ADDRESS(MATCH("Registration",Person!$1:$1,0),4,4))),FALSE)</f>
        <v>61455137</v>
      </c>
      <c r="F1844" t="str">
        <f ca="1">VLOOKUP(A1844,Person!A:R,ROW(INDIRECT(ADDRESS(MATCH("NameOccupation",Person!$1:$1,0),4,4))),FALSE)</f>
        <v>Recepcionista</v>
      </c>
      <c r="G1844" t="str">
        <f ca="1">IF(VLOOKUP(A1844,Person!A:R,ROW(INDIRECT(ADDRESS(MATCH("NameManager",Person!$1:$1,0),4,4))),FALSE)="","",VLOOKUP(A1844,Person!A:R,ROW(INDIRECT(ADDRESS(MATCH("NameManager",Person!$1:$1,0),4,4))),FALSE))</f>
        <v>Angela Maria de Abreu</v>
      </c>
      <c r="H1844" t="str">
        <f ca="1">IF(VLOOKUP(A1844,Person!A:R,ROW(INDIRECT(ADDRESS(MATCH("TypeJorney",Person!$1:$1,0),4,4))),FALSE)="OnBoarding","Embarque",IF(VLOOKUP(A1844,Person!A:R,ROW(INDIRECT(ADDRESS(MATCH("TypeJorney",Person!$1:$1,0),4,4))),FALSE)="OnBoardingOccupation","Embarque implantação",IF(VLOOKUP(A1844,Person!A:R,ROW(INDIRECT(ADDRESS(MATCH("TypeJorney",Person!$1:$1,0),4,4))),FALSE)="Monitoring","Monitoramento","Decisão de Efetivação")))</f>
        <v>Embarque implantação</v>
      </c>
    </row>
    <row r="1845" spans="1:8" x14ac:dyDescent="0.3">
      <c r="A1845" t="s">
        <v>4214</v>
      </c>
      <c r="B1845" t="str">
        <f ca="1">VLOOKUP(A1845,Person!A:R,ROW(INDIRECT(ADDRESS(MATCH("NameUser",Person!$1:$1,0),4,4))),FALSE)</f>
        <v>Roberta Barcelos Souza</v>
      </c>
      <c r="C1845" t="str">
        <f ca="1">IF(VLOOKUP(A1845,Person!A:R,ROW(INDIRECT(ADDRESS(MATCH("Mail",Person!$1:$1,0),4,4))),FALSE)="","",VLOOKUP(A1845,Person!A:R,ROW(INDIRECT(ADDRESS(MATCH("Mail",Person!$1:$1,0),4,4))),FALSE))</f>
        <v>roberta.souza@maristas.org.br</v>
      </c>
      <c r="D1845" t="str">
        <f ca="1">VLOOKUP(A1845,Person!A:R,ROW(INDIRECT(ADDRESS(MATCH("NameEstablishment",Person!$1:$1,0),4,4))),FALSE)</f>
        <v>Colégio Marista N.Sra. Das Graças</v>
      </c>
      <c r="E1845">
        <f ca="1">VLOOKUP(A1845,Person!A:R,ROW(INDIRECT(ADDRESS(MATCH("Registration",Person!$1:$1,0),4,4))),FALSE)</f>
        <v>91511831</v>
      </c>
      <c r="F1845" t="str">
        <f ca="1">VLOOKUP(A1845,Person!A:R,ROW(INDIRECT(ADDRESS(MATCH("NameOccupation",Person!$1:$1,0),4,4))),FALSE)</f>
        <v>Auxiliar de Serviços Gerais</v>
      </c>
      <c r="G1845" t="str">
        <f ca="1">IF(VLOOKUP(A1845,Person!A:R,ROW(INDIRECT(ADDRESS(MATCH("NameManager",Person!$1:$1,0),4,4))),FALSE)="","",VLOOKUP(A1845,Person!A:R,ROW(INDIRECT(ADDRESS(MATCH("NameManager",Person!$1:$1,0),4,4))),FALSE))</f>
        <v>Mauricio Vargas Anony</v>
      </c>
      <c r="H1845" t="str">
        <f ca="1">IF(VLOOKUP(A1845,Person!A:R,ROW(INDIRECT(ADDRESS(MATCH("TypeJorney",Person!$1:$1,0),4,4))),FALSE)="OnBoarding","Embarque",IF(VLOOKUP(A1845,Person!A:R,ROW(INDIRECT(ADDRESS(MATCH("TypeJorney",Person!$1:$1,0),4,4))),FALSE)="OnBoardingOccupation","Embarque implantação",IF(VLOOKUP(A1845,Person!A:R,ROW(INDIRECT(ADDRESS(MATCH("TypeJorney",Person!$1:$1,0),4,4))),FALSE)="Monitoring","Monitoramento","Decisão de Efetivação")))</f>
        <v>Embarque implantação</v>
      </c>
    </row>
    <row r="1846" spans="1:8" x14ac:dyDescent="0.3">
      <c r="A1846" t="s">
        <v>4694</v>
      </c>
      <c r="B1846" t="str">
        <f ca="1">VLOOKUP(A1846,Person!A:R,ROW(INDIRECT(ADDRESS(MATCH("NameUser",Person!$1:$1,0),4,4))),FALSE)</f>
        <v>Roberta Farias Bazi Luna</v>
      </c>
      <c r="C1846" t="str">
        <f ca="1">IF(VLOOKUP(A1846,Person!A:R,ROW(INDIRECT(ADDRESS(MATCH("Mail",Person!$1:$1,0),4,4))),FALSE)="","",VLOOKUP(A1846,Person!A:R,ROW(INDIRECT(ADDRESS(MATCH("Mail",Person!$1:$1,0),4,4))),FALSE))</f>
        <v/>
      </c>
      <c r="D1846" t="str">
        <f ca="1">VLOOKUP(A1846,Person!A:R,ROW(INDIRECT(ADDRESS(MATCH("NameEstablishment",Person!$1:$1,0),4,4))),FALSE)</f>
        <v>Colégio Marista Maria Imaculada</v>
      </c>
      <c r="E1846">
        <f ca="1">VLOOKUP(A1846,Person!A:R,ROW(INDIRECT(ADDRESS(MATCH("Registration",Person!$1:$1,0),4,4))),FALSE)</f>
        <v>61455197</v>
      </c>
      <c r="F1846" t="str">
        <f ca="1">VLOOKUP(A1846,Person!A:R,ROW(INDIRECT(ADDRESS(MATCH("NameOccupation",Person!$1:$1,0),4,4))),FALSE)</f>
        <v>Assistente de Coordenação de Turno</v>
      </c>
      <c r="G1846" t="str">
        <f ca="1">IF(VLOOKUP(A1846,Person!A:R,ROW(INDIRECT(ADDRESS(MATCH("NameManager",Person!$1:$1,0),4,4))),FALSE)="","",VLOOKUP(A1846,Person!A:R,ROW(INDIRECT(ADDRESS(MATCH("NameManager",Person!$1:$1,0),4,4))),FALSE))</f>
        <v>Vivian Patricia Caberlon Nunes</v>
      </c>
      <c r="H1846" t="str">
        <f ca="1">IF(VLOOKUP(A1846,Person!A:R,ROW(INDIRECT(ADDRESS(MATCH("TypeJorney",Person!$1:$1,0),4,4))),FALSE)="OnBoarding","Embarque",IF(VLOOKUP(A1846,Person!A:R,ROW(INDIRECT(ADDRESS(MATCH("TypeJorney",Person!$1:$1,0),4,4))),FALSE)="OnBoardingOccupation","Embarque implantação",IF(VLOOKUP(A1846,Person!A:R,ROW(INDIRECT(ADDRESS(MATCH("TypeJorney",Person!$1:$1,0),4,4))),FALSE)="Monitoring","Monitoramento","Decisão de Efetivação")))</f>
        <v>Embarque implantação</v>
      </c>
    </row>
    <row r="1847" spans="1:8" x14ac:dyDescent="0.3">
      <c r="A1847" t="s">
        <v>5327</v>
      </c>
      <c r="B1847" t="str">
        <f ca="1">VLOOKUP(A1847,Person!A:R,ROW(INDIRECT(ADDRESS(MATCH("NameUser",Person!$1:$1,0),4,4))),FALSE)</f>
        <v>Roberta Nunes da Silva</v>
      </c>
      <c r="C1847" t="str">
        <f ca="1">IF(VLOOKUP(A1847,Person!A:R,ROW(INDIRECT(ADDRESS(MATCH("Mail",Person!$1:$1,0),4,4))),FALSE)="","",VLOOKUP(A1847,Person!A:R,ROW(INDIRECT(ADDRESS(MATCH("Mail",Person!$1:$1,0),4,4))),FALSE))</f>
        <v>roberta.silva@maristas.org.br</v>
      </c>
      <c r="D1847" t="str">
        <f ca="1">VLOOKUP(A1847,Person!A:R,ROW(INDIRECT(ADDRESS(MATCH("NameEstablishment",Person!$1:$1,0),4,4))),FALSE)</f>
        <v>Scfv 06 A 15</v>
      </c>
      <c r="E1847">
        <f ca="1">VLOOKUP(A1847,Person!A:R,ROW(INDIRECT(ADDRESS(MATCH("Registration",Person!$1:$1,0),4,4))),FALSE)</f>
        <v>90510055</v>
      </c>
      <c r="F1847" t="str">
        <f ca="1">VLOOKUP(A1847,Person!A:R,ROW(INDIRECT(ADDRESS(MATCH("NameOccupation",Person!$1:$1,0),4,4))),FALSE)</f>
        <v>Auxiliar de Serviços Gerais</v>
      </c>
      <c r="G1847" t="str">
        <f ca="1">IF(VLOOKUP(A1847,Person!A:R,ROW(INDIRECT(ADDRESS(MATCH("NameManager",Person!$1:$1,0),4,4))),FALSE)="","",VLOOKUP(A1847,Person!A:R,ROW(INDIRECT(ADDRESS(MATCH("NameManager",Person!$1:$1,0),4,4))),FALSE))</f>
        <v/>
      </c>
      <c r="H1847" t="str">
        <f ca="1">IF(VLOOKUP(A1847,Person!A:R,ROW(INDIRECT(ADDRESS(MATCH("TypeJorney",Person!$1:$1,0),4,4))),FALSE)="OnBoarding","Embarque",IF(VLOOKUP(A1847,Person!A:R,ROW(INDIRECT(ADDRESS(MATCH("TypeJorney",Person!$1:$1,0),4,4))),FALSE)="OnBoardingOccupation","Embarque implantação",IF(VLOOKUP(A1847,Person!A:R,ROW(INDIRECT(ADDRESS(MATCH("TypeJorney",Person!$1:$1,0),4,4))),FALSE)="Monitoring","Monitoramento","Decisão de Efetivação")))</f>
        <v>Embarque implantação</v>
      </c>
    </row>
    <row r="1848" spans="1:8" x14ac:dyDescent="0.3">
      <c r="A1848" t="s">
        <v>4144</v>
      </c>
      <c r="B1848" t="str">
        <f ca="1">VLOOKUP(A1848,Person!A:R,ROW(INDIRECT(ADDRESS(MATCH("NameUser",Person!$1:$1,0),4,4))),FALSE)</f>
        <v>Roberto Bezerra Rodrigues</v>
      </c>
      <c r="C1848" t="str">
        <f ca="1">IF(VLOOKUP(A1848,Person!A:R,ROW(INDIRECT(ADDRESS(MATCH("Mail",Person!$1:$1,0),4,4))),FALSE)="","",VLOOKUP(A1848,Person!A:R,ROW(INDIRECT(ADDRESS(MATCH("Mail",Person!$1:$1,0),4,4))),FALSE))</f>
        <v>roberto.rodrigues@maristas.org.br</v>
      </c>
      <c r="D1848" t="str">
        <f ca="1">VLOOKUP(A1848,Person!A:R,ROW(INDIRECT(ADDRESS(MATCH("NameEstablishment",Person!$1:$1,0),4,4))),FALSE)</f>
        <v>Colégio Marista Nossa Senhora do Rosário</v>
      </c>
      <c r="E1848">
        <f ca="1">VLOOKUP(A1848,Person!A:R,ROW(INDIRECT(ADDRESS(MATCH("Registration",Person!$1:$1,0),4,4))),FALSE)</f>
        <v>91513924</v>
      </c>
      <c r="F1848" t="str">
        <f ca="1">VLOOKUP(A1848,Person!A:R,ROW(INDIRECT(ADDRESS(MATCH("NameOccupation",Person!$1:$1,0),4,4))),FALSE)</f>
        <v>Auxiliar de Manutenção</v>
      </c>
      <c r="G1848" t="str">
        <f ca="1">IF(VLOOKUP(A1848,Person!A:R,ROW(INDIRECT(ADDRESS(MATCH("NameManager",Person!$1:$1,0),4,4))),FALSE)="","",VLOOKUP(A1848,Person!A:R,ROW(INDIRECT(ADDRESS(MATCH("NameManager",Person!$1:$1,0),4,4))),FALSE))</f>
        <v>Mauricio Coloniezzi Erthal</v>
      </c>
      <c r="H1848" t="str">
        <f ca="1">IF(VLOOKUP(A1848,Person!A:R,ROW(INDIRECT(ADDRESS(MATCH("TypeJorney",Person!$1:$1,0),4,4))),FALSE)="OnBoarding","Embarque",IF(VLOOKUP(A1848,Person!A:R,ROW(INDIRECT(ADDRESS(MATCH("TypeJorney",Person!$1:$1,0),4,4))),FALSE)="OnBoardingOccupation","Embarque implantação",IF(VLOOKUP(A1848,Person!A:R,ROW(INDIRECT(ADDRESS(MATCH("TypeJorney",Person!$1:$1,0),4,4))),FALSE)="Monitoring","Monitoramento","Decisão de Efetivação")))</f>
        <v>Embarque implantação</v>
      </c>
    </row>
    <row r="1849" spans="1:8" x14ac:dyDescent="0.3">
      <c r="A1849" t="s">
        <v>7763</v>
      </c>
      <c r="B1849" t="str">
        <f ca="1">VLOOKUP(A1849,Person!A:R,ROW(INDIRECT(ADDRESS(MATCH("NameUser",Person!$1:$1,0),4,4))),FALSE)</f>
        <v>Roberto Carlos Bellato</v>
      </c>
      <c r="C1849" t="str">
        <f ca="1">IF(VLOOKUP(A1849,Person!A:R,ROW(INDIRECT(ADDRESS(MATCH("Mail",Person!$1:$1,0),4,4))),FALSE)="","",VLOOKUP(A1849,Person!A:R,ROW(INDIRECT(ADDRESS(MATCH("Mail",Person!$1:$1,0),4,4))),FALSE))</f>
        <v>roberto.bellato@maristas.org.br</v>
      </c>
      <c r="D1849" t="str">
        <f ca="1">VLOOKUP(A1849,Person!A:R,ROW(INDIRECT(ADDRESS(MATCH("NameEstablishment",Person!$1:$1,0),4,4))),FALSE)</f>
        <v>Colegio Marista Champagnat</v>
      </c>
      <c r="E1849">
        <f ca="1">VLOOKUP(A1849,Person!A:R,ROW(INDIRECT(ADDRESS(MATCH("Registration",Person!$1:$1,0),4,4))),FALSE)</f>
        <v>1092</v>
      </c>
      <c r="F1849" t="str">
        <f ca="1">VLOOKUP(A1849,Person!A:R,ROW(INDIRECT(ADDRESS(MATCH("NameOccupation",Person!$1:$1,0),4,4))),FALSE)</f>
        <v>Encarregado de Serviços Centrais</v>
      </c>
      <c r="G1849" t="str">
        <f ca="1">IF(VLOOKUP(A1849,Person!A:R,ROW(INDIRECT(ADDRESS(MATCH("NameManager",Person!$1:$1,0),4,4))),FALSE)="","",VLOOKUP(A1849,Person!A:R,ROW(INDIRECT(ADDRESS(MATCH("NameManager",Person!$1:$1,0),4,4))),FALSE))</f>
        <v>Vera Lucia de Mattos Galafassi</v>
      </c>
      <c r="H1849" t="str">
        <f ca="1">IF(VLOOKUP(A1849,Person!A:R,ROW(INDIRECT(ADDRESS(MATCH("TypeJorney",Person!$1:$1,0),4,4))),FALSE)="OnBoarding","Embarque",IF(VLOOKUP(A1849,Person!A:R,ROW(INDIRECT(ADDRESS(MATCH("TypeJorney",Person!$1:$1,0),4,4))),FALSE)="OnBoardingOccupation","Embarque implantação",IF(VLOOKUP(A1849,Person!A:R,ROW(INDIRECT(ADDRESS(MATCH("TypeJorney",Person!$1:$1,0),4,4))),FALSE)="Monitoring","Monitoramento","Decisão de Efetivação")))</f>
        <v>Embarque implantação</v>
      </c>
    </row>
    <row r="1850" spans="1:8" x14ac:dyDescent="0.3">
      <c r="A1850" t="s">
        <v>4887</v>
      </c>
      <c r="B1850" t="str">
        <f ca="1">VLOOKUP(A1850,Person!A:R,ROW(INDIRECT(ADDRESS(MATCH("NameUser",Person!$1:$1,0),4,4))),FALSE)</f>
        <v>Roberto Carlos Kawczynski</v>
      </c>
      <c r="C1850" t="str">
        <f ca="1">IF(VLOOKUP(A1850,Person!A:R,ROW(INDIRECT(ADDRESS(MATCH("Mail",Person!$1:$1,0),4,4))),FALSE)="","",VLOOKUP(A1850,Person!A:R,ROW(INDIRECT(ADDRESS(MATCH("Mail",Person!$1:$1,0),4,4))),FALSE))</f>
        <v>roberto.kawczynskia@maristas.org.br</v>
      </c>
      <c r="D1850" t="str">
        <f ca="1">VLOOKUP(A1850,Person!A:R,ROW(INDIRECT(ADDRESS(MATCH("NameEstablishment",Person!$1:$1,0),4,4))),FALSE)</f>
        <v>Colégio Marista Santo Ângelo</v>
      </c>
      <c r="E1850">
        <f ca="1">VLOOKUP(A1850,Person!A:R,ROW(INDIRECT(ADDRESS(MATCH("Registration",Person!$1:$1,0),4,4))),FALSE)</f>
        <v>37110490</v>
      </c>
      <c r="F1850" t="str">
        <f ca="1">VLOOKUP(A1850,Person!A:R,ROW(INDIRECT(ADDRESS(MATCH("NameOccupation",Person!$1:$1,0),4,4))),FALSE)</f>
        <v>Auxiliar de Serviços Gerais</v>
      </c>
      <c r="G1850" t="str">
        <f ca="1">IF(VLOOKUP(A1850,Person!A:R,ROW(INDIRECT(ADDRESS(MATCH("NameManager",Person!$1:$1,0),4,4))),FALSE)="","",VLOOKUP(A1850,Person!A:R,ROW(INDIRECT(ADDRESS(MATCH("NameManager",Person!$1:$1,0),4,4))),FALSE))</f>
        <v>Jerry Luis Diel Barth</v>
      </c>
      <c r="H1850" t="str">
        <f ca="1">IF(VLOOKUP(A1850,Person!A:R,ROW(INDIRECT(ADDRESS(MATCH("TypeJorney",Person!$1:$1,0),4,4))),FALSE)="OnBoarding","Embarque",IF(VLOOKUP(A1850,Person!A:R,ROW(INDIRECT(ADDRESS(MATCH("TypeJorney",Person!$1:$1,0),4,4))),FALSE)="OnBoardingOccupation","Embarque implantação",IF(VLOOKUP(A1850,Person!A:R,ROW(INDIRECT(ADDRESS(MATCH("TypeJorney",Person!$1:$1,0),4,4))),FALSE)="Monitoring","Monitoramento","Decisão de Efetivação")))</f>
        <v>Embarque implantação</v>
      </c>
    </row>
    <row r="1851" spans="1:8" x14ac:dyDescent="0.3">
      <c r="A1851" t="s">
        <v>458</v>
      </c>
      <c r="B1851" t="str">
        <f ca="1">VLOOKUP(A1851,Person!A:R,ROW(INDIRECT(ADDRESS(MATCH("NameUser",Person!$1:$1,0),4,4))),FALSE)</f>
        <v>Roberto Pedro Bonatto</v>
      </c>
      <c r="C1851" t="str">
        <f ca="1">IF(VLOOKUP(A1851,Person!A:R,ROW(INDIRECT(ADDRESS(MATCH("Mail",Person!$1:$1,0),4,4))),FALSE)="","",VLOOKUP(A1851,Person!A:R,ROW(INDIRECT(ADDRESS(MATCH("Mail",Person!$1:$1,0),4,4))),FALSE))</f>
        <v>roberto.bonatto@maristas.org.br</v>
      </c>
      <c r="D1851" t="str">
        <f ca="1">VLOOKUP(A1851,Person!A:R,ROW(INDIRECT(ADDRESS(MATCH("NameEstablishment",Person!$1:$1,0),4,4))),FALSE)</f>
        <v>Colégio Marista Nossa Senhora do Rosário</v>
      </c>
      <c r="E1851">
        <f ca="1">VLOOKUP(A1851,Person!A:R,ROW(INDIRECT(ADDRESS(MATCH("Registration",Person!$1:$1,0),4,4))),FALSE)</f>
        <v>61367001</v>
      </c>
      <c r="F1851" t="str">
        <f ca="1">VLOOKUP(A1851,Person!A:R,ROW(INDIRECT(ADDRESS(MATCH("NameOccupation",Person!$1:$1,0),4,4))),FALSE)</f>
        <v>Coordenador de Turno</v>
      </c>
      <c r="G1851" t="str">
        <f ca="1">IF(VLOOKUP(A1851,Person!A:R,ROW(INDIRECT(ADDRESS(MATCH("NameManager",Person!$1:$1,0),4,4))),FALSE)="","",VLOOKUP(A1851,Person!A:R,ROW(INDIRECT(ADDRESS(MATCH("NameManager",Person!$1:$1,0),4,4))),FALSE))</f>
        <v>Leia Raquel de Almeida</v>
      </c>
      <c r="H1851" t="str">
        <f ca="1">IF(VLOOKUP(A1851,Person!A:R,ROW(INDIRECT(ADDRESS(MATCH("TypeJorney",Person!$1:$1,0),4,4))),FALSE)="OnBoarding","Embarque",IF(VLOOKUP(A1851,Person!A:R,ROW(INDIRECT(ADDRESS(MATCH("TypeJorney",Person!$1:$1,0),4,4))),FALSE)="OnBoardingOccupation","Embarque implantação",IF(VLOOKUP(A1851,Person!A:R,ROW(INDIRECT(ADDRESS(MATCH("TypeJorney",Person!$1:$1,0),4,4))),FALSE)="Monitoring","Monitoramento","Decisão de Efetivação")))</f>
        <v>Embarque</v>
      </c>
    </row>
    <row r="1852" spans="1:8" x14ac:dyDescent="0.3">
      <c r="A1852" t="s">
        <v>479</v>
      </c>
      <c r="B1852" t="str">
        <f ca="1">VLOOKUP(A1852,Person!A:R,ROW(INDIRECT(ADDRESS(MATCH("NameUser",Person!$1:$1,0),4,4))),FALSE)</f>
        <v>Roberto Pereira Bica</v>
      </c>
      <c r="C1852" t="str">
        <f ca="1">IF(VLOOKUP(A1852,Person!A:R,ROW(INDIRECT(ADDRESS(MATCH("Mail",Person!$1:$1,0),4,4))),FALSE)="","",VLOOKUP(A1852,Person!A:R,ROW(INDIRECT(ADDRESS(MATCH("Mail",Person!$1:$1,0),4,4))),FALSE))</f>
        <v>roberto.bica@maristas.org.br</v>
      </c>
      <c r="D1852" t="str">
        <f ca="1">VLOOKUP(A1852,Person!A:R,ROW(INDIRECT(ADDRESS(MATCH("NameEstablishment",Person!$1:$1,0),4,4))),FALSE)</f>
        <v>Colégio Marista Nossa Senhora do Rosário</v>
      </c>
      <c r="E1852">
        <f ca="1">VLOOKUP(A1852,Person!A:R,ROW(INDIRECT(ADDRESS(MATCH("Registration",Person!$1:$1,0),4,4))),FALSE)</f>
        <v>91514189</v>
      </c>
      <c r="F1852" t="str">
        <f ca="1">VLOOKUP(A1852,Person!A:R,ROW(INDIRECT(ADDRESS(MATCH("NameOccupation",Person!$1:$1,0),4,4))),FALSE)</f>
        <v>Assistente de Convivência</v>
      </c>
      <c r="G1852" t="str">
        <f ca="1">IF(VLOOKUP(A1852,Person!A:R,ROW(INDIRECT(ADDRESS(MATCH("NameManager",Person!$1:$1,0),4,4))),FALSE)="","",VLOOKUP(A1852,Person!A:R,ROW(INDIRECT(ADDRESS(MATCH("NameManager",Person!$1:$1,0),4,4))),FALSE))</f>
        <v>Leia Raquel de Almeida</v>
      </c>
      <c r="H1852" t="str">
        <f ca="1">IF(VLOOKUP(A1852,Person!A:R,ROW(INDIRECT(ADDRESS(MATCH("TypeJorney",Person!$1:$1,0),4,4))),FALSE)="OnBoarding","Embarque",IF(VLOOKUP(A1852,Person!A:R,ROW(INDIRECT(ADDRESS(MATCH("TypeJorney",Person!$1:$1,0),4,4))),FALSE)="OnBoardingOccupation","Embarque implantação",IF(VLOOKUP(A1852,Person!A:R,ROW(INDIRECT(ADDRESS(MATCH("TypeJorney",Person!$1:$1,0),4,4))),FALSE)="Monitoring","Monitoramento","Decisão de Efetivação")))</f>
        <v>Monitoramento</v>
      </c>
    </row>
    <row r="1853" spans="1:8" x14ac:dyDescent="0.3">
      <c r="A1853" t="s">
        <v>5064</v>
      </c>
      <c r="B1853" t="str">
        <f ca="1">VLOOKUP(A1853,Person!A:R,ROW(INDIRECT(ADDRESS(MATCH("NameUser",Person!$1:$1,0),4,4))),FALSE)</f>
        <v>Roberto Portella</v>
      </c>
      <c r="C1853" t="str">
        <f ca="1">IF(VLOOKUP(A1853,Person!A:R,ROW(INDIRECT(ADDRESS(MATCH("Mail",Person!$1:$1,0),4,4))),FALSE)="","",VLOOKUP(A1853,Person!A:R,ROW(INDIRECT(ADDRESS(MATCH("Mail",Person!$1:$1,0),4,4))),FALSE))</f>
        <v/>
      </c>
      <c r="D1853" t="str">
        <f ca="1">VLOOKUP(A1853,Person!A:R,ROW(INDIRECT(ADDRESS(MATCH("NameEstablishment",Person!$1:$1,0),4,4))),FALSE)</f>
        <v>Colégio Marista Santa Maria</v>
      </c>
      <c r="E1853">
        <f ca="1">VLOOKUP(A1853,Person!A:R,ROW(INDIRECT(ADDRESS(MATCH("Registration",Person!$1:$1,0),4,4))),FALSE)</f>
        <v>80701503</v>
      </c>
      <c r="F1853" t="str">
        <f ca="1">VLOOKUP(A1853,Person!A:R,ROW(INDIRECT(ADDRESS(MATCH("NameOccupation",Person!$1:$1,0),4,4))),FALSE)</f>
        <v>Recepcionista</v>
      </c>
      <c r="G1853" t="str">
        <f ca="1">IF(VLOOKUP(A1853,Person!A:R,ROW(INDIRECT(ADDRESS(MATCH("NameManager",Person!$1:$1,0),4,4))),FALSE)="","",VLOOKUP(A1853,Person!A:R,ROW(INDIRECT(ADDRESS(MATCH("NameManager",Person!$1:$1,0),4,4))),FALSE))</f>
        <v>Carlos Henrique Pires Sardi</v>
      </c>
      <c r="H1853" t="str">
        <f ca="1">IF(VLOOKUP(A1853,Person!A:R,ROW(INDIRECT(ADDRESS(MATCH("TypeJorney",Person!$1:$1,0),4,4))),FALSE)="OnBoarding","Embarque",IF(VLOOKUP(A1853,Person!A:R,ROW(INDIRECT(ADDRESS(MATCH("TypeJorney",Person!$1:$1,0),4,4))),FALSE)="OnBoardingOccupation","Embarque implantação",IF(VLOOKUP(A1853,Person!A:R,ROW(INDIRECT(ADDRESS(MATCH("TypeJorney",Person!$1:$1,0),4,4))),FALSE)="Monitoring","Monitoramento","Decisão de Efetivação")))</f>
        <v>Embarque implantação</v>
      </c>
    </row>
    <row r="1854" spans="1:8" x14ac:dyDescent="0.3">
      <c r="A1854" t="s">
        <v>5139</v>
      </c>
      <c r="B1854" t="str">
        <f ca="1">VLOOKUP(A1854,Person!A:R,ROW(INDIRECT(ADDRESS(MATCH("NameUser",Person!$1:$1,0),4,4))),FALSE)</f>
        <v>Roceli Teresinha Cabral dos S Antunes</v>
      </c>
      <c r="C1854" t="str">
        <f ca="1">IF(VLOOKUP(A1854,Person!A:R,ROW(INDIRECT(ADDRESS(MATCH("Mail",Person!$1:$1,0),4,4))),FALSE)="","",VLOOKUP(A1854,Person!A:R,ROW(INDIRECT(ADDRESS(MATCH("Mail",Person!$1:$1,0),4,4))),FALSE))</f>
        <v>roceli.santos@maristas.org.br</v>
      </c>
      <c r="D1854" t="str">
        <f ca="1">VLOOKUP(A1854,Person!A:R,ROW(INDIRECT(ADDRESS(MATCH("NameEstablishment",Person!$1:$1,0),4,4))),FALSE)</f>
        <v>Colegio Marista Champagnat</v>
      </c>
      <c r="E1854">
        <f ca="1">VLOOKUP(A1854,Person!A:R,ROW(INDIRECT(ADDRESS(MATCH("Registration",Person!$1:$1,0),4,4))),FALSE)</f>
        <v>90000044</v>
      </c>
      <c r="F1854" t="str">
        <f ca="1">VLOOKUP(A1854,Person!A:R,ROW(INDIRECT(ADDRESS(MATCH("NameOccupation",Person!$1:$1,0),4,4))),FALSE)</f>
        <v>Auxiliar de Serviços Gerais</v>
      </c>
      <c r="G1854" t="str">
        <f ca="1">IF(VLOOKUP(A1854,Person!A:R,ROW(INDIRECT(ADDRESS(MATCH("NameManager",Person!$1:$1,0),4,4))),FALSE)="","",VLOOKUP(A1854,Person!A:R,ROW(INDIRECT(ADDRESS(MATCH("NameManager",Person!$1:$1,0),4,4))),FALSE))</f>
        <v>Vera Lucia de Mattos Galafassi</v>
      </c>
      <c r="H1854" t="str">
        <f ca="1">IF(VLOOKUP(A1854,Person!A:R,ROW(INDIRECT(ADDRESS(MATCH("TypeJorney",Person!$1:$1,0),4,4))),FALSE)="OnBoarding","Embarque",IF(VLOOKUP(A1854,Person!A:R,ROW(INDIRECT(ADDRESS(MATCH("TypeJorney",Person!$1:$1,0),4,4))),FALSE)="OnBoardingOccupation","Embarque implantação",IF(VLOOKUP(A1854,Person!A:R,ROW(INDIRECT(ADDRESS(MATCH("TypeJorney",Person!$1:$1,0),4,4))),FALSE)="Monitoring","Monitoramento","Decisão de Efetivação")))</f>
        <v>Embarque implantação</v>
      </c>
    </row>
    <row r="1855" spans="1:8" x14ac:dyDescent="0.3">
      <c r="A1855" t="s">
        <v>7934</v>
      </c>
      <c r="B1855" t="str">
        <f ca="1">VLOOKUP(A1855,Person!A:R,ROW(INDIRECT(ADDRESS(MATCH("NameUser",Person!$1:$1,0),4,4))),FALSE)</f>
        <v>Rodolfo Gilberto Thomas</v>
      </c>
      <c r="C1855" t="str">
        <f ca="1">IF(VLOOKUP(A1855,Person!A:R,ROW(INDIRECT(ADDRESS(MATCH("Mail",Person!$1:$1,0),4,4))),FALSE)="","",VLOOKUP(A1855,Person!A:R,ROW(INDIRECT(ADDRESS(MATCH("Mail",Person!$1:$1,0),4,4))),FALSE))</f>
        <v>rodolfo.thomas@maristas.org.br</v>
      </c>
      <c r="D1855" t="str">
        <f ca="1">VLOOKUP(A1855,Person!A:R,ROW(INDIRECT(ADDRESS(MATCH("NameEstablishment",Person!$1:$1,0),4,4))),FALSE)</f>
        <v>Colégio Marista São Luis</v>
      </c>
      <c r="E1855">
        <f ca="1">VLOOKUP(A1855,Person!A:R,ROW(INDIRECT(ADDRESS(MATCH("Registration",Person!$1:$1,0),4,4))),FALSE)</f>
        <v>90511962</v>
      </c>
      <c r="F1855" t="str">
        <f ca="1">VLOOKUP(A1855,Person!A:R,ROW(INDIRECT(ADDRESS(MATCH("NameOccupation",Person!$1:$1,0),4,4))),FALSE)</f>
        <v>Instrutor de Aprendizagem</v>
      </c>
      <c r="G1855" t="str">
        <f ca="1">IF(VLOOKUP(A1855,Person!A:R,ROW(INDIRECT(ADDRESS(MATCH("NameManager",Person!$1:$1,0),4,4))),FALSE)="","",VLOOKUP(A1855,Person!A:R,ROW(INDIRECT(ADDRESS(MATCH("NameManager",Person!$1:$1,0),4,4))),FALSE))</f>
        <v>Anderson Roberto dos Santos</v>
      </c>
      <c r="H1855" t="str">
        <f ca="1">IF(VLOOKUP(A1855,Person!A:R,ROW(INDIRECT(ADDRESS(MATCH("TypeJorney",Person!$1:$1,0),4,4))),FALSE)="OnBoarding","Embarque",IF(VLOOKUP(A1855,Person!A:R,ROW(INDIRECT(ADDRESS(MATCH("TypeJorney",Person!$1:$1,0),4,4))),FALSE)="OnBoardingOccupation","Embarque implantação",IF(VLOOKUP(A1855,Person!A:R,ROW(INDIRECT(ADDRESS(MATCH("TypeJorney",Person!$1:$1,0),4,4))),FALSE)="Monitoring","Monitoramento","Decisão de Efetivação")))</f>
        <v>Embarque implantação</v>
      </c>
    </row>
    <row r="1856" spans="1:8" x14ac:dyDescent="0.3">
      <c r="A1856" t="s">
        <v>5278</v>
      </c>
      <c r="B1856" t="str">
        <f ca="1">VLOOKUP(A1856,Person!A:R,ROW(INDIRECT(ADDRESS(MATCH("NameUser",Person!$1:$1,0),4,4))),FALSE)</f>
        <v>Rodrigo Bittencurt de Andrade</v>
      </c>
      <c r="C1856" t="str">
        <f ca="1">IF(VLOOKUP(A1856,Person!A:R,ROW(INDIRECT(ADDRESS(MATCH("Mail",Person!$1:$1,0),4,4))),FALSE)="","",VLOOKUP(A1856,Person!A:R,ROW(INDIRECT(ADDRESS(MATCH("Mail",Person!$1:$1,0),4,4))),FALSE))</f>
        <v>rodrigo.andrade@maristas.org.br</v>
      </c>
      <c r="D1856" t="str">
        <f ca="1">VLOOKUP(A1856,Person!A:R,ROW(INDIRECT(ADDRESS(MATCH("NameEstablishment",Person!$1:$1,0),4,4))),FALSE)</f>
        <v>Esc. de Ed. Inf. Nossa Senhora Das Águas</v>
      </c>
      <c r="E1856">
        <f ca="1">VLOOKUP(A1856,Person!A:R,ROW(INDIRECT(ADDRESS(MATCH("Registration",Person!$1:$1,0),4,4))),FALSE)</f>
        <v>61352003</v>
      </c>
      <c r="F1856" t="str">
        <f ca="1">VLOOKUP(A1856,Person!A:R,ROW(INDIRECT(ADDRESS(MATCH("NameOccupation",Person!$1:$1,0),4,4))),FALSE)</f>
        <v>Auxiliar de Manutenção</v>
      </c>
      <c r="G1856" t="str">
        <f ca="1">IF(VLOOKUP(A1856,Person!A:R,ROW(INDIRECT(ADDRESS(MATCH("NameManager",Person!$1:$1,0),4,4))),FALSE)="","",VLOOKUP(A1856,Person!A:R,ROW(INDIRECT(ADDRESS(MATCH("NameManager",Person!$1:$1,0),4,4))),FALSE))</f>
        <v/>
      </c>
      <c r="H1856" t="str">
        <f ca="1">IF(VLOOKUP(A1856,Person!A:R,ROW(INDIRECT(ADDRESS(MATCH("TypeJorney",Person!$1:$1,0),4,4))),FALSE)="OnBoarding","Embarque",IF(VLOOKUP(A1856,Person!A:R,ROW(INDIRECT(ADDRESS(MATCH("TypeJorney",Person!$1:$1,0),4,4))),FALSE)="OnBoardingOccupation","Embarque implantação",IF(VLOOKUP(A1856,Person!A:R,ROW(INDIRECT(ADDRESS(MATCH("TypeJorney",Person!$1:$1,0),4,4))),FALSE)="Monitoring","Monitoramento","Decisão de Efetivação")))</f>
        <v>Embarque implantação</v>
      </c>
    </row>
    <row r="1857" spans="1:8" x14ac:dyDescent="0.3">
      <c r="A1857" t="s">
        <v>7538</v>
      </c>
      <c r="B1857" t="str">
        <f ca="1">VLOOKUP(A1857,Person!A:R,ROW(INDIRECT(ADDRESS(MATCH("NameUser",Person!$1:$1,0),4,4))),FALSE)</f>
        <v>Rodrigo Carlet Carini</v>
      </c>
      <c r="C1857" t="str">
        <f ca="1">IF(VLOOKUP(A1857,Person!A:R,ROW(INDIRECT(ADDRESS(MATCH("Mail",Person!$1:$1,0),4,4))),FALSE)="","",VLOOKUP(A1857,Person!A:R,ROW(INDIRECT(ADDRESS(MATCH("Mail",Person!$1:$1,0),4,4))),FALSE))</f>
        <v/>
      </c>
      <c r="D1857" t="str">
        <f ca="1">VLOOKUP(A1857,Person!A:R,ROW(INDIRECT(ADDRESS(MATCH("NameEstablishment",Person!$1:$1,0),4,4))),FALSE)</f>
        <v>Colégio Marista Maria Imaculada</v>
      </c>
      <c r="E1857">
        <f ca="1">VLOOKUP(A1857,Person!A:R,ROW(INDIRECT(ADDRESS(MATCH("Registration",Person!$1:$1,0),4,4))),FALSE)</f>
        <v>906011</v>
      </c>
      <c r="F1857" t="str">
        <f ca="1">VLOOKUP(A1857,Person!A:R,ROW(INDIRECT(ADDRESS(MATCH("NameOccupation",Person!$1:$1,0),4,4))),FALSE)</f>
        <v>Psicopedagogo(A)</v>
      </c>
      <c r="G1857" t="str">
        <f ca="1">IF(VLOOKUP(A1857,Person!A:R,ROW(INDIRECT(ADDRESS(MATCH("NameManager",Person!$1:$1,0),4,4))),FALSE)="","",VLOOKUP(A1857,Person!A:R,ROW(INDIRECT(ADDRESS(MATCH("NameManager",Person!$1:$1,0),4,4))),FALSE))</f>
        <v>Vivian Patricia Caberlon Nunes</v>
      </c>
      <c r="H1857" t="str">
        <f ca="1">IF(VLOOKUP(A1857,Person!A:R,ROW(INDIRECT(ADDRESS(MATCH("TypeJorney",Person!$1:$1,0),4,4))),FALSE)="OnBoarding","Embarque",IF(VLOOKUP(A1857,Person!A:R,ROW(INDIRECT(ADDRESS(MATCH("TypeJorney",Person!$1:$1,0),4,4))),FALSE)="OnBoardingOccupation","Embarque implantação",IF(VLOOKUP(A1857,Person!A:R,ROW(INDIRECT(ADDRESS(MATCH("TypeJorney",Person!$1:$1,0),4,4))),FALSE)="Monitoring","Monitoramento","Decisão de Efetivação")))</f>
        <v>Embarque implantação</v>
      </c>
    </row>
    <row r="1858" spans="1:8" x14ac:dyDescent="0.3">
      <c r="A1858" t="s">
        <v>7599</v>
      </c>
      <c r="B1858" t="str">
        <f ca="1">VLOOKUP(A1858,Person!A:R,ROW(INDIRECT(ADDRESS(MATCH("NameUser",Person!$1:$1,0),4,4))),FALSE)</f>
        <v>Rodrigo Carlet Carini</v>
      </c>
      <c r="C1858" t="str">
        <f ca="1">IF(VLOOKUP(A1858,Person!A:R,ROW(INDIRECT(ADDRESS(MATCH("Mail",Person!$1:$1,0),4,4))),FALSE)="","",VLOOKUP(A1858,Person!A:R,ROW(INDIRECT(ADDRESS(MATCH("Mail",Person!$1:$1,0),4,4))),FALSE))</f>
        <v/>
      </c>
      <c r="D1858" t="str">
        <f ca="1">VLOOKUP(A1858,Person!A:R,ROW(INDIRECT(ADDRESS(MATCH("NameEstablishment",Person!$1:$1,0),4,4))),FALSE)</f>
        <v>Colégio Marista Nossa Senhora Aparecida</v>
      </c>
      <c r="E1858">
        <f ca="1">VLOOKUP(A1858,Person!A:R,ROW(INDIRECT(ADDRESS(MATCH("Registration",Person!$1:$1,0),4,4))),FALSE)</f>
        <v>906011</v>
      </c>
      <c r="F1858" t="str">
        <f ca="1">VLOOKUP(A1858,Person!A:R,ROW(INDIRECT(ADDRESS(MATCH("NameOccupation",Person!$1:$1,0),4,4))),FALSE)</f>
        <v>Psicólogo(a)</v>
      </c>
      <c r="G1858" t="str">
        <f ca="1">IF(VLOOKUP(A1858,Person!A:R,ROW(INDIRECT(ADDRESS(MATCH("NameManager",Person!$1:$1,0),4,4))),FALSE)="","",VLOOKUP(A1858,Person!A:R,ROW(INDIRECT(ADDRESS(MATCH("NameManager",Person!$1:$1,0),4,4))),FALSE))</f>
        <v/>
      </c>
      <c r="H1858" t="str">
        <f ca="1">IF(VLOOKUP(A1858,Person!A:R,ROW(INDIRECT(ADDRESS(MATCH("TypeJorney",Person!$1:$1,0),4,4))),FALSE)="OnBoarding","Embarque",IF(VLOOKUP(A1858,Person!A:R,ROW(INDIRECT(ADDRESS(MATCH("TypeJorney",Person!$1:$1,0),4,4))),FALSE)="OnBoardingOccupation","Embarque implantação",IF(VLOOKUP(A1858,Person!A:R,ROW(INDIRECT(ADDRESS(MATCH("TypeJorney",Person!$1:$1,0),4,4))),FALSE)="Monitoring","Monitoramento","Decisão de Efetivação")))</f>
        <v>Embarque implantação</v>
      </c>
    </row>
    <row r="1859" spans="1:8" x14ac:dyDescent="0.3">
      <c r="A1859" t="s">
        <v>4252</v>
      </c>
      <c r="B1859" t="str">
        <f ca="1">VLOOKUP(A1859,Person!A:R,ROW(INDIRECT(ADDRESS(MATCH("NameUser",Person!$1:$1,0),4,4))),FALSE)</f>
        <v>Rodrigo dos Santos Aires</v>
      </c>
      <c r="C1859" t="str">
        <f ca="1">IF(VLOOKUP(A1859,Person!A:R,ROW(INDIRECT(ADDRESS(MATCH("Mail",Person!$1:$1,0),4,4))),FALSE)="","",VLOOKUP(A1859,Person!A:R,ROW(INDIRECT(ADDRESS(MATCH("Mail",Person!$1:$1,0),4,4))),FALSE))</f>
        <v>rodrigo.aires@maristas.org.br</v>
      </c>
      <c r="D1859" t="str">
        <f ca="1">VLOOKUP(A1859,Person!A:R,ROW(INDIRECT(ADDRESS(MATCH("NameEstablishment",Person!$1:$1,0),4,4))),FALSE)</f>
        <v>Colegio Marista Ipanema</v>
      </c>
      <c r="E1859">
        <f ca="1">VLOOKUP(A1859,Person!A:R,ROW(INDIRECT(ADDRESS(MATCH("Registration",Person!$1:$1,0),4,4))),FALSE)</f>
        <v>91510698</v>
      </c>
      <c r="F1859" t="str">
        <f ca="1">VLOOKUP(A1859,Person!A:R,ROW(INDIRECT(ADDRESS(MATCH("NameOccupation",Person!$1:$1,0),4,4))),FALSE)</f>
        <v>Auxiliar de Serviços Gerais</v>
      </c>
      <c r="G1859" t="str">
        <f ca="1">IF(VLOOKUP(A1859,Person!A:R,ROW(INDIRECT(ADDRESS(MATCH("NameManager",Person!$1:$1,0),4,4))),FALSE)="","",VLOOKUP(A1859,Person!A:R,ROW(INDIRECT(ADDRESS(MATCH("NameManager",Person!$1:$1,0),4,4))),FALSE))</f>
        <v>Clovis Inacio Seibert</v>
      </c>
      <c r="H1859" t="str">
        <f ca="1">IF(VLOOKUP(A1859,Person!A:R,ROW(INDIRECT(ADDRESS(MATCH("TypeJorney",Person!$1:$1,0),4,4))),FALSE)="OnBoarding","Embarque",IF(VLOOKUP(A1859,Person!A:R,ROW(INDIRECT(ADDRESS(MATCH("TypeJorney",Person!$1:$1,0),4,4))),FALSE)="OnBoardingOccupation","Embarque implantação",IF(VLOOKUP(A1859,Person!A:R,ROW(INDIRECT(ADDRESS(MATCH("TypeJorney",Person!$1:$1,0),4,4))),FALSE)="Monitoring","Monitoramento","Decisão de Efetivação")))</f>
        <v>Embarque implantação</v>
      </c>
    </row>
    <row r="1860" spans="1:8" x14ac:dyDescent="0.3">
      <c r="A1860" t="s">
        <v>7489</v>
      </c>
      <c r="B1860" t="str">
        <f ca="1">VLOOKUP(A1860,Person!A:R,ROW(INDIRECT(ADDRESS(MATCH("NameUser",Person!$1:$1,0),4,4))),FALSE)</f>
        <v>Rodrigo Josué Maslowski</v>
      </c>
      <c r="C1860" t="str">
        <f ca="1">IF(VLOOKUP(A1860,Person!A:R,ROW(INDIRECT(ADDRESS(MATCH("Mail",Person!$1:$1,0),4,4))),FALSE)="","",VLOOKUP(A1860,Person!A:R,ROW(INDIRECT(ADDRESS(MATCH("Mail",Person!$1:$1,0),4,4))),FALSE))</f>
        <v/>
      </c>
      <c r="D1860" t="str">
        <f ca="1">VLOOKUP(A1860,Person!A:R,ROW(INDIRECT(ADDRESS(MATCH("NameEstablishment",Person!$1:$1,0),4,4))),FALSE)</f>
        <v>Colégio Marista Santo Ângelo</v>
      </c>
      <c r="E1860">
        <f ca="1">VLOOKUP(A1860,Person!A:R,ROW(INDIRECT(ADDRESS(MATCH("Registration",Person!$1:$1,0),4,4))),FALSE)</f>
        <v>80700455</v>
      </c>
      <c r="F1860" t="str">
        <f ca="1">VLOOKUP(A1860,Person!A:R,ROW(INDIRECT(ADDRESS(MATCH("NameOccupation",Person!$1:$1,0),4,4))),FALSE)</f>
        <v>Monitor de Aprendizagem Turno Regular</v>
      </c>
      <c r="G1860" t="str">
        <f ca="1">IF(VLOOKUP(A1860,Person!A:R,ROW(INDIRECT(ADDRESS(MATCH("NameManager",Person!$1:$1,0),4,4))),FALSE)="","",VLOOKUP(A1860,Person!A:R,ROW(INDIRECT(ADDRESS(MATCH("NameManager",Person!$1:$1,0),4,4))),FALSE))</f>
        <v>Pedro Vilmar Ost</v>
      </c>
      <c r="H1860" t="str">
        <f ca="1">IF(VLOOKUP(A1860,Person!A:R,ROW(INDIRECT(ADDRESS(MATCH("TypeJorney",Person!$1:$1,0),4,4))),FALSE)="OnBoarding","Embarque",IF(VLOOKUP(A1860,Person!A:R,ROW(INDIRECT(ADDRESS(MATCH("TypeJorney",Person!$1:$1,0),4,4))),FALSE)="OnBoardingOccupation","Embarque implantação",IF(VLOOKUP(A1860,Person!A:R,ROW(INDIRECT(ADDRESS(MATCH("TypeJorney",Person!$1:$1,0),4,4))),FALSE)="Monitoring","Monitoramento","Decisão de Efetivação")))</f>
        <v>Embarque</v>
      </c>
    </row>
    <row r="1861" spans="1:8" x14ac:dyDescent="0.3">
      <c r="A1861" t="s">
        <v>7984</v>
      </c>
      <c r="B1861" t="str">
        <f ca="1">VLOOKUP(A1861,Person!A:R,ROW(INDIRECT(ADDRESS(MATCH("NameUser",Person!$1:$1,0),4,4))),FALSE)</f>
        <v>Rodrigo Marcelo de Brites</v>
      </c>
      <c r="C1861" t="str">
        <f ca="1">IF(VLOOKUP(A1861,Person!A:R,ROW(INDIRECT(ADDRESS(MATCH("Mail",Person!$1:$1,0),4,4))),FALSE)="","",VLOOKUP(A1861,Person!A:R,ROW(INDIRECT(ADDRESS(MATCH("Mail",Person!$1:$1,0),4,4))),FALSE))</f>
        <v>rodrigo.brites@maristas.org.br</v>
      </c>
      <c r="D1861" t="str">
        <f ca="1">VLOOKUP(A1861,Person!A:R,ROW(INDIRECT(ADDRESS(MATCH("NameEstablishment",Person!$1:$1,0),4,4))),FALSE)</f>
        <v>Colégio Marista N Senhora da Conceição</v>
      </c>
      <c r="E1861">
        <f ca="1">VLOOKUP(A1861,Person!A:R,ROW(INDIRECT(ADDRESS(MATCH("Registration",Person!$1:$1,0),4,4))),FALSE)</f>
        <v>20110199</v>
      </c>
      <c r="F1861" t="str">
        <f ca="1">VLOOKUP(A1861,Person!A:R,ROW(INDIRECT(ADDRESS(MATCH("NameOccupation",Person!$1:$1,0),4,4))),FALSE)</f>
        <v>Instrutor de Aprendizagem</v>
      </c>
      <c r="G1861" t="str">
        <f ca="1">IF(VLOOKUP(A1861,Person!A:R,ROW(INDIRECT(ADDRESS(MATCH("NameManager",Person!$1:$1,0),4,4))),FALSE)="","",VLOOKUP(A1861,Person!A:R,ROW(INDIRECT(ADDRESS(MATCH("NameManager",Person!$1:$1,0),4,4))),FALSE))</f>
        <v/>
      </c>
      <c r="H1861" t="str">
        <f ca="1">IF(VLOOKUP(A1861,Person!A:R,ROW(INDIRECT(ADDRESS(MATCH("TypeJorney",Person!$1:$1,0),4,4))),FALSE)="OnBoarding","Embarque",IF(VLOOKUP(A1861,Person!A:R,ROW(INDIRECT(ADDRESS(MATCH("TypeJorney",Person!$1:$1,0),4,4))),FALSE)="OnBoardingOccupation","Embarque implantação",IF(VLOOKUP(A1861,Person!A:R,ROW(INDIRECT(ADDRESS(MATCH("TypeJorney",Person!$1:$1,0),4,4))),FALSE)="Monitoring","Monitoramento","Decisão de Efetivação")))</f>
        <v>Embarque implantação</v>
      </c>
    </row>
    <row r="1862" spans="1:8" x14ac:dyDescent="0.3">
      <c r="A1862" t="s">
        <v>5111</v>
      </c>
      <c r="B1862" t="str">
        <f ca="1">VLOOKUP(A1862,Person!A:R,ROW(INDIRECT(ADDRESS(MATCH("NameUser",Person!$1:$1,0),4,4))),FALSE)</f>
        <v>Rodrigo Ransan</v>
      </c>
      <c r="C1862" t="str">
        <f ca="1">IF(VLOOKUP(A1862,Person!A:R,ROW(INDIRECT(ADDRESS(MATCH("Mail",Person!$1:$1,0),4,4))),FALSE)="","",VLOOKUP(A1862,Person!A:R,ROW(INDIRECT(ADDRESS(MATCH("Mail",Person!$1:$1,0),4,4))),FALSE))</f>
        <v>ransan@maristas.org.br</v>
      </c>
      <c r="D1862" t="str">
        <f ca="1">VLOOKUP(A1862,Person!A:R,ROW(INDIRECT(ADDRESS(MATCH("NameEstablishment",Person!$1:$1,0),4,4))),FALSE)</f>
        <v>União Sul Brasileira de Educação e Ensin</v>
      </c>
      <c r="E1862">
        <f ca="1">VLOOKUP(A1862,Person!A:R,ROW(INDIRECT(ADDRESS(MATCH("Registration",Person!$1:$1,0),4,4))),FALSE)</f>
        <v>60947001</v>
      </c>
      <c r="F1862" t="str">
        <f ca="1">VLOOKUP(A1862,Person!A:R,ROW(INDIRECT(ADDRESS(MATCH("NameOccupation",Person!$1:$1,0),4,4))),FALSE)</f>
        <v>Analista Infraestrutura</v>
      </c>
      <c r="G1862" t="str">
        <f ca="1">IF(VLOOKUP(A1862,Person!A:R,ROW(INDIRECT(ADDRESS(MATCH("NameManager",Person!$1:$1,0),4,4))),FALSE)="","",VLOOKUP(A1862,Person!A:R,ROW(INDIRECT(ADDRESS(MATCH("NameManager",Person!$1:$1,0),4,4))),FALSE))</f>
        <v>Carlos Heydrian Fonseca Soares</v>
      </c>
      <c r="H1862" t="str">
        <f ca="1">IF(VLOOKUP(A1862,Person!A:R,ROW(INDIRECT(ADDRESS(MATCH("TypeJorney",Person!$1:$1,0),4,4))),FALSE)="OnBoarding","Embarque",IF(VLOOKUP(A1862,Person!A:R,ROW(INDIRECT(ADDRESS(MATCH("TypeJorney",Person!$1:$1,0),4,4))),FALSE)="OnBoardingOccupation","Embarque implantação",IF(VLOOKUP(A1862,Person!A:R,ROW(INDIRECT(ADDRESS(MATCH("TypeJorney",Person!$1:$1,0),4,4))),FALSE)="Monitoring","Monitoramento","Decisão de Efetivação")))</f>
        <v>Embarque implantação</v>
      </c>
    </row>
    <row r="1863" spans="1:8" x14ac:dyDescent="0.3">
      <c r="A1863" t="s">
        <v>4701</v>
      </c>
      <c r="B1863" t="str">
        <f ca="1">VLOOKUP(A1863,Person!A:R,ROW(INDIRECT(ADDRESS(MATCH("NameUser",Person!$1:$1,0),4,4))),FALSE)</f>
        <v>Rodrigo Santana Primo</v>
      </c>
      <c r="C1863" t="str">
        <f ca="1">IF(VLOOKUP(A1863,Person!A:R,ROW(INDIRECT(ADDRESS(MATCH("Mail",Person!$1:$1,0),4,4))),FALSE)="","",VLOOKUP(A1863,Person!A:R,ROW(INDIRECT(ADDRESS(MATCH("Mail",Person!$1:$1,0),4,4))),FALSE))</f>
        <v>rodrigo.primo@maristas.org.br</v>
      </c>
      <c r="D1863" t="str">
        <f ca="1">VLOOKUP(A1863,Person!A:R,ROW(INDIRECT(ADDRESS(MATCH("NameEstablishment",Person!$1:$1,0),4,4))),FALSE)</f>
        <v>Colégio Marista João Paulo II</v>
      </c>
      <c r="E1863">
        <f ca="1">VLOOKUP(A1863,Person!A:R,ROW(INDIRECT(ADDRESS(MATCH("Registration",Person!$1:$1,0),4,4))),FALSE)</f>
        <v>90512067</v>
      </c>
      <c r="F1863" t="str">
        <f ca="1">VLOOKUP(A1863,Person!A:R,ROW(INDIRECT(ADDRESS(MATCH("NameOccupation",Person!$1:$1,0),4,4))),FALSE)</f>
        <v>Assistente de Coordenação de Turno</v>
      </c>
      <c r="G1863" t="str">
        <f ca="1">IF(VLOOKUP(A1863,Person!A:R,ROW(INDIRECT(ADDRESS(MATCH("NameManager",Person!$1:$1,0),4,4))),FALSE)="","",VLOOKUP(A1863,Person!A:R,ROW(INDIRECT(ADDRESS(MATCH("NameManager",Person!$1:$1,0),4,4))),FALSE))</f>
        <v>Luiz Gustavo Mendes</v>
      </c>
      <c r="H1863" t="str">
        <f ca="1">IF(VLOOKUP(A1863,Person!A:R,ROW(INDIRECT(ADDRESS(MATCH("TypeJorney",Person!$1:$1,0),4,4))),FALSE)="OnBoarding","Embarque",IF(VLOOKUP(A1863,Person!A:R,ROW(INDIRECT(ADDRESS(MATCH("TypeJorney",Person!$1:$1,0),4,4))),FALSE)="OnBoardingOccupation","Embarque implantação",IF(VLOOKUP(A1863,Person!A:R,ROW(INDIRECT(ADDRESS(MATCH("TypeJorney",Person!$1:$1,0),4,4))),FALSE)="Monitoring","Monitoramento","Decisão de Efetivação")))</f>
        <v>Embarque implantação</v>
      </c>
    </row>
    <row r="1864" spans="1:8" x14ac:dyDescent="0.3">
      <c r="A1864" t="s">
        <v>4113</v>
      </c>
      <c r="B1864" t="str">
        <f ca="1">VLOOKUP(A1864,Person!A:R,ROW(INDIRECT(ADDRESS(MATCH("NameUser",Person!$1:$1,0),4,4))),FALSE)</f>
        <v>Rodrigo Weimer</v>
      </c>
      <c r="C1864" t="str">
        <f ca="1">IF(VLOOKUP(A1864,Person!A:R,ROW(INDIRECT(ADDRESS(MATCH("Mail",Person!$1:$1,0),4,4))),FALSE)="","",VLOOKUP(A1864,Person!A:R,ROW(INDIRECT(ADDRESS(MATCH("Mail",Person!$1:$1,0),4,4))),FALSE))</f>
        <v>rodrigo.weimer@maristas.org.br</v>
      </c>
      <c r="D1864" t="str">
        <f ca="1">VLOOKUP(A1864,Person!A:R,ROW(INDIRECT(ADDRESS(MATCH("NameEstablishment",Person!$1:$1,0),4,4))),FALSE)</f>
        <v>União Sul Brasileira de Educação e Ensin</v>
      </c>
      <c r="E1864">
        <f ca="1">VLOOKUP(A1864,Person!A:R,ROW(INDIRECT(ADDRESS(MATCH("Registration",Person!$1:$1,0),4,4))),FALSE)</f>
        <v>90512084</v>
      </c>
      <c r="F1864" t="str">
        <f ca="1">VLOOKUP(A1864,Person!A:R,ROW(INDIRECT(ADDRESS(MATCH("NameOccupation",Person!$1:$1,0),4,4))),FALSE)</f>
        <v>Assistente de Tecnologia da Informação</v>
      </c>
      <c r="G1864" t="str">
        <f ca="1">IF(VLOOKUP(A1864,Person!A:R,ROW(INDIRECT(ADDRESS(MATCH("NameManager",Person!$1:$1,0),4,4))),FALSE)="","",VLOOKUP(A1864,Person!A:R,ROW(INDIRECT(ADDRESS(MATCH("NameManager",Person!$1:$1,0),4,4))),FALSE))</f>
        <v>Carlos Heydrian Fonseca Soares</v>
      </c>
      <c r="H1864" t="str">
        <f ca="1">IF(VLOOKUP(A1864,Person!A:R,ROW(INDIRECT(ADDRESS(MATCH("TypeJorney",Person!$1:$1,0),4,4))),FALSE)="OnBoarding","Embarque",IF(VLOOKUP(A1864,Person!A:R,ROW(INDIRECT(ADDRESS(MATCH("TypeJorney",Person!$1:$1,0),4,4))),FALSE)="OnBoardingOccupation","Embarque implantação",IF(VLOOKUP(A1864,Person!A:R,ROW(INDIRECT(ADDRESS(MATCH("TypeJorney",Person!$1:$1,0),4,4))),FALSE)="Monitoring","Monitoramento","Decisão de Efetivação")))</f>
        <v>Embarque implantação</v>
      </c>
    </row>
    <row r="1865" spans="1:8" x14ac:dyDescent="0.3">
      <c r="A1865" t="s">
        <v>564</v>
      </c>
      <c r="B1865" t="str">
        <f ca="1">VLOOKUP(A1865,Person!A:R,ROW(INDIRECT(ADDRESS(MATCH("NameUser",Person!$1:$1,0),4,4))),FALSE)</f>
        <v>Rodrigo Zeilmann Loureiro</v>
      </c>
      <c r="C1865" t="str">
        <f ca="1">IF(VLOOKUP(A1865,Person!A:R,ROW(INDIRECT(ADDRESS(MATCH("Mail",Person!$1:$1,0),4,4))),FALSE)="","",VLOOKUP(A1865,Person!A:R,ROW(INDIRECT(ADDRESS(MATCH("Mail",Person!$1:$1,0),4,4))),FALSE))</f>
        <v>rodrigo.loureiro@maristas.org.br</v>
      </c>
      <c r="D1865" t="str">
        <f ca="1">VLOOKUP(A1865,Person!A:R,ROW(INDIRECT(ADDRESS(MATCH("NameEstablishment",Person!$1:$1,0),4,4))),FALSE)</f>
        <v>União Sul Brasileira de Educação e Ensin</v>
      </c>
      <c r="E1865">
        <f ca="1">VLOOKUP(A1865,Person!A:R,ROW(INDIRECT(ADDRESS(MATCH("Registration",Person!$1:$1,0),4,4))),FALSE)</f>
        <v>91510477</v>
      </c>
      <c r="F1865" t="str">
        <f ca="1">VLOOKUP(A1865,Person!A:R,ROW(INDIRECT(ADDRESS(MATCH("NameOccupation",Person!$1:$1,0),4,4))),FALSE)</f>
        <v>Supervisor de Aplicações de Tecnologia da Informação</v>
      </c>
      <c r="G1865" t="str">
        <f ca="1">IF(VLOOKUP(A1865,Person!A:R,ROW(INDIRECT(ADDRESS(MATCH("NameManager",Person!$1:$1,0),4,4))),FALSE)="","",VLOOKUP(A1865,Person!A:R,ROW(INDIRECT(ADDRESS(MATCH("NameManager",Person!$1:$1,0),4,4))),FALSE))</f>
        <v>Carine Franco Mazotti Moreira</v>
      </c>
      <c r="H1865" t="str">
        <f ca="1">IF(VLOOKUP(A1865,Person!A:R,ROW(INDIRECT(ADDRESS(MATCH("TypeJorney",Person!$1:$1,0),4,4))),FALSE)="OnBoarding","Embarque",IF(VLOOKUP(A1865,Person!A:R,ROW(INDIRECT(ADDRESS(MATCH("TypeJorney",Person!$1:$1,0),4,4))),FALSE)="OnBoardingOccupation","Embarque implantação",IF(VLOOKUP(A1865,Person!A:R,ROW(INDIRECT(ADDRESS(MATCH("TypeJorney",Person!$1:$1,0),4,4))),FALSE)="Monitoring","Monitoramento","Decisão de Efetivação")))</f>
        <v>Embarque</v>
      </c>
    </row>
    <row r="1866" spans="1:8" x14ac:dyDescent="0.3">
      <c r="A1866" t="s">
        <v>5044</v>
      </c>
      <c r="B1866" t="str">
        <f ca="1">VLOOKUP(A1866,Person!A:R,ROW(INDIRECT(ADDRESS(MATCH("NameUser",Person!$1:$1,0),4,4))),FALSE)</f>
        <v>Roger Adriano Dias Davila</v>
      </c>
      <c r="C1866" t="str">
        <f ca="1">IF(VLOOKUP(A1866,Person!A:R,ROW(INDIRECT(ADDRESS(MATCH("Mail",Person!$1:$1,0),4,4))),FALSE)="","",VLOOKUP(A1866,Person!A:R,ROW(INDIRECT(ADDRESS(MATCH("Mail",Person!$1:$1,0),4,4))),FALSE))</f>
        <v>roger.davila@maristas.org.br</v>
      </c>
      <c r="D1866" t="str">
        <f ca="1">VLOOKUP(A1866,Person!A:R,ROW(INDIRECT(ADDRESS(MATCH("NameEstablishment",Person!$1:$1,0),4,4))),FALSE)</f>
        <v>Colégio Marista Sant'ana</v>
      </c>
      <c r="E1866">
        <f ca="1">VLOOKUP(A1866,Person!A:R,ROW(INDIRECT(ADDRESS(MATCH("Registration",Person!$1:$1,0),4,4))),FALSE)</f>
        <v>80702747</v>
      </c>
      <c r="F1866" t="str">
        <f ca="1">VLOOKUP(A1866,Person!A:R,ROW(INDIRECT(ADDRESS(MATCH("NameOccupation",Person!$1:$1,0),4,4))),FALSE)</f>
        <v>Porteiro</v>
      </c>
      <c r="G1866" t="str">
        <f ca="1">IF(VLOOKUP(A1866,Person!A:R,ROW(INDIRECT(ADDRESS(MATCH("NameManager",Person!$1:$1,0),4,4))),FALSE)="","",VLOOKUP(A1866,Person!A:R,ROW(INDIRECT(ADDRESS(MATCH("NameManager",Person!$1:$1,0),4,4))),FALSE))</f>
        <v>Isabel Cristina Simonetti Azcue</v>
      </c>
      <c r="H1866" t="str">
        <f ca="1">IF(VLOOKUP(A1866,Person!A:R,ROW(INDIRECT(ADDRESS(MATCH("TypeJorney",Person!$1:$1,0),4,4))),FALSE)="OnBoarding","Embarque",IF(VLOOKUP(A1866,Person!A:R,ROW(INDIRECT(ADDRESS(MATCH("TypeJorney",Person!$1:$1,0),4,4))),FALSE)="OnBoardingOccupation","Embarque implantação",IF(VLOOKUP(A1866,Person!A:R,ROW(INDIRECT(ADDRESS(MATCH("TypeJorney",Person!$1:$1,0),4,4))),FALSE)="Monitoring","Monitoramento","Decisão de Efetivação")))</f>
        <v>Embarque implantação</v>
      </c>
    </row>
    <row r="1867" spans="1:8" x14ac:dyDescent="0.3">
      <c r="A1867" t="s">
        <v>5426</v>
      </c>
      <c r="B1867" t="str">
        <f ca="1">VLOOKUP(A1867,Person!A:R,ROW(INDIRECT(ADDRESS(MATCH("NameUser",Person!$1:$1,0),4,4))),FALSE)</f>
        <v>Rogerio Francisco Caldas Anele</v>
      </c>
      <c r="C1867" t="str">
        <f ca="1">IF(VLOOKUP(A1867,Person!A:R,ROW(INDIRECT(ADDRESS(MATCH("Mail",Person!$1:$1,0),4,4))),FALSE)="","",VLOOKUP(A1867,Person!A:R,ROW(INDIRECT(ADDRESS(MATCH("Mail",Person!$1:$1,0),4,4))),FALSE))</f>
        <v>rogerio.anele@maristas.org.br</v>
      </c>
      <c r="D1867" t="str">
        <f ca="1">VLOOKUP(A1867,Person!A:R,ROW(INDIRECT(ADDRESS(MATCH("NameEstablishment",Person!$1:$1,0),4,4))),FALSE)</f>
        <v>União Sul Brasileira de Educação e Ensin</v>
      </c>
      <c r="E1867">
        <f ca="1">VLOOKUP(A1867,Person!A:R,ROW(INDIRECT(ADDRESS(MATCH("Registration",Person!$1:$1,0),4,4))),FALSE)</f>
        <v>1002</v>
      </c>
      <c r="F1867" t="str">
        <f ca="1">VLOOKUP(A1867,Person!A:R,ROW(INDIRECT(ADDRESS(MATCH("NameOccupation",Person!$1:$1,0),4,4))),FALSE)</f>
        <v>Superintendente Executivo</v>
      </c>
      <c r="G1867" t="str">
        <f ca="1">IF(VLOOKUP(A1867,Person!A:R,ROW(INDIRECT(ADDRESS(MATCH("NameManager",Person!$1:$1,0),4,4))),FALSE)="","",VLOOKUP(A1867,Person!A:R,ROW(INDIRECT(ADDRESS(MATCH("NameManager",Person!$1:$1,0),4,4))),FALSE))</f>
        <v/>
      </c>
      <c r="H1867" t="str">
        <f ca="1">IF(VLOOKUP(A1867,Person!A:R,ROW(INDIRECT(ADDRESS(MATCH("TypeJorney",Person!$1:$1,0),4,4))),FALSE)="OnBoarding","Embarque",IF(VLOOKUP(A1867,Person!A:R,ROW(INDIRECT(ADDRESS(MATCH("TypeJorney",Person!$1:$1,0),4,4))),FALSE)="OnBoardingOccupation","Embarque implantação",IF(VLOOKUP(A1867,Person!A:R,ROW(INDIRECT(ADDRESS(MATCH("TypeJorney",Person!$1:$1,0),4,4))),FALSE)="Monitoring","Monitoramento","Decisão de Efetivação")))</f>
        <v>Embarque implantação</v>
      </c>
    </row>
    <row r="1868" spans="1:8" x14ac:dyDescent="0.3">
      <c r="A1868" t="s">
        <v>5274</v>
      </c>
      <c r="B1868" t="str">
        <f ca="1">VLOOKUP(A1868,Person!A:R,ROW(INDIRECT(ADDRESS(MATCH("NameUser",Person!$1:$1,0),4,4))),FALSE)</f>
        <v>Rogerio Luis Rodrigues de Almeida</v>
      </c>
      <c r="C1868" t="str">
        <f ca="1">IF(VLOOKUP(A1868,Person!A:R,ROW(INDIRECT(ADDRESS(MATCH("Mail",Person!$1:$1,0),4,4))),FALSE)="","",VLOOKUP(A1868,Person!A:R,ROW(INDIRECT(ADDRESS(MATCH("Mail",Person!$1:$1,0),4,4))),FALSE))</f>
        <v>rogerio.almeida@maristas.org.br</v>
      </c>
      <c r="D1868" t="str">
        <f ca="1">VLOOKUP(A1868,Person!A:R,ROW(INDIRECT(ADDRESS(MATCH("NameEstablishment",Person!$1:$1,0),4,4))),FALSE)</f>
        <v>Artesanato Marista Santa Isabel</v>
      </c>
      <c r="E1868">
        <f ca="1">VLOOKUP(A1868,Person!A:R,ROW(INDIRECT(ADDRESS(MATCH("Registration",Person!$1:$1,0),4,4))),FALSE)</f>
        <v>61513013</v>
      </c>
      <c r="F1868" t="str">
        <f ca="1">VLOOKUP(A1868,Person!A:R,ROW(INDIRECT(ADDRESS(MATCH("NameOccupation",Person!$1:$1,0),4,4))),FALSE)</f>
        <v>Auxiliar de Manutenção</v>
      </c>
      <c r="G1868" t="str">
        <f ca="1">IF(VLOOKUP(A1868,Person!A:R,ROW(INDIRECT(ADDRESS(MATCH("NameManager",Person!$1:$1,0),4,4))),FALSE)="","",VLOOKUP(A1868,Person!A:R,ROW(INDIRECT(ADDRESS(MATCH("NameManager",Person!$1:$1,0),4,4))),FALSE))</f>
        <v/>
      </c>
      <c r="H1868" t="str">
        <f ca="1">IF(VLOOKUP(A1868,Person!A:R,ROW(INDIRECT(ADDRESS(MATCH("TypeJorney",Person!$1:$1,0),4,4))),FALSE)="OnBoarding","Embarque",IF(VLOOKUP(A1868,Person!A:R,ROW(INDIRECT(ADDRESS(MATCH("TypeJorney",Person!$1:$1,0),4,4))),FALSE)="OnBoardingOccupation","Embarque implantação",IF(VLOOKUP(A1868,Person!A:R,ROW(INDIRECT(ADDRESS(MATCH("TypeJorney",Person!$1:$1,0),4,4))),FALSE)="Monitoring","Monitoramento","Decisão de Efetivação")))</f>
        <v>Embarque implantação</v>
      </c>
    </row>
    <row r="1869" spans="1:8" x14ac:dyDescent="0.3">
      <c r="A1869" t="s">
        <v>7879</v>
      </c>
      <c r="B1869" t="str">
        <f ca="1">VLOOKUP(A1869,Person!A:R,ROW(INDIRECT(ADDRESS(MATCH("NameUser",Person!$1:$1,0),4,4))),FALSE)</f>
        <v>Rogerio Montenegro da Silva</v>
      </c>
      <c r="C1869" t="str">
        <f ca="1">IF(VLOOKUP(A1869,Person!A:R,ROW(INDIRECT(ADDRESS(MATCH("Mail",Person!$1:$1,0),4,4))),FALSE)="","",VLOOKUP(A1869,Person!A:R,ROW(INDIRECT(ADDRESS(MATCH("Mail",Person!$1:$1,0),4,4))),FALSE))</f>
        <v/>
      </c>
      <c r="D1869" t="str">
        <f ca="1">VLOOKUP(A1869,Person!A:R,ROW(INDIRECT(ADDRESS(MATCH("NameEstablishment",Person!$1:$1,0),4,4))),FALSE)</f>
        <v>Colegio Marista Champagnat</v>
      </c>
      <c r="E1869">
        <f ca="1">VLOOKUP(A1869,Person!A:R,ROW(INDIRECT(ADDRESS(MATCH("Registration",Person!$1:$1,0),4,4))),FALSE)</f>
        <v>90000059</v>
      </c>
      <c r="F1869" t="str">
        <f ca="1">VLOOKUP(A1869,Person!A:R,ROW(INDIRECT(ADDRESS(MATCH("NameOccupation",Person!$1:$1,0),4,4))),FALSE)</f>
        <v>Cozinheiro</v>
      </c>
      <c r="G1869" t="str">
        <f ca="1">IF(VLOOKUP(A1869,Person!A:R,ROW(INDIRECT(ADDRESS(MATCH("NameManager",Person!$1:$1,0),4,4))),FALSE)="","",VLOOKUP(A1869,Person!A:R,ROW(INDIRECT(ADDRESS(MATCH("NameManager",Person!$1:$1,0),4,4))),FALSE))</f>
        <v/>
      </c>
      <c r="H1869" t="str">
        <f ca="1">IF(VLOOKUP(A1869,Person!A:R,ROW(INDIRECT(ADDRESS(MATCH("TypeJorney",Person!$1:$1,0),4,4))),FALSE)="OnBoarding","Embarque",IF(VLOOKUP(A1869,Person!A:R,ROW(INDIRECT(ADDRESS(MATCH("TypeJorney",Person!$1:$1,0),4,4))),FALSE)="OnBoardingOccupation","Embarque implantação",IF(VLOOKUP(A1869,Person!A:R,ROW(INDIRECT(ADDRESS(MATCH("TypeJorney",Person!$1:$1,0),4,4))),FALSE)="Monitoring","Monitoramento","Decisão de Efetivação")))</f>
        <v>Embarque implantação</v>
      </c>
    </row>
    <row r="1870" spans="1:8" x14ac:dyDescent="0.3">
      <c r="A1870" t="s">
        <v>450</v>
      </c>
      <c r="B1870" t="str">
        <f ca="1">VLOOKUP(A1870,Person!A:R,ROW(INDIRECT(ADDRESS(MATCH("NameUser",Person!$1:$1,0),4,4))),FALSE)</f>
        <v>Rogerio Nunes de Vargas</v>
      </c>
      <c r="C1870" t="str">
        <f ca="1">IF(VLOOKUP(A1870,Person!A:R,ROW(INDIRECT(ADDRESS(MATCH("Mail",Person!$1:$1,0),4,4))),FALSE)="","",VLOOKUP(A1870,Person!A:R,ROW(INDIRECT(ADDRESS(MATCH("Mail",Person!$1:$1,0),4,4))),FALSE))</f>
        <v>rogerio.vargas@maristas.org.br</v>
      </c>
      <c r="D1870" t="str">
        <f ca="1">VLOOKUP(A1870,Person!A:R,ROW(INDIRECT(ADDRESS(MATCH("NameEstablishment",Person!$1:$1,0),4,4))),FALSE)</f>
        <v>Colégio Marista Nossa Senhora do Rosário</v>
      </c>
      <c r="E1870">
        <f ca="1">VLOOKUP(A1870,Person!A:R,ROW(INDIRECT(ADDRESS(MATCH("Registration",Person!$1:$1,0),4,4))),FALSE)</f>
        <v>90511388</v>
      </c>
      <c r="F1870" t="str">
        <f ca="1">VLOOKUP(A1870,Person!A:R,ROW(INDIRECT(ADDRESS(MATCH("NameOccupation",Person!$1:$1,0),4,4))),FALSE)</f>
        <v>Instrutor de Aprendizagem</v>
      </c>
      <c r="G1870" t="str">
        <f ca="1">IF(VLOOKUP(A1870,Person!A:R,ROW(INDIRECT(ADDRESS(MATCH("NameManager",Person!$1:$1,0),4,4))),FALSE)="","",VLOOKUP(A1870,Person!A:R,ROW(INDIRECT(ADDRESS(MATCH("NameManager",Person!$1:$1,0),4,4))),FALSE))</f>
        <v/>
      </c>
      <c r="H1870" t="str">
        <f ca="1">IF(VLOOKUP(A1870,Person!A:R,ROW(INDIRECT(ADDRESS(MATCH("TypeJorney",Person!$1:$1,0),4,4))),FALSE)="OnBoarding","Embarque",IF(VLOOKUP(A1870,Person!A:R,ROW(INDIRECT(ADDRESS(MATCH("TypeJorney",Person!$1:$1,0),4,4))),FALSE)="OnBoardingOccupation","Embarque implantação",IF(VLOOKUP(A1870,Person!A:R,ROW(INDIRECT(ADDRESS(MATCH("TypeJorney",Person!$1:$1,0),4,4))),FALSE)="Monitoring","Monitoramento","Decisão de Efetivação")))</f>
        <v>Monitoramento</v>
      </c>
    </row>
    <row r="1871" spans="1:8" x14ac:dyDescent="0.3">
      <c r="A1871" t="s">
        <v>5169</v>
      </c>
      <c r="B1871" t="str">
        <f ca="1">VLOOKUP(A1871,Person!A:R,ROW(INDIRECT(ADDRESS(MATCH("NameUser",Person!$1:$1,0),4,4))),FALSE)</f>
        <v>Rogerio Peres Costa</v>
      </c>
      <c r="C1871" t="str">
        <f ca="1">IF(VLOOKUP(A1871,Person!A:R,ROW(INDIRECT(ADDRESS(MATCH("Mail",Person!$1:$1,0),4,4))),FALSE)="","",VLOOKUP(A1871,Person!A:R,ROW(INDIRECT(ADDRESS(MATCH("Mail",Person!$1:$1,0),4,4))),FALSE))</f>
        <v>rogerio.costa@maristas.org.br</v>
      </c>
      <c r="D1871" t="str">
        <f ca="1">VLOOKUP(A1871,Person!A:R,ROW(INDIRECT(ADDRESS(MATCH("NameEstablishment",Person!$1:$1,0),4,4))),FALSE)</f>
        <v>Centro Social Marista de Porto Alegre</v>
      </c>
      <c r="E1871">
        <f ca="1">VLOOKUP(A1871,Person!A:R,ROW(INDIRECT(ADDRESS(MATCH("Registration",Person!$1:$1,0),4,4))),FALSE)</f>
        <v>68161757</v>
      </c>
      <c r="F1871" t="str">
        <f ca="1">VLOOKUP(A1871,Person!A:R,ROW(INDIRECT(ADDRESS(MATCH("NameOccupation",Person!$1:$1,0),4,4))),FALSE)</f>
        <v>Assistente Administrativo</v>
      </c>
      <c r="G1871" t="str">
        <f ca="1">IF(VLOOKUP(A1871,Person!A:R,ROW(INDIRECT(ADDRESS(MATCH("NameManager",Person!$1:$1,0),4,4))),FALSE)="","",VLOOKUP(A1871,Person!A:R,ROW(INDIRECT(ADDRESS(MATCH("NameManager",Person!$1:$1,0),4,4))),FALSE))</f>
        <v/>
      </c>
      <c r="H1871" t="str">
        <f ca="1">IF(VLOOKUP(A1871,Person!A:R,ROW(INDIRECT(ADDRESS(MATCH("TypeJorney",Person!$1:$1,0),4,4))),FALSE)="OnBoarding","Embarque",IF(VLOOKUP(A1871,Person!A:R,ROW(INDIRECT(ADDRESS(MATCH("TypeJorney",Person!$1:$1,0),4,4))),FALSE)="OnBoardingOccupation","Embarque implantação",IF(VLOOKUP(A1871,Person!A:R,ROW(INDIRECT(ADDRESS(MATCH("TypeJorney",Person!$1:$1,0),4,4))),FALSE)="Monitoring","Monitoramento","Decisão de Efetivação")))</f>
        <v>Embarque implantação</v>
      </c>
    </row>
    <row r="1872" spans="1:8" x14ac:dyDescent="0.3">
      <c r="A1872" t="s">
        <v>5225</v>
      </c>
      <c r="B1872" t="str">
        <f ca="1">VLOOKUP(A1872,Person!A:R,ROW(INDIRECT(ADDRESS(MATCH("NameUser",Person!$1:$1,0),4,4))),FALSE)</f>
        <v>Romulo Canabarro Vizzotto</v>
      </c>
      <c r="C1872" t="str">
        <f ca="1">IF(VLOOKUP(A1872,Person!A:R,ROW(INDIRECT(ADDRESS(MATCH("Mail",Person!$1:$1,0),4,4))),FALSE)="","",VLOOKUP(A1872,Person!A:R,ROW(INDIRECT(ADDRESS(MATCH("Mail",Person!$1:$1,0),4,4))),FALSE))</f>
        <v>romulo.vizzotto@maristas.org.br</v>
      </c>
      <c r="D1872" t="str">
        <f ca="1">VLOOKUP(A1872,Person!A:R,ROW(INDIRECT(ADDRESS(MATCH("NameEstablishment",Person!$1:$1,0),4,4))),FALSE)</f>
        <v>Colégio Marista Ir. Jaime Biazus</v>
      </c>
      <c r="E1872">
        <f ca="1">VLOOKUP(A1872,Person!A:R,ROW(INDIRECT(ADDRESS(MATCH("Registration",Person!$1:$1,0),4,4))),FALSE)</f>
        <v>68161754</v>
      </c>
      <c r="F1872" t="str">
        <f ca="1">VLOOKUP(A1872,Person!A:R,ROW(INDIRECT(ADDRESS(MATCH("NameOccupation",Person!$1:$1,0),4,4))),FALSE)</f>
        <v>Auxiliar Administrativo</v>
      </c>
      <c r="G1872" t="str">
        <f ca="1">IF(VLOOKUP(A1872,Person!A:R,ROW(INDIRECT(ADDRESS(MATCH("NameManager",Person!$1:$1,0),4,4))),FALSE)="","",VLOOKUP(A1872,Person!A:R,ROW(INDIRECT(ADDRESS(MATCH("NameManager",Person!$1:$1,0),4,4))),FALSE))</f>
        <v/>
      </c>
      <c r="H1872" t="str">
        <f ca="1">IF(VLOOKUP(A1872,Person!A:R,ROW(INDIRECT(ADDRESS(MATCH("TypeJorney",Person!$1:$1,0),4,4))),FALSE)="OnBoarding","Embarque",IF(VLOOKUP(A1872,Person!A:R,ROW(INDIRECT(ADDRESS(MATCH("TypeJorney",Person!$1:$1,0),4,4))),FALSE)="OnBoardingOccupation","Embarque implantação",IF(VLOOKUP(A1872,Person!A:R,ROW(INDIRECT(ADDRESS(MATCH("TypeJorney",Person!$1:$1,0),4,4))),FALSE)="Monitoring","Monitoramento","Decisão de Efetivação")))</f>
        <v>Embarque implantação</v>
      </c>
    </row>
    <row r="1873" spans="1:8" x14ac:dyDescent="0.3">
      <c r="A1873" t="s">
        <v>5226</v>
      </c>
      <c r="B1873" t="str">
        <f ca="1">VLOOKUP(A1873,Person!A:R,ROW(INDIRECT(ADDRESS(MATCH("NameUser",Person!$1:$1,0),4,4))),FALSE)</f>
        <v>Romulo Canabarro Vizzotto</v>
      </c>
      <c r="C1873" t="str">
        <f ca="1">IF(VLOOKUP(A1873,Person!A:R,ROW(INDIRECT(ADDRESS(MATCH("Mail",Person!$1:$1,0),4,4))),FALSE)="","",VLOOKUP(A1873,Person!A:R,ROW(INDIRECT(ADDRESS(MATCH("Mail",Person!$1:$1,0),4,4))),FALSE))</f>
        <v>romulo.vizzotto@maristas.org.br</v>
      </c>
      <c r="D1873" t="str">
        <f ca="1">VLOOKUP(A1873,Person!A:R,ROW(INDIRECT(ADDRESS(MATCH("NameEstablishment",Person!$1:$1,0),4,4))),FALSE)</f>
        <v>Saf</v>
      </c>
      <c r="E1873">
        <f ca="1">VLOOKUP(A1873,Person!A:R,ROW(INDIRECT(ADDRESS(MATCH("Registration",Person!$1:$1,0),4,4))),FALSE)</f>
        <v>61623011</v>
      </c>
      <c r="F1873" t="str">
        <f ca="1">VLOOKUP(A1873,Person!A:R,ROW(INDIRECT(ADDRESS(MATCH("NameOccupation",Person!$1:$1,0),4,4))),FALSE)</f>
        <v>Auxiliar Administrativo</v>
      </c>
      <c r="G1873" t="str">
        <f ca="1">IF(VLOOKUP(A1873,Person!A:R,ROW(INDIRECT(ADDRESS(MATCH("NameManager",Person!$1:$1,0),4,4))),FALSE)="","",VLOOKUP(A1873,Person!A:R,ROW(INDIRECT(ADDRESS(MATCH("NameManager",Person!$1:$1,0),4,4))),FALSE))</f>
        <v/>
      </c>
      <c r="H1873" t="str">
        <f ca="1">IF(VLOOKUP(A1873,Person!A:R,ROW(INDIRECT(ADDRESS(MATCH("TypeJorney",Person!$1:$1,0),4,4))),FALSE)="OnBoarding","Embarque",IF(VLOOKUP(A1873,Person!A:R,ROW(INDIRECT(ADDRESS(MATCH("TypeJorney",Person!$1:$1,0),4,4))),FALSE)="OnBoardingOccupation","Embarque implantação",IF(VLOOKUP(A1873,Person!A:R,ROW(INDIRECT(ADDRESS(MATCH("TypeJorney",Person!$1:$1,0),4,4))),FALSE)="Monitoring","Monitoramento","Decisão de Efetivação")))</f>
        <v>Embarque implantação</v>
      </c>
    </row>
    <row r="1874" spans="1:8" x14ac:dyDescent="0.3">
      <c r="A1874" t="s">
        <v>4779</v>
      </c>
      <c r="B1874" t="str">
        <f ca="1">VLOOKUP(A1874,Person!A:R,ROW(INDIRECT(ADDRESS(MATCH("NameUser",Person!$1:$1,0),4,4))),FALSE)</f>
        <v>Ronaldo Adriano Taborda Ramos</v>
      </c>
      <c r="C1874" t="str">
        <f ca="1">IF(VLOOKUP(A1874,Person!A:R,ROW(INDIRECT(ADDRESS(MATCH("Mail",Person!$1:$1,0),4,4))),FALSE)="","",VLOOKUP(A1874,Person!A:R,ROW(INDIRECT(ADDRESS(MATCH("Mail",Person!$1:$1,0),4,4))),FALSE))</f>
        <v>ronaldo.ramos@maristas.org.br</v>
      </c>
      <c r="D1874" t="str">
        <f ca="1">VLOOKUP(A1874,Person!A:R,ROW(INDIRECT(ADDRESS(MATCH("NameEstablishment",Person!$1:$1,0),4,4))),FALSE)</f>
        <v>Colégio Marista Maria Imaculada</v>
      </c>
      <c r="E1874">
        <f ca="1">VLOOKUP(A1874,Person!A:R,ROW(INDIRECT(ADDRESS(MATCH("Registration",Person!$1:$1,0),4,4))),FALSE)</f>
        <v>61455190</v>
      </c>
      <c r="F1874" t="str">
        <f ca="1">VLOOKUP(A1874,Person!A:R,ROW(INDIRECT(ADDRESS(MATCH("NameOccupation",Person!$1:$1,0),4,4))),FALSE)</f>
        <v>Auxiliar de Manutenção</v>
      </c>
      <c r="G1874" t="str">
        <f ca="1">IF(VLOOKUP(A1874,Person!A:R,ROW(INDIRECT(ADDRESS(MATCH("NameManager",Person!$1:$1,0),4,4))),FALSE)="","",VLOOKUP(A1874,Person!A:R,ROW(INDIRECT(ADDRESS(MATCH("NameManager",Person!$1:$1,0),4,4))),FALSE))</f>
        <v>Angela Maria de Abreu</v>
      </c>
      <c r="H1874" t="str">
        <f ca="1">IF(VLOOKUP(A1874,Person!A:R,ROW(INDIRECT(ADDRESS(MATCH("TypeJorney",Person!$1:$1,0),4,4))),FALSE)="OnBoarding","Embarque",IF(VLOOKUP(A1874,Person!A:R,ROW(INDIRECT(ADDRESS(MATCH("TypeJorney",Person!$1:$1,0),4,4))),FALSE)="OnBoardingOccupation","Embarque implantação",IF(VLOOKUP(A1874,Person!A:R,ROW(INDIRECT(ADDRESS(MATCH("TypeJorney",Person!$1:$1,0),4,4))),FALSE)="Monitoring","Monitoramento","Decisão de Efetivação")))</f>
        <v>Embarque implantação</v>
      </c>
    </row>
    <row r="1875" spans="1:8" x14ac:dyDescent="0.3">
      <c r="A1875" t="s">
        <v>4566</v>
      </c>
      <c r="B1875" t="str">
        <f ca="1">VLOOKUP(A1875,Person!A:R,ROW(INDIRECT(ADDRESS(MATCH("NameUser",Person!$1:$1,0),4,4))),FALSE)</f>
        <v>Ronaldo Rocha de Morais</v>
      </c>
      <c r="C1875" t="str">
        <f ca="1">IF(VLOOKUP(A1875,Person!A:R,ROW(INDIRECT(ADDRESS(MATCH("Mail",Person!$1:$1,0),4,4))),FALSE)="","",VLOOKUP(A1875,Person!A:R,ROW(INDIRECT(ADDRESS(MATCH("Mail",Person!$1:$1,0),4,4))),FALSE))</f>
        <v>ronaldo.morais@maristas.org.br</v>
      </c>
      <c r="D1875" t="str">
        <f ca="1">VLOOKUP(A1875,Person!A:R,ROW(INDIRECT(ADDRESS(MATCH("NameEstablishment",Person!$1:$1,0),4,4))),FALSE)</f>
        <v>União Sul Brasileira de Educação e Ensin</v>
      </c>
      <c r="E1875">
        <f ca="1">VLOOKUP(A1875,Person!A:R,ROW(INDIRECT(ADDRESS(MATCH("Registration",Person!$1:$1,0),4,4))),FALSE)</f>
        <v>91510469</v>
      </c>
      <c r="F1875" t="str">
        <f ca="1">VLOOKUP(A1875,Person!A:R,ROW(INDIRECT(ADDRESS(MATCH("NameOccupation",Person!$1:$1,0),4,4))),FALSE)</f>
        <v>Assessor Jurídico</v>
      </c>
      <c r="G1875" t="str">
        <f ca="1">IF(VLOOKUP(A1875,Person!A:R,ROW(INDIRECT(ADDRESS(MATCH("NameManager",Person!$1:$1,0),4,4))),FALSE)="","",VLOOKUP(A1875,Person!A:R,ROW(INDIRECT(ADDRESS(MATCH("NameManager",Person!$1:$1,0),4,4))),FALSE))</f>
        <v>Elder Luiz Felippe</v>
      </c>
      <c r="H1875" t="str">
        <f ca="1">IF(VLOOKUP(A1875,Person!A:R,ROW(INDIRECT(ADDRESS(MATCH("TypeJorney",Person!$1:$1,0),4,4))),FALSE)="OnBoarding","Embarque",IF(VLOOKUP(A1875,Person!A:R,ROW(INDIRECT(ADDRESS(MATCH("TypeJorney",Person!$1:$1,0),4,4))),FALSE)="OnBoardingOccupation","Embarque implantação",IF(VLOOKUP(A1875,Person!A:R,ROW(INDIRECT(ADDRESS(MATCH("TypeJorney",Person!$1:$1,0),4,4))),FALSE)="Monitoring","Monitoramento","Decisão de Efetivação")))</f>
        <v>Embarque implantação</v>
      </c>
    </row>
    <row r="1876" spans="1:8" x14ac:dyDescent="0.3">
      <c r="A1876" t="s">
        <v>4292</v>
      </c>
      <c r="B1876" t="str">
        <f ca="1">VLOOKUP(A1876,Person!A:R,ROW(INDIRECT(ADDRESS(MATCH("NameUser",Person!$1:$1,0),4,4))),FALSE)</f>
        <v>Ronaldo Teixeira da Rocha</v>
      </c>
      <c r="C1876" t="str">
        <f ca="1">IF(VLOOKUP(A1876,Person!A:R,ROW(INDIRECT(ADDRESS(MATCH("Mail",Person!$1:$1,0),4,4))),FALSE)="","",VLOOKUP(A1876,Person!A:R,ROW(INDIRECT(ADDRESS(MATCH("Mail",Person!$1:$1,0),4,4))),FALSE))</f>
        <v>ronaldo.rocha@maristas.org.br</v>
      </c>
      <c r="D1876" t="str">
        <f ca="1">VLOOKUP(A1876,Person!A:R,ROW(INDIRECT(ADDRESS(MATCH("NameEstablishment",Person!$1:$1,0),4,4))),FALSE)</f>
        <v>Colégio Marista João Paulo II</v>
      </c>
      <c r="E1876">
        <f ca="1">VLOOKUP(A1876,Person!A:R,ROW(INDIRECT(ADDRESS(MATCH("Registration",Person!$1:$1,0),4,4))),FALSE)</f>
        <v>61362001</v>
      </c>
      <c r="F1876" t="str">
        <f ca="1">VLOOKUP(A1876,Person!A:R,ROW(INDIRECT(ADDRESS(MATCH("NameOccupation",Person!$1:$1,0),4,4))),FALSE)</f>
        <v>Coordenador de Turno</v>
      </c>
      <c r="G1876" t="str">
        <f ca="1">IF(VLOOKUP(A1876,Person!A:R,ROW(INDIRECT(ADDRESS(MATCH("NameManager",Person!$1:$1,0),4,4))),FALSE)="","",VLOOKUP(A1876,Person!A:R,ROW(INDIRECT(ADDRESS(MATCH("NameManager",Person!$1:$1,0),4,4))),FALSE))</f>
        <v>Luiz Gustavo Mendes</v>
      </c>
      <c r="H1876" t="str">
        <f ca="1">IF(VLOOKUP(A1876,Person!A:R,ROW(INDIRECT(ADDRESS(MATCH("TypeJorney",Person!$1:$1,0),4,4))),FALSE)="OnBoarding","Embarque",IF(VLOOKUP(A1876,Person!A:R,ROW(INDIRECT(ADDRESS(MATCH("TypeJorney",Person!$1:$1,0),4,4))),FALSE)="OnBoardingOccupation","Embarque implantação",IF(VLOOKUP(A1876,Person!A:R,ROW(INDIRECT(ADDRESS(MATCH("TypeJorney",Person!$1:$1,0),4,4))),FALSE)="Monitoring","Monitoramento","Decisão de Efetivação")))</f>
        <v>Embarque implantação</v>
      </c>
    </row>
    <row r="1877" spans="1:8" x14ac:dyDescent="0.3">
      <c r="A1877" t="s">
        <v>5042</v>
      </c>
      <c r="B1877" t="str">
        <f ca="1">VLOOKUP(A1877,Person!A:R,ROW(INDIRECT(ADDRESS(MATCH("NameUser",Person!$1:$1,0),4,4))),FALSE)</f>
        <v>Ronei Martins Lima</v>
      </c>
      <c r="C1877" t="str">
        <f ca="1">IF(VLOOKUP(A1877,Person!A:R,ROW(INDIRECT(ADDRESS(MATCH("Mail",Person!$1:$1,0),4,4))),FALSE)="","",VLOOKUP(A1877,Person!A:R,ROW(INDIRECT(ADDRESS(MATCH("Mail",Person!$1:$1,0),4,4))),FALSE))</f>
        <v/>
      </c>
      <c r="D1877" t="str">
        <f ca="1">VLOOKUP(A1877,Person!A:R,ROW(INDIRECT(ADDRESS(MATCH("NameEstablishment",Person!$1:$1,0),4,4))),FALSE)</f>
        <v>Colégio Marista Santa Maria</v>
      </c>
      <c r="E1877">
        <f ca="1">VLOOKUP(A1877,Person!A:R,ROW(INDIRECT(ADDRESS(MATCH("Registration",Person!$1:$1,0),4,4))),FALSE)</f>
        <v>907029</v>
      </c>
      <c r="F1877" t="str">
        <f ca="1">VLOOKUP(A1877,Person!A:R,ROW(INDIRECT(ADDRESS(MATCH("NameOccupation",Person!$1:$1,0),4,4))),FALSE)</f>
        <v>Porteiro</v>
      </c>
      <c r="G1877" t="str">
        <f ca="1">IF(VLOOKUP(A1877,Person!A:R,ROW(INDIRECT(ADDRESS(MATCH("NameManager",Person!$1:$1,0),4,4))),FALSE)="","",VLOOKUP(A1877,Person!A:R,ROW(INDIRECT(ADDRESS(MATCH("NameManager",Person!$1:$1,0),4,4))),FALSE))</f>
        <v>Carlos Henrique Pires Sardi</v>
      </c>
      <c r="H1877" t="str">
        <f ca="1">IF(VLOOKUP(A1877,Person!A:R,ROW(INDIRECT(ADDRESS(MATCH("TypeJorney",Person!$1:$1,0),4,4))),FALSE)="OnBoarding","Embarque",IF(VLOOKUP(A1877,Person!A:R,ROW(INDIRECT(ADDRESS(MATCH("TypeJorney",Person!$1:$1,0),4,4))),FALSE)="OnBoardingOccupation","Embarque implantação",IF(VLOOKUP(A1877,Person!A:R,ROW(INDIRECT(ADDRESS(MATCH("TypeJorney",Person!$1:$1,0),4,4))),FALSE)="Monitoring","Monitoramento","Decisão de Efetivação")))</f>
        <v>Embarque implantação</v>
      </c>
    </row>
    <row r="1878" spans="1:8" x14ac:dyDescent="0.3">
      <c r="A1878" t="s">
        <v>5417</v>
      </c>
      <c r="B1878" t="str">
        <f ca="1">VLOOKUP(A1878,Person!A:R,ROW(INDIRECT(ADDRESS(MATCH("NameUser",Person!$1:$1,0),4,4))),FALSE)</f>
        <v>Roque Mauricio Seibel</v>
      </c>
      <c r="C1878" t="str">
        <f ca="1">IF(VLOOKUP(A1878,Person!A:R,ROW(INDIRECT(ADDRESS(MATCH("Mail",Person!$1:$1,0),4,4))),FALSE)="","",VLOOKUP(A1878,Person!A:R,ROW(INDIRECT(ADDRESS(MATCH("Mail",Person!$1:$1,0),4,4))),FALSE))</f>
        <v>roque.seibel@maristas.org.br</v>
      </c>
      <c r="D1878" t="str">
        <f ca="1">VLOOKUP(A1878,Person!A:R,ROW(INDIRECT(ADDRESS(MATCH("NameEstablishment",Person!$1:$1,0),4,4))),FALSE)</f>
        <v>Colégio Marista São Marcelino Champagnat</v>
      </c>
      <c r="E1878">
        <f ca="1">VLOOKUP(A1878,Person!A:R,ROW(INDIRECT(ADDRESS(MATCH("Registration",Person!$1:$1,0),4,4))),FALSE)</f>
        <v>90511562</v>
      </c>
      <c r="F1878" t="str">
        <f ca="1">VLOOKUP(A1878,Person!A:R,ROW(INDIRECT(ADDRESS(MATCH("NameOccupation",Person!$1:$1,0),4,4))),FALSE)</f>
        <v>Porteiro</v>
      </c>
      <c r="G1878" t="str">
        <f ca="1">IF(VLOOKUP(A1878,Person!A:R,ROW(INDIRECT(ADDRESS(MATCH("NameManager",Person!$1:$1,0),4,4))),FALSE)="","",VLOOKUP(A1878,Person!A:R,ROW(INDIRECT(ADDRESS(MATCH("NameManager",Person!$1:$1,0),4,4))),FALSE))</f>
        <v/>
      </c>
      <c r="H1878" t="str">
        <f ca="1">IF(VLOOKUP(A1878,Person!A:R,ROW(INDIRECT(ADDRESS(MATCH("TypeJorney",Person!$1:$1,0),4,4))),FALSE)="OnBoarding","Embarque",IF(VLOOKUP(A1878,Person!A:R,ROW(INDIRECT(ADDRESS(MATCH("TypeJorney",Person!$1:$1,0),4,4))),FALSE)="OnBoardingOccupation","Embarque implantação",IF(VLOOKUP(A1878,Person!A:R,ROW(INDIRECT(ADDRESS(MATCH("TypeJorney",Person!$1:$1,0),4,4))),FALSE)="Monitoring","Monitoramento","Decisão de Efetivação")))</f>
        <v>Embarque implantação</v>
      </c>
    </row>
    <row r="1879" spans="1:8" x14ac:dyDescent="0.3">
      <c r="A1879" t="s">
        <v>5159</v>
      </c>
      <c r="B1879" t="str">
        <f ca="1">VLOOKUP(A1879,Person!A:R,ROW(INDIRECT(ADDRESS(MATCH("NameUser",Person!$1:$1,0),4,4))),FALSE)</f>
        <v>Rosa Aparecida Amancio</v>
      </c>
      <c r="C1879" t="str">
        <f ca="1">IF(VLOOKUP(A1879,Person!A:R,ROW(INDIRECT(ADDRESS(MATCH("Mail",Person!$1:$1,0),4,4))),FALSE)="","",VLOOKUP(A1879,Person!A:R,ROW(INDIRECT(ADDRESS(MATCH("Mail",Person!$1:$1,0),4,4))),FALSE))</f>
        <v>rosa.amancio@maristas.org.br</v>
      </c>
      <c r="D1879" t="str">
        <f ca="1">VLOOKUP(A1879,Person!A:R,ROW(INDIRECT(ADDRESS(MATCH("NameEstablishment",Person!$1:$1,0),4,4))),FALSE)</f>
        <v>Colégio Marista Nossa Senhora do Rosário</v>
      </c>
      <c r="E1879">
        <f ca="1">VLOOKUP(A1879,Person!A:R,ROW(INDIRECT(ADDRESS(MATCH("Registration",Person!$1:$1,0),4,4))),FALSE)</f>
        <v>90512752</v>
      </c>
      <c r="F1879" t="str">
        <f ca="1">VLOOKUP(A1879,Person!A:R,ROW(INDIRECT(ADDRESS(MATCH("NameOccupation",Person!$1:$1,0),4,4))),FALSE)</f>
        <v>Ascensorista</v>
      </c>
      <c r="G1879" t="str">
        <f ca="1">IF(VLOOKUP(A1879,Person!A:R,ROW(INDIRECT(ADDRESS(MATCH("NameManager",Person!$1:$1,0),4,4))),FALSE)="","",VLOOKUP(A1879,Person!A:R,ROW(INDIRECT(ADDRESS(MATCH("NameManager",Person!$1:$1,0),4,4))),FALSE))</f>
        <v/>
      </c>
      <c r="H1879" t="str">
        <f ca="1">IF(VLOOKUP(A1879,Person!A:R,ROW(INDIRECT(ADDRESS(MATCH("TypeJorney",Person!$1:$1,0),4,4))),FALSE)="OnBoarding","Embarque",IF(VLOOKUP(A1879,Person!A:R,ROW(INDIRECT(ADDRESS(MATCH("TypeJorney",Person!$1:$1,0),4,4))),FALSE)="OnBoardingOccupation","Embarque implantação",IF(VLOOKUP(A1879,Person!A:R,ROW(INDIRECT(ADDRESS(MATCH("TypeJorney",Person!$1:$1,0),4,4))),FALSE)="Monitoring","Monitoramento","Decisão de Efetivação")))</f>
        <v>Embarque implantação</v>
      </c>
    </row>
    <row r="1880" spans="1:8" x14ac:dyDescent="0.3">
      <c r="A1880" t="s">
        <v>7629</v>
      </c>
      <c r="B1880" t="str">
        <f ca="1">VLOOKUP(A1880,Person!A:R,ROW(INDIRECT(ADDRESS(MATCH("NameUser",Person!$1:$1,0),4,4))),FALSE)</f>
        <v>Rosa Emilia Costa do Nascimento Pereira</v>
      </c>
      <c r="C1880" t="str">
        <f ca="1">IF(VLOOKUP(A1880,Person!A:R,ROW(INDIRECT(ADDRESS(MATCH("Mail",Person!$1:$1,0),4,4))),FALSE)="","",VLOOKUP(A1880,Person!A:R,ROW(INDIRECT(ADDRESS(MATCH("Mail",Person!$1:$1,0),4,4))),FALSE))</f>
        <v>rosa.nascimento@maristas.org.br</v>
      </c>
      <c r="D1880" t="str">
        <f ca="1">VLOOKUP(A1880,Person!A:R,ROW(INDIRECT(ADDRESS(MATCH("NameEstablishment",Person!$1:$1,0),4,4))),FALSE)</f>
        <v>Colégio Marista João Paulo II</v>
      </c>
      <c r="E1880">
        <f ca="1">VLOOKUP(A1880,Person!A:R,ROW(INDIRECT(ADDRESS(MATCH("Registration",Person!$1:$1,0),4,4))),FALSE)</f>
        <v>90512134</v>
      </c>
      <c r="F1880" t="str">
        <f ca="1">VLOOKUP(A1880,Person!A:R,ROW(INDIRECT(ADDRESS(MATCH("NameOccupation",Person!$1:$1,0),4,4))),FALSE)</f>
        <v>Auxiliar de Atendimento</v>
      </c>
      <c r="G1880" t="str">
        <f ca="1">IF(VLOOKUP(A1880,Person!A:R,ROW(INDIRECT(ADDRESS(MATCH("NameManager",Person!$1:$1,0),4,4))),FALSE)="","",VLOOKUP(A1880,Person!A:R,ROW(INDIRECT(ADDRESS(MATCH("NameManager",Person!$1:$1,0),4,4))),FALSE))</f>
        <v>Marcos Andre Scussel</v>
      </c>
      <c r="H1880" t="str">
        <f ca="1">IF(VLOOKUP(A1880,Person!A:R,ROW(INDIRECT(ADDRESS(MATCH("TypeJorney",Person!$1:$1,0),4,4))),FALSE)="OnBoarding","Embarque",IF(VLOOKUP(A1880,Person!A:R,ROW(INDIRECT(ADDRESS(MATCH("TypeJorney",Person!$1:$1,0),4,4))),FALSE)="OnBoardingOccupation","Embarque implantação",IF(VLOOKUP(A1880,Person!A:R,ROW(INDIRECT(ADDRESS(MATCH("TypeJorney",Person!$1:$1,0),4,4))),FALSE)="Monitoring","Monitoramento","Decisão de Efetivação")))</f>
        <v>Embarque implantação</v>
      </c>
    </row>
    <row r="1881" spans="1:8" x14ac:dyDescent="0.3">
      <c r="A1881" t="s">
        <v>5109</v>
      </c>
      <c r="B1881" t="str">
        <f ca="1">VLOOKUP(A1881,Person!A:R,ROW(INDIRECT(ADDRESS(MATCH("NameUser",Person!$1:$1,0),4,4))),FALSE)</f>
        <v>Rosa Helena dos Santos Machado</v>
      </c>
      <c r="C1881" t="str">
        <f ca="1">IF(VLOOKUP(A1881,Person!A:R,ROW(INDIRECT(ADDRESS(MATCH("Mail",Person!$1:$1,0),4,4))),FALSE)="","",VLOOKUP(A1881,Person!A:R,ROW(INDIRECT(ADDRESS(MATCH("Mail",Person!$1:$1,0),4,4))),FALSE))</f>
        <v>rosa.machado@maristas.org.br</v>
      </c>
      <c r="D1881" t="str">
        <f ca="1">VLOOKUP(A1881,Person!A:R,ROW(INDIRECT(ADDRESS(MATCH("NameEstablishment",Person!$1:$1,0),4,4))),FALSE)</f>
        <v>Colégio Marista Sant'ana</v>
      </c>
      <c r="E1881">
        <f ca="1">VLOOKUP(A1881,Person!A:R,ROW(INDIRECT(ADDRESS(MATCH("Registration",Person!$1:$1,0),4,4))),FALSE)</f>
        <v>80701321</v>
      </c>
      <c r="F1881" t="str">
        <f ca="1">VLOOKUP(A1881,Person!A:R,ROW(INDIRECT(ADDRESS(MATCH("NameOccupation",Person!$1:$1,0),4,4))),FALSE)</f>
        <v>Analista Administrativo Escolar</v>
      </c>
      <c r="G1881" t="str">
        <f ca="1">IF(VLOOKUP(A1881,Person!A:R,ROW(INDIRECT(ADDRESS(MATCH("NameManager",Person!$1:$1,0),4,4))),FALSE)="","",VLOOKUP(A1881,Person!A:R,ROW(INDIRECT(ADDRESS(MATCH("NameManager",Person!$1:$1,0),4,4))),FALSE))</f>
        <v>Isabel Cristina Simonetti Azcue</v>
      </c>
      <c r="H1881" t="str">
        <f ca="1">IF(VLOOKUP(A1881,Person!A:R,ROW(INDIRECT(ADDRESS(MATCH("TypeJorney",Person!$1:$1,0),4,4))),FALSE)="OnBoarding","Embarque",IF(VLOOKUP(A1881,Person!A:R,ROW(INDIRECT(ADDRESS(MATCH("TypeJorney",Person!$1:$1,0),4,4))),FALSE)="OnBoardingOccupation","Embarque implantação",IF(VLOOKUP(A1881,Person!A:R,ROW(INDIRECT(ADDRESS(MATCH("TypeJorney",Person!$1:$1,0),4,4))),FALSE)="Monitoring","Monitoramento","Decisão de Efetivação")))</f>
        <v>Embarque implantação</v>
      </c>
    </row>
    <row r="1882" spans="1:8" x14ac:dyDescent="0.3">
      <c r="A1882" t="s">
        <v>4329</v>
      </c>
      <c r="B1882" t="str">
        <f ca="1">VLOOKUP(A1882,Person!A:R,ROW(INDIRECT(ADDRESS(MATCH("NameUser",Person!$1:$1,0),4,4))),FALSE)</f>
        <v>Rosa Maria da Cruz Marques</v>
      </c>
      <c r="C1882" t="str">
        <f ca="1">IF(VLOOKUP(A1882,Person!A:R,ROW(INDIRECT(ADDRESS(MATCH("Mail",Person!$1:$1,0),4,4))),FALSE)="","",VLOOKUP(A1882,Person!A:R,ROW(INDIRECT(ADDRESS(MATCH("Mail",Person!$1:$1,0),4,4))),FALSE))</f>
        <v>rosa.marques@maristas.org.br</v>
      </c>
      <c r="D1882" t="str">
        <f ca="1">VLOOKUP(A1882,Person!A:R,ROW(INDIRECT(ADDRESS(MATCH("NameEstablishment",Person!$1:$1,0),4,4))),FALSE)</f>
        <v>União Sul Brasileira de Educação e Ensin</v>
      </c>
      <c r="E1882">
        <f ca="1">VLOOKUP(A1882,Person!A:R,ROW(INDIRECT(ADDRESS(MATCH("Registration",Person!$1:$1,0),4,4))),FALSE)</f>
        <v>90512044</v>
      </c>
      <c r="F1882" t="str">
        <f ca="1">VLOOKUP(A1882,Person!A:R,ROW(INDIRECT(ADDRESS(MATCH("NameOccupation",Person!$1:$1,0),4,4))),FALSE)</f>
        <v>Encarregado de Serviços Gerais</v>
      </c>
      <c r="G1882" t="str">
        <f ca="1">IF(VLOOKUP(A1882,Person!A:R,ROW(INDIRECT(ADDRESS(MATCH("NameManager",Person!$1:$1,0),4,4))),FALSE)="","",VLOOKUP(A1882,Person!A:R,ROW(INDIRECT(ADDRESS(MATCH("NameManager",Person!$1:$1,0),4,4))),FALSE))</f>
        <v>Regis Passos da Silva</v>
      </c>
      <c r="H1882" t="str">
        <f ca="1">IF(VLOOKUP(A1882,Person!A:R,ROW(INDIRECT(ADDRESS(MATCH("TypeJorney",Person!$1:$1,0),4,4))),FALSE)="OnBoarding","Embarque",IF(VLOOKUP(A1882,Person!A:R,ROW(INDIRECT(ADDRESS(MATCH("TypeJorney",Person!$1:$1,0),4,4))),FALSE)="OnBoardingOccupation","Embarque implantação",IF(VLOOKUP(A1882,Person!A:R,ROW(INDIRECT(ADDRESS(MATCH("TypeJorney",Person!$1:$1,0),4,4))),FALSE)="Monitoring","Monitoramento","Decisão de Efetivação")))</f>
        <v>Embarque implantação</v>
      </c>
    </row>
    <row r="1883" spans="1:8" x14ac:dyDescent="0.3">
      <c r="A1883" t="s">
        <v>5170</v>
      </c>
      <c r="B1883" t="str">
        <f ca="1">VLOOKUP(A1883,Person!A:R,ROW(INDIRECT(ADDRESS(MATCH("NameUser",Person!$1:$1,0),4,4))),FALSE)</f>
        <v>Rosa Maria Feijo</v>
      </c>
      <c r="C1883" t="str">
        <f ca="1">IF(VLOOKUP(A1883,Person!A:R,ROW(INDIRECT(ADDRESS(MATCH("Mail",Person!$1:$1,0),4,4))),FALSE)="","",VLOOKUP(A1883,Person!A:R,ROW(INDIRECT(ADDRESS(MATCH("Mail",Person!$1:$1,0),4,4))),FALSE))</f>
        <v/>
      </c>
      <c r="D1883" t="str">
        <f ca="1">VLOOKUP(A1883,Person!A:R,ROW(INDIRECT(ADDRESS(MATCH("NameEstablishment",Person!$1:$1,0),4,4))),FALSE)</f>
        <v>Colégio Marista Prof. Ivone Vettorello</v>
      </c>
      <c r="E1883">
        <f ca="1">VLOOKUP(A1883,Person!A:R,ROW(INDIRECT(ADDRESS(MATCH("Registration",Person!$1:$1,0),4,4))),FALSE)</f>
        <v>91510520</v>
      </c>
      <c r="F1883" t="str">
        <f ca="1">VLOOKUP(A1883,Person!A:R,ROW(INDIRECT(ADDRESS(MATCH("NameOccupation",Person!$1:$1,0),4,4))),FALSE)</f>
        <v>Assistente Administrativo</v>
      </c>
      <c r="G1883" t="str">
        <f ca="1">IF(VLOOKUP(A1883,Person!A:R,ROW(INDIRECT(ADDRESS(MATCH("NameManager",Person!$1:$1,0),4,4))),FALSE)="","",VLOOKUP(A1883,Person!A:R,ROW(INDIRECT(ADDRESS(MATCH("NameManager",Person!$1:$1,0),4,4))),FALSE))</f>
        <v/>
      </c>
      <c r="H1883" t="str">
        <f ca="1">IF(VLOOKUP(A1883,Person!A:R,ROW(INDIRECT(ADDRESS(MATCH("TypeJorney",Person!$1:$1,0),4,4))),FALSE)="OnBoarding","Embarque",IF(VLOOKUP(A1883,Person!A:R,ROW(INDIRECT(ADDRESS(MATCH("TypeJorney",Person!$1:$1,0),4,4))),FALSE)="OnBoardingOccupation","Embarque implantação",IF(VLOOKUP(A1883,Person!A:R,ROW(INDIRECT(ADDRESS(MATCH("TypeJorney",Person!$1:$1,0),4,4))),FALSE)="Monitoring","Monitoramento","Decisão de Efetivação")))</f>
        <v>Embarque implantação</v>
      </c>
    </row>
    <row r="1884" spans="1:8" x14ac:dyDescent="0.3">
      <c r="A1884" t="s">
        <v>4906</v>
      </c>
      <c r="B1884" t="str">
        <f ca="1">VLOOKUP(A1884,Person!A:R,ROW(INDIRECT(ADDRESS(MATCH("NameUser",Person!$1:$1,0),4,4))),FALSE)</f>
        <v>Rosa Mariza Cortelin Bressan</v>
      </c>
      <c r="C1884" t="str">
        <f ca="1">IF(VLOOKUP(A1884,Person!A:R,ROW(INDIRECT(ADDRESS(MATCH("Mail",Person!$1:$1,0),4,4))),FALSE)="","",VLOOKUP(A1884,Person!A:R,ROW(INDIRECT(ADDRESS(MATCH("Mail",Person!$1:$1,0),4,4))),FALSE))</f>
        <v/>
      </c>
      <c r="D1884" t="str">
        <f ca="1">VLOOKUP(A1884,Person!A:R,ROW(INDIRECT(ADDRESS(MATCH("NameEstablishment",Person!$1:$1,0),4,4))),FALSE)</f>
        <v>Colégio Marista Sant'ana</v>
      </c>
      <c r="E1884">
        <f ca="1">VLOOKUP(A1884,Person!A:R,ROW(INDIRECT(ADDRESS(MATCH("Registration",Person!$1:$1,0),4,4))),FALSE)</f>
        <v>80701818</v>
      </c>
      <c r="F1884" t="str">
        <f ca="1">VLOOKUP(A1884,Person!A:R,ROW(INDIRECT(ADDRESS(MATCH("NameOccupation",Person!$1:$1,0),4,4))),FALSE)</f>
        <v>Auxiliar de Serviços Gerais</v>
      </c>
      <c r="G1884" t="str">
        <f ca="1">IF(VLOOKUP(A1884,Person!A:R,ROW(INDIRECT(ADDRESS(MATCH("NameManager",Person!$1:$1,0),4,4))),FALSE)="","",VLOOKUP(A1884,Person!A:R,ROW(INDIRECT(ADDRESS(MATCH("NameManager",Person!$1:$1,0),4,4))),FALSE))</f>
        <v>Isabel Cristina Simonetti Azcue</v>
      </c>
      <c r="H1884" t="str">
        <f ca="1">IF(VLOOKUP(A1884,Person!A:R,ROW(INDIRECT(ADDRESS(MATCH("TypeJorney",Person!$1:$1,0),4,4))),FALSE)="OnBoarding","Embarque",IF(VLOOKUP(A1884,Person!A:R,ROW(INDIRECT(ADDRESS(MATCH("TypeJorney",Person!$1:$1,0),4,4))),FALSE)="OnBoardingOccupation","Embarque implantação",IF(VLOOKUP(A1884,Person!A:R,ROW(INDIRECT(ADDRESS(MATCH("TypeJorney",Person!$1:$1,0),4,4))),FALSE)="Monitoring","Monitoramento","Decisão de Efetivação")))</f>
        <v>Embarque implantação</v>
      </c>
    </row>
    <row r="1885" spans="1:8" x14ac:dyDescent="0.3">
      <c r="A1885" t="s">
        <v>4268</v>
      </c>
      <c r="B1885" t="str">
        <f ca="1">VLOOKUP(A1885,Person!A:R,ROW(INDIRECT(ADDRESS(MATCH("NameUser",Person!$1:$1,0),4,4))),FALSE)</f>
        <v>Rosana de Fatima Teixeira Silveira</v>
      </c>
      <c r="C1885" t="str">
        <f ca="1">IF(VLOOKUP(A1885,Person!A:R,ROW(INDIRECT(ADDRESS(MATCH("Mail",Person!$1:$1,0),4,4))),FALSE)="","",VLOOKUP(A1885,Person!A:R,ROW(INDIRECT(ADDRESS(MATCH("Mail",Person!$1:$1,0),4,4))),FALSE))</f>
        <v>rosana.silviera@maristas.org.br</v>
      </c>
      <c r="D1885" t="str">
        <f ca="1">VLOOKUP(A1885,Person!A:R,ROW(INDIRECT(ADDRESS(MATCH("NameEstablishment",Person!$1:$1,0),4,4))),FALSE)</f>
        <v>Colégio Marista N Senhora da Conceição</v>
      </c>
      <c r="E1885">
        <f ca="1">VLOOKUP(A1885,Person!A:R,ROW(INDIRECT(ADDRESS(MATCH("Registration",Person!$1:$1,0),4,4))),FALSE)</f>
        <v>20110178</v>
      </c>
      <c r="F1885" t="str">
        <f ca="1">VLOOKUP(A1885,Person!A:R,ROW(INDIRECT(ADDRESS(MATCH("NameOccupation",Person!$1:$1,0),4,4))),FALSE)</f>
        <v>Auxiliar de Serviços Gerais</v>
      </c>
      <c r="G1885" t="str">
        <f ca="1">IF(VLOOKUP(A1885,Person!A:R,ROW(INDIRECT(ADDRESS(MATCH("NameManager",Person!$1:$1,0),4,4))),FALSE)="","",VLOOKUP(A1885,Person!A:R,ROW(INDIRECT(ADDRESS(MATCH("NameManager",Person!$1:$1,0),4,4))),FALSE))</f>
        <v>Adenir Sebastiao de Britto</v>
      </c>
      <c r="H1885" t="str">
        <f ca="1">IF(VLOOKUP(A1885,Person!A:R,ROW(INDIRECT(ADDRESS(MATCH("TypeJorney",Person!$1:$1,0),4,4))),FALSE)="OnBoarding","Embarque",IF(VLOOKUP(A1885,Person!A:R,ROW(INDIRECT(ADDRESS(MATCH("TypeJorney",Person!$1:$1,0),4,4))),FALSE)="OnBoardingOccupation","Embarque implantação",IF(VLOOKUP(A1885,Person!A:R,ROW(INDIRECT(ADDRESS(MATCH("TypeJorney",Person!$1:$1,0),4,4))),FALSE)="Monitoring","Monitoramento","Decisão de Efetivação")))</f>
        <v>Embarque implantação</v>
      </c>
    </row>
    <row r="1886" spans="1:8" x14ac:dyDescent="0.3">
      <c r="A1886" t="s">
        <v>4824</v>
      </c>
      <c r="B1886" t="str">
        <f ca="1">VLOOKUP(A1886,Person!A:R,ROW(INDIRECT(ADDRESS(MATCH("NameUser",Person!$1:$1,0),4,4))),FALSE)</f>
        <v>Rosana Gomes</v>
      </c>
      <c r="C1886" t="str">
        <f ca="1">IF(VLOOKUP(A1886,Person!A:R,ROW(INDIRECT(ADDRESS(MATCH("Mail",Person!$1:$1,0),4,4))),FALSE)="","",VLOOKUP(A1886,Person!A:R,ROW(INDIRECT(ADDRESS(MATCH("Mail",Person!$1:$1,0),4,4))),FALSE))</f>
        <v>rosana.gomes@maristas.org.br</v>
      </c>
      <c r="D1886" t="str">
        <f ca="1">VLOOKUP(A1886,Person!A:R,ROW(INDIRECT(ADDRESS(MATCH("NameEstablishment",Person!$1:$1,0),4,4))),FALSE)</f>
        <v>Colégio Marista São Luis</v>
      </c>
      <c r="E1886">
        <f ca="1">VLOOKUP(A1886,Person!A:R,ROW(INDIRECT(ADDRESS(MATCH("Registration",Person!$1:$1,0),4,4))),FALSE)</f>
        <v>90511980</v>
      </c>
      <c r="F1886" t="str">
        <f ca="1">VLOOKUP(A1886,Person!A:R,ROW(INDIRECT(ADDRESS(MATCH("NameOccupation",Person!$1:$1,0),4,4))),FALSE)</f>
        <v>Auxiliar de Serviços Gerais</v>
      </c>
      <c r="G1886" t="str">
        <f ca="1">IF(VLOOKUP(A1886,Person!A:R,ROW(INDIRECT(ADDRESS(MATCH("NameManager",Person!$1:$1,0),4,4))),FALSE)="","",VLOOKUP(A1886,Person!A:R,ROW(INDIRECT(ADDRESS(MATCH("NameManager",Person!$1:$1,0),4,4))),FALSE))</f>
        <v>Nei Cesar Morsch</v>
      </c>
      <c r="H1886" t="str">
        <f ca="1">IF(VLOOKUP(A1886,Person!A:R,ROW(INDIRECT(ADDRESS(MATCH("TypeJorney",Person!$1:$1,0),4,4))),FALSE)="OnBoarding","Embarque",IF(VLOOKUP(A1886,Person!A:R,ROW(INDIRECT(ADDRESS(MATCH("TypeJorney",Person!$1:$1,0),4,4))),FALSE)="OnBoardingOccupation","Embarque implantação",IF(VLOOKUP(A1886,Person!A:R,ROW(INDIRECT(ADDRESS(MATCH("TypeJorney",Person!$1:$1,0),4,4))),FALSE)="Monitoring","Monitoramento","Decisão de Efetivação")))</f>
        <v>Embarque implantação</v>
      </c>
    </row>
    <row r="1887" spans="1:8" x14ac:dyDescent="0.3">
      <c r="A1887" t="s">
        <v>4237</v>
      </c>
      <c r="B1887" t="str">
        <f ca="1">VLOOKUP(A1887,Person!A:R,ROW(INDIRECT(ADDRESS(MATCH("NameUser",Person!$1:$1,0),4,4))),FALSE)</f>
        <v>Rosane Aparecida Alves de Oliveira Santa</v>
      </c>
      <c r="C1887" t="str">
        <f ca="1">IF(VLOOKUP(A1887,Person!A:R,ROW(INDIRECT(ADDRESS(MATCH("Mail",Person!$1:$1,0),4,4))),FALSE)="","",VLOOKUP(A1887,Person!A:R,ROW(INDIRECT(ADDRESS(MATCH("Mail",Person!$1:$1,0),4,4))),FALSE))</f>
        <v>rosane.oliveira@maristas.org.br</v>
      </c>
      <c r="D1887" t="str">
        <f ca="1">VLOOKUP(A1887,Person!A:R,ROW(INDIRECT(ADDRESS(MATCH("NameEstablishment",Person!$1:$1,0),4,4))),FALSE)</f>
        <v>Colégio Marista João Paulo II</v>
      </c>
      <c r="E1887">
        <f ca="1">VLOOKUP(A1887,Person!A:R,ROW(INDIRECT(ADDRESS(MATCH("Registration",Person!$1:$1,0),4,4))),FALSE)</f>
        <v>90512090</v>
      </c>
      <c r="F1887" t="str">
        <f ca="1">VLOOKUP(A1887,Person!A:R,ROW(INDIRECT(ADDRESS(MATCH("NameOccupation",Person!$1:$1,0),4,4))),FALSE)</f>
        <v>Auxiliar de Serviços Gerais</v>
      </c>
      <c r="G1887" t="str">
        <f ca="1">IF(VLOOKUP(A1887,Person!A:R,ROW(INDIRECT(ADDRESS(MATCH("NameManager",Person!$1:$1,0),4,4))),FALSE)="","",VLOOKUP(A1887,Person!A:R,ROW(INDIRECT(ADDRESS(MATCH("NameManager",Person!$1:$1,0),4,4))),FALSE))</f>
        <v>Marcos Andre Scussel</v>
      </c>
      <c r="H1887" t="str">
        <f ca="1">IF(VLOOKUP(A1887,Person!A:R,ROW(INDIRECT(ADDRESS(MATCH("TypeJorney",Person!$1:$1,0),4,4))),FALSE)="OnBoarding","Embarque",IF(VLOOKUP(A1887,Person!A:R,ROW(INDIRECT(ADDRESS(MATCH("TypeJorney",Person!$1:$1,0),4,4))),FALSE)="OnBoardingOccupation","Embarque implantação",IF(VLOOKUP(A1887,Person!A:R,ROW(INDIRECT(ADDRESS(MATCH("TypeJorney",Person!$1:$1,0),4,4))),FALSE)="Monitoring","Monitoramento","Decisão de Efetivação")))</f>
        <v>Embarque implantação</v>
      </c>
    </row>
    <row r="1888" spans="1:8" x14ac:dyDescent="0.3">
      <c r="A1888" t="s">
        <v>5297</v>
      </c>
      <c r="B1888" t="str">
        <f ca="1">VLOOKUP(A1888,Person!A:R,ROW(INDIRECT(ADDRESS(MATCH("NameUser",Person!$1:$1,0),4,4))),FALSE)</f>
        <v>Rosane Clarice da Cruz</v>
      </c>
      <c r="C1888" t="str">
        <f ca="1">IF(VLOOKUP(A1888,Person!A:R,ROW(INDIRECT(ADDRESS(MATCH("Mail",Person!$1:$1,0),4,4))),FALSE)="","",VLOOKUP(A1888,Person!A:R,ROW(INDIRECT(ADDRESS(MATCH("Mail",Person!$1:$1,0),4,4))),FALSE))</f>
        <v/>
      </c>
      <c r="D1888" t="str">
        <f ca="1">VLOOKUP(A1888,Person!A:R,ROW(INDIRECT(ADDRESS(MATCH("NameEstablishment",Person!$1:$1,0),4,4))),FALSE)</f>
        <v>Centro Marista Nossa SRa Boa Esperança</v>
      </c>
      <c r="E1888">
        <f ca="1">VLOOKUP(A1888,Person!A:R,ROW(INDIRECT(ADDRESS(MATCH("Registration",Person!$1:$1,0),4,4))),FALSE)</f>
        <v>68061676</v>
      </c>
      <c r="F1888" t="str">
        <f ca="1">VLOOKUP(A1888,Person!A:R,ROW(INDIRECT(ADDRESS(MATCH("NameOccupation",Person!$1:$1,0),4,4))),FALSE)</f>
        <v>Auxiliar de Serviços Gerais</v>
      </c>
      <c r="G1888" t="str">
        <f ca="1">IF(VLOOKUP(A1888,Person!A:R,ROW(INDIRECT(ADDRESS(MATCH("NameManager",Person!$1:$1,0),4,4))),FALSE)="","",VLOOKUP(A1888,Person!A:R,ROW(INDIRECT(ADDRESS(MATCH("NameManager",Person!$1:$1,0),4,4))),FALSE))</f>
        <v/>
      </c>
      <c r="H1888" t="str">
        <f ca="1">IF(VLOOKUP(A1888,Person!A:R,ROW(INDIRECT(ADDRESS(MATCH("TypeJorney",Person!$1:$1,0),4,4))),FALSE)="OnBoarding","Embarque",IF(VLOOKUP(A1888,Person!A:R,ROW(INDIRECT(ADDRESS(MATCH("TypeJorney",Person!$1:$1,0),4,4))),FALSE)="OnBoardingOccupation","Embarque implantação",IF(VLOOKUP(A1888,Person!A:R,ROW(INDIRECT(ADDRESS(MATCH("TypeJorney",Person!$1:$1,0),4,4))),FALSE)="Monitoring","Monitoramento","Decisão de Efetivação")))</f>
        <v>Embarque implantação</v>
      </c>
    </row>
    <row r="1889" spans="1:8" x14ac:dyDescent="0.3">
      <c r="A1889" t="s">
        <v>7867</v>
      </c>
      <c r="B1889" t="str">
        <f ca="1">VLOOKUP(A1889,Person!A:R,ROW(INDIRECT(ADDRESS(MATCH("NameUser",Person!$1:$1,0),4,4))),FALSE)</f>
        <v>Rosane de Fatima Pereira Amaral</v>
      </c>
      <c r="C1889" t="str">
        <f ca="1">IF(VLOOKUP(A1889,Person!A:R,ROW(INDIRECT(ADDRESS(MATCH("Mail",Person!$1:$1,0),4,4))),FALSE)="","",VLOOKUP(A1889,Person!A:R,ROW(INDIRECT(ADDRESS(MATCH("Mail",Person!$1:$1,0),4,4))),FALSE))</f>
        <v/>
      </c>
      <c r="D1889" t="str">
        <f ca="1">VLOOKUP(A1889,Person!A:R,ROW(INDIRECT(ADDRESS(MATCH("NameEstablishment",Person!$1:$1,0),4,4))),FALSE)</f>
        <v>Colégio Marista Sant'ana</v>
      </c>
      <c r="E1889">
        <f ca="1">VLOOKUP(A1889,Person!A:R,ROW(INDIRECT(ADDRESS(MATCH("Registration",Person!$1:$1,0),4,4))),FALSE)</f>
        <v>80702022</v>
      </c>
      <c r="F1889" t="str">
        <f ca="1">VLOOKUP(A1889,Person!A:R,ROW(INDIRECT(ADDRESS(MATCH("NameOccupation",Person!$1:$1,0),4,4))),FALSE)</f>
        <v>Auxiliar de Professor</v>
      </c>
      <c r="G1889" t="str">
        <f ca="1">IF(VLOOKUP(A1889,Person!A:R,ROW(INDIRECT(ADDRESS(MATCH("NameManager",Person!$1:$1,0),4,4))),FALSE)="","",VLOOKUP(A1889,Person!A:R,ROW(INDIRECT(ADDRESS(MATCH("NameManager",Person!$1:$1,0),4,4))),FALSE))</f>
        <v>Marisa Albertina Crivelaro da Silva</v>
      </c>
      <c r="H1889" t="str">
        <f ca="1">IF(VLOOKUP(A1889,Person!A:R,ROW(INDIRECT(ADDRESS(MATCH("TypeJorney",Person!$1:$1,0),4,4))),FALSE)="OnBoarding","Embarque",IF(VLOOKUP(A1889,Person!A:R,ROW(INDIRECT(ADDRESS(MATCH("TypeJorney",Person!$1:$1,0),4,4))),FALSE)="OnBoardingOccupation","Embarque implantação",IF(VLOOKUP(A1889,Person!A:R,ROW(INDIRECT(ADDRESS(MATCH("TypeJorney",Person!$1:$1,0),4,4))),FALSE)="Monitoring","Monitoramento","Decisão de Efetivação")))</f>
        <v>Embarque implantação</v>
      </c>
    </row>
    <row r="1890" spans="1:8" x14ac:dyDescent="0.3">
      <c r="A1890" t="s">
        <v>4202</v>
      </c>
      <c r="B1890" t="str">
        <f ca="1">VLOOKUP(A1890,Person!A:R,ROW(INDIRECT(ADDRESS(MATCH("NameUser",Person!$1:$1,0),4,4))),FALSE)</f>
        <v>Rosane de Oliveira Fortes</v>
      </c>
      <c r="C1890" t="str">
        <f ca="1">IF(VLOOKUP(A1890,Person!A:R,ROW(INDIRECT(ADDRESS(MATCH("Mail",Person!$1:$1,0),4,4))),FALSE)="","",VLOOKUP(A1890,Person!A:R,ROW(INDIRECT(ADDRESS(MATCH("Mail",Person!$1:$1,0),4,4))),FALSE))</f>
        <v>rosane.fortes@maristas.org.br</v>
      </c>
      <c r="D1890" t="str">
        <f ca="1">VLOOKUP(A1890,Person!A:R,ROW(INDIRECT(ADDRESS(MATCH("NameEstablishment",Person!$1:$1,0),4,4))),FALSE)</f>
        <v>Colégio Marista Nossa Senhora do Rosário</v>
      </c>
      <c r="E1890">
        <f ca="1">VLOOKUP(A1890,Person!A:R,ROW(INDIRECT(ADDRESS(MATCH("Registration",Person!$1:$1,0),4,4))),FALSE)</f>
        <v>90512703</v>
      </c>
      <c r="F1890" t="str">
        <f ca="1">VLOOKUP(A1890,Person!A:R,ROW(INDIRECT(ADDRESS(MATCH("NameOccupation",Person!$1:$1,0),4,4))),FALSE)</f>
        <v>Auxiliar de Serviços Gerais</v>
      </c>
      <c r="G1890" t="str">
        <f ca="1">IF(VLOOKUP(A1890,Person!A:R,ROW(INDIRECT(ADDRESS(MATCH("NameManager",Person!$1:$1,0),4,4))),FALSE)="","",VLOOKUP(A1890,Person!A:R,ROW(INDIRECT(ADDRESS(MATCH("NameManager",Person!$1:$1,0),4,4))),FALSE))</f>
        <v>Mauricio Coloniezzi Erthal</v>
      </c>
      <c r="H1890" t="str">
        <f ca="1">IF(VLOOKUP(A1890,Person!A:R,ROW(INDIRECT(ADDRESS(MATCH("TypeJorney",Person!$1:$1,0),4,4))),FALSE)="OnBoarding","Embarque",IF(VLOOKUP(A1890,Person!A:R,ROW(INDIRECT(ADDRESS(MATCH("TypeJorney",Person!$1:$1,0),4,4))),FALSE)="OnBoardingOccupation","Embarque implantação",IF(VLOOKUP(A1890,Person!A:R,ROW(INDIRECT(ADDRESS(MATCH("TypeJorney",Person!$1:$1,0),4,4))),FALSE)="Monitoring","Monitoramento","Decisão de Efetivação")))</f>
        <v>Embarque implantação</v>
      </c>
    </row>
    <row r="1891" spans="1:8" x14ac:dyDescent="0.3">
      <c r="A1891" t="s">
        <v>4811</v>
      </c>
      <c r="B1891" t="str">
        <f ca="1">VLOOKUP(A1891,Person!A:R,ROW(INDIRECT(ADDRESS(MATCH("NameUser",Person!$1:$1,0),4,4))),FALSE)</f>
        <v>Rosangela Braz de Oliveira</v>
      </c>
      <c r="C1891" t="str">
        <f ca="1">IF(VLOOKUP(A1891,Person!A:R,ROW(INDIRECT(ADDRESS(MATCH("Mail",Person!$1:$1,0),4,4))),FALSE)="","",VLOOKUP(A1891,Person!A:R,ROW(INDIRECT(ADDRESS(MATCH("Mail",Person!$1:$1,0),4,4))),FALSE))</f>
        <v>rosangela.braz@maristas.org.br</v>
      </c>
      <c r="D1891" t="str">
        <f ca="1">VLOOKUP(A1891,Person!A:R,ROW(INDIRECT(ADDRESS(MATCH("NameEstablishment",Person!$1:$1,0),4,4))),FALSE)</f>
        <v>Colégio Marista Pio Xii</v>
      </c>
      <c r="E1891">
        <f ca="1">VLOOKUP(A1891,Person!A:R,ROW(INDIRECT(ADDRESS(MATCH("Registration",Person!$1:$1,0),4,4))),FALSE)</f>
        <v>91515239</v>
      </c>
      <c r="F1891" t="str">
        <f ca="1">VLOOKUP(A1891,Person!A:R,ROW(INDIRECT(ADDRESS(MATCH("NameOccupation",Person!$1:$1,0),4,4))),FALSE)</f>
        <v>Auxiliar de Serviços Gerais</v>
      </c>
      <c r="G1891" t="str">
        <f ca="1">IF(VLOOKUP(A1891,Person!A:R,ROW(INDIRECT(ADDRESS(MATCH("NameManager",Person!$1:$1,0),4,4))),FALSE)="","",VLOOKUP(A1891,Person!A:R,ROW(INDIRECT(ADDRESS(MATCH("NameManager",Person!$1:$1,0),4,4))),FALSE))</f>
        <v>Katia Celestina Bossa Antoniolli</v>
      </c>
      <c r="H1891" t="str">
        <f ca="1">IF(VLOOKUP(A1891,Person!A:R,ROW(INDIRECT(ADDRESS(MATCH("TypeJorney",Person!$1:$1,0),4,4))),FALSE)="OnBoarding","Embarque",IF(VLOOKUP(A1891,Person!A:R,ROW(INDIRECT(ADDRESS(MATCH("TypeJorney",Person!$1:$1,0),4,4))),FALSE)="OnBoardingOccupation","Embarque implantação",IF(VLOOKUP(A1891,Person!A:R,ROW(INDIRECT(ADDRESS(MATCH("TypeJorney",Person!$1:$1,0),4,4))),FALSE)="Monitoring","Monitoramento","Decisão de Efetivação")))</f>
        <v>Embarque implantação</v>
      </c>
    </row>
    <row r="1892" spans="1:8" x14ac:dyDescent="0.3">
      <c r="A1892" t="s">
        <v>4812</v>
      </c>
      <c r="B1892" t="str">
        <f ca="1">VLOOKUP(A1892,Person!A:R,ROW(INDIRECT(ADDRESS(MATCH("NameUser",Person!$1:$1,0),4,4))),FALSE)</f>
        <v>Rosangela Cruz</v>
      </c>
      <c r="C1892" t="str">
        <f ca="1">IF(VLOOKUP(A1892,Person!A:R,ROW(INDIRECT(ADDRESS(MATCH("Mail",Person!$1:$1,0),4,4))),FALSE)="","",VLOOKUP(A1892,Person!A:R,ROW(INDIRECT(ADDRESS(MATCH("Mail",Person!$1:$1,0),4,4))),FALSE))</f>
        <v>rosangela.cruz@maristas.org.br</v>
      </c>
      <c r="D1892" t="str">
        <f ca="1">VLOOKUP(A1892,Person!A:R,ROW(INDIRECT(ADDRESS(MATCH("NameEstablishment",Person!$1:$1,0),4,4))),FALSE)</f>
        <v>Colégio Marista Pio Xii</v>
      </c>
      <c r="E1892">
        <f ca="1">VLOOKUP(A1892,Person!A:R,ROW(INDIRECT(ADDRESS(MATCH("Registration",Person!$1:$1,0),4,4))),FALSE)</f>
        <v>61494001</v>
      </c>
      <c r="F1892" t="str">
        <f ca="1">VLOOKUP(A1892,Person!A:R,ROW(INDIRECT(ADDRESS(MATCH("NameOccupation",Person!$1:$1,0),4,4))),FALSE)</f>
        <v>Auxiliar de Serviços Gerais</v>
      </c>
      <c r="G1892" t="str">
        <f ca="1">IF(VLOOKUP(A1892,Person!A:R,ROW(INDIRECT(ADDRESS(MATCH("NameManager",Person!$1:$1,0),4,4))),FALSE)="","",VLOOKUP(A1892,Person!A:R,ROW(INDIRECT(ADDRESS(MATCH("NameManager",Person!$1:$1,0),4,4))),FALSE))</f>
        <v>Katia Celestina Bossa Antoniolli</v>
      </c>
      <c r="H1892" t="str">
        <f ca="1">IF(VLOOKUP(A1892,Person!A:R,ROW(INDIRECT(ADDRESS(MATCH("TypeJorney",Person!$1:$1,0),4,4))),FALSE)="OnBoarding","Embarque",IF(VLOOKUP(A1892,Person!A:R,ROW(INDIRECT(ADDRESS(MATCH("TypeJorney",Person!$1:$1,0),4,4))),FALSE)="OnBoardingOccupation","Embarque implantação",IF(VLOOKUP(A1892,Person!A:R,ROW(INDIRECT(ADDRESS(MATCH("TypeJorney",Person!$1:$1,0),4,4))),FALSE)="Monitoring","Monitoramento","Decisão de Efetivação")))</f>
        <v>Embarque implantação</v>
      </c>
    </row>
    <row r="1893" spans="1:8" x14ac:dyDescent="0.3">
      <c r="A1893" t="s">
        <v>7590</v>
      </c>
      <c r="B1893" t="str">
        <f ca="1">VLOOKUP(A1893,Person!A:R,ROW(INDIRECT(ADDRESS(MATCH("NameUser",Person!$1:$1,0),4,4))),FALSE)</f>
        <v>Rosangela Ferreira Brauveres</v>
      </c>
      <c r="C1893" t="str">
        <f ca="1">IF(VLOOKUP(A1893,Person!A:R,ROW(INDIRECT(ADDRESS(MATCH("Mail",Person!$1:$1,0),4,4))),FALSE)="","",VLOOKUP(A1893,Person!A:R,ROW(INDIRECT(ADDRESS(MATCH("Mail",Person!$1:$1,0),4,4))),FALSE))</f>
        <v>rosangela.moraes@maristas.org.br</v>
      </c>
      <c r="D1893" t="str">
        <f ca="1">VLOOKUP(A1893,Person!A:R,ROW(INDIRECT(ADDRESS(MATCH("NameEstablishment",Person!$1:$1,0),4,4))),FALSE)</f>
        <v>Colégio Marista N.Sra. Das Graças</v>
      </c>
      <c r="E1893">
        <f ca="1">VLOOKUP(A1893,Person!A:R,ROW(INDIRECT(ADDRESS(MATCH("Registration",Person!$1:$1,0),4,4))),FALSE)</f>
        <v>61410001</v>
      </c>
      <c r="F1893" t="str">
        <f ca="1">VLOOKUP(A1893,Person!A:R,ROW(INDIRECT(ADDRESS(MATCH("NameOccupation",Person!$1:$1,0),4,4))),FALSE)</f>
        <v>Auxiliar de Secretaria</v>
      </c>
      <c r="G1893" t="str">
        <f ca="1">IF(VLOOKUP(A1893,Person!A:R,ROW(INDIRECT(ADDRESS(MATCH("NameManager",Person!$1:$1,0),4,4))),FALSE)="","",VLOOKUP(A1893,Person!A:R,ROW(INDIRECT(ADDRESS(MATCH("NameManager",Person!$1:$1,0),4,4))),FALSE))</f>
        <v>Mauricio Vargas Anony</v>
      </c>
      <c r="H1893" t="str">
        <f ca="1">IF(VLOOKUP(A1893,Person!A:R,ROW(INDIRECT(ADDRESS(MATCH("TypeJorney",Person!$1:$1,0),4,4))),FALSE)="OnBoarding","Embarque",IF(VLOOKUP(A1893,Person!A:R,ROW(INDIRECT(ADDRESS(MATCH("TypeJorney",Person!$1:$1,0),4,4))),FALSE)="OnBoardingOccupation","Embarque implantação",IF(VLOOKUP(A1893,Person!A:R,ROW(INDIRECT(ADDRESS(MATCH("TypeJorney",Person!$1:$1,0),4,4))),FALSE)="Monitoring","Monitoramento","Decisão de Efetivação")))</f>
        <v>Embarque implantação</v>
      </c>
    </row>
    <row r="1894" spans="1:8" x14ac:dyDescent="0.3">
      <c r="A1894" t="s">
        <v>4959</v>
      </c>
      <c r="B1894" t="str">
        <f ca="1">VLOOKUP(A1894,Person!A:R,ROW(INDIRECT(ADDRESS(MATCH("NameUser",Person!$1:$1,0),4,4))),FALSE)</f>
        <v>Rosani Gentila Bruschi Demarco</v>
      </c>
      <c r="C1894" t="str">
        <f ca="1">IF(VLOOKUP(A1894,Person!A:R,ROW(INDIRECT(ADDRESS(MATCH("Mail",Person!$1:$1,0),4,4))),FALSE)="","",VLOOKUP(A1894,Person!A:R,ROW(INDIRECT(ADDRESS(MATCH("Mail",Person!$1:$1,0),4,4))),FALSE))</f>
        <v>rosani.demarco@maristas.org.br</v>
      </c>
      <c r="D1894" t="str">
        <f ca="1">VLOOKUP(A1894,Person!A:R,ROW(INDIRECT(ADDRESS(MATCH("NameEstablishment",Person!$1:$1,0),4,4))),FALSE)</f>
        <v>Colégio Marista Nossa Senhora Medianeira</v>
      </c>
      <c r="E1894">
        <f ca="1">VLOOKUP(A1894,Person!A:R,ROW(INDIRECT(ADDRESS(MATCH("Registration",Person!$1:$1,0),4,4))),FALSE)</f>
        <v>2573001</v>
      </c>
      <c r="F1894" t="str">
        <f ca="1">VLOOKUP(A1894,Person!A:R,ROW(INDIRECT(ADDRESS(MATCH("NameOccupation",Person!$1:$1,0),4,4))),FALSE)</f>
        <v>Coordenador Pedagógico</v>
      </c>
      <c r="G1894" t="str">
        <f ca="1">IF(VLOOKUP(A1894,Person!A:R,ROW(INDIRECT(ADDRESS(MATCH("NameManager",Person!$1:$1,0),4,4))),FALSE)="","",VLOOKUP(A1894,Person!A:R,ROW(INDIRECT(ADDRESS(MATCH("NameManager",Person!$1:$1,0),4,4))),FALSE))</f>
        <v>Cheila Daniane Marianof Milczarek</v>
      </c>
      <c r="H1894" t="str">
        <f ca="1">IF(VLOOKUP(A1894,Person!A:R,ROW(INDIRECT(ADDRESS(MATCH("TypeJorney",Person!$1:$1,0),4,4))),FALSE)="OnBoarding","Embarque",IF(VLOOKUP(A1894,Person!A:R,ROW(INDIRECT(ADDRESS(MATCH("TypeJorney",Person!$1:$1,0),4,4))),FALSE)="OnBoardingOccupation","Embarque implantação",IF(VLOOKUP(A1894,Person!A:R,ROW(INDIRECT(ADDRESS(MATCH("TypeJorney",Person!$1:$1,0),4,4))),FALSE)="Monitoring","Monitoramento","Decisão de Efetivação")))</f>
        <v>Embarque implantação</v>
      </c>
    </row>
    <row r="1895" spans="1:8" x14ac:dyDescent="0.3">
      <c r="A1895" t="s">
        <v>5160</v>
      </c>
      <c r="B1895" t="str">
        <f ca="1">VLOOKUP(A1895,Person!A:R,ROW(INDIRECT(ADDRESS(MATCH("NameUser",Person!$1:$1,0),4,4))),FALSE)</f>
        <v>Roseane da Silva Rodrigues</v>
      </c>
      <c r="C1895" t="str">
        <f ca="1">IF(VLOOKUP(A1895,Person!A:R,ROW(INDIRECT(ADDRESS(MATCH("Mail",Person!$1:$1,0),4,4))),FALSE)="","",VLOOKUP(A1895,Person!A:R,ROW(INDIRECT(ADDRESS(MATCH("Mail",Person!$1:$1,0),4,4))),FALSE))</f>
        <v>roseane.rodrigues@maristas.org.br</v>
      </c>
      <c r="D1895" t="str">
        <f ca="1">VLOOKUP(A1895,Person!A:R,ROW(INDIRECT(ADDRESS(MATCH("NameEstablishment",Person!$1:$1,0),4,4))),FALSE)</f>
        <v>Colégio Marista Nossa Senhora do Rosário</v>
      </c>
      <c r="E1895">
        <f ca="1">VLOOKUP(A1895,Person!A:R,ROW(INDIRECT(ADDRESS(MATCH("Registration",Person!$1:$1,0),4,4))),FALSE)</f>
        <v>91514116</v>
      </c>
      <c r="F1895" t="str">
        <f ca="1">VLOOKUP(A1895,Person!A:R,ROW(INDIRECT(ADDRESS(MATCH("NameOccupation",Person!$1:$1,0),4,4))),FALSE)</f>
        <v>Ascensorista</v>
      </c>
      <c r="G1895" t="str">
        <f ca="1">IF(VLOOKUP(A1895,Person!A:R,ROW(INDIRECT(ADDRESS(MATCH("NameManager",Person!$1:$1,0),4,4))),FALSE)="","",VLOOKUP(A1895,Person!A:R,ROW(INDIRECT(ADDRESS(MATCH("NameManager",Person!$1:$1,0),4,4))),FALSE))</f>
        <v/>
      </c>
      <c r="H1895" t="str">
        <f ca="1">IF(VLOOKUP(A1895,Person!A:R,ROW(INDIRECT(ADDRESS(MATCH("TypeJorney",Person!$1:$1,0),4,4))),FALSE)="OnBoarding","Embarque",IF(VLOOKUP(A1895,Person!A:R,ROW(INDIRECT(ADDRESS(MATCH("TypeJorney",Person!$1:$1,0),4,4))),FALSE)="OnBoardingOccupation","Embarque implantação",IF(VLOOKUP(A1895,Person!A:R,ROW(INDIRECT(ADDRESS(MATCH("TypeJorney",Person!$1:$1,0),4,4))),FALSE)="Monitoring","Monitoramento","Decisão de Efetivação")))</f>
        <v>Embarque implantação</v>
      </c>
    </row>
    <row r="1896" spans="1:8" x14ac:dyDescent="0.3">
      <c r="A1896" t="s">
        <v>4601</v>
      </c>
      <c r="B1896" t="str">
        <f ca="1">VLOOKUP(A1896,Person!A:R,ROW(INDIRECT(ADDRESS(MATCH("NameUser",Person!$1:$1,0),4,4))),FALSE)</f>
        <v>Roseane Graziele da Silva</v>
      </c>
      <c r="C1896" t="str">
        <f ca="1">IF(VLOOKUP(A1896,Person!A:R,ROW(INDIRECT(ADDRESS(MATCH("Mail",Person!$1:$1,0),4,4))),FALSE)="","",VLOOKUP(A1896,Person!A:R,ROW(INDIRECT(ADDRESS(MATCH("Mail",Person!$1:$1,0),4,4))),FALSE))</f>
        <v>roseane.silva@maristas.org.br</v>
      </c>
      <c r="D1896" t="str">
        <f ca="1">VLOOKUP(A1896,Person!A:R,ROW(INDIRECT(ADDRESS(MATCH("NameEstablishment",Person!$1:$1,0),4,4))),FALSE)</f>
        <v>Colégio Marista São Luis</v>
      </c>
      <c r="E1896">
        <f ca="1">VLOOKUP(A1896,Person!A:R,ROW(INDIRECT(ADDRESS(MATCH("Registration",Person!$1:$1,0),4,4))),FALSE)</f>
        <v>90511993</v>
      </c>
      <c r="F1896" t="str">
        <f ca="1">VLOOKUP(A1896,Person!A:R,ROW(INDIRECT(ADDRESS(MATCH("NameOccupation",Person!$1:$1,0),4,4))),FALSE)</f>
        <v>Assistente de Biblioteca</v>
      </c>
      <c r="G1896" t="str">
        <f ca="1">IF(VLOOKUP(A1896,Person!A:R,ROW(INDIRECT(ADDRESS(MATCH("NameManager",Person!$1:$1,0),4,4))),FALSE)="","",VLOOKUP(A1896,Person!A:R,ROW(INDIRECT(ADDRESS(MATCH("NameManager",Person!$1:$1,0),4,4))),FALSE))</f>
        <v>Anderson Roberto dos Santos</v>
      </c>
      <c r="H1896" t="str">
        <f ca="1">IF(VLOOKUP(A1896,Person!A:R,ROW(INDIRECT(ADDRESS(MATCH("TypeJorney",Person!$1:$1,0),4,4))),FALSE)="OnBoarding","Embarque",IF(VLOOKUP(A1896,Person!A:R,ROW(INDIRECT(ADDRESS(MATCH("TypeJorney",Person!$1:$1,0),4,4))),FALSE)="OnBoardingOccupation","Embarque implantação",IF(VLOOKUP(A1896,Person!A:R,ROW(INDIRECT(ADDRESS(MATCH("TypeJorney",Person!$1:$1,0),4,4))),FALSE)="Monitoring","Monitoramento","Decisão de Efetivação")))</f>
        <v>Embarque implantação</v>
      </c>
    </row>
    <row r="1897" spans="1:8" x14ac:dyDescent="0.3">
      <c r="A1897" t="s">
        <v>4927</v>
      </c>
      <c r="B1897" t="str">
        <f ca="1">VLOOKUP(A1897,Person!A:R,ROW(INDIRECT(ADDRESS(MATCH("NameUser",Person!$1:$1,0),4,4))),FALSE)</f>
        <v>Roselaine Aparecida Cortelin Bressan</v>
      </c>
      <c r="C1897" t="str">
        <f ca="1">IF(VLOOKUP(A1897,Person!A:R,ROW(INDIRECT(ADDRESS(MATCH("Mail",Person!$1:$1,0),4,4))),FALSE)="","",VLOOKUP(A1897,Person!A:R,ROW(INDIRECT(ADDRESS(MATCH("Mail",Person!$1:$1,0),4,4))),FALSE))</f>
        <v>roselaine.bressan@maristas.org.br</v>
      </c>
      <c r="D1897" t="str">
        <f ca="1">VLOOKUP(A1897,Person!A:R,ROW(INDIRECT(ADDRESS(MATCH("NameEstablishment",Person!$1:$1,0),4,4))),FALSE)</f>
        <v>Colégio Marista Sant'ana</v>
      </c>
      <c r="E1897">
        <f ca="1">VLOOKUP(A1897,Person!A:R,ROW(INDIRECT(ADDRESS(MATCH("Registration",Person!$1:$1,0),4,4))),FALSE)</f>
        <v>1730001</v>
      </c>
      <c r="F1897" t="str">
        <f ca="1">VLOOKUP(A1897,Person!A:R,ROW(INDIRECT(ADDRESS(MATCH("NameOccupation",Person!$1:$1,0),4,4))),FALSE)</f>
        <v>Coordenador de Pastoral</v>
      </c>
      <c r="G1897" t="str">
        <f ca="1">IF(VLOOKUP(A1897,Person!A:R,ROW(INDIRECT(ADDRESS(MATCH("NameManager",Person!$1:$1,0),4,4))),FALSE)="","",VLOOKUP(A1897,Person!A:R,ROW(INDIRECT(ADDRESS(MATCH("NameManager",Person!$1:$1,0),4,4))),FALSE))</f>
        <v>Marisa Albertina Crivelaro da Silva</v>
      </c>
      <c r="H1897" t="str">
        <f ca="1">IF(VLOOKUP(A1897,Person!A:R,ROW(INDIRECT(ADDRESS(MATCH("TypeJorney",Person!$1:$1,0),4,4))),FALSE)="OnBoarding","Embarque",IF(VLOOKUP(A1897,Person!A:R,ROW(INDIRECT(ADDRESS(MATCH("TypeJorney",Person!$1:$1,0),4,4))),FALSE)="OnBoardingOccupation","Embarque implantação",IF(VLOOKUP(A1897,Person!A:R,ROW(INDIRECT(ADDRESS(MATCH("TypeJorney",Person!$1:$1,0),4,4))),FALSE)="Monitoring","Monitoramento","Decisão de Efetivação")))</f>
        <v>Embarque implantação</v>
      </c>
    </row>
    <row r="1898" spans="1:8" x14ac:dyDescent="0.3">
      <c r="A1898" t="s">
        <v>490</v>
      </c>
      <c r="B1898" t="str">
        <f ca="1">VLOOKUP(A1898,Person!A:R,ROW(INDIRECT(ADDRESS(MATCH("NameUser",Person!$1:$1,0),4,4))),FALSE)</f>
        <v>Roselaine de Quadros Proença</v>
      </c>
      <c r="C1898" t="str">
        <f ca="1">IF(VLOOKUP(A1898,Person!A:R,ROW(INDIRECT(ADDRESS(MATCH("Mail",Person!$1:$1,0),4,4))),FALSE)="","",VLOOKUP(A1898,Person!A:R,ROW(INDIRECT(ADDRESS(MATCH("Mail",Person!$1:$1,0),4,4))),FALSE))</f>
        <v>roselaine.proenca@maristas.org.br</v>
      </c>
      <c r="D1898" t="str">
        <f ca="1">VLOOKUP(A1898,Person!A:R,ROW(INDIRECT(ADDRESS(MATCH("NameEstablishment",Person!$1:$1,0),4,4))),FALSE)</f>
        <v>Colégio Marista Nossa Senhora do Rosário</v>
      </c>
      <c r="E1898">
        <f ca="1">VLOOKUP(A1898,Person!A:R,ROW(INDIRECT(ADDRESS(MATCH("Registration",Person!$1:$1,0),4,4))),FALSE)</f>
        <v>90510849</v>
      </c>
      <c r="F1898" t="str">
        <f ca="1">VLOOKUP(A1898,Person!A:R,ROW(INDIRECT(ADDRESS(MATCH("NameOccupation",Person!$1:$1,0),4,4))),FALSE)</f>
        <v>Encarregado de Serviços Gerais</v>
      </c>
      <c r="G1898" t="str">
        <f ca="1">IF(VLOOKUP(A1898,Person!A:R,ROW(INDIRECT(ADDRESS(MATCH("NameManager",Person!$1:$1,0),4,4))),FALSE)="","",VLOOKUP(A1898,Person!A:R,ROW(INDIRECT(ADDRESS(MATCH("NameManager",Person!$1:$1,0),4,4))),FALSE))</f>
        <v>Mauricio Coloniezzi Erthal</v>
      </c>
      <c r="H1898" t="str">
        <f ca="1">IF(VLOOKUP(A1898,Person!A:R,ROW(INDIRECT(ADDRESS(MATCH("TypeJorney",Person!$1:$1,0),4,4))),FALSE)="OnBoarding","Embarque",IF(VLOOKUP(A1898,Person!A:R,ROW(INDIRECT(ADDRESS(MATCH("TypeJorney",Person!$1:$1,0),4,4))),FALSE)="OnBoardingOccupation","Embarque implantação",IF(VLOOKUP(A1898,Person!A:R,ROW(INDIRECT(ADDRESS(MATCH("TypeJorney",Person!$1:$1,0),4,4))),FALSE)="Monitoring","Monitoramento","Decisão de Efetivação")))</f>
        <v>Monitoramento</v>
      </c>
    </row>
    <row r="1899" spans="1:8" x14ac:dyDescent="0.3">
      <c r="A1899" t="s">
        <v>7832</v>
      </c>
      <c r="B1899" t="str">
        <f ca="1">VLOOKUP(A1899,Person!A:R,ROW(INDIRECT(ADDRESS(MATCH("NameUser",Person!$1:$1,0),4,4))),FALSE)</f>
        <v>Roselane  Zordan Costella</v>
      </c>
      <c r="C1899" t="str">
        <f ca="1">IF(VLOOKUP(A1899,Person!A:R,ROW(INDIRECT(ADDRESS(MATCH("Mail",Person!$1:$1,0),4,4))),FALSE)="","",VLOOKUP(A1899,Person!A:R,ROW(INDIRECT(ADDRESS(MATCH("Mail",Person!$1:$1,0),4,4))),FALSE))</f>
        <v/>
      </c>
      <c r="D1899" t="str">
        <f ca="1">VLOOKUP(A1899,Person!A:R,ROW(INDIRECT(ADDRESS(MATCH("NameEstablishment",Person!$1:$1,0),4,4))),FALSE)</f>
        <v>Colegio Marista Ipanema</v>
      </c>
      <c r="E1899">
        <f ca="1">VLOOKUP(A1899,Person!A:R,ROW(INDIRECT(ADDRESS(MATCH("Registration",Person!$1:$1,0),4,4))),FALSE)</f>
        <v>91510569</v>
      </c>
      <c r="F1899" t="str">
        <f ca="1">VLOOKUP(A1899,Person!A:R,ROW(INDIRECT(ADDRESS(MATCH("NameOccupation",Person!$1:$1,0),4,4))),FALSE)</f>
        <v>Auxiliar de Orientação Educacional</v>
      </c>
      <c r="G1899" t="str">
        <f ca="1">IF(VLOOKUP(A1899,Person!A:R,ROW(INDIRECT(ADDRESS(MATCH("NameManager",Person!$1:$1,0),4,4))),FALSE)="","",VLOOKUP(A1899,Person!A:R,ROW(INDIRECT(ADDRESS(MATCH("NameManager",Person!$1:$1,0),4,4))),FALSE))</f>
        <v>Fernando Degrandis</v>
      </c>
      <c r="H1899" t="str">
        <f ca="1">IF(VLOOKUP(A1899,Person!A:R,ROW(INDIRECT(ADDRESS(MATCH("TypeJorney",Person!$1:$1,0),4,4))),FALSE)="OnBoarding","Embarque",IF(VLOOKUP(A1899,Person!A:R,ROW(INDIRECT(ADDRESS(MATCH("TypeJorney",Person!$1:$1,0),4,4))),FALSE)="OnBoardingOccupation","Embarque implantação",IF(VLOOKUP(A1899,Person!A:R,ROW(INDIRECT(ADDRESS(MATCH("TypeJorney",Person!$1:$1,0),4,4))),FALSE)="Monitoring","Monitoramento","Decisão de Efetivação")))</f>
        <v>Embarque implantação</v>
      </c>
    </row>
    <row r="1900" spans="1:8" x14ac:dyDescent="0.3">
      <c r="A1900" t="s">
        <v>5206</v>
      </c>
      <c r="B1900" t="str">
        <f ca="1">VLOOKUP(A1900,Person!A:R,ROW(INDIRECT(ADDRESS(MATCH("NameUser",Person!$1:$1,0),4,4))),FALSE)</f>
        <v>Roseli de Fatima dos Santos</v>
      </c>
      <c r="C1900" t="str">
        <f ca="1">IF(VLOOKUP(A1900,Person!A:R,ROW(INDIRECT(ADDRESS(MATCH("Mail",Person!$1:$1,0),4,4))),FALSE)="","",VLOOKUP(A1900,Person!A:R,ROW(INDIRECT(ADDRESS(MATCH("Mail",Person!$1:$1,0),4,4))),FALSE))</f>
        <v>roseli.santos@maristas.org.br</v>
      </c>
      <c r="D1900" t="str">
        <f ca="1">VLOOKUP(A1900,Person!A:R,ROW(INDIRECT(ADDRESS(MATCH("NameEstablishment",Person!$1:$1,0),4,4))),FALSE)</f>
        <v>Centro Marista da Juventude</v>
      </c>
      <c r="E1900">
        <f ca="1">VLOOKUP(A1900,Person!A:R,ROW(INDIRECT(ADDRESS(MATCH("Registration",Person!$1:$1,0),4,4))),FALSE)</f>
        <v>61389001</v>
      </c>
      <c r="F1900" t="str">
        <f ca="1">VLOOKUP(A1900,Person!A:R,ROW(INDIRECT(ADDRESS(MATCH("NameOccupation",Person!$1:$1,0),4,4))),FALSE)</f>
        <v>Assistente Social</v>
      </c>
      <c r="G1900" t="str">
        <f ca="1">IF(VLOOKUP(A1900,Person!A:R,ROW(INDIRECT(ADDRESS(MATCH("NameManager",Person!$1:$1,0),4,4))),FALSE)="","",VLOOKUP(A1900,Person!A:R,ROW(INDIRECT(ADDRESS(MATCH("NameManager",Person!$1:$1,0),4,4))),FALSE))</f>
        <v/>
      </c>
      <c r="H1900" t="str">
        <f ca="1">IF(VLOOKUP(A1900,Person!A:R,ROW(INDIRECT(ADDRESS(MATCH("TypeJorney",Person!$1:$1,0),4,4))),FALSE)="OnBoarding","Embarque",IF(VLOOKUP(A1900,Person!A:R,ROW(INDIRECT(ADDRESS(MATCH("TypeJorney",Person!$1:$1,0),4,4))),FALSE)="OnBoardingOccupation","Embarque implantação",IF(VLOOKUP(A1900,Person!A:R,ROW(INDIRECT(ADDRESS(MATCH("TypeJorney",Person!$1:$1,0),4,4))),FALSE)="Monitoring","Monitoramento","Decisão de Efetivação")))</f>
        <v>Embarque implantação</v>
      </c>
    </row>
    <row r="1901" spans="1:8" x14ac:dyDescent="0.3">
      <c r="A1901" t="s">
        <v>5245</v>
      </c>
      <c r="B1901" t="str">
        <f ca="1">VLOOKUP(A1901,Person!A:R,ROW(INDIRECT(ADDRESS(MATCH("NameUser",Person!$1:$1,0),4,4))),FALSE)</f>
        <v>Roseli Luz de Freitas</v>
      </c>
      <c r="C1901" t="str">
        <f ca="1">IF(VLOOKUP(A1901,Person!A:R,ROW(INDIRECT(ADDRESS(MATCH("Mail",Person!$1:$1,0),4,4))),FALSE)="","",VLOOKUP(A1901,Person!A:R,ROW(INDIRECT(ADDRESS(MATCH("Mail",Person!$1:$1,0),4,4))),FALSE))</f>
        <v>roseli.freitas@maristas.org.br</v>
      </c>
      <c r="D1901" t="str">
        <f ca="1">VLOOKUP(A1901,Person!A:R,ROW(INDIRECT(ADDRESS(MATCH("NameEstablishment",Person!$1:$1,0),4,4))),FALSE)</f>
        <v>Casa Marista da Juventude</v>
      </c>
      <c r="E1901">
        <f ca="1">VLOOKUP(A1901,Person!A:R,ROW(INDIRECT(ADDRESS(MATCH("Registration",Person!$1:$1,0),4,4))),FALSE)</f>
        <v>90510087</v>
      </c>
      <c r="F1901" t="str">
        <f ca="1">VLOOKUP(A1901,Person!A:R,ROW(INDIRECT(ADDRESS(MATCH("NameOccupation",Person!$1:$1,0),4,4))),FALSE)</f>
        <v>Auxiliar de Cozinha</v>
      </c>
      <c r="G1901" t="str">
        <f ca="1">IF(VLOOKUP(A1901,Person!A:R,ROW(INDIRECT(ADDRESS(MATCH("NameManager",Person!$1:$1,0),4,4))),FALSE)="","",VLOOKUP(A1901,Person!A:R,ROW(INDIRECT(ADDRESS(MATCH("NameManager",Person!$1:$1,0),4,4))),FALSE))</f>
        <v/>
      </c>
      <c r="H1901" t="str">
        <f ca="1">IF(VLOOKUP(A1901,Person!A:R,ROW(INDIRECT(ADDRESS(MATCH("TypeJorney",Person!$1:$1,0),4,4))),FALSE)="OnBoarding","Embarque",IF(VLOOKUP(A1901,Person!A:R,ROW(INDIRECT(ADDRESS(MATCH("TypeJorney",Person!$1:$1,0),4,4))),FALSE)="OnBoardingOccupation","Embarque implantação",IF(VLOOKUP(A1901,Person!A:R,ROW(INDIRECT(ADDRESS(MATCH("TypeJorney",Person!$1:$1,0),4,4))),FALSE)="Monitoring","Monitoramento","Decisão de Efetivação")))</f>
        <v>Embarque implantação</v>
      </c>
    </row>
    <row r="1902" spans="1:8" x14ac:dyDescent="0.3">
      <c r="A1902" t="s">
        <v>7716</v>
      </c>
      <c r="B1902" t="str">
        <f ca="1">VLOOKUP(A1902,Person!A:R,ROW(INDIRECT(ADDRESS(MATCH("NameUser",Person!$1:$1,0),4,4))),FALSE)</f>
        <v>Roselia da Silva Waechter</v>
      </c>
      <c r="C1902" t="str">
        <f ca="1">IF(VLOOKUP(A1902,Person!A:R,ROW(INDIRECT(ADDRESS(MATCH("Mail",Person!$1:$1,0),4,4))),FALSE)="","",VLOOKUP(A1902,Person!A:R,ROW(INDIRECT(ADDRESS(MATCH("Mail",Person!$1:$1,0),4,4))),FALSE))</f>
        <v/>
      </c>
      <c r="D1902" t="str">
        <f ca="1">VLOOKUP(A1902,Person!A:R,ROW(INDIRECT(ADDRESS(MATCH("NameEstablishment",Person!$1:$1,0),4,4))),FALSE)</f>
        <v>Colégio Marista Santa Maria</v>
      </c>
      <c r="E1902">
        <f ca="1">VLOOKUP(A1902,Person!A:R,ROW(INDIRECT(ADDRESS(MATCH("Registration",Person!$1:$1,0),4,4))),FALSE)</f>
        <v>80702664</v>
      </c>
      <c r="F1902" t="str">
        <f ca="1">VLOOKUP(A1902,Person!A:R,ROW(INDIRECT(ADDRESS(MATCH("NameOccupation",Person!$1:$1,0),4,4))),FALSE)</f>
        <v>Auxiliar de Pastoral</v>
      </c>
      <c r="G1902" t="str">
        <f ca="1">IF(VLOOKUP(A1902,Person!A:R,ROW(INDIRECT(ADDRESS(MATCH("NameManager",Person!$1:$1,0),4,4))),FALSE)="","",VLOOKUP(A1902,Person!A:R,ROW(INDIRECT(ADDRESS(MATCH("NameManager",Person!$1:$1,0),4,4))),FALSE))</f>
        <v/>
      </c>
      <c r="H1902" t="str">
        <f ca="1">IF(VLOOKUP(A1902,Person!A:R,ROW(INDIRECT(ADDRESS(MATCH("TypeJorney",Person!$1:$1,0),4,4))),FALSE)="OnBoarding","Embarque",IF(VLOOKUP(A1902,Person!A:R,ROW(INDIRECT(ADDRESS(MATCH("TypeJorney",Person!$1:$1,0),4,4))),FALSE)="OnBoardingOccupation","Embarque implantação",IF(VLOOKUP(A1902,Person!A:R,ROW(INDIRECT(ADDRESS(MATCH("TypeJorney",Person!$1:$1,0),4,4))),FALSE)="Monitoring","Monitoramento","Decisão de Efetivação")))</f>
        <v>Embarque implantação</v>
      </c>
    </row>
    <row r="1903" spans="1:8" x14ac:dyDescent="0.3">
      <c r="A1903" t="s">
        <v>7712</v>
      </c>
      <c r="B1903" t="str">
        <f ca="1">VLOOKUP(A1903,Person!A:R,ROW(INDIRECT(ADDRESS(MATCH("NameUser",Person!$1:$1,0),4,4))),FALSE)</f>
        <v>Rosemari Xhabiaras Grapiglia</v>
      </c>
      <c r="C1903" t="str">
        <f ca="1">IF(VLOOKUP(A1903,Person!A:R,ROW(INDIRECT(ADDRESS(MATCH("Mail",Person!$1:$1,0),4,4))),FALSE)="","",VLOOKUP(A1903,Person!A:R,ROW(INDIRECT(ADDRESS(MATCH("Mail",Person!$1:$1,0),4,4))),FALSE))</f>
        <v/>
      </c>
      <c r="D1903" t="str">
        <f ca="1">VLOOKUP(A1903,Person!A:R,ROW(INDIRECT(ADDRESS(MATCH("NameEstablishment",Person!$1:$1,0),4,4))),FALSE)</f>
        <v>Colégio Marista Santa Maria</v>
      </c>
      <c r="E1903">
        <f ca="1">VLOOKUP(A1903,Person!A:R,ROW(INDIRECT(ADDRESS(MATCH("Registration",Person!$1:$1,0),4,4))),FALSE)</f>
        <v>3674002</v>
      </c>
      <c r="F1903" t="str">
        <f ca="1">VLOOKUP(A1903,Person!A:R,ROW(INDIRECT(ADDRESS(MATCH("NameOccupation",Person!$1:$1,0),4,4))),FALSE)</f>
        <v>Auxiliar de Educação Infantil</v>
      </c>
      <c r="G1903" t="str">
        <f ca="1">IF(VLOOKUP(A1903,Person!A:R,ROW(INDIRECT(ADDRESS(MATCH("NameManager",Person!$1:$1,0),4,4))),FALSE)="","",VLOOKUP(A1903,Person!A:R,ROW(INDIRECT(ADDRESS(MATCH("NameManager",Person!$1:$1,0),4,4))),FALSE))</f>
        <v/>
      </c>
      <c r="H1903" t="str">
        <f ca="1">IF(VLOOKUP(A1903,Person!A:R,ROW(INDIRECT(ADDRESS(MATCH("TypeJorney",Person!$1:$1,0),4,4))),FALSE)="OnBoarding","Embarque",IF(VLOOKUP(A1903,Person!A:R,ROW(INDIRECT(ADDRESS(MATCH("TypeJorney",Person!$1:$1,0),4,4))),FALSE)="OnBoardingOccupation","Embarque implantação",IF(VLOOKUP(A1903,Person!A:R,ROW(INDIRECT(ADDRESS(MATCH("TypeJorney",Person!$1:$1,0),4,4))),FALSE)="Monitoring","Monitoramento","Decisão de Efetivação")))</f>
        <v>Embarque implantação</v>
      </c>
    </row>
    <row r="1904" spans="1:8" x14ac:dyDescent="0.3">
      <c r="A1904" t="s">
        <v>7717</v>
      </c>
      <c r="B1904" t="str">
        <f ca="1">VLOOKUP(A1904,Person!A:R,ROW(INDIRECT(ADDRESS(MATCH("NameUser",Person!$1:$1,0),4,4))),FALSE)</f>
        <v>Rosemeri Hammes Forgiarini</v>
      </c>
      <c r="C1904" t="str">
        <f ca="1">IF(VLOOKUP(A1904,Person!A:R,ROW(INDIRECT(ADDRESS(MATCH("Mail",Person!$1:$1,0),4,4))),FALSE)="","",VLOOKUP(A1904,Person!A:R,ROW(INDIRECT(ADDRESS(MATCH("Mail",Person!$1:$1,0),4,4))),FALSE))</f>
        <v>rosemeri.forgiarini@maristas.org.br</v>
      </c>
      <c r="D1904" t="str">
        <f ca="1">VLOOKUP(A1904,Person!A:R,ROW(INDIRECT(ADDRESS(MATCH("NameEstablishment",Person!$1:$1,0),4,4))),FALSE)</f>
        <v>Colégio Marista Santa Maria</v>
      </c>
      <c r="E1904">
        <f ca="1">VLOOKUP(A1904,Person!A:R,ROW(INDIRECT(ADDRESS(MATCH("Registration",Person!$1:$1,0),4,4))),FALSE)</f>
        <v>3683005</v>
      </c>
      <c r="F1904" t="str">
        <f ca="1">VLOOKUP(A1904,Person!A:R,ROW(INDIRECT(ADDRESS(MATCH("NameOccupation",Person!$1:$1,0),4,4))),FALSE)</f>
        <v>Auxiliar de Biblioteca</v>
      </c>
      <c r="G1904" t="str">
        <f ca="1">IF(VLOOKUP(A1904,Person!A:R,ROW(INDIRECT(ADDRESS(MATCH("NameManager",Person!$1:$1,0),4,4))),FALSE)="","",VLOOKUP(A1904,Person!A:R,ROW(INDIRECT(ADDRESS(MATCH("NameManager",Person!$1:$1,0),4,4))),FALSE))</f>
        <v>Edemir Joao Dal Bem</v>
      </c>
      <c r="H1904" t="str">
        <f ca="1">IF(VLOOKUP(A1904,Person!A:R,ROW(INDIRECT(ADDRESS(MATCH("TypeJorney",Person!$1:$1,0),4,4))),FALSE)="OnBoarding","Embarque",IF(VLOOKUP(A1904,Person!A:R,ROW(INDIRECT(ADDRESS(MATCH("TypeJorney",Person!$1:$1,0),4,4))),FALSE)="OnBoardingOccupation","Embarque implantação",IF(VLOOKUP(A1904,Person!A:R,ROW(INDIRECT(ADDRESS(MATCH("TypeJorney",Person!$1:$1,0),4,4))),FALSE)="Monitoring","Monitoramento","Decisão de Efetivação")))</f>
        <v>Embarque implantação</v>
      </c>
    </row>
    <row r="1905" spans="1:8" x14ac:dyDescent="0.3">
      <c r="A1905" t="s">
        <v>5019</v>
      </c>
      <c r="B1905" t="str">
        <f ca="1">VLOOKUP(A1905,Person!A:R,ROW(INDIRECT(ADDRESS(MATCH("NameUser",Person!$1:$1,0),4,4))),FALSE)</f>
        <v>Rosenara Beatriz Frederich</v>
      </c>
      <c r="C1905" t="str">
        <f ca="1">IF(VLOOKUP(A1905,Person!A:R,ROW(INDIRECT(ADDRESS(MATCH("Mail",Person!$1:$1,0),4,4))),FALSE)="","",VLOOKUP(A1905,Person!A:R,ROW(INDIRECT(ADDRESS(MATCH("Mail",Person!$1:$1,0),4,4))),FALSE))</f>
        <v>rosenara.frederich@maristas.org.br</v>
      </c>
      <c r="D1905" t="str">
        <f ca="1">VLOOKUP(A1905,Person!A:R,ROW(INDIRECT(ADDRESS(MATCH("NameEstablishment",Person!$1:$1,0),4,4))),FALSE)</f>
        <v>Colégio Marista Santo Ângelo</v>
      </c>
      <c r="E1905">
        <f ca="1">VLOOKUP(A1905,Person!A:R,ROW(INDIRECT(ADDRESS(MATCH("Registration",Person!$1:$1,0),4,4))),FALSE)</f>
        <v>2962001</v>
      </c>
      <c r="F1905" t="str">
        <f ca="1">VLOOKUP(A1905,Person!A:R,ROW(INDIRECT(ADDRESS(MATCH("NameOccupation",Person!$1:$1,0),4,4))),FALSE)</f>
        <v>Orientador Educacional</v>
      </c>
      <c r="G1905" t="str">
        <f ca="1">IF(VLOOKUP(A1905,Person!A:R,ROW(INDIRECT(ADDRESS(MATCH("NameManager",Person!$1:$1,0),4,4))),FALSE)="","",VLOOKUP(A1905,Person!A:R,ROW(INDIRECT(ADDRESS(MATCH("NameManager",Person!$1:$1,0),4,4))),FALSE))</f>
        <v>Pedro Vilmar Ost</v>
      </c>
      <c r="H1905" t="str">
        <f ca="1">IF(VLOOKUP(A1905,Person!A:R,ROW(INDIRECT(ADDRESS(MATCH("TypeJorney",Person!$1:$1,0),4,4))),FALSE)="OnBoarding","Embarque",IF(VLOOKUP(A1905,Person!A:R,ROW(INDIRECT(ADDRESS(MATCH("TypeJorney",Person!$1:$1,0),4,4))),FALSE)="OnBoardingOccupation","Embarque implantação",IF(VLOOKUP(A1905,Person!A:R,ROW(INDIRECT(ADDRESS(MATCH("TypeJorney",Person!$1:$1,0),4,4))),FALSE)="Monitoring","Monitoramento","Decisão de Efetivação")))</f>
        <v>Embarque implantação</v>
      </c>
    </row>
    <row r="1906" spans="1:8" x14ac:dyDescent="0.3">
      <c r="A1906" t="s">
        <v>4203</v>
      </c>
      <c r="B1906" t="str">
        <f ca="1">VLOOKUP(A1906,Person!A:R,ROW(INDIRECT(ADDRESS(MATCH("NameUser",Person!$1:$1,0),4,4))),FALSE)</f>
        <v>Rosenara Ortiz de Alcantara</v>
      </c>
      <c r="C1906" t="str">
        <f ca="1">IF(VLOOKUP(A1906,Person!A:R,ROW(INDIRECT(ADDRESS(MATCH("Mail",Person!$1:$1,0),4,4))),FALSE)="","",VLOOKUP(A1906,Person!A:R,ROW(INDIRECT(ADDRESS(MATCH("Mail",Person!$1:$1,0),4,4))),FALSE))</f>
        <v>rosenara.alcantara@maristas.org.br</v>
      </c>
      <c r="D1906" t="str">
        <f ca="1">VLOOKUP(A1906,Person!A:R,ROW(INDIRECT(ADDRESS(MATCH("NameEstablishment",Person!$1:$1,0),4,4))),FALSE)</f>
        <v>Colégio Marista Nossa Senhora do Rosário</v>
      </c>
      <c r="E1906">
        <f ca="1">VLOOKUP(A1906,Person!A:R,ROW(INDIRECT(ADDRESS(MATCH("Registration",Person!$1:$1,0),4,4))),FALSE)</f>
        <v>91514176</v>
      </c>
      <c r="F1906" t="str">
        <f ca="1">VLOOKUP(A1906,Person!A:R,ROW(INDIRECT(ADDRESS(MATCH("NameOccupation",Person!$1:$1,0),4,4))),FALSE)</f>
        <v>Auxiliar de Serviços Gerais</v>
      </c>
      <c r="G1906" t="str">
        <f ca="1">IF(VLOOKUP(A1906,Person!A:R,ROW(INDIRECT(ADDRESS(MATCH("NameManager",Person!$1:$1,0),4,4))),FALSE)="","",VLOOKUP(A1906,Person!A:R,ROW(INDIRECT(ADDRESS(MATCH("NameManager",Person!$1:$1,0),4,4))),FALSE))</f>
        <v>Mauricio Coloniezzi Erthal</v>
      </c>
      <c r="H1906" t="str">
        <f ca="1">IF(VLOOKUP(A1906,Person!A:R,ROW(INDIRECT(ADDRESS(MATCH("TypeJorney",Person!$1:$1,0),4,4))),FALSE)="OnBoarding","Embarque",IF(VLOOKUP(A1906,Person!A:R,ROW(INDIRECT(ADDRESS(MATCH("TypeJorney",Person!$1:$1,0),4,4))),FALSE)="OnBoardingOccupation","Embarque implantação",IF(VLOOKUP(A1906,Person!A:R,ROW(INDIRECT(ADDRESS(MATCH("TypeJorney",Person!$1:$1,0),4,4))),FALSE)="Monitoring","Monitoramento","Decisão de Efetivação")))</f>
        <v>Embarque implantação</v>
      </c>
    </row>
    <row r="1907" spans="1:8" x14ac:dyDescent="0.3">
      <c r="A1907" t="s">
        <v>4825</v>
      </c>
      <c r="B1907" t="str">
        <f ca="1">VLOOKUP(A1907,Person!A:R,ROW(INDIRECT(ADDRESS(MATCH("NameUser",Person!$1:$1,0),4,4))),FALSE)</f>
        <v>Rosenilda Antunes dos Santos</v>
      </c>
      <c r="C1907" t="str">
        <f ca="1">IF(VLOOKUP(A1907,Person!A:R,ROW(INDIRECT(ADDRESS(MATCH("Mail",Person!$1:$1,0),4,4))),FALSE)="","",VLOOKUP(A1907,Person!A:R,ROW(INDIRECT(ADDRESS(MATCH("Mail",Person!$1:$1,0),4,4))),FALSE))</f>
        <v/>
      </c>
      <c r="D1907" t="str">
        <f ca="1">VLOOKUP(A1907,Person!A:R,ROW(INDIRECT(ADDRESS(MATCH("NameEstablishment",Person!$1:$1,0),4,4))),FALSE)</f>
        <v>Colégio Marista São Luis</v>
      </c>
      <c r="E1907">
        <f ca="1">VLOOKUP(A1907,Person!A:R,ROW(INDIRECT(ADDRESS(MATCH("Registration",Person!$1:$1,0),4,4))),FALSE)</f>
        <v>90511930</v>
      </c>
      <c r="F1907" t="str">
        <f ca="1">VLOOKUP(A1907,Person!A:R,ROW(INDIRECT(ADDRESS(MATCH("NameOccupation",Person!$1:$1,0),4,4))),FALSE)</f>
        <v>Auxiliar de Serviços Gerais</v>
      </c>
      <c r="G1907" t="str">
        <f ca="1">IF(VLOOKUP(A1907,Person!A:R,ROW(INDIRECT(ADDRESS(MATCH("NameManager",Person!$1:$1,0),4,4))),FALSE)="","",VLOOKUP(A1907,Person!A:R,ROW(INDIRECT(ADDRESS(MATCH("NameManager",Person!$1:$1,0),4,4))),FALSE))</f>
        <v>Nei Cesar Morsch</v>
      </c>
      <c r="H1907" t="str">
        <f ca="1">IF(VLOOKUP(A1907,Person!A:R,ROW(INDIRECT(ADDRESS(MATCH("TypeJorney",Person!$1:$1,0),4,4))),FALSE)="OnBoarding","Embarque",IF(VLOOKUP(A1907,Person!A:R,ROW(INDIRECT(ADDRESS(MATCH("TypeJorney",Person!$1:$1,0),4,4))),FALSE)="OnBoardingOccupation","Embarque implantação",IF(VLOOKUP(A1907,Person!A:R,ROW(INDIRECT(ADDRESS(MATCH("TypeJorney",Person!$1:$1,0),4,4))),FALSE)="Monitoring","Monitoramento","Decisão de Efetivação")))</f>
        <v>Embarque implantação</v>
      </c>
    </row>
    <row r="1908" spans="1:8" x14ac:dyDescent="0.3">
      <c r="A1908" t="s">
        <v>4396</v>
      </c>
      <c r="B1908" t="str">
        <f ca="1">VLOOKUP(A1908,Person!A:R,ROW(INDIRECT(ADDRESS(MATCH("NameUser",Person!$1:$1,0),4,4))),FALSE)</f>
        <v>Rosileide Miguel da Silva</v>
      </c>
      <c r="C1908" t="str">
        <f ca="1">IF(VLOOKUP(A1908,Person!A:R,ROW(INDIRECT(ADDRESS(MATCH("Mail",Person!$1:$1,0),4,4))),FALSE)="","",VLOOKUP(A1908,Person!A:R,ROW(INDIRECT(ADDRESS(MATCH("Mail",Person!$1:$1,0),4,4))),FALSE))</f>
        <v>rosileide.silva@maristas.org.br</v>
      </c>
      <c r="D1908" t="str">
        <f ca="1">VLOOKUP(A1908,Person!A:R,ROW(INDIRECT(ADDRESS(MATCH("NameEstablishment",Person!$1:$1,0),4,4))),FALSE)</f>
        <v>Colégio Marista João Paulo II</v>
      </c>
      <c r="E1908">
        <f ca="1">VLOOKUP(A1908,Person!A:R,ROW(INDIRECT(ADDRESS(MATCH("Registration",Person!$1:$1,0),4,4))),FALSE)</f>
        <v>90000178</v>
      </c>
      <c r="F1908" t="str">
        <f ca="1">VLOOKUP(A1908,Person!A:R,ROW(INDIRECT(ADDRESS(MATCH("NameOccupation",Person!$1:$1,0),4,4))),FALSE)</f>
        <v>Porteiro</v>
      </c>
      <c r="G1908" t="str">
        <f ca="1">IF(VLOOKUP(A1908,Person!A:R,ROW(INDIRECT(ADDRESS(MATCH("NameManager",Person!$1:$1,0),4,4))),FALSE)="","",VLOOKUP(A1908,Person!A:R,ROW(INDIRECT(ADDRESS(MATCH("NameManager",Person!$1:$1,0),4,4))),FALSE))</f>
        <v>Marcos Andre Scussel</v>
      </c>
      <c r="H1908" t="str">
        <f ca="1">IF(VLOOKUP(A1908,Person!A:R,ROW(INDIRECT(ADDRESS(MATCH("TypeJorney",Person!$1:$1,0),4,4))),FALSE)="OnBoarding","Embarque",IF(VLOOKUP(A1908,Person!A:R,ROW(INDIRECT(ADDRESS(MATCH("TypeJorney",Person!$1:$1,0),4,4))),FALSE)="OnBoardingOccupation","Embarque implantação",IF(VLOOKUP(A1908,Person!A:R,ROW(INDIRECT(ADDRESS(MATCH("TypeJorney",Person!$1:$1,0),4,4))),FALSE)="Monitoring","Monitoramento","Decisão de Efetivação")))</f>
        <v>Embarque implantação</v>
      </c>
    </row>
    <row r="1909" spans="1:8" x14ac:dyDescent="0.3">
      <c r="A1909" t="s">
        <v>4425</v>
      </c>
      <c r="B1909" t="str">
        <f ca="1">VLOOKUP(A1909,Person!A:R,ROW(INDIRECT(ADDRESS(MATCH("NameUser",Person!$1:$1,0),4,4))),FALSE)</f>
        <v>Rosilene Silva Quevedo</v>
      </c>
      <c r="C1909" t="str">
        <f ca="1">IF(VLOOKUP(A1909,Person!A:R,ROW(INDIRECT(ADDRESS(MATCH("Mail",Person!$1:$1,0),4,4))),FALSE)="","",VLOOKUP(A1909,Person!A:R,ROW(INDIRECT(ADDRESS(MATCH("Mail",Person!$1:$1,0),4,4))),FALSE))</f>
        <v>rosilene.quevedo@maristas.org.br</v>
      </c>
      <c r="D1909" t="str">
        <f ca="1">VLOOKUP(A1909,Person!A:R,ROW(INDIRECT(ADDRESS(MATCH("NameEstablishment",Person!$1:$1,0),4,4))),FALSE)</f>
        <v>Colegio Marista Champagnat</v>
      </c>
      <c r="E1909">
        <f ca="1">VLOOKUP(A1909,Person!A:R,ROW(INDIRECT(ADDRESS(MATCH("Registration",Person!$1:$1,0),4,4))),FALSE)</f>
        <v>90000028</v>
      </c>
      <c r="F1909" t="str">
        <f ca="1">VLOOKUP(A1909,Person!A:R,ROW(INDIRECT(ADDRESS(MATCH("NameOccupation",Person!$1:$1,0),4,4))),FALSE)</f>
        <v>Recepcionista</v>
      </c>
      <c r="G1909" t="str">
        <f ca="1">IF(VLOOKUP(A1909,Person!A:R,ROW(INDIRECT(ADDRESS(MATCH("NameManager",Person!$1:$1,0),4,4))),FALSE)="","",VLOOKUP(A1909,Person!A:R,ROW(INDIRECT(ADDRESS(MATCH("NameManager",Person!$1:$1,0),4,4))),FALSE))</f>
        <v>Vera Lucia de Mattos Galafassi</v>
      </c>
      <c r="H1909" t="str">
        <f ca="1">IF(VLOOKUP(A1909,Person!A:R,ROW(INDIRECT(ADDRESS(MATCH("TypeJorney",Person!$1:$1,0),4,4))),FALSE)="OnBoarding","Embarque",IF(VLOOKUP(A1909,Person!A:R,ROW(INDIRECT(ADDRESS(MATCH("TypeJorney",Person!$1:$1,0),4,4))),FALSE)="OnBoardingOccupation","Embarque implantação",IF(VLOOKUP(A1909,Person!A:R,ROW(INDIRECT(ADDRESS(MATCH("TypeJorney",Person!$1:$1,0),4,4))),FALSE)="Monitoring","Monitoramento","Decisão de Efetivação")))</f>
        <v>Embarque implantação</v>
      </c>
    </row>
    <row r="1910" spans="1:8" x14ac:dyDescent="0.3">
      <c r="A1910" t="s">
        <v>7779</v>
      </c>
      <c r="B1910" t="str">
        <f ca="1">VLOOKUP(A1910,Person!A:R,ROW(INDIRECT(ADDRESS(MATCH("NameUser",Person!$1:$1,0),4,4))),FALSE)</f>
        <v>Rosmar Rissi</v>
      </c>
      <c r="C1910" t="str">
        <f ca="1">IF(VLOOKUP(A1910,Person!A:R,ROW(INDIRECT(ADDRESS(MATCH("Mail",Person!$1:$1,0),4,4))),FALSE)="","",VLOOKUP(A1910,Person!A:R,ROW(INDIRECT(ADDRESS(MATCH("Mail",Person!$1:$1,0),4,4))),FALSE))</f>
        <v>rosmar@maristas.org.br</v>
      </c>
      <c r="D1910" t="str">
        <f ca="1">VLOOKUP(A1910,Person!A:R,ROW(INDIRECT(ADDRESS(MATCH("NameEstablishment",Person!$1:$1,0),4,4))),FALSE)</f>
        <v>Irmãos Maristas Usbee</v>
      </c>
      <c r="E1910">
        <f ca="1">VLOOKUP(A1910,Person!A:R,ROW(INDIRECT(ADDRESS(MATCH("Registration",Person!$1:$1,0),4,4))),FALSE)</f>
        <v>740004</v>
      </c>
      <c r="F1910" t="str">
        <f ca="1">VLOOKUP(A1910,Person!A:R,ROW(INDIRECT(ADDRESS(MATCH("NameOccupation",Person!$1:$1,0),4,4))),FALSE)</f>
        <v>Diretor Geral</v>
      </c>
      <c r="G1910" t="str">
        <f ca="1">IF(VLOOKUP(A1910,Person!A:R,ROW(INDIRECT(ADDRESS(MATCH("NameManager",Person!$1:$1,0),4,4))),FALSE)="","",VLOOKUP(A1910,Person!A:R,ROW(INDIRECT(ADDRESS(MATCH("NameManager",Person!$1:$1,0),4,4))),FALSE))</f>
        <v/>
      </c>
      <c r="H1910" t="str">
        <f ca="1">IF(VLOOKUP(A1910,Person!A:R,ROW(INDIRECT(ADDRESS(MATCH("TypeJorney",Person!$1:$1,0),4,4))),FALSE)="OnBoarding","Embarque",IF(VLOOKUP(A1910,Person!A:R,ROW(INDIRECT(ADDRESS(MATCH("TypeJorney",Person!$1:$1,0),4,4))),FALSE)="OnBoardingOccupation","Embarque implantação",IF(VLOOKUP(A1910,Person!A:R,ROW(INDIRECT(ADDRESS(MATCH("TypeJorney",Person!$1:$1,0),4,4))),FALSE)="Monitoring","Monitoramento","Decisão de Efetivação")))</f>
        <v>Embarque implantação</v>
      </c>
    </row>
    <row r="1911" spans="1:8" x14ac:dyDescent="0.3">
      <c r="A1911" t="s">
        <v>7713</v>
      </c>
      <c r="B1911" t="str">
        <f ca="1">VLOOKUP(A1911,Person!A:R,ROW(INDIRECT(ADDRESS(MATCH("NameUser",Person!$1:$1,0),4,4))),FALSE)</f>
        <v>Ruben Natal Dotto</v>
      </c>
      <c r="C1911" t="str">
        <f ca="1">IF(VLOOKUP(A1911,Person!A:R,ROW(INDIRECT(ADDRESS(MATCH("Mail",Person!$1:$1,0),4,4))),FALSE)="","",VLOOKUP(A1911,Person!A:R,ROW(INDIRECT(ADDRESS(MATCH("Mail",Person!$1:$1,0),4,4))),FALSE))</f>
        <v/>
      </c>
      <c r="D1911" t="str">
        <f ca="1">VLOOKUP(A1911,Person!A:R,ROW(INDIRECT(ADDRESS(MATCH("NameEstablishment",Person!$1:$1,0),4,4))),FALSE)</f>
        <v>Colégio Marista Santa Maria</v>
      </c>
      <c r="E1911">
        <f ca="1">VLOOKUP(A1911,Person!A:R,ROW(INDIRECT(ADDRESS(MATCH("Registration",Person!$1:$1,0),4,4))),FALSE)</f>
        <v>907030</v>
      </c>
      <c r="F1911" t="str">
        <f ca="1">VLOOKUP(A1911,Person!A:R,ROW(INDIRECT(ADDRESS(MATCH("NameOccupation",Person!$1:$1,0),4,4))),FALSE)</f>
        <v>Auxiliar de Pastoral</v>
      </c>
      <c r="G1911" t="str">
        <f ca="1">IF(VLOOKUP(A1911,Person!A:R,ROW(INDIRECT(ADDRESS(MATCH("NameManager",Person!$1:$1,0),4,4))),FALSE)="","",VLOOKUP(A1911,Person!A:R,ROW(INDIRECT(ADDRESS(MATCH("NameManager",Person!$1:$1,0),4,4))),FALSE))</f>
        <v/>
      </c>
      <c r="H1911" t="str">
        <f ca="1">IF(VLOOKUP(A1911,Person!A:R,ROW(INDIRECT(ADDRESS(MATCH("TypeJorney",Person!$1:$1,0),4,4))),FALSE)="OnBoarding","Embarque",IF(VLOOKUP(A1911,Person!A:R,ROW(INDIRECT(ADDRESS(MATCH("TypeJorney",Person!$1:$1,0),4,4))),FALSE)="OnBoardingOccupation","Embarque implantação",IF(VLOOKUP(A1911,Person!A:R,ROW(INDIRECT(ADDRESS(MATCH("TypeJorney",Person!$1:$1,0),4,4))),FALSE)="Monitoring","Monitoramento","Decisão de Efetivação")))</f>
        <v>Embarque implantação</v>
      </c>
    </row>
    <row r="1912" spans="1:8" x14ac:dyDescent="0.3">
      <c r="A1912" t="s">
        <v>4612</v>
      </c>
      <c r="B1912" t="str">
        <f ca="1">VLOOKUP(A1912,Person!A:R,ROW(INDIRECT(ADDRESS(MATCH("NameUser",Person!$1:$1,0),4,4))),FALSE)</f>
        <v>Rubia Samanta da Silva</v>
      </c>
      <c r="C1912" t="str">
        <f ca="1">IF(VLOOKUP(A1912,Person!A:R,ROW(INDIRECT(ADDRESS(MATCH("Mail",Person!$1:$1,0),4,4))),FALSE)="","",VLOOKUP(A1912,Person!A:R,ROW(INDIRECT(ADDRESS(MATCH("Mail",Person!$1:$1,0),4,4))),FALSE))</f>
        <v>rubia.silva@maristas.org.br</v>
      </c>
      <c r="D1912" t="str">
        <f ca="1">VLOOKUP(A1912,Person!A:R,ROW(INDIRECT(ADDRESS(MATCH("NameEstablishment",Person!$1:$1,0),4,4))),FALSE)</f>
        <v>Colégio Marista Nossa Senhora Medianeira</v>
      </c>
      <c r="E1912">
        <f ca="1">VLOOKUP(A1912,Person!A:R,ROW(INDIRECT(ADDRESS(MATCH("Registration",Person!$1:$1,0),4,4))),FALSE)</f>
        <v>90701902</v>
      </c>
      <c r="F1912" t="str">
        <f ca="1">VLOOKUP(A1912,Person!A:R,ROW(INDIRECT(ADDRESS(MATCH("NameOccupation",Person!$1:$1,0),4,4))),FALSE)</f>
        <v>Assistente de Biblioteca</v>
      </c>
      <c r="G1912" t="str">
        <f ca="1">IF(VLOOKUP(A1912,Person!A:R,ROW(INDIRECT(ADDRESS(MATCH("NameManager",Person!$1:$1,0),4,4))),FALSE)="","",VLOOKUP(A1912,Person!A:R,ROW(INDIRECT(ADDRESS(MATCH("NameManager",Person!$1:$1,0),4,4))),FALSE))</f>
        <v>Cheila Daniane Marianof Milczarek</v>
      </c>
      <c r="H1912" t="str">
        <f ca="1">IF(VLOOKUP(A1912,Person!A:R,ROW(INDIRECT(ADDRESS(MATCH("TypeJorney",Person!$1:$1,0),4,4))),FALSE)="OnBoarding","Embarque",IF(VLOOKUP(A1912,Person!A:R,ROW(INDIRECT(ADDRESS(MATCH("TypeJorney",Person!$1:$1,0),4,4))),FALSE)="OnBoardingOccupation","Embarque implantação",IF(VLOOKUP(A1912,Person!A:R,ROW(INDIRECT(ADDRESS(MATCH("TypeJorney",Person!$1:$1,0),4,4))),FALSE)="Monitoring","Monitoramento","Decisão de Efetivação")))</f>
        <v>Embarque</v>
      </c>
    </row>
    <row r="1913" spans="1:8" x14ac:dyDescent="0.3">
      <c r="A1913" t="s">
        <v>4321</v>
      </c>
      <c r="B1913" t="str">
        <f ca="1">VLOOKUP(A1913,Person!A:R,ROW(INDIRECT(ADDRESS(MATCH("NameUser",Person!$1:$1,0),4,4))),FALSE)</f>
        <v>Rui Antonio Piassini</v>
      </c>
      <c r="C1913" t="str">
        <f ca="1">IF(VLOOKUP(A1913,Person!A:R,ROW(INDIRECT(ADDRESS(MATCH("Mail",Person!$1:$1,0),4,4))),FALSE)="","",VLOOKUP(A1913,Person!A:R,ROW(INDIRECT(ADDRESS(MATCH("Mail",Person!$1:$1,0),4,4))),FALSE))</f>
        <v>rui@maristas.org.br</v>
      </c>
      <c r="D1913" t="str">
        <f ca="1">VLOOKUP(A1913,Person!A:R,ROW(INDIRECT(ADDRESS(MATCH("NameEstablishment",Person!$1:$1,0),4,4))),FALSE)</f>
        <v>Colégio Marista Assunção</v>
      </c>
      <c r="E1913">
        <f ca="1">VLOOKUP(A1913,Person!A:R,ROW(INDIRECT(ADDRESS(MATCH("Registration",Person!$1:$1,0),4,4))),FALSE)</f>
        <v>61235011</v>
      </c>
      <c r="F1913" t="str">
        <f ca="1">VLOOKUP(A1913,Person!A:R,ROW(INDIRECT(ADDRESS(MATCH("NameOccupation",Person!$1:$1,0),4,4))),FALSE)</f>
        <v>Diretor Geral</v>
      </c>
      <c r="G1913" t="str">
        <f ca="1">IF(VLOOKUP(A1913,Person!A:R,ROW(INDIRECT(ADDRESS(MATCH("NameManager",Person!$1:$1,0),4,4))),FALSE)="","",VLOOKUP(A1913,Person!A:R,ROW(INDIRECT(ADDRESS(MATCH("NameManager",Person!$1:$1,0),4,4))),FALSE))</f>
        <v/>
      </c>
      <c r="H1913" t="str">
        <f ca="1">IF(VLOOKUP(A1913,Person!A:R,ROW(INDIRECT(ADDRESS(MATCH("TypeJorney",Person!$1:$1,0),4,4))),FALSE)="OnBoarding","Embarque",IF(VLOOKUP(A1913,Person!A:R,ROW(INDIRECT(ADDRESS(MATCH("TypeJorney",Person!$1:$1,0),4,4))),FALSE)="OnBoardingOccupation","Embarque implantação",IF(VLOOKUP(A1913,Person!A:R,ROW(INDIRECT(ADDRESS(MATCH("TypeJorney",Person!$1:$1,0),4,4))),FALSE)="Monitoring","Monitoramento","Decisão de Efetivação")))</f>
        <v>Embarque implantação</v>
      </c>
    </row>
    <row r="1914" spans="1:8" x14ac:dyDescent="0.3">
      <c r="A1914" t="s">
        <v>7695</v>
      </c>
      <c r="B1914" t="str">
        <f ca="1">VLOOKUP(A1914,Person!A:R,ROW(INDIRECT(ADDRESS(MATCH("NameUser",Person!$1:$1,0),4,4))),FALSE)</f>
        <v>Ruth Danielle Dreyer Ribeiro</v>
      </c>
      <c r="C1914" t="str">
        <f ca="1">IF(VLOOKUP(A1914,Person!A:R,ROW(INDIRECT(ADDRESS(MATCH("Mail",Person!$1:$1,0),4,4))),FALSE)="","",VLOOKUP(A1914,Person!A:R,ROW(INDIRECT(ADDRESS(MATCH("Mail",Person!$1:$1,0),4,4))),FALSE))</f>
        <v>ruth.dreyer@maristas.org.br</v>
      </c>
      <c r="D1914" t="str">
        <f ca="1">VLOOKUP(A1914,Person!A:R,ROW(INDIRECT(ADDRESS(MATCH("NameEstablishment",Person!$1:$1,0),4,4))),FALSE)</f>
        <v>Scfv 06 A 15</v>
      </c>
      <c r="E1914">
        <f ca="1">VLOOKUP(A1914,Person!A:R,ROW(INDIRECT(ADDRESS(MATCH("Registration",Person!$1:$1,0),4,4))),FALSE)</f>
        <v>90510059</v>
      </c>
      <c r="F1914" t="str">
        <f ca="1">VLOOKUP(A1914,Person!A:R,ROW(INDIRECT(ADDRESS(MATCH("NameOccupation",Person!$1:$1,0),4,4))),FALSE)</f>
        <v>Coordenador Geral</v>
      </c>
      <c r="G1914" t="str">
        <f ca="1">IF(VLOOKUP(A1914,Person!A:R,ROW(INDIRECT(ADDRESS(MATCH("NameManager",Person!$1:$1,0),4,4))),FALSE)="","",VLOOKUP(A1914,Person!A:R,ROW(INDIRECT(ADDRESS(MATCH("NameManager",Person!$1:$1,0),4,4))),FALSE))</f>
        <v/>
      </c>
      <c r="H1914" t="str">
        <f ca="1">IF(VLOOKUP(A1914,Person!A:R,ROW(INDIRECT(ADDRESS(MATCH("TypeJorney",Person!$1:$1,0),4,4))),FALSE)="OnBoarding","Embarque",IF(VLOOKUP(A1914,Person!A:R,ROW(INDIRECT(ADDRESS(MATCH("TypeJorney",Person!$1:$1,0),4,4))),FALSE)="OnBoardingOccupation","Embarque implantação",IF(VLOOKUP(A1914,Person!A:R,ROW(INDIRECT(ADDRESS(MATCH("TypeJorney",Person!$1:$1,0),4,4))),FALSE)="Monitoring","Monitoramento","Decisão de Efetivação")))</f>
        <v>Embarque implantação</v>
      </c>
    </row>
    <row r="1915" spans="1:8" x14ac:dyDescent="0.3">
      <c r="A1915" t="s">
        <v>7327</v>
      </c>
      <c r="B1915" t="str">
        <f ca="1">VLOOKUP(A1915,Person!A:R,ROW(INDIRECT(ADDRESS(MATCH("NameUser",Person!$1:$1,0),4,4))),FALSE)</f>
        <v>Sabrina Borges Bibiano</v>
      </c>
      <c r="C1915" t="str">
        <f ca="1">IF(VLOOKUP(A1915,Person!A:R,ROW(INDIRECT(ADDRESS(MATCH("Mail",Person!$1:$1,0),4,4))),FALSE)="","",VLOOKUP(A1915,Person!A:R,ROW(INDIRECT(ADDRESS(MATCH("Mail",Person!$1:$1,0),4,4))),FALSE))</f>
        <v>sabrina.bibiano@maristas.org.br</v>
      </c>
      <c r="D1915" t="str">
        <f ca="1">VLOOKUP(A1915,Person!A:R,ROW(INDIRECT(ADDRESS(MATCH("NameEstablishment",Person!$1:$1,0),4,4))),FALSE)</f>
        <v>Colégio Marista Nossa Senhora do Rosário</v>
      </c>
      <c r="E1915">
        <f ca="1">VLOOKUP(A1915,Person!A:R,ROW(INDIRECT(ADDRESS(MATCH("Registration",Person!$1:$1,0),4,4))),FALSE)</f>
        <v>91514136</v>
      </c>
      <c r="F1915" t="str">
        <f ca="1">VLOOKUP(A1915,Person!A:R,ROW(INDIRECT(ADDRESS(MATCH("NameOccupation",Person!$1:$1,0),4,4))),FALSE)</f>
        <v>Monitor de Aprendizagem Turno Regular</v>
      </c>
      <c r="G1915" t="str">
        <f ca="1">IF(VLOOKUP(A1915,Person!A:R,ROW(INDIRECT(ADDRESS(MATCH("NameManager",Person!$1:$1,0),4,4))),FALSE)="","",VLOOKUP(A1915,Person!A:R,ROW(INDIRECT(ADDRESS(MATCH("NameManager",Person!$1:$1,0),4,4))),FALSE))</f>
        <v>Leia Raquel de Almeida</v>
      </c>
      <c r="H1915" t="str">
        <f ca="1">IF(VLOOKUP(A1915,Person!A:R,ROW(INDIRECT(ADDRESS(MATCH("TypeJorney",Person!$1:$1,0),4,4))),FALSE)="OnBoarding","Embarque",IF(VLOOKUP(A1915,Person!A:R,ROW(INDIRECT(ADDRESS(MATCH("TypeJorney",Person!$1:$1,0),4,4))),FALSE)="OnBoardingOccupation","Embarque implantação",IF(VLOOKUP(A1915,Person!A:R,ROW(INDIRECT(ADDRESS(MATCH("TypeJorney",Person!$1:$1,0),4,4))),FALSE)="Monitoring","Monitoramento","Decisão de Efetivação")))</f>
        <v>Embarque implantação</v>
      </c>
    </row>
    <row r="1916" spans="1:8" x14ac:dyDescent="0.3">
      <c r="A1916" t="s">
        <v>4372</v>
      </c>
      <c r="B1916" t="str">
        <f ca="1">VLOOKUP(A1916,Person!A:R,ROW(INDIRECT(ADDRESS(MATCH("NameUser",Person!$1:$1,0),4,4))),FALSE)</f>
        <v>Sabrina Guimaraes Garbelotto</v>
      </c>
      <c r="C1916" t="str">
        <f ca="1">IF(VLOOKUP(A1916,Person!A:R,ROW(INDIRECT(ADDRESS(MATCH("Mail",Person!$1:$1,0),4,4))),FALSE)="","",VLOOKUP(A1916,Person!A:R,ROW(INDIRECT(ADDRESS(MATCH("Mail",Person!$1:$1,0),4,4))),FALSE))</f>
        <v>sabrina.garbelotto@maristas.org.br</v>
      </c>
      <c r="D1916" t="str">
        <f ca="1">VLOOKUP(A1916,Person!A:R,ROW(INDIRECT(ADDRESS(MATCH("NameEstablishment",Person!$1:$1,0),4,4))),FALSE)</f>
        <v>Colégio Marista N Senhora da Conceição</v>
      </c>
      <c r="E1916">
        <f ca="1">VLOOKUP(A1916,Person!A:R,ROW(INDIRECT(ADDRESS(MATCH("Registration",Person!$1:$1,0),4,4))),FALSE)</f>
        <v>20110246</v>
      </c>
      <c r="F1916" t="str">
        <f ca="1">VLOOKUP(A1916,Person!A:R,ROW(INDIRECT(ADDRESS(MATCH("NameOccupation",Person!$1:$1,0),4,4))),FALSE)</f>
        <v>Orientador Educacional</v>
      </c>
      <c r="G1916" t="str">
        <f ca="1">IF(VLOOKUP(A1916,Person!A:R,ROW(INDIRECT(ADDRESS(MATCH("NameManager",Person!$1:$1,0),4,4))),FALSE)="","",VLOOKUP(A1916,Person!A:R,ROW(INDIRECT(ADDRESS(MATCH("NameManager",Person!$1:$1,0),4,4))),FALSE))</f>
        <v/>
      </c>
      <c r="H1916" t="str">
        <f ca="1">IF(VLOOKUP(A1916,Person!A:R,ROW(INDIRECT(ADDRESS(MATCH("TypeJorney",Person!$1:$1,0),4,4))),FALSE)="OnBoarding","Embarque",IF(VLOOKUP(A1916,Person!A:R,ROW(INDIRECT(ADDRESS(MATCH("TypeJorney",Person!$1:$1,0),4,4))),FALSE)="OnBoardingOccupation","Embarque implantação",IF(VLOOKUP(A1916,Person!A:R,ROW(INDIRECT(ADDRESS(MATCH("TypeJorney",Person!$1:$1,0),4,4))),FALSE)="Monitoring","Monitoramento","Decisão de Efetivação")))</f>
        <v>Embarque implantação</v>
      </c>
    </row>
    <row r="1917" spans="1:8" x14ac:dyDescent="0.3">
      <c r="A1917" t="s">
        <v>7374</v>
      </c>
      <c r="B1917" t="str">
        <f ca="1">VLOOKUP(A1917,Person!A:R,ROW(INDIRECT(ADDRESS(MATCH("NameUser",Person!$1:$1,0),4,4))),FALSE)</f>
        <v>Sabrine Dias Schuncke</v>
      </c>
      <c r="C1917" t="str">
        <f ca="1">IF(VLOOKUP(A1917,Person!A:R,ROW(INDIRECT(ADDRESS(MATCH("Mail",Person!$1:$1,0),4,4))),FALSE)="","",VLOOKUP(A1917,Person!A:R,ROW(INDIRECT(ADDRESS(MATCH("Mail",Person!$1:$1,0),4,4))),FALSE))</f>
        <v>sabrine.schuncke@maristas.org.br</v>
      </c>
      <c r="D1917" t="str">
        <f ca="1">VLOOKUP(A1917,Person!A:R,ROW(INDIRECT(ADDRESS(MATCH("NameEstablishment",Person!$1:$1,0),4,4))),FALSE)</f>
        <v>Colégio Marista São Luis</v>
      </c>
      <c r="E1917">
        <f ca="1">VLOOKUP(A1917,Person!A:R,ROW(INDIRECT(ADDRESS(MATCH("Registration",Person!$1:$1,0),4,4))),FALSE)</f>
        <v>90511928</v>
      </c>
      <c r="F1917" t="str">
        <f ca="1">VLOOKUP(A1917,Person!A:R,ROW(INDIRECT(ADDRESS(MATCH("NameOccupation",Person!$1:$1,0),4,4))),FALSE)</f>
        <v>Monitor de Aprendizagem Turno Regular</v>
      </c>
      <c r="G1917" t="str">
        <f ca="1">IF(VLOOKUP(A1917,Person!A:R,ROW(INDIRECT(ADDRESS(MATCH("NameManager",Person!$1:$1,0),4,4))),FALSE)="","",VLOOKUP(A1917,Person!A:R,ROW(INDIRECT(ADDRESS(MATCH("NameManager",Person!$1:$1,0),4,4))),FALSE))</f>
        <v>Anderson Roberto dos Santos</v>
      </c>
      <c r="H1917" t="str">
        <f ca="1">IF(VLOOKUP(A1917,Person!A:R,ROW(INDIRECT(ADDRESS(MATCH("TypeJorney",Person!$1:$1,0),4,4))),FALSE)="OnBoarding","Embarque",IF(VLOOKUP(A1917,Person!A:R,ROW(INDIRECT(ADDRESS(MATCH("TypeJorney",Person!$1:$1,0),4,4))),FALSE)="OnBoardingOccupation","Embarque implantação",IF(VLOOKUP(A1917,Person!A:R,ROW(INDIRECT(ADDRESS(MATCH("TypeJorney",Person!$1:$1,0),4,4))),FALSE)="Monitoring","Monitoramento","Decisão de Efetivação")))</f>
        <v>Embarque implantação</v>
      </c>
    </row>
    <row r="1918" spans="1:8" x14ac:dyDescent="0.3">
      <c r="A1918" t="s">
        <v>4855</v>
      </c>
      <c r="B1918" t="str">
        <f ca="1">VLOOKUP(A1918,Person!A:R,ROW(INDIRECT(ADDRESS(MATCH("NameUser",Person!$1:$1,0),4,4))),FALSE)</f>
        <v>Salete do Carmo Sampaio Ferst</v>
      </c>
      <c r="C1918" t="str">
        <f ca="1">IF(VLOOKUP(A1918,Person!A:R,ROW(INDIRECT(ADDRESS(MATCH("Mail",Person!$1:$1,0),4,4))),FALSE)="","",VLOOKUP(A1918,Person!A:R,ROW(INDIRECT(ADDRESS(MATCH("Mail",Person!$1:$1,0),4,4))),FALSE))</f>
        <v/>
      </c>
      <c r="D1918" t="str">
        <f ca="1">VLOOKUP(A1918,Person!A:R,ROW(INDIRECT(ADDRESS(MATCH("NameEstablishment",Person!$1:$1,0),4,4))),FALSE)</f>
        <v>Colégio Marista Nossa Senhora Medianeira</v>
      </c>
      <c r="E1918">
        <f ca="1">VLOOKUP(A1918,Person!A:R,ROW(INDIRECT(ADDRESS(MATCH("Registration",Person!$1:$1,0),4,4))),FALSE)</f>
        <v>90701855</v>
      </c>
      <c r="F1918" t="str">
        <f ca="1">VLOOKUP(A1918,Person!A:R,ROW(INDIRECT(ADDRESS(MATCH("NameOccupation",Person!$1:$1,0),4,4))),FALSE)</f>
        <v>Auxiliar de Serviços Gerais</v>
      </c>
      <c r="G1918" t="str">
        <f ca="1">IF(VLOOKUP(A1918,Person!A:R,ROW(INDIRECT(ADDRESS(MATCH("NameManager",Person!$1:$1,0),4,4))),FALSE)="","",VLOOKUP(A1918,Person!A:R,ROW(INDIRECT(ADDRESS(MATCH("NameManager",Person!$1:$1,0),4,4))),FALSE))</f>
        <v>Lizandra Aline Molossi Passini</v>
      </c>
      <c r="H1918" t="str">
        <f ca="1">IF(VLOOKUP(A1918,Person!A:R,ROW(INDIRECT(ADDRESS(MATCH("TypeJorney",Person!$1:$1,0),4,4))),FALSE)="OnBoarding","Embarque",IF(VLOOKUP(A1918,Person!A:R,ROW(INDIRECT(ADDRESS(MATCH("TypeJorney",Person!$1:$1,0),4,4))),FALSE)="OnBoardingOccupation","Embarque implantação",IF(VLOOKUP(A1918,Person!A:R,ROW(INDIRECT(ADDRESS(MATCH("TypeJorney",Person!$1:$1,0),4,4))),FALSE)="Monitoring","Monitoramento","Decisão de Efetivação")))</f>
        <v>Embarque implantação</v>
      </c>
    </row>
    <row r="1919" spans="1:8" x14ac:dyDescent="0.3">
      <c r="A1919" t="s">
        <v>7912</v>
      </c>
      <c r="B1919" t="str">
        <f ca="1">VLOOKUP(A1919,Person!A:R,ROW(INDIRECT(ADDRESS(MATCH("NameUser",Person!$1:$1,0),4,4))),FALSE)</f>
        <v>Samanta Adriana Neumann</v>
      </c>
      <c r="C1919" t="str">
        <f ca="1">IF(VLOOKUP(A1919,Person!A:R,ROW(INDIRECT(ADDRESS(MATCH("Mail",Person!$1:$1,0),4,4))),FALSE)="","",VLOOKUP(A1919,Person!A:R,ROW(INDIRECT(ADDRESS(MATCH("Mail",Person!$1:$1,0),4,4))),FALSE))</f>
        <v>samanta.neumann@maristas.org.br</v>
      </c>
      <c r="D1919" t="str">
        <f ca="1">VLOOKUP(A1919,Person!A:R,ROW(INDIRECT(ADDRESS(MATCH("NameEstablishment",Person!$1:$1,0),4,4))),FALSE)</f>
        <v>Colégio Marista Pio Xii</v>
      </c>
      <c r="E1919">
        <f ca="1">VLOOKUP(A1919,Person!A:R,ROW(INDIRECT(ADDRESS(MATCH("Registration",Person!$1:$1,0),4,4))),FALSE)</f>
        <v>91514007</v>
      </c>
      <c r="F1919" t="str">
        <f ca="1">VLOOKUP(A1919,Person!A:R,ROW(INDIRECT(ADDRESS(MATCH("NameOccupation",Person!$1:$1,0),4,4))),FALSE)</f>
        <v>Instrutor de Aprendizagem</v>
      </c>
      <c r="G1919" t="str">
        <f ca="1">IF(VLOOKUP(A1919,Person!A:R,ROW(INDIRECT(ADDRESS(MATCH("NameManager",Person!$1:$1,0),4,4))),FALSE)="","",VLOOKUP(A1919,Person!A:R,ROW(INDIRECT(ADDRESS(MATCH("NameManager",Person!$1:$1,0),4,4))),FALSE))</f>
        <v>Maria Angela Baldi</v>
      </c>
      <c r="H1919" t="str">
        <f ca="1">IF(VLOOKUP(A1919,Person!A:R,ROW(INDIRECT(ADDRESS(MATCH("TypeJorney",Person!$1:$1,0),4,4))),FALSE)="OnBoarding","Embarque",IF(VLOOKUP(A1919,Person!A:R,ROW(INDIRECT(ADDRESS(MATCH("TypeJorney",Person!$1:$1,0),4,4))),FALSE)="OnBoardingOccupation","Embarque implantação",IF(VLOOKUP(A1919,Person!A:R,ROW(INDIRECT(ADDRESS(MATCH("TypeJorney",Person!$1:$1,0),4,4))),FALSE)="Monitoring","Monitoramento","Decisão de Efetivação")))</f>
        <v>Embarque implantação</v>
      </c>
    </row>
    <row r="1920" spans="1:8" x14ac:dyDescent="0.3">
      <c r="A1920" t="s">
        <v>4173</v>
      </c>
      <c r="B1920" t="str">
        <f ca="1">VLOOKUP(A1920,Person!A:R,ROW(INDIRECT(ADDRESS(MATCH("NameUser",Person!$1:$1,0),4,4))),FALSE)</f>
        <v>Samara Nunes Teixeira</v>
      </c>
      <c r="C1920" t="str">
        <f ca="1">IF(VLOOKUP(A1920,Person!A:R,ROW(INDIRECT(ADDRESS(MATCH("Mail",Person!$1:$1,0),4,4))),FALSE)="","",VLOOKUP(A1920,Person!A:R,ROW(INDIRECT(ADDRESS(MATCH("Mail",Person!$1:$1,0),4,4))),FALSE))</f>
        <v/>
      </c>
      <c r="D1920" t="str">
        <f ca="1">VLOOKUP(A1920,Person!A:R,ROW(INDIRECT(ADDRESS(MATCH("NameEstablishment",Person!$1:$1,0),4,4))),FALSE)</f>
        <v>Colégio Marista Assunção</v>
      </c>
      <c r="E1920">
        <f ca="1">VLOOKUP(A1920,Person!A:R,ROW(INDIRECT(ADDRESS(MATCH("Registration",Person!$1:$1,0),4,4))),FALSE)</f>
        <v>91510501</v>
      </c>
      <c r="F1920" t="str">
        <f ca="1">VLOOKUP(A1920,Person!A:R,ROW(INDIRECT(ADDRESS(MATCH("NameOccupation",Person!$1:$1,0),4,4))),FALSE)</f>
        <v>Auxiliar de Serviços Gerais</v>
      </c>
      <c r="G1920" t="str">
        <f ca="1">IF(VLOOKUP(A1920,Person!A:R,ROW(INDIRECT(ADDRESS(MATCH("NameManager",Person!$1:$1,0),4,4))),FALSE)="","",VLOOKUP(A1920,Person!A:R,ROW(INDIRECT(ADDRESS(MATCH("NameManager",Person!$1:$1,0),4,4))),FALSE))</f>
        <v>Manoela Atarao da Rocha Saldanha</v>
      </c>
      <c r="H1920" t="str">
        <f ca="1">IF(VLOOKUP(A1920,Person!A:R,ROW(INDIRECT(ADDRESS(MATCH("TypeJorney",Person!$1:$1,0),4,4))),FALSE)="OnBoarding","Embarque",IF(VLOOKUP(A1920,Person!A:R,ROW(INDIRECT(ADDRESS(MATCH("TypeJorney",Person!$1:$1,0),4,4))),FALSE)="OnBoardingOccupation","Embarque implantação",IF(VLOOKUP(A1920,Person!A:R,ROW(INDIRECT(ADDRESS(MATCH("TypeJorney",Person!$1:$1,0),4,4))),FALSE)="Monitoring","Monitoramento","Decisão de Efetivação")))</f>
        <v>Embarque implantação</v>
      </c>
    </row>
    <row r="1921" spans="1:8" x14ac:dyDescent="0.3">
      <c r="A1921" t="s">
        <v>5101</v>
      </c>
      <c r="B1921" t="str">
        <f ca="1">VLOOKUP(A1921,Person!A:R,ROW(INDIRECT(ADDRESS(MATCH("NameUser",Person!$1:$1,0),4,4))),FALSE)</f>
        <v>Samir Elias Miguel</v>
      </c>
      <c r="C1921" t="str">
        <f ca="1">IF(VLOOKUP(A1921,Person!A:R,ROW(INDIRECT(ADDRESS(MATCH("Mail",Person!$1:$1,0),4,4))),FALSE)="","",VLOOKUP(A1921,Person!A:R,ROW(INDIRECT(ADDRESS(MATCH("Mail",Person!$1:$1,0),4,4))),FALSE))</f>
        <v>samir.miguel@maristas.org.br</v>
      </c>
      <c r="D1921" t="str">
        <f ca="1">VLOOKUP(A1921,Person!A:R,ROW(INDIRECT(ADDRESS(MATCH("NameEstablishment",Person!$1:$1,0),4,4))),FALSE)</f>
        <v>Colégio Marista Roque Gonçalves</v>
      </c>
      <c r="E1921">
        <f ca="1">VLOOKUP(A1921,Person!A:R,ROW(INDIRECT(ADDRESS(MATCH("Registration",Person!$1:$1,0),4,4))),FALSE)</f>
        <v>3665001</v>
      </c>
      <c r="F1921" t="str">
        <f ca="1">VLOOKUP(A1921,Person!A:R,ROW(INDIRECT(ADDRESS(MATCH("NameOccupation",Person!$1:$1,0),4,4))),FALSE)</f>
        <v>Vice-Diretor Geral</v>
      </c>
      <c r="G1921" t="str">
        <f ca="1">IF(VLOOKUP(A1921,Person!A:R,ROW(INDIRECT(ADDRESS(MATCH("NameManager",Person!$1:$1,0),4,4))),FALSE)="","",VLOOKUP(A1921,Person!A:R,ROW(INDIRECT(ADDRESS(MATCH("NameManager",Person!$1:$1,0),4,4))),FALSE))</f>
        <v/>
      </c>
      <c r="H1921" t="str">
        <f ca="1">IF(VLOOKUP(A1921,Person!A:R,ROW(INDIRECT(ADDRESS(MATCH("TypeJorney",Person!$1:$1,0),4,4))),FALSE)="OnBoarding","Embarque",IF(VLOOKUP(A1921,Person!A:R,ROW(INDIRECT(ADDRESS(MATCH("TypeJorney",Person!$1:$1,0),4,4))),FALSE)="OnBoardingOccupation","Embarque implantação",IF(VLOOKUP(A1921,Person!A:R,ROW(INDIRECT(ADDRESS(MATCH("TypeJorney",Person!$1:$1,0),4,4))),FALSE)="Monitoring","Monitoramento","Decisão de Efetivação")))</f>
        <v>Embarque implantação</v>
      </c>
    </row>
    <row r="1922" spans="1:8" x14ac:dyDescent="0.3">
      <c r="A1922" t="s">
        <v>4768</v>
      </c>
      <c r="B1922" t="str">
        <f ca="1">VLOOKUP(A1922,Person!A:R,ROW(INDIRECT(ADDRESS(MATCH("NameUser",Person!$1:$1,0),4,4))),FALSE)</f>
        <v>Samuel Juarez Toledo Fernandes</v>
      </c>
      <c r="C1922" t="str">
        <f ca="1">IF(VLOOKUP(A1922,Person!A:R,ROW(INDIRECT(ADDRESS(MATCH("Mail",Person!$1:$1,0),4,4))),FALSE)="","",VLOOKUP(A1922,Person!A:R,ROW(INDIRECT(ADDRESS(MATCH("Mail",Person!$1:$1,0),4,4))),FALSE))</f>
        <v>samuel.fernandes@maristas.org.br</v>
      </c>
      <c r="D1922" t="str">
        <f ca="1">VLOOKUP(A1922,Person!A:R,ROW(INDIRECT(ADDRESS(MATCH("NameEstablishment",Person!$1:$1,0),4,4))),FALSE)</f>
        <v>Colegio Marista Ipanema</v>
      </c>
      <c r="E1922">
        <f ca="1">VLOOKUP(A1922,Person!A:R,ROW(INDIRECT(ADDRESS(MATCH("Registration",Person!$1:$1,0),4,4))),FALSE)</f>
        <v>91510618</v>
      </c>
      <c r="F1922" t="str">
        <f ca="1">VLOOKUP(A1922,Person!A:R,ROW(INDIRECT(ADDRESS(MATCH("NameOccupation",Person!$1:$1,0),4,4))),FALSE)</f>
        <v>Auxiliar Administrativo</v>
      </c>
      <c r="G1922" t="str">
        <f ca="1">IF(VLOOKUP(A1922,Person!A:R,ROW(INDIRECT(ADDRESS(MATCH("NameManager",Person!$1:$1,0),4,4))),FALSE)="","",VLOOKUP(A1922,Person!A:R,ROW(INDIRECT(ADDRESS(MATCH("NameManager",Person!$1:$1,0),4,4))),FALSE))</f>
        <v>Clovis Inacio Seibert</v>
      </c>
      <c r="H1922" t="str">
        <f ca="1">IF(VLOOKUP(A1922,Person!A:R,ROW(INDIRECT(ADDRESS(MATCH("TypeJorney",Person!$1:$1,0),4,4))),FALSE)="OnBoarding","Embarque",IF(VLOOKUP(A1922,Person!A:R,ROW(INDIRECT(ADDRESS(MATCH("TypeJorney",Person!$1:$1,0),4,4))),FALSE)="OnBoardingOccupation","Embarque implantação",IF(VLOOKUP(A1922,Person!A:R,ROW(INDIRECT(ADDRESS(MATCH("TypeJorney",Person!$1:$1,0),4,4))),FALSE)="Monitoring","Monitoramento","Decisão de Efetivação")))</f>
        <v>Embarque implantação</v>
      </c>
    </row>
    <row r="1923" spans="1:8" x14ac:dyDescent="0.3">
      <c r="A1923" t="s">
        <v>5338</v>
      </c>
      <c r="B1923" t="str">
        <f ca="1">VLOOKUP(A1923,Person!A:R,ROW(INDIRECT(ADDRESS(MATCH("NameUser",Person!$1:$1,0),4,4))),FALSE)</f>
        <v>Sandra Cristina Cavalheiro da Silva</v>
      </c>
      <c r="C1923" t="str">
        <f ca="1">IF(VLOOKUP(A1923,Person!A:R,ROW(INDIRECT(ADDRESS(MATCH("Mail",Person!$1:$1,0),4,4))),FALSE)="","",VLOOKUP(A1923,Person!A:R,ROW(INDIRECT(ADDRESS(MATCH("Mail",Person!$1:$1,0),4,4))),FALSE))</f>
        <v/>
      </c>
      <c r="D1923" t="str">
        <f ca="1">VLOOKUP(A1923,Person!A:R,ROW(INDIRECT(ADDRESS(MATCH("NameEstablishment",Person!$1:$1,0),4,4))),FALSE)</f>
        <v>Esc. Marista de Ens. Fund. Santa Marta</v>
      </c>
      <c r="E1923">
        <f ca="1">VLOOKUP(A1923,Person!A:R,ROW(INDIRECT(ADDRESS(MATCH("Registration",Person!$1:$1,0),4,4))),FALSE)</f>
        <v>3743060</v>
      </c>
      <c r="F1923" t="str">
        <f ca="1">VLOOKUP(A1923,Person!A:R,ROW(INDIRECT(ADDRESS(MATCH("NameOccupation",Person!$1:$1,0),4,4))),FALSE)</f>
        <v>Auxiliar de Serviços Gerais</v>
      </c>
      <c r="G1923" t="str">
        <f ca="1">IF(VLOOKUP(A1923,Person!A:R,ROW(INDIRECT(ADDRESS(MATCH("NameManager",Person!$1:$1,0),4,4))),FALSE)="","",VLOOKUP(A1923,Person!A:R,ROW(INDIRECT(ADDRESS(MATCH("NameManager",Person!$1:$1,0),4,4))),FALSE))</f>
        <v/>
      </c>
      <c r="H1923" t="str">
        <f ca="1">IF(VLOOKUP(A1923,Person!A:R,ROW(INDIRECT(ADDRESS(MATCH("TypeJorney",Person!$1:$1,0),4,4))),FALSE)="OnBoarding","Embarque",IF(VLOOKUP(A1923,Person!A:R,ROW(INDIRECT(ADDRESS(MATCH("TypeJorney",Person!$1:$1,0),4,4))),FALSE)="OnBoardingOccupation","Embarque implantação",IF(VLOOKUP(A1923,Person!A:R,ROW(INDIRECT(ADDRESS(MATCH("TypeJorney",Person!$1:$1,0),4,4))),FALSE)="Monitoring","Monitoramento","Decisão de Efetivação")))</f>
        <v>Embarque implantação</v>
      </c>
    </row>
    <row r="1924" spans="1:8" x14ac:dyDescent="0.3">
      <c r="A1924" t="s">
        <v>5081</v>
      </c>
      <c r="B1924" t="str">
        <f ca="1">VLOOKUP(A1924,Person!A:R,ROW(INDIRECT(ADDRESS(MATCH("NameUser",Person!$1:$1,0),4,4))),FALSE)</f>
        <v>Sandra de Almeida Viegas</v>
      </c>
      <c r="C1924" t="str">
        <f ca="1">IF(VLOOKUP(A1924,Person!A:R,ROW(INDIRECT(ADDRESS(MATCH("Mail",Person!$1:$1,0),4,4))),FALSE)="","",VLOOKUP(A1924,Person!A:R,ROW(INDIRECT(ADDRESS(MATCH("Mail",Person!$1:$1,0),4,4))),FALSE))</f>
        <v>sandra.viegas@maristas.org.br</v>
      </c>
      <c r="D1924" t="str">
        <f ca="1">VLOOKUP(A1924,Person!A:R,ROW(INDIRECT(ADDRESS(MATCH("NameEstablishment",Person!$1:$1,0),4,4))),FALSE)</f>
        <v>Colégio Marista N.Sra. Das Graças</v>
      </c>
      <c r="E1924">
        <f ca="1">VLOOKUP(A1924,Person!A:R,ROW(INDIRECT(ADDRESS(MATCH("Registration",Person!$1:$1,0),4,4))),FALSE)</f>
        <v>91511273</v>
      </c>
      <c r="F1924" t="str">
        <f ca="1">VLOOKUP(A1924,Person!A:R,ROW(INDIRECT(ADDRESS(MATCH("NameOccupation",Person!$1:$1,0),4,4))),FALSE)</f>
        <v>Secretário(a) Escolar</v>
      </c>
      <c r="G1924" t="str">
        <f ca="1">IF(VLOOKUP(A1924,Person!A:R,ROW(INDIRECT(ADDRESS(MATCH("NameManager",Person!$1:$1,0),4,4))),FALSE)="","",VLOOKUP(A1924,Person!A:R,ROW(INDIRECT(ADDRESS(MATCH("NameManager",Person!$1:$1,0),4,4))),FALSE))</f>
        <v>Mauricio Vargas Anony</v>
      </c>
      <c r="H1924" t="str">
        <f ca="1">IF(VLOOKUP(A1924,Person!A:R,ROW(INDIRECT(ADDRESS(MATCH("TypeJorney",Person!$1:$1,0),4,4))),FALSE)="OnBoarding","Embarque",IF(VLOOKUP(A1924,Person!A:R,ROW(INDIRECT(ADDRESS(MATCH("TypeJorney",Person!$1:$1,0),4,4))),FALSE)="OnBoardingOccupation","Embarque implantação",IF(VLOOKUP(A1924,Person!A:R,ROW(INDIRECT(ADDRESS(MATCH("TypeJorney",Person!$1:$1,0),4,4))),FALSE)="Monitoring","Monitoramento","Decisão de Efetivação")))</f>
        <v>Embarque implantação</v>
      </c>
    </row>
    <row r="1925" spans="1:8" x14ac:dyDescent="0.3">
      <c r="A1925" t="s">
        <v>5422</v>
      </c>
      <c r="B1925" t="str">
        <f ca="1">VLOOKUP(A1925,Person!A:R,ROW(INDIRECT(ADDRESS(MATCH("NameUser",Person!$1:$1,0),4,4))),FALSE)</f>
        <v>Sandra Elena Barcelos Menegaz</v>
      </c>
      <c r="C1925" t="str">
        <f ca="1">IF(VLOOKUP(A1925,Person!A:R,ROW(INDIRECT(ADDRESS(MATCH("Mail",Person!$1:$1,0),4,4))),FALSE)="","",VLOOKUP(A1925,Person!A:R,ROW(INDIRECT(ADDRESS(MATCH("Mail",Person!$1:$1,0),4,4))),FALSE))</f>
        <v>sandra.menegaz@maristas.org.br</v>
      </c>
      <c r="D1925" t="str">
        <f ca="1">VLOOKUP(A1925,Person!A:R,ROW(INDIRECT(ADDRESS(MATCH("NameEstablishment",Person!$1:$1,0),4,4))),FALSE)</f>
        <v>Centro Social Marista Mario Quintana</v>
      </c>
      <c r="E1925">
        <f ca="1">VLOOKUP(A1925,Person!A:R,ROW(INDIRECT(ADDRESS(MATCH("Registration",Person!$1:$1,0),4,4))),FALSE)</f>
        <v>61307002</v>
      </c>
      <c r="F1925" t="str">
        <f ca="1">VLOOKUP(A1925,Person!A:R,ROW(INDIRECT(ADDRESS(MATCH("NameOccupation",Person!$1:$1,0),4,4))),FALSE)</f>
        <v>Secretária</v>
      </c>
      <c r="G1925" t="str">
        <f ca="1">IF(VLOOKUP(A1925,Person!A:R,ROW(INDIRECT(ADDRESS(MATCH("NameManager",Person!$1:$1,0),4,4))),FALSE)="","",VLOOKUP(A1925,Person!A:R,ROW(INDIRECT(ADDRESS(MATCH("NameManager",Person!$1:$1,0),4,4))),FALSE))</f>
        <v/>
      </c>
      <c r="H1925" t="str">
        <f ca="1">IF(VLOOKUP(A1925,Person!A:R,ROW(INDIRECT(ADDRESS(MATCH("TypeJorney",Person!$1:$1,0),4,4))),FALSE)="OnBoarding","Embarque",IF(VLOOKUP(A1925,Person!A:R,ROW(INDIRECT(ADDRESS(MATCH("TypeJorney",Person!$1:$1,0),4,4))),FALSE)="OnBoardingOccupation","Embarque implantação",IF(VLOOKUP(A1925,Person!A:R,ROW(INDIRECT(ADDRESS(MATCH("TypeJorney",Person!$1:$1,0),4,4))),FALSE)="Monitoring","Monitoramento","Decisão de Efetivação")))</f>
        <v>Embarque implantação</v>
      </c>
    </row>
    <row r="1926" spans="1:8" x14ac:dyDescent="0.3">
      <c r="A1926" t="s">
        <v>5423</v>
      </c>
      <c r="B1926" t="str">
        <f ca="1">VLOOKUP(A1926,Person!A:R,ROW(INDIRECT(ADDRESS(MATCH("NameUser",Person!$1:$1,0),4,4))),FALSE)</f>
        <v>Sandra Elena Barcelos Menegaz</v>
      </c>
      <c r="C1926" t="str">
        <f ca="1">IF(VLOOKUP(A1926,Person!A:R,ROW(INDIRECT(ADDRESS(MATCH("Mail",Person!$1:$1,0),4,4))),FALSE)="","",VLOOKUP(A1926,Person!A:R,ROW(INDIRECT(ADDRESS(MATCH("Mail",Person!$1:$1,0),4,4))),FALSE))</f>
        <v>sandra.menegaz@maristas.org.br</v>
      </c>
      <c r="D1926" t="str">
        <f ca="1">VLOOKUP(A1926,Person!A:R,ROW(INDIRECT(ADDRESS(MATCH("NameEstablishment",Person!$1:$1,0),4,4))),FALSE)</f>
        <v>Centro Social Marista Mario Quintana</v>
      </c>
      <c r="E1926">
        <f ca="1">VLOOKUP(A1926,Person!A:R,ROW(INDIRECT(ADDRESS(MATCH("Registration",Person!$1:$1,0),4,4))),FALSE)</f>
        <v>61307003</v>
      </c>
      <c r="F1926" t="str">
        <f ca="1">VLOOKUP(A1926,Person!A:R,ROW(INDIRECT(ADDRESS(MATCH("NameOccupation",Person!$1:$1,0),4,4))),FALSE)</f>
        <v>Secretária</v>
      </c>
      <c r="G1926" t="str">
        <f ca="1">IF(VLOOKUP(A1926,Person!A:R,ROW(INDIRECT(ADDRESS(MATCH("NameManager",Person!$1:$1,0),4,4))),FALSE)="","",VLOOKUP(A1926,Person!A:R,ROW(INDIRECT(ADDRESS(MATCH("NameManager",Person!$1:$1,0),4,4))),FALSE))</f>
        <v/>
      </c>
      <c r="H1926" t="str">
        <f ca="1">IF(VLOOKUP(A1926,Person!A:R,ROW(INDIRECT(ADDRESS(MATCH("TypeJorney",Person!$1:$1,0),4,4))),FALSE)="OnBoarding","Embarque",IF(VLOOKUP(A1926,Person!A:R,ROW(INDIRECT(ADDRESS(MATCH("TypeJorney",Person!$1:$1,0),4,4))),FALSE)="OnBoardingOccupation","Embarque implantação",IF(VLOOKUP(A1926,Person!A:R,ROW(INDIRECT(ADDRESS(MATCH("TypeJorney",Person!$1:$1,0),4,4))),FALSE)="Monitoring","Monitoramento","Decisão de Efetivação")))</f>
        <v>Embarque implantação</v>
      </c>
    </row>
    <row r="1927" spans="1:8" x14ac:dyDescent="0.3">
      <c r="A1927" t="s">
        <v>5424</v>
      </c>
      <c r="B1927" t="str">
        <f ca="1">VLOOKUP(A1927,Person!A:R,ROW(INDIRECT(ADDRESS(MATCH("NameUser",Person!$1:$1,0),4,4))),FALSE)</f>
        <v>Sandra Elena Barcelos Menegaz</v>
      </c>
      <c r="C1927" t="str">
        <f ca="1">IF(VLOOKUP(A1927,Person!A:R,ROW(INDIRECT(ADDRESS(MATCH("Mail",Person!$1:$1,0),4,4))),FALSE)="","",VLOOKUP(A1927,Person!A:R,ROW(INDIRECT(ADDRESS(MATCH("Mail",Person!$1:$1,0),4,4))),FALSE))</f>
        <v>sandra.menegaz@maristas.org.br</v>
      </c>
      <c r="D1927" t="str">
        <f ca="1">VLOOKUP(A1927,Person!A:R,ROW(INDIRECT(ADDRESS(MATCH("NameEstablishment",Person!$1:$1,0),4,4))),FALSE)</f>
        <v>Centro Social Marista Mario Quintana</v>
      </c>
      <c r="E1927">
        <f ca="1">VLOOKUP(A1927,Person!A:R,ROW(INDIRECT(ADDRESS(MATCH("Registration",Person!$1:$1,0),4,4))),FALSE)</f>
        <v>61307004</v>
      </c>
      <c r="F1927" t="str">
        <f ca="1">VLOOKUP(A1927,Person!A:R,ROW(INDIRECT(ADDRESS(MATCH("NameOccupation",Person!$1:$1,0),4,4))),FALSE)</f>
        <v>Secretária</v>
      </c>
      <c r="G1927" t="str">
        <f ca="1">IF(VLOOKUP(A1927,Person!A:R,ROW(INDIRECT(ADDRESS(MATCH("NameManager",Person!$1:$1,0),4,4))),FALSE)="","",VLOOKUP(A1927,Person!A:R,ROW(INDIRECT(ADDRESS(MATCH("NameManager",Person!$1:$1,0),4,4))),FALSE))</f>
        <v/>
      </c>
      <c r="H1927" t="str">
        <f ca="1">IF(VLOOKUP(A1927,Person!A:R,ROW(INDIRECT(ADDRESS(MATCH("TypeJorney",Person!$1:$1,0),4,4))),FALSE)="OnBoarding","Embarque",IF(VLOOKUP(A1927,Person!A:R,ROW(INDIRECT(ADDRESS(MATCH("TypeJorney",Person!$1:$1,0),4,4))),FALSE)="OnBoardingOccupation","Embarque implantação",IF(VLOOKUP(A1927,Person!A:R,ROW(INDIRECT(ADDRESS(MATCH("TypeJorney",Person!$1:$1,0),4,4))),FALSE)="Monitoring","Monitoramento","Decisão de Efetivação")))</f>
        <v>Embarque implantação</v>
      </c>
    </row>
    <row r="1928" spans="1:8" x14ac:dyDescent="0.3">
      <c r="A1928" t="s">
        <v>5425</v>
      </c>
      <c r="B1928" t="str">
        <f ca="1">VLOOKUP(A1928,Person!A:R,ROW(INDIRECT(ADDRESS(MATCH("NameUser",Person!$1:$1,0),4,4))),FALSE)</f>
        <v>Sandra Elena Barcelos Menegaz</v>
      </c>
      <c r="C1928" t="str">
        <f ca="1">IF(VLOOKUP(A1928,Person!A:R,ROW(INDIRECT(ADDRESS(MATCH("Mail",Person!$1:$1,0),4,4))),FALSE)="","",VLOOKUP(A1928,Person!A:R,ROW(INDIRECT(ADDRESS(MATCH("Mail",Person!$1:$1,0),4,4))),FALSE))</f>
        <v>sandra.menegaz@maristas.org.br</v>
      </c>
      <c r="D1928" t="str">
        <f ca="1">VLOOKUP(A1928,Person!A:R,ROW(INDIRECT(ADDRESS(MATCH("NameEstablishment",Person!$1:$1,0),4,4))),FALSE)</f>
        <v>Centro Social Marista Mario Quintana</v>
      </c>
      <c r="E1928">
        <f ca="1">VLOOKUP(A1928,Person!A:R,ROW(INDIRECT(ADDRESS(MATCH("Registration",Person!$1:$1,0),4,4))),FALSE)</f>
        <v>61307005</v>
      </c>
      <c r="F1928" t="str">
        <f ca="1">VLOOKUP(A1928,Person!A:R,ROW(INDIRECT(ADDRESS(MATCH("NameOccupation",Person!$1:$1,0),4,4))),FALSE)</f>
        <v>Secretária</v>
      </c>
      <c r="G1928" t="str">
        <f ca="1">IF(VLOOKUP(A1928,Person!A:R,ROW(INDIRECT(ADDRESS(MATCH("NameManager",Person!$1:$1,0),4,4))),FALSE)="","",VLOOKUP(A1928,Person!A:R,ROW(INDIRECT(ADDRESS(MATCH("NameManager",Person!$1:$1,0),4,4))),FALSE))</f>
        <v/>
      </c>
      <c r="H1928" t="str">
        <f ca="1">IF(VLOOKUP(A1928,Person!A:R,ROW(INDIRECT(ADDRESS(MATCH("TypeJorney",Person!$1:$1,0),4,4))),FALSE)="OnBoarding","Embarque",IF(VLOOKUP(A1928,Person!A:R,ROW(INDIRECT(ADDRESS(MATCH("TypeJorney",Person!$1:$1,0),4,4))),FALSE)="OnBoardingOccupation","Embarque implantação",IF(VLOOKUP(A1928,Person!A:R,ROW(INDIRECT(ADDRESS(MATCH("TypeJorney",Person!$1:$1,0),4,4))),FALSE)="Monitoring","Monitoramento","Decisão de Efetivação")))</f>
        <v>Embarque implantação</v>
      </c>
    </row>
    <row r="1929" spans="1:8" x14ac:dyDescent="0.3">
      <c r="A1929" t="s">
        <v>5428</v>
      </c>
      <c r="B1929" t="str">
        <f ca="1">VLOOKUP(A1929,Person!A:R,ROW(INDIRECT(ADDRESS(MATCH("NameUser",Person!$1:$1,0),4,4))),FALSE)</f>
        <v>Sandra Elena Barcelos Menegaz</v>
      </c>
      <c r="C1929" t="str">
        <f ca="1">IF(VLOOKUP(A1929,Person!A:R,ROW(INDIRECT(ADDRESS(MATCH("Mail",Person!$1:$1,0),4,4))),FALSE)="","",VLOOKUP(A1929,Person!A:R,ROW(INDIRECT(ADDRESS(MATCH("Mail",Person!$1:$1,0),4,4))),FALSE))</f>
        <v>sandra.menegaz@maristas.org.br</v>
      </c>
      <c r="D1929" t="str">
        <f ca="1">VLOOKUP(A1929,Person!A:R,ROW(INDIRECT(ADDRESS(MATCH("NameEstablishment",Person!$1:$1,0),4,4))),FALSE)</f>
        <v>Centro Social Marista Mario Quintana</v>
      </c>
      <c r="E1929">
        <f ca="1">VLOOKUP(A1929,Person!A:R,ROW(INDIRECT(ADDRESS(MATCH("Registration",Person!$1:$1,0),4,4))),FALSE)</f>
        <v>61307001</v>
      </c>
      <c r="F1929" t="str">
        <f ca="1">VLOOKUP(A1929,Person!A:R,ROW(INDIRECT(ADDRESS(MATCH("NameOccupation",Person!$1:$1,0),4,4))),FALSE)</f>
        <v>Supervisor Administrativo</v>
      </c>
      <c r="G1929" t="str">
        <f ca="1">IF(VLOOKUP(A1929,Person!A:R,ROW(INDIRECT(ADDRESS(MATCH("NameManager",Person!$1:$1,0),4,4))),FALSE)="","",VLOOKUP(A1929,Person!A:R,ROW(INDIRECT(ADDRESS(MATCH("NameManager",Person!$1:$1,0),4,4))),FALSE))</f>
        <v/>
      </c>
      <c r="H1929" t="str">
        <f ca="1">IF(VLOOKUP(A1929,Person!A:R,ROW(INDIRECT(ADDRESS(MATCH("TypeJorney",Person!$1:$1,0),4,4))),FALSE)="OnBoarding","Embarque",IF(VLOOKUP(A1929,Person!A:R,ROW(INDIRECT(ADDRESS(MATCH("TypeJorney",Person!$1:$1,0),4,4))),FALSE)="OnBoardingOccupation","Embarque implantação",IF(VLOOKUP(A1929,Person!A:R,ROW(INDIRECT(ADDRESS(MATCH("TypeJorney",Person!$1:$1,0),4,4))),FALSE)="Monitoring","Monitoramento","Decisão de Efetivação")))</f>
        <v>Embarque implantação</v>
      </c>
    </row>
    <row r="1930" spans="1:8" x14ac:dyDescent="0.3">
      <c r="A1930" t="s">
        <v>4492</v>
      </c>
      <c r="B1930" t="str">
        <f ca="1">VLOOKUP(A1930,Person!A:R,ROW(INDIRECT(ADDRESS(MATCH("NameUser",Person!$1:$1,0),4,4))),FALSE)</f>
        <v>Sandra Helena Dietrich Calegari</v>
      </c>
      <c r="C1930" t="str">
        <f ca="1">IF(VLOOKUP(A1930,Person!A:R,ROW(INDIRECT(ADDRESS(MATCH("Mail",Person!$1:$1,0),4,4))),FALSE)="","",VLOOKUP(A1930,Person!A:R,ROW(INDIRECT(ADDRESS(MATCH("Mail",Person!$1:$1,0),4,4))),FALSE))</f>
        <v>sandra.calegari@maristas.org.br</v>
      </c>
      <c r="D1930" t="str">
        <f ca="1">VLOOKUP(A1930,Person!A:R,ROW(INDIRECT(ADDRESS(MATCH("NameEstablishment",Person!$1:$1,0),4,4))),FALSE)</f>
        <v>Colégio Marista Roque Gonçalves</v>
      </c>
      <c r="E1930">
        <f ca="1">VLOOKUP(A1930,Person!A:R,ROW(INDIRECT(ADDRESS(MATCH("Registration",Person!$1:$1,0),4,4))),FALSE)</f>
        <v>3664001</v>
      </c>
      <c r="F1930" t="str">
        <f ca="1">VLOOKUP(A1930,Person!A:R,ROW(INDIRECT(ADDRESS(MATCH("NameOccupation",Person!$1:$1,0),4,4))),FALSE)</f>
        <v>Agente de Pastoral</v>
      </c>
      <c r="G1930" t="str">
        <f ca="1">IF(VLOOKUP(A1930,Person!A:R,ROW(INDIRECT(ADDRESS(MATCH("NameManager",Person!$1:$1,0),4,4))),FALSE)="","",VLOOKUP(A1930,Person!A:R,ROW(INDIRECT(ADDRESS(MATCH("NameManager",Person!$1:$1,0),4,4))),FALSE))</f>
        <v>David Jorge Rodrigues Hatsek</v>
      </c>
      <c r="H1930" t="str">
        <f ca="1">IF(VLOOKUP(A1930,Person!A:R,ROW(INDIRECT(ADDRESS(MATCH("TypeJorney",Person!$1:$1,0),4,4))),FALSE)="OnBoarding","Embarque",IF(VLOOKUP(A1930,Person!A:R,ROW(INDIRECT(ADDRESS(MATCH("TypeJorney",Person!$1:$1,0),4,4))),FALSE)="OnBoardingOccupation","Embarque implantação",IF(VLOOKUP(A1930,Person!A:R,ROW(INDIRECT(ADDRESS(MATCH("TypeJorney",Person!$1:$1,0),4,4))),FALSE)="Monitoring","Monitoramento","Decisão de Efetivação")))</f>
        <v>Embarque implantação</v>
      </c>
    </row>
    <row r="1931" spans="1:8" x14ac:dyDescent="0.3">
      <c r="A1931" t="s">
        <v>509</v>
      </c>
      <c r="B1931" t="str">
        <f ca="1">VLOOKUP(A1931,Person!A:R,ROW(INDIRECT(ADDRESS(MATCH("NameUser",Person!$1:$1,0),4,4))),FALSE)</f>
        <v>Sandra Mara Ribeiro Nunes</v>
      </c>
      <c r="C1931" t="str">
        <f ca="1">IF(VLOOKUP(A1931,Person!A:R,ROW(INDIRECT(ADDRESS(MATCH("Mail",Person!$1:$1,0),4,4))),FALSE)="","",VLOOKUP(A1931,Person!A:R,ROW(INDIRECT(ADDRESS(MATCH("Mail",Person!$1:$1,0),4,4))),FALSE))</f>
        <v>sandra.nunes@maristas.org.br</v>
      </c>
      <c r="D1931" t="str">
        <f ca="1">VLOOKUP(A1931,Person!A:R,ROW(INDIRECT(ADDRESS(MATCH("NameEstablishment",Person!$1:$1,0),4,4))),FALSE)</f>
        <v>Colégio Marista Assunção</v>
      </c>
      <c r="E1931">
        <f ca="1">VLOOKUP(A1931,Person!A:R,ROW(INDIRECT(ADDRESS(MATCH("Registration",Person!$1:$1,0),4,4))),FALSE)</f>
        <v>91510495</v>
      </c>
      <c r="F1931" t="str">
        <f ca="1">VLOOKUP(A1931,Person!A:R,ROW(INDIRECT(ADDRESS(MATCH("NameOccupation",Person!$1:$1,0),4,4))),FALSE)</f>
        <v>Coordenador Pedagógico</v>
      </c>
      <c r="G1931" t="str">
        <f ca="1">IF(VLOOKUP(A1931,Person!A:R,ROW(INDIRECT(ADDRESS(MATCH("NameManager",Person!$1:$1,0),4,4))),FALSE)="","",VLOOKUP(A1931,Person!A:R,ROW(INDIRECT(ADDRESS(MATCH("NameManager",Person!$1:$1,0),4,4))),FALSE))</f>
        <v>Rui Antonio Piassini</v>
      </c>
      <c r="H1931" t="str">
        <f ca="1">IF(VLOOKUP(A1931,Person!A:R,ROW(INDIRECT(ADDRESS(MATCH("TypeJorney",Person!$1:$1,0),4,4))),FALSE)="OnBoarding","Embarque",IF(VLOOKUP(A1931,Person!A:R,ROW(INDIRECT(ADDRESS(MATCH("TypeJorney",Person!$1:$1,0),4,4))),FALSE)="OnBoardingOccupation","Embarque implantação",IF(VLOOKUP(A1931,Person!A:R,ROW(INDIRECT(ADDRESS(MATCH("TypeJorney",Person!$1:$1,0),4,4))),FALSE)="Monitoring","Monitoramento","Decisão de Efetivação")))</f>
        <v>Embarque</v>
      </c>
    </row>
    <row r="1932" spans="1:8" x14ac:dyDescent="0.3">
      <c r="A1932" t="s">
        <v>5395</v>
      </c>
      <c r="B1932" t="str">
        <f ca="1">VLOOKUP(A1932,Person!A:R,ROW(INDIRECT(ADDRESS(MATCH("NameUser",Person!$1:$1,0),4,4))),FALSE)</f>
        <v>Sandra Maria da Silva</v>
      </c>
      <c r="C1932" t="str">
        <f ca="1">IF(VLOOKUP(A1932,Person!A:R,ROW(INDIRECT(ADDRESS(MATCH("Mail",Person!$1:$1,0),4,4))),FALSE)="","",VLOOKUP(A1932,Person!A:R,ROW(INDIRECT(ADDRESS(MATCH("Mail",Person!$1:$1,0),4,4))),FALSE))</f>
        <v/>
      </c>
      <c r="D1932" t="str">
        <f ca="1">VLOOKUP(A1932,Person!A:R,ROW(INDIRECT(ADDRESS(MATCH("NameEstablishment",Person!$1:$1,0),4,4))),FALSE)</f>
        <v>Convênio Smed - 2701</v>
      </c>
      <c r="E1932">
        <f ca="1">VLOOKUP(A1932,Person!A:R,ROW(INDIRECT(ADDRESS(MATCH("Registration",Person!$1:$1,0),4,4))),FALSE)</f>
        <v>5</v>
      </c>
      <c r="F1932" t="str">
        <f ca="1">VLOOKUP(A1932,Person!A:R,ROW(INDIRECT(ADDRESS(MATCH("NameOccupation",Person!$1:$1,0),4,4))),FALSE)</f>
        <v>Cozinheiro</v>
      </c>
      <c r="G1932" t="str">
        <f ca="1">IF(VLOOKUP(A1932,Person!A:R,ROW(INDIRECT(ADDRESS(MATCH("NameManager",Person!$1:$1,0),4,4))),FALSE)="","",VLOOKUP(A1932,Person!A:R,ROW(INDIRECT(ADDRESS(MATCH("NameManager",Person!$1:$1,0),4,4))),FALSE))</f>
        <v/>
      </c>
      <c r="H1932" t="str">
        <f ca="1">IF(VLOOKUP(A1932,Person!A:R,ROW(INDIRECT(ADDRESS(MATCH("TypeJorney",Person!$1:$1,0),4,4))),FALSE)="OnBoarding","Embarque",IF(VLOOKUP(A1932,Person!A:R,ROW(INDIRECT(ADDRESS(MATCH("TypeJorney",Person!$1:$1,0),4,4))),FALSE)="OnBoardingOccupation","Embarque implantação",IF(VLOOKUP(A1932,Person!A:R,ROW(INDIRECT(ADDRESS(MATCH("TypeJorney",Person!$1:$1,0),4,4))),FALSE)="Monitoring","Monitoramento","Decisão de Efetivação")))</f>
        <v>Embarque implantação</v>
      </c>
    </row>
    <row r="1933" spans="1:8" x14ac:dyDescent="0.3">
      <c r="A1933" t="s">
        <v>5288</v>
      </c>
      <c r="B1933" t="str">
        <f ca="1">VLOOKUP(A1933,Person!A:R,ROW(INDIRECT(ADDRESS(MATCH("NameUser",Person!$1:$1,0),4,4))),FALSE)</f>
        <v>Sandra Maria Nascimento dos Santos</v>
      </c>
      <c r="C1933" t="str">
        <f ca="1">IF(VLOOKUP(A1933,Person!A:R,ROW(INDIRECT(ADDRESS(MATCH("Mail",Person!$1:$1,0),4,4))),FALSE)="","",VLOOKUP(A1933,Person!A:R,ROW(INDIRECT(ADDRESS(MATCH("Mail",Person!$1:$1,0),4,4))),FALSE))</f>
        <v/>
      </c>
      <c r="D1933" t="str">
        <f ca="1">VLOOKUP(A1933,Person!A:R,ROW(INDIRECT(ADDRESS(MATCH("NameEstablishment",Person!$1:$1,0),4,4))),FALSE)</f>
        <v>Centro Social Marista de Porto Alegre</v>
      </c>
      <c r="E1933">
        <f ca="1">VLOOKUP(A1933,Person!A:R,ROW(INDIRECT(ADDRESS(MATCH("Registration",Person!$1:$1,0),4,4))),FALSE)</f>
        <v>61348001</v>
      </c>
      <c r="F1933" t="str">
        <f ca="1">VLOOKUP(A1933,Person!A:R,ROW(INDIRECT(ADDRESS(MATCH("NameOccupation",Person!$1:$1,0),4,4))),FALSE)</f>
        <v>Auxiliar de Serviços Gerais</v>
      </c>
      <c r="G1933" t="str">
        <f ca="1">IF(VLOOKUP(A1933,Person!A:R,ROW(INDIRECT(ADDRESS(MATCH("NameManager",Person!$1:$1,0),4,4))),FALSE)="","",VLOOKUP(A1933,Person!A:R,ROW(INDIRECT(ADDRESS(MATCH("NameManager",Person!$1:$1,0),4,4))),FALSE))</f>
        <v/>
      </c>
      <c r="H1933" t="str">
        <f ca="1">IF(VLOOKUP(A1933,Person!A:R,ROW(INDIRECT(ADDRESS(MATCH("TypeJorney",Person!$1:$1,0),4,4))),FALSE)="OnBoarding","Embarque",IF(VLOOKUP(A1933,Person!A:R,ROW(INDIRECT(ADDRESS(MATCH("TypeJorney",Person!$1:$1,0),4,4))),FALSE)="OnBoardingOccupation","Embarque implantação",IF(VLOOKUP(A1933,Person!A:R,ROW(INDIRECT(ADDRESS(MATCH("TypeJorney",Person!$1:$1,0),4,4))),FALSE)="Monitoring","Monitoramento","Decisão de Efetivação")))</f>
        <v>Embarque implantação</v>
      </c>
    </row>
    <row r="1934" spans="1:8" x14ac:dyDescent="0.3">
      <c r="A1934" t="s">
        <v>7802</v>
      </c>
      <c r="B1934" t="str">
        <f ca="1">VLOOKUP(A1934,Person!A:R,ROW(INDIRECT(ADDRESS(MATCH("NameUser",Person!$1:$1,0),4,4))),FALSE)</f>
        <v>Sandra Marli Duarte</v>
      </c>
      <c r="C1934" t="str">
        <f ca="1">IF(VLOOKUP(A1934,Person!A:R,ROW(INDIRECT(ADDRESS(MATCH("Mail",Person!$1:$1,0),4,4))),FALSE)="","",VLOOKUP(A1934,Person!A:R,ROW(INDIRECT(ADDRESS(MATCH("Mail",Person!$1:$1,0),4,4))),FALSE))</f>
        <v/>
      </c>
      <c r="D1934" t="str">
        <f ca="1">VLOOKUP(A1934,Person!A:R,ROW(INDIRECT(ADDRESS(MATCH("NameEstablishment",Person!$1:$1,0),4,4))),FALSE)</f>
        <v>Colégio Marista Pio Xii</v>
      </c>
      <c r="E1934">
        <f ca="1">VLOOKUP(A1934,Person!A:R,ROW(INDIRECT(ADDRESS(MATCH("Registration",Person!$1:$1,0),4,4))),FALSE)</f>
        <v>91513895</v>
      </c>
      <c r="F1934" t="str">
        <f ca="1">VLOOKUP(A1934,Person!A:R,ROW(INDIRECT(ADDRESS(MATCH("NameOccupation",Person!$1:$1,0),4,4))),FALSE)</f>
        <v>Office-Boy</v>
      </c>
      <c r="G1934" t="str">
        <f ca="1">IF(VLOOKUP(A1934,Person!A:R,ROW(INDIRECT(ADDRESS(MATCH("NameManager",Person!$1:$1,0),4,4))),FALSE)="","",VLOOKUP(A1934,Person!A:R,ROW(INDIRECT(ADDRESS(MATCH("NameManager",Person!$1:$1,0),4,4))),FALSE))</f>
        <v/>
      </c>
      <c r="H1934" t="str">
        <f ca="1">IF(VLOOKUP(A1934,Person!A:R,ROW(INDIRECT(ADDRESS(MATCH("TypeJorney",Person!$1:$1,0),4,4))),FALSE)="OnBoarding","Embarque",IF(VLOOKUP(A1934,Person!A:R,ROW(INDIRECT(ADDRESS(MATCH("TypeJorney",Person!$1:$1,0),4,4))),FALSE)="OnBoardingOccupation","Embarque implantação",IF(VLOOKUP(A1934,Person!A:R,ROW(INDIRECT(ADDRESS(MATCH("TypeJorney",Person!$1:$1,0),4,4))),FALSE)="Monitoring","Monitoramento","Decisão de Efetivação")))</f>
        <v>Embarque implantação</v>
      </c>
    </row>
    <row r="1935" spans="1:8" x14ac:dyDescent="0.3">
      <c r="A1935" t="s">
        <v>4769</v>
      </c>
      <c r="B1935" t="str">
        <f ca="1">VLOOKUP(A1935,Person!A:R,ROW(INDIRECT(ADDRESS(MATCH("NameUser",Person!$1:$1,0),4,4))),FALSE)</f>
        <v>Sandro da Silva Rodrigues</v>
      </c>
      <c r="C1935" t="str">
        <f ca="1">IF(VLOOKUP(A1935,Person!A:R,ROW(INDIRECT(ADDRESS(MATCH("Mail",Person!$1:$1,0),4,4))),FALSE)="","",VLOOKUP(A1935,Person!A:R,ROW(INDIRECT(ADDRESS(MATCH("Mail",Person!$1:$1,0),4,4))),FALSE))</f>
        <v>sandro.rodrigues@maristas.org.br</v>
      </c>
      <c r="D1935" t="str">
        <f ca="1">VLOOKUP(A1935,Person!A:R,ROW(INDIRECT(ADDRESS(MATCH("NameEstablishment",Person!$1:$1,0),4,4))),FALSE)</f>
        <v>Colegio Marista Ipanema</v>
      </c>
      <c r="E1935">
        <f ca="1">VLOOKUP(A1935,Person!A:R,ROW(INDIRECT(ADDRESS(MATCH("Registration",Person!$1:$1,0),4,4))),FALSE)</f>
        <v>91510729</v>
      </c>
      <c r="F1935" t="str">
        <f ca="1">VLOOKUP(A1935,Person!A:R,ROW(INDIRECT(ADDRESS(MATCH("NameOccupation",Person!$1:$1,0),4,4))),FALSE)</f>
        <v>Auxiliar Administrativo</v>
      </c>
      <c r="G1935" t="str">
        <f ca="1">IF(VLOOKUP(A1935,Person!A:R,ROW(INDIRECT(ADDRESS(MATCH("NameManager",Person!$1:$1,0),4,4))),FALSE)="","",VLOOKUP(A1935,Person!A:R,ROW(INDIRECT(ADDRESS(MATCH("NameManager",Person!$1:$1,0),4,4))),FALSE))</f>
        <v>Clovis Inacio Seibert</v>
      </c>
      <c r="H1935" t="str">
        <f ca="1">IF(VLOOKUP(A1935,Person!A:R,ROW(INDIRECT(ADDRESS(MATCH("TypeJorney",Person!$1:$1,0),4,4))),FALSE)="OnBoarding","Embarque",IF(VLOOKUP(A1935,Person!A:R,ROW(INDIRECT(ADDRESS(MATCH("TypeJorney",Person!$1:$1,0),4,4))),FALSE)="OnBoardingOccupation","Embarque implantação",IF(VLOOKUP(A1935,Person!A:R,ROW(INDIRECT(ADDRESS(MATCH("TypeJorney",Person!$1:$1,0),4,4))),FALSE)="Monitoring","Monitoramento","Decisão de Efetivação")))</f>
        <v>Embarque implantação</v>
      </c>
    </row>
    <row r="1936" spans="1:8" x14ac:dyDescent="0.3">
      <c r="A1936" t="s">
        <v>7347</v>
      </c>
      <c r="B1936" t="str">
        <f ca="1">VLOOKUP(A1936,Person!A:R,ROW(INDIRECT(ADDRESS(MATCH("NameUser",Person!$1:$1,0),4,4))),FALSE)</f>
        <v>Sara da Cruz Malta Paixao</v>
      </c>
      <c r="C1936" t="str">
        <f ca="1">IF(VLOOKUP(A1936,Person!A:R,ROW(INDIRECT(ADDRESS(MATCH("Mail",Person!$1:$1,0),4,4))),FALSE)="","",VLOOKUP(A1936,Person!A:R,ROW(INDIRECT(ADDRESS(MATCH("Mail",Person!$1:$1,0),4,4))),FALSE))</f>
        <v>sara.paixao@maristas.org.br</v>
      </c>
      <c r="D1936" t="str">
        <f ca="1">VLOOKUP(A1936,Person!A:R,ROW(INDIRECT(ADDRESS(MATCH("NameEstablishment",Person!$1:$1,0),4,4))),FALSE)</f>
        <v>Colégio Marista Nossa Senhora do Rosário</v>
      </c>
      <c r="E1936">
        <f ca="1">VLOOKUP(A1936,Person!A:R,ROW(INDIRECT(ADDRESS(MATCH("Registration",Person!$1:$1,0),4,4))),FALSE)</f>
        <v>91514240</v>
      </c>
      <c r="F1936" t="str">
        <f ca="1">VLOOKUP(A1936,Person!A:R,ROW(INDIRECT(ADDRESS(MATCH("NameOccupation",Person!$1:$1,0),4,4))),FALSE)</f>
        <v>Monitor de Aprendizagem Turno Regular</v>
      </c>
      <c r="G1936" t="str">
        <f ca="1">IF(VLOOKUP(A1936,Person!A:R,ROW(INDIRECT(ADDRESS(MATCH("NameManager",Person!$1:$1,0),4,4))),FALSE)="","",VLOOKUP(A1936,Person!A:R,ROW(INDIRECT(ADDRESS(MATCH("NameManager",Person!$1:$1,0),4,4))),FALSE))</f>
        <v>Leia Raquel de Almeida</v>
      </c>
      <c r="H1936" t="str">
        <f ca="1">IF(VLOOKUP(A1936,Person!A:R,ROW(INDIRECT(ADDRESS(MATCH("TypeJorney",Person!$1:$1,0),4,4))),FALSE)="OnBoarding","Embarque",IF(VLOOKUP(A1936,Person!A:R,ROW(INDIRECT(ADDRESS(MATCH("TypeJorney",Person!$1:$1,0),4,4))),FALSE)="OnBoardingOccupation","Embarque implantação",IF(VLOOKUP(A1936,Person!A:R,ROW(INDIRECT(ADDRESS(MATCH("TypeJorney",Person!$1:$1,0),4,4))),FALSE)="Monitoring","Monitoramento","Decisão de Efetivação")))</f>
        <v>Embarque</v>
      </c>
    </row>
    <row r="1937" spans="1:8" x14ac:dyDescent="0.3">
      <c r="A1937" t="s">
        <v>451</v>
      </c>
      <c r="B1937" t="str">
        <f ca="1">VLOOKUP(A1937,Person!A:R,ROW(INDIRECT(ADDRESS(MATCH("NameUser",Person!$1:$1,0),4,4))),FALSE)</f>
        <v>Saulo Vicente Nunes Caetano</v>
      </c>
      <c r="C1937" t="str">
        <f ca="1">IF(VLOOKUP(A1937,Person!A:R,ROW(INDIRECT(ADDRESS(MATCH("Mail",Person!$1:$1,0),4,4))),FALSE)="","",VLOOKUP(A1937,Person!A:R,ROW(INDIRECT(ADDRESS(MATCH("Mail",Person!$1:$1,0),4,4))),FALSE))</f>
        <v>saulo.caetano@maristas.org.br</v>
      </c>
      <c r="D1937" t="str">
        <f ca="1">VLOOKUP(A1937,Person!A:R,ROW(INDIRECT(ADDRESS(MATCH("NameEstablishment",Person!$1:$1,0),4,4))),FALSE)</f>
        <v>Colégio Marista Nossa Senhora do Rosário</v>
      </c>
      <c r="E1937">
        <f ca="1">VLOOKUP(A1937,Person!A:R,ROW(INDIRECT(ADDRESS(MATCH("Registration",Person!$1:$1,0),4,4))),FALSE)</f>
        <v>90510886</v>
      </c>
      <c r="F1937" t="str">
        <f ca="1">VLOOKUP(A1937,Person!A:R,ROW(INDIRECT(ADDRESS(MATCH("NameOccupation",Person!$1:$1,0),4,4))),FALSE)</f>
        <v>Instrutor de Aprendizagem</v>
      </c>
      <c r="G1937" t="str">
        <f ca="1">IF(VLOOKUP(A1937,Person!A:R,ROW(INDIRECT(ADDRESS(MATCH("NameManager",Person!$1:$1,0),4,4))),FALSE)="","",VLOOKUP(A1937,Person!A:R,ROW(INDIRECT(ADDRESS(MATCH("NameManager",Person!$1:$1,0),4,4))),FALSE))</f>
        <v/>
      </c>
      <c r="H1937" t="str">
        <f ca="1">IF(VLOOKUP(A1937,Person!A:R,ROW(INDIRECT(ADDRESS(MATCH("TypeJorney",Person!$1:$1,0),4,4))),FALSE)="OnBoarding","Embarque",IF(VLOOKUP(A1937,Person!A:R,ROW(INDIRECT(ADDRESS(MATCH("TypeJorney",Person!$1:$1,0),4,4))),FALSE)="OnBoardingOccupation","Embarque implantação",IF(VLOOKUP(A1937,Person!A:R,ROW(INDIRECT(ADDRESS(MATCH("TypeJorney",Person!$1:$1,0),4,4))),FALSE)="Monitoring","Monitoramento","Decisão de Efetivação")))</f>
        <v>Embarque</v>
      </c>
    </row>
    <row r="1938" spans="1:8" x14ac:dyDescent="0.3">
      <c r="A1938" t="s">
        <v>8005</v>
      </c>
      <c r="B1938" t="str">
        <f ca="1">VLOOKUP(A1938,Person!A:R,ROW(INDIRECT(ADDRESS(MATCH("NameUser",Person!$1:$1,0),4,4))),FALSE)</f>
        <v>Saulo Wegner do Nascimento</v>
      </c>
      <c r="C1938" t="str">
        <f ca="1">IF(VLOOKUP(A1938,Person!A:R,ROW(INDIRECT(ADDRESS(MATCH("Mail",Person!$1:$1,0),4,4))),FALSE)="","",VLOOKUP(A1938,Person!A:R,ROW(INDIRECT(ADDRESS(MATCH("Mail",Person!$1:$1,0),4,4))),FALSE))</f>
        <v/>
      </c>
      <c r="D1938" t="str">
        <f ca="1">VLOOKUP(A1938,Person!A:R,ROW(INDIRECT(ADDRESS(MATCH("NameEstablishment",Person!$1:$1,0),4,4))),FALSE)</f>
        <v>Colégio Marista Santo Ângelo</v>
      </c>
      <c r="E1938">
        <f ca="1">VLOOKUP(A1938,Person!A:R,ROW(INDIRECT(ADDRESS(MATCH("Registration",Person!$1:$1,0),4,4))),FALSE)</f>
        <v>80700427</v>
      </c>
      <c r="F1938" t="str">
        <f ca="1">VLOOKUP(A1938,Person!A:R,ROW(INDIRECT(ADDRESS(MATCH("NameOccupation",Person!$1:$1,0),4,4))),FALSE)</f>
        <v>Instrutor de Aprendizagem</v>
      </c>
      <c r="G1938" t="str">
        <f ca="1">IF(VLOOKUP(A1938,Person!A:R,ROW(INDIRECT(ADDRESS(MATCH("NameManager",Person!$1:$1,0),4,4))),FALSE)="","",VLOOKUP(A1938,Person!A:R,ROW(INDIRECT(ADDRESS(MATCH("NameManager",Person!$1:$1,0),4,4))),FALSE))</f>
        <v>Pedro Vilmar Ost</v>
      </c>
      <c r="H1938" t="str">
        <f ca="1">IF(VLOOKUP(A1938,Person!A:R,ROW(INDIRECT(ADDRESS(MATCH("TypeJorney",Person!$1:$1,0),4,4))),FALSE)="OnBoarding","Embarque",IF(VLOOKUP(A1938,Person!A:R,ROW(INDIRECT(ADDRESS(MATCH("TypeJorney",Person!$1:$1,0),4,4))),FALSE)="OnBoardingOccupation","Embarque implantação",IF(VLOOKUP(A1938,Person!A:R,ROW(INDIRECT(ADDRESS(MATCH("TypeJorney",Person!$1:$1,0),4,4))),FALSE)="Monitoring","Monitoramento","Decisão de Efetivação")))</f>
        <v>Embarque implantação</v>
      </c>
    </row>
    <row r="1939" spans="1:8" x14ac:dyDescent="0.3">
      <c r="A1939" t="s">
        <v>4680</v>
      </c>
      <c r="B1939" t="str">
        <f ca="1">VLOOKUP(A1939,Person!A:R,ROW(INDIRECT(ADDRESS(MATCH("NameUser",Person!$1:$1,0),4,4))),FALSE)</f>
        <v>Scheila Verli Scherer da Silva</v>
      </c>
      <c r="C1939" t="str">
        <f ca="1">IF(VLOOKUP(A1939,Person!A:R,ROW(INDIRECT(ADDRESS(MATCH("Mail",Person!$1:$1,0),4,4))),FALSE)="","",VLOOKUP(A1939,Person!A:R,ROW(INDIRECT(ADDRESS(MATCH("Mail",Person!$1:$1,0),4,4))),FALSE))</f>
        <v/>
      </c>
      <c r="D1939" t="str">
        <f ca="1">VLOOKUP(A1939,Person!A:R,ROW(INDIRECT(ADDRESS(MATCH("NameEstablishment",Person!$1:$1,0),4,4))),FALSE)</f>
        <v>Colégio Marista Santa Maria</v>
      </c>
      <c r="E1939">
        <f ca="1">VLOOKUP(A1939,Person!A:R,ROW(INDIRECT(ADDRESS(MATCH("Registration",Person!$1:$1,0),4,4))),FALSE)</f>
        <v>80702300</v>
      </c>
      <c r="F1939" t="str">
        <f ca="1">VLOOKUP(A1939,Person!A:R,ROW(INDIRECT(ADDRESS(MATCH("NameOccupation",Person!$1:$1,0),4,4))),FALSE)</f>
        <v>Assistente de Convivência</v>
      </c>
      <c r="G1939" t="str">
        <f ca="1">IF(VLOOKUP(A1939,Person!A:R,ROW(INDIRECT(ADDRESS(MATCH("NameManager",Person!$1:$1,0),4,4))),FALSE)="","",VLOOKUP(A1939,Person!A:R,ROW(INDIRECT(ADDRESS(MATCH("NameManager",Person!$1:$1,0),4,4))),FALSE))</f>
        <v>Edemir Joao Dal Bem</v>
      </c>
      <c r="H1939" t="str">
        <f ca="1">IF(VLOOKUP(A1939,Person!A:R,ROW(INDIRECT(ADDRESS(MATCH("TypeJorney",Person!$1:$1,0),4,4))),FALSE)="OnBoarding","Embarque",IF(VLOOKUP(A1939,Person!A:R,ROW(INDIRECT(ADDRESS(MATCH("TypeJorney",Person!$1:$1,0),4,4))),FALSE)="OnBoardingOccupation","Embarque implantação",IF(VLOOKUP(A1939,Person!A:R,ROW(INDIRECT(ADDRESS(MATCH("TypeJorney",Person!$1:$1,0),4,4))),FALSE)="Monitoring","Monitoramento","Decisão de Efetivação")))</f>
        <v>Embarque implantação</v>
      </c>
    </row>
    <row r="1940" spans="1:8" x14ac:dyDescent="0.3">
      <c r="A1940" t="s">
        <v>7594</v>
      </c>
      <c r="B1940" t="str">
        <f ca="1">VLOOKUP(A1940,Person!A:R,ROW(INDIRECT(ADDRESS(MATCH("NameUser",Person!$1:$1,0),4,4))),FALSE)</f>
        <v>Sebastiao Alaertes Bueno de Camargo</v>
      </c>
      <c r="C1940" t="str">
        <f ca="1">IF(VLOOKUP(A1940,Person!A:R,ROW(INDIRECT(ADDRESS(MATCH("Mail",Person!$1:$1,0),4,4))),FALSE)="","",VLOOKUP(A1940,Person!A:R,ROW(INDIRECT(ADDRESS(MATCH("Mail",Person!$1:$1,0),4,4))),FALSE))</f>
        <v/>
      </c>
      <c r="D1940" t="str">
        <f ca="1">VLOOKUP(A1940,Person!A:R,ROW(INDIRECT(ADDRESS(MATCH("NameEstablishment",Person!$1:$1,0),4,4))),FALSE)</f>
        <v>Colégio Marista N.Sra. Das Graças</v>
      </c>
      <c r="E1940">
        <f ca="1">VLOOKUP(A1940,Person!A:R,ROW(INDIRECT(ADDRESS(MATCH("Registration",Person!$1:$1,0),4,4))),FALSE)</f>
        <v>90511401</v>
      </c>
      <c r="F1940" t="str">
        <f ca="1">VLOOKUP(A1940,Person!A:R,ROW(INDIRECT(ADDRESS(MATCH("NameOccupation",Person!$1:$1,0),4,4))),FALSE)</f>
        <v>Assistente Religioso</v>
      </c>
      <c r="G1940" t="str">
        <f ca="1">IF(VLOOKUP(A1940,Person!A:R,ROW(INDIRECT(ADDRESS(MATCH("NameManager",Person!$1:$1,0),4,4))),FALSE)="","",VLOOKUP(A1940,Person!A:R,ROW(INDIRECT(ADDRESS(MATCH("NameManager",Person!$1:$1,0),4,4))),FALSE))</f>
        <v/>
      </c>
      <c r="H1940" t="str">
        <f ca="1">IF(VLOOKUP(A1940,Person!A:R,ROW(INDIRECT(ADDRESS(MATCH("TypeJorney",Person!$1:$1,0),4,4))),FALSE)="OnBoarding","Embarque",IF(VLOOKUP(A1940,Person!A:R,ROW(INDIRECT(ADDRESS(MATCH("TypeJorney",Person!$1:$1,0),4,4))),FALSE)="OnBoardingOccupation","Embarque implantação",IF(VLOOKUP(A1940,Person!A:R,ROW(INDIRECT(ADDRESS(MATCH("TypeJorney",Person!$1:$1,0),4,4))),FALSE)="Monitoring","Monitoramento","Decisão de Efetivação")))</f>
        <v>Embarque implantação</v>
      </c>
    </row>
    <row r="1941" spans="1:8" x14ac:dyDescent="0.3">
      <c r="A1941" t="s">
        <v>7854</v>
      </c>
      <c r="B1941" t="str">
        <f ca="1">VLOOKUP(A1941,Person!A:R,ROW(INDIRECT(ADDRESS(MATCH("NameUser",Person!$1:$1,0),4,4))),FALSE)</f>
        <v>Sergio Antonio Brondani</v>
      </c>
      <c r="C1941" t="str">
        <f ca="1">IF(VLOOKUP(A1941,Person!A:R,ROW(INDIRECT(ADDRESS(MATCH("Mail",Person!$1:$1,0),4,4))),FALSE)="","",VLOOKUP(A1941,Person!A:R,ROW(INDIRECT(ADDRESS(MATCH("Mail",Person!$1:$1,0),4,4))),FALSE))</f>
        <v/>
      </c>
      <c r="D1941" t="str">
        <f ca="1">VLOOKUP(A1941,Person!A:R,ROW(INDIRECT(ADDRESS(MATCH("NameEstablishment",Person!$1:$1,0),4,4))),FALSE)</f>
        <v>Colégio Marista Santa Maria</v>
      </c>
      <c r="E1941">
        <f ca="1">VLOOKUP(A1941,Person!A:R,ROW(INDIRECT(ADDRESS(MATCH("Registration",Person!$1:$1,0),4,4))),FALSE)</f>
        <v>907000</v>
      </c>
      <c r="F1941" t="str">
        <f ca="1">VLOOKUP(A1941,Person!A:R,ROW(INDIRECT(ADDRESS(MATCH("NameOccupation",Person!$1:$1,0),4,4))),FALSE)</f>
        <v>Arquiteto</v>
      </c>
      <c r="G1941" t="str">
        <f ca="1">IF(VLOOKUP(A1941,Person!A:R,ROW(INDIRECT(ADDRESS(MATCH("NameManager",Person!$1:$1,0),4,4))),FALSE)="","",VLOOKUP(A1941,Person!A:R,ROW(INDIRECT(ADDRESS(MATCH("NameManager",Person!$1:$1,0),4,4))),FALSE))</f>
        <v/>
      </c>
      <c r="H1941" t="str">
        <f ca="1">IF(VLOOKUP(A1941,Person!A:R,ROW(INDIRECT(ADDRESS(MATCH("TypeJorney",Person!$1:$1,0),4,4))),FALSE)="OnBoarding","Embarque",IF(VLOOKUP(A1941,Person!A:R,ROW(INDIRECT(ADDRESS(MATCH("TypeJorney",Person!$1:$1,0),4,4))),FALSE)="OnBoardingOccupation","Embarque implantação",IF(VLOOKUP(A1941,Person!A:R,ROW(INDIRECT(ADDRESS(MATCH("TypeJorney",Person!$1:$1,0),4,4))),FALSE)="Monitoring","Monitoramento","Decisão de Efetivação")))</f>
        <v>Embarque implantação</v>
      </c>
    </row>
    <row r="1942" spans="1:8" x14ac:dyDescent="0.3">
      <c r="A1942" t="s">
        <v>7562</v>
      </c>
      <c r="B1942" t="str">
        <f ca="1">VLOOKUP(A1942,Person!A:R,ROW(INDIRECT(ADDRESS(MATCH("NameUser",Person!$1:$1,0),4,4))),FALSE)</f>
        <v>Sergio Luiz dos Reis</v>
      </c>
      <c r="C1942" t="str">
        <f ca="1">IF(VLOOKUP(A1942,Person!A:R,ROW(INDIRECT(ADDRESS(MATCH("Mail",Person!$1:$1,0),4,4))),FALSE)="","",VLOOKUP(A1942,Person!A:R,ROW(INDIRECT(ADDRESS(MATCH("Mail",Person!$1:$1,0),4,4))),FALSE))</f>
        <v/>
      </c>
      <c r="D1942" t="str">
        <f ca="1">VLOOKUP(A1942,Person!A:R,ROW(INDIRECT(ADDRESS(MATCH("NameEstablishment",Person!$1:$1,0),4,4))),FALSE)</f>
        <v>Colégio Marista Nossa Senhora do Rosário</v>
      </c>
      <c r="E1942">
        <f ca="1">VLOOKUP(A1942,Person!A:R,ROW(INDIRECT(ADDRESS(MATCH("Registration",Person!$1:$1,0),4,4))),FALSE)</f>
        <v>90000201</v>
      </c>
      <c r="F1942" t="str">
        <f ca="1">VLOOKUP(A1942,Person!A:R,ROW(INDIRECT(ADDRESS(MATCH("NameOccupation",Person!$1:$1,0),4,4))),FALSE)</f>
        <v>Manutenção E Conservação</v>
      </c>
      <c r="G1942" t="str">
        <f ca="1">IF(VLOOKUP(A1942,Person!A:R,ROW(INDIRECT(ADDRESS(MATCH("NameManager",Person!$1:$1,0),4,4))),FALSE)="","",VLOOKUP(A1942,Person!A:R,ROW(INDIRECT(ADDRESS(MATCH("NameManager",Person!$1:$1,0),4,4))),FALSE))</f>
        <v/>
      </c>
      <c r="H1942" t="str">
        <f ca="1">IF(VLOOKUP(A1942,Person!A:R,ROW(INDIRECT(ADDRESS(MATCH("TypeJorney",Person!$1:$1,0),4,4))),FALSE)="OnBoarding","Embarque",IF(VLOOKUP(A1942,Person!A:R,ROW(INDIRECT(ADDRESS(MATCH("TypeJorney",Person!$1:$1,0),4,4))),FALSE)="OnBoardingOccupation","Embarque implantação",IF(VLOOKUP(A1942,Person!A:R,ROW(INDIRECT(ADDRESS(MATCH("TypeJorney",Person!$1:$1,0),4,4))),FALSE)="Monitoring","Monitoramento","Decisão de Efetivação")))</f>
        <v>Embarque implantação</v>
      </c>
    </row>
    <row r="1943" spans="1:8" x14ac:dyDescent="0.3">
      <c r="A1943" t="s">
        <v>7758</v>
      </c>
      <c r="B1943" t="str">
        <f ca="1">VLOOKUP(A1943,Person!A:R,ROW(INDIRECT(ADDRESS(MATCH("NameUser",Person!$1:$1,0),4,4))),FALSE)</f>
        <v>Sergio Luiz dos Reis</v>
      </c>
      <c r="C1943" t="str">
        <f ca="1">IF(VLOOKUP(A1943,Person!A:R,ROW(INDIRECT(ADDRESS(MATCH("Mail",Person!$1:$1,0),4,4))),FALSE)="","",VLOOKUP(A1943,Person!A:R,ROW(INDIRECT(ADDRESS(MATCH("Mail",Person!$1:$1,0),4,4))),FALSE))</f>
        <v/>
      </c>
      <c r="D1943" t="str">
        <f ca="1">VLOOKUP(A1943,Person!A:R,ROW(INDIRECT(ADDRESS(MATCH("NameEstablishment",Person!$1:$1,0),4,4))),FALSE)</f>
        <v>Colegio Marista Champagnat</v>
      </c>
      <c r="E1943">
        <f ca="1">VLOOKUP(A1943,Person!A:R,ROW(INDIRECT(ADDRESS(MATCH("Registration",Person!$1:$1,0),4,4))),FALSE)</f>
        <v>90000099</v>
      </c>
      <c r="F1943" t="str">
        <f ca="1">VLOOKUP(A1943,Person!A:R,ROW(INDIRECT(ADDRESS(MATCH("NameOccupation",Person!$1:$1,0),4,4))),FALSE)</f>
        <v>Manutenção E Conservação</v>
      </c>
      <c r="G1943" t="str">
        <f ca="1">IF(VLOOKUP(A1943,Person!A:R,ROW(INDIRECT(ADDRESS(MATCH("NameManager",Person!$1:$1,0),4,4))),FALSE)="","",VLOOKUP(A1943,Person!A:R,ROW(INDIRECT(ADDRESS(MATCH("NameManager",Person!$1:$1,0),4,4))),FALSE))</f>
        <v/>
      </c>
      <c r="H1943" t="str">
        <f ca="1">IF(VLOOKUP(A1943,Person!A:R,ROW(INDIRECT(ADDRESS(MATCH("TypeJorney",Person!$1:$1,0),4,4))),FALSE)="OnBoarding","Embarque",IF(VLOOKUP(A1943,Person!A:R,ROW(INDIRECT(ADDRESS(MATCH("TypeJorney",Person!$1:$1,0),4,4))),FALSE)="OnBoardingOccupation","Embarque implantação",IF(VLOOKUP(A1943,Person!A:R,ROW(INDIRECT(ADDRESS(MATCH("TypeJorney",Person!$1:$1,0),4,4))),FALSE)="Monitoring","Monitoramento","Decisão de Efetivação")))</f>
        <v>Embarque implantação</v>
      </c>
    </row>
    <row r="1944" spans="1:8" x14ac:dyDescent="0.3">
      <c r="A1944" t="s">
        <v>5168</v>
      </c>
      <c r="B1944" t="str">
        <f ca="1">VLOOKUP(A1944,Person!A:R,ROW(INDIRECT(ADDRESS(MATCH("NameUser",Person!$1:$1,0),4,4))),FALSE)</f>
        <v>Sergio Simon</v>
      </c>
      <c r="C1944" t="str">
        <f ca="1">IF(VLOOKUP(A1944,Person!A:R,ROW(INDIRECT(ADDRESS(MATCH("Mail",Person!$1:$1,0),4,4))),FALSE)="","",VLOOKUP(A1944,Person!A:R,ROW(INDIRECT(ADDRESS(MATCH("Mail",Person!$1:$1,0),4,4))),FALSE))</f>
        <v>padresimon@maristas.org.br</v>
      </c>
      <c r="D1944" t="str">
        <f ca="1">VLOOKUP(A1944,Person!A:R,ROW(INDIRECT(ADDRESS(MATCH("NameEstablishment",Person!$1:$1,0),4,4))),FALSE)</f>
        <v>Colégio Marista São Marcelino Champagnat</v>
      </c>
      <c r="E1944">
        <f ca="1">VLOOKUP(A1944,Person!A:R,ROW(INDIRECT(ADDRESS(MATCH("Registration",Person!$1:$1,0),4,4))),FALSE)</f>
        <v>61264001</v>
      </c>
      <c r="F1944" t="str">
        <f ca="1">VLOOKUP(A1944,Person!A:R,ROW(INDIRECT(ADDRESS(MATCH("NameOccupation",Person!$1:$1,0),4,4))),FALSE)</f>
        <v>Assessor Educacional</v>
      </c>
      <c r="G1944" t="str">
        <f ca="1">IF(VLOOKUP(A1944,Person!A:R,ROW(INDIRECT(ADDRESS(MATCH("NameManager",Person!$1:$1,0),4,4))),FALSE)="","",VLOOKUP(A1944,Person!A:R,ROW(INDIRECT(ADDRESS(MATCH("NameManager",Person!$1:$1,0),4,4))),FALSE))</f>
        <v/>
      </c>
      <c r="H1944" t="str">
        <f ca="1">IF(VLOOKUP(A1944,Person!A:R,ROW(INDIRECT(ADDRESS(MATCH("TypeJorney",Person!$1:$1,0),4,4))),FALSE)="OnBoarding","Embarque",IF(VLOOKUP(A1944,Person!A:R,ROW(INDIRECT(ADDRESS(MATCH("TypeJorney",Person!$1:$1,0),4,4))),FALSE)="OnBoardingOccupation","Embarque implantação",IF(VLOOKUP(A1944,Person!A:R,ROW(INDIRECT(ADDRESS(MATCH("TypeJorney",Person!$1:$1,0),4,4))),FALSE)="Monitoring","Monitoramento","Decisão de Efetivação")))</f>
        <v>Embarque implantação</v>
      </c>
    </row>
    <row r="1945" spans="1:8" x14ac:dyDescent="0.3">
      <c r="A1945" t="s">
        <v>7345</v>
      </c>
      <c r="B1945" t="str">
        <f ca="1">VLOOKUP(A1945,Person!A:R,ROW(INDIRECT(ADDRESS(MATCH("NameUser",Person!$1:$1,0),4,4))),FALSE)</f>
        <v>Sharlene Cristina Juliano Cerva Leal</v>
      </c>
      <c r="C1945" t="str">
        <f ca="1">IF(VLOOKUP(A1945,Person!A:R,ROW(INDIRECT(ADDRESS(MATCH("Mail",Person!$1:$1,0),4,4))),FALSE)="","",VLOOKUP(A1945,Person!A:R,ROW(INDIRECT(ADDRESS(MATCH("Mail",Person!$1:$1,0),4,4))),FALSE))</f>
        <v>sharlene.leal@maristas.org.br</v>
      </c>
      <c r="D1945" t="str">
        <f ca="1">VLOOKUP(A1945,Person!A:R,ROW(INDIRECT(ADDRESS(MATCH("NameEstablishment",Person!$1:$1,0),4,4))),FALSE)</f>
        <v>Colégio Marista Nossa Senhora do Rosário</v>
      </c>
      <c r="E1945">
        <f ca="1">VLOOKUP(A1945,Person!A:R,ROW(INDIRECT(ADDRESS(MATCH("Registration",Person!$1:$1,0),4,4))),FALSE)</f>
        <v>91514065</v>
      </c>
      <c r="F1945" t="str">
        <f ca="1">VLOOKUP(A1945,Person!A:R,ROW(INDIRECT(ADDRESS(MATCH("NameOccupation",Person!$1:$1,0),4,4))),FALSE)</f>
        <v>Monitor de Aprendizagem Turno Regular</v>
      </c>
      <c r="G1945" t="str">
        <f ca="1">IF(VLOOKUP(A1945,Person!A:R,ROW(INDIRECT(ADDRESS(MATCH("NameManager",Person!$1:$1,0),4,4))),FALSE)="","",VLOOKUP(A1945,Person!A:R,ROW(INDIRECT(ADDRESS(MATCH("NameManager",Person!$1:$1,0),4,4))),FALSE))</f>
        <v>Leia Raquel de Almeida</v>
      </c>
      <c r="H1945" t="str">
        <f ca="1">IF(VLOOKUP(A1945,Person!A:R,ROW(INDIRECT(ADDRESS(MATCH("TypeJorney",Person!$1:$1,0),4,4))),FALSE)="OnBoarding","Embarque",IF(VLOOKUP(A1945,Person!A:R,ROW(INDIRECT(ADDRESS(MATCH("TypeJorney",Person!$1:$1,0),4,4))),FALSE)="OnBoardingOccupation","Embarque implantação",IF(VLOOKUP(A1945,Person!A:R,ROW(INDIRECT(ADDRESS(MATCH("TypeJorney",Person!$1:$1,0),4,4))),FALSE)="Monitoring","Monitoramento","Decisão de Efetivação")))</f>
        <v>Embarque implantação</v>
      </c>
    </row>
    <row r="1946" spans="1:8" x14ac:dyDescent="0.3">
      <c r="A1946" t="s">
        <v>5352</v>
      </c>
      <c r="B1946" t="str">
        <f ca="1">VLOOKUP(A1946,Person!A:R,ROW(INDIRECT(ADDRESS(MATCH("NameUser",Person!$1:$1,0),4,4))),FALSE)</f>
        <v>Sheila Barros dos Santos</v>
      </c>
      <c r="C1946" t="str">
        <f ca="1">IF(VLOOKUP(A1946,Person!A:R,ROW(INDIRECT(ADDRESS(MATCH("Mail",Person!$1:$1,0),4,4))),FALSE)="","",VLOOKUP(A1946,Person!A:R,ROW(INDIRECT(ADDRESS(MATCH("Mail",Person!$1:$1,0),4,4))),FALSE))</f>
        <v>sheila.santos@maristas.org.br</v>
      </c>
      <c r="D1946" t="str">
        <f ca="1">VLOOKUP(A1946,Person!A:R,ROW(INDIRECT(ADDRESS(MATCH("NameEstablishment",Person!$1:$1,0),4,4))),FALSE)</f>
        <v>Colegio Marista São Francisco</v>
      </c>
      <c r="E1946">
        <f ca="1">VLOOKUP(A1946,Person!A:R,ROW(INDIRECT(ADDRESS(MATCH("Registration",Person!$1:$1,0),4,4))),FALSE)</f>
        <v>61410001</v>
      </c>
      <c r="F1946" t="str">
        <f ca="1">VLOOKUP(A1946,Person!A:R,ROW(INDIRECT(ADDRESS(MATCH("NameOccupation",Person!$1:$1,0),4,4))),FALSE)</f>
        <v>Bibliotecário(a)</v>
      </c>
      <c r="G1946" t="str">
        <f ca="1">IF(VLOOKUP(A1946,Person!A:R,ROW(INDIRECT(ADDRESS(MATCH("NameManager",Person!$1:$1,0),4,4))),FALSE)="","",VLOOKUP(A1946,Person!A:R,ROW(INDIRECT(ADDRESS(MATCH("NameManager",Person!$1:$1,0),4,4))),FALSE))</f>
        <v/>
      </c>
      <c r="H1946" t="str">
        <f ca="1">IF(VLOOKUP(A1946,Person!A:R,ROW(INDIRECT(ADDRESS(MATCH("TypeJorney",Person!$1:$1,0),4,4))),FALSE)="OnBoarding","Embarque",IF(VLOOKUP(A1946,Person!A:R,ROW(INDIRECT(ADDRESS(MATCH("TypeJorney",Person!$1:$1,0),4,4))),FALSE)="OnBoardingOccupation","Embarque implantação",IF(VLOOKUP(A1946,Person!A:R,ROW(INDIRECT(ADDRESS(MATCH("TypeJorney",Person!$1:$1,0),4,4))),FALSE)="Monitoring","Monitoramento","Decisão de Efetivação")))</f>
        <v>Embarque implantação</v>
      </c>
    </row>
    <row r="1947" spans="1:8" x14ac:dyDescent="0.3">
      <c r="A1947" t="s">
        <v>4174</v>
      </c>
      <c r="B1947" t="str">
        <f ca="1">VLOOKUP(A1947,Person!A:R,ROW(INDIRECT(ADDRESS(MATCH("NameUser",Person!$1:$1,0),4,4))),FALSE)</f>
        <v>Sheila Maris Vargas da Silva</v>
      </c>
      <c r="C1947" t="str">
        <f ca="1">IF(VLOOKUP(A1947,Person!A:R,ROW(INDIRECT(ADDRESS(MATCH("Mail",Person!$1:$1,0),4,4))),FALSE)="","",VLOOKUP(A1947,Person!A:R,ROW(INDIRECT(ADDRESS(MATCH("Mail",Person!$1:$1,0),4,4))),FALSE))</f>
        <v>sheila.silva@maristas.org.br</v>
      </c>
      <c r="D1947" t="str">
        <f ca="1">VLOOKUP(A1947,Person!A:R,ROW(INDIRECT(ADDRESS(MATCH("NameEstablishment",Person!$1:$1,0),4,4))),FALSE)</f>
        <v>Colégio Marista Assunção</v>
      </c>
      <c r="E1947">
        <f ca="1">VLOOKUP(A1947,Person!A:R,ROW(INDIRECT(ADDRESS(MATCH("Registration",Person!$1:$1,0),4,4))),FALSE)</f>
        <v>91510507</v>
      </c>
      <c r="F1947" t="str">
        <f ca="1">VLOOKUP(A1947,Person!A:R,ROW(INDIRECT(ADDRESS(MATCH("NameOccupation",Person!$1:$1,0),4,4))),FALSE)</f>
        <v>Auxiliar de Serviços Gerais</v>
      </c>
      <c r="G1947" t="str">
        <f ca="1">IF(VLOOKUP(A1947,Person!A:R,ROW(INDIRECT(ADDRESS(MATCH("NameManager",Person!$1:$1,0),4,4))),FALSE)="","",VLOOKUP(A1947,Person!A:R,ROW(INDIRECT(ADDRESS(MATCH("NameManager",Person!$1:$1,0),4,4))),FALSE))</f>
        <v>Manoela Atarao da Rocha Saldanha</v>
      </c>
      <c r="H1947" t="str">
        <f ca="1">IF(VLOOKUP(A1947,Person!A:R,ROW(INDIRECT(ADDRESS(MATCH("TypeJorney",Person!$1:$1,0),4,4))),FALSE)="OnBoarding","Embarque",IF(VLOOKUP(A1947,Person!A:R,ROW(INDIRECT(ADDRESS(MATCH("TypeJorney",Person!$1:$1,0),4,4))),FALSE)="OnBoardingOccupation","Embarque implantação",IF(VLOOKUP(A1947,Person!A:R,ROW(INDIRECT(ADDRESS(MATCH("TypeJorney",Person!$1:$1,0),4,4))),FALSE)="Monitoring","Monitoramento","Decisão de Efetivação")))</f>
        <v>Embarque implantação</v>
      </c>
    </row>
    <row r="1948" spans="1:8" x14ac:dyDescent="0.3">
      <c r="A1948" t="s">
        <v>4696</v>
      </c>
      <c r="B1948" t="str">
        <f ca="1">VLOOKUP(A1948,Person!A:R,ROW(INDIRECT(ADDRESS(MATCH("NameUser",Person!$1:$1,0),4,4))),FALSE)</f>
        <v>Sheron Hernandes Jardim Neubert</v>
      </c>
      <c r="C1948" t="str">
        <f ca="1">IF(VLOOKUP(A1948,Person!A:R,ROW(INDIRECT(ADDRESS(MATCH("Mail",Person!$1:$1,0),4,4))),FALSE)="","",VLOOKUP(A1948,Person!A:R,ROW(INDIRECT(ADDRESS(MATCH("Mail",Person!$1:$1,0),4,4))),FALSE))</f>
        <v>sheron.neuben@maristas.org.br</v>
      </c>
      <c r="D1948" t="str">
        <f ca="1">VLOOKUP(A1948,Person!A:R,ROW(INDIRECT(ADDRESS(MATCH("NameEstablishment",Person!$1:$1,0),4,4))),FALSE)</f>
        <v>Colegio Marista São Francisco</v>
      </c>
      <c r="E1948">
        <f ca="1">VLOOKUP(A1948,Person!A:R,ROW(INDIRECT(ADDRESS(MATCH("Registration",Person!$1:$1,0),4,4))),FALSE)</f>
        <v>90512286</v>
      </c>
      <c r="F1948" t="str">
        <f ca="1">VLOOKUP(A1948,Person!A:R,ROW(INDIRECT(ADDRESS(MATCH("NameOccupation",Person!$1:$1,0),4,4))),FALSE)</f>
        <v>Assistente de Coordenação de Turno</v>
      </c>
      <c r="G1948" t="str">
        <f ca="1">IF(VLOOKUP(A1948,Person!A:R,ROW(INDIRECT(ADDRESS(MATCH("NameManager",Person!$1:$1,0),4,4))),FALSE)="","",VLOOKUP(A1948,Person!A:R,ROW(INDIRECT(ADDRESS(MATCH("NameManager",Person!$1:$1,0),4,4))),FALSE))</f>
        <v/>
      </c>
      <c r="H1948" t="str">
        <f ca="1">IF(VLOOKUP(A1948,Person!A:R,ROW(INDIRECT(ADDRESS(MATCH("TypeJorney",Person!$1:$1,0),4,4))),FALSE)="OnBoarding","Embarque",IF(VLOOKUP(A1948,Person!A:R,ROW(INDIRECT(ADDRESS(MATCH("TypeJorney",Person!$1:$1,0),4,4))),FALSE)="OnBoardingOccupation","Embarque implantação",IF(VLOOKUP(A1948,Person!A:R,ROW(INDIRECT(ADDRESS(MATCH("TypeJorney",Person!$1:$1,0),4,4))),FALSE)="Monitoring","Monitoramento","Decisão de Efetivação")))</f>
        <v>Embarque</v>
      </c>
    </row>
    <row r="1949" spans="1:8" x14ac:dyDescent="0.3">
      <c r="A1949" t="s">
        <v>4426</v>
      </c>
      <c r="B1949" t="str">
        <f ca="1">VLOOKUP(A1949,Person!A:R,ROW(INDIRECT(ADDRESS(MATCH("NameUser",Person!$1:$1,0),4,4))),FALSE)</f>
        <v>Shirley Maria Di Domenico</v>
      </c>
      <c r="C1949" t="str">
        <f ca="1">IF(VLOOKUP(A1949,Person!A:R,ROW(INDIRECT(ADDRESS(MATCH("Mail",Person!$1:$1,0),4,4))),FALSE)="","",VLOOKUP(A1949,Person!A:R,ROW(INDIRECT(ADDRESS(MATCH("Mail",Person!$1:$1,0),4,4))),FALSE))</f>
        <v>shirley.domenico@maristas.org.br</v>
      </c>
      <c r="D1949" t="str">
        <f ca="1">VLOOKUP(A1949,Person!A:R,ROW(INDIRECT(ADDRESS(MATCH("NameEstablishment",Person!$1:$1,0),4,4))),FALSE)</f>
        <v>Colegio Marista Champagnat</v>
      </c>
      <c r="E1949">
        <f ca="1">VLOOKUP(A1949,Person!A:R,ROW(INDIRECT(ADDRESS(MATCH("Registration",Person!$1:$1,0),4,4))),FALSE)</f>
        <v>90000054</v>
      </c>
      <c r="F1949" t="str">
        <f ca="1">VLOOKUP(A1949,Person!A:R,ROW(INDIRECT(ADDRESS(MATCH("NameOccupation",Person!$1:$1,0),4,4))),FALSE)</f>
        <v>Recepcionista</v>
      </c>
      <c r="G1949" t="str">
        <f ca="1">IF(VLOOKUP(A1949,Person!A:R,ROW(INDIRECT(ADDRESS(MATCH("NameManager",Person!$1:$1,0),4,4))),FALSE)="","",VLOOKUP(A1949,Person!A:R,ROW(INDIRECT(ADDRESS(MATCH("NameManager",Person!$1:$1,0),4,4))),FALSE))</f>
        <v>Vera Lucia de Mattos Galafassi</v>
      </c>
      <c r="H1949" t="str">
        <f ca="1">IF(VLOOKUP(A1949,Person!A:R,ROW(INDIRECT(ADDRESS(MATCH("TypeJorney",Person!$1:$1,0),4,4))),FALSE)="OnBoarding","Embarque",IF(VLOOKUP(A1949,Person!A:R,ROW(INDIRECT(ADDRESS(MATCH("TypeJorney",Person!$1:$1,0),4,4))),FALSE)="OnBoardingOccupation","Embarque implantação",IF(VLOOKUP(A1949,Person!A:R,ROW(INDIRECT(ADDRESS(MATCH("TypeJorney",Person!$1:$1,0),4,4))),FALSE)="Monitoring","Monitoramento","Decisão de Efetivação")))</f>
        <v>Embarque implantação</v>
      </c>
    </row>
    <row r="1950" spans="1:8" x14ac:dyDescent="0.3">
      <c r="A1950" t="s">
        <v>4453</v>
      </c>
      <c r="B1950" t="str">
        <f ca="1">VLOOKUP(A1950,Person!A:R,ROW(INDIRECT(ADDRESS(MATCH("NameUser",Person!$1:$1,0),4,4))),FALSE)</f>
        <v>Shirley Sheila Cardoso</v>
      </c>
      <c r="C1950" t="str">
        <f ca="1">IF(VLOOKUP(A1950,Person!A:R,ROW(INDIRECT(ADDRESS(MATCH("Mail",Person!$1:$1,0),4,4))),FALSE)="","",VLOOKUP(A1950,Person!A:R,ROW(INDIRECT(ADDRESS(MATCH("Mail",Person!$1:$1,0),4,4))),FALSE))</f>
        <v>shirley.cardoso@maristas.org.br</v>
      </c>
      <c r="D1950" t="str">
        <f ca="1">VLOOKUP(A1950,Person!A:R,ROW(INDIRECT(ADDRESS(MATCH("NameEstablishment",Person!$1:$1,0),4,4))),FALSE)</f>
        <v>Colegio Marista Champagnat</v>
      </c>
      <c r="E1950">
        <f ca="1">VLOOKUP(A1950,Person!A:R,ROW(INDIRECT(ADDRESS(MATCH("Registration",Person!$1:$1,0),4,4))),FALSE)</f>
        <v>90000382</v>
      </c>
      <c r="F1950" t="str">
        <f ca="1">VLOOKUP(A1950,Person!A:R,ROW(INDIRECT(ADDRESS(MATCH("NameOccupation",Person!$1:$1,0),4,4))),FALSE)</f>
        <v>Vice-Diretor Educacional</v>
      </c>
      <c r="G1950" t="str">
        <f ca="1">IF(VLOOKUP(A1950,Person!A:R,ROW(INDIRECT(ADDRESS(MATCH("NameManager",Person!$1:$1,0),4,4))),FALSE)="","",VLOOKUP(A1950,Person!A:R,ROW(INDIRECT(ADDRESS(MATCH("NameManager",Person!$1:$1,0),4,4))),FALSE))</f>
        <v/>
      </c>
      <c r="H1950" t="str">
        <f ca="1">IF(VLOOKUP(A1950,Person!A:R,ROW(INDIRECT(ADDRESS(MATCH("TypeJorney",Person!$1:$1,0),4,4))),FALSE)="OnBoarding","Embarque",IF(VLOOKUP(A1950,Person!A:R,ROW(INDIRECT(ADDRESS(MATCH("TypeJorney",Person!$1:$1,0),4,4))),FALSE)="OnBoardingOccupation","Embarque implantação",IF(VLOOKUP(A1950,Person!A:R,ROW(INDIRECT(ADDRESS(MATCH("TypeJorney",Person!$1:$1,0),4,4))),FALSE)="Monitoring","Monitoramento","Decisão de Efetivação")))</f>
        <v>Embarque implantação</v>
      </c>
    </row>
    <row r="1951" spans="1:8" x14ac:dyDescent="0.3">
      <c r="A1951" t="s">
        <v>7804</v>
      </c>
      <c r="B1951" t="str">
        <f ca="1">VLOOKUP(A1951,Person!A:R,ROW(INDIRECT(ADDRESS(MATCH("NameUser",Person!$1:$1,0),4,4))),FALSE)</f>
        <v>Sideria Vach Andrade Vaz</v>
      </c>
      <c r="C1951" t="str">
        <f ca="1">IF(VLOOKUP(A1951,Person!A:R,ROW(INDIRECT(ADDRESS(MATCH("Mail",Person!$1:$1,0),4,4))),FALSE)="","",VLOOKUP(A1951,Person!A:R,ROW(INDIRECT(ADDRESS(MATCH("Mail",Person!$1:$1,0),4,4))),FALSE))</f>
        <v/>
      </c>
      <c r="D1951" t="str">
        <f ca="1">VLOOKUP(A1951,Person!A:R,ROW(INDIRECT(ADDRESS(MATCH("NameEstablishment",Person!$1:$1,0),4,4))),FALSE)</f>
        <v>Colégio Marista Pio Xii</v>
      </c>
      <c r="E1951">
        <f ca="1">VLOOKUP(A1951,Person!A:R,ROW(INDIRECT(ADDRESS(MATCH("Registration",Person!$1:$1,0),4,4))),FALSE)</f>
        <v>91515162</v>
      </c>
      <c r="F1951" t="str">
        <f ca="1">VLOOKUP(A1951,Person!A:R,ROW(INDIRECT(ADDRESS(MATCH("NameOccupation",Person!$1:$1,0),4,4))),FALSE)</f>
        <v>Instrutor de Aprendizagem</v>
      </c>
      <c r="G1951" t="str">
        <f ca="1">IF(VLOOKUP(A1951,Person!A:R,ROW(INDIRECT(ADDRESS(MATCH("NameManager",Person!$1:$1,0),4,4))),FALSE)="","",VLOOKUP(A1951,Person!A:R,ROW(INDIRECT(ADDRESS(MATCH("NameManager",Person!$1:$1,0),4,4))),FALSE))</f>
        <v>Maria Angela Baldi</v>
      </c>
      <c r="H1951" t="str">
        <f ca="1">IF(VLOOKUP(A1951,Person!A:R,ROW(INDIRECT(ADDRESS(MATCH("TypeJorney",Person!$1:$1,0),4,4))),FALSE)="OnBoarding","Embarque",IF(VLOOKUP(A1951,Person!A:R,ROW(INDIRECT(ADDRESS(MATCH("TypeJorney",Person!$1:$1,0),4,4))),FALSE)="OnBoardingOccupation","Embarque implantação",IF(VLOOKUP(A1951,Person!A:R,ROW(INDIRECT(ADDRESS(MATCH("TypeJorney",Person!$1:$1,0),4,4))),FALSE)="Monitoring","Monitoramento","Decisão de Efetivação")))</f>
        <v>Embarque implantação</v>
      </c>
    </row>
    <row r="1952" spans="1:8" x14ac:dyDescent="0.3">
      <c r="A1952" t="s">
        <v>4238</v>
      </c>
      <c r="B1952" t="str">
        <f ca="1">VLOOKUP(A1952,Person!A:R,ROW(INDIRECT(ADDRESS(MATCH("NameUser",Person!$1:$1,0),4,4))),FALSE)</f>
        <v>Sidney Souza Santos</v>
      </c>
      <c r="C1952" t="str">
        <f ca="1">IF(VLOOKUP(A1952,Person!A:R,ROW(INDIRECT(ADDRESS(MATCH("Mail",Person!$1:$1,0),4,4))),FALSE)="","",VLOOKUP(A1952,Person!A:R,ROW(INDIRECT(ADDRESS(MATCH("Mail",Person!$1:$1,0),4,4))),FALSE))</f>
        <v>sidney.santos@maristas.org.br</v>
      </c>
      <c r="D1952" t="str">
        <f ca="1">VLOOKUP(A1952,Person!A:R,ROW(INDIRECT(ADDRESS(MATCH("NameEstablishment",Person!$1:$1,0),4,4))),FALSE)</f>
        <v>Colégio Marista João Paulo II</v>
      </c>
      <c r="E1952">
        <f ca="1">VLOOKUP(A1952,Person!A:R,ROW(INDIRECT(ADDRESS(MATCH("Registration",Person!$1:$1,0),4,4))),FALSE)</f>
        <v>61429001</v>
      </c>
      <c r="F1952" t="str">
        <f ca="1">VLOOKUP(A1952,Person!A:R,ROW(INDIRECT(ADDRESS(MATCH("NameOccupation",Person!$1:$1,0),4,4))),FALSE)</f>
        <v>Auxiliar de Serviços Gerais</v>
      </c>
      <c r="G1952" t="str">
        <f ca="1">IF(VLOOKUP(A1952,Person!A:R,ROW(INDIRECT(ADDRESS(MATCH("NameManager",Person!$1:$1,0),4,4))),FALSE)="","",VLOOKUP(A1952,Person!A:R,ROW(INDIRECT(ADDRESS(MATCH("NameManager",Person!$1:$1,0),4,4))),FALSE))</f>
        <v>Marcos Andre Scussel</v>
      </c>
      <c r="H1952" t="str">
        <f ca="1">IF(VLOOKUP(A1952,Person!A:R,ROW(INDIRECT(ADDRESS(MATCH("TypeJorney",Person!$1:$1,0),4,4))),FALSE)="OnBoarding","Embarque",IF(VLOOKUP(A1952,Person!A:R,ROW(INDIRECT(ADDRESS(MATCH("TypeJorney",Person!$1:$1,0),4,4))),FALSE)="OnBoardingOccupation","Embarque implantação",IF(VLOOKUP(A1952,Person!A:R,ROW(INDIRECT(ADDRESS(MATCH("TypeJorney",Person!$1:$1,0),4,4))),FALSE)="Monitoring","Monitoramento","Decisão de Efetivação")))</f>
        <v>Embarque implantação</v>
      </c>
    </row>
    <row r="1953" spans="1:8" x14ac:dyDescent="0.3">
      <c r="A1953" t="s">
        <v>4743</v>
      </c>
      <c r="B1953" t="str">
        <f ca="1">VLOOKUP(A1953,Person!A:R,ROW(INDIRECT(ADDRESS(MATCH("NameUser",Person!$1:$1,0),4,4))),FALSE)</f>
        <v>Silmar da Silva Dutra</v>
      </c>
      <c r="C1953" t="str">
        <f ca="1">IF(VLOOKUP(A1953,Person!A:R,ROW(INDIRECT(ADDRESS(MATCH("Mail",Person!$1:$1,0),4,4))),FALSE)="","",VLOOKUP(A1953,Person!A:R,ROW(INDIRECT(ADDRESS(MATCH("Mail",Person!$1:$1,0),4,4))),FALSE))</f>
        <v/>
      </c>
      <c r="D1953" t="str">
        <f ca="1">VLOOKUP(A1953,Person!A:R,ROW(INDIRECT(ADDRESS(MATCH("NameEstablishment",Person!$1:$1,0),4,4))),FALSE)</f>
        <v>Colégio Marista Santo Ângelo</v>
      </c>
      <c r="E1953">
        <f ca="1">VLOOKUP(A1953,Person!A:R,ROW(INDIRECT(ADDRESS(MATCH("Registration",Person!$1:$1,0),4,4))),FALSE)</f>
        <v>80700438</v>
      </c>
      <c r="F1953" t="str">
        <f ca="1">VLOOKUP(A1953,Person!A:R,ROW(INDIRECT(ADDRESS(MATCH("NameOccupation",Person!$1:$1,0),4,4))),FALSE)</f>
        <v>Assistente Social</v>
      </c>
      <c r="G1953" t="str">
        <f ca="1">IF(VLOOKUP(A1953,Person!A:R,ROW(INDIRECT(ADDRESS(MATCH("NameManager",Person!$1:$1,0),4,4))),FALSE)="","",VLOOKUP(A1953,Person!A:R,ROW(INDIRECT(ADDRESS(MATCH("NameManager",Person!$1:$1,0),4,4))),FALSE))</f>
        <v>Pedro Vilmar Ost</v>
      </c>
      <c r="H1953" t="str">
        <f ca="1">IF(VLOOKUP(A1953,Person!A:R,ROW(INDIRECT(ADDRESS(MATCH("TypeJorney",Person!$1:$1,0),4,4))),FALSE)="OnBoarding","Embarque",IF(VLOOKUP(A1953,Person!A:R,ROW(INDIRECT(ADDRESS(MATCH("TypeJorney",Person!$1:$1,0),4,4))),FALSE)="OnBoardingOccupation","Embarque implantação",IF(VLOOKUP(A1953,Person!A:R,ROW(INDIRECT(ADDRESS(MATCH("TypeJorney",Person!$1:$1,0),4,4))),FALSE)="Monitoring","Monitoramento","Decisão de Efetivação")))</f>
        <v>Embarque implantação</v>
      </c>
    </row>
    <row r="1954" spans="1:8" x14ac:dyDescent="0.3">
      <c r="A1954" t="s">
        <v>4427</v>
      </c>
      <c r="B1954" t="str">
        <f ca="1">VLOOKUP(A1954,Person!A:R,ROW(INDIRECT(ADDRESS(MATCH("NameUser",Person!$1:$1,0),4,4))),FALSE)</f>
        <v>Silvana Lima Lopes</v>
      </c>
      <c r="C1954" t="str">
        <f ca="1">IF(VLOOKUP(A1954,Person!A:R,ROW(INDIRECT(ADDRESS(MATCH("Mail",Person!$1:$1,0),4,4))),FALSE)="","",VLOOKUP(A1954,Person!A:R,ROW(INDIRECT(ADDRESS(MATCH("Mail",Person!$1:$1,0),4,4))),FALSE))</f>
        <v>silvana.lopes@maristas.org.br</v>
      </c>
      <c r="D1954" t="str">
        <f ca="1">VLOOKUP(A1954,Person!A:R,ROW(INDIRECT(ADDRESS(MATCH("NameEstablishment",Person!$1:$1,0),4,4))),FALSE)</f>
        <v>Colegio Marista Champagnat</v>
      </c>
      <c r="E1954">
        <f ca="1">VLOOKUP(A1954,Person!A:R,ROW(INDIRECT(ADDRESS(MATCH("Registration",Person!$1:$1,0),4,4))),FALSE)</f>
        <v>90000015</v>
      </c>
      <c r="F1954" t="str">
        <f ca="1">VLOOKUP(A1954,Person!A:R,ROW(INDIRECT(ADDRESS(MATCH("NameOccupation",Person!$1:$1,0),4,4))),FALSE)</f>
        <v>Recepcionista</v>
      </c>
      <c r="G1954" t="str">
        <f ca="1">IF(VLOOKUP(A1954,Person!A:R,ROW(INDIRECT(ADDRESS(MATCH("NameManager",Person!$1:$1,0),4,4))),FALSE)="","",VLOOKUP(A1954,Person!A:R,ROW(INDIRECT(ADDRESS(MATCH("NameManager",Person!$1:$1,0),4,4))),FALSE))</f>
        <v>Vera Lucia de Mattos Galafassi</v>
      </c>
      <c r="H1954" t="str">
        <f ca="1">IF(VLOOKUP(A1954,Person!A:R,ROW(INDIRECT(ADDRESS(MATCH("TypeJorney",Person!$1:$1,0),4,4))),FALSE)="OnBoarding","Embarque",IF(VLOOKUP(A1954,Person!A:R,ROW(INDIRECT(ADDRESS(MATCH("TypeJorney",Person!$1:$1,0),4,4))),FALSE)="OnBoardingOccupation","Embarque implantação",IF(VLOOKUP(A1954,Person!A:R,ROW(INDIRECT(ADDRESS(MATCH("TypeJorney",Person!$1:$1,0),4,4))),FALSE)="Monitoring","Monitoramento","Decisão de Efetivação")))</f>
        <v>Embarque implantação</v>
      </c>
    </row>
    <row r="1955" spans="1:8" x14ac:dyDescent="0.3">
      <c r="A1955" t="s">
        <v>5382</v>
      </c>
      <c r="B1955" t="str">
        <f ca="1">VLOOKUP(A1955,Person!A:R,ROW(INDIRECT(ADDRESS(MATCH("NameUser",Person!$1:$1,0),4,4))),FALSE)</f>
        <v>Silvana Miranda de Araujo</v>
      </c>
      <c r="C1955" t="str">
        <f ca="1">IF(VLOOKUP(A1955,Person!A:R,ROW(INDIRECT(ADDRESS(MATCH("Mail",Person!$1:$1,0),4,4))),FALSE)="","",VLOOKUP(A1955,Person!A:R,ROW(INDIRECT(ADDRESS(MATCH("Mail",Person!$1:$1,0),4,4))),FALSE))</f>
        <v/>
      </c>
      <c r="D1955" t="str">
        <f ca="1">VLOOKUP(A1955,Person!A:R,ROW(INDIRECT(ADDRESS(MATCH("NameEstablishment",Person!$1:$1,0),4,4))),FALSE)</f>
        <v>Esc. de Ed. Infantil Marista Renascer</v>
      </c>
      <c r="E1955">
        <f ca="1">VLOOKUP(A1955,Person!A:R,ROW(INDIRECT(ADDRESS(MATCH("Registration",Person!$1:$1,0),4,4))),FALSE)</f>
        <v>61633026</v>
      </c>
      <c r="F1955" t="str">
        <f ca="1">VLOOKUP(A1955,Person!A:R,ROW(INDIRECT(ADDRESS(MATCH("NameOccupation",Person!$1:$1,0),4,4))),FALSE)</f>
        <v>Cozinheiro</v>
      </c>
      <c r="G1955" t="str">
        <f ca="1">IF(VLOOKUP(A1955,Person!A:R,ROW(INDIRECT(ADDRESS(MATCH("NameManager",Person!$1:$1,0),4,4))),FALSE)="","",VLOOKUP(A1955,Person!A:R,ROW(INDIRECT(ADDRESS(MATCH("NameManager",Person!$1:$1,0),4,4))),FALSE))</f>
        <v/>
      </c>
      <c r="H1955" t="str">
        <f ca="1">IF(VLOOKUP(A1955,Person!A:R,ROW(INDIRECT(ADDRESS(MATCH("TypeJorney",Person!$1:$1,0),4,4))),FALSE)="OnBoarding","Embarque",IF(VLOOKUP(A1955,Person!A:R,ROW(INDIRECT(ADDRESS(MATCH("TypeJorney",Person!$1:$1,0),4,4))),FALSE)="OnBoardingOccupation","Embarque implantação",IF(VLOOKUP(A1955,Person!A:R,ROW(INDIRECT(ADDRESS(MATCH("TypeJorney",Person!$1:$1,0),4,4))),FALSE)="Monitoring","Monitoramento","Decisão de Efetivação")))</f>
        <v>Embarque implantação</v>
      </c>
    </row>
    <row r="1956" spans="1:8" x14ac:dyDescent="0.3">
      <c r="A1956" t="s">
        <v>5219</v>
      </c>
      <c r="B1956" t="str">
        <f ca="1">VLOOKUP(A1956,Person!A:R,ROW(INDIRECT(ADDRESS(MATCH("NameUser",Person!$1:$1,0),4,4))),FALSE)</f>
        <v>Silvana Oliveira Carvalho</v>
      </c>
      <c r="C1956" t="str">
        <f ca="1">IF(VLOOKUP(A1956,Person!A:R,ROW(INDIRECT(ADDRESS(MATCH("Mail",Person!$1:$1,0),4,4))),FALSE)="","",VLOOKUP(A1956,Person!A:R,ROW(INDIRECT(ADDRESS(MATCH("Mail",Person!$1:$1,0),4,4))),FALSE))</f>
        <v/>
      </c>
      <c r="D1956" t="str">
        <f ca="1">VLOOKUP(A1956,Person!A:R,ROW(INDIRECT(ADDRESS(MATCH("NameEstablishment",Person!$1:$1,0),4,4))),FALSE)</f>
        <v>Colégio Marista Prof. Ivone Vettorello</v>
      </c>
      <c r="E1956">
        <f ca="1">VLOOKUP(A1956,Person!A:R,ROW(INDIRECT(ADDRESS(MATCH("Registration",Person!$1:$1,0),4,4))),FALSE)</f>
        <v>91510524</v>
      </c>
      <c r="F1956" t="str">
        <f ca="1">VLOOKUP(A1956,Person!A:R,ROW(INDIRECT(ADDRESS(MATCH("NameOccupation",Person!$1:$1,0),4,4))),FALSE)</f>
        <v>Auxiliar Administrativo</v>
      </c>
      <c r="G1956" t="str">
        <f ca="1">IF(VLOOKUP(A1956,Person!A:R,ROW(INDIRECT(ADDRESS(MATCH("NameManager",Person!$1:$1,0),4,4))),FALSE)="","",VLOOKUP(A1956,Person!A:R,ROW(INDIRECT(ADDRESS(MATCH("NameManager",Person!$1:$1,0),4,4))),FALSE))</f>
        <v/>
      </c>
      <c r="H1956" t="str">
        <f ca="1">IF(VLOOKUP(A1956,Person!A:R,ROW(INDIRECT(ADDRESS(MATCH("TypeJorney",Person!$1:$1,0),4,4))),FALSE)="OnBoarding","Embarque",IF(VLOOKUP(A1956,Person!A:R,ROW(INDIRECT(ADDRESS(MATCH("TypeJorney",Person!$1:$1,0),4,4))),FALSE)="OnBoardingOccupation","Embarque implantação",IF(VLOOKUP(A1956,Person!A:R,ROW(INDIRECT(ADDRESS(MATCH("TypeJorney",Person!$1:$1,0),4,4))),FALSE)="Monitoring","Monitoramento","Decisão de Efetivação")))</f>
        <v>Embarque</v>
      </c>
    </row>
    <row r="1957" spans="1:8" x14ac:dyDescent="0.3">
      <c r="A1957" t="s">
        <v>462</v>
      </c>
      <c r="B1957" t="str">
        <f ca="1">VLOOKUP(A1957,Person!A:R,ROW(INDIRECT(ADDRESS(MATCH("NameUser",Person!$1:$1,0),4,4))),FALSE)</f>
        <v>Silvana Reali Nazario</v>
      </c>
      <c r="C1957" t="str">
        <f ca="1">IF(VLOOKUP(A1957,Person!A:R,ROW(INDIRECT(ADDRESS(MATCH("Mail",Person!$1:$1,0),4,4))),FALSE)="","",VLOOKUP(A1957,Person!A:R,ROW(INDIRECT(ADDRESS(MATCH("Mail",Person!$1:$1,0),4,4))),FALSE))</f>
        <v>silvana@maristas.org.br</v>
      </c>
      <c r="D1957" t="str">
        <f ca="1">VLOOKUP(A1957,Person!A:R,ROW(INDIRECT(ADDRESS(MATCH("NameEstablishment",Person!$1:$1,0),4,4))),FALSE)</f>
        <v>Colégio Marista Nossa Senhora do Rosário</v>
      </c>
      <c r="E1957">
        <f ca="1">VLOOKUP(A1957,Person!A:R,ROW(INDIRECT(ADDRESS(MATCH("Registration",Person!$1:$1,0),4,4))),FALSE)</f>
        <v>50326001</v>
      </c>
      <c r="F1957" t="str">
        <f ca="1">VLOOKUP(A1957,Person!A:R,ROW(INDIRECT(ADDRESS(MATCH("NameOccupation",Person!$1:$1,0),4,4))),FALSE)</f>
        <v>Coordenador Pedagógico</v>
      </c>
      <c r="G1957" t="str">
        <f ca="1">IF(VLOOKUP(A1957,Person!A:R,ROW(INDIRECT(ADDRESS(MATCH("NameManager",Person!$1:$1,0),4,4))),FALSE)="","",VLOOKUP(A1957,Person!A:R,ROW(INDIRECT(ADDRESS(MATCH("NameManager",Person!$1:$1,0),4,4))),FALSE))</f>
        <v>Leia Raquel de Almeida</v>
      </c>
      <c r="H1957" t="str">
        <f ca="1">IF(VLOOKUP(A1957,Person!A:R,ROW(INDIRECT(ADDRESS(MATCH("TypeJorney",Person!$1:$1,0),4,4))),FALSE)="OnBoarding","Embarque",IF(VLOOKUP(A1957,Person!A:R,ROW(INDIRECT(ADDRESS(MATCH("TypeJorney",Person!$1:$1,0),4,4))),FALSE)="OnBoardingOccupation","Embarque implantação",IF(VLOOKUP(A1957,Person!A:R,ROW(INDIRECT(ADDRESS(MATCH("TypeJorney",Person!$1:$1,0),4,4))),FALSE)="Monitoring","Monitoramento","Decisão de Efetivação")))</f>
        <v>Embarque</v>
      </c>
    </row>
    <row r="1958" spans="1:8" x14ac:dyDescent="0.3">
      <c r="A1958" t="s">
        <v>4204</v>
      </c>
      <c r="B1958" t="str">
        <f ca="1">VLOOKUP(A1958,Person!A:R,ROW(INDIRECT(ADDRESS(MATCH("NameUser",Person!$1:$1,0),4,4))),FALSE)</f>
        <v>Silvana Rodrigues Machado</v>
      </c>
      <c r="C1958" t="str">
        <f ca="1">IF(VLOOKUP(A1958,Person!A:R,ROW(INDIRECT(ADDRESS(MATCH("Mail",Person!$1:$1,0),4,4))),FALSE)="","",VLOOKUP(A1958,Person!A:R,ROW(INDIRECT(ADDRESS(MATCH("Mail",Person!$1:$1,0),4,4))),FALSE))</f>
        <v>silvana.machado@maristas.org.br</v>
      </c>
      <c r="D1958" t="str">
        <f ca="1">VLOOKUP(A1958,Person!A:R,ROW(INDIRECT(ADDRESS(MATCH("NameEstablishment",Person!$1:$1,0),4,4))),FALSE)</f>
        <v>Colégio Marista Nossa Senhora do Rosário</v>
      </c>
      <c r="E1958">
        <f ca="1">VLOOKUP(A1958,Person!A:R,ROW(INDIRECT(ADDRESS(MATCH("Registration",Person!$1:$1,0),4,4))),FALSE)</f>
        <v>91514273</v>
      </c>
      <c r="F1958" t="str">
        <f ca="1">VLOOKUP(A1958,Person!A:R,ROW(INDIRECT(ADDRESS(MATCH("NameOccupation",Person!$1:$1,0),4,4))),FALSE)</f>
        <v>Auxiliar de Serviços Gerais</v>
      </c>
      <c r="G1958" t="str">
        <f ca="1">IF(VLOOKUP(A1958,Person!A:R,ROW(INDIRECT(ADDRESS(MATCH("NameManager",Person!$1:$1,0),4,4))),FALSE)="","",VLOOKUP(A1958,Person!A:R,ROW(INDIRECT(ADDRESS(MATCH("NameManager",Person!$1:$1,0),4,4))),FALSE))</f>
        <v>Mauricio Coloniezzi Erthal</v>
      </c>
      <c r="H1958" t="str">
        <f ca="1">IF(VLOOKUP(A1958,Person!A:R,ROW(INDIRECT(ADDRESS(MATCH("TypeJorney",Person!$1:$1,0),4,4))),FALSE)="OnBoarding","Embarque",IF(VLOOKUP(A1958,Person!A:R,ROW(INDIRECT(ADDRESS(MATCH("TypeJorney",Person!$1:$1,0),4,4))),FALSE)="OnBoardingOccupation","Embarque implantação",IF(VLOOKUP(A1958,Person!A:R,ROW(INDIRECT(ADDRESS(MATCH("TypeJorney",Person!$1:$1,0),4,4))),FALSE)="Monitoring","Monitoramento","Decisão de Efetivação")))</f>
        <v>Embarque</v>
      </c>
    </row>
    <row r="1959" spans="1:8" x14ac:dyDescent="0.3">
      <c r="A1959" t="s">
        <v>5100</v>
      </c>
      <c r="B1959" t="str">
        <f ca="1">VLOOKUP(A1959,Person!A:R,ROW(INDIRECT(ADDRESS(MATCH("NameUser",Person!$1:$1,0),4,4))),FALSE)</f>
        <v>Silverio Cassoli</v>
      </c>
      <c r="C1959" t="str">
        <f ca="1">IF(VLOOKUP(A1959,Person!A:R,ROW(INDIRECT(ADDRESS(MATCH("Mail",Person!$1:$1,0),4,4))),FALSE)="","",VLOOKUP(A1959,Person!A:R,ROW(INDIRECT(ADDRESS(MATCH("Mail",Person!$1:$1,0),4,4))),FALSE))</f>
        <v>silverio.cassoli@maristas.org.br</v>
      </c>
      <c r="D1959" t="str">
        <f ca="1">VLOOKUP(A1959,Person!A:R,ROW(INDIRECT(ADDRESS(MATCH("NameEstablishment",Person!$1:$1,0),4,4))),FALSE)</f>
        <v>Colégio Marista Prof. Ivone Vettorello</v>
      </c>
      <c r="E1959">
        <f ca="1">VLOOKUP(A1959,Person!A:R,ROW(INDIRECT(ADDRESS(MATCH("Registration",Person!$1:$1,0),4,4))),FALSE)</f>
        <v>61366001</v>
      </c>
      <c r="F1959" t="str">
        <f ca="1">VLOOKUP(A1959,Person!A:R,ROW(INDIRECT(ADDRESS(MATCH("NameOccupation",Person!$1:$1,0),4,4))),FALSE)</f>
        <v>Vice-Diretor Geral</v>
      </c>
      <c r="G1959" t="str">
        <f ca="1">IF(VLOOKUP(A1959,Person!A:R,ROW(INDIRECT(ADDRESS(MATCH("NameManager",Person!$1:$1,0),4,4))),FALSE)="","",VLOOKUP(A1959,Person!A:R,ROW(INDIRECT(ADDRESS(MATCH("NameManager",Person!$1:$1,0),4,4))),FALSE))</f>
        <v/>
      </c>
      <c r="H1959" t="str">
        <f ca="1">IF(VLOOKUP(A1959,Person!A:R,ROW(INDIRECT(ADDRESS(MATCH("TypeJorney",Person!$1:$1,0),4,4))),FALSE)="OnBoarding","Embarque",IF(VLOOKUP(A1959,Person!A:R,ROW(INDIRECT(ADDRESS(MATCH("TypeJorney",Person!$1:$1,0),4,4))),FALSE)="OnBoardingOccupation","Embarque implantação",IF(VLOOKUP(A1959,Person!A:R,ROW(INDIRECT(ADDRESS(MATCH("TypeJorney",Person!$1:$1,0),4,4))),FALSE)="Monitoring","Monitoramento","Decisão de Efetivação")))</f>
        <v>Embarque implantação</v>
      </c>
    </row>
    <row r="1960" spans="1:8" x14ac:dyDescent="0.3">
      <c r="A1960" t="s">
        <v>7814</v>
      </c>
      <c r="B1960" t="str">
        <f ca="1">VLOOKUP(A1960,Person!A:R,ROW(INDIRECT(ADDRESS(MATCH("NameUser",Person!$1:$1,0),4,4))),FALSE)</f>
        <v>Silvia Crestani</v>
      </c>
      <c r="C1960" t="str">
        <f ca="1">IF(VLOOKUP(A1960,Person!A:R,ROW(INDIRECT(ADDRESS(MATCH("Mail",Person!$1:$1,0),4,4))),FALSE)="","",VLOOKUP(A1960,Person!A:R,ROW(INDIRECT(ADDRESS(MATCH("Mail",Person!$1:$1,0),4,4))),FALSE))</f>
        <v>silvia.crestani@maristas.org.br</v>
      </c>
      <c r="D1960" t="str">
        <f ca="1">VLOOKUP(A1960,Person!A:R,ROW(INDIRECT(ADDRESS(MATCH("NameEstablishment",Person!$1:$1,0),4,4))),FALSE)</f>
        <v>Colégio Marista Nossa Senhora do Rosário</v>
      </c>
      <c r="E1960">
        <f ca="1">VLOOKUP(A1960,Person!A:R,ROW(INDIRECT(ADDRESS(MATCH("Registration",Person!$1:$1,0),4,4))),FALSE)</f>
        <v>60240002</v>
      </c>
      <c r="F1960" t="str">
        <f ca="1">VLOOKUP(A1960,Person!A:R,ROW(INDIRECT(ADDRESS(MATCH("NameOccupation",Person!$1:$1,0),4,4))),FALSE)</f>
        <v>Auxiliar de Professor</v>
      </c>
      <c r="G1960" t="str">
        <f ca="1">IF(VLOOKUP(A1960,Person!A:R,ROW(INDIRECT(ADDRESS(MATCH("NameManager",Person!$1:$1,0),4,4))),FALSE)="","",VLOOKUP(A1960,Person!A:R,ROW(INDIRECT(ADDRESS(MATCH("NameManager",Person!$1:$1,0),4,4))),FALSE))</f>
        <v>Leia Raquel de Almeida</v>
      </c>
      <c r="H1960" t="str">
        <f ca="1">IF(VLOOKUP(A1960,Person!A:R,ROW(INDIRECT(ADDRESS(MATCH("TypeJorney",Person!$1:$1,0),4,4))),FALSE)="OnBoarding","Embarque",IF(VLOOKUP(A1960,Person!A:R,ROW(INDIRECT(ADDRESS(MATCH("TypeJorney",Person!$1:$1,0),4,4))),FALSE)="OnBoardingOccupation","Embarque implantação",IF(VLOOKUP(A1960,Person!A:R,ROW(INDIRECT(ADDRESS(MATCH("TypeJorney",Person!$1:$1,0),4,4))),FALSE)="Monitoring","Monitoramento","Decisão de Efetivação")))</f>
        <v>Embarque implantação</v>
      </c>
    </row>
    <row r="1961" spans="1:8" x14ac:dyDescent="0.3">
      <c r="A1961" t="s">
        <v>4692</v>
      </c>
      <c r="B1961" t="str">
        <f ca="1">VLOOKUP(A1961,Person!A:R,ROW(INDIRECT(ADDRESS(MATCH("NameUser",Person!$1:$1,0),4,4))),FALSE)</f>
        <v>Silvia Elisa Tamiosso Nazari</v>
      </c>
      <c r="C1961" t="str">
        <f ca="1">IF(VLOOKUP(A1961,Person!A:R,ROW(INDIRECT(ADDRESS(MATCH("Mail",Person!$1:$1,0),4,4))),FALSE)="","",VLOOKUP(A1961,Person!A:R,ROW(INDIRECT(ADDRESS(MATCH("Mail",Person!$1:$1,0),4,4))),FALSE))</f>
        <v/>
      </c>
      <c r="D1961" t="str">
        <f ca="1">VLOOKUP(A1961,Person!A:R,ROW(INDIRECT(ADDRESS(MATCH("NameEstablishment",Person!$1:$1,0),4,4))),FALSE)</f>
        <v>Colégio Marista Santa Maria</v>
      </c>
      <c r="E1961">
        <f ca="1">VLOOKUP(A1961,Person!A:R,ROW(INDIRECT(ADDRESS(MATCH("Registration",Person!$1:$1,0),4,4))),FALSE)</f>
        <v>2704001</v>
      </c>
      <c r="F1961" t="str">
        <f ca="1">VLOOKUP(A1961,Person!A:R,ROW(INDIRECT(ADDRESS(MATCH("NameOccupation",Person!$1:$1,0),4,4))),FALSE)</f>
        <v>Assistente de Coordenação de Turno</v>
      </c>
      <c r="G1961" t="str">
        <f ca="1">IF(VLOOKUP(A1961,Person!A:R,ROW(INDIRECT(ADDRESS(MATCH("NameManager",Person!$1:$1,0),4,4))),FALSE)="","",VLOOKUP(A1961,Person!A:R,ROW(INDIRECT(ADDRESS(MATCH("NameManager",Person!$1:$1,0),4,4))),FALSE))</f>
        <v>Edemir Joao Dal Bem</v>
      </c>
      <c r="H1961" t="str">
        <f ca="1">IF(VLOOKUP(A1961,Person!A:R,ROW(INDIRECT(ADDRESS(MATCH("TypeJorney",Person!$1:$1,0),4,4))),FALSE)="OnBoarding","Embarque",IF(VLOOKUP(A1961,Person!A:R,ROW(INDIRECT(ADDRESS(MATCH("TypeJorney",Person!$1:$1,0),4,4))),FALSE)="OnBoardingOccupation","Embarque implantação",IF(VLOOKUP(A1961,Person!A:R,ROW(INDIRECT(ADDRESS(MATCH("TypeJorney",Person!$1:$1,0),4,4))),FALSE)="Monitoring","Monitoramento","Decisão de Efetivação")))</f>
        <v>Embarque implantação</v>
      </c>
    </row>
    <row r="1962" spans="1:8" x14ac:dyDescent="0.3">
      <c r="A1962" t="s">
        <v>4205</v>
      </c>
      <c r="B1962" t="str">
        <f ca="1">VLOOKUP(A1962,Person!A:R,ROW(INDIRECT(ADDRESS(MATCH("NameUser",Person!$1:$1,0),4,4))),FALSE)</f>
        <v>Silvia Ferreira Aires</v>
      </c>
      <c r="C1962" t="str">
        <f ca="1">IF(VLOOKUP(A1962,Person!A:R,ROW(INDIRECT(ADDRESS(MATCH("Mail",Person!$1:$1,0),4,4))),FALSE)="","",VLOOKUP(A1962,Person!A:R,ROW(INDIRECT(ADDRESS(MATCH("Mail",Person!$1:$1,0),4,4))),FALSE))</f>
        <v>silvia.aires@maristas.org.br</v>
      </c>
      <c r="D1962" t="str">
        <f ca="1">VLOOKUP(A1962,Person!A:R,ROW(INDIRECT(ADDRESS(MATCH("NameEstablishment",Person!$1:$1,0),4,4))),FALSE)</f>
        <v>Colégio Marista Nossa Senhora do Rosário</v>
      </c>
      <c r="E1962">
        <f ca="1">VLOOKUP(A1962,Person!A:R,ROW(INDIRECT(ADDRESS(MATCH("Registration",Person!$1:$1,0),4,4))),FALSE)</f>
        <v>61432001</v>
      </c>
      <c r="F1962" t="str">
        <f ca="1">VLOOKUP(A1962,Person!A:R,ROW(INDIRECT(ADDRESS(MATCH("NameOccupation",Person!$1:$1,0),4,4))),FALSE)</f>
        <v>Auxiliar de Serviços Gerais</v>
      </c>
      <c r="G1962" t="str">
        <f ca="1">IF(VLOOKUP(A1962,Person!A:R,ROW(INDIRECT(ADDRESS(MATCH("NameManager",Person!$1:$1,0),4,4))),FALSE)="","",VLOOKUP(A1962,Person!A:R,ROW(INDIRECT(ADDRESS(MATCH("NameManager",Person!$1:$1,0),4,4))),FALSE))</f>
        <v>Mauricio Coloniezzi Erthal</v>
      </c>
      <c r="H1962" t="str">
        <f ca="1">IF(VLOOKUP(A1962,Person!A:R,ROW(INDIRECT(ADDRESS(MATCH("TypeJorney",Person!$1:$1,0),4,4))),FALSE)="OnBoarding","Embarque",IF(VLOOKUP(A1962,Person!A:R,ROW(INDIRECT(ADDRESS(MATCH("TypeJorney",Person!$1:$1,0),4,4))),FALSE)="OnBoardingOccupation","Embarque implantação",IF(VLOOKUP(A1962,Person!A:R,ROW(INDIRECT(ADDRESS(MATCH("TypeJorney",Person!$1:$1,0),4,4))),FALSE)="Monitoring","Monitoramento","Decisão de Efetivação")))</f>
        <v>Embarque implantação</v>
      </c>
    </row>
    <row r="1963" spans="1:8" x14ac:dyDescent="0.3">
      <c r="A1963" t="s">
        <v>4545</v>
      </c>
      <c r="B1963" t="str">
        <f ca="1">VLOOKUP(A1963,Person!A:R,ROW(INDIRECT(ADDRESS(MATCH("NameUser",Person!$1:$1,0),4,4))),FALSE)</f>
        <v>Silvia Fighera de Medeiros</v>
      </c>
      <c r="C1963" t="str">
        <f ca="1">IF(VLOOKUP(A1963,Person!A:R,ROW(INDIRECT(ADDRESS(MATCH("Mail",Person!$1:$1,0),4,4))),FALSE)="","",VLOOKUP(A1963,Person!A:R,ROW(INDIRECT(ADDRESS(MATCH("Mail",Person!$1:$1,0),4,4))),FALSE))</f>
        <v>silvia.medeiros@maristas.org.br</v>
      </c>
      <c r="D1963" t="str">
        <f ca="1">VLOOKUP(A1963,Person!A:R,ROW(INDIRECT(ADDRESS(MATCH("NameEstablishment",Person!$1:$1,0),4,4))),FALSE)</f>
        <v>Sociedade Meridional de Educação</v>
      </c>
      <c r="E1963">
        <f ca="1">VLOOKUP(A1963,Person!A:R,ROW(INDIRECT(ADDRESS(MATCH("Registration",Person!$1:$1,0),4,4))),FALSE)</f>
        <v>90000105</v>
      </c>
      <c r="F1963" t="str">
        <f ca="1">VLOOKUP(A1963,Person!A:R,ROW(INDIRECT(ADDRESS(MATCH("NameOccupation",Person!$1:$1,0),4,4))),FALSE)</f>
        <v>Analista de Comunicação</v>
      </c>
      <c r="G1963" t="str">
        <f ca="1">IF(VLOOKUP(A1963,Person!A:R,ROW(INDIRECT(ADDRESS(MATCH("NameManager",Person!$1:$1,0),4,4))),FALSE)="","",VLOOKUP(A1963,Person!A:R,ROW(INDIRECT(ADDRESS(MATCH("NameManager",Person!$1:$1,0),4,4))),FALSE))</f>
        <v/>
      </c>
      <c r="H1963" t="str">
        <f ca="1">IF(VLOOKUP(A1963,Person!A:R,ROW(INDIRECT(ADDRESS(MATCH("TypeJorney",Person!$1:$1,0),4,4))),FALSE)="OnBoarding","Embarque",IF(VLOOKUP(A1963,Person!A:R,ROW(INDIRECT(ADDRESS(MATCH("TypeJorney",Person!$1:$1,0),4,4))),FALSE)="OnBoardingOccupation","Embarque implantação",IF(VLOOKUP(A1963,Person!A:R,ROW(INDIRECT(ADDRESS(MATCH("TypeJorney",Person!$1:$1,0),4,4))),FALSE)="Monitoring","Monitoramento","Decisão de Efetivação")))</f>
        <v>Embarque implantação</v>
      </c>
    </row>
    <row r="1964" spans="1:8" x14ac:dyDescent="0.3">
      <c r="A1964" t="s">
        <v>7866</v>
      </c>
      <c r="B1964" t="str">
        <f ca="1">VLOOKUP(A1964,Person!A:R,ROW(INDIRECT(ADDRESS(MATCH("NameUser",Person!$1:$1,0),4,4))),FALSE)</f>
        <v>Silvia Henriques Maia</v>
      </c>
      <c r="C1964" t="str">
        <f ca="1">IF(VLOOKUP(A1964,Person!A:R,ROW(INDIRECT(ADDRESS(MATCH("Mail",Person!$1:$1,0),4,4))),FALSE)="","",VLOOKUP(A1964,Person!A:R,ROW(INDIRECT(ADDRESS(MATCH("Mail",Person!$1:$1,0),4,4))),FALSE))</f>
        <v/>
      </c>
      <c r="D1964" t="str">
        <f ca="1">VLOOKUP(A1964,Person!A:R,ROW(INDIRECT(ADDRESS(MATCH("NameEstablishment",Person!$1:$1,0),4,4))),FALSE)</f>
        <v>Colégio Marista Sant'ana</v>
      </c>
      <c r="E1964">
        <f ca="1">VLOOKUP(A1964,Person!A:R,ROW(INDIRECT(ADDRESS(MATCH("Registration",Person!$1:$1,0),4,4))),FALSE)</f>
        <v>80702522</v>
      </c>
      <c r="F1964" t="str">
        <f ca="1">VLOOKUP(A1964,Person!A:R,ROW(INDIRECT(ADDRESS(MATCH("NameOccupation",Person!$1:$1,0),4,4))),FALSE)</f>
        <v>Auxiliar de Professor</v>
      </c>
      <c r="G1964" t="str">
        <f ca="1">IF(VLOOKUP(A1964,Person!A:R,ROW(INDIRECT(ADDRESS(MATCH("NameManager",Person!$1:$1,0),4,4))),FALSE)="","",VLOOKUP(A1964,Person!A:R,ROW(INDIRECT(ADDRESS(MATCH("NameManager",Person!$1:$1,0),4,4))),FALSE))</f>
        <v>Marisa Albertina Crivelaro da Silva</v>
      </c>
      <c r="H1964" t="str">
        <f ca="1">IF(VLOOKUP(A1964,Person!A:R,ROW(INDIRECT(ADDRESS(MATCH("TypeJorney",Person!$1:$1,0),4,4))),FALSE)="OnBoarding","Embarque",IF(VLOOKUP(A1964,Person!A:R,ROW(INDIRECT(ADDRESS(MATCH("TypeJorney",Person!$1:$1,0),4,4))),FALSE)="OnBoardingOccupation","Embarque implantação",IF(VLOOKUP(A1964,Person!A:R,ROW(INDIRECT(ADDRESS(MATCH("TypeJorney",Person!$1:$1,0),4,4))),FALSE)="Monitoring","Monitoramento","Decisão de Efetivação")))</f>
        <v>Embarque implantação</v>
      </c>
    </row>
    <row r="1965" spans="1:8" x14ac:dyDescent="0.3">
      <c r="A1965" t="s">
        <v>4405</v>
      </c>
      <c r="B1965" t="str">
        <f ca="1">VLOOKUP(A1965,Person!A:R,ROW(INDIRECT(ADDRESS(MATCH("NameUser",Person!$1:$1,0),4,4))),FALSE)</f>
        <v>Silvia Leticia Cortina de Freitas</v>
      </c>
      <c r="C1965" t="str">
        <f ca="1">IF(VLOOKUP(A1965,Person!A:R,ROW(INDIRECT(ADDRESS(MATCH("Mail",Person!$1:$1,0),4,4))),FALSE)="","",VLOOKUP(A1965,Person!A:R,ROW(INDIRECT(ADDRESS(MATCH("Mail",Person!$1:$1,0),4,4))),FALSE))</f>
        <v>silviariog@maristas.org.br</v>
      </c>
      <c r="D1965" t="str">
        <f ca="1">VLOOKUP(A1965,Person!A:R,ROW(INDIRECT(ADDRESS(MATCH("NameEstablishment",Person!$1:$1,0),4,4))),FALSE)</f>
        <v>União Sul Brasileira de Educação e Ensin</v>
      </c>
      <c r="E1965">
        <f ca="1">VLOOKUP(A1965,Person!A:R,ROW(INDIRECT(ADDRESS(MATCH("Registration",Person!$1:$1,0),4,4))),FALSE)</f>
        <v>90511975</v>
      </c>
      <c r="F1965" t="str">
        <f ca="1">VLOOKUP(A1965,Person!A:R,ROW(INDIRECT(ADDRESS(MATCH("NameOccupation",Person!$1:$1,0),4,4))),FALSE)</f>
        <v>Recepcionista</v>
      </c>
      <c r="G1965" t="str">
        <f ca="1">IF(VLOOKUP(A1965,Person!A:R,ROW(INDIRECT(ADDRESS(MATCH("NameManager",Person!$1:$1,0),4,4))),FALSE)="","",VLOOKUP(A1965,Person!A:R,ROW(INDIRECT(ADDRESS(MATCH("NameManager",Person!$1:$1,0),4,4))),FALSE))</f>
        <v>Regis Passos da Silva</v>
      </c>
      <c r="H1965" t="str">
        <f ca="1">IF(VLOOKUP(A1965,Person!A:R,ROW(INDIRECT(ADDRESS(MATCH("TypeJorney",Person!$1:$1,0),4,4))),FALSE)="OnBoarding","Embarque",IF(VLOOKUP(A1965,Person!A:R,ROW(INDIRECT(ADDRESS(MATCH("TypeJorney",Person!$1:$1,0),4,4))),FALSE)="OnBoardingOccupation","Embarque implantação",IF(VLOOKUP(A1965,Person!A:R,ROW(INDIRECT(ADDRESS(MATCH("TypeJorney",Person!$1:$1,0),4,4))),FALSE)="Monitoring","Monitoramento","Decisão de Efetivação")))</f>
        <v>Embarque implantação</v>
      </c>
    </row>
    <row r="1966" spans="1:8" x14ac:dyDescent="0.3">
      <c r="A1966" t="s">
        <v>5346</v>
      </c>
      <c r="B1966" t="str">
        <f ca="1">VLOOKUP(A1966,Person!A:R,ROW(INDIRECT(ADDRESS(MATCH("NameUser",Person!$1:$1,0),4,4))),FALSE)</f>
        <v>Silvia Maria Luiza da Rosa</v>
      </c>
      <c r="C1966" t="str">
        <f ca="1">IF(VLOOKUP(A1966,Person!A:R,ROW(INDIRECT(ADDRESS(MATCH("Mail",Person!$1:$1,0),4,4))),FALSE)="","",VLOOKUP(A1966,Person!A:R,ROW(INDIRECT(ADDRESS(MATCH("Mail",Person!$1:$1,0),4,4))),FALSE))</f>
        <v>silvia.rosa@maristas.org.br</v>
      </c>
      <c r="D1966" t="str">
        <f ca="1">VLOOKUP(A1966,Person!A:R,ROW(INDIRECT(ADDRESS(MATCH("NameEstablishment",Person!$1:$1,0),4,4))),FALSE)</f>
        <v>Polo Marista de Formação Tecnologica</v>
      </c>
      <c r="E1966">
        <f ca="1">VLOOKUP(A1966,Person!A:R,ROW(INDIRECT(ADDRESS(MATCH("Registration",Person!$1:$1,0),4,4))),FALSE)</f>
        <v>24</v>
      </c>
      <c r="F1966" t="str">
        <f ca="1">VLOOKUP(A1966,Person!A:R,ROW(INDIRECT(ADDRESS(MATCH("NameOccupation",Person!$1:$1,0),4,4))),FALSE)</f>
        <v>Auxiliar de Serviços Gerais</v>
      </c>
      <c r="G1966" t="str">
        <f ca="1">IF(VLOOKUP(A1966,Person!A:R,ROW(INDIRECT(ADDRESS(MATCH("NameManager",Person!$1:$1,0),4,4))),FALSE)="","",VLOOKUP(A1966,Person!A:R,ROW(INDIRECT(ADDRESS(MATCH("NameManager",Person!$1:$1,0),4,4))),FALSE))</f>
        <v/>
      </c>
      <c r="H1966" t="str">
        <f ca="1">IF(VLOOKUP(A1966,Person!A:R,ROW(INDIRECT(ADDRESS(MATCH("TypeJorney",Person!$1:$1,0),4,4))),FALSE)="OnBoarding","Embarque",IF(VLOOKUP(A1966,Person!A:R,ROW(INDIRECT(ADDRESS(MATCH("TypeJorney",Person!$1:$1,0),4,4))),FALSE)="OnBoardingOccupation","Embarque implantação",IF(VLOOKUP(A1966,Person!A:R,ROW(INDIRECT(ADDRESS(MATCH("TypeJorney",Person!$1:$1,0),4,4))),FALSE)="Monitoring","Monitoramento","Decisão de Efetivação")))</f>
        <v>Embarque implantação</v>
      </c>
    </row>
    <row r="1967" spans="1:8" x14ac:dyDescent="0.3">
      <c r="A1967" t="s">
        <v>4972</v>
      </c>
      <c r="B1967" t="str">
        <f ca="1">VLOOKUP(A1967,Person!A:R,ROW(INDIRECT(ADDRESS(MATCH("NameUser",Person!$1:$1,0),4,4))),FALSE)</f>
        <v>Silvia Pagot Marodin</v>
      </c>
      <c r="C1967" t="str">
        <f ca="1">IF(VLOOKUP(A1967,Person!A:R,ROW(INDIRECT(ADDRESS(MATCH("Mail",Person!$1:$1,0),4,4))),FALSE)="","",VLOOKUP(A1967,Person!A:R,ROW(INDIRECT(ADDRESS(MATCH("Mail",Person!$1:$1,0),4,4))),FALSE))</f>
        <v>smarodin@maristas.org.br</v>
      </c>
      <c r="D1967" t="str">
        <f ca="1">VLOOKUP(A1967,Person!A:R,ROW(INDIRECT(ADDRESS(MATCH("NameEstablishment",Person!$1:$1,0),4,4))),FALSE)</f>
        <v>Colégio Marista Nossa Senhora Aparecida</v>
      </c>
      <c r="E1967">
        <f ca="1">VLOOKUP(A1967,Person!A:R,ROW(INDIRECT(ADDRESS(MATCH("Registration",Person!$1:$1,0),4,4))),FALSE)</f>
        <v>61017001</v>
      </c>
      <c r="F1967" t="str">
        <f ca="1">VLOOKUP(A1967,Person!A:R,ROW(INDIRECT(ADDRESS(MATCH("NameOccupation",Person!$1:$1,0),4,4))),FALSE)</f>
        <v>Diretor Geral</v>
      </c>
      <c r="G1967" t="str">
        <f ca="1">IF(VLOOKUP(A1967,Person!A:R,ROW(INDIRECT(ADDRESS(MATCH("NameManager",Person!$1:$1,0),4,4))),FALSE)="","",VLOOKUP(A1967,Person!A:R,ROW(INDIRECT(ADDRESS(MATCH("NameManager",Person!$1:$1,0),4,4))),FALSE))</f>
        <v/>
      </c>
      <c r="H1967" t="str">
        <f ca="1">IF(VLOOKUP(A1967,Person!A:R,ROW(INDIRECT(ADDRESS(MATCH("TypeJorney",Person!$1:$1,0),4,4))),FALSE)="OnBoarding","Embarque",IF(VLOOKUP(A1967,Person!A:R,ROW(INDIRECT(ADDRESS(MATCH("TypeJorney",Person!$1:$1,0),4,4))),FALSE)="OnBoardingOccupation","Embarque implantação",IF(VLOOKUP(A1967,Person!A:R,ROW(INDIRECT(ADDRESS(MATCH("TypeJorney",Person!$1:$1,0),4,4))),FALSE)="Monitoring","Monitoramento","Decisão de Efetivação")))</f>
        <v>Embarque implantação</v>
      </c>
    </row>
    <row r="1968" spans="1:8" x14ac:dyDescent="0.3">
      <c r="A1968" t="s">
        <v>4514</v>
      </c>
      <c r="B1968" t="str">
        <f ca="1">VLOOKUP(A1968,Person!A:R,ROW(INDIRECT(ADDRESS(MATCH("NameUser",Person!$1:$1,0),4,4))),FALSE)</f>
        <v>Silvia Regina Froemming</v>
      </c>
      <c r="C1968" t="str">
        <f ca="1">IF(VLOOKUP(A1968,Person!A:R,ROW(INDIRECT(ADDRESS(MATCH("Mail",Person!$1:$1,0),4,4))),FALSE)="","",VLOOKUP(A1968,Person!A:R,ROW(INDIRECT(ADDRESS(MATCH("Mail",Person!$1:$1,0),4,4))),FALSE))</f>
        <v>silviaf@maristas.org.br</v>
      </c>
      <c r="D1968" t="str">
        <f ca="1">VLOOKUP(A1968,Person!A:R,ROW(INDIRECT(ADDRESS(MATCH("NameEstablishment",Person!$1:$1,0),4,4))),FALSE)</f>
        <v>Colégio Marista São Luis</v>
      </c>
      <c r="E1968">
        <f ca="1">VLOOKUP(A1968,Person!A:R,ROW(INDIRECT(ADDRESS(MATCH("Registration",Person!$1:$1,0),4,4))),FALSE)</f>
        <v>61285001</v>
      </c>
      <c r="F1968" t="str">
        <f ca="1">VLOOKUP(A1968,Person!A:R,ROW(INDIRECT(ADDRESS(MATCH("NameOccupation",Person!$1:$1,0),4,4))),FALSE)</f>
        <v>Analista Administrativo Escolar</v>
      </c>
      <c r="G1968" t="str">
        <f ca="1">IF(VLOOKUP(A1968,Person!A:R,ROW(INDIRECT(ADDRESS(MATCH("NameManager",Person!$1:$1,0),4,4))),FALSE)="","",VLOOKUP(A1968,Person!A:R,ROW(INDIRECT(ADDRESS(MATCH("NameManager",Person!$1:$1,0),4,4))),FALSE))</f>
        <v>Nei Cesar Morsch</v>
      </c>
      <c r="H1968" t="str">
        <f ca="1">IF(VLOOKUP(A1968,Person!A:R,ROW(INDIRECT(ADDRESS(MATCH("TypeJorney",Person!$1:$1,0),4,4))),FALSE)="OnBoarding","Embarque",IF(VLOOKUP(A1968,Person!A:R,ROW(INDIRECT(ADDRESS(MATCH("TypeJorney",Person!$1:$1,0),4,4))),FALSE)="OnBoardingOccupation","Embarque implantação",IF(VLOOKUP(A1968,Person!A:R,ROW(INDIRECT(ADDRESS(MATCH("TypeJorney",Person!$1:$1,0),4,4))),FALSE)="Monitoring","Monitoramento","Decisão de Efetivação")))</f>
        <v>Embarque implantação</v>
      </c>
    </row>
    <row r="1969" spans="1:8" x14ac:dyDescent="0.3">
      <c r="A1969" t="s">
        <v>4864</v>
      </c>
      <c r="B1969" t="str">
        <f ca="1">VLOOKUP(A1969,Person!A:R,ROW(INDIRECT(ADDRESS(MATCH("NameUser",Person!$1:$1,0),4,4))),FALSE)</f>
        <v>Silvia Regina Pedroso Das Neves</v>
      </c>
      <c r="C1969" t="str">
        <f ca="1">IF(VLOOKUP(A1969,Person!A:R,ROW(INDIRECT(ADDRESS(MATCH("Mail",Person!$1:$1,0),4,4))),FALSE)="","",VLOOKUP(A1969,Person!A:R,ROW(INDIRECT(ADDRESS(MATCH("Mail",Person!$1:$1,0),4,4))),FALSE))</f>
        <v>silvia.pedroso@maristas.org.br</v>
      </c>
      <c r="D1969" t="str">
        <f ca="1">VLOOKUP(A1969,Person!A:R,ROW(INDIRECT(ADDRESS(MATCH("NameEstablishment",Person!$1:$1,0),4,4))),FALSE)</f>
        <v>Colégio Marista São Pedro</v>
      </c>
      <c r="E1969">
        <f ca="1">VLOOKUP(A1969,Person!A:R,ROW(INDIRECT(ADDRESS(MATCH("Registration",Person!$1:$1,0),4,4))),FALSE)</f>
        <v>80711257</v>
      </c>
      <c r="F1969" t="str">
        <f ca="1">VLOOKUP(A1969,Person!A:R,ROW(INDIRECT(ADDRESS(MATCH("NameOccupation",Person!$1:$1,0),4,4))),FALSE)</f>
        <v>Auxiliar de Serviços Gerais</v>
      </c>
      <c r="G1969" t="str">
        <f ca="1">IF(VLOOKUP(A1969,Person!A:R,ROW(INDIRECT(ADDRESS(MATCH("NameManager",Person!$1:$1,0),4,4))),FALSE)="","",VLOOKUP(A1969,Person!A:R,ROW(INDIRECT(ADDRESS(MATCH("NameManager",Person!$1:$1,0),4,4))),FALSE))</f>
        <v/>
      </c>
      <c r="H1969" t="str">
        <f ca="1">IF(VLOOKUP(A1969,Person!A:R,ROW(INDIRECT(ADDRESS(MATCH("TypeJorney",Person!$1:$1,0),4,4))),FALSE)="OnBoarding","Embarque",IF(VLOOKUP(A1969,Person!A:R,ROW(INDIRECT(ADDRESS(MATCH("TypeJorney",Person!$1:$1,0),4,4))),FALSE)="OnBoardingOccupation","Embarque implantação",IF(VLOOKUP(A1969,Person!A:R,ROW(INDIRECT(ADDRESS(MATCH("TypeJorney",Person!$1:$1,0),4,4))),FALSE)="Monitoring","Monitoramento","Decisão de Efetivação")))</f>
        <v>Embarque implantação</v>
      </c>
    </row>
    <row r="1970" spans="1:8" x14ac:dyDescent="0.3">
      <c r="A1970" t="s">
        <v>7672</v>
      </c>
      <c r="B1970" t="str">
        <f ca="1">VLOOKUP(A1970,Person!A:R,ROW(INDIRECT(ADDRESS(MATCH("NameUser",Person!$1:$1,0),4,4))),FALSE)</f>
        <v>Silvia Rejane Cassano Bairros</v>
      </c>
      <c r="C1970" t="str">
        <f ca="1">IF(VLOOKUP(A1970,Person!A:R,ROW(INDIRECT(ADDRESS(MATCH("Mail",Person!$1:$1,0),4,4))),FALSE)="","",VLOOKUP(A1970,Person!A:R,ROW(INDIRECT(ADDRESS(MATCH("Mail",Person!$1:$1,0),4,4))),FALSE))</f>
        <v>silvia.bairros@maristas.org.br</v>
      </c>
      <c r="D1970" t="str">
        <f ca="1">VLOOKUP(A1970,Person!A:R,ROW(INDIRECT(ADDRESS(MATCH("NameEstablishment",Person!$1:$1,0),4,4))),FALSE)</f>
        <v>Colegio Marista Ipanema</v>
      </c>
      <c r="E1970">
        <f ca="1">VLOOKUP(A1970,Person!A:R,ROW(INDIRECT(ADDRESS(MATCH("Registration",Person!$1:$1,0),4,4))),FALSE)</f>
        <v>91510596</v>
      </c>
      <c r="F1970" t="str">
        <f ca="1">VLOOKUP(A1970,Person!A:R,ROW(INDIRECT(ADDRESS(MATCH("NameOccupation",Person!$1:$1,0),4,4))),FALSE)</f>
        <v>Auxiliar de Biblioteca</v>
      </c>
      <c r="G1970" t="str">
        <f ca="1">IF(VLOOKUP(A1970,Person!A:R,ROW(INDIRECT(ADDRESS(MATCH("NameManager",Person!$1:$1,0),4,4))),FALSE)="","",VLOOKUP(A1970,Person!A:R,ROW(INDIRECT(ADDRESS(MATCH("NameManager",Person!$1:$1,0),4,4))),FALSE))</f>
        <v>Fernando Degrandis</v>
      </c>
      <c r="H1970" t="str">
        <f ca="1">IF(VLOOKUP(A1970,Person!A:R,ROW(INDIRECT(ADDRESS(MATCH("TypeJorney",Person!$1:$1,0),4,4))),FALSE)="OnBoarding","Embarque",IF(VLOOKUP(A1970,Person!A:R,ROW(INDIRECT(ADDRESS(MATCH("TypeJorney",Person!$1:$1,0),4,4))),FALSE)="OnBoardingOccupation","Embarque implantação",IF(VLOOKUP(A1970,Person!A:R,ROW(INDIRECT(ADDRESS(MATCH("TypeJorney",Person!$1:$1,0),4,4))),FALSE)="Monitoring","Monitoramento","Decisão de Efetivação")))</f>
        <v>Embarque implantação</v>
      </c>
    </row>
    <row r="1971" spans="1:8" x14ac:dyDescent="0.3">
      <c r="A1971" t="s">
        <v>7419</v>
      </c>
      <c r="B1971" t="str">
        <f ca="1">VLOOKUP(A1971,Person!A:R,ROW(INDIRECT(ADDRESS(MATCH("NameUser",Person!$1:$1,0),4,4))),FALSE)</f>
        <v>Silvia Renata Magalhaes L. Borba Santos</v>
      </c>
      <c r="C1971" t="str">
        <f ca="1">IF(VLOOKUP(A1971,Person!A:R,ROW(INDIRECT(ADDRESS(MATCH("Mail",Person!$1:$1,0),4,4))),FALSE)="","",VLOOKUP(A1971,Person!A:R,ROW(INDIRECT(ADDRESS(MATCH("Mail",Person!$1:$1,0),4,4))),FALSE))</f>
        <v/>
      </c>
      <c r="D1971" t="str">
        <f ca="1">VLOOKUP(A1971,Person!A:R,ROW(INDIRECT(ADDRESS(MATCH("NameEstablishment",Person!$1:$1,0),4,4))),FALSE)</f>
        <v>Colégio Marista João Paulo II</v>
      </c>
      <c r="E1971">
        <f ca="1">VLOOKUP(A1971,Person!A:R,ROW(INDIRECT(ADDRESS(MATCH("Registration",Person!$1:$1,0),4,4))),FALSE)</f>
        <v>945020</v>
      </c>
      <c r="F1971" t="str">
        <f ca="1">VLOOKUP(A1971,Person!A:R,ROW(INDIRECT(ADDRESS(MATCH("NameOccupation",Person!$1:$1,0),4,4))),FALSE)</f>
        <v>Instrutor de Aprendizagem</v>
      </c>
      <c r="G1971" t="str">
        <f ca="1">IF(VLOOKUP(A1971,Person!A:R,ROW(INDIRECT(ADDRESS(MATCH("NameManager",Person!$1:$1,0),4,4))),FALSE)="","",VLOOKUP(A1971,Person!A:R,ROW(INDIRECT(ADDRESS(MATCH("NameManager",Person!$1:$1,0),4,4))),FALSE))</f>
        <v>Luiz Gustavo Mendes</v>
      </c>
      <c r="H1971" t="str">
        <f ca="1">IF(VLOOKUP(A1971,Person!A:R,ROW(INDIRECT(ADDRESS(MATCH("TypeJorney",Person!$1:$1,0),4,4))),FALSE)="OnBoarding","Embarque",IF(VLOOKUP(A1971,Person!A:R,ROW(INDIRECT(ADDRESS(MATCH("TypeJorney",Person!$1:$1,0),4,4))),FALSE)="OnBoardingOccupation","Embarque implantação",IF(VLOOKUP(A1971,Person!A:R,ROW(INDIRECT(ADDRESS(MATCH("TypeJorney",Person!$1:$1,0),4,4))),FALSE)="Monitoring","Monitoramento","Decisão de Efetivação")))</f>
        <v>Embarque implantação</v>
      </c>
    </row>
    <row r="1972" spans="1:8" x14ac:dyDescent="0.3">
      <c r="A1972" t="s">
        <v>7718</v>
      </c>
      <c r="B1972" t="str">
        <f ca="1">VLOOKUP(A1972,Person!A:R,ROW(INDIRECT(ADDRESS(MATCH("NameUser",Person!$1:$1,0),4,4))),FALSE)</f>
        <v>Silvia Spessatto</v>
      </c>
      <c r="C1972" t="str">
        <f ca="1">IF(VLOOKUP(A1972,Person!A:R,ROW(INDIRECT(ADDRESS(MATCH("Mail",Person!$1:$1,0),4,4))),FALSE)="","",VLOOKUP(A1972,Person!A:R,ROW(INDIRECT(ADDRESS(MATCH("Mail",Person!$1:$1,0),4,4))),FALSE))</f>
        <v/>
      </c>
      <c r="D1972" t="str">
        <f ca="1">VLOOKUP(A1972,Person!A:R,ROW(INDIRECT(ADDRESS(MATCH("NameEstablishment",Person!$1:$1,0),4,4))),FALSE)</f>
        <v>Colégio Marista Santa Maria</v>
      </c>
      <c r="E1972">
        <f ca="1">VLOOKUP(A1972,Person!A:R,ROW(INDIRECT(ADDRESS(MATCH("Registration",Person!$1:$1,0),4,4))),FALSE)</f>
        <v>80702495</v>
      </c>
      <c r="F1972" t="str">
        <f ca="1">VLOOKUP(A1972,Person!A:R,ROW(INDIRECT(ADDRESS(MATCH("NameOccupation",Person!$1:$1,0),4,4))),FALSE)</f>
        <v>Psicólogo(a)</v>
      </c>
      <c r="G1972" t="str">
        <f ca="1">IF(VLOOKUP(A1972,Person!A:R,ROW(INDIRECT(ADDRESS(MATCH("NameManager",Person!$1:$1,0),4,4))),FALSE)="","",VLOOKUP(A1972,Person!A:R,ROW(INDIRECT(ADDRESS(MATCH("NameManager",Person!$1:$1,0),4,4))),FALSE))</f>
        <v/>
      </c>
      <c r="H1972" t="str">
        <f ca="1">IF(VLOOKUP(A1972,Person!A:R,ROW(INDIRECT(ADDRESS(MATCH("TypeJorney",Person!$1:$1,0),4,4))),FALSE)="OnBoarding","Embarque",IF(VLOOKUP(A1972,Person!A:R,ROW(INDIRECT(ADDRESS(MATCH("TypeJorney",Person!$1:$1,0),4,4))),FALSE)="OnBoardingOccupation","Embarque implantação",IF(VLOOKUP(A1972,Person!A:R,ROW(INDIRECT(ADDRESS(MATCH("TypeJorney",Person!$1:$1,0),4,4))),FALSE)="Monitoring","Monitoramento","Decisão de Efetivação")))</f>
        <v>Embarque implantação</v>
      </c>
    </row>
    <row r="1973" spans="1:8" x14ac:dyDescent="0.3">
      <c r="A1973" t="s">
        <v>5095</v>
      </c>
      <c r="B1973" t="str">
        <f ca="1">VLOOKUP(A1973,Person!A:R,ROW(INDIRECT(ADDRESS(MATCH("NameUser",Person!$1:$1,0),4,4))),FALSE)</f>
        <v>Silvia Veronica Nascimento Zuse</v>
      </c>
      <c r="C1973" t="str">
        <f ca="1">IF(VLOOKUP(A1973,Person!A:R,ROW(INDIRECT(ADDRESS(MATCH("Mail",Person!$1:$1,0),4,4))),FALSE)="","",VLOOKUP(A1973,Person!A:R,ROW(INDIRECT(ADDRESS(MATCH("Mail",Person!$1:$1,0),4,4))),FALSE))</f>
        <v/>
      </c>
      <c r="D1973" t="str">
        <f ca="1">VLOOKUP(A1973,Person!A:R,ROW(INDIRECT(ADDRESS(MATCH("NameEstablishment",Person!$1:$1,0),4,4))),FALSE)</f>
        <v>Colégio Marista Santa Maria</v>
      </c>
      <c r="E1973">
        <f ca="1">VLOOKUP(A1973,Person!A:R,ROW(INDIRECT(ADDRESS(MATCH("Registration",Person!$1:$1,0),4,4))),FALSE)</f>
        <v>80700981</v>
      </c>
      <c r="F1973" t="str">
        <f ca="1">VLOOKUP(A1973,Person!A:R,ROW(INDIRECT(ADDRESS(MATCH("NameOccupation",Person!$1:$1,0),4,4))),FALSE)</f>
        <v>Técnico de Enfermagem</v>
      </c>
      <c r="G1973" t="str">
        <f ca="1">IF(VLOOKUP(A1973,Person!A:R,ROW(INDIRECT(ADDRESS(MATCH("NameManager",Person!$1:$1,0),4,4))),FALSE)="","",VLOOKUP(A1973,Person!A:R,ROW(INDIRECT(ADDRESS(MATCH("NameManager",Person!$1:$1,0),4,4))),FALSE))</f>
        <v>Carlos Henrique Pires Sardi</v>
      </c>
      <c r="H1973" t="str">
        <f ca="1">IF(VLOOKUP(A1973,Person!A:R,ROW(INDIRECT(ADDRESS(MATCH("TypeJorney",Person!$1:$1,0),4,4))),FALSE)="OnBoarding","Embarque",IF(VLOOKUP(A1973,Person!A:R,ROW(INDIRECT(ADDRESS(MATCH("TypeJorney",Person!$1:$1,0),4,4))),FALSE)="OnBoardingOccupation","Embarque implantação",IF(VLOOKUP(A1973,Person!A:R,ROW(INDIRECT(ADDRESS(MATCH("TypeJorney",Person!$1:$1,0),4,4))),FALSE)="Monitoring","Monitoramento","Decisão de Efetivação")))</f>
        <v>Embarque implantação</v>
      </c>
    </row>
    <row r="1974" spans="1:8" x14ac:dyDescent="0.3">
      <c r="A1974" t="s">
        <v>7297</v>
      </c>
      <c r="B1974" t="str">
        <f ca="1">VLOOKUP(A1974,Person!A:R,ROW(INDIRECT(ADDRESS(MATCH("NameUser",Person!$1:$1,0),4,4))),FALSE)</f>
        <v>Silvio Augusto Langer</v>
      </c>
      <c r="C1974" t="str">
        <f ca="1">IF(VLOOKUP(A1974,Person!A:R,ROW(INDIRECT(ADDRESS(MATCH("Mail",Person!$1:$1,0),4,4))),FALSE)="","",VLOOKUP(A1974,Person!A:R,ROW(INDIRECT(ADDRESS(MATCH("Mail",Person!$1:$1,0),4,4))),FALSE))</f>
        <v>silvio.langer@maristas.org.br</v>
      </c>
      <c r="D1974" t="str">
        <f ca="1">VLOOKUP(A1974,Person!A:R,ROW(INDIRECT(ADDRESS(MATCH("NameEstablishment",Person!$1:$1,0),4,4))),FALSE)</f>
        <v>União Sul Brasileira de Educação e Ensin</v>
      </c>
      <c r="E1974">
        <f ca="1">VLOOKUP(A1974,Person!A:R,ROW(INDIRECT(ADDRESS(MATCH("Registration",Person!$1:$1,0),4,4))),FALSE)</f>
        <v>90511877</v>
      </c>
      <c r="F1974" t="str">
        <f ca="1">VLOOKUP(A1974,Person!A:R,ROW(INDIRECT(ADDRESS(MATCH("NameOccupation",Person!$1:$1,0),4,4))),FALSE)</f>
        <v>Coordenador de Planejamento e Controle</v>
      </c>
      <c r="G1974" t="str">
        <f ca="1">IF(VLOOKUP(A1974,Person!A:R,ROW(INDIRECT(ADDRESS(MATCH("NameManager",Person!$1:$1,0),4,4))),FALSE)="","",VLOOKUP(A1974,Person!A:R,ROW(INDIRECT(ADDRESS(MATCH("NameManager",Person!$1:$1,0),4,4))),FALSE))</f>
        <v>Rogerio Francisco Caldas Anele</v>
      </c>
      <c r="H1974" t="str">
        <f ca="1">IF(VLOOKUP(A1974,Person!A:R,ROW(INDIRECT(ADDRESS(MATCH("TypeJorney",Person!$1:$1,0),4,4))),FALSE)="OnBoarding","Embarque",IF(VLOOKUP(A1974,Person!A:R,ROW(INDIRECT(ADDRESS(MATCH("TypeJorney",Person!$1:$1,0),4,4))),FALSE)="OnBoardingOccupation","Embarque implantação",IF(VLOOKUP(A1974,Person!A:R,ROW(INDIRECT(ADDRESS(MATCH("TypeJorney",Person!$1:$1,0),4,4))),FALSE)="Monitoring","Monitoramento","Decisão de Efetivação")))</f>
        <v>Embarque implantação</v>
      </c>
    </row>
    <row r="1975" spans="1:8" x14ac:dyDescent="0.3">
      <c r="A1975" t="s">
        <v>7852</v>
      </c>
      <c r="B1975" t="str">
        <f ca="1">VLOOKUP(A1975,Person!A:R,ROW(INDIRECT(ADDRESS(MATCH("NameUser",Person!$1:$1,0),4,4))),FALSE)</f>
        <v>Silvio Bertollo Gomes</v>
      </c>
      <c r="C1975" t="str">
        <f ca="1">IF(VLOOKUP(A1975,Person!A:R,ROW(INDIRECT(ADDRESS(MATCH("Mail",Person!$1:$1,0),4,4))),FALSE)="","",VLOOKUP(A1975,Person!A:R,ROW(INDIRECT(ADDRESS(MATCH("Mail",Person!$1:$1,0),4,4))),FALSE))</f>
        <v/>
      </c>
      <c r="D1975" t="str">
        <f ca="1">VLOOKUP(A1975,Person!A:R,ROW(INDIRECT(ADDRESS(MATCH("NameEstablishment",Person!$1:$1,0),4,4))),FALSE)</f>
        <v>Colégio Marista Santa Maria</v>
      </c>
      <c r="E1975">
        <f ca="1">VLOOKUP(A1975,Person!A:R,ROW(INDIRECT(ADDRESS(MATCH("Registration",Person!$1:$1,0),4,4))),FALSE)</f>
        <v>907003</v>
      </c>
      <c r="F1975" t="str">
        <f ca="1">VLOOKUP(A1975,Person!A:R,ROW(INDIRECT(ADDRESS(MATCH("NameOccupation",Person!$1:$1,0),4,4))),FALSE)</f>
        <v>Auxiliar de Informática</v>
      </c>
      <c r="G1975" t="str">
        <f ca="1">IF(VLOOKUP(A1975,Person!A:R,ROW(INDIRECT(ADDRESS(MATCH("NameManager",Person!$1:$1,0),4,4))),FALSE)="","",VLOOKUP(A1975,Person!A:R,ROW(INDIRECT(ADDRESS(MATCH("NameManager",Person!$1:$1,0),4,4))),FALSE))</f>
        <v/>
      </c>
      <c r="H1975" t="str">
        <f ca="1">IF(VLOOKUP(A1975,Person!A:R,ROW(INDIRECT(ADDRESS(MATCH("TypeJorney",Person!$1:$1,0),4,4))),FALSE)="OnBoarding","Embarque",IF(VLOOKUP(A1975,Person!A:R,ROW(INDIRECT(ADDRESS(MATCH("TypeJorney",Person!$1:$1,0),4,4))),FALSE)="OnBoardingOccupation","Embarque implantação",IF(VLOOKUP(A1975,Person!A:R,ROW(INDIRECT(ADDRESS(MATCH("TypeJorney",Person!$1:$1,0),4,4))),FALSE)="Monitoring","Monitoramento","Decisão de Efetivação")))</f>
        <v>Embarque implantação</v>
      </c>
    </row>
    <row r="1976" spans="1:8" x14ac:dyDescent="0.3">
      <c r="A1976" t="s">
        <v>7445</v>
      </c>
      <c r="B1976" t="str">
        <f ca="1">VLOOKUP(A1976,Person!A:R,ROW(INDIRECT(ADDRESS(MATCH("NameUser",Person!$1:$1,0),4,4))),FALSE)</f>
        <v>Silvio Cesar Goulart Machado</v>
      </c>
      <c r="C1976" t="str">
        <f ca="1">IF(VLOOKUP(A1976,Person!A:R,ROW(INDIRECT(ADDRESS(MATCH("Mail",Person!$1:$1,0),4,4))),FALSE)="","",VLOOKUP(A1976,Person!A:R,ROW(INDIRECT(ADDRESS(MATCH("Mail",Person!$1:$1,0),4,4))),FALSE))</f>
        <v>silvio.machado@maristas.org.br</v>
      </c>
      <c r="D1976" t="str">
        <f ca="1">VLOOKUP(A1976,Person!A:R,ROW(INDIRECT(ADDRESS(MATCH("NameEstablishment",Person!$1:$1,0),4,4))),FALSE)</f>
        <v>Colégio Marista Roque Gonçalves</v>
      </c>
      <c r="E1976">
        <f ca="1">VLOOKUP(A1976,Person!A:R,ROW(INDIRECT(ADDRESS(MATCH("Registration",Person!$1:$1,0),4,4))),FALSE)</f>
        <v>80700826</v>
      </c>
      <c r="F1976" t="str">
        <f ca="1">VLOOKUP(A1976,Person!A:R,ROW(INDIRECT(ADDRESS(MATCH("NameOccupation",Person!$1:$1,0),4,4))),FALSE)</f>
        <v>Monitor de Aprendizagem Turno Regular</v>
      </c>
      <c r="G1976" t="str">
        <f ca="1">IF(VLOOKUP(A1976,Person!A:R,ROW(INDIRECT(ADDRESS(MATCH("NameManager",Person!$1:$1,0),4,4))),FALSE)="","",VLOOKUP(A1976,Person!A:R,ROW(INDIRECT(ADDRESS(MATCH("NameManager",Person!$1:$1,0),4,4))),FALSE))</f>
        <v>David Jorge Rodrigues Hatsek</v>
      </c>
      <c r="H1976" t="str">
        <f ca="1">IF(VLOOKUP(A1976,Person!A:R,ROW(INDIRECT(ADDRESS(MATCH("TypeJorney",Person!$1:$1,0),4,4))),FALSE)="OnBoarding","Embarque",IF(VLOOKUP(A1976,Person!A:R,ROW(INDIRECT(ADDRESS(MATCH("TypeJorney",Person!$1:$1,0),4,4))),FALSE)="OnBoardingOccupation","Embarque implantação",IF(VLOOKUP(A1976,Person!A:R,ROW(INDIRECT(ADDRESS(MATCH("TypeJorney",Person!$1:$1,0),4,4))),FALSE)="Monitoring","Monitoramento","Decisão de Efetivação")))</f>
        <v>Embarque implantação</v>
      </c>
    </row>
    <row r="1977" spans="1:8" x14ac:dyDescent="0.3">
      <c r="A1977" t="s">
        <v>494</v>
      </c>
      <c r="B1977" t="str">
        <f ca="1">VLOOKUP(A1977,Person!A:R,ROW(INDIRECT(ADDRESS(MATCH("NameUser",Person!$1:$1,0),4,4))),FALSE)</f>
        <v>Simone Bianchet Reis</v>
      </c>
      <c r="C1977" t="str">
        <f ca="1">IF(VLOOKUP(A1977,Person!A:R,ROW(INDIRECT(ADDRESS(MATCH("Mail",Person!$1:$1,0),4,4))),FALSE)="","",VLOOKUP(A1977,Person!A:R,ROW(INDIRECT(ADDRESS(MATCH("Mail",Person!$1:$1,0),4,4))),FALSE))</f>
        <v>simone.bianchet@maristas.org.br</v>
      </c>
      <c r="D1977" t="str">
        <f ca="1">VLOOKUP(A1977,Person!A:R,ROW(INDIRECT(ADDRESS(MATCH("NameEstablishment",Person!$1:$1,0),4,4))),FALSE)</f>
        <v>Colégio Marista Nossa Senhora do Rosário</v>
      </c>
      <c r="E1977">
        <f ca="1">VLOOKUP(A1977,Person!A:R,ROW(INDIRECT(ADDRESS(MATCH("Registration",Person!$1:$1,0),4,4))),FALSE)</f>
        <v>61324001</v>
      </c>
      <c r="F1977" t="str">
        <f ca="1">VLOOKUP(A1977,Person!A:R,ROW(INDIRECT(ADDRESS(MATCH("NameOccupation",Person!$1:$1,0),4,4))),FALSE)</f>
        <v>Secretária da Direção</v>
      </c>
      <c r="G1977" t="str">
        <f ca="1">IF(VLOOKUP(A1977,Person!A:R,ROW(INDIRECT(ADDRESS(MATCH("NameManager",Person!$1:$1,0),4,4))),FALSE)="","",VLOOKUP(A1977,Person!A:R,ROW(INDIRECT(ADDRESS(MATCH("NameManager",Person!$1:$1,0),4,4))),FALSE))</f>
        <v>Mauricio Coloniezzi Erthal</v>
      </c>
      <c r="H1977" t="str">
        <f ca="1">IF(VLOOKUP(A1977,Person!A:R,ROW(INDIRECT(ADDRESS(MATCH("TypeJorney",Person!$1:$1,0),4,4))),FALSE)="OnBoarding","Embarque",IF(VLOOKUP(A1977,Person!A:R,ROW(INDIRECT(ADDRESS(MATCH("TypeJorney",Person!$1:$1,0),4,4))),FALSE)="OnBoardingOccupation","Embarque implantação",IF(VLOOKUP(A1977,Person!A:R,ROW(INDIRECT(ADDRESS(MATCH("TypeJorney",Person!$1:$1,0),4,4))),FALSE)="Monitoring","Monitoramento","Decisão de Efetivação")))</f>
        <v>Monitoramento</v>
      </c>
    </row>
    <row r="1978" spans="1:8" x14ac:dyDescent="0.3">
      <c r="A1978" t="s">
        <v>4775</v>
      </c>
      <c r="B1978" t="str">
        <f ca="1">VLOOKUP(A1978,Person!A:R,ROW(INDIRECT(ADDRESS(MATCH("NameUser",Person!$1:$1,0),4,4))),FALSE)</f>
        <v>Simone da Silva Guimaraes</v>
      </c>
      <c r="C1978" t="str">
        <f ca="1">IF(VLOOKUP(A1978,Person!A:R,ROW(INDIRECT(ADDRESS(MATCH("Mail",Person!$1:$1,0),4,4))),FALSE)="","",VLOOKUP(A1978,Person!A:R,ROW(INDIRECT(ADDRESS(MATCH("Mail",Person!$1:$1,0),4,4))),FALSE))</f>
        <v>simoneguimaraes@maristas.org.br</v>
      </c>
      <c r="D1978" t="str">
        <f ca="1">VLOOKUP(A1978,Person!A:R,ROW(INDIRECT(ADDRESS(MATCH("NameEstablishment",Person!$1:$1,0),4,4))),FALSE)</f>
        <v>Colégio Marista N.Sra. Das Graças</v>
      </c>
      <c r="E1978">
        <f ca="1">VLOOKUP(A1978,Person!A:R,ROW(INDIRECT(ADDRESS(MATCH("Registration",Person!$1:$1,0),4,4))),FALSE)</f>
        <v>50950002</v>
      </c>
      <c r="F1978" t="str">
        <f ca="1">VLOOKUP(A1978,Person!A:R,ROW(INDIRECT(ADDRESS(MATCH("NameOccupation",Person!$1:$1,0),4,4))),FALSE)</f>
        <v>Auxiliar Administrativo</v>
      </c>
      <c r="G1978" t="str">
        <f ca="1">IF(VLOOKUP(A1978,Person!A:R,ROW(INDIRECT(ADDRESS(MATCH("NameManager",Person!$1:$1,0),4,4))),FALSE)="","",VLOOKUP(A1978,Person!A:R,ROW(INDIRECT(ADDRESS(MATCH("NameManager",Person!$1:$1,0),4,4))),FALSE))</f>
        <v>Mauricio Vargas Anony</v>
      </c>
      <c r="H1978" t="str">
        <f ca="1">IF(VLOOKUP(A1978,Person!A:R,ROW(INDIRECT(ADDRESS(MATCH("TypeJorney",Person!$1:$1,0),4,4))),FALSE)="OnBoarding","Embarque",IF(VLOOKUP(A1978,Person!A:R,ROW(INDIRECT(ADDRESS(MATCH("TypeJorney",Person!$1:$1,0),4,4))),FALSE)="OnBoardingOccupation","Embarque implantação",IF(VLOOKUP(A1978,Person!A:R,ROW(INDIRECT(ADDRESS(MATCH("TypeJorney",Person!$1:$1,0),4,4))),FALSE)="Monitoring","Monitoramento","Decisão de Efetivação")))</f>
        <v>Embarque implantação</v>
      </c>
    </row>
    <row r="1979" spans="1:8" x14ac:dyDescent="0.3">
      <c r="A1979" t="s">
        <v>7738</v>
      </c>
      <c r="B1979" t="str">
        <f ca="1">VLOOKUP(A1979,Person!A:R,ROW(INDIRECT(ADDRESS(MATCH("NameUser",Person!$1:$1,0),4,4))),FALSE)</f>
        <v>Simone de Deus Peres</v>
      </c>
      <c r="C1979" t="str">
        <f ca="1">IF(VLOOKUP(A1979,Person!A:R,ROW(INDIRECT(ADDRESS(MATCH("Mail",Person!$1:$1,0),4,4))),FALSE)="","",VLOOKUP(A1979,Person!A:R,ROW(INDIRECT(ADDRESS(MATCH("Mail",Person!$1:$1,0),4,4))),FALSE))</f>
        <v>simone.peres@maristas.org.br</v>
      </c>
      <c r="D1979" t="str">
        <f ca="1">VLOOKUP(A1979,Person!A:R,ROW(INDIRECT(ADDRESS(MATCH("NameEstablishment",Person!$1:$1,0),4,4))),FALSE)</f>
        <v>Colégio Marista Sant'ana</v>
      </c>
      <c r="E1979">
        <f ca="1">VLOOKUP(A1979,Person!A:R,ROW(INDIRECT(ADDRESS(MATCH("Registration",Person!$1:$1,0),4,4))),FALSE)</f>
        <v>80701724</v>
      </c>
      <c r="F1979" t="str">
        <f ca="1">VLOOKUP(A1979,Person!A:R,ROW(INDIRECT(ADDRESS(MATCH("NameOccupation",Person!$1:$1,0),4,4))),FALSE)</f>
        <v>Auxiliar de Professor</v>
      </c>
      <c r="G1979" t="str">
        <f ca="1">IF(VLOOKUP(A1979,Person!A:R,ROW(INDIRECT(ADDRESS(MATCH("NameManager",Person!$1:$1,0),4,4))),FALSE)="","",VLOOKUP(A1979,Person!A:R,ROW(INDIRECT(ADDRESS(MATCH("NameManager",Person!$1:$1,0),4,4))),FALSE))</f>
        <v>Marisa Albertina Crivelaro da Silva</v>
      </c>
      <c r="H1979" t="str">
        <f ca="1">IF(VLOOKUP(A1979,Person!A:R,ROW(INDIRECT(ADDRESS(MATCH("TypeJorney",Person!$1:$1,0),4,4))),FALSE)="OnBoarding","Embarque",IF(VLOOKUP(A1979,Person!A:R,ROW(INDIRECT(ADDRESS(MATCH("TypeJorney",Person!$1:$1,0),4,4))),FALSE)="OnBoardingOccupation","Embarque implantação",IF(VLOOKUP(A1979,Person!A:R,ROW(INDIRECT(ADDRESS(MATCH("TypeJorney",Person!$1:$1,0),4,4))),FALSE)="Monitoring","Monitoramento","Decisão de Efetivação")))</f>
        <v>Embarque implantação</v>
      </c>
    </row>
    <row r="1980" spans="1:8" x14ac:dyDescent="0.3">
      <c r="A1980" t="s">
        <v>4353</v>
      </c>
      <c r="B1980" t="str">
        <f ca="1">VLOOKUP(A1980,Person!A:R,ROW(INDIRECT(ADDRESS(MATCH("NameUser",Person!$1:$1,0),4,4))),FALSE)</f>
        <v>Simone Dinnebier</v>
      </c>
      <c r="C1980" t="str">
        <f ca="1">IF(VLOOKUP(A1980,Person!A:R,ROW(INDIRECT(ADDRESS(MATCH("Mail",Person!$1:$1,0),4,4))),FALSE)="","",VLOOKUP(A1980,Person!A:R,ROW(INDIRECT(ADDRESS(MATCH("Mail",Person!$1:$1,0),4,4))),FALSE))</f>
        <v/>
      </c>
      <c r="D1980" t="str">
        <f ca="1">VLOOKUP(A1980,Person!A:R,ROW(INDIRECT(ADDRESS(MATCH("NameEstablishment",Person!$1:$1,0),4,4))),FALSE)</f>
        <v>Colégio Marista Maria Imaculada</v>
      </c>
      <c r="E1980">
        <f ca="1">VLOOKUP(A1980,Person!A:R,ROW(INDIRECT(ADDRESS(MATCH("Registration",Person!$1:$1,0),4,4))),FALSE)</f>
        <v>61455122</v>
      </c>
      <c r="F1980" t="str">
        <f ca="1">VLOOKUP(A1980,Person!A:R,ROW(INDIRECT(ADDRESS(MATCH("NameOccupation",Person!$1:$1,0),4,4))),FALSE)</f>
        <v>Orientador Educacional</v>
      </c>
      <c r="G1980" t="str">
        <f ca="1">IF(VLOOKUP(A1980,Person!A:R,ROW(INDIRECT(ADDRESS(MATCH("NameManager",Person!$1:$1,0),4,4))),FALSE)="","",VLOOKUP(A1980,Person!A:R,ROW(INDIRECT(ADDRESS(MATCH("NameManager",Person!$1:$1,0),4,4))),FALSE))</f>
        <v>Vivian Patricia Caberlon Nunes</v>
      </c>
      <c r="H1980" t="str">
        <f ca="1">IF(VLOOKUP(A1980,Person!A:R,ROW(INDIRECT(ADDRESS(MATCH("TypeJorney",Person!$1:$1,0),4,4))),FALSE)="OnBoarding","Embarque",IF(VLOOKUP(A1980,Person!A:R,ROW(INDIRECT(ADDRESS(MATCH("TypeJorney",Person!$1:$1,0),4,4))),FALSE)="OnBoardingOccupation","Embarque implantação",IF(VLOOKUP(A1980,Person!A:R,ROW(INDIRECT(ADDRESS(MATCH("TypeJorney",Person!$1:$1,0),4,4))),FALSE)="Monitoring","Monitoramento","Decisão de Efetivação")))</f>
        <v>Embarque implantação</v>
      </c>
    </row>
    <row r="1981" spans="1:8" x14ac:dyDescent="0.3">
      <c r="A1981" t="s">
        <v>4324</v>
      </c>
      <c r="B1981" t="str">
        <f ca="1">VLOOKUP(A1981,Person!A:R,ROW(INDIRECT(ADDRESS(MATCH("NameUser",Person!$1:$1,0),4,4))),FALSE)</f>
        <v>Simone Engler Hahn</v>
      </c>
      <c r="C1981" t="str">
        <f ca="1">IF(VLOOKUP(A1981,Person!A:R,ROW(INDIRECT(ADDRESS(MATCH("Mail",Person!$1:$1,0),4,4))),FALSE)="","",VLOOKUP(A1981,Person!A:R,ROW(INDIRECT(ADDRESS(MATCH("Mail",Person!$1:$1,0),4,4))),FALSE))</f>
        <v>simonehahn@maristas.org.br</v>
      </c>
      <c r="D1981" t="str">
        <f ca="1">VLOOKUP(A1981,Person!A:R,ROW(INDIRECT(ADDRESS(MATCH("NameEstablishment",Person!$1:$1,0),4,4))),FALSE)</f>
        <v>Colegio Marista Champagnat</v>
      </c>
      <c r="E1981">
        <f ca="1">VLOOKUP(A1981,Person!A:R,ROW(INDIRECT(ADDRESS(MATCH("Registration",Person!$1:$1,0),4,4))),FALSE)</f>
        <v>2997144</v>
      </c>
      <c r="F1981" t="str">
        <f ca="1">VLOOKUP(A1981,Person!A:R,ROW(INDIRECT(ADDRESS(MATCH("NameOccupation",Person!$1:$1,0),4,4))),FALSE)</f>
        <v>Diretor Geral</v>
      </c>
      <c r="G1981" t="str">
        <f ca="1">IF(VLOOKUP(A1981,Person!A:R,ROW(INDIRECT(ADDRESS(MATCH("NameManager",Person!$1:$1,0),4,4))),FALSE)="","",VLOOKUP(A1981,Person!A:R,ROW(INDIRECT(ADDRESS(MATCH("NameManager",Person!$1:$1,0),4,4))),FALSE))</f>
        <v/>
      </c>
      <c r="H1981" t="str">
        <f ca="1">IF(VLOOKUP(A1981,Person!A:R,ROW(INDIRECT(ADDRESS(MATCH("TypeJorney",Person!$1:$1,0),4,4))),FALSE)="OnBoarding","Embarque",IF(VLOOKUP(A1981,Person!A:R,ROW(INDIRECT(ADDRESS(MATCH("TypeJorney",Person!$1:$1,0),4,4))),FALSE)="OnBoardingOccupation","Embarque implantação",IF(VLOOKUP(A1981,Person!A:R,ROW(INDIRECT(ADDRESS(MATCH("TypeJorney",Person!$1:$1,0),4,4))),FALSE)="Monitoring","Monitoramento","Decisão de Efetivação")))</f>
        <v>Embarque implantação</v>
      </c>
    </row>
    <row r="1982" spans="1:8" x14ac:dyDescent="0.3">
      <c r="A1982" t="s">
        <v>7300</v>
      </c>
      <c r="B1982" t="str">
        <f ca="1">VLOOKUP(A1982,Person!A:R,ROW(INDIRECT(ADDRESS(MATCH("NameUser",Person!$1:$1,0),4,4))),FALSE)</f>
        <v>Simone Fabiane Kafer</v>
      </c>
      <c r="C1982" t="str">
        <f ca="1">IF(VLOOKUP(A1982,Person!A:R,ROW(INDIRECT(ADDRESS(MATCH("Mail",Person!$1:$1,0),4,4))),FALSE)="","",VLOOKUP(A1982,Person!A:R,ROW(INDIRECT(ADDRESS(MATCH("Mail",Person!$1:$1,0),4,4))),FALSE))</f>
        <v/>
      </c>
      <c r="D1982" t="str">
        <f ca="1">VLOOKUP(A1982,Person!A:R,ROW(INDIRECT(ADDRESS(MATCH("NameEstablishment",Person!$1:$1,0),4,4))),FALSE)</f>
        <v>Colégio Marista Pio Xii</v>
      </c>
      <c r="E1982">
        <f ca="1">VLOOKUP(A1982,Person!A:R,ROW(INDIRECT(ADDRESS(MATCH("Registration",Person!$1:$1,0),4,4))),FALSE)</f>
        <v>16060292</v>
      </c>
      <c r="F1982" t="str">
        <f ca="1">VLOOKUP(A1982,Person!A:R,ROW(INDIRECT(ADDRESS(MATCH("NameOccupation",Person!$1:$1,0),4,4))),FALSE)</f>
        <v>Instrutor de Aprendizagem</v>
      </c>
      <c r="G1982" t="str">
        <f ca="1">IF(VLOOKUP(A1982,Person!A:R,ROW(INDIRECT(ADDRESS(MATCH("NameManager",Person!$1:$1,0),4,4))),FALSE)="","",VLOOKUP(A1982,Person!A:R,ROW(INDIRECT(ADDRESS(MATCH("NameManager",Person!$1:$1,0),4,4))),FALSE))</f>
        <v>Maria Angela Baldi</v>
      </c>
      <c r="H1982" t="str">
        <f ca="1">IF(VLOOKUP(A1982,Person!A:R,ROW(INDIRECT(ADDRESS(MATCH("TypeJorney",Person!$1:$1,0),4,4))),FALSE)="OnBoarding","Embarque",IF(VLOOKUP(A1982,Person!A:R,ROW(INDIRECT(ADDRESS(MATCH("TypeJorney",Person!$1:$1,0),4,4))),FALSE)="OnBoardingOccupation","Embarque implantação",IF(VLOOKUP(A1982,Person!A:R,ROW(INDIRECT(ADDRESS(MATCH("TypeJorney",Person!$1:$1,0),4,4))),FALSE)="Monitoring","Monitoramento","Decisão de Efetivação")))</f>
        <v>Embarque implantação</v>
      </c>
    </row>
    <row r="1983" spans="1:8" x14ac:dyDescent="0.3">
      <c r="A1983" t="s">
        <v>4599</v>
      </c>
      <c r="B1983" t="str">
        <f ca="1">VLOOKUP(A1983,Person!A:R,ROW(INDIRECT(ADDRESS(MATCH("NameUser",Person!$1:$1,0),4,4))),FALSE)</f>
        <v>Simone Kniphoff dos Santos</v>
      </c>
      <c r="C1983" t="str">
        <f ca="1">IF(VLOOKUP(A1983,Person!A:R,ROW(INDIRECT(ADDRESS(MATCH("Mail",Person!$1:$1,0),4,4))),FALSE)="","",VLOOKUP(A1983,Person!A:R,ROW(INDIRECT(ADDRESS(MATCH("Mail",Person!$1:$1,0),4,4))),FALSE))</f>
        <v>simone.santos@maristas.org.br</v>
      </c>
      <c r="D1983" t="str">
        <f ca="1">VLOOKUP(A1983,Person!A:R,ROW(INDIRECT(ADDRESS(MATCH("NameEstablishment",Person!$1:$1,0),4,4))),FALSE)</f>
        <v>Colégio Marista Nossa Senhora do Rosário</v>
      </c>
      <c r="E1983">
        <f ca="1">VLOOKUP(A1983,Person!A:R,ROW(INDIRECT(ADDRESS(MATCH("Registration",Person!$1:$1,0),4,4))),FALSE)</f>
        <v>91514218</v>
      </c>
      <c r="F1983" t="str">
        <f ca="1">VLOOKUP(A1983,Person!A:R,ROW(INDIRECT(ADDRESS(MATCH("NameOccupation",Person!$1:$1,0),4,4))),FALSE)</f>
        <v>Assistente de Biblioteca</v>
      </c>
      <c r="G1983" t="str">
        <f ca="1">IF(VLOOKUP(A1983,Person!A:R,ROW(INDIRECT(ADDRESS(MATCH("NameManager",Person!$1:$1,0),4,4))),FALSE)="","",VLOOKUP(A1983,Person!A:R,ROW(INDIRECT(ADDRESS(MATCH("NameManager",Person!$1:$1,0),4,4))),FALSE))</f>
        <v>Leia Raquel de Almeida</v>
      </c>
      <c r="H1983" t="str">
        <f ca="1">IF(VLOOKUP(A1983,Person!A:R,ROW(INDIRECT(ADDRESS(MATCH("TypeJorney",Person!$1:$1,0),4,4))),FALSE)="OnBoarding","Embarque",IF(VLOOKUP(A1983,Person!A:R,ROW(INDIRECT(ADDRESS(MATCH("TypeJorney",Person!$1:$1,0),4,4))),FALSE)="OnBoardingOccupation","Embarque implantação",IF(VLOOKUP(A1983,Person!A:R,ROW(INDIRECT(ADDRESS(MATCH("TypeJorney",Person!$1:$1,0),4,4))),FALSE)="Monitoring","Monitoramento","Decisão de Efetivação")))</f>
        <v>Embarque implantação</v>
      </c>
    </row>
    <row r="1984" spans="1:8" x14ac:dyDescent="0.3">
      <c r="A1984" t="s">
        <v>7418</v>
      </c>
      <c r="B1984" t="str">
        <f ca="1">VLOOKUP(A1984,Person!A:R,ROW(INDIRECT(ADDRESS(MATCH("NameUser",Person!$1:$1,0),4,4))),FALSE)</f>
        <v>Simone Maria de Azevedo</v>
      </c>
      <c r="C1984" t="str">
        <f ca="1">IF(VLOOKUP(A1984,Person!A:R,ROW(INDIRECT(ADDRESS(MATCH("Mail",Person!$1:$1,0),4,4))),FALSE)="","",VLOOKUP(A1984,Person!A:R,ROW(INDIRECT(ADDRESS(MATCH("Mail",Person!$1:$1,0),4,4))),FALSE))</f>
        <v/>
      </c>
      <c r="D1984" t="str">
        <f ca="1">VLOOKUP(A1984,Person!A:R,ROW(INDIRECT(ADDRESS(MATCH("NameEstablishment",Person!$1:$1,0),4,4))),FALSE)</f>
        <v>Colégio Marista João Paulo II</v>
      </c>
      <c r="E1984">
        <f ca="1">VLOOKUP(A1984,Person!A:R,ROW(INDIRECT(ADDRESS(MATCH("Registration",Person!$1:$1,0),4,4))),FALSE)</f>
        <v>85620335</v>
      </c>
      <c r="F1984" t="str">
        <f ca="1">VLOOKUP(A1984,Person!A:R,ROW(INDIRECT(ADDRESS(MATCH("NameOccupation",Person!$1:$1,0),4,4))),FALSE)</f>
        <v>Instrutor de Aprendizagem</v>
      </c>
      <c r="G1984" t="str">
        <f ca="1">IF(VLOOKUP(A1984,Person!A:R,ROW(INDIRECT(ADDRESS(MATCH("NameManager",Person!$1:$1,0),4,4))),FALSE)="","",VLOOKUP(A1984,Person!A:R,ROW(INDIRECT(ADDRESS(MATCH("NameManager",Person!$1:$1,0),4,4))),FALSE))</f>
        <v>Luiz Gustavo Mendes</v>
      </c>
      <c r="H1984" t="str">
        <f ca="1">IF(VLOOKUP(A1984,Person!A:R,ROW(INDIRECT(ADDRESS(MATCH("TypeJorney",Person!$1:$1,0),4,4))),FALSE)="OnBoarding","Embarque",IF(VLOOKUP(A1984,Person!A:R,ROW(INDIRECT(ADDRESS(MATCH("TypeJorney",Person!$1:$1,0),4,4))),FALSE)="OnBoardingOccupation","Embarque implantação",IF(VLOOKUP(A1984,Person!A:R,ROW(INDIRECT(ADDRESS(MATCH("TypeJorney",Person!$1:$1,0),4,4))),FALSE)="Monitoring","Monitoramento","Decisão de Efetivação")))</f>
        <v>Embarque implantação</v>
      </c>
    </row>
    <row r="1985" spans="1:8" x14ac:dyDescent="0.3">
      <c r="A1985" t="s">
        <v>8031</v>
      </c>
      <c r="B1985" t="str">
        <f ca="1">VLOOKUP(A1985,Person!A:R,ROW(INDIRECT(ADDRESS(MATCH("NameUser",Person!$1:$1,0),4,4))),FALSE)</f>
        <v>Simone Marilei Pedroso Guedes</v>
      </c>
      <c r="C1985" t="str">
        <f ca="1">IF(VLOOKUP(A1985,Person!A:R,ROW(INDIRECT(ADDRESS(MATCH("Mail",Person!$1:$1,0),4,4))),FALSE)="","",VLOOKUP(A1985,Person!A:R,ROW(INDIRECT(ADDRESS(MATCH("Mail",Person!$1:$1,0),4,4))),FALSE))</f>
        <v>simone.guedes@maristas.org.br</v>
      </c>
      <c r="D1985" t="str">
        <f ca="1">VLOOKUP(A1985,Person!A:R,ROW(INDIRECT(ADDRESS(MATCH("NameEstablishment",Person!$1:$1,0),4,4))),FALSE)</f>
        <v>Colégio Marista Assunção</v>
      </c>
      <c r="E1985">
        <f ca="1">VLOOKUP(A1985,Person!A:R,ROW(INDIRECT(ADDRESS(MATCH("Registration",Person!$1:$1,0),4,4))),FALSE)</f>
        <v>91514084</v>
      </c>
      <c r="F1985" t="str">
        <f ca="1">VLOOKUP(A1985,Person!A:R,ROW(INDIRECT(ADDRESS(MATCH("NameOccupation",Person!$1:$1,0),4,4))),FALSE)</f>
        <v>Monitor de Aprendizagem Turno Integral</v>
      </c>
      <c r="G1985" t="str">
        <f ca="1">IF(VLOOKUP(A1985,Person!A:R,ROW(INDIRECT(ADDRESS(MATCH("NameManager",Person!$1:$1,0),4,4))),FALSE)="","",VLOOKUP(A1985,Person!A:R,ROW(INDIRECT(ADDRESS(MATCH("NameManager",Person!$1:$1,0),4,4))),FALSE))</f>
        <v>Rui Antonio Piassini</v>
      </c>
      <c r="H1985" t="str">
        <f ca="1">IF(VLOOKUP(A1985,Person!A:R,ROW(INDIRECT(ADDRESS(MATCH("TypeJorney",Person!$1:$1,0),4,4))),FALSE)="OnBoarding","Embarque",IF(VLOOKUP(A1985,Person!A:R,ROW(INDIRECT(ADDRESS(MATCH("TypeJorney",Person!$1:$1,0),4,4))),FALSE)="OnBoardingOccupation","Embarque implantação",IF(VLOOKUP(A1985,Person!A:R,ROW(INDIRECT(ADDRESS(MATCH("TypeJorney",Person!$1:$1,0),4,4))),FALSE)="Monitoring","Monitoramento","Decisão de Efetivação")))</f>
        <v>Embarque</v>
      </c>
    </row>
    <row r="1986" spans="1:8" x14ac:dyDescent="0.3">
      <c r="A1986" t="s">
        <v>560</v>
      </c>
      <c r="B1986" t="str">
        <f ca="1">VLOOKUP(A1986,Person!A:R,ROW(INDIRECT(ADDRESS(MATCH("NameUser",Person!$1:$1,0),4,4))),FALSE)</f>
        <v>Simone Martins da Silva</v>
      </c>
      <c r="C1986" t="str">
        <f ca="1">IF(VLOOKUP(A1986,Person!A:R,ROW(INDIRECT(ADDRESS(MATCH("Mail",Person!$1:$1,0),4,4))),FALSE)="","",VLOOKUP(A1986,Person!A:R,ROW(INDIRECT(ADDRESS(MATCH("Mail",Person!$1:$1,0),4,4))),FALSE))</f>
        <v>simone.martins@maristas.org.br</v>
      </c>
      <c r="D1986" t="str">
        <f ca="1">VLOOKUP(A1986,Person!A:R,ROW(INDIRECT(ADDRESS(MATCH("NameEstablishment",Person!$1:$1,0),4,4))),FALSE)</f>
        <v>União Sul Brasileira de Educação e Ensin</v>
      </c>
      <c r="E1986">
        <f ca="1">VLOOKUP(A1986,Person!A:R,ROW(INDIRECT(ADDRESS(MATCH("Registration",Person!$1:$1,0),4,4))),FALSE)</f>
        <v>50849001</v>
      </c>
      <c r="F1986" t="str">
        <f ca="1">VLOOKUP(A1986,Person!A:R,ROW(INDIRECT(ADDRESS(MATCH("NameOccupation",Person!$1:$1,0),4,4))),FALSE)</f>
        <v>Supervisor de Orientação Educacional</v>
      </c>
      <c r="G1986" t="str">
        <f ca="1">IF(VLOOKUP(A1986,Person!A:R,ROW(INDIRECT(ADDRESS(MATCH("NameManager",Person!$1:$1,0),4,4))),FALSE)="","",VLOOKUP(A1986,Person!A:R,ROW(INDIRECT(ADDRESS(MATCH("NameManager",Person!$1:$1,0),4,4))),FALSE))</f>
        <v>Renato Capitani</v>
      </c>
      <c r="H1986" t="str">
        <f ca="1">IF(VLOOKUP(A1986,Person!A:R,ROW(INDIRECT(ADDRESS(MATCH("TypeJorney",Person!$1:$1,0),4,4))),FALSE)="OnBoarding","Embarque",IF(VLOOKUP(A1986,Person!A:R,ROW(INDIRECT(ADDRESS(MATCH("TypeJorney",Person!$1:$1,0),4,4))),FALSE)="OnBoardingOccupation","Embarque implantação",IF(VLOOKUP(A1986,Person!A:R,ROW(INDIRECT(ADDRESS(MATCH("TypeJorney",Person!$1:$1,0),4,4))),FALSE)="Monitoring","Monitoramento","Decisão de Efetivação")))</f>
        <v>Embarque</v>
      </c>
    </row>
    <row r="1987" spans="1:8" x14ac:dyDescent="0.3">
      <c r="A1987" t="s">
        <v>7536</v>
      </c>
      <c r="B1987" t="str">
        <f ca="1">VLOOKUP(A1987,Person!A:R,ROW(INDIRECT(ADDRESS(MATCH("NameUser",Person!$1:$1,0),4,4))),FALSE)</f>
        <v>Simone Martins da Silva</v>
      </c>
      <c r="C1987" t="str">
        <f ca="1">IF(VLOOKUP(A1987,Person!A:R,ROW(INDIRECT(ADDRESS(MATCH("Mail",Person!$1:$1,0),4,4))),FALSE)="","",VLOOKUP(A1987,Person!A:R,ROW(INDIRECT(ADDRESS(MATCH("Mail",Person!$1:$1,0),4,4))),FALSE))</f>
        <v>simone.martins@maristas.org.br</v>
      </c>
      <c r="D1987" t="str">
        <f ca="1">VLOOKUP(A1987,Person!A:R,ROW(INDIRECT(ADDRESS(MATCH("NameEstablishment",Person!$1:$1,0),4,4))),FALSE)</f>
        <v>União Sul Brasileira de Educação e Ensin</v>
      </c>
      <c r="E1987">
        <f ca="1">VLOOKUP(A1987,Person!A:R,ROW(INDIRECT(ADDRESS(MATCH("Registration",Person!$1:$1,0),4,4))),FALSE)</f>
        <v>50849004</v>
      </c>
      <c r="F1987" t="str">
        <f ca="1">VLOOKUP(A1987,Person!A:R,ROW(INDIRECT(ADDRESS(MATCH("NameOccupation",Person!$1:$1,0),4,4))),FALSE)</f>
        <v>Supervisor de Orientação Educacional</v>
      </c>
      <c r="G1987" t="str">
        <f ca="1">IF(VLOOKUP(A1987,Person!A:R,ROW(INDIRECT(ADDRESS(MATCH("NameManager",Person!$1:$1,0),4,4))),FALSE)="","",VLOOKUP(A1987,Person!A:R,ROW(INDIRECT(ADDRESS(MATCH("NameManager",Person!$1:$1,0),4,4))),FALSE))</f>
        <v>Renato Capitani</v>
      </c>
      <c r="H1987" t="str">
        <f ca="1">IF(VLOOKUP(A1987,Person!A:R,ROW(INDIRECT(ADDRESS(MATCH("TypeJorney",Person!$1:$1,0),4,4))),FALSE)="OnBoarding","Embarque",IF(VLOOKUP(A1987,Person!A:R,ROW(INDIRECT(ADDRESS(MATCH("TypeJorney",Person!$1:$1,0),4,4))),FALSE)="OnBoardingOccupation","Embarque implantação",IF(VLOOKUP(A1987,Person!A:R,ROW(INDIRECT(ADDRESS(MATCH("TypeJorney",Person!$1:$1,0),4,4))),FALSE)="Monitoring","Monitoramento","Decisão de Efetivação")))</f>
        <v>Embarque implantação</v>
      </c>
    </row>
    <row r="1988" spans="1:8" x14ac:dyDescent="0.3">
      <c r="A1988" t="s">
        <v>5227</v>
      </c>
      <c r="B1988" t="str">
        <f ca="1">VLOOKUP(A1988,Person!A:R,ROW(INDIRECT(ADDRESS(MATCH("NameUser",Person!$1:$1,0),4,4))),FALSE)</f>
        <v>Simone Meneghini da Silva</v>
      </c>
      <c r="C1988" t="str">
        <f ca="1">IF(VLOOKUP(A1988,Person!A:R,ROW(INDIRECT(ADDRESS(MATCH("Mail",Person!$1:$1,0),4,4))),FALSE)="","",VLOOKUP(A1988,Person!A:R,ROW(INDIRECT(ADDRESS(MATCH("Mail",Person!$1:$1,0),4,4))),FALSE))</f>
        <v>simone.meneghini@maristas.org.br</v>
      </c>
      <c r="D1988" t="str">
        <f ca="1">VLOOKUP(A1988,Person!A:R,ROW(INDIRECT(ADDRESS(MATCH("NameEstablishment",Person!$1:$1,0),4,4))),FALSE)</f>
        <v>Scfv 06 A 15</v>
      </c>
      <c r="E1988">
        <f ca="1">VLOOKUP(A1988,Person!A:R,ROW(INDIRECT(ADDRESS(MATCH("Registration",Person!$1:$1,0),4,4))),FALSE)</f>
        <v>61416027</v>
      </c>
      <c r="F1988" t="str">
        <f ca="1">VLOOKUP(A1988,Person!A:R,ROW(INDIRECT(ADDRESS(MATCH("NameOccupation",Person!$1:$1,0),4,4))),FALSE)</f>
        <v>Auxiliar Administrativo</v>
      </c>
      <c r="G1988" t="str">
        <f ca="1">IF(VLOOKUP(A1988,Person!A:R,ROW(INDIRECT(ADDRESS(MATCH("NameManager",Person!$1:$1,0),4,4))),FALSE)="","",VLOOKUP(A1988,Person!A:R,ROW(INDIRECT(ADDRESS(MATCH("NameManager",Person!$1:$1,0),4,4))),FALSE))</f>
        <v/>
      </c>
      <c r="H1988" t="str">
        <f ca="1">IF(VLOOKUP(A1988,Person!A:R,ROW(INDIRECT(ADDRESS(MATCH("TypeJorney",Person!$1:$1,0),4,4))),FALSE)="OnBoarding","Embarque",IF(VLOOKUP(A1988,Person!A:R,ROW(INDIRECT(ADDRESS(MATCH("TypeJorney",Person!$1:$1,0),4,4))),FALSE)="OnBoardingOccupation","Embarque implantação",IF(VLOOKUP(A1988,Person!A:R,ROW(INDIRECT(ADDRESS(MATCH("TypeJorney",Person!$1:$1,0),4,4))),FALSE)="Monitoring","Monitoramento","Decisão de Efetivação")))</f>
        <v>Embarque implantação</v>
      </c>
    </row>
    <row r="1989" spans="1:8" x14ac:dyDescent="0.3">
      <c r="A1989" t="s">
        <v>5404</v>
      </c>
      <c r="B1989" t="str">
        <f ca="1">VLOOKUP(A1989,Person!A:R,ROW(INDIRECT(ADDRESS(MATCH("NameUser",Person!$1:$1,0),4,4))),FALSE)</f>
        <v>Simone Quevedo Cunha</v>
      </c>
      <c r="C1989" t="str">
        <f ca="1">IF(VLOOKUP(A1989,Person!A:R,ROW(INDIRECT(ADDRESS(MATCH("Mail",Person!$1:$1,0),4,4))),FALSE)="","",VLOOKUP(A1989,Person!A:R,ROW(INDIRECT(ADDRESS(MATCH("Mail",Person!$1:$1,0),4,4))),FALSE))</f>
        <v>simone.cunha@maristas.org.br</v>
      </c>
      <c r="D1989" t="str">
        <f ca="1">VLOOKUP(A1989,Person!A:R,ROW(INDIRECT(ADDRESS(MATCH("NameEstablishment",Person!$1:$1,0),4,4))),FALSE)</f>
        <v>Colégio Marista Nossa Senhora do Rosário</v>
      </c>
      <c r="E1989">
        <f ca="1">VLOOKUP(A1989,Person!A:R,ROW(INDIRECT(ADDRESS(MATCH("Registration",Person!$1:$1,0),4,4))),FALSE)</f>
        <v>91514185</v>
      </c>
      <c r="F1989" t="str">
        <f ca="1">VLOOKUP(A1989,Person!A:R,ROW(INDIRECT(ADDRESS(MATCH("NameOccupation",Person!$1:$1,0),4,4))),FALSE)</f>
        <v>Enfermeiro</v>
      </c>
      <c r="G1989" t="str">
        <f ca="1">IF(VLOOKUP(A1989,Person!A:R,ROW(INDIRECT(ADDRESS(MATCH("NameManager",Person!$1:$1,0),4,4))),FALSE)="","",VLOOKUP(A1989,Person!A:R,ROW(INDIRECT(ADDRESS(MATCH("NameManager",Person!$1:$1,0),4,4))),FALSE))</f>
        <v/>
      </c>
      <c r="H1989" t="str">
        <f ca="1">IF(VLOOKUP(A1989,Person!A:R,ROW(INDIRECT(ADDRESS(MATCH("TypeJorney",Person!$1:$1,0),4,4))),FALSE)="OnBoarding","Embarque",IF(VLOOKUP(A1989,Person!A:R,ROW(INDIRECT(ADDRESS(MATCH("TypeJorney",Person!$1:$1,0),4,4))),FALSE)="OnBoardingOccupation","Embarque implantação",IF(VLOOKUP(A1989,Person!A:R,ROW(INDIRECT(ADDRESS(MATCH("TypeJorney",Person!$1:$1,0),4,4))),FALSE)="Monitoring","Monitoramento","Decisão de Efetivação")))</f>
        <v>Embarque implantação</v>
      </c>
    </row>
    <row r="1990" spans="1:8" x14ac:dyDescent="0.3">
      <c r="A1990" t="s">
        <v>5388</v>
      </c>
      <c r="B1990" t="str">
        <f ca="1">VLOOKUP(A1990,Person!A:R,ROW(INDIRECT(ADDRESS(MATCH("NameUser",Person!$1:$1,0),4,4))),FALSE)</f>
        <v>Simone Sauer Guimaraes</v>
      </c>
      <c r="C1990" t="str">
        <f ca="1">IF(VLOOKUP(A1990,Person!A:R,ROW(INDIRECT(ADDRESS(MATCH("Mail",Person!$1:$1,0),4,4))),FALSE)="","",VLOOKUP(A1990,Person!A:R,ROW(INDIRECT(ADDRESS(MATCH("Mail",Person!$1:$1,0),4,4))),FALSE))</f>
        <v/>
      </c>
      <c r="D1990" t="str">
        <f ca="1">VLOOKUP(A1990,Person!A:R,ROW(INDIRECT(ADDRESS(MATCH("NameEstablishment",Person!$1:$1,0),4,4))),FALSE)</f>
        <v>Casa Marista da Juventude</v>
      </c>
      <c r="E1990">
        <f ca="1">VLOOKUP(A1990,Person!A:R,ROW(INDIRECT(ADDRESS(MATCH("Registration",Person!$1:$1,0),4,4))),FALSE)</f>
        <v>90510086</v>
      </c>
      <c r="F1990" t="str">
        <f ca="1">VLOOKUP(A1990,Person!A:R,ROW(INDIRECT(ADDRESS(MATCH("NameOccupation",Person!$1:$1,0),4,4))),FALSE)</f>
        <v>Cozinheiro</v>
      </c>
      <c r="G1990" t="str">
        <f ca="1">IF(VLOOKUP(A1990,Person!A:R,ROW(INDIRECT(ADDRESS(MATCH("NameManager",Person!$1:$1,0),4,4))),FALSE)="","",VLOOKUP(A1990,Person!A:R,ROW(INDIRECT(ADDRESS(MATCH("NameManager",Person!$1:$1,0),4,4))),FALSE))</f>
        <v/>
      </c>
      <c r="H1990" t="str">
        <f ca="1">IF(VLOOKUP(A1990,Person!A:R,ROW(INDIRECT(ADDRESS(MATCH("TypeJorney",Person!$1:$1,0),4,4))),FALSE)="OnBoarding","Embarque",IF(VLOOKUP(A1990,Person!A:R,ROW(INDIRECT(ADDRESS(MATCH("TypeJorney",Person!$1:$1,0),4,4))),FALSE)="OnBoardingOccupation","Embarque implantação",IF(VLOOKUP(A1990,Person!A:R,ROW(INDIRECT(ADDRESS(MATCH("TypeJorney",Person!$1:$1,0),4,4))),FALSE)="Monitoring","Monitoramento","Decisão de Efetivação")))</f>
        <v>Embarque implantação</v>
      </c>
    </row>
    <row r="1991" spans="1:8" x14ac:dyDescent="0.3">
      <c r="A1991" t="s">
        <v>5140</v>
      </c>
      <c r="B1991" t="str">
        <f ca="1">VLOOKUP(A1991,Person!A:R,ROW(INDIRECT(ADDRESS(MATCH("NameUser",Person!$1:$1,0),4,4))),FALSE)</f>
        <v>Simone Solange Cardoso de Oliveira</v>
      </c>
      <c r="C1991" t="str">
        <f ca="1">IF(VLOOKUP(A1991,Person!A:R,ROW(INDIRECT(ADDRESS(MATCH("Mail",Person!$1:$1,0),4,4))),FALSE)="","",VLOOKUP(A1991,Person!A:R,ROW(INDIRECT(ADDRESS(MATCH("Mail",Person!$1:$1,0),4,4))),FALSE))</f>
        <v>simone.cardoso@maristas.org.br</v>
      </c>
      <c r="D1991" t="str">
        <f ca="1">VLOOKUP(A1991,Person!A:R,ROW(INDIRECT(ADDRESS(MATCH("NameEstablishment",Person!$1:$1,0),4,4))),FALSE)</f>
        <v>Colegio Marista Champagnat</v>
      </c>
      <c r="E1991">
        <f ca="1">VLOOKUP(A1991,Person!A:R,ROW(INDIRECT(ADDRESS(MATCH("Registration",Person!$1:$1,0),4,4))),FALSE)</f>
        <v>90000134</v>
      </c>
      <c r="F1991" t="str">
        <f ca="1">VLOOKUP(A1991,Person!A:R,ROW(INDIRECT(ADDRESS(MATCH("NameOccupation",Person!$1:$1,0),4,4))),FALSE)</f>
        <v>Auxiliar de Serviços Gerais</v>
      </c>
      <c r="G1991" t="str">
        <f ca="1">IF(VLOOKUP(A1991,Person!A:R,ROW(INDIRECT(ADDRESS(MATCH("NameManager",Person!$1:$1,0),4,4))),FALSE)="","",VLOOKUP(A1991,Person!A:R,ROW(INDIRECT(ADDRESS(MATCH("NameManager",Person!$1:$1,0),4,4))),FALSE))</f>
        <v>Vera Lucia de Mattos Galafassi</v>
      </c>
      <c r="H1991" t="str">
        <f ca="1">IF(VLOOKUP(A1991,Person!A:R,ROW(INDIRECT(ADDRESS(MATCH("TypeJorney",Person!$1:$1,0),4,4))),FALSE)="OnBoarding","Embarque",IF(VLOOKUP(A1991,Person!A:R,ROW(INDIRECT(ADDRESS(MATCH("TypeJorney",Person!$1:$1,0),4,4))),FALSE)="OnBoardingOccupation","Embarque implantação",IF(VLOOKUP(A1991,Person!A:R,ROW(INDIRECT(ADDRESS(MATCH("TypeJorney",Person!$1:$1,0),4,4))),FALSE)="Monitoring","Monitoramento","Decisão de Efetivação")))</f>
        <v>Embarque implantação</v>
      </c>
    </row>
    <row r="1992" spans="1:8" x14ac:dyDescent="0.3">
      <c r="A1992" t="s">
        <v>470</v>
      </c>
      <c r="B1992" t="str">
        <f ca="1">VLOOKUP(A1992,Person!A:R,ROW(INDIRECT(ADDRESS(MATCH("NameUser",Person!$1:$1,0),4,4))),FALSE)</f>
        <v>Simone Venturini Pinto</v>
      </c>
      <c r="C1992" t="str">
        <f ca="1">IF(VLOOKUP(A1992,Person!A:R,ROW(INDIRECT(ADDRESS(MATCH("Mail",Person!$1:$1,0),4,4))),FALSE)="","",VLOOKUP(A1992,Person!A:R,ROW(INDIRECT(ADDRESS(MATCH("Mail",Person!$1:$1,0),4,4))),FALSE))</f>
        <v>simone@maristas.org.br</v>
      </c>
      <c r="D1992" t="str">
        <f ca="1">VLOOKUP(A1992,Person!A:R,ROW(INDIRECT(ADDRESS(MATCH("NameEstablishment",Person!$1:$1,0),4,4))),FALSE)</f>
        <v>Colégio Marista Nossa Senhora do Rosário</v>
      </c>
      <c r="E1992">
        <f ca="1">VLOOKUP(A1992,Person!A:R,ROW(INDIRECT(ADDRESS(MATCH("Registration",Person!$1:$1,0),4,4))),FALSE)</f>
        <v>50787001</v>
      </c>
      <c r="F1992" t="str">
        <f ca="1">VLOOKUP(A1992,Person!A:R,ROW(INDIRECT(ADDRESS(MATCH("NameOccupation",Person!$1:$1,0),4,4))),FALSE)</f>
        <v>Orientador Educacional</v>
      </c>
      <c r="G1992" t="str">
        <f ca="1">IF(VLOOKUP(A1992,Person!A:R,ROW(INDIRECT(ADDRESS(MATCH("NameManager",Person!$1:$1,0),4,4))),FALSE)="","",VLOOKUP(A1992,Person!A:R,ROW(INDIRECT(ADDRESS(MATCH("NameManager",Person!$1:$1,0),4,4))),FALSE))</f>
        <v>Leia Raquel de Almeida</v>
      </c>
      <c r="H1992" t="str">
        <f ca="1">IF(VLOOKUP(A1992,Person!A:R,ROW(INDIRECT(ADDRESS(MATCH("TypeJorney",Person!$1:$1,0),4,4))),FALSE)="OnBoarding","Embarque",IF(VLOOKUP(A1992,Person!A:R,ROW(INDIRECT(ADDRESS(MATCH("TypeJorney",Person!$1:$1,0),4,4))),FALSE)="OnBoardingOccupation","Embarque implantação",IF(VLOOKUP(A1992,Person!A:R,ROW(INDIRECT(ADDRESS(MATCH("TypeJorney",Person!$1:$1,0),4,4))),FALSE)="Monitoring","Monitoramento","Decisão de Efetivação")))</f>
        <v>Decisão de Efetivação</v>
      </c>
    </row>
    <row r="1993" spans="1:8" x14ac:dyDescent="0.3">
      <c r="A1993" t="s">
        <v>7881</v>
      </c>
      <c r="B1993" t="str">
        <f ca="1">VLOOKUP(A1993,Person!A:R,ROW(INDIRECT(ADDRESS(MATCH("NameUser",Person!$1:$1,0),4,4))),FALSE)</f>
        <v>Simone Weissheimer Santos</v>
      </c>
      <c r="C1993" t="str">
        <f ca="1">IF(VLOOKUP(A1993,Person!A:R,ROW(INDIRECT(ADDRESS(MATCH("Mail",Person!$1:$1,0),4,4))),FALSE)="","",VLOOKUP(A1993,Person!A:R,ROW(INDIRECT(ADDRESS(MATCH("Mail",Person!$1:$1,0),4,4))),FALSE))</f>
        <v>simone.weissheimer@maristas.org.br</v>
      </c>
      <c r="D1993" t="str">
        <f ca="1">VLOOKUP(A1993,Person!A:R,ROW(INDIRECT(ADDRESS(MATCH("NameEstablishment",Person!$1:$1,0),4,4))),FALSE)</f>
        <v>União Sul Brasileira de Educação e Ensin</v>
      </c>
      <c r="E1993">
        <f ca="1">VLOOKUP(A1993,Person!A:R,ROW(INDIRECT(ADDRESS(MATCH("Registration",Person!$1:$1,0),4,4))),FALSE)</f>
        <v>68161705</v>
      </c>
      <c r="F1993" t="str">
        <f ca="1">VLOOKUP(A1993,Person!A:R,ROW(INDIRECT(ADDRESS(MATCH("NameOccupation",Person!$1:$1,0),4,4))),FALSE)</f>
        <v>Supervisor Pedagógico - Centros Sociais</v>
      </c>
      <c r="G1993" t="str">
        <f ca="1">IF(VLOOKUP(A1993,Person!A:R,ROW(INDIRECT(ADDRESS(MATCH("NameManager",Person!$1:$1,0),4,4))),FALSE)="","",VLOOKUP(A1993,Person!A:R,ROW(INDIRECT(ADDRESS(MATCH("NameManager",Person!$1:$1,0),4,4))),FALSE))</f>
        <v>Francisco Geovani Leite</v>
      </c>
      <c r="H1993" t="str">
        <f ca="1">IF(VLOOKUP(A1993,Person!A:R,ROW(INDIRECT(ADDRESS(MATCH("TypeJorney",Person!$1:$1,0),4,4))),FALSE)="OnBoarding","Embarque",IF(VLOOKUP(A1993,Person!A:R,ROW(INDIRECT(ADDRESS(MATCH("TypeJorney",Person!$1:$1,0),4,4))),FALSE)="OnBoardingOccupation","Embarque implantação",IF(VLOOKUP(A1993,Person!A:R,ROW(INDIRECT(ADDRESS(MATCH("TypeJorney",Person!$1:$1,0),4,4))),FALSE)="Monitoring","Monitoramento","Decisão de Efetivação")))</f>
        <v>Embarque implantação</v>
      </c>
    </row>
    <row r="1994" spans="1:8" x14ac:dyDescent="0.3">
      <c r="A1994" t="s">
        <v>4330</v>
      </c>
      <c r="B1994" t="str">
        <f ca="1">VLOOKUP(A1994,Person!A:R,ROW(INDIRECT(ADDRESS(MATCH("NameUser",Person!$1:$1,0),4,4))),FALSE)</f>
        <v>Sirlei Maria Gatelli</v>
      </c>
      <c r="C1994" t="str">
        <f ca="1">IF(VLOOKUP(A1994,Person!A:R,ROW(INDIRECT(ADDRESS(MATCH("Mail",Person!$1:$1,0),4,4))),FALSE)="","",VLOOKUP(A1994,Person!A:R,ROW(INDIRECT(ADDRESS(MATCH("Mail",Person!$1:$1,0),4,4))),FALSE))</f>
        <v>sirlei.gatelli@maristas.org.br</v>
      </c>
      <c r="D1994" t="str">
        <f ca="1">VLOOKUP(A1994,Person!A:R,ROW(INDIRECT(ADDRESS(MATCH("NameEstablishment",Person!$1:$1,0),4,4))),FALSE)</f>
        <v>Colégio Marista N.Sra. Das Graças</v>
      </c>
      <c r="E1994">
        <f ca="1">VLOOKUP(A1994,Person!A:R,ROW(INDIRECT(ADDRESS(MATCH("Registration",Person!$1:$1,0),4,4))),FALSE)</f>
        <v>61358001</v>
      </c>
      <c r="F1994" t="str">
        <f ca="1">VLOOKUP(A1994,Person!A:R,ROW(INDIRECT(ADDRESS(MATCH("NameOccupation",Person!$1:$1,0),4,4))),FALSE)</f>
        <v>Encarregado de Serviços Gerais</v>
      </c>
      <c r="G1994" t="str">
        <f ca="1">IF(VLOOKUP(A1994,Person!A:R,ROW(INDIRECT(ADDRESS(MATCH("NameManager",Person!$1:$1,0),4,4))),FALSE)="","",VLOOKUP(A1994,Person!A:R,ROW(INDIRECT(ADDRESS(MATCH("NameManager",Person!$1:$1,0),4,4))),FALSE))</f>
        <v>Mauricio Vargas Anony</v>
      </c>
      <c r="H1994" t="str">
        <f ca="1">IF(VLOOKUP(A1994,Person!A:R,ROW(INDIRECT(ADDRESS(MATCH("TypeJorney",Person!$1:$1,0),4,4))),FALSE)="OnBoarding","Embarque",IF(VLOOKUP(A1994,Person!A:R,ROW(INDIRECT(ADDRESS(MATCH("TypeJorney",Person!$1:$1,0),4,4))),FALSE)="OnBoardingOccupation","Embarque implantação",IF(VLOOKUP(A1994,Person!A:R,ROW(INDIRECT(ADDRESS(MATCH("TypeJorney",Person!$1:$1,0),4,4))),FALSE)="Monitoring","Monitoramento","Decisão de Efetivação")))</f>
        <v>Embarque implantação</v>
      </c>
    </row>
    <row r="1995" spans="1:8" x14ac:dyDescent="0.3">
      <c r="A1995" t="s">
        <v>4856</v>
      </c>
      <c r="B1995" t="str">
        <f ca="1">VLOOKUP(A1995,Person!A:R,ROW(INDIRECT(ADDRESS(MATCH("NameUser",Person!$1:$1,0),4,4))),FALSE)</f>
        <v>Solange de Fatima Brambilla</v>
      </c>
      <c r="C1995" t="str">
        <f ca="1">IF(VLOOKUP(A1995,Person!A:R,ROW(INDIRECT(ADDRESS(MATCH("Mail",Person!$1:$1,0),4,4))),FALSE)="","",VLOOKUP(A1995,Person!A:R,ROW(INDIRECT(ADDRESS(MATCH("Mail",Person!$1:$1,0),4,4))),FALSE))</f>
        <v>solange.brambilla@maristas.org.br</v>
      </c>
      <c r="D1995" t="str">
        <f ca="1">VLOOKUP(A1995,Person!A:R,ROW(INDIRECT(ADDRESS(MATCH("NameEstablishment",Person!$1:$1,0),4,4))),FALSE)</f>
        <v>Colégio Marista Nossa Senhora Medianeira</v>
      </c>
      <c r="E1995">
        <f ca="1">VLOOKUP(A1995,Person!A:R,ROW(INDIRECT(ADDRESS(MATCH("Registration",Person!$1:$1,0),4,4))),FALSE)</f>
        <v>90701833</v>
      </c>
      <c r="F1995" t="str">
        <f ca="1">VLOOKUP(A1995,Person!A:R,ROW(INDIRECT(ADDRESS(MATCH("NameOccupation",Person!$1:$1,0),4,4))),FALSE)</f>
        <v>Auxiliar de Serviços Gerais</v>
      </c>
      <c r="G1995" t="str">
        <f ca="1">IF(VLOOKUP(A1995,Person!A:R,ROW(INDIRECT(ADDRESS(MATCH("NameManager",Person!$1:$1,0),4,4))),FALSE)="","",VLOOKUP(A1995,Person!A:R,ROW(INDIRECT(ADDRESS(MATCH("NameManager",Person!$1:$1,0),4,4))),FALSE))</f>
        <v>Lizandra Aline Molossi Passini</v>
      </c>
      <c r="H1995" t="str">
        <f ca="1">IF(VLOOKUP(A1995,Person!A:R,ROW(INDIRECT(ADDRESS(MATCH("TypeJorney",Person!$1:$1,0),4,4))),FALSE)="OnBoarding","Embarque",IF(VLOOKUP(A1995,Person!A:R,ROW(INDIRECT(ADDRESS(MATCH("TypeJorney",Person!$1:$1,0),4,4))),FALSE)="OnBoardingOccupation","Embarque implantação",IF(VLOOKUP(A1995,Person!A:R,ROW(INDIRECT(ADDRESS(MATCH("TypeJorney",Person!$1:$1,0),4,4))),FALSE)="Monitoring","Monitoramento","Decisão de Efetivação")))</f>
        <v>Embarque implantação</v>
      </c>
    </row>
    <row r="1996" spans="1:8" x14ac:dyDescent="0.3">
      <c r="A1996" t="s">
        <v>5254</v>
      </c>
      <c r="B1996" t="str">
        <f ca="1">VLOOKUP(A1996,Person!A:R,ROW(INDIRECT(ADDRESS(MATCH("NameUser",Person!$1:$1,0),4,4))),FALSE)</f>
        <v>Solange Gomes de Campos</v>
      </c>
      <c r="C1996" t="str">
        <f ca="1">IF(VLOOKUP(A1996,Person!A:R,ROW(INDIRECT(ADDRESS(MATCH("Mail",Person!$1:$1,0),4,4))),FALSE)="","",VLOOKUP(A1996,Person!A:R,ROW(INDIRECT(ADDRESS(MATCH("Mail",Person!$1:$1,0),4,4))),FALSE))</f>
        <v/>
      </c>
      <c r="D1996" t="str">
        <f ca="1">VLOOKUP(A1996,Person!A:R,ROW(INDIRECT(ADDRESS(MATCH("NameEstablishment",Person!$1:$1,0),4,4))),FALSE)</f>
        <v>Rena - Educ. Inf. Pmpa/Smed - 4901</v>
      </c>
      <c r="E1996">
        <f ca="1">VLOOKUP(A1996,Person!A:R,ROW(INDIRECT(ADDRESS(MATCH("Registration",Person!$1:$1,0),4,4))),FALSE)</f>
        <v>61633038</v>
      </c>
      <c r="F1996" t="str">
        <f ca="1">VLOOKUP(A1996,Person!A:R,ROW(INDIRECT(ADDRESS(MATCH("NameOccupation",Person!$1:$1,0),4,4))),FALSE)</f>
        <v>Auxiliar de Cozinha</v>
      </c>
      <c r="G1996" t="str">
        <f ca="1">IF(VLOOKUP(A1996,Person!A:R,ROW(INDIRECT(ADDRESS(MATCH("NameManager",Person!$1:$1,0),4,4))),FALSE)="","",VLOOKUP(A1996,Person!A:R,ROW(INDIRECT(ADDRESS(MATCH("NameManager",Person!$1:$1,0),4,4))),FALSE))</f>
        <v/>
      </c>
      <c r="H1996" t="str">
        <f ca="1">IF(VLOOKUP(A1996,Person!A:R,ROW(INDIRECT(ADDRESS(MATCH("TypeJorney",Person!$1:$1,0),4,4))),FALSE)="OnBoarding","Embarque",IF(VLOOKUP(A1996,Person!A:R,ROW(INDIRECT(ADDRESS(MATCH("TypeJorney",Person!$1:$1,0),4,4))),FALSE)="OnBoardingOccupation","Embarque implantação",IF(VLOOKUP(A1996,Person!A:R,ROW(INDIRECT(ADDRESS(MATCH("TypeJorney",Person!$1:$1,0),4,4))),FALSE)="Monitoring","Monitoramento","Decisão de Efetivação")))</f>
        <v>Embarque implantação</v>
      </c>
    </row>
    <row r="1997" spans="1:8" x14ac:dyDescent="0.3">
      <c r="A1997" t="s">
        <v>7720</v>
      </c>
      <c r="B1997" t="str">
        <f ca="1">VLOOKUP(A1997,Person!A:R,ROW(INDIRECT(ADDRESS(MATCH("NameUser",Person!$1:$1,0),4,4))),FALSE)</f>
        <v>Sonia Regina Domingues Dornelles</v>
      </c>
      <c r="C1997" t="str">
        <f ca="1">IF(VLOOKUP(A1997,Person!A:R,ROW(INDIRECT(ADDRESS(MATCH("Mail",Person!$1:$1,0),4,4))),FALSE)="","",VLOOKUP(A1997,Person!A:R,ROW(INDIRECT(ADDRESS(MATCH("Mail",Person!$1:$1,0),4,4))),FALSE))</f>
        <v/>
      </c>
      <c r="D1997" t="str">
        <f ca="1">VLOOKUP(A1997,Person!A:R,ROW(INDIRECT(ADDRESS(MATCH("NameEstablishment",Person!$1:$1,0),4,4))),FALSE)</f>
        <v>Colégio Marista Santo Ângelo</v>
      </c>
      <c r="E1997">
        <f ca="1">VLOOKUP(A1997,Person!A:R,ROW(INDIRECT(ADDRESS(MATCH("Registration",Person!$1:$1,0),4,4))),FALSE)</f>
        <v>3721013</v>
      </c>
      <c r="F1997" t="str">
        <f ca="1">VLOOKUP(A1997,Person!A:R,ROW(INDIRECT(ADDRESS(MATCH("NameOccupation",Person!$1:$1,0),4,4))),FALSE)</f>
        <v>Manutenção E Conservação</v>
      </c>
      <c r="G1997" t="str">
        <f ca="1">IF(VLOOKUP(A1997,Person!A:R,ROW(INDIRECT(ADDRESS(MATCH("NameManager",Person!$1:$1,0),4,4))),FALSE)="","",VLOOKUP(A1997,Person!A:R,ROW(INDIRECT(ADDRESS(MATCH("NameManager",Person!$1:$1,0),4,4))),FALSE))</f>
        <v/>
      </c>
      <c r="H1997" t="str">
        <f ca="1">IF(VLOOKUP(A1997,Person!A:R,ROW(INDIRECT(ADDRESS(MATCH("TypeJorney",Person!$1:$1,0),4,4))),FALSE)="OnBoarding","Embarque",IF(VLOOKUP(A1997,Person!A:R,ROW(INDIRECT(ADDRESS(MATCH("TypeJorney",Person!$1:$1,0),4,4))),FALSE)="OnBoardingOccupation","Embarque implantação",IF(VLOOKUP(A1997,Person!A:R,ROW(INDIRECT(ADDRESS(MATCH("TypeJorney",Person!$1:$1,0),4,4))),FALSE)="Monitoring","Monitoramento","Decisão de Efetivação")))</f>
        <v>Embarque implantação</v>
      </c>
    </row>
    <row r="1998" spans="1:8" x14ac:dyDescent="0.3">
      <c r="A1998" t="s">
        <v>7380</v>
      </c>
      <c r="B1998" t="str">
        <f ca="1">VLOOKUP(A1998,Person!A:R,ROW(INDIRECT(ADDRESS(MATCH("NameUser",Person!$1:$1,0),4,4))),FALSE)</f>
        <v>Stefani Alves</v>
      </c>
      <c r="C1998" t="str">
        <f ca="1">IF(VLOOKUP(A1998,Person!A:R,ROW(INDIRECT(ADDRESS(MATCH("Mail",Person!$1:$1,0),4,4))),FALSE)="","",VLOOKUP(A1998,Person!A:R,ROW(INDIRECT(ADDRESS(MATCH("Mail",Person!$1:$1,0),4,4))),FALSE))</f>
        <v>stefani.alves@maristas.org.br</v>
      </c>
      <c r="D1998" t="str">
        <f ca="1">VLOOKUP(A1998,Person!A:R,ROW(INDIRECT(ADDRESS(MATCH("NameEstablishment",Person!$1:$1,0),4,4))),FALSE)</f>
        <v>Colégio Marista São Luis</v>
      </c>
      <c r="E1998">
        <f ca="1">VLOOKUP(A1998,Person!A:R,ROW(INDIRECT(ADDRESS(MATCH("Registration",Person!$1:$1,0),4,4))),FALSE)</f>
        <v>91513772</v>
      </c>
      <c r="F1998" t="str">
        <f ca="1">VLOOKUP(A1998,Person!A:R,ROW(INDIRECT(ADDRESS(MATCH("NameOccupation",Person!$1:$1,0),4,4))),FALSE)</f>
        <v>Monitor de Aprendizagem Turno Integral</v>
      </c>
      <c r="G1998" t="str">
        <f ca="1">IF(VLOOKUP(A1998,Person!A:R,ROW(INDIRECT(ADDRESS(MATCH("NameManager",Person!$1:$1,0),4,4))),FALSE)="","",VLOOKUP(A1998,Person!A:R,ROW(INDIRECT(ADDRESS(MATCH("NameManager",Person!$1:$1,0),4,4))),FALSE))</f>
        <v>Anderson Roberto dos Santos</v>
      </c>
      <c r="H1998" t="str">
        <f ca="1">IF(VLOOKUP(A1998,Person!A:R,ROW(INDIRECT(ADDRESS(MATCH("TypeJorney",Person!$1:$1,0),4,4))),FALSE)="OnBoarding","Embarque",IF(VLOOKUP(A1998,Person!A:R,ROW(INDIRECT(ADDRESS(MATCH("TypeJorney",Person!$1:$1,0),4,4))),FALSE)="OnBoardingOccupation","Embarque implantação",IF(VLOOKUP(A1998,Person!A:R,ROW(INDIRECT(ADDRESS(MATCH("TypeJorney",Person!$1:$1,0),4,4))),FALSE)="Monitoring","Monitoramento","Decisão de Efetivação")))</f>
        <v>Embarque</v>
      </c>
    </row>
    <row r="1999" spans="1:8" x14ac:dyDescent="0.3">
      <c r="A1999" t="s">
        <v>7466</v>
      </c>
      <c r="B1999" t="str">
        <f ca="1">VLOOKUP(A1999,Person!A:R,ROW(INDIRECT(ADDRESS(MATCH("NameUser",Person!$1:$1,0),4,4))),FALSE)</f>
        <v>Stefani Ebertz Pinicioli</v>
      </c>
      <c r="C1999" t="str">
        <f ca="1">IF(VLOOKUP(A1999,Person!A:R,ROW(INDIRECT(ADDRESS(MATCH("Mail",Person!$1:$1,0),4,4))),FALSE)="","",VLOOKUP(A1999,Person!A:R,ROW(INDIRECT(ADDRESS(MATCH("Mail",Person!$1:$1,0),4,4))),FALSE))</f>
        <v>stefani.pinicioli@maristas.org.br</v>
      </c>
      <c r="D1999" t="str">
        <f ca="1">VLOOKUP(A1999,Person!A:R,ROW(INDIRECT(ADDRESS(MATCH("NameEstablishment",Person!$1:$1,0),4,4))),FALSE)</f>
        <v>Colégio Marista N Senhora da Conceição</v>
      </c>
      <c r="E1999">
        <f ca="1">VLOOKUP(A1999,Person!A:R,ROW(INDIRECT(ADDRESS(MATCH("Registration",Person!$1:$1,0),4,4))),FALSE)</f>
        <v>80700808</v>
      </c>
      <c r="F1999" t="str">
        <f ca="1">VLOOKUP(A1999,Person!A:R,ROW(INDIRECT(ADDRESS(MATCH("NameOccupation",Person!$1:$1,0),4,4))),FALSE)</f>
        <v>Monitor de Aprendizagem Turno Regular</v>
      </c>
      <c r="G1999" t="str">
        <f ca="1">IF(VLOOKUP(A1999,Person!A:R,ROW(INDIRECT(ADDRESS(MATCH("NameManager",Person!$1:$1,0),4,4))),FALSE)="","",VLOOKUP(A1999,Person!A:R,ROW(INDIRECT(ADDRESS(MATCH("NameManager",Person!$1:$1,0),4,4))),FALSE))</f>
        <v/>
      </c>
      <c r="H1999" t="str">
        <f ca="1">IF(VLOOKUP(A1999,Person!A:R,ROW(INDIRECT(ADDRESS(MATCH("TypeJorney",Person!$1:$1,0),4,4))),FALSE)="OnBoarding","Embarque",IF(VLOOKUP(A1999,Person!A:R,ROW(INDIRECT(ADDRESS(MATCH("TypeJorney",Person!$1:$1,0),4,4))),FALSE)="OnBoardingOccupation","Embarque implantação",IF(VLOOKUP(A1999,Person!A:R,ROW(INDIRECT(ADDRESS(MATCH("TypeJorney",Person!$1:$1,0),4,4))),FALSE)="Monitoring","Monitoramento","Decisão de Efetivação")))</f>
        <v>Embarque</v>
      </c>
    </row>
    <row r="2000" spans="1:8" x14ac:dyDescent="0.3">
      <c r="A2000" t="s">
        <v>7415</v>
      </c>
      <c r="B2000" t="str">
        <f ca="1">VLOOKUP(A2000,Person!A:R,ROW(INDIRECT(ADDRESS(MATCH("NameUser",Person!$1:$1,0),4,4))),FALSE)</f>
        <v>Stefanie da Silva Prado</v>
      </c>
      <c r="C2000" t="str">
        <f ca="1">IF(VLOOKUP(A2000,Person!A:R,ROW(INDIRECT(ADDRESS(MATCH("Mail",Person!$1:$1,0),4,4))),FALSE)="","",VLOOKUP(A2000,Person!A:R,ROW(INDIRECT(ADDRESS(MATCH("Mail",Person!$1:$1,0),4,4))),FALSE))</f>
        <v/>
      </c>
      <c r="D2000" t="str">
        <f ca="1">VLOOKUP(A2000,Person!A:R,ROW(INDIRECT(ADDRESS(MATCH("NameEstablishment",Person!$1:$1,0),4,4))),FALSE)</f>
        <v>Colégio Marista João Paulo II</v>
      </c>
      <c r="E2000">
        <f ca="1">VLOOKUP(A2000,Person!A:R,ROW(INDIRECT(ADDRESS(MATCH("Registration",Person!$1:$1,0),4,4))),FALSE)</f>
        <v>91513805</v>
      </c>
      <c r="F2000" t="str">
        <f ca="1">VLOOKUP(A2000,Person!A:R,ROW(INDIRECT(ADDRESS(MATCH("NameOccupation",Person!$1:$1,0),4,4))),FALSE)</f>
        <v>Monitor de Aprendizagem Turno Integral</v>
      </c>
      <c r="G2000" t="str">
        <f ca="1">IF(VLOOKUP(A2000,Person!A:R,ROW(INDIRECT(ADDRESS(MATCH("NameManager",Person!$1:$1,0),4,4))),FALSE)="","",VLOOKUP(A2000,Person!A:R,ROW(INDIRECT(ADDRESS(MATCH("NameManager",Person!$1:$1,0),4,4))),FALSE))</f>
        <v>Luiz Gustavo Mendes</v>
      </c>
      <c r="H2000" t="str">
        <f ca="1">IF(VLOOKUP(A2000,Person!A:R,ROW(INDIRECT(ADDRESS(MATCH("TypeJorney",Person!$1:$1,0),4,4))),FALSE)="OnBoarding","Embarque",IF(VLOOKUP(A2000,Person!A:R,ROW(INDIRECT(ADDRESS(MATCH("TypeJorney",Person!$1:$1,0),4,4))),FALSE)="OnBoardingOccupation","Embarque implantação",IF(VLOOKUP(A2000,Person!A:R,ROW(INDIRECT(ADDRESS(MATCH("TypeJorney",Person!$1:$1,0),4,4))),FALSE)="Monitoring","Monitoramento","Decisão de Efetivação")))</f>
        <v>Embarque</v>
      </c>
    </row>
    <row r="2001" spans="1:8" x14ac:dyDescent="0.3">
      <c r="A2001" t="s">
        <v>7799</v>
      </c>
      <c r="B2001" t="str">
        <f ca="1">VLOOKUP(A2001,Person!A:R,ROW(INDIRECT(ADDRESS(MATCH("NameUser",Person!$1:$1,0),4,4))),FALSE)</f>
        <v>Stephanie Siqueira da Veiga</v>
      </c>
      <c r="C2001" t="str">
        <f ca="1">IF(VLOOKUP(A2001,Person!A:R,ROW(INDIRECT(ADDRESS(MATCH("Mail",Person!$1:$1,0),4,4))),FALSE)="","",VLOOKUP(A2001,Person!A:R,ROW(INDIRECT(ADDRESS(MATCH("Mail",Person!$1:$1,0),4,4))),FALSE))</f>
        <v/>
      </c>
      <c r="D2001" t="str">
        <f ca="1">VLOOKUP(A2001,Person!A:R,ROW(INDIRECT(ADDRESS(MATCH("NameEstablishment",Person!$1:$1,0),4,4))),FALSE)</f>
        <v>Colégio Marista Pio Xii</v>
      </c>
      <c r="E2001">
        <f ca="1">VLOOKUP(A2001,Person!A:R,ROW(INDIRECT(ADDRESS(MATCH("Registration",Person!$1:$1,0),4,4))),FALSE)</f>
        <v>91515236</v>
      </c>
      <c r="F2001" t="str">
        <f ca="1">VLOOKUP(A2001,Person!A:R,ROW(INDIRECT(ADDRESS(MATCH("NameOccupation",Person!$1:$1,0),4,4))),FALSE)</f>
        <v>Instrutor de Aprendizagem</v>
      </c>
      <c r="G2001" t="str">
        <f ca="1">IF(VLOOKUP(A2001,Person!A:R,ROW(INDIRECT(ADDRESS(MATCH("NameManager",Person!$1:$1,0),4,4))),FALSE)="","",VLOOKUP(A2001,Person!A:R,ROW(INDIRECT(ADDRESS(MATCH("NameManager",Person!$1:$1,0),4,4))),FALSE))</f>
        <v>Maria Angela Baldi</v>
      </c>
      <c r="H2001" t="str">
        <f ca="1">IF(VLOOKUP(A2001,Person!A:R,ROW(INDIRECT(ADDRESS(MATCH("TypeJorney",Person!$1:$1,0),4,4))),FALSE)="OnBoarding","Embarque",IF(VLOOKUP(A2001,Person!A:R,ROW(INDIRECT(ADDRESS(MATCH("TypeJorney",Person!$1:$1,0),4,4))),FALSE)="OnBoardingOccupation","Embarque implantação",IF(VLOOKUP(A2001,Person!A:R,ROW(INDIRECT(ADDRESS(MATCH("TypeJorney",Person!$1:$1,0),4,4))),FALSE)="Monitoring","Monitoramento","Decisão de Efetivação")))</f>
        <v>Embarque implantação</v>
      </c>
    </row>
    <row r="2002" spans="1:8" x14ac:dyDescent="0.3">
      <c r="A2002" t="s">
        <v>4913</v>
      </c>
      <c r="B2002" t="str">
        <f ca="1">VLOOKUP(A2002,Person!A:R,ROW(INDIRECT(ADDRESS(MATCH("NameUser",Person!$1:$1,0),4,4))),FALSE)</f>
        <v>Suanny Correa Coronel</v>
      </c>
      <c r="C2002" t="str">
        <f ca="1">IF(VLOOKUP(A2002,Person!A:R,ROW(INDIRECT(ADDRESS(MATCH("Mail",Person!$1:$1,0),4,4))),FALSE)="","",VLOOKUP(A2002,Person!A:R,ROW(INDIRECT(ADDRESS(MATCH("Mail",Person!$1:$1,0),4,4))),FALSE))</f>
        <v>suanny.coronel@maristas.org.br</v>
      </c>
      <c r="D2002" t="str">
        <f ca="1">VLOOKUP(A2002,Person!A:R,ROW(INDIRECT(ADDRESS(MATCH("NameEstablishment",Person!$1:$1,0),4,4))),FALSE)</f>
        <v>Colegio Marista Ipanema</v>
      </c>
      <c r="E2002">
        <f ca="1">VLOOKUP(A2002,Person!A:R,ROW(INDIRECT(ADDRESS(MATCH("Registration",Person!$1:$1,0),4,4))),FALSE)</f>
        <v>91510700</v>
      </c>
      <c r="F2002" t="str">
        <f ca="1">VLOOKUP(A2002,Person!A:R,ROW(INDIRECT(ADDRESS(MATCH("NameOccupation",Person!$1:$1,0),4,4))),FALSE)</f>
        <v>Bibliotecário(a)</v>
      </c>
      <c r="G2002" t="str">
        <f ca="1">IF(VLOOKUP(A2002,Person!A:R,ROW(INDIRECT(ADDRESS(MATCH("NameManager",Person!$1:$1,0),4,4))),FALSE)="","",VLOOKUP(A2002,Person!A:R,ROW(INDIRECT(ADDRESS(MATCH("NameManager",Person!$1:$1,0),4,4))),FALSE))</f>
        <v>Fernando Degrandis</v>
      </c>
      <c r="H2002" t="str">
        <f ca="1">IF(VLOOKUP(A2002,Person!A:R,ROW(INDIRECT(ADDRESS(MATCH("TypeJorney",Person!$1:$1,0),4,4))),FALSE)="OnBoarding","Embarque",IF(VLOOKUP(A2002,Person!A:R,ROW(INDIRECT(ADDRESS(MATCH("TypeJorney",Person!$1:$1,0),4,4))),FALSE)="OnBoardingOccupation","Embarque implantação",IF(VLOOKUP(A2002,Person!A:R,ROW(INDIRECT(ADDRESS(MATCH("TypeJorney",Person!$1:$1,0),4,4))),FALSE)="Monitoring","Monitoramento","Decisão de Efetivação")))</f>
        <v>Embarque implantação</v>
      </c>
    </row>
    <row r="2003" spans="1:8" x14ac:dyDescent="0.3">
      <c r="A2003" t="s">
        <v>7809</v>
      </c>
      <c r="B2003" t="str">
        <f ca="1">VLOOKUP(A2003,Person!A:R,ROW(INDIRECT(ADDRESS(MATCH("NameUser",Person!$1:$1,0),4,4))),FALSE)</f>
        <v>Suele Paveck Schorrenberger</v>
      </c>
      <c r="C2003" t="str">
        <f ca="1">IF(VLOOKUP(A2003,Person!A:R,ROW(INDIRECT(ADDRESS(MATCH("Mail",Person!$1:$1,0),4,4))),FALSE)="","",VLOOKUP(A2003,Person!A:R,ROW(INDIRECT(ADDRESS(MATCH("Mail",Person!$1:$1,0),4,4))),FALSE))</f>
        <v/>
      </c>
      <c r="D2003" t="str">
        <f ca="1">VLOOKUP(A2003,Person!A:R,ROW(INDIRECT(ADDRESS(MATCH("NameEstablishment",Person!$1:$1,0),4,4))),FALSE)</f>
        <v>Colégio Marista Nossa Senhora do Rosário</v>
      </c>
      <c r="E2003">
        <f ca="1">VLOOKUP(A2003,Person!A:R,ROW(INDIRECT(ADDRESS(MATCH("Registration",Person!$1:$1,0),4,4))),FALSE)</f>
        <v>90000166</v>
      </c>
      <c r="F2003" t="str">
        <f ca="1">VLOOKUP(A2003,Person!A:R,ROW(INDIRECT(ADDRESS(MATCH("NameOccupation",Person!$1:$1,0),4,4))),FALSE)</f>
        <v>Auxiliar de Professor</v>
      </c>
      <c r="G2003" t="str">
        <f ca="1">IF(VLOOKUP(A2003,Person!A:R,ROW(INDIRECT(ADDRESS(MATCH("NameManager",Person!$1:$1,0),4,4))),FALSE)="","",VLOOKUP(A2003,Person!A:R,ROW(INDIRECT(ADDRESS(MATCH("NameManager",Person!$1:$1,0),4,4))),FALSE))</f>
        <v>Leia Raquel de Almeida</v>
      </c>
      <c r="H2003" t="str">
        <f ca="1">IF(VLOOKUP(A2003,Person!A:R,ROW(INDIRECT(ADDRESS(MATCH("TypeJorney",Person!$1:$1,0),4,4))),FALSE)="OnBoarding","Embarque",IF(VLOOKUP(A2003,Person!A:R,ROW(INDIRECT(ADDRESS(MATCH("TypeJorney",Person!$1:$1,0),4,4))),FALSE)="OnBoardingOccupation","Embarque implantação",IF(VLOOKUP(A2003,Person!A:R,ROW(INDIRECT(ADDRESS(MATCH("TypeJorney",Person!$1:$1,0),4,4))),FALSE)="Monitoring","Monitoramento","Decisão de Efetivação")))</f>
        <v>Embarque implantação</v>
      </c>
    </row>
    <row r="2004" spans="1:8" x14ac:dyDescent="0.3">
      <c r="A2004" t="s">
        <v>7553</v>
      </c>
      <c r="B2004" t="str">
        <f ca="1">VLOOKUP(A2004,Person!A:R,ROW(INDIRECT(ADDRESS(MATCH("NameUser",Person!$1:$1,0),4,4))),FALSE)</f>
        <v>Suelen Machado Avila</v>
      </c>
      <c r="C2004" t="str">
        <f ca="1">IF(VLOOKUP(A2004,Person!A:R,ROW(INDIRECT(ADDRESS(MATCH("Mail",Person!$1:$1,0),4,4))),FALSE)="","",VLOOKUP(A2004,Person!A:R,ROW(INDIRECT(ADDRESS(MATCH("Mail",Person!$1:$1,0),4,4))),FALSE))</f>
        <v>suelen.avila@maristas.org.br</v>
      </c>
      <c r="D2004" t="str">
        <f ca="1">VLOOKUP(A2004,Person!A:R,ROW(INDIRECT(ADDRESS(MATCH("NameEstablishment",Person!$1:$1,0),4,4))),FALSE)</f>
        <v>Colegio Marista São Francisco</v>
      </c>
      <c r="E2004">
        <f ca="1">VLOOKUP(A2004,Person!A:R,ROW(INDIRECT(ADDRESS(MATCH("Registration",Person!$1:$1,0),4,4))),FALSE)</f>
        <v>61405001</v>
      </c>
      <c r="F2004" t="str">
        <f ca="1">VLOOKUP(A2004,Person!A:R,ROW(INDIRECT(ADDRESS(MATCH("NameOccupation",Person!$1:$1,0),4,4))),FALSE)</f>
        <v>Auxiliar de Biblioteca</v>
      </c>
      <c r="G2004" t="str">
        <f ca="1">IF(VLOOKUP(A2004,Person!A:R,ROW(INDIRECT(ADDRESS(MATCH("NameManager",Person!$1:$1,0),4,4))),FALSE)="","",VLOOKUP(A2004,Person!A:R,ROW(INDIRECT(ADDRESS(MATCH("NameManager",Person!$1:$1,0),4,4))),FALSE))</f>
        <v/>
      </c>
      <c r="H2004" t="str">
        <f ca="1">IF(VLOOKUP(A2004,Person!A:R,ROW(INDIRECT(ADDRESS(MATCH("TypeJorney",Person!$1:$1,0),4,4))),FALSE)="OnBoarding","Embarque",IF(VLOOKUP(A2004,Person!A:R,ROW(INDIRECT(ADDRESS(MATCH("TypeJorney",Person!$1:$1,0),4,4))),FALSE)="OnBoardingOccupation","Embarque implantação",IF(VLOOKUP(A2004,Person!A:R,ROW(INDIRECT(ADDRESS(MATCH("TypeJorney",Person!$1:$1,0),4,4))),FALSE)="Monitoring","Monitoramento","Decisão de Efetivação")))</f>
        <v>Embarque implantação</v>
      </c>
    </row>
    <row r="2005" spans="1:8" x14ac:dyDescent="0.3">
      <c r="A2005" t="s">
        <v>4414</v>
      </c>
      <c r="B2005" t="str">
        <f ca="1">VLOOKUP(A2005,Person!A:R,ROW(INDIRECT(ADDRESS(MATCH("NameUser",Person!$1:$1,0),4,4))),FALSE)</f>
        <v>Suelen Pereira da Rosa</v>
      </c>
      <c r="C2005" t="str">
        <f ca="1">IF(VLOOKUP(A2005,Person!A:R,ROW(INDIRECT(ADDRESS(MATCH("Mail",Person!$1:$1,0),4,4))),FALSE)="","",VLOOKUP(A2005,Person!A:R,ROW(INDIRECT(ADDRESS(MATCH("Mail",Person!$1:$1,0),4,4))),FALSE))</f>
        <v>suelen.rosa@maristas.org.br</v>
      </c>
      <c r="D2005" t="str">
        <f ca="1">VLOOKUP(A2005,Person!A:R,ROW(INDIRECT(ADDRESS(MATCH("NameEstablishment",Person!$1:$1,0),4,4))),FALSE)</f>
        <v>Colégio Marista Nossa Senhora do Rosário</v>
      </c>
      <c r="E2005">
        <f ca="1">VLOOKUP(A2005,Person!A:R,ROW(INDIRECT(ADDRESS(MATCH("Registration",Person!$1:$1,0),4,4))),FALSE)</f>
        <v>90512743</v>
      </c>
      <c r="F2005" t="str">
        <f ca="1">VLOOKUP(A2005,Person!A:R,ROW(INDIRECT(ADDRESS(MATCH("NameOccupation",Person!$1:$1,0),4,4))),FALSE)</f>
        <v>Recepcionista</v>
      </c>
      <c r="G2005" t="str">
        <f ca="1">IF(VLOOKUP(A2005,Person!A:R,ROW(INDIRECT(ADDRESS(MATCH("NameManager",Person!$1:$1,0),4,4))),FALSE)="","",VLOOKUP(A2005,Person!A:R,ROW(INDIRECT(ADDRESS(MATCH("NameManager",Person!$1:$1,0),4,4))),FALSE))</f>
        <v>Mauricio Coloniezzi Erthal</v>
      </c>
      <c r="H2005" t="str">
        <f ca="1">IF(VLOOKUP(A2005,Person!A:R,ROW(INDIRECT(ADDRESS(MATCH("TypeJorney",Person!$1:$1,0),4,4))),FALSE)="OnBoarding","Embarque",IF(VLOOKUP(A2005,Person!A:R,ROW(INDIRECT(ADDRESS(MATCH("TypeJorney",Person!$1:$1,0),4,4))),FALSE)="OnBoardingOccupation","Embarque implantação",IF(VLOOKUP(A2005,Person!A:R,ROW(INDIRECT(ADDRESS(MATCH("TypeJorney",Person!$1:$1,0),4,4))),FALSE)="Monitoring","Monitoramento","Decisão de Efetivação")))</f>
        <v>Embarque implantação</v>
      </c>
    </row>
    <row r="2006" spans="1:8" x14ac:dyDescent="0.3">
      <c r="A2006" t="s">
        <v>5313</v>
      </c>
      <c r="B2006" t="str">
        <f ca="1">VLOOKUP(A2006,Person!A:R,ROW(INDIRECT(ADDRESS(MATCH("NameUser",Person!$1:$1,0),4,4))),FALSE)</f>
        <v>Sueli Gomes de Campos</v>
      </c>
      <c r="C2006" t="str">
        <f ca="1">IF(VLOOKUP(A2006,Person!A:R,ROW(INDIRECT(ADDRESS(MATCH("Mail",Person!$1:$1,0),4,4))),FALSE)="","",VLOOKUP(A2006,Person!A:R,ROW(INDIRECT(ADDRESS(MATCH("Mail",Person!$1:$1,0),4,4))),FALSE))</f>
        <v>sueli.campos@maristas.org.br</v>
      </c>
      <c r="D2006" t="str">
        <f ca="1">VLOOKUP(A2006,Person!A:R,ROW(INDIRECT(ADDRESS(MATCH("NameEstablishment",Person!$1:$1,0),4,4))),FALSE)</f>
        <v>Scfv 06 A 15</v>
      </c>
      <c r="E2006">
        <f ca="1">VLOOKUP(A2006,Person!A:R,ROW(INDIRECT(ADDRESS(MATCH("Registration",Person!$1:$1,0),4,4))),FALSE)</f>
        <v>60312001</v>
      </c>
      <c r="F2006" t="str">
        <f ca="1">VLOOKUP(A2006,Person!A:R,ROW(INDIRECT(ADDRESS(MATCH("NameOccupation",Person!$1:$1,0),4,4))),FALSE)</f>
        <v>Auxiliar de Serviços Gerais</v>
      </c>
      <c r="G2006" t="str">
        <f ca="1">IF(VLOOKUP(A2006,Person!A:R,ROW(INDIRECT(ADDRESS(MATCH("NameManager",Person!$1:$1,0),4,4))),FALSE)="","",VLOOKUP(A2006,Person!A:R,ROW(INDIRECT(ADDRESS(MATCH("NameManager",Person!$1:$1,0),4,4))),FALSE))</f>
        <v/>
      </c>
      <c r="H2006" t="str">
        <f ca="1">IF(VLOOKUP(A2006,Person!A:R,ROW(INDIRECT(ADDRESS(MATCH("TypeJorney",Person!$1:$1,0),4,4))),FALSE)="OnBoarding","Embarque",IF(VLOOKUP(A2006,Person!A:R,ROW(INDIRECT(ADDRESS(MATCH("TypeJorney",Person!$1:$1,0),4,4))),FALSE)="OnBoardingOccupation","Embarque implantação",IF(VLOOKUP(A2006,Person!A:R,ROW(INDIRECT(ADDRESS(MATCH("TypeJorney",Person!$1:$1,0),4,4))),FALSE)="Monitoring","Monitoramento","Decisão de Efetivação")))</f>
        <v>Embarque implantação</v>
      </c>
    </row>
    <row r="2007" spans="1:8" x14ac:dyDescent="0.3">
      <c r="A2007" t="s">
        <v>5314</v>
      </c>
      <c r="B2007" t="str">
        <f ca="1">VLOOKUP(A2007,Person!A:R,ROW(INDIRECT(ADDRESS(MATCH("NameUser",Person!$1:$1,0),4,4))),FALSE)</f>
        <v>Sueli Gomes de Campos</v>
      </c>
      <c r="C2007" t="str">
        <f ca="1">IF(VLOOKUP(A2007,Person!A:R,ROW(INDIRECT(ADDRESS(MATCH("Mail",Person!$1:$1,0),4,4))),FALSE)="","",VLOOKUP(A2007,Person!A:R,ROW(INDIRECT(ADDRESS(MATCH("Mail",Person!$1:$1,0),4,4))),FALSE))</f>
        <v>sueli.campos@maristas.org.br</v>
      </c>
      <c r="D2007" t="str">
        <f ca="1">VLOOKUP(A2007,Person!A:R,ROW(INDIRECT(ADDRESS(MATCH("NameEstablishment",Person!$1:$1,0),4,4))),FALSE)</f>
        <v>Scfv 06 A 15</v>
      </c>
      <c r="E2007">
        <f ca="1">VLOOKUP(A2007,Person!A:R,ROW(INDIRECT(ADDRESS(MATCH("Registration",Person!$1:$1,0),4,4))),FALSE)</f>
        <v>68161678</v>
      </c>
      <c r="F2007" t="str">
        <f ca="1">VLOOKUP(A2007,Person!A:R,ROW(INDIRECT(ADDRESS(MATCH("NameOccupation",Person!$1:$1,0),4,4))),FALSE)</f>
        <v>Auxiliar de Serviços Gerais</v>
      </c>
      <c r="G2007" t="str">
        <f ca="1">IF(VLOOKUP(A2007,Person!A:R,ROW(INDIRECT(ADDRESS(MATCH("NameManager",Person!$1:$1,0),4,4))),FALSE)="","",VLOOKUP(A2007,Person!A:R,ROW(INDIRECT(ADDRESS(MATCH("NameManager",Person!$1:$1,0),4,4))),FALSE))</f>
        <v/>
      </c>
      <c r="H2007" t="str">
        <f ca="1">IF(VLOOKUP(A2007,Person!A:R,ROW(INDIRECT(ADDRESS(MATCH("TypeJorney",Person!$1:$1,0),4,4))),FALSE)="OnBoarding","Embarque",IF(VLOOKUP(A2007,Person!A:R,ROW(INDIRECT(ADDRESS(MATCH("TypeJorney",Person!$1:$1,0),4,4))),FALSE)="OnBoardingOccupation","Embarque implantação",IF(VLOOKUP(A2007,Person!A:R,ROW(INDIRECT(ADDRESS(MATCH("TypeJorney",Person!$1:$1,0),4,4))),FALSE)="Monitoring","Monitoramento","Decisão de Efetivação")))</f>
        <v>Embarque implantação</v>
      </c>
    </row>
    <row r="2008" spans="1:8" x14ac:dyDescent="0.3">
      <c r="A2008" t="s">
        <v>4528</v>
      </c>
      <c r="B2008" t="str">
        <f ca="1">VLOOKUP(A2008,Person!A:R,ROW(INDIRECT(ADDRESS(MATCH("NameUser",Person!$1:$1,0),4,4))),FALSE)</f>
        <v>Suellen Bonapace de Azevedo</v>
      </c>
      <c r="C2008" t="str">
        <f ca="1">IF(VLOOKUP(A2008,Person!A:R,ROW(INDIRECT(ADDRESS(MATCH("Mail",Person!$1:$1,0),4,4))),FALSE)="","",VLOOKUP(A2008,Person!A:R,ROW(INDIRECT(ADDRESS(MATCH("Mail",Person!$1:$1,0),4,4))),FALSE))</f>
        <v>suellen.azevedo@maristas.org.br</v>
      </c>
      <c r="D2008" t="str">
        <f ca="1">VLOOKUP(A2008,Person!A:R,ROW(INDIRECT(ADDRESS(MATCH("NameEstablishment",Person!$1:$1,0),4,4))),FALSE)</f>
        <v>Sociedade Meridional de Educação</v>
      </c>
      <c r="E2008">
        <f ca="1">VLOOKUP(A2008,Person!A:R,ROW(INDIRECT(ADDRESS(MATCH("Registration",Person!$1:$1,0),4,4))),FALSE)</f>
        <v>90000065</v>
      </c>
      <c r="F2008" t="str">
        <f ca="1">VLOOKUP(A2008,Person!A:R,ROW(INDIRECT(ADDRESS(MATCH("NameOccupation",Person!$1:$1,0),4,4))),FALSE)</f>
        <v>Analista de Administração de Pessoas</v>
      </c>
      <c r="G2008" t="str">
        <f ca="1">IF(VLOOKUP(A2008,Person!A:R,ROW(INDIRECT(ADDRESS(MATCH("NameManager",Person!$1:$1,0),4,4))),FALSE)="","",VLOOKUP(A2008,Person!A:R,ROW(INDIRECT(ADDRESS(MATCH("NameManager",Person!$1:$1,0),4,4))),FALSE))</f>
        <v/>
      </c>
      <c r="H2008" t="str">
        <f ca="1">IF(VLOOKUP(A2008,Person!A:R,ROW(INDIRECT(ADDRESS(MATCH("TypeJorney",Person!$1:$1,0),4,4))),FALSE)="OnBoarding","Embarque",IF(VLOOKUP(A2008,Person!A:R,ROW(INDIRECT(ADDRESS(MATCH("TypeJorney",Person!$1:$1,0),4,4))),FALSE)="OnBoardingOccupation","Embarque implantação",IF(VLOOKUP(A2008,Person!A:R,ROW(INDIRECT(ADDRESS(MATCH("TypeJorney",Person!$1:$1,0),4,4))),FALSE)="Monitoring","Monitoramento","Decisão de Efetivação")))</f>
        <v>Embarque implantação</v>
      </c>
    </row>
    <row r="2009" spans="1:8" x14ac:dyDescent="0.3">
      <c r="A2009" t="s">
        <v>503</v>
      </c>
      <c r="B2009" t="str">
        <f ca="1">VLOOKUP(A2009,Person!A:R,ROW(INDIRECT(ADDRESS(MATCH("NameUser",Person!$1:$1,0),4,4))),FALSE)</f>
        <v>Suellen Silva da Conceicao Medeiros</v>
      </c>
      <c r="C2009" t="str">
        <f ca="1">IF(VLOOKUP(A2009,Person!A:R,ROW(INDIRECT(ADDRESS(MATCH("Mail",Person!$1:$1,0),4,4))),FALSE)="","",VLOOKUP(A2009,Person!A:R,ROW(INDIRECT(ADDRESS(MATCH("Mail",Person!$1:$1,0),4,4))),FALSE))</f>
        <v>suellen.medeiros@maristas.org.br</v>
      </c>
      <c r="D2009" t="str">
        <f ca="1">VLOOKUP(A2009,Person!A:R,ROW(INDIRECT(ADDRESS(MATCH("NameEstablishment",Person!$1:$1,0),4,4))),FALSE)</f>
        <v>Colégio Marista Nossa Senhora do Rosário</v>
      </c>
      <c r="E2009">
        <f ca="1">VLOOKUP(A2009,Person!A:R,ROW(INDIRECT(ADDRESS(MATCH("Registration",Person!$1:$1,0),4,4))),FALSE)</f>
        <v>90510814</v>
      </c>
      <c r="F2009" t="str">
        <f ca="1">VLOOKUP(A2009,Person!A:R,ROW(INDIRECT(ADDRESS(MATCH("NameOccupation",Person!$1:$1,0),4,4))),FALSE)</f>
        <v>Recepcionista</v>
      </c>
      <c r="G2009" t="str">
        <f ca="1">IF(VLOOKUP(A2009,Person!A:R,ROW(INDIRECT(ADDRESS(MATCH("NameManager",Person!$1:$1,0),4,4))),FALSE)="","",VLOOKUP(A2009,Person!A:R,ROW(INDIRECT(ADDRESS(MATCH("NameManager",Person!$1:$1,0),4,4))),FALSE))</f>
        <v>Mauricio Coloniezzi Erthal</v>
      </c>
      <c r="H2009" t="str">
        <f ca="1">IF(VLOOKUP(A2009,Person!A:R,ROW(INDIRECT(ADDRESS(MATCH("TypeJorney",Person!$1:$1,0),4,4))),FALSE)="OnBoarding","Embarque",IF(VLOOKUP(A2009,Person!A:R,ROW(INDIRECT(ADDRESS(MATCH("TypeJorney",Person!$1:$1,0),4,4))),FALSE)="OnBoardingOccupation","Embarque implantação",IF(VLOOKUP(A2009,Person!A:R,ROW(INDIRECT(ADDRESS(MATCH("TypeJorney",Person!$1:$1,0),4,4))),FALSE)="Monitoring","Monitoramento","Decisão de Efetivação")))</f>
        <v>Monitoramento</v>
      </c>
    </row>
    <row r="2010" spans="1:8" x14ac:dyDescent="0.3">
      <c r="A2010" t="s">
        <v>7333</v>
      </c>
      <c r="B2010" t="str">
        <f ca="1">VLOOKUP(A2010,Person!A:R,ROW(INDIRECT(ADDRESS(MATCH("NameUser",Person!$1:$1,0),4,4))),FALSE)</f>
        <v>Suzan Toller</v>
      </c>
      <c r="C2010" t="str">
        <f ca="1">IF(VLOOKUP(A2010,Person!A:R,ROW(INDIRECT(ADDRESS(MATCH("Mail",Person!$1:$1,0),4,4))),FALSE)="","",VLOOKUP(A2010,Person!A:R,ROW(INDIRECT(ADDRESS(MATCH("Mail",Person!$1:$1,0),4,4))),FALSE))</f>
        <v>suzan.troller@maristas.org.br</v>
      </c>
      <c r="D2010" t="str">
        <f ca="1">VLOOKUP(A2010,Person!A:R,ROW(INDIRECT(ADDRESS(MATCH("NameEstablishment",Person!$1:$1,0),4,4))),FALSE)</f>
        <v>Colégio Marista Nossa Senhora do Rosário</v>
      </c>
      <c r="E2010">
        <f ca="1">VLOOKUP(A2010,Person!A:R,ROW(INDIRECT(ADDRESS(MATCH("Registration",Person!$1:$1,0),4,4))),FALSE)</f>
        <v>91514239</v>
      </c>
      <c r="F2010" t="str">
        <f ca="1">VLOOKUP(A2010,Person!A:R,ROW(INDIRECT(ADDRESS(MATCH("NameOccupation",Person!$1:$1,0),4,4))),FALSE)</f>
        <v>Monitor de Aprendizagem Turno Regular</v>
      </c>
      <c r="G2010" t="str">
        <f ca="1">IF(VLOOKUP(A2010,Person!A:R,ROW(INDIRECT(ADDRESS(MATCH("NameManager",Person!$1:$1,0),4,4))),FALSE)="","",VLOOKUP(A2010,Person!A:R,ROW(INDIRECT(ADDRESS(MATCH("NameManager",Person!$1:$1,0),4,4))),FALSE))</f>
        <v>Leia Raquel de Almeida</v>
      </c>
      <c r="H2010" t="str">
        <f ca="1">IF(VLOOKUP(A2010,Person!A:R,ROW(INDIRECT(ADDRESS(MATCH("TypeJorney",Person!$1:$1,0),4,4))),FALSE)="OnBoarding","Embarque",IF(VLOOKUP(A2010,Person!A:R,ROW(INDIRECT(ADDRESS(MATCH("TypeJorney",Person!$1:$1,0),4,4))),FALSE)="OnBoardingOccupation","Embarque implantação",IF(VLOOKUP(A2010,Person!A:R,ROW(INDIRECT(ADDRESS(MATCH("TypeJorney",Person!$1:$1,0),4,4))),FALSE)="Monitoring","Monitoramento","Decisão de Efetivação")))</f>
        <v>Embarque</v>
      </c>
    </row>
    <row r="2011" spans="1:8" x14ac:dyDescent="0.3">
      <c r="A2011" t="s">
        <v>4478</v>
      </c>
      <c r="B2011" t="str">
        <f ca="1">VLOOKUP(A2011,Person!A:R,ROW(INDIRECT(ADDRESS(MATCH("NameUser",Person!$1:$1,0),4,4))),FALSE)</f>
        <v>Suzana Beatriz Garcia Schirmer</v>
      </c>
      <c r="C2011" t="str">
        <f ca="1">IF(VLOOKUP(A2011,Person!A:R,ROW(INDIRECT(ADDRESS(MATCH("Mail",Person!$1:$1,0),4,4))),FALSE)="","",VLOOKUP(A2011,Person!A:R,ROW(INDIRECT(ADDRESS(MATCH("Mail",Person!$1:$1,0),4,4))),FALSE))</f>
        <v>suzana.schirmer@maristas.org.br</v>
      </c>
      <c r="D2011" t="str">
        <f ca="1">VLOOKUP(A2011,Person!A:R,ROW(INDIRECT(ADDRESS(MATCH("NameEstablishment",Person!$1:$1,0),4,4))),FALSE)</f>
        <v>Colégio Marista São Luis</v>
      </c>
      <c r="E2011">
        <f ca="1">VLOOKUP(A2011,Person!A:R,ROW(INDIRECT(ADDRESS(MATCH("Registration",Person!$1:$1,0),4,4))),FALSE)</f>
        <v>91513778</v>
      </c>
      <c r="F2011" t="str">
        <f ca="1">VLOOKUP(A2011,Person!A:R,ROW(INDIRECT(ADDRESS(MATCH("NameOccupation",Person!$1:$1,0),4,4))),FALSE)</f>
        <v>Agente de Pastoral</v>
      </c>
      <c r="G2011" t="str">
        <f ca="1">IF(VLOOKUP(A2011,Person!A:R,ROW(INDIRECT(ADDRESS(MATCH("NameManager",Person!$1:$1,0),4,4))),FALSE)="","",VLOOKUP(A2011,Person!A:R,ROW(INDIRECT(ADDRESS(MATCH("NameManager",Person!$1:$1,0),4,4))),FALSE))</f>
        <v>Anderson Roberto dos Santos</v>
      </c>
      <c r="H2011" t="str">
        <f ca="1">IF(VLOOKUP(A2011,Person!A:R,ROW(INDIRECT(ADDRESS(MATCH("TypeJorney",Person!$1:$1,0),4,4))),FALSE)="OnBoarding","Embarque",IF(VLOOKUP(A2011,Person!A:R,ROW(INDIRECT(ADDRESS(MATCH("TypeJorney",Person!$1:$1,0),4,4))),FALSE)="OnBoardingOccupation","Embarque implantação",IF(VLOOKUP(A2011,Person!A:R,ROW(INDIRECT(ADDRESS(MATCH("TypeJorney",Person!$1:$1,0),4,4))),FALSE)="Monitoring","Monitoramento","Decisão de Efetivação")))</f>
        <v>Embarque</v>
      </c>
    </row>
    <row r="2012" spans="1:8" x14ac:dyDescent="0.3">
      <c r="A2012" t="s">
        <v>471</v>
      </c>
      <c r="B2012" t="str">
        <f ca="1">VLOOKUP(A2012,Person!A:R,ROW(INDIRECT(ADDRESS(MATCH("NameUser",Person!$1:$1,0),4,4))),FALSE)</f>
        <v>Suzana Beatriz Otten Diemer</v>
      </c>
      <c r="C2012" t="str">
        <f ca="1">IF(VLOOKUP(A2012,Person!A:R,ROW(INDIRECT(ADDRESS(MATCH("Mail",Person!$1:$1,0),4,4))),FALSE)="","",VLOOKUP(A2012,Person!A:R,ROW(INDIRECT(ADDRESS(MATCH("Mail",Person!$1:$1,0),4,4))),FALSE))</f>
        <v>suzana.diemer@maristas.org.br</v>
      </c>
      <c r="D2012" t="str">
        <f ca="1">VLOOKUP(A2012,Person!A:R,ROW(INDIRECT(ADDRESS(MATCH("NameEstablishment",Person!$1:$1,0),4,4))),FALSE)</f>
        <v>Colégio Marista Nossa Senhora do Rosário</v>
      </c>
      <c r="E2012">
        <f ca="1">VLOOKUP(A2012,Person!A:R,ROW(INDIRECT(ADDRESS(MATCH("Registration",Person!$1:$1,0),4,4))),FALSE)</f>
        <v>90000140</v>
      </c>
      <c r="F2012" t="str">
        <f ca="1">VLOOKUP(A2012,Person!A:R,ROW(INDIRECT(ADDRESS(MATCH("NameOccupation",Person!$1:$1,0),4,4))),FALSE)</f>
        <v>Orientador Educacional</v>
      </c>
      <c r="G2012" t="str">
        <f ca="1">IF(VLOOKUP(A2012,Person!A:R,ROW(INDIRECT(ADDRESS(MATCH("NameManager",Person!$1:$1,0),4,4))),FALSE)="","",VLOOKUP(A2012,Person!A:R,ROW(INDIRECT(ADDRESS(MATCH("NameManager",Person!$1:$1,0),4,4))),FALSE))</f>
        <v>Leia Raquel de Almeida</v>
      </c>
      <c r="H2012" t="str">
        <f ca="1">IF(VLOOKUP(A2012,Person!A:R,ROW(INDIRECT(ADDRESS(MATCH("TypeJorney",Person!$1:$1,0),4,4))),FALSE)="OnBoarding","Embarque",IF(VLOOKUP(A2012,Person!A:R,ROW(INDIRECT(ADDRESS(MATCH("TypeJorney",Person!$1:$1,0),4,4))),FALSE)="OnBoardingOccupation","Embarque implantação",IF(VLOOKUP(A2012,Person!A:R,ROW(INDIRECT(ADDRESS(MATCH("TypeJorney",Person!$1:$1,0),4,4))),FALSE)="Monitoring","Monitoramento","Decisão de Efetivação")))</f>
        <v>Embarque</v>
      </c>
    </row>
    <row r="2013" spans="1:8" x14ac:dyDescent="0.3">
      <c r="A2013" t="s">
        <v>7349</v>
      </c>
      <c r="B2013" t="str">
        <f ca="1">VLOOKUP(A2013,Person!A:R,ROW(INDIRECT(ADDRESS(MATCH("NameUser",Person!$1:$1,0),4,4))),FALSE)</f>
        <v>Suzana Jasmini Bronzoni</v>
      </c>
      <c r="C2013" t="str">
        <f ca="1">IF(VLOOKUP(A2013,Person!A:R,ROW(INDIRECT(ADDRESS(MATCH("Mail",Person!$1:$1,0),4,4))),FALSE)="","",VLOOKUP(A2013,Person!A:R,ROW(INDIRECT(ADDRESS(MATCH("Mail",Person!$1:$1,0),4,4))),FALSE))</f>
        <v>suzana.bronzoni@maristas.org.br</v>
      </c>
      <c r="D2013" t="str">
        <f ca="1">VLOOKUP(A2013,Person!A:R,ROW(INDIRECT(ADDRESS(MATCH("NameEstablishment",Person!$1:$1,0),4,4))),FALSE)</f>
        <v>Colégio Marista Nossa Senhora do Rosário</v>
      </c>
      <c r="E2013">
        <f ca="1">VLOOKUP(A2013,Person!A:R,ROW(INDIRECT(ADDRESS(MATCH("Registration",Person!$1:$1,0),4,4))),FALSE)</f>
        <v>91514202</v>
      </c>
      <c r="F2013" t="str">
        <f ca="1">VLOOKUP(A2013,Person!A:R,ROW(INDIRECT(ADDRESS(MATCH("NameOccupation",Person!$1:$1,0),4,4))),FALSE)</f>
        <v>Monitor de Aprendizagem Turno Regular</v>
      </c>
      <c r="G2013" t="str">
        <f ca="1">IF(VLOOKUP(A2013,Person!A:R,ROW(INDIRECT(ADDRESS(MATCH("NameManager",Person!$1:$1,0),4,4))),FALSE)="","",VLOOKUP(A2013,Person!A:R,ROW(INDIRECT(ADDRESS(MATCH("NameManager",Person!$1:$1,0),4,4))),FALSE))</f>
        <v>Leia Raquel de Almeida</v>
      </c>
      <c r="H2013" t="str">
        <f ca="1">IF(VLOOKUP(A2013,Person!A:R,ROW(INDIRECT(ADDRESS(MATCH("TypeJorney",Person!$1:$1,0),4,4))),FALSE)="OnBoarding","Embarque",IF(VLOOKUP(A2013,Person!A:R,ROW(INDIRECT(ADDRESS(MATCH("TypeJorney",Person!$1:$1,0),4,4))),FALSE)="OnBoardingOccupation","Embarque implantação",IF(VLOOKUP(A2013,Person!A:R,ROW(INDIRECT(ADDRESS(MATCH("TypeJorney",Person!$1:$1,0),4,4))),FALSE)="Monitoring","Monitoramento","Decisão de Efetivação")))</f>
        <v>Embarque implantação</v>
      </c>
    </row>
    <row r="2014" spans="1:8" x14ac:dyDescent="0.3">
      <c r="A2014" t="s">
        <v>4567</v>
      </c>
      <c r="B2014" t="str">
        <f ca="1">VLOOKUP(A2014,Person!A:R,ROW(INDIRECT(ADDRESS(MATCH("NameUser",Person!$1:$1,0),4,4))),FALSE)</f>
        <v>Sylvia Helena Carneiro Henriques Linden</v>
      </c>
      <c r="C2014" t="str">
        <f ca="1">IF(VLOOKUP(A2014,Person!A:R,ROW(INDIRECT(ADDRESS(MATCH("Mail",Person!$1:$1,0),4,4))),FALSE)="","",VLOOKUP(A2014,Person!A:R,ROW(INDIRECT(ADDRESS(MATCH("Mail",Person!$1:$1,0),4,4))),FALSE))</f>
        <v>sylvia.carneiro@maristas.org.br</v>
      </c>
      <c r="D2014" t="str">
        <f ca="1">VLOOKUP(A2014,Person!A:R,ROW(INDIRECT(ADDRESS(MATCH("NameEstablishment",Person!$1:$1,0),4,4))),FALSE)</f>
        <v>União Sul Brasileira de Educação e Ensin</v>
      </c>
      <c r="E2014">
        <f ca="1">VLOOKUP(A2014,Person!A:R,ROW(INDIRECT(ADDRESS(MATCH("Registration",Person!$1:$1,0),4,4))),FALSE)</f>
        <v>61646002</v>
      </c>
      <c r="F2014" t="str">
        <f ca="1">VLOOKUP(A2014,Person!A:R,ROW(INDIRECT(ADDRESS(MATCH("NameOccupation",Person!$1:$1,0),4,4))),FALSE)</f>
        <v>Assessor Jurídico</v>
      </c>
      <c r="G2014" t="str">
        <f ca="1">IF(VLOOKUP(A2014,Person!A:R,ROW(INDIRECT(ADDRESS(MATCH("NameManager",Person!$1:$1,0),4,4))),FALSE)="","",VLOOKUP(A2014,Person!A:R,ROW(INDIRECT(ADDRESS(MATCH("NameManager",Person!$1:$1,0),4,4))),FALSE))</f>
        <v>Elder Luiz Felippe</v>
      </c>
      <c r="H2014" t="str">
        <f ca="1">IF(VLOOKUP(A2014,Person!A:R,ROW(INDIRECT(ADDRESS(MATCH("TypeJorney",Person!$1:$1,0),4,4))),FALSE)="OnBoarding","Embarque",IF(VLOOKUP(A2014,Person!A:R,ROW(INDIRECT(ADDRESS(MATCH("TypeJorney",Person!$1:$1,0),4,4))),FALSE)="OnBoardingOccupation","Embarque implantação",IF(VLOOKUP(A2014,Person!A:R,ROW(INDIRECT(ADDRESS(MATCH("TypeJorney",Person!$1:$1,0),4,4))),FALSE)="Monitoring","Monitoramento","Decisão de Efetivação")))</f>
        <v>Embarque implantação</v>
      </c>
    </row>
    <row r="2015" spans="1:8" x14ac:dyDescent="0.3">
      <c r="A2015" t="s">
        <v>4127</v>
      </c>
      <c r="B2015" t="str">
        <f ca="1">VLOOKUP(A2015,Person!A:R,ROW(INDIRECT(ADDRESS(MATCH("NameUser",Person!$1:$1,0),4,4))),FALSE)</f>
        <v>Taiane Zanuso</v>
      </c>
      <c r="C2015" t="str">
        <f ca="1">IF(VLOOKUP(A2015,Person!A:R,ROW(INDIRECT(ADDRESS(MATCH("Mail",Person!$1:$1,0),4,4))),FALSE)="","",VLOOKUP(A2015,Person!A:R,ROW(INDIRECT(ADDRESS(MATCH("Mail",Person!$1:$1,0),4,4))),FALSE))</f>
        <v>taiane.zanuso@maristas.org.br</v>
      </c>
      <c r="D2015" t="str">
        <f ca="1">VLOOKUP(A2015,Person!A:R,ROW(INDIRECT(ADDRESS(MATCH("NameEstablishment",Person!$1:$1,0),4,4))),FALSE)</f>
        <v>Colégio Marista Nossa Senhora do Rosário</v>
      </c>
      <c r="E2015">
        <f ca="1">VLOOKUP(A2015,Person!A:R,ROW(INDIRECT(ADDRESS(MATCH("Registration",Person!$1:$1,0),4,4))),FALSE)</f>
        <v>90511389</v>
      </c>
      <c r="F2015" t="str">
        <f ca="1">VLOOKUP(A2015,Person!A:R,ROW(INDIRECT(ADDRESS(MATCH("NameOccupation",Person!$1:$1,0),4,4))),FALSE)</f>
        <v>Auxiliar Administrativo</v>
      </c>
      <c r="G2015" t="str">
        <f ca="1">IF(VLOOKUP(A2015,Person!A:R,ROW(INDIRECT(ADDRESS(MATCH("NameManager",Person!$1:$1,0),4,4))),FALSE)="","",VLOOKUP(A2015,Person!A:R,ROW(INDIRECT(ADDRESS(MATCH("NameManager",Person!$1:$1,0),4,4))),FALSE))</f>
        <v>Mauricio Coloniezzi Erthal</v>
      </c>
      <c r="H2015" t="str">
        <f ca="1">IF(VLOOKUP(A2015,Person!A:R,ROW(INDIRECT(ADDRESS(MATCH("TypeJorney",Person!$1:$1,0),4,4))),FALSE)="OnBoarding","Embarque",IF(VLOOKUP(A2015,Person!A:R,ROW(INDIRECT(ADDRESS(MATCH("TypeJorney",Person!$1:$1,0),4,4))),FALSE)="OnBoardingOccupation","Embarque implantação",IF(VLOOKUP(A2015,Person!A:R,ROW(INDIRECT(ADDRESS(MATCH("TypeJorney",Person!$1:$1,0),4,4))),FALSE)="Monitoring","Monitoramento","Decisão de Efetivação")))</f>
        <v>Embarque implantação</v>
      </c>
    </row>
    <row r="2016" spans="1:8" x14ac:dyDescent="0.3">
      <c r="A2016" t="s">
        <v>7456</v>
      </c>
      <c r="B2016" t="str">
        <f ca="1">VLOOKUP(A2016,Person!A:R,ROW(INDIRECT(ADDRESS(MATCH("NameUser",Person!$1:$1,0),4,4))),FALSE)</f>
        <v>Tainara Adriane Kolakowski</v>
      </c>
      <c r="C2016" t="str">
        <f ca="1">IF(VLOOKUP(A2016,Person!A:R,ROW(INDIRECT(ADDRESS(MATCH("Mail",Person!$1:$1,0),4,4))),FALSE)="","",VLOOKUP(A2016,Person!A:R,ROW(INDIRECT(ADDRESS(MATCH("Mail",Person!$1:$1,0),4,4))),FALSE))</f>
        <v>tainara.kolakowski@maristas.org.br</v>
      </c>
      <c r="D2016" t="str">
        <f ca="1">VLOOKUP(A2016,Person!A:R,ROW(INDIRECT(ADDRESS(MATCH("NameEstablishment",Person!$1:$1,0),4,4))),FALSE)</f>
        <v>Colégio Marista Nossa Senhora Medianeira</v>
      </c>
      <c r="E2016">
        <f ca="1">VLOOKUP(A2016,Person!A:R,ROW(INDIRECT(ADDRESS(MATCH("Registration",Person!$1:$1,0),4,4))),FALSE)</f>
        <v>90701852</v>
      </c>
      <c r="F2016" t="str">
        <f ca="1">VLOOKUP(A2016,Person!A:R,ROW(INDIRECT(ADDRESS(MATCH("NameOccupation",Person!$1:$1,0),4,4))),FALSE)</f>
        <v>Monitor de Aprendizagem Turno Regular</v>
      </c>
      <c r="G2016" t="str">
        <f ca="1">IF(VLOOKUP(A2016,Person!A:R,ROW(INDIRECT(ADDRESS(MATCH("NameManager",Person!$1:$1,0),4,4))),FALSE)="","",VLOOKUP(A2016,Person!A:R,ROW(INDIRECT(ADDRESS(MATCH("NameManager",Person!$1:$1,0),4,4))),FALSE))</f>
        <v>Cheila Daniane Marianof Milczarek</v>
      </c>
      <c r="H2016" t="str">
        <f ca="1">IF(VLOOKUP(A2016,Person!A:R,ROW(INDIRECT(ADDRESS(MATCH("TypeJorney",Person!$1:$1,0),4,4))),FALSE)="OnBoarding","Embarque",IF(VLOOKUP(A2016,Person!A:R,ROW(INDIRECT(ADDRESS(MATCH("TypeJorney",Person!$1:$1,0),4,4))),FALSE)="OnBoardingOccupation","Embarque implantação",IF(VLOOKUP(A2016,Person!A:R,ROW(INDIRECT(ADDRESS(MATCH("TypeJorney",Person!$1:$1,0),4,4))),FALSE)="Monitoring","Monitoramento","Decisão de Efetivação")))</f>
        <v>Embarque implantação</v>
      </c>
    </row>
    <row r="2017" spans="1:8" x14ac:dyDescent="0.3">
      <c r="A2017" t="s">
        <v>4580</v>
      </c>
      <c r="B2017" t="str">
        <f ca="1">VLOOKUP(A2017,Person!A:R,ROW(INDIRECT(ADDRESS(MATCH("NameUser",Person!$1:$1,0),4,4))),FALSE)</f>
        <v>Tainara de Oliveira</v>
      </c>
      <c r="C2017" t="str">
        <f ca="1">IF(VLOOKUP(A2017,Person!A:R,ROW(INDIRECT(ADDRESS(MATCH("Mail",Person!$1:$1,0),4,4))),FALSE)="","",VLOOKUP(A2017,Person!A:R,ROW(INDIRECT(ADDRESS(MATCH("Mail",Person!$1:$1,0),4,4))),FALSE))</f>
        <v/>
      </c>
      <c r="D2017" t="str">
        <f ca="1">VLOOKUP(A2017,Person!A:R,ROW(INDIRECT(ADDRESS(MATCH("NameEstablishment",Person!$1:$1,0),4,4))),FALSE)</f>
        <v>Colégio Marista Maria Imaculada</v>
      </c>
      <c r="E2017">
        <f ca="1">VLOOKUP(A2017,Person!A:R,ROW(INDIRECT(ADDRESS(MATCH("Registration",Person!$1:$1,0),4,4))),FALSE)</f>
        <v>61455196</v>
      </c>
      <c r="F2017" t="str">
        <f ca="1">VLOOKUP(A2017,Person!A:R,ROW(INDIRECT(ADDRESS(MATCH("NameOccupation",Person!$1:$1,0),4,4))),FALSE)</f>
        <v>Assistente Administrativo Escolar</v>
      </c>
      <c r="G2017" t="str">
        <f ca="1">IF(VLOOKUP(A2017,Person!A:R,ROW(INDIRECT(ADDRESS(MATCH("NameManager",Person!$1:$1,0),4,4))),FALSE)="","",VLOOKUP(A2017,Person!A:R,ROW(INDIRECT(ADDRESS(MATCH("NameManager",Person!$1:$1,0),4,4))),FALSE))</f>
        <v>Angela Maria de Abreu</v>
      </c>
      <c r="H2017" t="str">
        <f ca="1">IF(VLOOKUP(A2017,Person!A:R,ROW(INDIRECT(ADDRESS(MATCH("TypeJorney",Person!$1:$1,0),4,4))),FALSE)="OnBoarding","Embarque",IF(VLOOKUP(A2017,Person!A:R,ROW(INDIRECT(ADDRESS(MATCH("TypeJorney",Person!$1:$1,0),4,4))),FALSE)="OnBoardingOccupation","Embarque implantação",IF(VLOOKUP(A2017,Person!A:R,ROW(INDIRECT(ADDRESS(MATCH("TypeJorney",Person!$1:$1,0),4,4))),FALSE)="Monitoring","Monitoramento","Decisão de Efetivação")))</f>
        <v>Embarque implantação</v>
      </c>
    </row>
    <row r="2018" spans="1:8" x14ac:dyDescent="0.3">
      <c r="A2018" t="s">
        <v>4813</v>
      </c>
      <c r="B2018" t="str">
        <f ca="1">VLOOKUP(A2018,Person!A:R,ROW(INDIRECT(ADDRESS(MATCH("NameUser",Person!$1:$1,0),4,4))),FALSE)</f>
        <v>Tainara Schneider Bueno Fetter</v>
      </c>
      <c r="C2018" t="str">
        <f ca="1">IF(VLOOKUP(A2018,Person!A:R,ROW(INDIRECT(ADDRESS(MATCH("Mail",Person!$1:$1,0),4,4))),FALSE)="","",VLOOKUP(A2018,Person!A:R,ROW(INDIRECT(ADDRESS(MATCH("Mail",Person!$1:$1,0),4,4))),FALSE))</f>
        <v>tainara.fetter@maristas.org.br</v>
      </c>
      <c r="D2018" t="str">
        <f ca="1">VLOOKUP(A2018,Person!A:R,ROW(INDIRECT(ADDRESS(MATCH("NameEstablishment",Person!$1:$1,0),4,4))),FALSE)</f>
        <v>Colégio Marista Pio Xii</v>
      </c>
      <c r="E2018">
        <f ca="1">VLOOKUP(A2018,Person!A:R,ROW(INDIRECT(ADDRESS(MATCH("Registration",Person!$1:$1,0),4,4))),FALSE)</f>
        <v>91514567</v>
      </c>
      <c r="F2018" t="str">
        <f ca="1">VLOOKUP(A2018,Person!A:R,ROW(INDIRECT(ADDRESS(MATCH("NameOccupation",Person!$1:$1,0),4,4))),FALSE)</f>
        <v>Auxiliar de Serviços Gerais</v>
      </c>
      <c r="G2018" t="str">
        <f ca="1">IF(VLOOKUP(A2018,Person!A:R,ROW(INDIRECT(ADDRESS(MATCH("NameManager",Person!$1:$1,0),4,4))),FALSE)="","",VLOOKUP(A2018,Person!A:R,ROW(INDIRECT(ADDRESS(MATCH("NameManager",Person!$1:$1,0),4,4))),FALSE))</f>
        <v>Katia Celestina Bossa Antoniolli</v>
      </c>
      <c r="H2018" t="str">
        <f ca="1">IF(VLOOKUP(A2018,Person!A:R,ROW(INDIRECT(ADDRESS(MATCH("TypeJorney",Person!$1:$1,0),4,4))),FALSE)="OnBoarding","Embarque",IF(VLOOKUP(A2018,Person!A:R,ROW(INDIRECT(ADDRESS(MATCH("TypeJorney",Person!$1:$1,0),4,4))),FALSE)="OnBoardingOccupation","Embarque implantação",IF(VLOOKUP(A2018,Person!A:R,ROW(INDIRECT(ADDRESS(MATCH("TypeJorney",Person!$1:$1,0),4,4))),FALSE)="Monitoring","Monitoramento","Decisão de Efetivação")))</f>
        <v>Embarque implantação</v>
      </c>
    </row>
    <row r="2019" spans="1:8" x14ac:dyDescent="0.3">
      <c r="A2019" t="s">
        <v>7683</v>
      </c>
      <c r="B2019" t="str">
        <f ca="1">VLOOKUP(A2019,Person!A:R,ROW(INDIRECT(ADDRESS(MATCH("NameUser",Person!$1:$1,0),4,4))),FALSE)</f>
        <v>Tais dos Santos Motta</v>
      </c>
      <c r="C2019" t="str">
        <f ca="1">IF(VLOOKUP(A2019,Person!A:R,ROW(INDIRECT(ADDRESS(MATCH("Mail",Person!$1:$1,0),4,4))),FALSE)="","",VLOOKUP(A2019,Person!A:R,ROW(INDIRECT(ADDRESS(MATCH("Mail",Person!$1:$1,0),4,4))),FALSE))</f>
        <v>tais.motta@maristas.org.br</v>
      </c>
      <c r="D2019" t="str">
        <f ca="1">VLOOKUP(A2019,Person!A:R,ROW(INDIRECT(ADDRESS(MATCH("NameEstablishment",Person!$1:$1,0),4,4))),FALSE)</f>
        <v>Rena - Educ. Inf. Pmpa/Smed - 4901</v>
      </c>
      <c r="E2019">
        <f ca="1">VLOOKUP(A2019,Person!A:R,ROW(INDIRECT(ADDRESS(MATCH("Registration",Person!$1:$1,0),4,4))),FALSE)</f>
        <v>61035001</v>
      </c>
      <c r="F2019" t="str">
        <f ca="1">VLOOKUP(A2019,Person!A:R,ROW(INDIRECT(ADDRESS(MATCH("NameOccupation",Person!$1:$1,0),4,4))),FALSE)</f>
        <v>Auxiliar de Educação Infantil</v>
      </c>
      <c r="G2019" t="str">
        <f ca="1">IF(VLOOKUP(A2019,Person!A:R,ROW(INDIRECT(ADDRESS(MATCH("NameManager",Person!$1:$1,0),4,4))),FALSE)="","",VLOOKUP(A2019,Person!A:R,ROW(INDIRECT(ADDRESS(MATCH("NameManager",Person!$1:$1,0),4,4))),FALSE))</f>
        <v/>
      </c>
      <c r="H2019" t="str">
        <f ca="1">IF(VLOOKUP(A2019,Person!A:R,ROW(INDIRECT(ADDRESS(MATCH("TypeJorney",Person!$1:$1,0),4,4))),FALSE)="OnBoarding","Embarque",IF(VLOOKUP(A2019,Person!A:R,ROW(INDIRECT(ADDRESS(MATCH("TypeJorney",Person!$1:$1,0),4,4))),FALSE)="OnBoardingOccupation","Embarque implantação",IF(VLOOKUP(A2019,Person!A:R,ROW(INDIRECT(ADDRESS(MATCH("TypeJorney",Person!$1:$1,0),4,4))),FALSE)="Monitoring","Monitoramento","Decisão de Efetivação")))</f>
        <v>Embarque implantação</v>
      </c>
    </row>
    <row r="2020" spans="1:8" x14ac:dyDescent="0.3">
      <c r="A2020" t="s">
        <v>4826</v>
      </c>
      <c r="B2020" t="str">
        <f ca="1">VLOOKUP(A2020,Person!A:R,ROW(INDIRECT(ADDRESS(MATCH("NameUser",Person!$1:$1,0),4,4))),FALSE)</f>
        <v>Tais dos Santos Palhano Candido</v>
      </c>
      <c r="C2020" t="str">
        <f ca="1">IF(VLOOKUP(A2020,Person!A:R,ROW(INDIRECT(ADDRESS(MATCH("Mail",Person!$1:$1,0),4,4))),FALSE)="","",VLOOKUP(A2020,Person!A:R,ROW(INDIRECT(ADDRESS(MATCH("Mail",Person!$1:$1,0),4,4))),FALSE))</f>
        <v>tais.candido@maristas.org.br</v>
      </c>
      <c r="D2020" t="str">
        <f ca="1">VLOOKUP(A2020,Person!A:R,ROW(INDIRECT(ADDRESS(MATCH("NameEstablishment",Person!$1:$1,0),4,4))),FALSE)</f>
        <v>Colégio Marista São Luis</v>
      </c>
      <c r="E2020">
        <f ca="1">VLOOKUP(A2020,Person!A:R,ROW(INDIRECT(ADDRESS(MATCH("Registration",Person!$1:$1,0),4,4))),FALSE)</f>
        <v>90511954</v>
      </c>
      <c r="F2020" t="str">
        <f ca="1">VLOOKUP(A2020,Person!A:R,ROW(INDIRECT(ADDRESS(MATCH("NameOccupation",Person!$1:$1,0),4,4))),FALSE)</f>
        <v>Auxiliar de Serviços Gerais</v>
      </c>
      <c r="G2020" t="str">
        <f ca="1">IF(VLOOKUP(A2020,Person!A:R,ROW(INDIRECT(ADDRESS(MATCH("NameManager",Person!$1:$1,0),4,4))),FALSE)="","",VLOOKUP(A2020,Person!A:R,ROW(INDIRECT(ADDRESS(MATCH("NameManager",Person!$1:$1,0),4,4))),FALSE))</f>
        <v>Nei Cesar Morsch</v>
      </c>
      <c r="H2020" t="str">
        <f ca="1">IF(VLOOKUP(A2020,Person!A:R,ROW(INDIRECT(ADDRESS(MATCH("TypeJorney",Person!$1:$1,0),4,4))),FALSE)="OnBoarding","Embarque",IF(VLOOKUP(A2020,Person!A:R,ROW(INDIRECT(ADDRESS(MATCH("TypeJorney",Person!$1:$1,0),4,4))),FALSE)="OnBoardingOccupation","Embarque implantação",IF(VLOOKUP(A2020,Person!A:R,ROW(INDIRECT(ADDRESS(MATCH("TypeJorney",Person!$1:$1,0),4,4))),FALSE)="Monitoring","Monitoramento","Decisão de Efetivação")))</f>
        <v>Embarque implantação</v>
      </c>
    </row>
    <row r="2021" spans="1:8" x14ac:dyDescent="0.3">
      <c r="A2021" t="s">
        <v>4369</v>
      </c>
      <c r="B2021" t="str">
        <f ca="1">VLOOKUP(A2021,Person!A:R,ROW(INDIRECT(ADDRESS(MATCH("NameUser",Person!$1:$1,0),4,4))),FALSE)</f>
        <v>Tais Veleda Costa</v>
      </c>
      <c r="C2021" t="str">
        <f ca="1">IF(VLOOKUP(A2021,Person!A:R,ROW(INDIRECT(ADDRESS(MATCH("Mail",Person!$1:$1,0),4,4))),FALSE)="","",VLOOKUP(A2021,Person!A:R,ROW(INDIRECT(ADDRESS(MATCH("Mail",Person!$1:$1,0),4,4))),FALSE))</f>
        <v>tais.veleda@maristas.org.br</v>
      </c>
      <c r="D2021" t="str">
        <f ca="1">VLOOKUP(A2021,Person!A:R,ROW(INDIRECT(ADDRESS(MATCH("NameEstablishment",Person!$1:$1,0),4,4))),FALSE)</f>
        <v>Colegio Marista Ipanema</v>
      </c>
      <c r="E2021">
        <f ca="1">VLOOKUP(A2021,Person!A:R,ROW(INDIRECT(ADDRESS(MATCH("Registration",Person!$1:$1,0),4,4))),FALSE)</f>
        <v>90510530</v>
      </c>
      <c r="F2021" t="str">
        <f ca="1">VLOOKUP(A2021,Person!A:R,ROW(INDIRECT(ADDRESS(MATCH("NameOccupation",Person!$1:$1,0),4,4))),FALSE)</f>
        <v>Orientador Educacional</v>
      </c>
      <c r="G2021" t="str">
        <f ca="1">IF(VLOOKUP(A2021,Person!A:R,ROW(INDIRECT(ADDRESS(MATCH("NameManager",Person!$1:$1,0),4,4))),FALSE)="","",VLOOKUP(A2021,Person!A:R,ROW(INDIRECT(ADDRESS(MATCH("NameManager",Person!$1:$1,0),4,4))),FALSE))</f>
        <v>Fernando Degrandis</v>
      </c>
      <c r="H2021" t="str">
        <f ca="1">IF(VLOOKUP(A2021,Person!A:R,ROW(INDIRECT(ADDRESS(MATCH("TypeJorney",Person!$1:$1,0),4,4))),FALSE)="OnBoarding","Embarque",IF(VLOOKUP(A2021,Person!A:R,ROW(INDIRECT(ADDRESS(MATCH("TypeJorney",Person!$1:$1,0),4,4))),FALSE)="OnBoardingOccupation","Embarque implantação",IF(VLOOKUP(A2021,Person!A:R,ROW(INDIRECT(ADDRESS(MATCH("TypeJorney",Person!$1:$1,0),4,4))),FALSE)="Monitoring","Monitoramento","Decisão de Efetivação")))</f>
        <v>Embarque implantação</v>
      </c>
    </row>
    <row r="2022" spans="1:8" x14ac:dyDescent="0.3">
      <c r="A2022" t="s">
        <v>4766</v>
      </c>
      <c r="B2022" t="str">
        <f ca="1">VLOOKUP(A2022,Person!A:R,ROW(INDIRECT(ADDRESS(MATCH("NameUser",Person!$1:$1,0),4,4))),FALSE)</f>
        <v>Taissa de Carvalho Ferreira</v>
      </c>
      <c r="C2022" t="str">
        <f ca="1">IF(VLOOKUP(A2022,Person!A:R,ROW(INDIRECT(ADDRESS(MATCH("Mail",Person!$1:$1,0),4,4))),FALSE)="","",VLOOKUP(A2022,Person!A:R,ROW(INDIRECT(ADDRESS(MATCH("Mail",Person!$1:$1,0),4,4))),FALSE))</f>
        <v>taissa.ferreira@maristas.org.br</v>
      </c>
      <c r="D2022" t="str">
        <f ca="1">VLOOKUP(A2022,Person!A:R,ROW(INDIRECT(ADDRESS(MATCH("NameEstablishment",Person!$1:$1,0),4,4))),FALSE)</f>
        <v>Colégio Marista João Paulo II</v>
      </c>
      <c r="E2022">
        <f ca="1">VLOOKUP(A2022,Person!A:R,ROW(INDIRECT(ADDRESS(MATCH("Registration",Person!$1:$1,0),4,4))),FALSE)</f>
        <v>85620321</v>
      </c>
      <c r="F2022" t="str">
        <f ca="1">VLOOKUP(A2022,Person!A:R,ROW(INDIRECT(ADDRESS(MATCH("NameOccupation",Person!$1:$1,0),4,4))),FALSE)</f>
        <v>Auxiliar Administrativo</v>
      </c>
      <c r="G2022" t="str">
        <f ca="1">IF(VLOOKUP(A2022,Person!A:R,ROW(INDIRECT(ADDRESS(MATCH("NameManager",Person!$1:$1,0),4,4))),FALSE)="","",VLOOKUP(A2022,Person!A:R,ROW(INDIRECT(ADDRESS(MATCH("NameManager",Person!$1:$1,0),4,4))),FALSE))</f>
        <v>Marcos Andre Scussel</v>
      </c>
      <c r="H2022" t="str">
        <f ca="1">IF(VLOOKUP(A2022,Person!A:R,ROW(INDIRECT(ADDRESS(MATCH("TypeJorney",Person!$1:$1,0),4,4))),FALSE)="OnBoarding","Embarque",IF(VLOOKUP(A2022,Person!A:R,ROW(INDIRECT(ADDRESS(MATCH("TypeJorney",Person!$1:$1,0),4,4))),FALSE)="OnBoardingOccupation","Embarque implantação",IF(VLOOKUP(A2022,Person!A:R,ROW(INDIRECT(ADDRESS(MATCH("TypeJorney",Person!$1:$1,0),4,4))),FALSE)="Monitoring","Monitoramento","Decisão de Efetivação")))</f>
        <v>Embarque implantação</v>
      </c>
    </row>
    <row r="2023" spans="1:8" x14ac:dyDescent="0.3">
      <c r="A2023" t="s">
        <v>4676</v>
      </c>
      <c r="B2023" t="str">
        <f ca="1">VLOOKUP(A2023,Person!A:R,ROW(INDIRECT(ADDRESS(MATCH("NameUser",Person!$1:$1,0),4,4))),FALSE)</f>
        <v>Taline Doro</v>
      </c>
      <c r="C2023" t="str">
        <f ca="1">IF(VLOOKUP(A2023,Person!A:R,ROW(INDIRECT(ADDRESS(MATCH("Mail",Person!$1:$1,0),4,4))),FALSE)="","",VLOOKUP(A2023,Person!A:R,ROW(INDIRECT(ADDRESS(MATCH("Mail",Person!$1:$1,0),4,4))),FALSE))</f>
        <v>taline.doro@maristas.org.br</v>
      </c>
      <c r="D2023" t="str">
        <f ca="1">VLOOKUP(A2023,Person!A:R,ROW(INDIRECT(ADDRESS(MATCH("NameEstablishment",Person!$1:$1,0),4,4))),FALSE)</f>
        <v>Colégio Marista N Senhora da Conceição</v>
      </c>
      <c r="E2023">
        <f ca="1">VLOOKUP(A2023,Person!A:R,ROW(INDIRECT(ADDRESS(MATCH("Registration",Person!$1:$1,0),4,4))),FALSE)</f>
        <v>20110263</v>
      </c>
      <c r="F2023" t="str">
        <f ca="1">VLOOKUP(A2023,Person!A:R,ROW(INDIRECT(ADDRESS(MATCH("NameOccupation",Person!$1:$1,0),4,4))),FALSE)</f>
        <v>Assistente de Convivência</v>
      </c>
      <c r="G2023" t="str">
        <f ca="1">IF(VLOOKUP(A2023,Person!A:R,ROW(INDIRECT(ADDRESS(MATCH("NameManager",Person!$1:$1,0),4,4))),FALSE)="","",VLOOKUP(A2023,Person!A:R,ROW(INDIRECT(ADDRESS(MATCH("NameManager",Person!$1:$1,0),4,4))),FALSE))</f>
        <v/>
      </c>
      <c r="H2023" t="str">
        <f ca="1">IF(VLOOKUP(A2023,Person!A:R,ROW(INDIRECT(ADDRESS(MATCH("TypeJorney",Person!$1:$1,0),4,4))),FALSE)="OnBoarding","Embarque",IF(VLOOKUP(A2023,Person!A:R,ROW(INDIRECT(ADDRESS(MATCH("TypeJorney",Person!$1:$1,0),4,4))),FALSE)="OnBoardingOccupation","Embarque implantação",IF(VLOOKUP(A2023,Person!A:R,ROW(INDIRECT(ADDRESS(MATCH("TypeJorney",Person!$1:$1,0),4,4))),FALSE)="Monitoring","Monitoramento","Decisão de Efetivação")))</f>
        <v>Embarque implantação</v>
      </c>
    </row>
    <row r="2024" spans="1:8" x14ac:dyDescent="0.3">
      <c r="A2024" t="s">
        <v>7698</v>
      </c>
      <c r="B2024" t="str">
        <f ca="1">VLOOKUP(A2024,Person!A:R,ROW(INDIRECT(ADDRESS(MATCH("NameUser",Person!$1:$1,0),4,4))),FALSE)</f>
        <v>Talita Luana Bandurka</v>
      </c>
      <c r="C2024" t="str">
        <f ca="1">IF(VLOOKUP(A2024,Person!A:R,ROW(INDIRECT(ADDRESS(MATCH("Mail",Person!$1:$1,0),4,4))),FALSE)="","",VLOOKUP(A2024,Person!A:R,ROW(INDIRECT(ADDRESS(MATCH("Mail",Person!$1:$1,0),4,4))),FALSE))</f>
        <v>talita.bandurka@maristas.org.br</v>
      </c>
      <c r="D2024" t="str">
        <f ca="1">VLOOKUP(A2024,Person!A:R,ROW(INDIRECT(ADDRESS(MATCH("NameEstablishment",Person!$1:$1,0),4,4))),FALSE)</f>
        <v>Colégio Marista Nossa Senhora Medianeira</v>
      </c>
      <c r="E2024">
        <f ca="1">VLOOKUP(A2024,Person!A:R,ROW(INDIRECT(ADDRESS(MATCH("Registration",Person!$1:$1,0),4,4))),FALSE)</f>
        <v>3652002</v>
      </c>
      <c r="F2024" t="str">
        <f ca="1">VLOOKUP(A2024,Person!A:R,ROW(INDIRECT(ADDRESS(MATCH("NameOccupation",Person!$1:$1,0),4,4))),FALSE)</f>
        <v>Auxiliar de Educação Infantil</v>
      </c>
      <c r="G2024" t="str">
        <f ca="1">IF(VLOOKUP(A2024,Person!A:R,ROW(INDIRECT(ADDRESS(MATCH("NameManager",Person!$1:$1,0),4,4))),FALSE)="","",VLOOKUP(A2024,Person!A:R,ROW(INDIRECT(ADDRESS(MATCH("NameManager",Person!$1:$1,0),4,4))),FALSE))</f>
        <v/>
      </c>
      <c r="H2024" t="str">
        <f ca="1">IF(VLOOKUP(A2024,Person!A:R,ROW(INDIRECT(ADDRESS(MATCH("TypeJorney",Person!$1:$1,0),4,4))),FALSE)="OnBoarding","Embarque",IF(VLOOKUP(A2024,Person!A:R,ROW(INDIRECT(ADDRESS(MATCH("TypeJorney",Person!$1:$1,0),4,4))),FALSE)="OnBoardingOccupation","Embarque implantação",IF(VLOOKUP(A2024,Person!A:R,ROW(INDIRECT(ADDRESS(MATCH("TypeJorney",Person!$1:$1,0),4,4))),FALSE)="Monitoring","Monitoramento","Decisão de Efetivação")))</f>
        <v>Embarque implantação</v>
      </c>
    </row>
    <row r="2025" spans="1:8" x14ac:dyDescent="0.3">
      <c r="A2025" t="s">
        <v>7699</v>
      </c>
      <c r="B2025" t="str">
        <f ca="1">VLOOKUP(A2025,Person!A:R,ROW(INDIRECT(ADDRESS(MATCH("NameUser",Person!$1:$1,0),4,4))),FALSE)</f>
        <v>Talita Luana Bandurka</v>
      </c>
      <c r="C2025" t="str">
        <f ca="1">IF(VLOOKUP(A2025,Person!A:R,ROW(INDIRECT(ADDRESS(MATCH("Mail",Person!$1:$1,0),4,4))),FALSE)="","",VLOOKUP(A2025,Person!A:R,ROW(INDIRECT(ADDRESS(MATCH("Mail",Person!$1:$1,0),4,4))),FALSE))</f>
        <v>talita.bandurka@maristas.org.br</v>
      </c>
      <c r="D2025" t="str">
        <f ca="1">VLOOKUP(A2025,Person!A:R,ROW(INDIRECT(ADDRESS(MATCH("NameEstablishment",Person!$1:$1,0),4,4))),FALSE)</f>
        <v>Colégio Marista Nossa Senhora Medianeira</v>
      </c>
      <c r="E2025">
        <f ca="1">VLOOKUP(A2025,Person!A:R,ROW(INDIRECT(ADDRESS(MATCH("Registration",Person!$1:$1,0),4,4))),FALSE)</f>
        <v>3652003</v>
      </c>
      <c r="F2025" t="str">
        <f ca="1">VLOOKUP(A2025,Person!A:R,ROW(INDIRECT(ADDRESS(MATCH("NameOccupation",Person!$1:$1,0),4,4))),FALSE)</f>
        <v>Auxiliar de Educação Infantil</v>
      </c>
      <c r="G2025" t="str">
        <f ca="1">IF(VLOOKUP(A2025,Person!A:R,ROW(INDIRECT(ADDRESS(MATCH("NameManager",Person!$1:$1,0),4,4))),FALSE)="","",VLOOKUP(A2025,Person!A:R,ROW(INDIRECT(ADDRESS(MATCH("NameManager",Person!$1:$1,0),4,4))),FALSE))</f>
        <v/>
      </c>
      <c r="H2025" t="str">
        <f ca="1">IF(VLOOKUP(A2025,Person!A:R,ROW(INDIRECT(ADDRESS(MATCH("TypeJorney",Person!$1:$1,0),4,4))),FALSE)="OnBoarding","Embarque",IF(VLOOKUP(A2025,Person!A:R,ROW(INDIRECT(ADDRESS(MATCH("TypeJorney",Person!$1:$1,0),4,4))),FALSE)="OnBoardingOccupation","Embarque implantação",IF(VLOOKUP(A2025,Person!A:R,ROW(INDIRECT(ADDRESS(MATCH("TypeJorney",Person!$1:$1,0),4,4))),FALSE)="Monitoring","Monitoramento","Decisão de Efetivação")))</f>
        <v>Embarque implantação</v>
      </c>
    </row>
    <row r="2026" spans="1:8" x14ac:dyDescent="0.3">
      <c r="A2026" t="s">
        <v>4937</v>
      </c>
      <c r="B2026" t="str">
        <f ca="1">VLOOKUP(A2026,Person!A:R,ROW(INDIRECT(ADDRESS(MATCH("NameUser",Person!$1:$1,0),4,4))),FALSE)</f>
        <v>Talita Luana Bandurka</v>
      </c>
      <c r="C2026" t="str">
        <f ca="1">IF(VLOOKUP(A2026,Person!A:R,ROW(INDIRECT(ADDRESS(MATCH("Mail",Person!$1:$1,0),4,4))),FALSE)="","",VLOOKUP(A2026,Person!A:R,ROW(INDIRECT(ADDRESS(MATCH("Mail",Person!$1:$1,0),4,4))),FALSE))</f>
        <v>talita.bandurka@maristas.org.br</v>
      </c>
      <c r="D2026" t="str">
        <f ca="1">VLOOKUP(A2026,Person!A:R,ROW(INDIRECT(ADDRESS(MATCH("NameEstablishment",Person!$1:$1,0),4,4))),FALSE)</f>
        <v>Colégio Marista Nossa Senhora Medianeira</v>
      </c>
      <c r="E2026">
        <f ca="1">VLOOKUP(A2026,Person!A:R,ROW(INDIRECT(ADDRESS(MATCH("Registration",Person!$1:$1,0),4,4))),FALSE)</f>
        <v>3652001</v>
      </c>
      <c r="F2026" t="str">
        <f ca="1">VLOOKUP(A2026,Person!A:R,ROW(INDIRECT(ADDRESS(MATCH("NameOccupation",Person!$1:$1,0),4,4))),FALSE)</f>
        <v>Coordenador de Turno</v>
      </c>
      <c r="G2026" t="str">
        <f ca="1">IF(VLOOKUP(A2026,Person!A:R,ROW(INDIRECT(ADDRESS(MATCH("NameManager",Person!$1:$1,0),4,4))),FALSE)="","",VLOOKUP(A2026,Person!A:R,ROW(INDIRECT(ADDRESS(MATCH("NameManager",Person!$1:$1,0),4,4))),FALSE))</f>
        <v>Cheila Daniane Marianof Milczarek</v>
      </c>
      <c r="H2026" t="str">
        <f ca="1">IF(VLOOKUP(A2026,Person!A:R,ROW(INDIRECT(ADDRESS(MATCH("TypeJorney",Person!$1:$1,0),4,4))),FALSE)="OnBoarding","Embarque",IF(VLOOKUP(A2026,Person!A:R,ROW(INDIRECT(ADDRESS(MATCH("TypeJorney",Person!$1:$1,0),4,4))),FALSE)="OnBoardingOccupation","Embarque implantação",IF(VLOOKUP(A2026,Person!A:R,ROW(INDIRECT(ADDRESS(MATCH("TypeJorney",Person!$1:$1,0),4,4))),FALSE)="Monitoring","Monitoramento","Decisão de Efetivação")))</f>
        <v>Embarque implantação</v>
      </c>
    </row>
    <row r="2027" spans="1:8" x14ac:dyDescent="0.3">
      <c r="A2027" t="s">
        <v>7826</v>
      </c>
      <c r="B2027" t="str">
        <f ca="1">VLOOKUP(A2027,Person!A:R,ROW(INDIRECT(ADDRESS(MATCH("NameUser",Person!$1:$1,0),4,4))),FALSE)</f>
        <v>Talles do Nascimento Dantas</v>
      </c>
      <c r="C2027" t="str">
        <f ca="1">IF(VLOOKUP(A2027,Person!A:R,ROW(INDIRECT(ADDRESS(MATCH("Mail",Person!$1:$1,0),4,4))),FALSE)="","",VLOOKUP(A2027,Person!A:R,ROW(INDIRECT(ADDRESS(MATCH("Mail",Person!$1:$1,0),4,4))),FALSE))</f>
        <v/>
      </c>
      <c r="D2027" t="str">
        <f ca="1">VLOOKUP(A2027,Person!A:R,ROW(INDIRECT(ADDRESS(MATCH("NameEstablishment",Person!$1:$1,0),4,4))),FALSE)</f>
        <v>Colégio Marista João Paulo II</v>
      </c>
      <c r="E2027">
        <f ca="1">VLOOKUP(A2027,Person!A:R,ROW(INDIRECT(ADDRESS(MATCH("Registration",Person!$1:$1,0),4,4))),FALSE)</f>
        <v>945024</v>
      </c>
      <c r="F2027" t="str">
        <f ca="1">VLOOKUP(A2027,Person!A:R,ROW(INDIRECT(ADDRESS(MATCH("NameOccupation",Person!$1:$1,0),4,4))),FALSE)</f>
        <v>Instrutor de Aprendizagem</v>
      </c>
      <c r="G2027" t="str">
        <f ca="1">IF(VLOOKUP(A2027,Person!A:R,ROW(INDIRECT(ADDRESS(MATCH("NameManager",Person!$1:$1,0),4,4))),FALSE)="","",VLOOKUP(A2027,Person!A:R,ROW(INDIRECT(ADDRESS(MATCH("NameManager",Person!$1:$1,0),4,4))),FALSE))</f>
        <v>Luiz Gustavo Mendes</v>
      </c>
      <c r="H2027" t="str">
        <f ca="1">IF(VLOOKUP(A2027,Person!A:R,ROW(INDIRECT(ADDRESS(MATCH("TypeJorney",Person!$1:$1,0),4,4))),FALSE)="OnBoarding","Embarque",IF(VLOOKUP(A2027,Person!A:R,ROW(INDIRECT(ADDRESS(MATCH("TypeJorney",Person!$1:$1,0),4,4))),FALSE)="OnBoardingOccupation","Embarque implantação",IF(VLOOKUP(A2027,Person!A:R,ROW(INDIRECT(ADDRESS(MATCH("TypeJorney",Person!$1:$1,0),4,4))),FALSE)="Monitoring","Monitoramento","Decisão de Efetivação")))</f>
        <v>Embarque implantação</v>
      </c>
    </row>
    <row r="2028" spans="1:8" x14ac:dyDescent="0.3">
      <c r="A2028" t="s">
        <v>7486</v>
      </c>
      <c r="B2028" t="str">
        <f ca="1">VLOOKUP(A2028,Person!A:R,ROW(INDIRECT(ADDRESS(MATCH("NameUser",Person!$1:$1,0),4,4))),FALSE)</f>
        <v>Tamires Morais</v>
      </c>
      <c r="C2028" t="str">
        <f ca="1">IF(VLOOKUP(A2028,Person!A:R,ROW(INDIRECT(ADDRESS(MATCH("Mail",Person!$1:$1,0),4,4))),FALSE)="","",VLOOKUP(A2028,Person!A:R,ROW(INDIRECT(ADDRESS(MATCH("Mail",Person!$1:$1,0),4,4))),FALSE))</f>
        <v/>
      </c>
      <c r="D2028" t="str">
        <f ca="1">VLOOKUP(A2028,Person!A:R,ROW(INDIRECT(ADDRESS(MATCH("NameEstablishment",Person!$1:$1,0),4,4))),FALSE)</f>
        <v>Colégio Marista Santo Ângelo</v>
      </c>
      <c r="E2028">
        <f ca="1">VLOOKUP(A2028,Person!A:R,ROW(INDIRECT(ADDRESS(MATCH("Registration",Person!$1:$1,0),4,4))),FALSE)</f>
        <v>80700454</v>
      </c>
      <c r="F2028" t="str">
        <f ca="1">VLOOKUP(A2028,Person!A:R,ROW(INDIRECT(ADDRESS(MATCH("NameOccupation",Person!$1:$1,0),4,4))),FALSE)</f>
        <v>Monitor de Aprendizagem Turno Regular</v>
      </c>
      <c r="G2028" t="str">
        <f ca="1">IF(VLOOKUP(A2028,Person!A:R,ROW(INDIRECT(ADDRESS(MATCH("NameManager",Person!$1:$1,0),4,4))),FALSE)="","",VLOOKUP(A2028,Person!A:R,ROW(INDIRECT(ADDRESS(MATCH("NameManager",Person!$1:$1,0),4,4))),FALSE))</f>
        <v>Pedro Vilmar Ost</v>
      </c>
      <c r="H2028" t="str">
        <f ca="1">IF(VLOOKUP(A2028,Person!A:R,ROW(INDIRECT(ADDRESS(MATCH("TypeJorney",Person!$1:$1,0),4,4))),FALSE)="OnBoarding","Embarque",IF(VLOOKUP(A2028,Person!A:R,ROW(INDIRECT(ADDRESS(MATCH("TypeJorney",Person!$1:$1,0),4,4))),FALSE)="OnBoardingOccupation","Embarque implantação",IF(VLOOKUP(A2028,Person!A:R,ROW(INDIRECT(ADDRESS(MATCH("TypeJorney",Person!$1:$1,0),4,4))),FALSE)="Monitoring","Monitoramento","Decisão de Efetivação")))</f>
        <v>Embarque</v>
      </c>
    </row>
    <row r="2029" spans="1:8" x14ac:dyDescent="0.3">
      <c r="A2029" t="s">
        <v>7502</v>
      </c>
      <c r="B2029" t="str">
        <f ca="1">VLOOKUP(A2029,Person!A:R,ROW(INDIRECT(ADDRESS(MATCH("NameUser",Person!$1:$1,0),4,4))),FALSE)</f>
        <v>Tamires Souza Horta</v>
      </c>
      <c r="C2029" t="str">
        <f ca="1">IF(VLOOKUP(A2029,Person!A:R,ROW(INDIRECT(ADDRESS(MATCH("Mail",Person!$1:$1,0),4,4))),FALSE)="","",VLOOKUP(A2029,Person!A:R,ROW(INDIRECT(ADDRESS(MATCH("Mail",Person!$1:$1,0),4,4))),FALSE))</f>
        <v>tamires.horta@maristas.org.br</v>
      </c>
      <c r="D2029" t="str">
        <f ca="1">VLOOKUP(A2029,Person!A:R,ROW(INDIRECT(ADDRESS(MATCH("NameEstablishment",Person!$1:$1,0),4,4))),FALSE)</f>
        <v>Colegio Marista Champagnat</v>
      </c>
      <c r="E2029">
        <f ca="1">VLOOKUP(A2029,Person!A:R,ROW(INDIRECT(ADDRESS(MATCH("Registration",Person!$1:$1,0),4,4))),FALSE)</f>
        <v>90000314</v>
      </c>
      <c r="F2029" t="str">
        <f ca="1">VLOOKUP(A2029,Person!A:R,ROW(INDIRECT(ADDRESS(MATCH("NameOccupation",Person!$1:$1,0),4,4))),FALSE)</f>
        <v>Monitor de Aprendizagem Turno Regular</v>
      </c>
      <c r="G2029" t="str">
        <f ca="1">IF(VLOOKUP(A2029,Person!A:R,ROW(INDIRECT(ADDRESS(MATCH("NameManager",Person!$1:$1,0),4,4))),FALSE)="","",VLOOKUP(A2029,Person!A:R,ROW(INDIRECT(ADDRESS(MATCH("NameManager",Person!$1:$1,0),4,4))),FALSE))</f>
        <v>Shirley Sheila Cardoso</v>
      </c>
      <c r="H2029" t="str">
        <f ca="1">IF(VLOOKUP(A2029,Person!A:R,ROW(INDIRECT(ADDRESS(MATCH("TypeJorney",Person!$1:$1,0),4,4))),FALSE)="OnBoarding","Embarque",IF(VLOOKUP(A2029,Person!A:R,ROW(INDIRECT(ADDRESS(MATCH("TypeJorney",Person!$1:$1,0),4,4))),FALSE)="OnBoardingOccupation","Embarque implantação",IF(VLOOKUP(A2029,Person!A:R,ROW(INDIRECT(ADDRESS(MATCH("TypeJorney",Person!$1:$1,0),4,4))),FALSE)="Monitoring","Monitoramento","Decisão de Efetivação")))</f>
        <v>Embarque implantação</v>
      </c>
    </row>
    <row r="2030" spans="1:8" x14ac:dyDescent="0.3">
      <c r="A2030" t="s">
        <v>5221</v>
      </c>
      <c r="B2030" t="str">
        <f ca="1">VLOOKUP(A2030,Person!A:R,ROW(INDIRECT(ADDRESS(MATCH("NameUser",Person!$1:$1,0),4,4))),FALSE)</f>
        <v>Tania Mari Basso</v>
      </c>
      <c r="C2030" t="str">
        <f ca="1">IF(VLOOKUP(A2030,Person!A:R,ROW(INDIRECT(ADDRESS(MATCH("Mail",Person!$1:$1,0),4,4))),FALSE)="","",VLOOKUP(A2030,Person!A:R,ROW(INDIRECT(ADDRESS(MATCH("Mail",Person!$1:$1,0),4,4))),FALSE))</f>
        <v/>
      </c>
      <c r="D2030" t="str">
        <f ca="1">VLOOKUP(A2030,Person!A:R,ROW(INDIRECT(ADDRESS(MATCH("NameEstablishment",Person!$1:$1,0),4,4))),FALSE)</f>
        <v>Centro Social Marista Mario Quintana</v>
      </c>
      <c r="E2030">
        <f ca="1">VLOOKUP(A2030,Person!A:R,ROW(INDIRECT(ADDRESS(MATCH("Registration",Person!$1:$1,0),4,4))),FALSE)</f>
        <v>91513341</v>
      </c>
      <c r="F2030" t="str">
        <f ca="1">VLOOKUP(A2030,Person!A:R,ROW(INDIRECT(ADDRESS(MATCH("NameOccupation",Person!$1:$1,0),4,4))),FALSE)</f>
        <v>Auxiliar Administrativo</v>
      </c>
      <c r="G2030" t="str">
        <f ca="1">IF(VLOOKUP(A2030,Person!A:R,ROW(INDIRECT(ADDRESS(MATCH("NameManager",Person!$1:$1,0),4,4))),FALSE)="","",VLOOKUP(A2030,Person!A:R,ROW(INDIRECT(ADDRESS(MATCH("NameManager",Person!$1:$1,0),4,4))),FALSE))</f>
        <v/>
      </c>
      <c r="H2030" t="str">
        <f ca="1">IF(VLOOKUP(A2030,Person!A:R,ROW(INDIRECT(ADDRESS(MATCH("TypeJorney",Person!$1:$1,0),4,4))),FALSE)="OnBoarding","Embarque",IF(VLOOKUP(A2030,Person!A:R,ROW(INDIRECT(ADDRESS(MATCH("TypeJorney",Person!$1:$1,0),4,4))),FALSE)="OnBoardingOccupation","Embarque implantação",IF(VLOOKUP(A2030,Person!A:R,ROW(INDIRECT(ADDRESS(MATCH("TypeJorney",Person!$1:$1,0),4,4))),FALSE)="Monitoring","Monitoramento","Decisão de Efetivação")))</f>
        <v>Embarque implantação</v>
      </c>
    </row>
    <row r="2031" spans="1:8" x14ac:dyDescent="0.3">
      <c r="A2031" t="s">
        <v>5011</v>
      </c>
      <c r="B2031" t="str">
        <f ca="1">VLOOKUP(A2031,Person!A:R,ROW(INDIRECT(ADDRESS(MATCH("NameUser",Person!$1:$1,0),4,4))),FALSE)</f>
        <v>Tania Regina Machado</v>
      </c>
      <c r="C2031" t="str">
        <f ca="1">IF(VLOOKUP(A2031,Person!A:R,ROW(INDIRECT(ADDRESS(MATCH("Mail",Person!$1:$1,0),4,4))),FALSE)="","",VLOOKUP(A2031,Person!A:R,ROW(INDIRECT(ADDRESS(MATCH("Mail",Person!$1:$1,0),4,4))),FALSE))</f>
        <v/>
      </c>
      <c r="D2031" t="str">
        <f ca="1">VLOOKUP(A2031,Person!A:R,ROW(INDIRECT(ADDRESS(MATCH("NameEstablishment",Person!$1:$1,0),4,4))),FALSE)</f>
        <v>Colégio Marista Prof. Ivone Vettorello</v>
      </c>
      <c r="E2031">
        <f ca="1">VLOOKUP(A2031,Person!A:R,ROW(INDIRECT(ADDRESS(MATCH("Registration",Person!$1:$1,0),4,4))),FALSE)</f>
        <v>91510517</v>
      </c>
      <c r="F2031" t="str">
        <f ca="1">VLOOKUP(A2031,Person!A:R,ROW(INDIRECT(ADDRESS(MATCH("NameOccupation",Person!$1:$1,0),4,4))),FALSE)</f>
        <v>Orientador Educacional</v>
      </c>
      <c r="G2031" t="str">
        <f ca="1">IF(VLOOKUP(A2031,Person!A:R,ROW(INDIRECT(ADDRESS(MATCH("NameManager",Person!$1:$1,0),4,4))),FALSE)="","",VLOOKUP(A2031,Person!A:R,ROW(INDIRECT(ADDRESS(MATCH("NameManager",Person!$1:$1,0),4,4))),FALSE))</f>
        <v/>
      </c>
      <c r="H2031" t="str">
        <f ca="1">IF(VLOOKUP(A2031,Person!A:R,ROW(INDIRECT(ADDRESS(MATCH("TypeJorney",Person!$1:$1,0),4,4))),FALSE)="OnBoarding","Embarque",IF(VLOOKUP(A2031,Person!A:R,ROW(INDIRECT(ADDRESS(MATCH("TypeJorney",Person!$1:$1,0),4,4))),FALSE)="OnBoardingOccupation","Embarque implantação",IF(VLOOKUP(A2031,Person!A:R,ROW(INDIRECT(ADDRESS(MATCH("TypeJorney",Person!$1:$1,0),4,4))),FALSE)="Monitoring","Monitoramento","Decisão de Efetivação")))</f>
        <v>Embarque implantação</v>
      </c>
    </row>
    <row r="2032" spans="1:8" x14ac:dyDescent="0.3">
      <c r="A2032" t="s">
        <v>4652</v>
      </c>
      <c r="B2032" t="str">
        <f ca="1">VLOOKUP(A2032,Person!A:R,ROW(INDIRECT(ADDRESS(MATCH("NameUser",Person!$1:$1,0),4,4))),FALSE)</f>
        <v>Tassiane Rossini</v>
      </c>
      <c r="C2032" t="str">
        <f ca="1">IF(VLOOKUP(A2032,Person!A:R,ROW(INDIRECT(ADDRESS(MATCH("Mail",Person!$1:$1,0),4,4))),FALSE)="","",VLOOKUP(A2032,Person!A:R,ROW(INDIRECT(ADDRESS(MATCH("Mail",Person!$1:$1,0),4,4))),FALSE))</f>
        <v>tassiane.rossini@maristas.org.br</v>
      </c>
      <c r="D2032" t="str">
        <f ca="1">VLOOKUP(A2032,Person!A:R,ROW(INDIRECT(ADDRESS(MATCH("NameEstablishment",Person!$1:$1,0),4,4))),FALSE)</f>
        <v>Colégio Marista Nossa Senhora Aparecida</v>
      </c>
      <c r="E2032">
        <f ca="1">VLOOKUP(A2032,Person!A:R,ROW(INDIRECT(ADDRESS(MATCH("Registration",Person!$1:$1,0),4,4))),FALSE)</f>
        <v>68061677</v>
      </c>
      <c r="F2032" t="str">
        <f ca="1">VLOOKUP(A2032,Person!A:R,ROW(INDIRECT(ADDRESS(MATCH("NameOccupation",Person!$1:$1,0),4,4))),FALSE)</f>
        <v>Assistente de Convivência</v>
      </c>
      <c r="G2032" t="str">
        <f ca="1">IF(VLOOKUP(A2032,Person!A:R,ROW(INDIRECT(ADDRESS(MATCH("NameManager",Person!$1:$1,0),4,4))),FALSE)="","",VLOOKUP(A2032,Person!A:R,ROW(INDIRECT(ADDRESS(MATCH("NameManager",Person!$1:$1,0),4,4))),FALSE))</f>
        <v>Silvia Pagot Marodin</v>
      </c>
      <c r="H2032" t="str">
        <f ca="1">IF(VLOOKUP(A2032,Person!A:R,ROW(INDIRECT(ADDRESS(MATCH("TypeJorney",Person!$1:$1,0),4,4))),FALSE)="OnBoarding","Embarque",IF(VLOOKUP(A2032,Person!A:R,ROW(INDIRECT(ADDRESS(MATCH("TypeJorney",Person!$1:$1,0),4,4))),FALSE)="OnBoardingOccupation","Embarque implantação",IF(VLOOKUP(A2032,Person!A:R,ROW(INDIRECT(ADDRESS(MATCH("TypeJorney",Person!$1:$1,0),4,4))),FALSE)="Monitoring","Monitoramento","Decisão de Efetivação")))</f>
        <v>Embarque implantação</v>
      </c>
    </row>
    <row r="2033" spans="1:8" x14ac:dyDescent="0.3">
      <c r="A2033" t="s">
        <v>5298</v>
      </c>
      <c r="B2033" t="str">
        <f ca="1">VLOOKUP(A2033,Person!A:R,ROW(INDIRECT(ADDRESS(MATCH("NameUser",Person!$1:$1,0),4,4))),FALSE)</f>
        <v>Tassiani Mitiele da Silva</v>
      </c>
      <c r="C2033" t="str">
        <f ca="1">IF(VLOOKUP(A2033,Person!A:R,ROW(INDIRECT(ADDRESS(MATCH("Mail",Person!$1:$1,0),4,4))),FALSE)="","",VLOOKUP(A2033,Person!A:R,ROW(INDIRECT(ADDRESS(MATCH("Mail",Person!$1:$1,0),4,4))),FALSE))</f>
        <v>tassiani.silva@maristas.org.br</v>
      </c>
      <c r="D2033" t="str">
        <f ca="1">VLOOKUP(A2033,Person!A:R,ROW(INDIRECT(ADDRESS(MATCH("NameEstablishment",Person!$1:$1,0),4,4))),FALSE)</f>
        <v>Centro Marista Nossa SRa Boa Esperança</v>
      </c>
      <c r="E2033">
        <f ca="1">VLOOKUP(A2033,Person!A:R,ROW(INDIRECT(ADDRESS(MATCH("Registration",Person!$1:$1,0),4,4))),FALSE)</f>
        <v>68061673</v>
      </c>
      <c r="F2033" t="str">
        <f ca="1">VLOOKUP(A2033,Person!A:R,ROW(INDIRECT(ADDRESS(MATCH("NameOccupation",Person!$1:$1,0),4,4))),FALSE)</f>
        <v>Auxiliar de Serviços Gerais</v>
      </c>
      <c r="G2033" t="str">
        <f ca="1">IF(VLOOKUP(A2033,Person!A:R,ROW(INDIRECT(ADDRESS(MATCH("NameManager",Person!$1:$1,0),4,4))),FALSE)="","",VLOOKUP(A2033,Person!A:R,ROW(INDIRECT(ADDRESS(MATCH("NameManager",Person!$1:$1,0),4,4))),FALSE))</f>
        <v/>
      </c>
      <c r="H2033" t="str">
        <f ca="1">IF(VLOOKUP(A2033,Person!A:R,ROW(INDIRECT(ADDRESS(MATCH("TypeJorney",Person!$1:$1,0),4,4))),FALSE)="OnBoarding","Embarque",IF(VLOOKUP(A2033,Person!A:R,ROW(INDIRECT(ADDRESS(MATCH("TypeJorney",Person!$1:$1,0),4,4))),FALSE)="OnBoardingOccupation","Embarque implantação",IF(VLOOKUP(A2033,Person!A:R,ROW(INDIRECT(ADDRESS(MATCH("TypeJorney",Person!$1:$1,0),4,4))),FALSE)="Monitoring","Monitoramento","Decisão de Efetivação")))</f>
        <v>Embarque implantação</v>
      </c>
    </row>
    <row r="2034" spans="1:8" x14ac:dyDescent="0.3">
      <c r="A2034" t="s">
        <v>4628</v>
      </c>
      <c r="B2034" t="str">
        <f ca="1">VLOOKUP(A2034,Person!A:R,ROW(INDIRECT(ADDRESS(MATCH("NameUser",Person!$1:$1,0),4,4))),FALSE)</f>
        <v>Tatiana Biazussi</v>
      </c>
      <c r="C2034" t="str">
        <f ca="1">IF(VLOOKUP(A2034,Person!A:R,ROW(INDIRECT(ADDRESS(MATCH("Mail",Person!$1:$1,0),4,4))),FALSE)="","",VLOOKUP(A2034,Person!A:R,ROW(INDIRECT(ADDRESS(MATCH("Mail",Person!$1:$1,0),4,4))),FALSE))</f>
        <v>tatiana.biazussi@maristas.org.br</v>
      </c>
      <c r="D2034" t="str">
        <f ca="1">VLOOKUP(A2034,Person!A:R,ROW(INDIRECT(ADDRESS(MATCH("NameEstablishment",Person!$1:$1,0),4,4))),FALSE)</f>
        <v>Colegio Marista Champagnat</v>
      </c>
      <c r="E2034">
        <f ca="1">VLOOKUP(A2034,Person!A:R,ROW(INDIRECT(ADDRESS(MATCH("Registration",Person!$1:$1,0),4,4))),FALSE)</f>
        <v>90000270</v>
      </c>
      <c r="F2034" t="str">
        <f ca="1">VLOOKUP(A2034,Person!A:R,ROW(INDIRECT(ADDRESS(MATCH("NameOccupation",Person!$1:$1,0),4,4))),FALSE)</f>
        <v>Assistente de Biblioteca</v>
      </c>
      <c r="G2034" t="str">
        <f ca="1">IF(VLOOKUP(A2034,Person!A:R,ROW(INDIRECT(ADDRESS(MATCH("NameManager",Person!$1:$1,0),4,4))),FALSE)="","",VLOOKUP(A2034,Person!A:R,ROW(INDIRECT(ADDRESS(MATCH("NameManager",Person!$1:$1,0),4,4))),FALSE))</f>
        <v>Shirley Sheila Cardoso</v>
      </c>
      <c r="H2034" t="str">
        <f ca="1">IF(VLOOKUP(A2034,Person!A:R,ROW(INDIRECT(ADDRESS(MATCH("TypeJorney",Person!$1:$1,0),4,4))),FALSE)="OnBoarding","Embarque",IF(VLOOKUP(A2034,Person!A:R,ROW(INDIRECT(ADDRESS(MATCH("TypeJorney",Person!$1:$1,0),4,4))),FALSE)="OnBoardingOccupation","Embarque implantação",IF(VLOOKUP(A2034,Person!A:R,ROW(INDIRECT(ADDRESS(MATCH("TypeJorney",Person!$1:$1,0),4,4))),FALSE)="Monitoring","Monitoramento","Decisão de Efetivação")))</f>
        <v>Embarque implantação</v>
      </c>
    </row>
    <row r="2035" spans="1:8" x14ac:dyDescent="0.3">
      <c r="A2035" t="s">
        <v>4333</v>
      </c>
      <c r="B2035" t="str">
        <f ca="1">VLOOKUP(A2035,Person!A:R,ROW(INDIRECT(ADDRESS(MATCH("NameUser",Person!$1:$1,0),4,4))),FALSE)</f>
        <v>Tatiana Prates Severiano</v>
      </c>
      <c r="C2035" t="str">
        <f ca="1">IF(VLOOKUP(A2035,Person!A:R,ROW(INDIRECT(ADDRESS(MATCH("Mail",Person!$1:$1,0),4,4))),FALSE)="","",VLOOKUP(A2035,Person!A:R,ROW(INDIRECT(ADDRESS(MATCH("Mail",Person!$1:$1,0),4,4))),FALSE))</f>
        <v/>
      </c>
      <c r="D2035" t="str">
        <f ca="1">VLOOKUP(A2035,Person!A:R,ROW(INDIRECT(ADDRESS(MATCH("NameEstablishment",Person!$1:$1,0),4,4))),FALSE)</f>
        <v>Colégio Marista Assunção</v>
      </c>
      <c r="E2035">
        <f ca="1">VLOOKUP(A2035,Person!A:R,ROW(INDIRECT(ADDRESS(MATCH("Registration",Person!$1:$1,0),4,4))),FALSE)</f>
        <v>900052</v>
      </c>
      <c r="F2035" t="str">
        <f ca="1">VLOOKUP(A2035,Person!A:R,ROW(INDIRECT(ADDRESS(MATCH("NameOccupation",Person!$1:$1,0),4,4))),FALSE)</f>
        <v>Nutricionista</v>
      </c>
      <c r="G2035" t="str">
        <f ca="1">IF(VLOOKUP(A2035,Person!A:R,ROW(INDIRECT(ADDRESS(MATCH("NameManager",Person!$1:$1,0),4,4))),FALSE)="","",VLOOKUP(A2035,Person!A:R,ROW(INDIRECT(ADDRESS(MATCH("NameManager",Person!$1:$1,0),4,4))),FALSE))</f>
        <v>Rui Antonio Piassini</v>
      </c>
      <c r="H2035" t="str">
        <f ca="1">IF(VLOOKUP(A2035,Person!A:R,ROW(INDIRECT(ADDRESS(MATCH("TypeJorney",Person!$1:$1,0),4,4))),FALSE)="OnBoarding","Embarque",IF(VLOOKUP(A2035,Person!A:R,ROW(INDIRECT(ADDRESS(MATCH("TypeJorney",Person!$1:$1,0),4,4))),FALSE)="OnBoardingOccupation","Embarque implantação",IF(VLOOKUP(A2035,Person!A:R,ROW(INDIRECT(ADDRESS(MATCH("TypeJorney",Person!$1:$1,0),4,4))),FALSE)="Monitoring","Monitoramento","Decisão de Efetivação")))</f>
        <v>Embarque implantação</v>
      </c>
    </row>
    <row r="2036" spans="1:8" x14ac:dyDescent="0.3">
      <c r="A2036" t="s">
        <v>4119</v>
      </c>
      <c r="B2036" t="str">
        <f ca="1">VLOOKUP(A2036,Person!A:R,ROW(INDIRECT(ADDRESS(MATCH("NameUser",Person!$1:$1,0),4,4))),FALSE)</f>
        <v>Tatiana Veleda Costa</v>
      </c>
      <c r="C2036" t="str">
        <f ca="1">IF(VLOOKUP(A2036,Person!A:R,ROW(INDIRECT(ADDRESS(MATCH("Mail",Person!$1:$1,0),4,4))),FALSE)="","",VLOOKUP(A2036,Person!A:R,ROW(INDIRECT(ADDRESS(MATCH("Mail",Person!$1:$1,0),4,4))),FALSE))</f>
        <v>tatiana.costa@maristas.org.br</v>
      </c>
      <c r="D2036" t="str">
        <f ca="1">VLOOKUP(A2036,Person!A:R,ROW(INDIRECT(ADDRESS(MATCH("NameEstablishment",Person!$1:$1,0),4,4))),FALSE)</f>
        <v>Colégio Marista Assunção</v>
      </c>
      <c r="E2036">
        <f ca="1">VLOOKUP(A2036,Person!A:R,ROW(INDIRECT(ADDRESS(MATCH("Registration",Person!$1:$1,0),4,4))),FALSE)</f>
        <v>91510508</v>
      </c>
      <c r="F2036" t="str">
        <f ca="1">VLOOKUP(A2036,Person!A:R,ROW(INDIRECT(ADDRESS(MATCH("NameOccupation",Person!$1:$1,0),4,4))),FALSE)</f>
        <v>Assistente Social</v>
      </c>
      <c r="G2036" t="str">
        <f ca="1">IF(VLOOKUP(A2036,Person!A:R,ROW(INDIRECT(ADDRESS(MATCH("NameManager",Person!$1:$1,0),4,4))),FALSE)="","",VLOOKUP(A2036,Person!A:R,ROW(INDIRECT(ADDRESS(MATCH("NameManager",Person!$1:$1,0),4,4))),FALSE))</f>
        <v>Manoela Atarao da Rocha Saldanha</v>
      </c>
      <c r="H2036" t="str">
        <f ca="1">IF(VLOOKUP(A2036,Person!A:R,ROW(INDIRECT(ADDRESS(MATCH("TypeJorney",Person!$1:$1,0),4,4))),FALSE)="OnBoarding","Embarque",IF(VLOOKUP(A2036,Person!A:R,ROW(INDIRECT(ADDRESS(MATCH("TypeJorney",Person!$1:$1,0),4,4))),FALSE)="OnBoardingOccupation","Embarque implantação",IF(VLOOKUP(A2036,Person!A:R,ROW(INDIRECT(ADDRESS(MATCH("TypeJorney",Person!$1:$1,0),4,4))),FALSE)="Monitoring","Monitoramento","Decisão de Efetivação")))</f>
        <v>Embarque implantação</v>
      </c>
    </row>
    <row r="2037" spans="1:8" x14ac:dyDescent="0.3">
      <c r="A2037" t="s">
        <v>5075</v>
      </c>
      <c r="B2037" t="str">
        <f ca="1">VLOOKUP(A2037,Person!A:R,ROW(INDIRECT(ADDRESS(MATCH("NameUser",Person!$1:$1,0),4,4))),FALSE)</f>
        <v>Tatiana Veras Caixeta Vasconcellos</v>
      </c>
      <c r="C2037" t="str">
        <f ca="1">IF(VLOOKUP(A2037,Person!A:R,ROW(INDIRECT(ADDRESS(MATCH("Mail",Person!$1:$1,0),4,4))),FALSE)="","",VLOOKUP(A2037,Person!A:R,ROW(INDIRECT(ADDRESS(MATCH("Mail",Person!$1:$1,0),4,4))),FALSE))</f>
        <v>tatiana.vasconcellos@maristas.org.br</v>
      </c>
      <c r="D2037" t="str">
        <f ca="1">VLOOKUP(A2037,Person!A:R,ROW(INDIRECT(ADDRESS(MATCH("NameEstablishment",Person!$1:$1,0),4,4))),FALSE)</f>
        <v>Colégio Marista João Paulo II</v>
      </c>
      <c r="E2037">
        <f ca="1">VLOOKUP(A2037,Person!A:R,ROW(INDIRECT(ADDRESS(MATCH("Registration",Person!$1:$1,0),4,4))),FALSE)</f>
        <v>85620254</v>
      </c>
      <c r="F2037" t="str">
        <f ca="1">VLOOKUP(A2037,Person!A:R,ROW(INDIRECT(ADDRESS(MATCH("NameOccupation",Person!$1:$1,0),4,4))),FALSE)</f>
        <v>Secretário(a) Escolar</v>
      </c>
      <c r="G2037" t="str">
        <f ca="1">IF(VLOOKUP(A2037,Person!A:R,ROW(INDIRECT(ADDRESS(MATCH("NameManager",Person!$1:$1,0),4,4))),FALSE)="","",VLOOKUP(A2037,Person!A:R,ROW(INDIRECT(ADDRESS(MATCH("NameManager",Person!$1:$1,0),4,4))),FALSE))</f>
        <v>Marcos Andre Scussel</v>
      </c>
      <c r="H2037" t="str">
        <f ca="1">IF(VLOOKUP(A2037,Person!A:R,ROW(INDIRECT(ADDRESS(MATCH("TypeJorney",Person!$1:$1,0),4,4))),FALSE)="OnBoarding","Embarque",IF(VLOOKUP(A2037,Person!A:R,ROW(INDIRECT(ADDRESS(MATCH("TypeJorney",Person!$1:$1,0),4,4))),FALSE)="OnBoardingOccupation","Embarque implantação",IF(VLOOKUP(A2037,Person!A:R,ROW(INDIRECT(ADDRESS(MATCH("TypeJorney",Person!$1:$1,0),4,4))),FALSE)="Monitoring","Monitoramento","Decisão de Efetivação")))</f>
        <v>Embarque implantação</v>
      </c>
    </row>
    <row r="2038" spans="1:8" x14ac:dyDescent="0.3">
      <c r="A2038" t="s">
        <v>7524</v>
      </c>
      <c r="B2038" t="str">
        <f ca="1">VLOOKUP(A2038,Person!A:R,ROW(INDIRECT(ADDRESS(MATCH("NameUser",Person!$1:$1,0),4,4))),FALSE)</f>
        <v>Tatiane Pinheiro Lopes Eberhardt</v>
      </c>
      <c r="C2038" t="str">
        <f ca="1">IF(VLOOKUP(A2038,Person!A:R,ROW(INDIRECT(ADDRESS(MATCH("Mail",Person!$1:$1,0),4,4))),FALSE)="","",VLOOKUP(A2038,Person!A:R,ROW(INDIRECT(ADDRESS(MATCH("Mail",Person!$1:$1,0),4,4))),FALSE))</f>
        <v>tatiane.eberhardt@maristas.org.br</v>
      </c>
      <c r="D2038" t="str">
        <f ca="1">VLOOKUP(A2038,Person!A:R,ROW(INDIRECT(ADDRESS(MATCH("NameEstablishment",Person!$1:$1,0),4,4))),FALSE)</f>
        <v>Colegio Marista Champagnat</v>
      </c>
      <c r="E2038">
        <f ca="1">VLOOKUP(A2038,Person!A:R,ROW(INDIRECT(ADDRESS(MATCH("Registration",Person!$1:$1,0),4,4))),FALSE)</f>
        <v>90000398</v>
      </c>
      <c r="F2038" t="str">
        <f ca="1">VLOOKUP(A2038,Person!A:R,ROW(INDIRECT(ADDRESS(MATCH("NameOccupation",Person!$1:$1,0),4,4))),FALSE)</f>
        <v>Monitor de Aprendizagem Turno Regular</v>
      </c>
      <c r="G2038" t="str">
        <f ca="1">IF(VLOOKUP(A2038,Person!A:R,ROW(INDIRECT(ADDRESS(MATCH("NameManager",Person!$1:$1,0),4,4))),FALSE)="","",VLOOKUP(A2038,Person!A:R,ROW(INDIRECT(ADDRESS(MATCH("NameManager",Person!$1:$1,0),4,4))),FALSE))</f>
        <v>Shirley Sheila Cardoso</v>
      </c>
      <c r="H2038" t="str">
        <f ca="1">IF(VLOOKUP(A2038,Person!A:R,ROW(INDIRECT(ADDRESS(MATCH("TypeJorney",Person!$1:$1,0),4,4))),FALSE)="OnBoarding","Embarque",IF(VLOOKUP(A2038,Person!A:R,ROW(INDIRECT(ADDRESS(MATCH("TypeJorney",Person!$1:$1,0),4,4))),FALSE)="OnBoardingOccupation","Embarque implantação",IF(VLOOKUP(A2038,Person!A:R,ROW(INDIRECT(ADDRESS(MATCH("TypeJorney",Person!$1:$1,0),4,4))),FALSE)="Monitoring","Monitoramento","Decisão de Efetivação")))</f>
        <v>Embarque</v>
      </c>
    </row>
    <row r="2039" spans="1:8" x14ac:dyDescent="0.3">
      <c r="A2039" t="s">
        <v>4749</v>
      </c>
      <c r="B2039" t="str">
        <f ca="1">VLOOKUP(A2039,Person!A:R,ROW(INDIRECT(ADDRESS(MATCH("NameUser",Person!$1:$1,0),4,4))),FALSE)</f>
        <v>Tauana Pires da Silva Brito</v>
      </c>
      <c r="C2039" t="str">
        <f ca="1">IF(VLOOKUP(A2039,Person!A:R,ROW(INDIRECT(ADDRESS(MATCH("Mail",Person!$1:$1,0),4,4))),FALSE)="","",VLOOKUP(A2039,Person!A:R,ROW(INDIRECT(ADDRESS(MATCH("Mail",Person!$1:$1,0),4,4))),FALSE))</f>
        <v>tauana.brito@maristas.org.br</v>
      </c>
      <c r="D2039" t="str">
        <f ca="1">VLOOKUP(A2039,Person!A:R,ROW(INDIRECT(ADDRESS(MATCH("NameEstablishment",Person!$1:$1,0),4,4))),FALSE)</f>
        <v>Colégio Marista Pio Xii</v>
      </c>
      <c r="E2039">
        <f ca="1">VLOOKUP(A2039,Person!A:R,ROW(INDIRECT(ADDRESS(MATCH("Registration",Person!$1:$1,0),4,4))),FALSE)</f>
        <v>91514005</v>
      </c>
      <c r="F2039" t="str">
        <f ca="1">VLOOKUP(A2039,Person!A:R,ROW(INDIRECT(ADDRESS(MATCH("NameOccupation",Person!$1:$1,0),4,4))),FALSE)</f>
        <v>Auxiliar Administrativo</v>
      </c>
      <c r="G2039" t="str">
        <f ca="1">IF(VLOOKUP(A2039,Person!A:R,ROW(INDIRECT(ADDRESS(MATCH("NameManager",Person!$1:$1,0),4,4))),FALSE)="","",VLOOKUP(A2039,Person!A:R,ROW(INDIRECT(ADDRESS(MATCH("NameManager",Person!$1:$1,0),4,4))),FALSE))</f>
        <v>Katia Celestina Bossa Antoniolli</v>
      </c>
      <c r="H2039" t="str">
        <f ca="1">IF(VLOOKUP(A2039,Person!A:R,ROW(INDIRECT(ADDRESS(MATCH("TypeJorney",Person!$1:$1,0),4,4))),FALSE)="OnBoarding","Embarque",IF(VLOOKUP(A2039,Person!A:R,ROW(INDIRECT(ADDRESS(MATCH("TypeJorney",Person!$1:$1,0),4,4))),FALSE)="OnBoardingOccupation","Embarque implantação",IF(VLOOKUP(A2039,Person!A:R,ROW(INDIRECT(ADDRESS(MATCH("TypeJorney",Person!$1:$1,0),4,4))),FALSE)="Monitoring","Monitoramento","Decisão de Efetivação")))</f>
        <v>Embarque implantação</v>
      </c>
    </row>
    <row r="2040" spans="1:8" x14ac:dyDescent="0.3">
      <c r="A2040" t="s">
        <v>5051</v>
      </c>
      <c r="B2040" t="str">
        <f ca="1">VLOOKUP(A2040,Person!A:R,ROW(INDIRECT(ADDRESS(MATCH("NameUser",Person!$1:$1,0),4,4))),FALSE)</f>
        <v>Taulla Denize da Silva</v>
      </c>
      <c r="C2040" t="str">
        <f ca="1">IF(VLOOKUP(A2040,Person!A:R,ROW(INDIRECT(ADDRESS(MATCH("Mail",Person!$1:$1,0),4,4))),FALSE)="","",VLOOKUP(A2040,Person!A:R,ROW(INDIRECT(ADDRESS(MATCH("Mail",Person!$1:$1,0),4,4))),FALSE))</f>
        <v/>
      </c>
      <c r="D2040" t="str">
        <f ca="1">VLOOKUP(A2040,Person!A:R,ROW(INDIRECT(ADDRESS(MATCH("NameEstablishment",Person!$1:$1,0),4,4))),FALSE)</f>
        <v>Colégio Marista São Luis</v>
      </c>
      <c r="E2040">
        <f ca="1">VLOOKUP(A2040,Person!A:R,ROW(INDIRECT(ADDRESS(MATCH("Registration",Person!$1:$1,0),4,4))),FALSE)</f>
        <v>90511917</v>
      </c>
      <c r="F2040" t="str">
        <f ca="1">VLOOKUP(A2040,Person!A:R,ROW(INDIRECT(ADDRESS(MATCH("NameOccupation",Person!$1:$1,0),4,4))),FALSE)</f>
        <v>Recepcionista</v>
      </c>
      <c r="G2040" t="str">
        <f ca="1">IF(VLOOKUP(A2040,Person!A:R,ROW(INDIRECT(ADDRESS(MATCH("NameManager",Person!$1:$1,0),4,4))),FALSE)="","",VLOOKUP(A2040,Person!A:R,ROW(INDIRECT(ADDRESS(MATCH("NameManager",Person!$1:$1,0),4,4))),FALSE))</f>
        <v>Nei Cesar Morsch</v>
      </c>
      <c r="H2040" t="str">
        <f ca="1">IF(VLOOKUP(A2040,Person!A:R,ROW(INDIRECT(ADDRESS(MATCH("TypeJorney",Person!$1:$1,0),4,4))),FALSE)="OnBoarding","Embarque",IF(VLOOKUP(A2040,Person!A:R,ROW(INDIRECT(ADDRESS(MATCH("TypeJorney",Person!$1:$1,0),4,4))),FALSE)="OnBoardingOccupation","Embarque implantação",IF(VLOOKUP(A2040,Person!A:R,ROW(INDIRECT(ADDRESS(MATCH("TypeJorney",Person!$1:$1,0),4,4))),FALSE)="Monitoring","Monitoramento","Decisão de Efetivação")))</f>
        <v>Embarque implantação</v>
      </c>
    </row>
    <row r="2041" spans="1:8" x14ac:dyDescent="0.3">
      <c r="A2041" t="s">
        <v>7711</v>
      </c>
      <c r="B2041" t="str">
        <f ca="1">VLOOKUP(A2041,Person!A:R,ROW(INDIRECT(ADDRESS(MATCH("NameUser",Person!$1:$1,0),4,4))),FALSE)</f>
        <v>Taysson Teixeira Duarte</v>
      </c>
      <c r="C2041" t="str">
        <f ca="1">IF(VLOOKUP(A2041,Person!A:R,ROW(INDIRECT(ADDRESS(MATCH("Mail",Person!$1:$1,0),4,4))),FALSE)="","",VLOOKUP(A2041,Person!A:R,ROW(INDIRECT(ADDRESS(MATCH("Mail",Person!$1:$1,0),4,4))),FALSE))</f>
        <v>taysson.teixeira@maristas.org.br</v>
      </c>
      <c r="D2041" t="str">
        <f ca="1">VLOOKUP(A2041,Person!A:R,ROW(INDIRECT(ADDRESS(MATCH("NameEstablishment",Person!$1:$1,0),4,4))),FALSE)</f>
        <v>Colégio Marista São Pedro</v>
      </c>
      <c r="E2041">
        <f ca="1">VLOOKUP(A2041,Person!A:R,ROW(INDIRECT(ADDRESS(MATCH("Registration",Person!$1:$1,0),4,4))),FALSE)</f>
        <v>3698001</v>
      </c>
      <c r="F2041" t="str">
        <f ca="1">VLOOKUP(A2041,Person!A:R,ROW(INDIRECT(ADDRESS(MATCH("NameOccupation",Person!$1:$1,0),4,4))),FALSE)</f>
        <v>Operador de Impressão</v>
      </c>
      <c r="G2041" t="str">
        <f ca="1">IF(VLOOKUP(A2041,Person!A:R,ROW(INDIRECT(ADDRESS(MATCH("NameManager",Person!$1:$1,0),4,4))),FALSE)="","",VLOOKUP(A2041,Person!A:R,ROW(INDIRECT(ADDRESS(MATCH("NameManager",Person!$1:$1,0),4,4))),FALSE))</f>
        <v/>
      </c>
      <c r="H2041" t="str">
        <f ca="1">IF(VLOOKUP(A2041,Person!A:R,ROW(INDIRECT(ADDRESS(MATCH("TypeJorney",Person!$1:$1,0),4,4))),FALSE)="OnBoarding","Embarque",IF(VLOOKUP(A2041,Person!A:R,ROW(INDIRECT(ADDRESS(MATCH("TypeJorney",Person!$1:$1,0),4,4))),FALSE)="OnBoardingOccupation","Embarque implantação",IF(VLOOKUP(A2041,Person!A:R,ROW(INDIRECT(ADDRESS(MATCH("TypeJorney",Person!$1:$1,0),4,4))),FALSE)="Monitoring","Monitoramento","Decisão de Efetivação")))</f>
        <v>Embarque implantação</v>
      </c>
    </row>
    <row r="2042" spans="1:8" x14ac:dyDescent="0.3">
      <c r="A2042" t="s">
        <v>5328</v>
      </c>
      <c r="B2042" t="str">
        <f ca="1">VLOOKUP(A2042,Person!A:R,ROW(INDIRECT(ADDRESS(MATCH("NameUser",Person!$1:$1,0),4,4))),FALSE)</f>
        <v>Taysson Teixeira Duarte</v>
      </c>
      <c r="C2042" t="str">
        <f ca="1">IF(VLOOKUP(A2042,Person!A:R,ROW(INDIRECT(ADDRESS(MATCH("Mail",Person!$1:$1,0),4,4))),FALSE)="","",VLOOKUP(A2042,Person!A:R,ROW(INDIRECT(ADDRESS(MATCH("Mail",Person!$1:$1,0),4,4))),FALSE))</f>
        <v>taysson.teixeira@maristas.org.br</v>
      </c>
      <c r="D2042" t="str">
        <f ca="1">VLOOKUP(A2042,Person!A:R,ROW(INDIRECT(ADDRESS(MATCH("NameEstablishment",Person!$1:$1,0),4,4))),FALSE)</f>
        <v>Colégio Marista São Pedro</v>
      </c>
      <c r="E2042">
        <f ca="1">VLOOKUP(A2042,Person!A:R,ROW(INDIRECT(ADDRESS(MATCH("Registration",Person!$1:$1,0),4,4))),FALSE)</f>
        <v>3698003</v>
      </c>
      <c r="F2042" t="str">
        <f ca="1">VLOOKUP(A2042,Person!A:R,ROW(INDIRECT(ADDRESS(MATCH("NameOccupation",Person!$1:$1,0),4,4))),FALSE)</f>
        <v>Auxiliar de Serviços Gerais</v>
      </c>
      <c r="G2042" t="str">
        <f ca="1">IF(VLOOKUP(A2042,Person!A:R,ROW(INDIRECT(ADDRESS(MATCH("NameManager",Person!$1:$1,0),4,4))),FALSE)="","",VLOOKUP(A2042,Person!A:R,ROW(INDIRECT(ADDRESS(MATCH("NameManager",Person!$1:$1,0),4,4))),FALSE))</f>
        <v/>
      </c>
      <c r="H2042" t="str">
        <f ca="1">IF(VLOOKUP(A2042,Person!A:R,ROW(INDIRECT(ADDRESS(MATCH("TypeJorney",Person!$1:$1,0),4,4))),FALSE)="OnBoarding","Embarque",IF(VLOOKUP(A2042,Person!A:R,ROW(INDIRECT(ADDRESS(MATCH("TypeJorney",Person!$1:$1,0),4,4))),FALSE)="OnBoardingOccupation","Embarque implantação",IF(VLOOKUP(A2042,Person!A:R,ROW(INDIRECT(ADDRESS(MATCH("TypeJorney",Person!$1:$1,0),4,4))),FALSE)="Monitoring","Monitoramento","Decisão de Efetivação")))</f>
        <v>Embarque implantação</v>
      </c>
    </row>
    <row r="2043" spans="1:8" x14ac:dyDescent="0.3">
      <c r="A2043" t="s">
        <v>4990</v>
      </c>
      <c r="B2043" t="str">
        <f ca="1">VLOOKUP(A2043,Person!A:R,ROW(INDIRECT(ADDRESS(MATCH("NameUser",Person!$1:$1,0),4,4))),FALSE)</f>
        <v>Taysson Teixeira Duarte</v>
      </c>
      <c r="C2043" t="str">
        <f ca="1">IF(VLOOKUP(A2043,Person!A:R,ROW(INDIRECT(ADDRESS(MATCH("Mail",Person!$1:$1,0),4,4))),FALSE)="","",VLOOKUP(A2043,Person!A:R,ROW(INDIRECT(ADDRESS(MATCH("Mail",Person!$1:$1,0),4,4))),FALSE))</f>
        <v>taysson.teixeira@maristas.org.br</v>
      </c>
      <c r="D2043" t="str">
        <f ca="1">VLOOKUP(A2043,Person!A:R,ROW(INDIRECT(ADDRESS(MATCH("NameEstablishment",Person!$1:$1,0),4,4))),FALSE)</f>
        <v>Colégio Marista São Pedro</v>
      </c>
      <c r="E2043">
        <f ca="1">VLOOKUP(A2043,Person!A:R,ROW(INDIRECT(ADDRESS(MATCH("Registration",Person!$1:$1,0),4,4))),FALSE)</f>
        <v>3698002</v>
      </c>
      <c r="F2043" t="str">
        <f ca="1">VLOOKUP(A2043,Person!A:R,ROW(INDIRECT(ADDRESS(MATCH("NameOccupation",Person!$1:$1,0),4,4))),FALSE)</f>
        <v>Operador de Impressão</v>
      </c>
      <c r="G2043" t="str">
        <f ca="1">IF(VLOOKUP(A2043,Person!A:R,ROW(INDIRECT(ADDRESS(MATCH("NameManager",Person!$1:$1,0),4,4))),FALSE)="","",VLOOKUP(A2043,Person!A:R,ROW(INDIRECT(ADDRESS(MATCH("NameManager",Person!$1:$1,0),4,4))),FALSE))</f>
        <v/>
      </c>
      <c r="H2043" t="str">
        <f ca="1">IF(VLOOKUP(A2043,Person!A:R,ROW(INDIRECT(ADDRESS(MATCH("TypeJorney",Person!$1:$1,0),4,4))),FALSE)="OnBoarding","Embarque",IF(VLOOKUP(A2043,Person!A:R,ROW(INDIRECT(ADDRESS(MATCH("TypeJorney",Person!$1:$1,0),4,4))),FALSE)="OnBoardingOccupation","Embarque implantação",IF(VLOOKUP(A2043,Person!A:R,ROW(INDIRECT(ADDRESS(MATCH("TypeJorney",Person!$1:$1,0),4,4))),FALSE)="Monitoring","Monitoramento","Decisão de Efetivação")))</f>
        <v>Embarque implantação</v>
      </c>
    </row>
    <row r="2044" spans="1:8" x14ac:dyDescent="0.3">
      <c r="A2044" t="s">
        <v>5190</v>
      </c>
      <c r="B2044" t="str">
        <f ca="1">VLOOKUP(A2044,Person!A:R,ROW(INDIRECT(ADDRESS(MATCH("NameUser",Person!$1:$1,0),4,4))),FALSE)</f>
        <v>Telmo Peres Alos</v>
      </c>
      <c r="C2044" t="str">
        <f ca="1">IF(VLOOKUP(A2044,Person!A:R,ROW(INDIRECT(ADDRESS(MATCH("Mail",Person!$1:$1,0),4,4))),FALSE)="","",VLOOKUP(A2044,Person!A:R,ROW(INDIRECT(ADDRESS(MATCH("Mail",Person!$1:$1,0),4,4))),FALSE))</f>
        <v>telmo.alos@maristas.org.br</v>
      </c>
      <c r="D2044" t="str">
        <f ca="1">VLOOKUP(A2044,Person!A:R,ROW(INDIRECT(ADDRESS(MATCH("NameEstablishment",Person!$1:$1,0),4,4))),FALSE)</f>
        <v>Colégio Marista Ir. Jaime Biazus</v>
      </c>
      <c r="E2044">
        <f ca="1">VLOOKUP(A2044,Person!A:R,ROW(INDIRECT(ADDRESS(MATCH("Registration",Person!$1:$1,0),4,4))),FALSE)</f>
        <v>5</v>
      </c>
      <c r="F2044" t="str">
        <f ca="1">VLOOKUP(A2044,Person!A:R,ROW(INDIRECT(ADDRESS(MATCH("NameOccupation",Person!$1:$1,0),4,4))),FALSE)</f>
        <v>Assistente Financeiro</v>
      </c>
      <c r="G2044" t="str">
        <f ca="1">IF(VLOOKUP(A2044,Person!A:R,ROW(INDIRECT(ADDRESS(MATCH("NameManager",Person!$1:$1,0),4,4))),FALSE)="","",VLOOKUP(A2044,Person!A:R,ROW(INDIRECT(ADDRESS(MATCH("NameManager",Person!$1:$1,0),4,4))),FALSE))</f>
        <v/>
      </c>
      <c r="H2044" t="str">
        <f ca="1">IF(VLOOKUP(A2044,Person!A:R,ROW(INDIRECT(ADDRESS(MATCH("TypeJorney",Person!$1:$1,0),4,4))),FALSE)="OnBoarding","Embarque",IF(VLOOKUP(A2044,Person!A:R,ROW(INDIRECT(ADDRESS(MATCH("TypeJorney",Person!$1:$1,0),4,4))),FALSE)="OnBoardingOccupation","Embarque implantação",IF(VLOOKUP(A2044,Person!A:R,ROW(INDIRECT(ADDRESS(MATCH("TypeJorney",Person!$1:$1,0),4,4))),FALSE)="Monitoring","Monitoramento","Decisão de Efetivação")))</f>
        <v>Embarque implantação</v>
      </c>
    </row>
    <row r="2045" spans="1:8" x14ac:dyDescent="0.3">
      <c r="A2045" t="s">
        <v>4269</v>
      </c>
      <c r="B2045" t="str">
        <f ca="1">VLOOKUP(A2045,Person!A:R,ROW(INDIRECT(ADDRESS(MATCH("NameUser",Person!$1:$1,0),4,4))),FALSE)</f>
        <v>Teresinha de Fatima Siqueira Sacomori</v>
      </c>
      <c r="C2045" t="str">
        <f ca="1">IF(VLOOKUP(A2045,Person!A:R,ROW(INDIRECT(ADDRESS(MATCH("Mail",Person!$1:$1,0),4,4))),FALSE)="","",VLOOKUP(A2045,Person!A:R,ROW(INDIRECT(ADDRESS(MATCH("Mail",Person!$1:$1,0),4,4))),FALSE))</f>
        <v>teresinha.siqueira@maristas.org.br</v>
      </c>
      <c r="D2045" t="str">
        <f ca="1">VLOOKUP(A2045,Person!A:R,ROW(INDIRECT(ADDRESS(MATCH("NameEstablishment",Person!$1:$1,0),4,4))),FALSE)</f>
        <v>Colégio Marista N Senhora da Conceição</v>
      </c>
      <c r="E2045">
        <f ca="1">VLOOKUP(A2045,Person!A:R,ROW(INDIRECT(ADDRESS(MATCH("Registration",Person!$1:$1,0),4,4))),FALSE)</f>
        <v>20110264</v>
      </c>
      <c r="F2045" t="str">
        <f ca="1">VLOOKUP(A2045,Person!A:R,ROW(INDIRECT(ADDRESS(MATCH("NameOccupation",Person!$1:$1,0),4,4))),FALSE)</f>
        <v>Auxiliar de Serviços Gerais</v>
      </c>
      <c r="G2045" t="str">
        <f ca="1">IF(VLOOKUP(A2045,Person!A:R,ROW(INDIRECT(ADDRESS(MATCH("NameManager",Person!$1:$1,0),4,4))),FALSE)="","",VLOOKUP(A2045,Person!A:R,ROW(INDIRECT(ADDRESS(MATCH("NameManager",Person!$1:$1,0),4,4))),FALSE))</f>
        <v>Adenir Sebastiao de Britto</v>
      </c>
      <c r="H2045" t="str">
        <f ca="1">IF(VLOOKUP(A2045,Person!A:R,ROW(INDIRECT(ADDRESS(MATCH("TypeJorney",Person!$1:$1,0),4,4))),FALSE)="OnBoarding","Embarque",IF(VLOOKUP(A2045,Person!A:R,ROW(INDIRECT(ADDRESS(MATCH("TypeJorney",Person!$1:$1,0),4,4))),FALSE)="OnBoardingOccupation","Embarque implantação",IF(VLOOKUP(A2045,Person!A:R,ROW(INDIRECT(ADDRESS(MATCH("TypeJorney",Person!$1:$1,0),4,4))),FALSE)="Monitoring","Monitoramento","Decisão de Efetivação")))</f>
        <v>Embarque implantação</v>
      </c>
    </row>
    <row r="2046" spans="1:8" x14ac:dyDescent="0.3">
      <c r="A2046" t="s">
        <v>4814</v>
      </c>
      <c r="B2046" t="str">
        <f ca="1">VLOOKUP(A2046,Person!A:R,ROW(INDIRECT(ADDRESS(MATCH("NameUser",Person!$1:$1,0),4,4))),FALSE)</f>
        <v>Teresinha Janete de Moraes</v>
      </c>
      <c r="C2046" t="str">
        <f ca="1">IF(VLOOKUP(A2046,Person!A:R,ROW(INDIRECT(ADDRESS(MATCH("Mail",Person!$1:$1,0),4,4))),FALSE)="","",VLOOKUP(A2046,Person!A:R,ROW(INDIRECT(ADDRESS(MATCH("Mail",Person!$1:$1,0),4,4))),FALSE))</f>
        <v>teresinha.moraes@maristas.org.br</v>
      </c>
      <c r="D2046" t="str">
        <f ca="1">VLOOKUP(A2046,Person!A:R,ROW(INDIRECT(ADDRESS(MATCH("NameEstablishment",Person!$1:$1,0),4,4))),FALSE)</f>
        <v>Colégio Marista Pio Xii</v>
      </c>
      <c r="E2046">
        <f ca="1">VLOOKUP(A2046,Person!A:R,ROW(INDIRECT(ADDRESS(MATCH("Registration",Person!$1:$1,0),4,4))),FALSE)</f>
        <v>68061641</v>
      </c>
      <c r="F2046" t="str">
        <f ca="1">VLOOKUP(A2046,Person!A:R,ROW(INDIRECT(ADDRESS(MATCH("NameOccupation",Person!$1:$1,0),4,4))),FALSE)</f>
        <v>Auxiliar de Serviços Gerais</v>
      </c>
      <c r="G2046" t="str">
        <f ca="1">IF(VLOOKUP(A2046,Person!A:R,ROW(INDIRECT(ADDRESS(MATCH("NameManager",Person!$1:$1,0),4,4))),FALSE)="","",VLOOKUP(A2046,Person!A:R,ROW(INDIRECT(ADDRESS(MATCH("NameManager",Person!$1:$1,0),4,4))),FALSE))</f>
        <v>Katia Celestina Bossa Antoniolli</v>
      </c>
      <c r="H2046" t="str">
        <f ca="1">IF(VLOOKUP(A2046,Person!A:R,ROW(INDIRECT(ADDRESS(MATCH("TypeJorney",Person!$1:$1,0),4,4))),FALSE)="OnBoarding","Embarque",IF(VLOOKUP(A2046,Person!A:R,ROW(INDIRECT(ADDRESS(MATCH("TypeJorney",Person!$1:$1,0),4,4))),FALSE)="OnBoardingOccupation","Embarque implantação",IF(VLOOKUP(A2046,Person!A:R,ROW(INDIRECT(ADDRESS(MATCH("TypeJorney",Person!$1:$1,0),4,4))),FALSE)="Monitoring","Monitoramento","Decisão de Efetivação")))</f>
        <v>Embarque implantação</v>
      </c>
    </row>
    <row r="2047" spans="1:8" x14ac:dyDescent="0.3">
      <c r="A2047" t="s">
        <v>5339</v>
      </c>
      <c r="B2047" t="str">
        <f ca="1">VLOOKUP(A2047,Person!A:R,ROW(INDIRECT(ADDRESS(MATCH("NameUser",Person!$1:$1,0),4,4))),FALSE)</f>
        <v>Terezinha de Fatima Ribeiro Martins</v>
      </c>
      <c r="C2047" t="str">
        <f ca="1">IF(VLOOKUP(A2047,Person!A:R,ROW(INDIRECT(ADDRESS(MATCH("Mail",Person!$1:$1,0),4,4))),FALSE)="","",VLOOKUP(A2047,Person!A:R,ROW(INDIRECT(ADDRESS(MATCH("Mail",Person!$1:$1,0),4,4))),FALSE))</f>
        <v/>
      </c>
      <c r="D2047" t="str">
        <f ca="1">VLOOKUP(A2047,Person!A:R,ROW(INDIRECT(ADDRESS(MATCH("NameEstablishment",Person!$1:$1,0),4,4))),FALSE)</f>
        <v>Esc. Marista de Ens. Fund. Santa Marta</v>
      </c>
      <c r="E2047">
        <f ca="1">VLOOKUP(A2047,Person!A:R,ROW(INDIRECT(ADDRESS(MATCH("Registration",Person!$1:$1,0),4,4))),FALSE)</f>
        <v>37000113</v>
      </c>
      <c r="F2047" t="str">
        <f ca="1">VLOOKUP(A2047,Person!A:R,ROW(INDIRECT(ADDRESS(MATCH("NameOccupation",Person!$1:$1,0),4,4))),FALSE)</f>
        <v>Auxiliar de Serviços Gerais</v>
      </c>
      <c r="G2047" t="str">
        <f ca="1">IF(VLOOKUP(A2047,Person!A:R,ROW(INDIRECT(ADDRESS(MATCH("NameManager",Person!$1:$1,0),4,4))),FALSE)="","",VLOOKUP(A2047,Person!A:R,ROW(INDIRECT(ADDRESS(MATCH("NameManager",Person!$1:$1,0),4,4))),FALSE))</f>
        <v/>
      </c>
      <c r="H2047" t="str">
        <f ca="1">IF(VLOOKUP(A2047,Person!A:R,ROW(INDIRECT(ADDRESS(MATCH("TypeJorney",Person!$1:$1,0),4,4))),FALSE)="OnBoarding","Embarque",IF(VLOOKUP(A2047,Person!A:R,ROW(INDIRECT(ADDRESS(MATCH("TypeJorney",Person!$1:$1,0),4,4))),FALSE)="OnBoardingOccupation","Embarque implantação",IF(VLOOKUP(A2047,Person!A:R,ROW(INDIRECT(ADDRESS(MATCH("TypeJorney",Person!$1:$1,0),4,4))),FALSE)="Monitoring","Monitoramento","Decisão de Efetivação")))</f>
        <v>Embarque implantação</v>
      </c>
    </row>
    <row r="2048" spans="1:8" x14ac:dyDescent="0.3">
      <c r="A2048" t="s">
        <v>4475</v>
      </c>
      <c r="B2048" t="str">
        <f ca="1">VLOOKUP(A2048,Person!A:R,ROW(INDIRECT(ADDRESS(MATCH("NameUser",Person!$1:$1,0),4,4))),FALSE)</f>
        <v>Teylor Balboeno de Carli</v>
      </c>
      <c r="C2048" t="str">
        <f ca="1">IF(VLOOKUP(A2048,Person!A:R,ROW(INDIRECT(ADDRESS(MATCH("Mail",Person!$1:$1,0),4,4))),FALSE)="","",VLOOKUP(A2048,Person!A:R,ROW(INDIRECT(ADDRESS(MATCH("Mail",Person!$1:$1,0),4,4))),FALSE))</f>
        <v>teylor.carli@maristas.org.br</v>
      </c>
      <c r="D2048" t="str">
        <f ca="1">VLOOKUP(A2048,Person!A:R,ROW(INDIRECT(ADDRESS(MATCH("NameEstablishment",Person!$1:$1,0),4,4))),FALSE)</f>
        <v>Colégio Marista Nossa Senhora do Rosário</v>
      </c>
      <c r="E2048">
        <f ca="1">VLOOKUP(A2048,Person!A:R,ROW(INDIRECT(ADDRESS(MATCH("Registration",Person!$1:$1,0),4,4))),FALSE)</f>
        <v>91514153</v>
      </c>
      <c r="F2048" t="str">
        <f ca="1">VLOOKUP(A2048,Person!A:R,ROW(INDIRECT(ADDRESS(MATCH("NameOccupation",Person!$1:$1,0),4,4))),FALSE)</f>
        <v>Agente de Pastoral</v>
      </c>
      <c r="G2048" t="str">
        <f ca="1">IF(VLOOKUP(A2048,Person!A:R,ROW(INDIRECT(ADDRESS(MATCH("NameManager",Person!$1:$1,0),4,4))),FALSE)="","",VLOOKUP(A2048,Person!A:R,ROW(INDIRECT(ADDRESS(MATCH("NameManager",Person!$1:$1,0),4,4))),FALSE))</f>
        <v>Leia Raquel de Almeida</v>
      </c>
      <c r="H2048" t="str">
        <f ca="1">IF(VLOOKUP(A2048,Person!A:R,ROW(INDIRECT(ADDRESS(MATCH("TypeJorney",Person!$1:$1,0),4,4))),FALSE)="OnBoarding","Embarque",IF(VLOOKUP(A2048,Person!A:R,ROW(INDIRECT(ADDRESS(MATCH("TypeJorney",Person!$1:$1,0),4,4))),FALSE)="OnBoardingOccupation","Embarque implantação",IF(VLOOKUP(A2048,Person!A:R,ROW(INDIRECT(ADDRESS(MATCH("TypeJorney",Person!$1:$1,0),4,4))),FALSE)="Monitoring","Monitoramento","Decisão de Efetivação")))</f>
        <v>Embarque implantação</v>
      </c>
    </row>
    <row r="2049" spans="1:8" x14ac:dyDescent="0.3">
      <c r="A2049" t="s">
        <v>7490</v>
      </c>
      <c r="B2049" t="str">
        <f ca="1">VLOOKUP(A2049,Person!A:R,ROW(INDIRECT(ADDRESS(MATCH("NameUser",Person!$1:$1,0),4,4))),FALSE)</f>
        <v>Thaciele Laci Cordeiro</v>
      </c>
      <c r="C2049" t="str">
        <f ca="1">IF(VLOOKUP(A2049,Person!A:R,ROW(INDIRECT(ADDRESS(MATCH("Mail",Person!$1:$1,0),4,4))),FALSE)="","",VLOOKUP(A2049,Person!A:R,ROW(INDIRECT(ADDRESS(MATCH("Mail",Person!$1:$1,0),4,4))),FALSE))</f>
        <v>thaciele.cordeiro@maristas.org.br</v>
      </c>
      <c r="D2049" t="str">
        <f ca="1">VLOOKUP(A2049,Person!A:R,ROW(INDIRECT(ADDRESS(MATCH("NameEstablishment",Person!$1:$1,0),4,4))),FALSE)</f>
        <v>Colégio Marista Santo Ângelo</v>
      </c>
      <c r="E2049">
        <f ca="1">VLOOKUP(A2049,Person!A:R,ROW(INDIRECT(ADDRESS(MATCH("Registration",Person!$1:$1,0),4,4))),FALSE)</f>
        <v>37110456</v>
      </c>
      <c r="F2049" t="str">
        <f ca="1">VLOOKUP(A2049,Person!A:R,ROW(INDIRECT(ADDRESS(MATCH("NameOccupation",Person!$1:$1,0),4,4))),FALSE)</f>
        <v>Monitor de Aprendizagem Turno Regular</v>
      </c>
      <c r="G2049" t="str">
        <f ca="1">IF(VLOOKUP(A2049,Person!A:R,ROW(INDIRECT(ADDRESS(MATCH("NameManager",Person!$1:$1,0),4,4))),FALSE)="","",VLOOKUP(A2049,Person!A:R,ROW(INDIRECT(ADDRESS(MATCH("NameManager",Person!$1:$1,0),4,4))),FALSE))</f>
        <v>Pedro Vilmar Ost</v>
      </c>
      <c r="H2049" t="str">
        <f ca="1">IF(VLOOKUP(A2049,Person!A:R,ROW(INDIRECT(ADDRESS(MATCH("TypeJorney",Person!$1:$1,0),4,4))),FALSE)="OnBoarding","Embarque",IF(VLOOKUP(A2049,Person!A:R,ROW(INDIRECT(ADDRESS(MATCH("TypeJorney",Person!$1:$1,0),4,4))),FALSE)="OnBoardingOccupation","Embarque implantação",IF(VLOOKUP(A2049,Person!A:R,ROW(INDIRECT(ADDRESS(MATCH("TypeJorney",Person!$1:$1,0),4,4))),FALSE)="Monitoring","Monitoramento","Decisão de Efetivação")))</f>
        <v>Embarque implantação</v>
      </c>
    </row>
    <row r="2050" spans="1:8" x14ac:dyDescent="0.3">
      <c r="A2050" t="s">
        <v>7610</v>
      </c>
      <c r="B2050" t="str">
        <f ca="1">VLOOKUP(A2050,Person!A:R,ROW(INDIRECT(ADDRESS(MATCH("NameUser",Person!$1:$1,0),4,4))),FALSE)</f>
        <v>Thaina Rodrigues dos Santos</v>
      </c>
      <c r="C2050" t="str">
        <f ca="1">IF(VLOOKUP(A2050,Person!A:R,ROW(INDIRECT(ADDRESS(MATCH("Mail",Person!$1:$1,0),4,4))),FALSE)="","",VLOOKUP(A2050,Person!A:R,ROW(INDIRECT(ADDRESS(MATCH("Mail",Person!$1:$1,0),4,4))),FALSE))</f>
        <v/>
      </c>
      <c r="D2050" t="str">
        <f ca="1">VLOOKUP(A2050,Person!A:R,ROW(INDIRECT(ADDRESS(MATCH("NameEstablishment",Person!$1:$1,0),4,4))),FALSE)</f>
        <v>Colégio Marista João Paulo II</v>
      </c>
      <c r="E2050">
        <f ca="1">VLOOKUP(A2050,Person!A:R,ROW(INDIRECT(ADDRESS(MATCH("Registration",Person!$1:$1,0),4,4))),FALSE)</f>
        <v>91513797</v>
      </c>
      <c r="F2050" t="str">
        <f ca="1">VLOOKUP(A2050,Person!A:R,ROW(INDIRECT(ADDRESS(MATCH("NameOccupation",Person!$1:$1,0),4,4))),FALSE)</f>
        <v>Profissional de Apoio Escolar</v>
      </c>
      <c r="G2050" t="str">
        <f ca="1">IF(VLOOKUP(A2050,Person!A:R,ROW(INDIRECT(ADDRESS(MATCH("NameManager",Person!$1:$1,0),4,4))),FALSE)="","",VLOOKUP(A2050,Person!A:R,ROW(INDIRECT(ADDRESS(MATCH("NameManager",Person!$1:$1,0),4,4))),FALSE))</f>
        <v>Luiz Gustavo Mendes</v>
      </c>
      <c r="H2050" t="str">
        <f ca="1">IF(VLOOKUP(A2050,Person!A:R,ROW(INDIRECT(ADDRESS(MATCH("TypeJorney",Person!$1:$1,0),4,4))),FALSE)="OnBoarding","Embarque",IF(VLOOKUP(A2050,Person!A:R,ROW(INDIRECT(ADDRESS(MATCH("TypeJorney",Person!$1:$1,0),4,4))),FALSE)="OnBoardingOccupation","Embarque implantação",IF(VLOOKUP(A2050,Person!A:R,ROW(INDIRECT(ADDRESS(MATCH("TypeJorney",Person!$1:$1,0),4,4))),FALSE)="Monitoring","Monitoramento","Decisão de Efetivação")))</f>
        <v>Embarque</v>
      </c>
    </row>
    <row r="2051" spans="1:8" x14ac:dyDescent="0.3">
      <c r="A2051" t="s">
        <v>7504</v>
      </c>
      <c r="B2051" t="str">
        <f ca="1">VLOOKUP(A2051,Person!A:R,ROW(INDIRECT(ADDRESS(MATCH("NameUser",Person!$1:$1,0),4,4))),FALSE)</f>
        <v>Thais de Brito Silva Franskowiak</v>
      </c>
      <c r="C2051" t="str">
        <f ca="1">IF(VLOOKUP(A2051,Person!A:R,ROW(INDIRECT(ADDRESS(MATCH("Mail",Person!$1:$1,0),4,4))),FALSE)="","",VLOOKUP(A2051,Person!A:R,ROW(INDIRECT(ADDRESS(MATCH("Mail",Person!$1:$1,0),4,4))),FALSE))</f>
        <v>thais.franskowiak@maristas.org.br</v>
      </c>
      <c r="D2051" t="str">
        <f ca="1">VLOOKUP(A2051,Person!A:R,ROW(INDIRECT(ADDRESS(MATCH("NameEstablishment",Person!$1:$1,0),4,4))),FALSE)</f>
        <v>Colegio Marista Champagnat</v>
      </c>
      <c r="E2051">
        <f ca="1">VLOOKUP(A2051,Person!A:R,ROW(INDIRECT(ADDRESS(MATCH("Registration",Person!$1:$1,0),4,4))),FALSE)</f>
        <v>90000407</v>
      </c>
      <c r="F2051" t="str">
        <f ca="1">VLOOKUP(A2051,Person!A:R,ROW(INDIRECT(ADDRESS(MATCH("NameOccupation",Person!$1:$1,0),4,4))),FALSE)</f>
        <v>Monitor de Aprendizagem Turno Regular</v>
      </c>
      <c r="G2051" t="str">
        <f ca="1">IF(VLOOKUP(A2051,Person!A:R,ROW(INDIRECT(ADDRESS(MATCH("NameManager",Person!$1:$1,0),4,4))),FALSE)="","",VLOOKUP(A2051,Person!A:R,ROW(INDIRECT(ADDRESS(MATCH("NameManager",Person!$1:$1,0),4,4))),FALSE))</f>
        <v>Shirley Sheila Cardoso</v>
      </c>
      <c r="H2051" t="str">
        <f ca="1">IF(VLOOKUP(A2051,Person!A:R,ROW(INDIRECT(ADDRESS(MATCH("TypeJorney",Person!$1:$1,0),4,4))),FALSE)="OnBoarding","Embarque",IF(VLOOKUP(A2051,Person!A:R,ROW(INDIRECT(ADDRESS(MATCH("TypeJorney",Person!$1:$1,0),4,4))),FALSE)="OnBoardingOccupation","Embarque implantação",IF(VLOOKUP(A2051,Person!A:R,ROW(INDIRECT(ADDRESS(MATCH("TypeJorney",Person!$1:$1,0),4,4))),FALSE)="Monitoring","Monitoramento","Decisão de Efetivação")))</f>
        <v>Embarque</v>
      </c>
    </row>
    <row r="2052" spans="1:8" x14ac:dyDescent="0.3">
      <c r="A2052" t="s">
        <v>7859</v>
      </c>
      <c r="B2052" t="str">
        <f ca="1">VLOOKUP(A2052,Person!A:R,ROW(INDIRECT(ADDRESS(MATCH("NameUser",Person!$1:$1,0),4,4))),FALSE)</f>
        <v>Thais Goulart Michel</v>
      </c>
      <c r="C2052" t="str">
        <f ca="1">IF(VLOOKUP(A2052,Person!A:R,ROW(INDIRECT(ADDRESS(MATCH("Mail",Person!$1:$1,0),4,4))),FALSE)="","",VLOOKUP(A2052,Person!A:R,ROW(INDIRECT(ADDRESS(MATCH("Mail",Person!$1:$1,0),4,4))),FALSE))</f>
        <v/>
      </c>
      <c r="D2052" t="str">
        <f ca="1">VLOOKUP(A2052,Person!A:R,ROW(INDIRECT(ADDRESS(MATCH("NameEstablishment",Person!$1:$1,0),4,4))),FALSE)</f>
        <v>Colégio Marista Sant'ana</v>
      </c>
      <c r="E2052">
        <f ca="1">VLOOKUP(A2052,Person!A:R,ROW(INDIRECT(ADDRESS(MATCH("Registration",Person!$1:$1,0),4,4))),FALSE)</f>
        <v>80702020</v>
      </c>
      <c r="F2052" t="str">
        <f ca="1">VLOOKUP(A2052,Person!A:R,ROW(INDIRECT(ADDRESS(MATCH("NameOccupation",Person!$1:$1,0),4,4))),FALSE)</f>
        <v>Auxiliar de Professor</v>
      </c>
      <c r="G2052" t="str">
        <f ca="1">IF(VLOOKUP(A2052,Person!A:R,ROW(INDIRECT(ADDRESS(MATCH("NameManager",Person!$1:$1,0),4,4))),FALSE)="","",VLOOKUP(A2052,Person!A:R,ROW(INDIRECT(ADDRESS(MATCH("NameManager",Person!$1:$1,0),4,4))),FALSE))</f>
        <v>Marisa Albertina Crivelaro da Silva</v>
      </c>
      <c r="H2052" t="str">
        <f ca="1">IF(VLOOKUP(A2052,Person!A:R,ROW(INDIRECT(ADDRESS(MATCH("TypeJorney",Person!$1:$1,0),4,4))),FALSE)="OnBoarding","Embarque",IF(VLOOKUP(A2052,Person!A:R,ROW(INDIRECT(ADDRESS(MATCH("TypeJorney",Person!$1:$1,0),4,4))),FALSE)="OnBoardingOccupation","Embarque implantação",IF(VLOOKUP(A2052,Person!A:R,ROW(INDIRECT(ADDRESS(MATCH("TypeJorney",Person!$1:$1,0),4,4))),FALSE)="Monitoring","Monitoramento","Decisão de Efetivação")))</f>
        <v>Embarque implantação</v>
      </c>
    </row>
    <row r="2053" spans="1:8" x14ac:dyDescent="0.3">
      <c r="A2053" t="s">
        <v>7381</v>
      </c>
      <c r="B2053" t="str">
        <f ca="1">VLOOKUP(A2053,Person!A:R,ROW(INDIRECT(ADDRESS(MATCH("NameUser",Person!$1:$1,0),4,4))),FALSE)</f>
        <v>Thais Lopes da Rosa</v>
      </c>
      <c r="C2053" t="str">
        <f ca="1">IF(VLOOKUP(A2053,Person!A:R,ROW(INDIRECT(ADDRESS(MATCH("Mail",Person!$1:$1,0),4,4))),FALSE)="","",VLOOKUP(A2053,Person!A:R,ROW(INDIRECT(ADDRESS(MATCH("Mail",Person!$1:$1,0),4,4))),FALSE))</f>
        <v>thais.rosa@maristas.org.br</v>
      </c>
      <c r="D2053" t="str">
        <f ca="1">VLOOKUP(A2053,Person!A:R,ROW(INDIRECT(ADDRESS(MATCH("NameEstablishment",Person!$1:$1,0),4,4))),FALSE)</f>
        <v>Colégio Marista São Luis</v>
      </c>
      <c r="E2053">
        <f ca="1">VLOOKUP(A2053,Person!A:R,ROW(INDIRECT(ADDRESS(MATCH("Registration",Person!$1:$1,0),4,4))),FALSE)</f>
        <v>91513771</v>
      </c>
      <c r="F2053" t="str">
        <f ca="1">VLOOKUP(A2053,Person!A:R,ROW(INDIRECT(ADDRESS(MATCH("NameOccupation",Person!$1:$1,0),4,4))),FALSE)</f>
        <v>Monitor de Aprendizagem Turno Integral</v>
      </c>
      <c r="G2053" t="str">
        <f ca="1">IF(VLOOKUP(A2053,Person!A:R,ROW(INDIRECT(ADDRESS(MATCH("NameManager",Person!$1:$1,0),4,4))),FALSE)="","",VLOOKUP(A2053,Person!A:R,ROW(INDIRECT(ADDRESS(MATCH("NameManager",Person!$1:$1,0),4,4))),FALSE))</f>
        <v>Anderson Roberto dos Santos</v>
      </c>
      <c r="H2053" t="str">
        <f ca="1">IF(VLOOKUP(A2053,Person!A:R,ROW(INDIRECT(ADDRESS(MATCH("TypeJorney",Person!$1:$1,0),4,4))),FALSE)="OnBoarding","Embarque",IF(VLOOKUP(A2053,Person!A:R,ROW(INDIRECT(ADDRESS(MATCH("TypeJorney",Person!$1:$1,0),4,4))),FALSE)="OnBoardingOccupation","Embarque implantação",IF(VLOOKUP(A2053,Person!A:R,ROW(INDIRECT(ADDRESS(MATCH("TypeJorney",Person!$1:$1,0),4,4))),FALSE)="Monitoring","Monitoramento","Decisão de Efetivação")))</f>
        <v>Embarque</v>
      </c>
    </row>
    <row r="2054" spans="1:8" x14ac:dyDescent="0.3">
      <c r="A2054" t="s">
        <v>4592</v>
      </c>
      <c r="B2054" t="str">
        <f ca="1">VLOOKUP(A2054,Person!A:R,ROW(INDIRECT(ADDRESS(MATCH("NameUser",Person!$1:$1,0),4,4))),FALSE)</f>
        <v>Thais Mallmann Hehn</v>
      </c>
      <c r="C2054" t="str">
        <f ca="1">IF(VLOOKUP(A2054,Person!A:R,ROW(INDIRECT(ADDRESS(MATCH("Mail",Person!$1:$1,0),4,4))),FALSE)="","",VLOOKUP(A2054,Person!A:R,ROW(INDIRECT(ADDRESS(MATCH("Mail",Person!$1:$1,0),4,4))),FALSE))</f>
        <v>thais.hehn@maristas.org.br</v>
      </c>
      <c r="D2054" t="str">
        <f ca="1">VLOOKUP(A2054,Person!A:R,ROW(INDIRECT(ADDRESS(MATCH("NameEstablishment",Person!$1:$1,0),4,4))),FALSE)</f>
        <v>Colégio Marista Maria Imaculada</v>
      </c>
      <c r="E2054">
        <f ca="1">VLOOKUP(A2054,Person!A:R,ROW(INDIRECT(ADDRESS(MATCH("Registration",Person!$1:$1,0),4,4))),FALSE)</f>
        <v>61455120</v>
      </c>
      <c r="F2054" t="str">
        <f ca="1">VLOOKUP(A2054,Person!A:R,ROW(INDIRECT(ADDRESS(MATCH("NameOccupation",Person!$1:$1,0),4,4))),FALSE)</f>
        <v>Assistente de Biblioteca</v>
      </c>
      <c r="G2054" t="str">
        <f ca="1">IF(VLOOKUP(A2054,Person!A:R,ROW(INDIRECT(ADDRESS(MATCH("NameManager",Person!$1:$1,0),4,4))),FALSE)="","",VLOOKUP(A2054,Person!A:R,ROW(INDIRECT(ADDRESS(MATCH("NameManager",Person!$1:$1,0),4,4))),FALSE))</f>
        <v>Vivian Patricia Caberlon Nunes</v>
      </c>
      <c r="H2054" t="str">
        <f ca="1">IF(VLOOKUP(A2054,Person!A:R,ROW(INDIRECT(ADDRESS(MATCH("TypeJorney",Person!$1:$1,0),4,4))),FALSE)="OnBoarding","Embarque",IF(VLOOKUP(A2054,Person!A:R,ROW(INDIRECT(ADDRESS(MATCH("TypeJorney",Person!$1:$1,0),4,4))),FALSE)="OnBoardingOccupation","Embarque implantação",IF(VLOOKUP(A2054,Person!A:R,ROW(INDIRECT(ADDRESS(MATCH("TypeJorney",Person!$1:$1,0),4,4))),FALSE)="Monitoring","Monitoramento","Decisão de Efetivação")))</f>
        <v>Embarque implantação</v>
      </c>
    </row>
    <row r="2055" spans="1:8" x14ac:dyDescent="0.3">
      <c r="A2055" t="s">
        <v>5184</v>
      </c>
      <c r="B2055" t="str">
        <f ca="1">VLOOKUP(A2055,Person!A:R,ROW(INDIRECT(ADDRESS(MATCH("NameUser",Person!$1:$1,0),4,4))),FALSE)</f>
        <v>Thais Menuncin</v>
      </c>
      <c r="C2055" t="str">
        <f ca="1">IF(VLOOKUP(A2055,Person!A:R,ROW(INDIRECT(ADDRESS(MATCH("Mail",Person!$1:$1,0),4,4))),FALSE)="","",VLOOKUP(A2055,Person!A:R,ROW(INDIRECT(ADDRESS(MATCH("Mail",Person!$1:$1,0),4,4))),FALSE))</f>
        <v>thais.menuncin@maristas.org.br</v>
      </c>
      <c r="D2055" t="str">
        <f ca="1">VLOOKUP(A2055,Person!A:R,ROW(INDIRECT(ADDRESS(MATCH("NameEstablishment",Person!$1:$1,0),4,4))),FALSE)</f>
        <v>Colégio Marista Nossa Senhora Aparecida</v>
      </c>
      <c r="E2055">
        <f ca="1">VLOOKUP(A2055,Person!A:R,ROW(INDIRECT(ADDRESS(MATCH("Registration",Person!$1:$1,0),4,4))),FALSE)</f>
        <v>68161807</v>
      </c>
      <c r="F2055" t="str">
        <f ca="1">VLOOKUP(A2055,Person!A:R,ROW(INDIRECT(ADDRESS(MATCH("NameOccupation",Person!$1:$1,0),4,4))),FALSE)</f>
        <v>Assistente Administrativo Escolar</v>
      </c>
      <c r="G2055" t="str">
        <f ca="1">IF(VLOOKUP(A2055,Person!A:R,ROW(INDIRECT(ADDRESS(MATCH("NameManager",Person!$1:$1,0),4,4))),FALSE)="","",VLOOKUP(A2055,Person!A:R,ROW(INDIRECT(ADDRESS(MATCH("NameManager",Person!$1:$1,0),4,4))),FALSE))</f>
        <v/>
      </c>
      <c r="H2055" t="str">
        <f ca="1">IF(VLOOKUP(A2055,Person!A:R,ROW(INDIRECT(ADDRESS(MATCH("TypeJorney",Person!$1:$1,0),4,4))),FALSE)="OnBoarding","Embarque",IF(VLOOKUP(A2055,Person!A:R,ROW(INDIRECT(ADDRESS(MATCH("TypeJorney",Person!$1:$1,0),4,4))),FALSE)="OnBoardingOccupation","Embarque implantação",IF(VLOOKUP(A2055,Person!A:R,ROW(INDIRECT(ADDRESS(MATCH("TypeJorney",Person!$1:$1,0),4,4))),FALSE)="Monitoring","Monitoramento","Decisão de Efetivação")))</f>
        <v>Embarque implantação</v>
      </c>
    </row>
    <row r="2056" spans="1:8" x14ac:dyDescent="0.3">
      <c r="A2056" t="s">
        <v>7357</v>
      </c>
      <c r="B2056" t="str">
        <f ca="1">VLOOKUP(A2056,Person!A:R,ROW(INDIRECT(ADDRESS(MATCH("NameUser",Person!$1:$1,0),4,4))),FALSE)</f>
        <v>Thais Moraes da Silva Zanoni</v>
      </c>
      <c r="C2056" t="str">
        <f ca="1">IF(VLOOKUP(A2056,Person!A:R,ROW(INDIRECT(ADDRESS(MATCH("Mail",Person!$1:$1,0),4,4))),FALSE)="","",VLOOKUP(A2056,Person!A:R,ROW(INDIRECT(ADDRESS(MATCH("Mail",Person!$1:$1,0),4,4))),FALSE))</f>
        <v>thais.zanoni@maristas.org.br</v>
      </c>
      <c r="D2056" t="str">
        <f ca="1">VLOOKUP(A2056,Person!A:R,ROW(INDIRECT(ADDRESS(MATCH("NameEstablishment",Person!$1:$1,0),4,4))),FALSE)</f>
        <v>Colégio Marista Nossa Senhora do Rosário</v>
      </c>
      <c r="E2056">
        <f ca="1">VLOOKUP(A2056,Person!A:R,ROW(INDIRECT(ADDRESS(MATCH("Registration",Person!$1:$1,0),4,4))),FALSE)</f>
        <v>90512704</v>
      </c>
      <c r="F2056" t="str">
        <f ca="1">VLOOKUP(A2056,Person!A:R,ROW(INDIRECT(ADDRESS(MATCH("NameOccupation",Person!$1:$1,0),4,4))),FALSE)</f>
        <v>Monitor de Aprendizagem Turno Integral</v>
      </c>
      <c r="G2056" t="str">
        <f ca="1">IF(VLOOKUP(A2056,Person!A:R,ROW(INDIRECT(ADDRESS(MATCH("NameManager",Person!$1:$1,0),4,4))),FALSE)="","",VLOOKUP(A2056,Person!A:R,ROW(INDIRECT(ADDRESS(MATCH("NameManager",Person!$1:$1,0),4,4))),FALSE))</f>
        <v>Leia Raquel de Almeida</v>
      </c>
      <c r="H2056" t="str">
        <f ca="1">IF(VLOOKUP(A2056,Person!A:R,ROW(INDIRECT(ADDRESS(MATCH("TypeJorney",Person!$1:$1,0),4,4))),FALSE)="OnBoarding","Embarque",IF(VLOOKUP(A2056,Person!A:R,ROW(INDIRECT(ADDRESS(MATCH("TypeJorney",Person!$1:$1,0),4,4))),FALSE)="OnBoardingOccupation","Embarque implantação",IF(VLOOKUP(A2056,Person!A:R,ROW(INDIRECT(ADDRESS(MATCH("TypeJorney",Person!$1:$1,0),4,4))),FALSE)="Monitoring","Monitoramento","Decisão de Efetivação")))</f>
        <v>Embarque implantação</v>
      </c>
    </row>
    <row r="2057" spans="1:8" x14ac:dyDescent="0.3">
      <c r="A2057" t="s">
        <v>7663</v>
      </c>
      <c r="B2057" t="str">
        <f ca="1">VLOOKUP(A2057,Person!A:R,ROW(INDIRECT(ADDRESS(MATCH("NameUser",Person!$1:$1,0),4,4))),FALSE)</f>
        <v>Thais Pinto Martins Bueno</v>
      </c>
      <c r="C2057" t="str">
        <f ca="1">IF(VLOOKUP(A2057,Person!A:R,ROW(INDIRECT(ADDRESS(MATCH("Mail",Person!$1:$1,0),4,4))),FALSE)="","",VLOOKUP(A2057,Person!A:R,ROW(INDIRECT(ADDRESS(MATCH("Mail",Person!$1:$1,0),4,4))),FALSE))</f>
        <v>thais.bueno@maristas.org.br</v>
      </c>
      <c r="D2057" t="str">
        <f ca="1">VLOOKUP(A2057,Person!A:R,ROW(INDIRECT(ADDRESS(MATCH("NameEstablishment",Person!$1:$1,0),4,4))),FALSE)</f>
        <v>Artesanato Marista Santa Isabel</v>
      </c>
      <c r="E2057">
        <f ca="1">VLOOKUP(A2057,Person!A:R,ROW(INDIRECT(ADDRESS(MATCH("Registration",Person!$1:$1,0),4,4))),FALSE)</f>
        <v>61513005</v>
      </c>
      <c r="F2057" t="str">
        <f ca="1">VLOOKUP(A2057,Person!A:R,ROW(INDIRECT(ADDRESS(MATCH("NameOccupation",Person!$1:$1,0),4,4))),FALSE)</f>
        <v>Psicólogo(a)</v>
      </c>
      <c r="G2057" t="str">
        <f ca="1">IF(VLOOKUP(A2057,Person!A:R,ROW(INDIRECT(ADDRESS(MATCH("NameManager",Person!$1:$1,0),4,4))),FALSE)="","",VLOOKUP(A2057,Person!A:R,ROW(INDIRECT(ADDRESS(MATCH("NameManager",Person!$1:$1,0),4,4))),FALSE))</f>
        <v/>
      </c>
      <c r="H2057" t="str">
        <f ca="1">IF(VLOOKUP(A2057,Person!A:R,ROW(INDIRECT(ADDRESS(MATCH("TypeJorney",Person!$1:$1,0),4,4))),FALSE)="OnBoarding","Embarque",IF(VLOOKUP(A2057,Person!A:R,ROW(INDIRECT(ADDRESS(MATCH("TypeJorney",Person!$1:$1,0),4,4))),FALSE)="OnBoardingOccupation","Embarque implantação",IF(VLOOKUP(A2057,Person!A:R,ROW(INDIRECT(ADDRESS(MATCH("TypeJorney",Person!$1:$1,0),4,4))),FALSE)="Monitoring","Monitoramento","Decisão de Efetivação")))</f>
        <v>Embarque implantação</v>
      </c>
    </row>
    <row r="2058" spans="1:8" x14ac:dyDescent="0.3">
      <c r="A2058" t="s">
        <v>7690</v>
      </c>
      <c r="B2058" t="str">
        <f ca="1">VLOOKUP(A2058,Person!A:R,ROW(INDIRECT(ADDRESS(MATCH("NameUser",Person!$1:$1,0),4,4))),FALSE)</f>
        <v>Thais Pinto Martins Bueno</v>
      </c>
      <c r="C2058" t="str">
        <f ca="1">IF(VLOOKUP(A2058,Person!A:R,ROW(INDIRECT(ADDRESS(MATCH("Mail",Person!$1:$1,0),4,4))),FALSE)="","",VLOOKUP(A2058,Person!A:R,ROW(INDIRECT(ADDRESS(MATCH("Mail",Person!$1:$1,0),4,4))),FALSE))</f>
        <v>thais.bueno@maristas.org.br</v>
      </c>
      <c r="D2058" t="str">
        <f ca="1">VLOOKUP(A2058,Person!A:R,ROW(INDIRECT(ADDRESS(MATCH("NameEstablishment",Person!$1:$1,0),4,4))),FALSE)</f>
        <v>Saf</v>
      </c>
      <c r="E2058">
        <f ca="1">VLOOKUP(A2058,Person!A:R,ROW(INDIRECT(ADDRESS(MATCH("Registration",Person!$1:$1,0),4,4))),FALSE)</f>
        <v>61391010</v>
      </c>
      <c r="F2058" t="str">
        <f ca="1">VLOOKUP(A2058,Person!A:R,ROW(INDIRECT(ADDRESS(MATCH("NameOccupation",Person!$1:$1,0),4,4))),FALSE)</f>
        <v>Psicólogo(a)</v>
      </c>
      <c r="G2058" t="str">
        <f ca="1">IF(VLOOKUP(A2058,Person!A:R,ROW(INDIRECT(ADDRESS(MATCH("NameManager",Person!$1:$1,0),4,4))),FALSE)="","",VLOOKUP(A2058,Person!A:R,ROW(INDIRECT(ADDRESS(MATCH("NameManager",Person!$1:$1,0),4,4))),FALSE))</f>
        <v/>
      </c>
      <c r="H2058" t="str">
        <f ca="1">IF(VLOOKUP(A2058,Person!A:R,ROW(INDIRECT(ADDRESS(MATCH("TypeJorney",Person!$1:$1,0),4,4))),FALSE)="OnBoarding","Embarque",IF(VLOOKUP(A2058,Person!A:R,ROW(INDIRECT(ADDRESS(MATCH("TypeJorney",Person!$1:$1,0),4,4))),FALSE)="OnBoardingOccupation","Embarque implantação",IF(VLOOKUP(A2058,Person!A:R,ROW(INDIRECT(ADDRESS(MATCH("TypeJorney",Person!$1:$1,0),4,4))),FALSE)="Monitoring","Monitoramento","Decisão de Efetivação")))</f>
        <v>Embarque implantação</v>
      </c>
    </row>
    <row r="2059" spans="1:8" x14ac:dyDescent="0.3">
      <c r="A2059" t="s">
        <v>7364</v>
      </c>
      <c r="B2059" t="str">
        <f ca="1">VLOOKUP(A2059,Person!A:R,ROW(INDIRECT(ADDRESS(MATCH("NameUser",Person!$1:$1,0),4,4))),FALSE)</f>
        <v>Thais Richter Gonzaga</v>
      </c>
      <c r="C2059" t="str">
        <f ca="1">IF(VLOOKUP(A2059,Person!A:R,ROW(INDIRECT(ADDRESS(MATCH("Mail",Person!$1:$1,0),4,4))),FALSE)="","",VLOOKUP(A2059,Person!A:R,ROW(INDIRECT(ADDRESS(MATCH("Mail",Person!$1:$1,0),4,4))),FALSE))</f>
        <v>thais.gonzaga@maristas.org.br</v>
      </c>
      <c r="D2059" t="str">
        <f ca="1">VLOOKUP(A2059,Person!A:R,ROW(INDIRECT(ADDRESS(MATCH("NameEstablishment",Person!$1:$1,0),4,4))),FALSE)</f>
        <v>Colégio Marista Nossa Senhora do Rosário</v>
      </c>
      <c r="E2059">
        <f ca="1">VLOOKUP(A2059,Person!A:R,ROW(INDIRECT(ADDRESS(MATCH("Registration",Person!$1:$1,0),4,4))),FALSE)</f>
        <v>91514254</v>
      </c>
      <c r="F2059" t="str">
        <f ca="1">VLOOKUP(A2059,Person!A:R,ROW(INDIRECT(ADDRESS(MATCH("NameOccupation",Person!$1:$1,0),4,4))),FALSE)</f>
        <v>Monitor de Aprendizagem Turno Regular</v>
      </c>
      <c r="G2059" t="str">
        <f ca="1">IF(VLOOKUP(A2059,Person!A:R,ROW(INDIRECT(ADDRESS(MATCH("NameManager",Person!$1:$1,0),4,4))),FALSE)="","",VLOOKUP(A2059,Person!A:R,ROW(INDIRECT(ADDRESS(MATCH("NameManager",Person!$1:$1,0),4,4))),FALSE))</f>
        <v>Leia Raquel de Almeida</v>
      </c>
      <c r="H2059" t="str">
        <f ca="1">IF(VLOOKUP(A2059,Person!A:R,ROW(INDIRECT(ADDRESS(MATCH("TypeJorney",Person!$1:$1,0),4,4))),FALSE)="OnBoarding","Embarque",IF(VLOOKUP(A2059,Person!A:R,ROW(INDIRECT(ADDRESS(MATCH("TypeJorney",Person!$1:$1,0),4,4))),FALSE)="OnBoardingOccupation","Embarque implantação",IF(VLOOKUP(A2059,Person!A:R,ROW(INDIRECT(ADDRESS(MATCH("TypeJorney",Person!$1:$1,0),4,4))),FALSE)="Monitoring","Monitoramento","Decisão de Efetivação")))</f>
        <v>Embarque</v>
      </c>
    </row>
    <row r="2060" spans="1:8" x14ac:dyDescent="0.3">
      <c r="A2060" t="s">
        <v>7559</v>
      </c>
      <c r="B2060" t="str">
        <f ca="1">VLOOKUP(A2060,Person!A:R,ROW(INDIRECT(ADDRESS(MATCH("NameUser",Person!$1:$1,0),4,4))),FALSE)</f>
        <v>Thais Tavares Cigolin</v>
      </c>
      <c r="C2060" t="str">
        <f ca="1">IF(VLOOKUP(A2060,Person!A:R,ROW(INDIRECT(ADDRESS(MATCH("Mail",Person!$1:$1,0),4,4))),FALSE)="","",VLOOKUP(A2060,Person!A:R,ROW(INDIRECT(ADDRESS(MATCH("Mail",Person!$1:$1,0),4,4))),FALSE))</f>
        <v>thais.cigolin@maristas.org.br</v>
      </c>
      <c r="D2060" t="str">
        <f ca="1">VLOOKUP(A2060,Person!A:R,ROW(INDIRECT(ADDRESS(MATCH("NameEstablishment",Person!$1:$1,0),4,4))),FALSE)</f>
        <v>Colégio Marista Nossa Senhora do Rosário</v>
      </c>
      <c r="E2060">
        <f ca="1">VLOOKUP(A2060,Person!A:R,ROW(INDIRECT(ADDRESS(MATCH("Registration",Person!$1:$1,0),4,4))),FALSE)</f>
        <v>91514167</v>
      </c>
      <c r="F2060" t="str">
        <f ca="1">VLOOKUP(A2060,Person!A:R,ROW(INDIRECT(ADDRESS(MATCH("NameOccupation",Person!$1:$1,0),4,4))),FALSE)</f>
        <v>Auxiliar de Biblioteca</v>
      </c>
      <c r="G2060" t="str">
        <f ca="1">IF(VLOOKUP(A2060,Person!A:R,ROW(INDIRECT(ADDRESS(MATCH("NameManager",Person!$1:$1,0),4,4))),FALSE)="","",VLOOKUP(A2060,Person!A:R,ROW(INDIRECT(ADDRESS(MATCH("NameManager",Person!$1:$1,0),4,4))),FALSE))</f>
        <v>Leia Raquel de Almeida</v>
      </c>
      <c r="H2060" t="str">
        <f ca="1">IF(VLOOKUP(A2060,Person!A:R,ROW(INDIRECT(ADDRESS(MATCH("TypeJorney",Person!$1:$1,0),4,4))),FALSE)="OnBoarding","Embarque",IF(VLOOKUP(A2060,Person!A:R,ROW(INDIRECT(ADDRESS(MATCH("TypeJorney",Person!$1:$1,0),4,4))),FALSE)="OnBoardingOccupation","Embarque implantação",IF(VLOOKUP(A2060,Person!A:R,ROW(INDIRECT(ADDRESS(MATCH("TypeJorney",Person!$1:$1,0),4,4))),FALSE)="Monitoring","Monitoramento","Decisão de Efetivação")))</f>
        <v>Embarque implantação</v>
      </c>
    </row>
    <row r="2061" spans="1:8" x14ac:dyDescent="0.3">
      <c r="A2061" t="s">
        <v>7318</v>
      </c>
      <c r="B2061" t="str">
        <f ca="1">VLOOKUP(A2061,Person!A:R,ROW(INDIRECT(ADDRESS(MATCH("NameUser",Person!$1:$1,0),4,4))),FALSE)</f>
        <v>Thais Zanchet Stefenon</v>
      </c>
      <c r="C2061" t="str">
        <f ca="1">IF(VLOOKUP(A2061,Person!A:R,ROW(INDIRECT(ADDRESS(MATCH("Mail",Person!$1:$1,0),4,4))),FALSE)="","",VLOOKUP(A2061,Person!A:R,ROW(INDIRECT(ADDRESS(MATCH("Mail",Person!$1:$1,0),4,4))),FALSE))</f>
        <v>thais.stefenon@maristas.org.br</v>
      </c>
      <c r="D2061" t="str">
        <f ca="1">VLOOKUP(A2061,Person!A:R,ROW(INDIRECT(ADDRESS(MATCH("NameEstablishment",Person!$1:$1,0),4,4))),FALSE)</f>
        <v>Colégio Marista Nossa Senhora do Rosário</v>
      </c>
      <c r="E2061">
        <f ca="1">VLOOKUP(A2061,Person!A:R,ROW(INDIRECT(ADDRESS(MATCH("Registration",Person!$1:$1,0),4,4))),FALSE)</f>
        <v>91514160</v>
      </c>
      <c r="F2061" t="str">
        <f ca="1">VLOOKUP(A2061,Person!A:R,ROW(INDIRECT(ADDRESS(MATCH("NameOccupation",Person!$1:$1,0),4,4))),FALSE)</f>
        <v>Monitor de Aprendizagem Turno Regular</v>
      </c>
      <c r="G2061" t="str">
        <f ca="1">IF(VLOOKUP(A2061,Person!A:R,ROW(INDIRECT(ADDRESS(MATCH("NameManager",Person!$1:$1,0),4,4))),FALSE)="","",VLOOKUP(A2061,Person!A:R,ROW(INDIRECT(ADDRESS(MATCH("NameManager",Person!$1:$1,0),4,4))),FALSE))</f>
        <v>Leia Raquel de Almeida</v>
      </c>
      <c r="H2061" t="str">
        <f ca="1">IF(VLOOKUP(A2061,Person!A:R,ROW(INDIRECT(ADDRESS(MATCH("TypeJorney",Person!$1:$1,0),4,4))),FALSE)="OnBoarding","Embarque",IF(VLOOKUP(A2061,Person!A:R,ROW(INDIRECT(ADDRESS(MATCH("TypeJorney",Person!$1:$1,0),4,4))),FALSE)="OnBoardingOccupation","Embarque implantação",IF(VLOOKUP(A2061,Person!A:R,ROW(INDIRECT(ADDRESS(MATCH("TypeJorney",Person!$1:$1,0),4,4))),FALSE)="Monitoring","Monitoramento","Decisão de Efetivação")))</f>
        <v>Embarque implantação</v>
      </c>
    </row>
    <row r="2062" spans="1:8" x14ac:dyDescent="0.3">
      <c r="A2062" t="s">
        <v>7506</v>
      </c>
      <c r="B2062" t="str">
        <f ca="1">VLOOKUP(A2062,Person!A:R,ROW(INDIRECT(ADDRESS(MATCH("NameUser",Person!$1:$1,0),4,4))),FALSE)</f>
        <v>Thalia dos Santos Rodrigues</v>
      </c>
      <c r="C2062" t="str">
        <f ca="1">IF(VLOOKUP(A2062,Person!A:R,ROW(INDIRECT(ADDRESS(MATCH("Mail",Person!$1:$1,0),4,4))),FALSE)="","",VLOOKUP(A2062,Person!A:R,ROW(INDIRECT(ADDRESS(MATCH("Mail",Person!$1:$1,0),4,4))),FALSE))</f>
        <v>thalia.rodrigues@maristas.org.br</v>
      </c>
      <c r="D2062" t="str">
        <f ca="1">VLOOKUP(A2062,Person!A:R,ROW(INDIRECT(ADDRESS(MATCH("NameEstablishment",Person!$1:$1,0),4,4))),FALSE)</f>
        <v>Colegio Marista Champagnat</v>
      </c>
      <c r="E2062">
        <f ca="1">VLOOKUP(A2062,Person!A:R,ROW(INDIRECT(ADDRESS(MATCH("Registration",Person!$1:$1,0),4,4))),FALSE)</f>
        <v>90000375</v>
      </c>
      <c r="F2062" t="str">
        <f ca="1">VLOOKUP(A2062,Person!A:R,ROW(INDIRECT(ADDRESS(MATCH("NameOccupation",Person!$1:$1,0),4,4))),FALSE)</f>
        <v>Monitor de Aprendizagem Turno Regular</v>
      </c>
      <c r="G2062" t="str">
        <f ca="1">IF(VLOOKUP(A2062,Person!A:R,ROW(INDIRECT(ADDRESS(MATCH("NameManager",Person!$1:$1,0),4,4))),FALSE)="","",VLOOKUP(A2062,Person!A:R,ROW(INDIRECT(ADDRESS(MATCH("NameManager",Person!$1:$1,0),4,4))),FALSE))</f>
        <v>Shirley Sheila Cardoso</v>
      </c>
      <c r="H2062" t="str">
        <f ca="1">IF(VLOOKUP(A2062,Person!A:R,ROW(INDIRECT(ADDRESS(MATCH("TypeJorney",Person!$1:$1,0),4,4))),FALSE)="OnBoarding","Embarque",IF(VLOOKUP(A2062,Person!A:R,ROW(INDIRECT(ADDRESS(MATCH("TypeJorney",Person!$1:$1,0),4,4))),FALSE)="OnBoardingOccupation","Embarque implantação",IF(VLOOKUP(A2062,Person!A:R,ROW(INDIRECT(ADDRESS(MATCH("TypeJorney",Person!$1:$1,0),4,4))),FALSE)="Monitoring","Monitoramento","Decisão de Efetivação")))</f>
        <v>Embarque implantação</v>
      </c>
    </row>
    <row r="2063" spans="1:8" x14ac:dyDescent="0.3">
      <c r="A2063" t="s">
        <v>5161</v>
      </c>
      <c r="B2063" t="str">
        <f ca="1">VLOOKUP(A2063,Person!A:R,ROW(INDIRECT(ADDRESS(MATCH("NameUser",Person!$1:$1,0),4,4))),FALSE)</f>
        <v>Thalita de Castro Andrade</v>
      </c>
      <c r="C2063" t="str">
        <f ca="1">IF(VLOOKUP(A2063,Person!A:R,ROW(INDIRECT(ADDRESS(MATCH("Mail",Person!$1:$1,0),4,4))),FALSE)="","",VLOOKUP(A2063,Person!A:R,ROW(INDIRECT(ADDRESS(MATCH("Mail",Person!$1:$1,0),4,4))),FALSE))</f>
        <v>thalita.andrade@maristas.org.br</v>
      </c>
      <c r="D2063" t="str">
        <f ca="1">VLOOKUP(A2063,Person!A:R,ROW(INDIRECT(ADDRESS(MATCH("NameEstablishment",Person!$1:$1,0),4,4))),FALSE)</f>
        <v>Colégio Marista Nossa Senhora do Rosário</v>
      </c>
      <c r="E2063">
        <f ca="1">VLOOKUP(A2063,Person!A:R,ROW(INDIRECT(ADDRESS(MATCH("Registration",Person!$1:$1,0),4,4))),FALSE)</f>
        <v>91514173</v>
      </c>
      <c r="F2063" t="str">
        <f ca="1">VLOOKUP(A2063,Person!A:R,ROW(INDIRECT(ADDRESS(MATCH("NameOccupation",Person!$1:$1,0),4,4))),FALSE)</f>
        <v>Ascensorista</v>
      </c>
      <c r="G2063" t="str">
        <f ca="1">IF(VLOOKUP(A2063,Person!A:R,ROW(INDIRECT(ADDRESS(MATCH("NameManager",Person!$1:$1,0),4,4))),FALSE)="","",VLOOKUP(A2063,Person!A:R,ROW(INDIRECT(ADDRESS(MATCH("NameManager",Person!$1:$1,0),4,4))),FALSE))</f>
        <v/>
      </c>
      <c r="H2063" t="str">
        <f ca="1">IF(VLOOKUP(A2063,Person!A:R,ROW(INDIRECT(ADDRESS(MATCH("TypeJorney",Person!$1:$1,0),4,4))),FALSE)="OnBoarding","Embarque",IF(VLOOKUP(A2063,Person!A:R,ROW(INDIRECT(ADDRESS(MATCH("TypeJorney",Person!$1:$1,0),4,4))),FALSE)="OnBoardingOccupation","Embarque implantação",IF(VLOOKUP(A2063,Person!A:R,ROW(INDIRECT(ADDRESS(MATCH("TypeJorney",Person!$1:$1,0),4,4))),FALSE)="Monitoring","Monitoramento","Decisão de Efetivação")))</f>
        <v>Embarque implantação</v>
      </c>
    </row>
    <row r="2064" spans="1:8" x14ac:dyDescent="0.3">
      <c r="A2064" t="s">
        <v>7525</v>
      </c>
      <c r="B2064" t="str">
        <f ca="1">VLOOKUP(A2064,Person!A:R,ROW(INDIRECT(ADDRESS(MATCH("NameUser",Person!$1:$1,0),4,4))),FALSE)</f>
        <v>Thatiane Bortolin Rodrigues Severo</v>
      </c>
      <c r="C2064" t="str">
        <f ca="1">IF(VLOOKUP(A2064,Person!A:R,ROW(INDIRECT(ADDRESS(MATCH("Mail",Person!$1:$1,0),4,4))),FALSE)="","",VLOOKUP(A2064,Person!A:R,ROW(INDIRECT(ADDRESS(MATCH("Mail",Person!$1:$1,0),4,4))),FALSE))</f>
        <v>thatiane.severo@maristas.org.br</v>
      </c>
      <c r="D2064" t="str">
        <f ca="1">VLOOKUP(A2064,Person!A:R,ROW(INDIRECT(ADDRESS(MATCH("NameEstablishment",Person!$1:$1,0),4,4))),FALSE)</f>
        <v>Colegio Marista Champagnat</v>
      </c>
      <c r="E2064">
        <f ca="1">VLOOKUP(A2064,Person!A:R,ROW(INDIRECT(ADDRESS(MATCH("Registration",Person!$1:$1,0),4,4))),FALSE)</f>
        <v>90000396</v>
      </c>
      <c r="F2064" t="str">
        <f ca="1">VLOOKUP(A2064,Person!A:R,ROW(INDIRECT(ADDRESS(MATCH("NameOccupation",Person!$1:$1,0),4,4))),FALSE)</f>
        <v>Monitor de Aprendizagem Turno Regular</v>
      </c>
      <c r="G2064" t="str">
        <f ca="1">IF(VLOOKUP(A2064,Person!A:R,ROW(INDIRECT(ADDRESS(MATCH("NameManager",Person!$1:$1,0),4,4))),FALSE)="","",VLOOKUP(A2064,Person!A:R,ROW(INDIRECT(ADDRESS(MATCH("NameManager",Person!$1:$1,0),4,4))),FALSE))</f>
        <v>Shirley Sheila Cardoso</v>
      </c>
      <c r="H2064" t="str">
        <f ca="1">IF(VLOOKUP(A2064,Person!A:R,ROW(INDIRECT(ADDRESS(MATCH("TypeJorney",Person!$1:$1,0),4,4))),FALSE)="OnBoarding","Embarque",IF(VLOOKUP(A2064,Person!A:R,ROW(INDIRECT(ADDRESS(MATCH("TypeJorney",Person!$1:$1,0),4,4))),FALSE)="OnBoardingOccupation","Embarque implantação",IF(VLOOKUP(A2064,Person!A:R,ROW(INDIRECT(ADDRESS(MATCH("TypeJorney",Person!$1:$1,0),4,4))),FALSE)="Monitoring","Monitoramento","Decisão de Efetivação")))</f>
        <v>Embarque</v>
      </c>
    </row>
    <row r="2065" spans="1:8" x14ac:dyDescent="0.3">
      <c r="A2065" t="s">
        <v>5389</v>
      </c>
      <c r="B2065" t="str">
        <f ca="1">VLOOKUP(A2065,Person!A:R,ROW(INDIRECT(ADDRESS(MATCH("NameUser",Person!$1:$1,0),4,4))),FALSE)</f>
        <v>Therezinha Nazareth Gomes Lopes</v>
      </c>
      <c r="C2065" t="str">
        <f ca="1">IF(VLOOKUP(A2065,Person!A:R,ROW(INDIRECT(ADDRESS(MATCH("Mail",Person!$1:$1,0),4,4))),FALSE)="","",VLOOKUP(A2065,Person!A:R,ROW(INDIRECT(ADDRESS(MATCH("Mail",Person!$1:$1,0),4,4))),FALSE))</f>
        <v/>
      </c>
      <c r="D2065" t="str">
        <f ca="1">VLOOKUP(A2065,Person!A:R,ROW(INDIRECT(ADDRESS(MATCH("NameEstablishment",Person!$1:$1,0),4,4))),FALSE)</f>
        <v>Centro Marista N.Sra Aparecida Das Aguas</v>
      </c>
      <c r="E2065">
        <f ca="1">VLOOKUP(A2065,Person!A:R,ROW(INDIRECT(ADDRESS(MATCH("Registration",Person!$1:$1,0),4,4))),FALSE)</f>
        <v>60654001</v>
      </c>
      <c r="F2065" t="str">
        <f ca="1">VLOOKUP(A2065,Person!A:R,ROW(INDIRECT(ADDRESS(MATCH("NameOccupation",Person!$1:$1,0),4,4))),FALSE)</f>
        <v>Cozinheiro</v>
      </c>
      <c r="G2065" t="str">
        <f ca="1">IF(VLOOKUP(A2065,Person!A:R,ROW(INDIRECT(ADDRESS(MATCH("NameManager",Person!$1:$1,0),4,4))),FALSE)="","",VLOOKUP(A2065,Person!A:R,ROW(INDIRECT(ADDRESS(MATCH("NameManager",Person!$1:$1,0),4,4))),FALSE))</f>
        <v/>
      </c>
      <c r="H2065" t="str">
        <f ca="1">IF(VLOOKUP(A2065,Person!A:R,ROW(INDIRECT(ADDRESS(MATCH("TypeJorney",Person!$1:$1,0),4,4))),FALSE)="OnBoarding","Embarque",IF(VLOOKUP(A2065,Person!A:R,ROW(INDIRECT(ADDRESS(MATCH("TypeJorney",Person!$1:$1,0),4,4))),FALSE)="OnBoardingOccupation","Embarque implantação",IF(VLOOKUP(A2065,Person!A:R,ROW(INDIRECT(ADDRESS(MATCH("TypeJorney",Person!$1:$1,0),4,4))),FALSE)="Monitoring","Monitoramento","Decisão de Efetivação")))</f>
        <v>Embarque implantação</v>
      </c>
    </row>
    <row r="2066" spans="1:8" x14ac:dyDescent="0.3">
      <c r="A2066" t="s">
        <v>527</v>
      </c>
      <c r="B2066" t="str">
        <f ca="1">VLOOKUP(A2066,Person!A:R,ROW(INDIRECT(ADDRESS(MATCH("NameUser",Person!$1:$1,0),4,4))),FALSE)</f>
        <v>Thiago Martins Laino</v>
      </c>
      <c r="C2066" t="str">
        <f ca="1">IF(VLOOKUP(A2066,Person!A:R,ROW(INDIRECT(ADDRESS(MATCH("Mail",Person!$1:$1,0),4,4))),FALSE)="","",VLOOKUP(A2066,Person!A:R,ROW(INDIRECT(ADDRESS(MATCH("Mail",Person!$1:$1,0),4,4))),FALSE))</f>
        <v>thiago.laino@maristas.org.br</v>
      </c>
      <c r="D2066" t="str">
        <f ca="1">VLOOKUP(A2066,Person!A:R,ROW(INDIRECT(ADDRESS(MATCH("NameEstablishment",Person!$1:$1,0),4,4))),FALSE)</f>
        <v>Colégio Marista Assunção</v>
      </c>
      <c r="E2066">
        <f ca="1">VLOOKUP(A2066,Person!A:R,ROW(INDIRECT(ADDRESS(MATCH("Registration",Person!$1:$1,0),4,4))),FALSE)</f>
        <v>91514064</v>
      </c>
      <c r="F2066" t="str">
        <f ca="1">VLOOKUP(A2066,Person!A:R,ROW(INDIRECT(ADDRESS(MATCH("NameOccupation",Person!$1:$1,0),4,4))),FALSE)</f>
        <v>Assistente de Coordenação de Turno</v>
      </c>
      <c r="G2066" t="str">
        <f ca="1">IF(VLOOKUP(A2066,Person!A:R,ROW(INDIRECT(ADDRESS(MATCH("NameManager",Person!$1:$1,0),4,4))),FALSE)="","",VLOOKUP(A2066,Person!A:R,ROW(INDIRECT(ADDRESS(MATCH("NameManager",Person!$1:$1,0),4,4))),FALSE))</f>
        <v>Rui Antonio Piassini</v>
      </c>
      <c r="H2066" t="str">
        <f ca="1">IF(VLOOKUP(A2066,Person!A:R,ROW(INDIRECT(ADDRESS(MATCH("TypeJorney",Person!$1:$1,0),4,4))),FALSE)="OnBoarding","Embarque",IF(VLOOKUP(A2066,Person!A:R,ROW(INDIRECT(ADDRESS(MATCH("TypeJorney",Person!$1:$1,0),4,4))),FALSE)="OnBoardingOccupation","Embarque implantação",IF(VLOOKUP(A2066,Person!A:R,ROW(INDIRECT(ADDRESS(MATCH("TypeJorney",Person!$1:$1,0),4,4))),FALSE)="Monitoring","Monitoramento","Decisão de Efetivação")))</f>
        <v>Decisão de Efetivação</v>
      </c>
    </row>
    <row r="2067" spans="1:8" x14ac:dyDescent="0.3">
      <c r="A2067" t="s">
        <v>8042</v>
      </c>
      <c r="B2067" t="str">
        <f ca="1">VLOOKUP(A2067,Person!A:R,ROW(INDIRECT(ADDRESS(MATCH("NameUser",Person!$1:$1,0),4,4))),FALSE)</f>
        <v>Thiele Rayane Savaris</v>
      </c>
      <c r="C2067" t="str">
        <f ca="1">IF(VLOOKUP(A2067,Person!A:R,ROW(INDIRECT(ADDRESS(MATCH("Mail",Person!$1:$1,0),4,4))),FALSE)="","",VLOOKUP(A2067,Person!A:R,ROW(INDIRECT(ADDRESS(MATCH("Mail",Person!$1:$1,0),4,4))),FALSE))</f>
        <v>thiele.savaris@maristas.org.br</v>
      </c>
      <c r="D2067" t="str">
        <f ca="1">VLOOKUP(A2067,Person!A:R,ROW(INDIRECT(ADDRESS(MATCH("NameEstablishment",Person!$1:$1,0),4,4))),FALSE)</f>
        <v>Colégio Marista Pio Xii</v>
      </c>
      <c r="E2067">
        <f ca="1">VLOOKUP(A2067,Person!A:R,ROW(INDIRECT(ADDRESS(MATCH("Registration",Person!$1:$1,0),4,4))),FALSE)</f>
        <v>91514330</v>
      </c>
      <c r="F2067" t="str">
        <f ca="1">VLOOKUP(A2067,Person!A:R,ROW(INDIRECT(ADDRESS(MATCH("NameOccupation",Person!$1:$1,0),4,4))),FALSE)</f>
        <v>Monitor de Aprendizagem Turno Integral</v>
      </c>
      <c r="G2067" t="str">
        <f ca="1">IF(VLOOKUP(A2067,Person!A:R,ROW(INDIRECT(ADDRESS(MATCH("NameManager",Person!$1:$1,0),4,4))),FALSE)="","",VLOOKUP(A2067,Person!A:R,ROW(INDIRECT(ADDRESS(MATCH("NameManager",Person!$1:$1,0),4,4))),FALSE))</f>
        <v>Maria Angela Baldi</v>
      </c>
      <c r="H2067" t="str">
        <f ca="1">IF(VLOOKUP(A2067,Person!A:R,ROW(INDIRECT(ADDRESS(MATCH("TypeJorney",Person!$1:$1,0),4,4))),FALSE)="OnBoarding","Embarque",IF(VLOOKUP(A2067,Person!A:R,ROW(INDIRECT(ADDRESS(MATCH("TypeJorney",Person!$1:$1,0),4,4))),FALSE)="OnBoardingOccupation","Embarque implantação",IF(VLOOKUP(A2067,Person!A:R,ROW(INDIRECT(ADDRESS(MATCH("TypeJorney",Person!$1:$1,0),4,4))),FALSE)="Monitoring","Monitoramento","Decisão de Efetivação")))</f>
        <v>Embarque implantação</v>
      </c>
    </row>
    <row r="2068" spans="1:8" x14ac:dyDescent="0.3">
      <c r="A2068" t="s">
        <v>539</v>
      </c>
      <c r="B2068" t="str">
        <f ca="1">VLOOKUP(A2068,Person!A:R,ROW(INDIRECT(ADDRESS(MATCH("NameUser",Person!$1:$1,0),4,4))),FALSE)</f>
        <v>Thiele Teodoro Tavares</v>
      </c>
      <c r="C2068" t="str">
        <f ca="1">IF(VLOOKUP(A2068,Person!A:R,ROW(INDIRECT(ADDRESS(MATCH("Mail",Person!$1:$1,0),4,4))),FALSE)="","",VLOOKUP(A2068,Person!A:R,ROW(INDIRECT(ADDRESS(MATCH("Mail",Person!$1:$1,0),4,4))),FALSE))</f>
        <v>thiele.tavares@maristas.org.br</v>
      </c>
      <c r="D2068" t="str">
        <f ca="1">VLOOKUP(A2068,Person!A:R,ROW(INDIRECT(ADDRESS(MATCH("NameEstablishment",Person!$1:$1,0),4,4))),FALSE)</f>
        <v>União Sul Brasileira de Educação e Ensin</v>
      </c>
      <c r="E2068">
        <f ca="1">VLOOKUP(A2068,Person!A:R,ROW(INDIRECT(ADDRESS(MATCH("Registration",Person!$1:$1,0),4,4))),FALSE)</f>
        <v>90000035</v>
      </c>
      <c r="F2068" t="str">
        <f ca="1">VLOOKUP(A2068,Person!A:R,ROW(INDIRECT(ADDRESS(MATCH("NameOccupation",Person!$1:$1,0),4,4))),FALSE)</f>
        <v>Supervisor Administrativo</v>
      </c>
      <c r="G2068" t="str">
        <f ca="1">IF(VLOOKUP(A2068,Person!A:R,ROW(INDIRECT(ADDRESS(MATCH("NameManager",Person!$1:$1,0),4,4))),FALSE)="","",VLOOKUP(A2068,Person!A:R,ROW(INDIRECT(ADDRESS(MATCH("NameManager",Person!$1:$1,0),4,4))),FALSE))</f>
        <v>Ernani Aranalde Neto</v>
      </c>
      <c r="H2068" t="str">
        <f ca="1">IF(VLOOKUP(A2068,Person!A:R,ROW(INDIRECT(ADDRESS(MATCH("TypeJorney",Person!$1:$1,0),4,4))),FALSE)="OnBoarding","Embarque",IF(VLOOKUP(A2068,Person!A:R,ROW(INDIRECT(ADDRESS(MATCH("TypeJorney",Person!$1:$1,0),4,4))),FALSE)="OnBoardingOccupation","Embarque implantação",IF(VLOOKUP(A2068,Person!A:R,ROW(INDIRECT(ADDRESS(MATCH("TypeJorney",Person!$1:$1,0),4,4))),FALSE)="Monitoring","Monitoramento","Decisão de Efetivação")))</f>
        <v>Embarque</v>
      </c>
    </row>
    <row r="2069" spans="1:8" x14ac:dyDescent="0.3">
      <c r="A2069" t="s">
        <v>7615</v>
      </c>
      <c r="B2069" t="str">
        <f ca="1">VLOOKUP(A2069,Person!A:R,ROW(INDIRECT(ADDRESS(MATCH("NameUser",Person!$1:$1,0),4,4))),FALSE)</f>
        <v>Thuanny Soares Martins</v>
      </c>
      <c r="C2069" t="str">
        <f ca="1">IF(VLOOKUP(A2069,Person!A:R,ROW(INDIRECT(ADDRESS(MATCH("Mail",Person!$1:$1,0),4,4))),FALSE)="","",VLOOKUP(A2069,Person!A:R,ROW(INDIRECT(ADDRESS(MATCH("Mail",Person!$1:$1,0),4,4))),FALSE))</f>
        <v>thuanny.martins@maristas.org.br</v>
      </c>
      <c r="D2069" t="str">
        <f ca="1">VLOOKUP(A2069,Person!A:R,ROW(INDIRECT(ADDRESS(MATCH("NameEstablishment",Person!$1:$1,0),4,4))),FALSE)</f>
        <v>Colégio Marista João Paulo II</v>
      </c>
      <c r="E2069">
        <f ca="1">VLOOKUP(A2069,Person!A:R,ROW(INDIRECT(ADDRESS(MATCH("Registration",Person!$1:$1,0),4,4))),FALSE)</f>
        <v>90512050</v>
      </c>
      <c r="F2069" t="str">
        <f ca="1">VLOOKUP(A2069,Person!A:R,ROW(INDIRECT(ADDRESS(MATCH("NameOccupation",Person!$1:$1,0),4,4))),FALSE)</f>
        <v>Auxiliar de Disciplina</v>
      </c>
      <c r="G2069" t="str">
        <f ca="1">IF(VLOOKUP(A2069,Person!A:R,ROW(INDIRECT(ADDRESS(MATCH("NameManager",Person!$1:$1,0),4,4))),FALSE)="","",VLOOKUP(A2069,Person!A:R,ROW(INDIRECT(ADDRESS(MATCH("NameManager",Person!$1:$1,0),4,4))),FALSE))</f>
        <v>Luiz Gustavo Mendes</v>
      </c>
      <c r="H2069" t="str">
        <f ca="1">IF(VLOOKUP(A2069,Person!A:R,ROW(INDIRECT(ADDRESS(MATCH("TypeJorney",Person!$1:$1,0),4,4))),FALSE)="OnBoarding","Embarque",IF(VLOOKUP(A2069,Person!A:R,ROW(INDIRECT(ADDRESS(MATCH("TypeJorney",Person!$1:$1,0),4,4))),FALSE)="OnBoardingOccupation","Embarque implantação",IF(VLOOKUP(A2069,Person!A:R,ROW(INDIRECT(ADDRESS(MATCH("TypeJorney",Person!$1:$1,0),4,4))),FALSE)="Monitoring","Monitoramento","Decisão de Efetivação")))</f>
        <v>Embarque implantação</v>
      </c>
    </row>
    <row r="2070" spans="1:8" x14ac:dyDescent="0.3">
      <c r="A2070" t="s">
        <v>7467</v>
      </c>
      <c r="B2070" t="str">
        <f ca="1">VLOOKUP(A2070,Person!A:R,ROW(INDIRECT(ADDRESS(MATCH("NameUser",Person!$1:$1,0),4,4))),FALSE)</f>
        <v>Thuany Baumgartner dos Santos</v>
      </c>
      <c r="C2070" t="str">
        <f ca="1">IF(VLOOKUP(A2070,Person!A:R,ROW(INDIRECT(ADDRESS(MATCH("Mail",Person!$1:$1,0),4,4))),FALSE)="","",VLOOKUP(A2070,Person!A:R,ROW(INDIRECT(ADDRESS(MATCH("Mail",Person!$1:$1,0),4,4))),FALSE))</f>
        <v>thuany.santos@maristas.org.br</v>
      </c>
      <c r="D2070" t="str">
        <f ca="1">VLOOKUP(A2070,Person!A:R,ROW(INDIRECT(ADDRESS(MATCH("NameEstablishment",Person!$1:$1,0),4,4))),FALSE)</f>
        <v>Colégio Marista N Senhora da Conceição</v>
      </c>
      <c r="E2070">
        <f ca="1">VLOOKUP(A2070,Person!A:R,ROW(INDIRECT(ADDRESS(MATCH("Registration",Person!$1:$1,0),4,4))),FALSE)</f>
        <v>80700809</v>
      </c>
      <c r="F2070" t="str">
        <f ca="1">VLOOKUP(A2070,Person!A:R,ROW(INDIRECT(ADDRESS(MATCH("NameOccupation",Person!$1:$1,0),4,4))),FALSE)</f>
        <v>Monitor de Aprendizagem Turno Regular</v>
      </c>
      <c r="G2070" t="str">
        <f ca="1">IF(VLOOKUP(A2070,Person!A:R,ROW(INDIRECT(ADDRESS(MATCH("NameManager",Person!$1:$1,0),4,4))),FALSE)="","",VLOOKUP(A2070,Person!A:R,ROW(INDIRECT(ADDRESS(MATCH("NameManager",Person!$1:$1,0),4,4))),FALSE))</f>
        <v/>
      </c>
      <c r="H2070" t="str">
        <f ca="1">IF(VLOOKUP(A2070,Person!A:R,ROW(INDIRECT(ADDRESS(MATCH("TypeJorney",Person!$1:$1,0),4,4))),FALSE)="OnBoarding","Embarque",IF(VLOOKUP(A2070,Person!A:R,ROW(INDIRECT(ADDRESS(MATCH("TypeJorney",Person!$1:$1,0),4,4))),FALSE)="OnBoardingOccupation","Embarque implantação",IF(VLOOKUP(A2070,Person!A:R,ROW(INDIRECT(ADDRESS(MATCH("TypeJorney",Person!$1:$1,0),4,4))),FALSE)="Monitoring","Monitoramento","Decisão de Efetivação")))</f>
        <v>Embarque</v>
      </c>
    </row>
    <row r="2071" spans="1:8" x14ac:dyDescent="0.3">
      <c r="A2071" t="s">
        <v>5241</v>
      </c>
      <c r="B2071" t="str">
        <f ca="1">VLOOKUP(A2071,Person!A:R,ROW(INDIRECT(ADDRESS(MATCH("NameUser",Person!$1:$1,0),4,4))),FALSE)</f>
        <v>Thyele Elias Lobato</v>
      </c>
      <c r="C2071" t="str">
        <f ca="1">IF(VLOOKUP(A2071,Person!A:R,ROW(INDIRECT(ADDRESS(MATCH("Mail",Person!$1:$1,0),4,4))),FALSE)="","",VLOOKUP(A2071,Person!A:R,ROW(INDIRECT(ADDRESS(MATCH("Mail",Person!$1:$1,0),4,4))),FALSE))</f>
        <v>thyele.lobato@maristas.org.br</v>
      </c>
      <c r="D2071" t="str">
        <f ca="1">VLOOKUP(A2071,Person!A:R,ROW(INDIRECT(ADDRESS(MATCH("NameEstablishment",Person!$1:$1,0),4,4))),FALSE)</f>
        <v>Centro Social Marista de Porto Alegre</v>
      </c>
      <c r="E2071">
        <f ca="1">VLOOKUP(A2071,Person!A:R,ROW(INDIRECT(ADDRESS(MATCH("Registration",Person!$1:$1,0),4,4))),FALSE)</f>
        <v>68161726</v>
      </c>
      <c r="F2071" t="str">
        <f ca="1">VLOOKUP(A2071,Person!A:R,ROW(INDIRECT(ADDRESS(MATCH("NameOccupation",Person!$1:$1,0),4,4))),FALSE)</f>
        <v>Auxiliar de Cozinha</v>
      </c>
      <c r="G2071" t="str">
        <f ca="1">IF(VLOOKUP(A2071,Person!A:R,ROW(INDIRECT(ADDRESS(MATCH("NameManager",Person!$1:$1,0),4,4))),FALSE)="","",VLOOKUP(A2071,Person!A:R,ROW(INDIRECT(ADDRESS(MATCH("NameManager",Person!$1:$1,0),4,4))),FALSE))</f>
        <v/>
      </c>
      <c r="H2071" t="str">
        <f ca="1">IF(VLOOKUP(A2071,Person!A:R,ROW(INDIRECT(ADDRESS(MATCH("TypeJorney",Person!$1:$1,0),4,4))),FALSE)="OnBoarding","Embarque",IF(VLOOKUP(A2071,Person!A:R,ROW(INDIRECT(ADDRESS(MATCH("TypeJorney",Person!$1:$1,0),4,4))),FALSE)="OnBoardingOccupation","Embarque implantação",IF(VLOOKUP(A2071,Person!A:R,ROW(INDIRECT(ADDRESS(MATCH("TypeJorney",Person!$1:$1,0),4,4))),FALSE)="Monitoring","Monitoramento","Decisão de Efetivação")))</f>
        <v>Embarque implantação</v>
      </c>
    </row>
    <row r="2072" spans="1:8" x14ac:dyDescent="0.3">
      <c r="A2072" t="s">
        <v>4907</v>
      </c>
      <c r="B2072" t="str">
        <f ca="1">VLOOKUP(A2072,Person!A:R,ROW(INDIRECT(ADDRESS(MATCH("NameUser",Person!$1:$1,0),4,4))),FALSE)</f>
        <v>Tiago Anael Soares Torres</v>
      </c>
      <c r="C2072" t="str">
        <f ca="1">IF(VLOOKUP(A2072,Person!A:R,ROW(INDIRECT(ADDRESS(MATCH("Mail",Person!$1:$1,0),4,4))),FALSE)="","",VLOOKUP(A2072,Person!A:R,ROW(INDIRECT(ADDRESS(MATCH("Mail",Person!$1:$1,0),4,4))),FALSE))</f>
        <v>tiago.torres@maristas.org.br</v>
      </c>
      <c r="D2072" t="str">
        <f ca="1">VLOOKUP(A2072,Person!A:R,ROW(INDIRECT(ADDRESS(MATCH("NameEstablishment",Person!$1:$1,0),4,4))),FALSE)</f>
        <v>Colégio Marista Sant'ana</v>
      </c>
      <c r="E2072">
        <f ca="1">VLOOKUP(A2072,Person!A:R,ROW(INDIRECT(ADDRESS(MATCH("Registration",Person!$1:$1,0),4,4))),FALSE)</f>
        <v>80702029</v>
      </c>
      <c r="F2072" t="str">
        <f ca="1">VLOOKUP(A2072,Person!A:R,ROW(INDIRECT(ADDRESS(MATCH("NameOccupation",Person!$1:$1,0),4,4))),FALSE)</f>
        <v>Auxiliar de Serviços Gerais</v>
      </c>
      <c r="G2072" t="str">
        <f ca="1">IF(VLOOKUP(A2072,Person!A:R,ROW(INDIRECT(ADDRESS(MATCH("NameManager",Person!$1:$1,0),4,4))),FALSE)="","",VLOOKUP(A2072,Person!A:R,ROW(INDIRECT(ADDRESS(MATCH("NameManager",Person!$1:$1,0),4,4))),FALSE))</f>
        <v>Isabel Cristina Simonetti Azcue</v>
      </c>
      <c r="H2072" t="str">
        <f ca="1">IF(VLOOKUP(A2072,Person!A:R,ROW(INDIRECT(ADDRESS(MATCH("TypeJorney",Person!$1:$1,0),4,4))),FALSE)="OnBoarding","Embarque",IF(VLOOKUP(A2072,Person!A:R,ROW(INDIRECT(ADDRESS(MATCH("TypeJorney",Person!$1:$1,0),4,4))),FALSE)="OnBoardingOccupation","Embarque implantação",IF(VLOOKUP(A2072,Person!A:R,ROW(INDIRECT(ADDRESS(MATCH("TypeJorney",Person!$1:$1,0),4,4))),FALSE)="Monitoring","Monitoramento","Decisão de Efetivação")))</f>
        <v>Embarque implantação</v>
      </c>
    </row>
    <row r="2073" spans="1:8" x14ac:dyDescent="0.3">
      <c r="A2073" t="s">
        <v>7681</v>
      </c>
      <c r="B2073" t="str">
        <f ca="1">VLOOKUP(A2073,Person!A:R,ROW(INDIRECT(ADDRESS(MATCH("NameUser",Person!$1:$1,0),4,4))),FALSE)</f>
        <v>Tiago Brenner</v>
      </c>
      <c r="C2073" t="str">
        <f ca="1">IF(VLOOKUP(A2073,Person!A:R,ROW(INDIRECT(ADDRESS(MATCH("Mail",Person!$1:$1,0),4,4))),FALSE)="","",VLOOKUP(A2073,Person!A:R,ROW(INDIRECT(ADDRESS(MATCH("Mail",Person!$1:$1,0),4,4))),FALSE))</f>
        <v>tiago.brenner@maristas.org.br</v>
      </c>
      <c r="D2073" t="str">
        <f ca="1">VLOOKUP(A2073,Person!A:R,ROW(INDIRECT(ADDRESS(MATCH("NameEstablishment",Person!$1:$1,0),4,4))),FALSE)</f>
        <v>Colégio Marista Ir. Jaime Biazus</v>
      </c>
      <c r="E2073">
        <f ca="1">VLOOKUP(A2073,Person!A:R,ROW(INDIRECT(ADDRESS(MATCH("Registration",Person!$1:$1,0),4,4))),FALSE)</f>
        <v>61513006</v>
      </c>
      <c r="F2073" t="str">
        <f ca="1">VLOOKUP(A2073,Person!A:R,ROW(INDIRECT(ADDRESS(MATCH("NameOccupation",Person!$1:$1,0),4,4))),FALSE)</f>
        <v>Psicólogo(a)</v>
      </c>
      <c r="G2073" t="str">
        <f ca="1">IF(VLOOKUP(A2073,Person!A:R,ROW(INDIRECT(ADDRESS(MATCH("NameManager",Person!$1:$1,0),4,4))),FALSE)="","",VLOOKUP(A2073,Person!A:R,ROW(INDIRECT(ADDRESS(MATCH("NameManager",Person!$1:$1,0),4,4))),FALSE))</f>
        <v/>
      </c>
      <c r="H2073" t="str">
        <f ca="1">IF(VLOOKUP(A2073,Person!A:R,ROW(INDIRECT(ADDRESS(MATCH("TypeJorney",Person!$1:$1,0),4,4))),FALSE)="OnBoarding","Embarque",IF(VLOOKUP(A2073,Person!A:R,ROW(INDIRECT(ADDRESS(MATCH("TypeJorney",Person!$1:$1,0),4,4))),FALSE)="OnBoardingOccupation","Embarque implantação",IF(VLOOKUP(A2073,Person!A:R,ROW(INDIRECT(ADDRESS(MATCH("TypeJorney",Person!$1:$1,0),4,4))),FALSE)="Monitoring","Monitoramento","Decisão de Efetivação")))</f>
        <v>Embarque implantação</v>
      </c>
    </row>
    <row r="2074" spans="1:8" x14ac:dyDescent="0.3">
      <c r="A2074" t="s">
        <v>7772</v>
      </c>
      <c r="B2074" t="str">
        <f ca="1">VLOOKUP(A2074,Person!A:R,ROW(INDIRECT(ADDRESS(MATCH("NameUser",Person!$1:$1,0),4,4))),FALSE)</f>
        <v>Tiago Brenner</v>
      </c>
      <c r="C2074" t="str">
        <f ca="1">IF(VLOOKUP(A2074,Person!A:R,ROW(INDIRECT(ADDRESS(MATCH("Mail",Person!$1:$1,0),4,4))),FALSE)="","",VLOOKUP(A2074,Person!A:R,ROW(INDIRECT(ADDRESS(MATCH("Mail",Person!$1:$1,0),4,4))),FALSE))</f>
        <v>tiago.brenner@maristas.org.br</v>
      </c>
      <c r="D2074" t="str">
        <f ca="1">VLOOKUP(A2074,Person!A:R,ROW(INDIRECT(ADDRESS(MATCH("NameEstablishment",Person!$1:$1,0),4,4))),FALSE)</f>
        <v>Polo Marista de Formação Tecnologica</v>
      </c>
      <c r="E2074">
        <f ca="1">VLOOKUP(A2074,Person!A:R,ROW(INDIRECT(ADDRESS(MATCH("Registration",Person!$1:$1,0),4,4))),FALSE)</f>
        <v>90000248</v>
      </c>
      <c r="F2074" t="str">
        <f ca="1">VLOOKUP(A2074,Person!A:R,ROW(INDIRECT(ADDRESS(MATCH("NameOccupation",Person!$1:$1,0),4,4))),FALSE)</f>
        <v>Psicólogo(a)</v>
      </c>
      <c r="G2074" t="str">
        <f ca="1">IF(VLOOKUP(A2074,Person!A:R,ROW(INDIRECT(ADDRESS(MATCH("NameManager",Person!$1:$1,0),4,4))),FALSE)="","",VLOOKUP(A2074,Person!A:R,ROW(INDIRECT(ADDRESS(MATCH("NameManager",Person!$1:$1,0),4,4))),FALSE))</f>
        <v/>
      </c>
      <c r="H2074" t="str">
        <f ca="1">IF(VLOOKUP(A2074,Person!A:R,ROW(INDIRECT(ADDRESS(MATCH("TypeJorney",Person!$1:$1,0),4,4))),FALSE)="OnBoarding","Embarque",IF(VLOOKUP(A2074,Person!A:R,ROW(INDIRECT(ADDRESS(MATCH("TypeJorney",Person!$1:$1,0),4,4))),FALSE)="OnBoardingOccupation","Embarque implantação",IF(VLOOKUP(A2074,Person!A:R,ROW(INDIRECT(ADDRESS(MATCH("TypeJorney",Person!$1:$1,0),4,4))),FALSE)="Monitoring","Monitoramento","Decisão de Efetivação")))</f>
        <v>Embarque implantação</v>
      </c>
    </row>
    <row r="2075" spans="1:8" x14ac:dyDescent="0.3">
      <c r="A2075" t="s">
        <v>7578</v>
      </c>
      <c r="B2075" t="str">
        <f ca="1">VLOOKUP(A2075,Person!A:R,ROW(INDIRECT(ADDRESS(MATCH("NameUser",Person!$1:$1,0),4,4))),FALSE)</f>
        <v>Tiago de Matos Avila</v>
      </c>
      <c r="C2075" t="str">
        <f ca="1">IF(VLOOKUP(A2075,Person!A:R,ROW(INDIRECT(ADDRESS(MATCH("Mail",Person!$1:$1,0),4,4))),FALSE)="","",VLOOKUP(A2075,Person!A:R,ROW(INDIRECT(ADDRESS(MATCH("Mail",Person!$1:$1,0),4,4))),FALSE))</f>
        <v/>
      </c>
      <c r="D2075" t="str">
        <f ca="1">VLOOKUP(A2075,Person!A:R,ROW(INDIRECT(ADDRESS(MATCH("NameEstablishment",Person!$1:$1,0),4,4))),FALSE)</f>
        <v>Colégio Marista N.Sra. Das Graças</v>
      </c>
      <c r="E2075">
        <f ca="1">VLOOKUP(A2075,Person!A:R,ROW(INDIRECT(ADDRESS(MATCH("Registration",Person!$1:$1,0),4,4))),FALSE)</f>
        <v>90512003</v>
      </c>
      <c r="F2075" t="str">
        <f ca="1">VLOOKUP(A2075,Person!A:R,ROW(INDIRECT(ADDRESS(MATCH("NameOccupation",Person!$1:$1,0),4,4))),FALSE)</f>
        <v>Auxiliar de Esportes</v>
      </c>
      <c r="G2075" t="str">
        <f ca="1">IF(VLOOKUP(A2075,Person!A:R,ROW(INDIRECT(ADDRESS(MATCH("NameManager",Person!$1:$1,0),4,4))),FALSE)="","",VLOOKUP(A2075,Person!A:R,ROW(INDIRECT(ADDRESS(MATCH("NameManager",Person!$1:$1,0),4,4))),FALSE))</f>
        <v>Luciana Winck Correa</v>
      </c>
      <c r="H2075" t="str">
        <f ca="1">IF(VLOOKUP(A2075,Person!A:R,ROW(INDIRECT(ADDRESS(MATCH("TypeJorney",Person!$1:$1,0),4,4))),FALSE)="OnBoarding","Embarque",IF(VLOOKUP(A2075,Person!A:R,ROW(INDIRECT(ADDRESS(MATCH("TypeJorney",Person!$1:$1,0),4,4))),FALSE)="OnBoardingOccupation","Embarque implantação",IF(VLOOKUP(A2075,Person!A:R,ROW(INDIRECT(ADDRESS(MATCH("TypeJorney",Person!$1:$1,0),4,4))),FALSE)="Monitoring","Monitoramento","Decisão de Efetivação")))</f>
        <v>Embarque implantação</v>
      </c>
    </row>
    <row r="2076" spans="1:8" x14ac:dyDescent="0.3">
      <c r="A2076" t="s">
        <v>4677</v>
      </c>
      <c r="B2076" t="str">
        <f ca="1">VLOOKUP(A2076,Person!A:R,ROW(INDIRECT(ADDRESS(MATCH("NameUser",Person!$1:$1,0),4,4))),FALSE)</f>
        <v>Tiago Fernandes</v>
      </c>
      <c r="C2076" t="str">
        <f ca="1">IF(VLOOKUP(A2076,Person!A:R,ROW(INDIRECT(ADDRESS(MATCH("Mail",Person!$1:$1,0),4,4))),FALSE)="","",VLOOKUP(A2076,Person!A:R,ROW(INDIRECT(ADDRESS(MATCH("Mail",Person!$1:$1,0),4,4))),FALSE))</f>
        <v>tiago.fernandes@maristas.org.br</v>
      </c>
      <c r="D2076" t="str">
        <f ca="1">VLOOKUP(A2076,Person!A:R,ROW(INDIRECT(ADDRESS(MATCH("NameEstablishment",Person!$1:$1,0),4,4))),FALSE)</f>
        <v>Colégio Marista N Senhora da Conceição</v>
      </c>
      <c r="E2076">
        <f ca="1">VLOOKUP(A2076,Person!A:R,ROW(INDIRECT(ADDRESS(MATCH("Registration",Person!$1:$1,0),4,4))),FALSE)</f>
        <v>80700441</v>
      </c>
      <c r="F2076" t="str">
        <f ca="1">VLOOKUP(A2076,Person!A:R,ROW(INDIRECT(ADDRESS(MATCH("NameOccupation",Person!$1:$1,0),4,4))),FALSE)</f>
        <v>Assistente de Convivência</v>
      </c>
      <c r="G2076" t="str">
        <f ca="1">IF(VLOOKUP(A2076,Person!A:R,ROW(INDIRECT(ADDRESS(MATCH("NameManager",Person!$1:$1,0),4,4))),FALSE)="","",VLOOKUP(A2076,Person!A:R,ROW(INDIRECT(ADDRESS(MATCH("NameManager",Person!$1:$1,0),4,4))),FALSE))</f>
        <v/>
      </c>
      <c r="H2076" t="str">
        <f ca="1">IF(VLOOKUP(A2076,Person!A:R,ROW(INDIRECT(ADDRESS(MATCH("TypeJorney",Person!$1:$1,0),4,4))),FALSE)="OnBoarding","Embarque",IF(VLOOKUP(A2076,Person!A:R,ROW(INDIRECT(ADDRESS(MATCH("TypeJorney",Person!$1:$1,0),4,4))),FALSE)="OnBoardingOccupation","Embarque implantação",IF(VLOOKUP(A2076,Person!A:R,ROW(INDIRECT(ADDRESS(MATCH("TypeJorney",Person!$1:$1,0),4,4))),FALSE)="Monitoring","Monitoramento","Decisão de Efetivação")))</f>
        <v>Embarque implantação</v>
      </c>
    </row>
    <row r="2077" spans="1:8" x14ac:dyDescent="0.3">
      <c r="A2077" t="s">
        <v>4397</v>
      </c>
      <c r="B2077" t="str">
        <f ca="1">VLOOKUP(A2077,Person!A:R,ROW(INDIRECT(ADDRESS(MATCH("NameUser",Person!$1:$1,0),4,4))),FALSE)</f>
        <v>Tiago Francisco de Castro Pereira</v>
      </c>
      <c r="C2077" t="str">
        <f ca="1">IF(VLOOKUP(A2077,Person!A:R,ROW(INDIRECT(ADDRESS(MATCH("Mail",Person!$1:$1,0),4,4))),FALSE)="","",VLOOKUP(A2077,Person!A:R,ROW(INDIRECT(ADDRESS(MATCH("Mail",Person!$1:$1,0),4,4))),FALSE))</f>
        <v>tiago.castro@maristas.org.br</v>
      </c>
      <c r="D2077" t="str">
        <f ca="1">VLOOKUP(A2077,Person!A:R,ROW(INDIRECT(ADDRESS(MATCH("NameEstablishment",Person!$1:$1,0),4,4))),FALSE)</f>
        <v>Colégio Marista João Paulo II</v>
      </c>
      <c r="E2077">
        <f ca="1">VLOOKUP(A2077,Person!A:R,ROW(INDIRECT(ADDRESS(MATCH("Registration",Person!$1:$1,0),4,4))),FALSE)</f>
        <v>90512219</v>
      </c>
      <c r="F2077" t="str">
        <f ca="1">VLOOKUP(A2077,Person!A:R,ROW(INDIRECT(ADDRESS(MATCH("NameOccupation",Person!$1:$1,0),4,4))),FALSE)</f>
        <v>Porteiro</v>
      </c>
      <c r="G2077" t="str">
        <f ca="1">IF(VLOOKUP(A2077,Person!A:R,ROW(INDIRECT(ADDRESS(MATCH("NameManager",Person!$1:$1,0),4,4))),FALSE)="","",VLOOKUP(A2077,Person!A:R,ROW(INDIRECT(ADDRESS(MATCH("NameManager",Person!$1:$1,0),4,4))),FALSE))</f>
        <v>Marcos Andre Scussel</v>
      </c>
      <c r="H2077" t="str">
        <f ca="1">IF(VLOOKUP(A2077,Person!A:R,ROW(INDIRECT(ADDRESS(MATCH("TypeJorney",Person!$1:$1,0),4,4))),FALSE)="OnBoarding","Embarque",IF(VLOOKUP(A2077,Person!A:R,ROW(INDIRECT(ADDRESS(MATCH("TypeJorney",Person!$1:$1,0),4,4))),FALSE)="OnBoardingOccupation","Embarque implantação",IF(VLOOKUP(A2077,Person!A:R,ROW(INDIRECT(ADDRESS(MATCH("TypeJorney",Person!$1:$1,0),4,4))),FALSE)="Monitoring","Monitoramento","Decisão de Efetivação")))</f>
        <v>Embarque implantação</v>
      </c>
    </row>
    <row r="2078" spans="1:8" x14ac:dyDescent="0.3">
      <c r="A2078" t="s">
        <v>5273</v>
      </c>
      <c r="B2078" t="str">
        <f ca="1">VLOOKUP(A2078,Person!A:R,ROW(INDIRECT(ADDRESS(MATCH("NameUser",Person!$1:$1,0),4,4))),FALSE)</f>
        <v>Tiago Machado</v>
      </c>
      <c r="C2078" t="str">
        <f ca="1">IF(VLOOKUP(A2078,Person!A:R,ROW(INDIRECT(ADDRESS(MATCH("Mail",Person!$1:$1,0),4,4))),FALSE)="","",VLOOKUP(A2078,Person!A:R,ROW(INDIRECT(ADDRESS(MATCH("Mail",Person!$1:$1,0),4,4))),FALSE))</f>
        <v>tiago.machado@maristas.org.br</v>
      </c>
      <c r="D2078" t="str">
        <f ca="1">VLOOKUP(A2078,Person!A:R,ROW(INDIRECT(ADDRESS(MATCH("NameEstablishment",Person!$1:$1,0),4,4))),FALSE)</f>
        <v>Centro Social Marista de Porto Alegre</v>
      </c>
      <c r="E2078">
        <f ca="1">VLOOKUP(A2078,Person!A:R,ROW(INDIRECT(ADDRESS(MATCH("Registration",Person!$1:$1,0),4,4))),FALSE)</f>
        <v>61577001</v>
      </c>
      <c r="F2078" t="str">
        <f ca="1">VLOOKUP(A2078,Person!A:R,ROW(INDIRECT(ADDRESS(MATCH("NameOccupation",Person!$1:$1,0),4,4))),FALSE)</f>
        <v>Auxiliar de Manutenção</v>
      </c>
      <c r="G2078" t="str">
        <f ca="1">IF(VLOOKUP(A2078,Person!A:R,ROW(INDIRECT(ADDRESS(MATCH("NameManager",Person!$1:$1,0),4,4))),FALSE)="","",VLOOKUP(A2078,Person!A:R,ROW(INDIRECT(ADDRESS(MATCH("NameManager",Person!$1:$1,0),4,4))),FALSE))</f>
        <v/>
      </c>
      <c r="H2078" t="str">
        <f ca="1">IF(VLOOKUP(A2078,Person!A:R,ROW(INDIRECT(ADDRESS(MATCH("TypeJorney",Person!$1:$1,0),4,4))),FALSE)="OnBoarding","Embarque",IF(VLOOKUP(A2078,Person!A:R,ROW(INDIRECT(ADDRESS(MATCH("TypeJorney",Person!$1:$1,0),4,4))),FALSE)="OnBoardingOccupation","Embarque implantação",IF(VLOOKUP(A2078,Person!A:R,ROW(INDIRECT(ADDRESS(MATCH("TypeJorney",Person!$1:$1,0),4,4))),FALSE)="Monitoring","Monitoramento","Decisão de Efetivação")))</f>
        <v>Embarque implantação</v>
      </c>
    </row>
    <row r="2079" spans="1:8" x14ac:dyDescent="0.3">
      <c r="A2079" t="s">
        <v>7395</v>
      </c>
      <c r="B2079" t="str">
        <f ca="1">VLOOKUP(A2079,Person!A:R,ROW(INDIRECT(ADDRESS(MATCH("NameUser",Person!$1:$1,0),4,4))),FALSE)</f>
        <v>Tiane Villa</v>
      </c>
      <c r="C2079" t="str">
        <f ca="1">IF(VLOOKUP(A2079,Person!A:R,ROW(INDIRECT(ADDRESS(MATCH("Mail",Person!$1:$1,0),4,4))),FALSE)="","",VLOOKUP(A2079,Person!A:R,ROW(INDIRECT(ADDRESS(MATCH("Mail",Person!$1:$1,0),4,4))),FALSE))</f>
        <v>tiane.villa@maristas.org.br</v>
      </c>
      <c r="D2079" t="str">
        <f ca="1">VLOOKUP(A2079,Person!A:R,ROW(INDIRECT(ADDRESS(MATCH("NameEstablishment",Person!$1:$1,0),4,4))),FALSE)</f>
        <v>Colégio Marista Nossa Senhora Aparecida</v>
      </c>
      <c r="E2079">
        <f ca="1">VLOOKUP(A2079,Person!A:R,ROW(INDIRECT(ADDRESS(MATCH("Registration",Person!$1:$1,0),4,4))),FALSE)</f>
        <v>68061645</v>
      </c>
      <c r="F2079" t="str">
        <f ca="1">VLOOKUP(A2079,Person!A:R,ROW(INDIRECT(ADDRESS(MATCH("NameOccupation",Person!$1:$1,0),4,4))),FALSE)</f>
        <v>Monitor de Aprendizagem Turno Regular</v>
      </c>
      <c r="G2079" t="str">
        <f ca="1">IF(VLOOKUP(A2079,Person!A:R,ROW(INDIRECT(ADDRESS(MATCH("NameManager",Person!$1:$1,0),4,4))),FALSE)="","",VLOOKUP(A2079,Person!A:R,ROW(INDIRECT(ADDRESS(MATCH("NameManager",Person!$1:$1,0),4,4))),FALSE))</f>
        <v>Silvia Pagot Marodin</v>
      </c>
      <c r="H2079" t="str">
        <f ca="1">IF(VLOOKUP(A2079,Person!A:R,ROW(INDIRECT(ADDRESS(MATCH("TypeJorney",Person!$1:$1,0),4,4))),FALSE)="OnBoarding","Embarque",IF(VLOOKUP(A2079,Person!A:R,ROW(INDIRECT(ADDRESS(MATCH("TypeJorney",Person!$1:$1,0),4,4))),FALSE)="OnBoardingOccupation","Embarque implantação",IF(VLOOKUP(A2079,Person!A:R,ROW(INDIRECT(ADDRESS(MATCH("TypeJorney",Person!$1:$1,0),4,4))),FALSE)="Monitoring","Monitoramento","Decisão de Efetivação")))</f>
        <v>Embarque implantação</v>
      </c>
    </row>
    <row r="2080" spans="1:8" x14ac:dyDescent="0.3">
      <c r="A2080" t="s">
        <v>7310</v>
      </c>
      <c r="B2080" t="str">
        <f ca="1">VLOOKUP(A2080,Person!A:R,ROW(INDIRECT(ADDRESS(MATCH("NameUser",Person!$1:$1,0),4,4))),FALSE)</f>
        <v>Tielly Lucas Machado</v>
      </c>
      <c r="C2080" t="str">
        <f ca="1">IF(VLOOKUP(A2080,Person!A:R,ROW(INDIRECT(ADDRESS(MATCH("Mail",Person!$1:$1,0),4,4))),FALSE)="","",VLOOKUP(A2080,Person!A:R,ROW(INDIRECT(ADDRESS(MATCH("Mail",Person!$1:$1,0),4,4))),FALSE))</f>
        <v>tielly.machado@maristas.org.br</v>
      </c>
      <c r="D2080" t="str">
        <f ca="1">VLOOKUP(A2080,Person!A:R,ROW(INDIRECT(ADDRESS(MATCH("NameEstablishment",Person!$1:$1,0),4,4))),FALSE)</f>
        <v>Colegio Marista São Francisco</v>
      </c>
      <c r="E2080">
        <f ca="1">VLOOKUP(A2080,Person!A:R,ROW(INDIRECT(ADDRESS(MATCH("Registration",Person!$1:$1,0),4,4))),FALSE)</f>
        <v>90512233</v>
      </c>
      <c r="F2080" t="str">
        <f ca="1">VLOOKUP(A2080,Person!A:R,ROW(INDIRECT(ADDRESS(MATCH("NameOccupation",Person!$1:$1,0),4,4))),FALSE)</f>
        <v>Monitor de Aprendizagem Turno Regular</v>
      </c>
      <c r="G2080" t="str">
        <f ca="1">IF(VLOOKUP(A2080,Person!A:R,ROW(INDIRECT(ADDRESS(MATCH("NameManager",Person!$1:$1,0),4,4))),FALSE)="","",VLOOKUP(A2080,Person!A:R,ROW(INDIRECT(ADDRESS(MATCH("NameManager",Person!$1:$1,0),4,4))),FALSE))</f>
        <v/>
      </c>
      <c r="H2080" t="str">
        <f ca="1">IF(VLOOKUP(A2080,Person!A:R,ROW(INDIRECT(ADDRESS(MATCH("TypeJorney",Person!$1:$1,0),4,4))),FALSE)="OnBoarding","Embarque",IF(VLOOKUP(A2080,Person!A:R,ROW(INDIRECT(ADDRESS(MATCH("TypeJorney",Person!$1:$1,0),4,4))),FALSE)="OnBoardingOccupation","Embarque implantação",IF(VLOOKUP(A2080,Person!A:R,ROW(INDIRECT(ADDRESS(MATCH("TypeJorney",Person!$1:$1,0),4,4))),FALSE)="Monitoring","Monitoramento","Decisão de Efetivação")))</f>
        <v>Embarque implantação</v>
      </c>
    </row>
    <row r="2081" spans="1:8" x14ac:dyDescent="0.3">
      <c r="A2081" t="s">
        <v>4650</v>
      </c>
      <c r="B2081" t="str">
        <f ca="1">VLOOKUP(A2081,Person!A:R,ROW(INDIRECT(ADDRESS(MATCH("NameUser",Person!$1:$1,0),4,4))),FALSE)</f>
        <v>Ubirajara de Souza Godoy</v>
      </c>
      <c r="C2081" t="str">
        <f ca="1">IF(VLOOKUP(A2081,Person!A:R,ROW(INDIRECT(ADDRESS(MATCH("Mail",Person!$1:$1,0),4,4))),FALSE)="","",VLOOKUP(A2081,Person!A:R,ROW(INDIRECT(ADDRESS(MATCH("Mail",Person!$1:$1,0),4,4))),FALSE))</f>
        <v>ubirajara.godoy@maristas.org.br</v>
      </c>
      <c r="D2081" t="str">
        <f ca="1">VLOOKUP(A2081,Person!A:R,ROW(INDIRECT(ADDRESS(MATCH("NameEstablishment",Person!$1:$1,0),4,4))),FALSE)</f>
        <v>Colégio Marista N.Sra. Das Graças</v>
      </c>
      <c r="E2081">
        <f ca="1">VLOOKUP(A2081,Person!A:R,ROW(INDIRECT(ADDRESS(MATCH("Registration",Person!$1:$1,0),4,4))),FALSE)</f>
        <v>91511825</v>
      </c>
      <c r="F2081" t="str">
        <f ca="1">VLOOKUP(A2081,Person!A:R,ROW(INDIRECT(ADDRESS(MATCH("NameOccupation",Person!$1:$1,0),4,4))),FALSE)</f>
        <v>Assistente de Convivência</v>
      </c>
      <c r="G2081" t="str">
        <f ca="1">IF(VLOOKUP(A2081,Person!A:R,ROW(INDIRECT(ADDRESS(MATCH("NameManager",Person!$1:$1,0),4,4))),FALSE)="","",VLOOKUP(A2081,Person!A:R,ROW(INDIRECT(ADDRESS(MATCH("NameManager",Person!$1:$1,0),4,4))),FALSE))</f>
        <v>Luciana Winck Correa</v>
      </c>
      <c r="H2081" t="str">
        <f ca="1">IF(VLOOKUP(A2081,Person!A:R,ROW(INDIRECT(ADDRESS(MATCH("TypeJorney",Person!$1:$1,0),4,4))),FALSE)="OnBoarding","Embarque",IF(VLOOKUP(A2081,Person!A:R,ROW(INDIRECT(ADDRESS(MATCH("TypeJorney",Person!$1:$1,0),4,4))),FALSE)="OnBoardingOccupation","Embarque implantação",IF(VLOOKUP(A2081,Person!A:R,ROW(INDIRECT(ADDRESS(MATCH("TypeJorney",Person!$1:$1,0),4,4))),FALSE)="Monitoring","Monitoramento","Decisão de Efetivação")))</f>
        <v>Embarque implantação</v>
      </c>
    </row>
    <row r="2082" spans="1:8" x14ac:dyDescent="0.3">
      <c r="A2082" t="s">
        <v>4689</v>
      </c>
      <c r="B2082" t="str">
        <f ca="1">VLOOKUP(A2082,Person!A:R,ROW(INDIRECT(ADDRESS(MATCH("NameUser",Person!$1:$1,0),4,4))),FALSE)</f>
        <v>Uendel Zinelli Dal Forno</v>
      </c>
      <c r="C2082" t="str">
        <f ca="1">IF(VLOOKUP(A2082,Person!A:R,ROW(INDIRECT(ADDRESS(MATCH("Mail",Person!$1:$1,0),4,4))),FALSE)="","",VLOOKUP(A2082,Person!A:R,ROW(INDIRECT(ADDRESS(MATCH("Mail",Person!$1:$1,0),4,4))),FALSE))</f>
        <v>uendel.forno@maristas.org.br</v>
      </c>
      <c r="D2082" t="str">
        <f ca="1">VLOOKUP(A2082,Person!A:R,ROW(INDIRECT(ADDRESS(MATCH("NameEstablishment",Person!$1:$1,0),4,4))),FALSE)</f>
        <v>Colegio Marista Champagnat</v>
      </c>
      <c r="E2082">
        <f ca="1">VLOOKUP(A2082,Person!A:R,ROW(INDIRECT(ADDRESS(MATCH("Registration",Person!$1:$1,0),4,4))),FALSE)</f>
        <v>90000276</v>
      </c>
      <c r="F2082" t="str">
        <f ca="1">VLOOKUP(A2082,Person!A:R,ROW(INDIRECT(ADDRESS(MATCH("NameOccupation",Person!$1:$1,0),4,4))),FALSE)</f>
        <v>Assistente de Convivência</v>
      </c>
      <c r="G2082" t="str">
        <f ca="1">IF(VLOOKUP(A2082,Person!A:R,ROW(INDIRECT(ADDRESS(MATCH("NameManager",Person!$1:$1,0),4,4))),FALSE)="","",VLOOKUP(A2082,Person!A:R,ROW(INDIRECT(ADDRESS(MATCH("NameManager",Person!$1:$1,0),4,4))),FALSE))</f>
        <v>Shirley Sheila Cardoso</v>
      </c>
      <c r="H2082" t="str">
        <f ca="1">IF(VLOOKUP(A2082,Person!A:R,ROW(INDIRECT(ADDRESS(MATCH("TypeJorney",Person!$1:$1,0),4,4))),FALSE)="OnBoarding","Embarque",IF(VLOOKUP(A2082,Person!A:R,ROW(INDIRECT(ADDRESS(MATCH("TypeJorney",Person!$1:$1,0),4,4))),FALSE)="OnBoardingOccupation","Embarque implantação",IF(VLOOKUP(A2082,Person!A:R,ROW(INDIRECT(ADDRESS(MATCH("TypeJorney",Person!$1:$1,0),4,4))),FALSE)="Monitoring","Monitoramento","Decisão de Efetivação")))</f>
        <v>Embarque implantação</v>
      </c>
    </row>
    <row r="2083" spans="1:8" x14ac:dyDescent="0.3">
      <c r="A2083" t="s">
        <v>4914</v>
      </c>
      <c r="B2083" t="str">
        <f ca="1">VLOOKUP(A2083,Person!A:R,ROW(INDIRECT(ADDRESS(MATCH("NameUser",Person!$1:$1,0),4,4))),FALSE)</f>
        <v>Uiliam Teixeira Terra</v>
      </c>
      <c r="C2083" t="str">
        <f ca="1">IF(VLOOKUP(A2083,Person!A:R,ROW(INDIRECT(ADDRESS(MATCH("Mail",Person!$1:$1,0),4,4))),FALSE)="","",VLOOKUP(A2083,Person!A:R,ROW(INDIRECT(ADDRESS(MATCH("Mail",Person!$1:$1,0),4,4))),FALSE))</f>
        <v>uiliam.terra@maristas.org.br</v>
      </c>
      <c r="D2083" t="str">
        <f ca="1">VLOOKUP(A2083,Person!A:R,ROW(INDIRECT(ADDRESS(MATCH("NameEstablishment",Person!$1:$1,0),4,4))),FALSE)</f>
        <v>Colégio Marista Roque Gonçalves</v>
      </c>
      <c r="E2083">
        <f ca="1">VLOOKUP(A2083,Person!A:R,ROW(INDIRECT(ADDRESS(MATCH("Registration",Person!$1:$1,0),4,4))),FALSE)</f>
        <v>80700806</v>
      </c>
      <c r="F2083" t="str">
        <f ca="1">VLOOKUP(A2083,Person!A:R,ROW(INDIRECT(ADDRESS(MATCH("NameOccupation",Person!$1:$1,0),4,4))),FALSE)</f>
        <v>Bibliotecário(a)</v>
      </c>
      <c r="G2083" t="str">
        <f ca="1">IF(VLOOKUP(A2083,Person!A:R,ROW(INDIRECT(ADDRESS(MATCH("NameManager",Person!$1:$1,0),4,4))),FALSE)="","",VLOOKUP(A2083,Person!A:R,ROW(INDIRECT(ADDRESS(MATCH("NameManager",Person!$1:$1,0),4,4))),FALSE))</f>
        <v>David Jorge Rodrigues Hatsek</v>
      </c>
      <c r="H2083" t="str">
        <f ca="1">IF(VLOOKUP(A2083,Person!A:R,ROW(INDIRECT(ADDRESS(MATCH("TypeJorney",Person!$1:$1,0),4,4))),FALSE)="OnBoarding","Embarque",IF(VLOOKUP(A2083,Person!A:R,ROW(INDIRECT(ADDRESS(MATCH("TypeJorney",Person!$1:$1,0),4,4))),FALSE)="OnBoardingOccupation","Embarque implantação",IF(VLOOKUP(A2083,Person!A:R,ROW(INDIRECT(ADDRESS(MATCH("TypeJorney",Person!$1:$1,0),4,4))),FALSE)="Monitoring","Monitoramento","Decisão de Efetivação")))</f>
        <v>Embarque implantação</v>
      </c>
    </row>
    <row r="2084" spans="1:8" x14ac:dyDescent="0.3">
      <c r="A2084" t="s">
        <v>4800</v>
      </c>
      <c r="B2084" t="str">
        <f ca="1">VLOOKUP(A2084,Person!A:R,ROW(INDIRECT(ADDRESS(MATCH("NameUser",Person!$1:$1,0),4,4))),FALSE)</f>
        <v>Ulisses dos Anjos Almeron</v>
      </c>
      <c r="C2084" t="str">
        <f ca="1">IF(VLOOKUP(A2084,Person!A:R,ROW(INDIRECT(ADDRESS(MATCH("Mail",Person!$1:$1,0),4,4))),FALSE)="","",VLOOKUP(A2084,Person!A:R,ROW(INDIRECT(ADDRESS(MATCH("Mail",Person!$1:$1,0),4,4))),FALSE))</f>
        <v>ulisses.almeron@maristas.org.br</v>
      </c>
      <c r="D2084" t="str">
        <f ca="1">VLOOKUP(A2084,Person!A:R,ROW(INDIRECT(ADDRESS(MATCH("NameEstablishment",Person!$1:$1,0),4,4))),FALSE)</f>
        <v>Colégio Marista Sant'ana</v>
      </c>
      <c r="E2084">
        <f ca="1">VLOOKUP(A2084,Person!A:R,ROW(INDIRECT(ADDRESS(MATCH("Registration",Person!$1:$1,0),4,4))),FALSE)</f>
        <v>80701644</v>
      </c>
      <c r="F2084" t="str">
        <f ca="1">VLOOKUP(A2084,Person!A:R,ROW(INDIRECT(ADDRESS(MATCH("NameOccupation",Person!$1:$1,0),4,4))),FALSE)</f>
        <v>Auxiliar de Manutenção</v>
      </c>
      <c r="G2084" t="str">
        <f ca="1">IF(VLOOKUP(A2084,Person!A:R,ROW(INDIRECT(ADDRESS(MATCH("NameManager",Person!$1:$1,0),4,4))),FALSE)="","",VLOOKUP(A2084,Person!A:R,ROW(INDIRECT(ADDRESS(MATCH("NameManager",Person!$1:$1,0),4,4))),FALSE))</f>
        <v>Isabel Cristina Simonetti Azcue</v>
      </c>
      <c r="H2084" t="str">
        <f ca="1">IF(VLOOKUP(A2084,Person!A:R,ROW(INDIRECT(ADDRESS(MATCH("TypeJorney",Person!$1:$1,0),4,4))),FALSE)="OnBoarding","Embarque",IF(VLOOKUP(A2084,Person!A:R,ROW(INDIRECT(ADDRESS(MATCH("TypeJorney",Person!$1:$1,0),4,4))),FALSE)="OnBoardingOccupation","Embarque implantação",IF(VLOOKUP(A2084,Person!A:R,ROW(INDIRECT(ADDRESS(MATCH("TypeJorney",Person!$1:$1,0),4,4))),FALSE)="Monitoring","Monitoramento","Decisão de Efetivação")))</f>
        <v>Embarque implantação</v>
      </c>
    </row>
    <row r="2085" spans="1:8" x14ac:dyDescent="0.3">
      <c r="A2085" t="s">
        <v>4991</v>
      </c>
      <c r="B2085" t="str">
        <f ca="1">VLOOKUP(A2085,Person!A:R,ROW(INDIRECT(ADDRESS(MATCH("NameUser",Person!$1:$1,0),4,4))),FALSE)</f>
        <v>Ulisses Fernando de Azambuja Noevo</v>
      </c>
      <c r="C2085" t="str">
        <f ca="1">IF(VLOOKUP(A2085,Person!A:R,ROW(INDIRECT(ADDRESS(MATCH("Mail",Person!$1:$1,0),4,4))),FALSE)="","",VLOOKUP(A2085,Person!A:R,ROW(INDIRECT(ADDRESS(MATCH("Mail",Person!$1:$1,0),4,4))),FALSE))</f>
        <v/>
      </c>
      <c r="D2085" t="str">
        <f ca="1">VLOOKUP(A2085,Person!A:R,ROW(INDIRECT(ADDRESS(MATCH("NameEstablishment",Person!$1:$1,0),4,4))),FALSE)</f>
        <v>Colégio Marista Santa Maria</v>
      </c>
      <c r="E2085">
        <f ca="1">VLOOKUP(A2085,Person!A:R,ROW(INDIRECT(ADDRESS(MATCH("Registration",Person!$1:$1,0),4,4))),FALSE)</f>
        <v>80700987</v>
      </c>
      <c r="F2085" t="str">
        <f ca="1">VLOOKUP(A2085,Person!A:R,ROW(INDIRECT(ADDRESS(MATCH("NameOccupation",Person!$1:$1,0),4,4))),FALSE)</f>
        <v>Operador de Impressão</v>
      </c>
      <c r="G2085" t="str">
        <f ca="1">IF(VLOOKUP(A2085,Person!A:R,ROW(INDIRECT(ADDRESS(MATCH("NameManager",Person!$1:$1,0),4,4))),FALSE)="","",VLOOKUP(A2085,Person!A:R,ROW(INDIRECT(ADDRESS(MATCH("NameManager",Person!$1:$1,0),4,4))),FALSE))</f>
        <v>Carlos Henrique Pires Sardi</v>
      </c>
      <c r="H2085" t="str">
        <f ca="1">IF(VLOOKUP(A2085,Person!A:R,ROW(INDIRECT(ADDRESS(MATCH("TypeJorney",Person!$1:$1,0),4,4))),FALSE)="OnBoarding","Embarque",IF(VLOOKUP(A2085,Person!A:R,ROW(INDIRECT(ADDRESS(MATCH("TypeJorney",Person!$1:$1,0),4,4))),FALSE)="OnBoardingOccupation","Embarque implantação",IF(VLOOKUP(A2085,Person!A:R,ROW(INDIRECT(ADDRESS(MATCH("TypeJorney",Person!$1:$1,0),4,4))),FALSE)="Monitoring","Monitoramento","Decisão de Efetivação")))</f>
        <v>Embarque implantação</v>
      </c>
    </row>
    <row r="2086" spans="1:8" x14ac:dyDescent="0.3">
      <c r="A2086" t="s">
        <v>4928</v>
      </c>
      <c r="B2086" t="str">
        <f ca="1">VLOOKUP(A2086,Person!A:R,ROW(INDIRECT(ADDRESS(MATCH("NameUser",Person!$1:$1,0),4,4))),FALSE)</f>
        <v>Vagner Bertele</v>
      </c>
      <c r="C2086" t="str">
        <f ca="1">IF(VLOOKUP(A2086,Person!A:R,ROW(INDIRECT(ADDRESS(MATCH("Mail",Person!$1:$1,0),4,4))),FALSE)="","",VLOOKUP(A2086,Person!A:R,ROW(INDIRECT(ADDRESS(MATCH("Mail",Person!$1:$1,0),4,4))),FALSE))</f>
        <v>vagner.bertele@maristas.org.br</v>
      </c>
      <c r="D2086" t="str">
        <f ca="1">VLOOKUP(A2086,Person!A:R,ROW(INDIRECT(ADDRESS(MATCH("NameEstablishment",Person!$1:$1,0),4,4))),FALSE)</f>
        <v>União Sul Brasileira de Educação e Ensin</v>
      </c>
      <c r="E2086">
        <f ca="1">VLOOKUP(A2086,Person!A:R,ROW(INDIRECT(ADDRESS(MATCH("Registration",Person!$1:$1,0),4,4))),FALSE)</f>
        <v>61409001</v>
      </c>
      <c r="F2086" t="str">
        <f ca="1">VLOOKUP(A2086,Person!A:R,ROW(INDIRECT(ADDRESS(MATCH("NameOccupation",Person!$1:$1,0),4,4))),FALSE)</f>
        <v>Coordenador Serviços Centrais</v>
      </c>
      <c r="G2086" t="str">
        <f ca="1">IF(VLOOKUP(A2086,Person!A:R,ROW(INDIRECT(ADDRESS(MATCH("NameManager",Person!$1:$1,0),4,4))),FALSE)="","",VLOOKUP(A2086,Person!A:R,ROW(INDIRECT(ADDRESS(MATCH("NameManager",Person!$1:$1,0),4,4))),FALSE))</f>
        <v>Rogerio Francisco Caldas Anele</v>
      </c>
      <c r="H2086" t="str">
        <f ca="1">IF(VLOOKUP(A2086,Person!A:R,ROW(INDIRECT(ADDRESS(MATCH("TypeJorney",Person!$1:$1,0),4,4))),FALSE)="OnBoarding","Embarque",IF(VLOOKUP(A2086,Person!A:R,ROW(INDIRECT(ADDRESS(MATCH("TypeJorney",Person!$1:$1,0),4,4))),FALSE)="OnBoardingOccupation","Embarque implantação",IF(VLOOKUP(A2086,Person!A:R,ROW(INDIRECT(ADDRESS(MATCH("TypeJorney",Person!$1:$1,0),4,4))),FALSE)="Monitoring","Monitoramento","Decisão de Efetivação")))</f>
        <v>Embarque implantação</v>
      </c>
    </row>
    <row r="2087" spans="1:8" x14ac:dyDescent="0.3">
      <c r="A2087" t="s">
        <v>4929</v>
      </c>
      <c r="B2087" t="str">
        <f ca="1">VLOOKUP(A2087,Person!A:R,ROW(INDIRECT(ADDRESS(MATCH("NameUser",Person!$1:$1,0),4,4))),FALSE)</f>
        <v>Vagner Bertele</v>
      </c>
      <c r="C2087" t="str">
        <f ca="1">IF(VLOOKUP(A2087,Person!A:R,ROW(INDIRECT(ADDRESS(MATCH("Mail",Person!$1:$1,0),4,4))),FALSE)="","",VLOOKUP(A2087,Person!A:R,ROW(INDIRECT(ADDRESS(MATCH("Mail",Person!$1:$1,0),4,4))),FALSE))</f>
        <v>vagner.bertele@maristas.org.br</v>
      </c>
      <c r="D2087" t="str">
        <f ca="1">VLOOKUP(A2087,Person!A:R,ROW(INDIRECT(ADDRESS(MATCH("NameEstablishment",Person!$1:$1,0),4,4))),FALSE)</f>
        <v>Sociedade Meridional de Educação</v>
      </c>
      <c r="E2087">
        <f ca="1">VLOOKUP(A2087,Person!A:R,ROW(INDIRECT(ADDRESS(MATCH("Registration",Person!$1:$1,0),4,4))),FALSE)</f>
        <v>90000051</v>
      </c>
      <c r="F2087" t="str">
        <f ca="1">VLOOKUP(A2087,Person!A:R,ROW(INDIRECT(ADDRESS(MATCH("NameOccupation",Person!$1:$1,0),4,4))),FALSE)</f>
        <v>Coordenador Serviços Centrais</v>
      </c>
      <c r="G2087" t="str">
        <f ca="1">IF(VLOOKUP(A2087,Person!A:R,ROW(INDIRECT(ADDRESS(MATCH("NameManager",Person!$1:$1,0),4,4))),FALSE)="","",VLOOKUP(A2087,Person!A:R,ROW(INDIRECT(ADDRESS(MATCH("NameManager",Person!$1:$1,0),4,4))),FALSE))</f>
        <v/>
      </c>
      <c r="H2087" t="str">
        <f ca="1">IF(VLOOKUP(A2087,Person!A:R,ROW(INDIRECT(ADDRESS(MATCH("TypeJorney",Person!$1:$1,0),4,4))),FALSE)="OnBoarding","Embarque",IF(VLOOKUP(A2087,Person!A:R,ROW(INDIRECT(ADDRESS(MATCH("TypeJorney",Person!$1:$1,0),4,4))),FALSE)="OnBoardingOccupation","Embarque implantação",IF(VLOOKUP(A2087,Person!A:R,ROW(INDIRECT(ADDRESS(MATCH("TypeJorney",Person!$1:$1,0),4,4))),FALSE)="Monitoring","Monitoramento","Decisão de Efetivação")))</f>
        <v>Embarque implantação</v>
      </c>
    </row>
    <row r="2088" spans="1:8" x14ac:dyDescent="0.3">
      <c r="A2088" t="s">
        <v>4253</v>
      </c>
      <c r="B2088" t="str">
        <f ca="1">VLOOKUP(A2088,Person!A:R,ROW(INDIRECT(ADDRESS(MATCH("NameUser",Person!$1:$1,0),4,4))),FALSE)</f>
        <v>Vagner Luiz de Azeredo</v>
      </c>
      <c r="C2088" t="str">
        <f ca="1">IF(VLOOKUP(A2088,Person!A:R,ROW(INDIRECT(ADDRESS(MATCH("Mail",Person!$1:$1,0),4,4))),FALSE)="","",VLOOKUP(A2088,Person!A:R,ROW(INDIRECT(ADDRESS(MATCH("Mail",Person!$1:$1,0),4,4))),FALSE))</f>
        <v/>
      </c>
      <c r="D2088" t="str">
        <f ca="1">VLOOKUP(A2088,Person!A:R,ROW(INDIRECT(ADDRESS(MATCH("NameEstablishment",Person!$1:$1,0),4,4))),FALSE)</f>
        <v>Colegio Marista Ipanema</v>
      </c>
      <c r="E2088">
        <f ca="1">VLOOKUP(A2088,Person!A:R,ROW(INDIRECT(ADDRESS(MATCH("Registration",Person!$1:$1,0),4,4))),FALSE)</f>
        <v>91510570</v>
      </c>
      <c r="F2088" t="str">
        <f ca="1">VLOOKUP(A2088,Person!A:R,ROW(INDIRECT(ADDRESS(MATCH("NameOccupation",Person!$1:$1,0),4,4))),FALSE)</f>
        <v>Auxiliar de Serviços Gerais</v>
      </c>
      <c r="G2088" t="str">
        <f ca="1">IF(VLOOKUP(A2088,Person!A:R,ROW(INDIRECT(ADDRESS(MATCH("NameManager",Person!$1:$1,0),4,4))),FALSE)="","",VLOOKUP(A2088,Person!A:R,ROW(INDIRECT(ADDRESS(MATCH("NameManager",Person!$1:$1,0),4,4))),FALSE))</f>
        <v>Clovis Inacio Seibert</v>
      </c>
      <c r="H2088" t="str">
        <f ca="1">IF(VLOOKUP(A2088,Person!A:R,ROW(INDIRECT(ADDRESS(MATCH("TypeJorney",Person!$1:$1,0),4,4))),FALSE)="OnBoarding","Embarque",IF(VLOOKUP(A2088,Person!A:R,ROW(INDIRECT(ADDRESS(MATCH("TypeJorney",Person!$1:$1,0),4,4))),FALSE)="OnBoardingOccupation","Embarque implantação",IF(VLOOKUP(A2088,Person!A:R,ROW(INDIRECT(ADDRESS(MATCH("TypeJorney",Person!$1:$1,0),4,4))),FALSE)="Monitoring","Monitoramento","Decisão de Efetivação")))</f>
        <v>Embarque implantação</v>
      </c>
    </row>
    <row r="2089" spans="1:8" x14ac:dyDescent="0.3">
      <c r="A2089" t="s">
        <v>4798</v>
      </c>
      <c r="B2089" t="str">
        <f ca="1">VLOOKUP(A2089,Person!A:R,ROW(INDIRECT(ADDRESS(MATCH("NameUser",Person!$1:$1,0),4,4))),FALSE)</f>
        <v>Valdair de Menezes</v>
      </c>
      <c r="C2089" t="str">
        <f ca="1">IF(VLOOKUP(A2089,Person!A:R,ROW(INDIRECT(ADDRESS(MATCH("Mail",Person!$1:$1,0),4,4))),FALSE)="","",VLOOKUP(A2089,Person!A:R,ROW(INDIRECT(ADDRESS(MATCH("Mail",Person!$1:$1,0),4,4))),FALSE))</f>
        <v/>
      </c>
      <c r="D2089" t="str">
        <f ca="1">VLOOKUP(A2089,Person!A:R,ROW(INDIRECT(ADDRESS(MATCH("NameEstablishment",Person!$1:$1,0),4,4))),FALSE)</f>
        <v>Colégio Marista Santa Maria</v>
      </c>
      <c r="E2089">
        <f ca="1">VLOOKUP(A2089,Person!A:R,ROW(INDIRECT(ADDRESS(MATCH("Registration",Person!$1:$1,0),4,4))),FALSE)</f>
        <v>80701682</v>
      </c>
      <c r="F2089" t="str">
        <f ca="1">VLOOKUP(A2089,Person!A:R,ROW(INDIRECT(ADDRESS(MATCH("NameOccupation",Person!$1:$1,0),4,4))),FALSE)</f>
        <v>Auxiliar de Manutenção</v>
      </c>
      <c r="G2089" t="str">
        <f ca="1">IF(VLOOKUP(A2089,Person!A:R,ROW(INDIRECT(ADDRESS(MATCH("NameManager",Person!$1:$1,0),4,4))),FALSE)="","",VLOOKUP(A2089,Person!A:R,ROW(INDIRECT(ADDRESS(MATCH("NameManager",Person!$1:$1,0),4,4))),FALSE))</f>
        <v>Carlos Henrique Pires Sardi</v>
      </c>
      <c r="H2089" t="str">
        <f ca="1">IF(VLOOKUP(A2089,Person!A:R,ROW(INDIRECT(ADDRESS(MATCH("TypeJorney",Person!$1:$1,0),4,4))),FALSE)="OnBoarding","Embarque",IF(VLOOKUP(A2089,Person!A:R,ROW(INDIRECT(ADDRESS(MATCH("TypeJorney",Person!$1:$1,0),4,4))),FALSE)="OnBoardingOccupation","Embarque implantação",IF(VLOOKUP(A2089,Person!A:R,ROW(INDIRECT(ADDRESS(MATCH("TypeJorney",Person!$1:$1,0),4,4))),FALSE)="Monitoring","Monitoramento","Decisão de Efetivação")))</f>
        <v>Embarque implantação</v>
      </c>
    </row>
    <row r="2090" spans="1:8" x14ac:dyDescent="0.3">
      <c r="A2090" t="s">
        <v>4888</v>
      </c>
      <c r="B2090" t="str">
        <f ca="1">VLOOKUP(A2090,Person!A:R,ROW(INDIRECT(ADDRESS(MATCH("NameUser",Person!$1:$1,0),4,4))),FALSE)</f>
        <v>Valdeni Mello da Rosa</v>
      </c>
      <c r="C2090" t="str">
        <f ca="1">IF(VLOOKUP(A2090,Person!A:R,ROW(INDIRECT(ADDRESS(MATCH("Mail",Person!$1:$1,0),4,4))),FALSE)="","",VLOOKUP(A2090,Person!A:R,ROW(INDIRECT(ADDRESS(MATCH("Mail",Person!$1:$1,0),4,4))),FALSE))</f>
        <v>valdeni.rosa@maristas.org.br</v>
      </c>
      <c r="D2090" t="str">
        <f ca="1">VLOOKUP(A2090,Person!A:R,ROW(INDIRECT(ADDRESS(MATCH("NameEstablishment",Person!$1:$1,0),4,4))),FALSE)</f>
        <v>Colégio Marista Santo Ângelo</v>
      </c>
      <c r="E2090">
        <f ca="1">VLOOKUP(A2090,Person!A:R,ROW(INDIRECT(ADDRESS(MATCH("Registration",Person!$1:$1,0),4,4))),FALSE)</f>
        <v>37110344</v>
      </c>
      <c r="F2090" t="str">
        <f ca="1">VLOOKUP(A2090,Person!A:R,ROW(INDIRECT(ADDRESS(MATCH("NameOccupation",Person!$1:$1,0),4,4))),FALSE)</f>
        <v>Auxiliar de Serviços Gerais</v>
      </c>
      <c r="G2090" t="str">
        <f ca="1">IF(VLOOKUP(A2090,Person!A:R,ROW(INDIRECT(ADDRESS(MATCH("NameManager",Person!$1:$1,0),4,4))),FALSE)="","",VLOOKUP(A2090,Person!A:R,ROW(INDIRECT(ADDRESS(MATCH("NameManager",Person!$1:$1,0),4,4))),FALSE))</f>
        <v>Jerry Luis Diel Barth</v>
      </c>
      <c r="H2090" t="str">
        <f ca="1">IF(VLOOKUP(A2090,Person!A:R,ROW(INDIRECT(ADDRESS(MATCH("TypeJorney",Person!$1:$1,0),4,4))),FALSE)="OnBoarding","Embarque",IF(VLOOKUP(A2090,Person!A:R,ROW(INDIRECT(ADDRESS(MATCH("TypeJorney",Person!$1:$1,0),4,4))),FALSE)="OnBoardingOccupation","Embarque implantação",IF(VLOOKUP(A2090,Person!A:R,ROW(INDIRECT(ADDRESS(MATCH("TypeJorney",Person!$1:$1,0),4,4))),FALSE)="Monitoring","Monitoramento","Decisão de Efetivação")))</f>
        <v>Embarque implantação</v>
      </c>
    </row>
    <row r="2091" spans="1:8" x14ac:dyDescent="0.3">
      <c r="A2091" t="s">
        <v>5340</v>
      </c>
      <c r="B2091" t="str">
        <f ca="1">VLOOKUP(A2091,Person!A:R,ROW(INDIRECT(ADDRESS(MATCH("NameUser",Person!$1:$1,0),4,4))),FALSE)</f>
        <v>Valdenira Medianeira da Silva Pessoa</v>
      </c>
      <c r="C2091" t="str">
        <f ca="1">IF(VLOOKUP(A2091,Person!A:R,ROW(INDIRECT(ADDRESS(MATCH("Mail",Person!$1:$1,0),4,4))),FALSE)="","",VLOOKUP(A2091,Person!A:R,ROW(INDIRECT(ADDRESS(MATCH("Mail",Person!$1:$1,0),4,4))),FALSE))</f>
        <v/>
      </c>
      <c r="D2091" t="str">
        <f ca="1">VLOOKUP(A2091,Person!A:R,ROW(INDIRECT(ADDRESS(MATCH("NameEstablishment",Person!$1:$1,0),4,4))),FALSE)</f>
        <v>Esc. Marista de Ens. Fund. Santa Marta</v>
      </c>
      <c r="E2091">
        <f ca="1">VLOOKUP(A2091,Person!A:R,ROW(INDIRECT(ADDRESS(MATCH("Registration",Person!$1:$1,0),4,4))),FALSE)</f>
        <v>3408001</v>
      </c>
      <c r="F2091" t="str">
        <f ca="1">VLOOKUP(A2091,Person!A:R,ROW(INDIRECT(ADDRESS(MATCH("NameOccupation",Person!$1:$1,0),4,4))),FALSE)</f>
        <v>Auxiliar de Serviços Gerais</v>
      </c>
      <c r="G2091" t="str">
        <f ca="1">IF(VLOOKUP(A2091,Person!A:R,ROW(INDIRECT(ADDRESS(MATCH("NameManager",Person!$1:$1,0),4,4))),FALSE)="","",VLOOKUP(A2091,Person!A:R,ROW(INDIRECT(ADDRESS(MATCH("NameManager",Person!$1:$1,0),4,4))),FALSE))</f>
        <v/>
      </c>
      <c r="H2091" t="str">
        <f ca="1">IF(VLOOKUP(A2091,Person!A:R,ROW(INDIRECT(ADDRESS(MATCH("TypeJorney",Person!$1:$1,0),4,4))),FALSE)="OnBoarding","Embarque",IF(VLOOKUP(A2091,Person!A:R,ROW(INDIRECT(ADDRESS(MATCH("TypeJorney",Person!$1:$1,0),4,4))),FALSE)="OnBoardingOccupation","Embarque implantação",IF(VLOOKUP(A2091,Person!A:R,ROW(INDIRECT(ADDRESS(MATCH("TypeJorney",Person!$1:$1,0),4,4))),FALSE)="Monitoring","Monitoramento","Decisão de Efetivação")))</f>
        <v>Embarque implantação</v>
      </c>
    </row>
    <row r="2092" spans="1:8" x14ac:dyDescent="0.3">
      <c r="A2092" t="s">
        <v>4788</v>
      </c>
      <c r="B2092" t="str">
        <f ca="1">VLOOKUP(A2092,Person!A:R,ROW(INDIRECT(ADDRESS(MATCH("NameUser",Person!$1:$1,0),4,4))),FALSE)</f>
        <v>Valdinei Cardoso de Jesus</v>
      </c>
      <c r="C2092" t="str">
        <f ca="1">IF(VLOOKUP(A2092,Person!A:R,ROW(INDIRECT(ADDRESS(MATCH("Mail",Person!$1:$1,0),4,4))),FALSE)="","",VLOOKUP(A2092,Person!A:R,ROW(INDIRECT(ADDRESS(MATCH("Mail",Person!$1:$1,0),4,4))),FALSE))</f>
        <v>valdineis.jesus@maristas.org.br</v>
      </c>
      <c r="D2092" t="str">
        <f ca="1">VLOOKUP(A2092,Person!A:R,ROW(INDIRECT(ADDRESS(MATCH("NameEstablishment",Person!$1:$1,0),4,4))),FALSE)</f>
        <v>Colégio Marista João Paulo II</v>
      </c>
      <c r="E2092">
        <f ca="1">VLOOKUP(A2092,Person!A:R,ROW(INDIRECT(ADDRESS(MATCH("Registration",Person!$1:$1,0),4,4))),FALSE)</f>
        <v>85620244</v>
      </c>
      <c r="F2092" t="str">
        <f ca="1">VLOOKUP(A2092,Person!A:R,ROW(INDIRECT(ADDRESS(MATCH("NameOccupation",Person!$1:$1,0),4,4))),FALSE)</f>
        <v>Auxiliar de Manutenção</v>
      </c>
      <c r="G2092" t="str">
        <f ca="1">IF(VLOOKUP(A2092,Person!A:R,ROW(INDIRECT(ADDRESS(MATCH("NameManager",Person!$1:$1,0),4,4))),FALSE)="","",VLOOKUP(A2092,Person!A:R,ROW(INDIRECT(ADDRESS(MATCH("NameManager",Person!$1:$1,0),4,4))),FALSE))</f>
        <v>Marcos Andre Scussel</v>
      </c>
      <c r="H2092" t="str">
        <f ca="1">IF(VLOOKUP(A2092,Person!A:R,ROW(INDIRECT(ADDRESS(MATCH("TypeJorney",Person!$1:$1,0),4,4))),FALSE)="OnBoarding","Embarque",IF(VLOOKUP(A2092,Person!A:R,ROW(INDIRECT(ADDRESS(MATCH("TypeJorney",Person!$1:$1,0),4,4))),FALSE)="OnBoardingOccupation","Embarque implantação",IF(VLOOKUP(A2092,Person!A:R,ROW(INDIRECT(ADDRESS(MATCH("TypeJorney",Person!$1:$1,0),4,4))),FALSE)="Monitoring","Monitoramento","Decisão de Efetivação")))</f>
        <v>Embarque implantação</v>
      </c>
    </row>
    <row r="2093" spans="1:8" x14ac:dyDescent="0.3">
      <c r="A2093" t="s">
        <v>7589</v>
      </c>
      <c r="B2093" t="str">
        <f ca="1">VLOOKUP(A2093,Person!A:R,ROW(INDIRECT(ADDRESS(MATCH("NameUser",Person!$1:$1,0),4,4))),FALSE)</f>
        <v>Valdino de Fraga Nunes</v>
      </c>
      <c r="C2093" t="str">
        <f ca="1">IF(VLOOKUP(A2093,Person!A:R,ROW(INDIRECT(ADDRESS(MATCH("Mail",Person!$1:$1,0),4,4))),FALSE)="","",VLOOKUP(A2093,Person!A:R,ROW(INDIRECT(ADDRESS(MATCH("Mail",Person!$1:$1,0),4,4))),FALSE))</f>
        <v>valdino.nunes@maristas.org.br</v>
      </c>
      <c r="D2093" t="str">
        <f ca="1">VLOOKUP(A2093,Person!A:R,ROW(INDIRECT(ADDRESS(MATCH("NameEstablishment",Person!$1:$1,0),4,4))),FALSE)</f>
        <v>Colégio Marista N.Sra. Das Graças</v>
      </c>
      <c r="E2093">
        <f ca="1">VLOOKUP(A2093,Person!A:R,ROW(INDIRECT(ADDRESS(MATCH("Registration",Person!$1:$1,0),4,4))),FALSE)</f>
        <v>91511829</v>
      </c>
      <c r="F2093" t="str">
        <f ca="1">VLOOKUP(A2093,Person!A:R,ROW(INDIRECT(ADDRESS(MATCH("NameOccupation",Person!$1:$1,0),4,4))),FALSE)</f>
        <v>Jardineiro</v>
      </c>
      <c r="G2093" t="str">
        <f ca="1">IF(VLOOKUP(A2093,Person!A:R,ROW(INDIRECT(ADDRESS(MATCH("NameManager",Person!$1:$1,0),4,4))),FALSE)="","",VLOOKUP(A2093,Person!A:R,ROW(INDIRECT(ADDRESS(MATCH("NameManager",Person!$1:$1,0),4,4))),FALSE))</f>
        <v/>
      </c>
      <c r="H2093" t="str">
        <f ca="1">IF(VLOOKUP(A2093,Person!A:R,ROW(INDIRECT(ADDRESS(MATCH("TypeJorney",Person!$1:$1,0),4,4))),FALSE)="OnBoarding","Embarque",IF(VLOOKUP(A2093,Person!A:R,ROW(INDIRECT(ADDRESS(MATCH("TypeJorney",Person!$1:$1,0),4,4))),FALSE)="OnBoardingOccupation","Embarque implantação",IF(VLOOKUP(A2093,Person!A:R,ROW(INDIRECT(ADDRESS(MATCH("TypeJorney",Person!$1:$1,0),4,4))),FALSE)="Monitoring","Monitoramento","Decisão de Efetivação")))</f>
        <v>Embarque implantação</v>
      </c>
    </row>
    <row r="2094" spans="1:8" x14ac:dyDescent="0.3">
      <c r="A2094" t="s">
        <v>7793</v>
      </c>
      <c r="B2094" t="str">
        <f ca="1">VLOOKUP(A2094,Person!A:R,ROW(INDIRECT(ADDRESS(MATCH("NameUser",Person!$1:$1,0),4,4))),FALSE)</f>
        <v>Valdir da Silva Fagundes</v>
      </c>
      <c r="C2094" t="str">
        <f ca="1">IF(VLOOKUP(A2094,Person!A:R,ROW(INDIRECT(ADDRESS(MATCH("Mail",Person!$1:$1,0),4,4))),FALSE)="","",VLOOKUP(A2094,Person!A:R,ROW(INDIRECT(ADDRESS(MATCH("Mail",Person!$1:$1,0),4,4))),FALSE))</f>
        <v/>
      </c>
      <c r="D2094" t="str">
        <f ca="1">VLOOKUP(A2094,Person!A:R,ROW(INDIRECT(ADDRESS(MATCH("NameEstablishment",Person!$1:$1,0),4,4))),FALSE)</f>
        <v>Colégio Marista Assunção</v>
      </c>
      <c r="E2094">
        <f ca="1">VLOOKUP(A2094,Person!A:R,ROW(INDIRECT(ADDRESS(MATCH("Registration",Person!$1:$1,0),4,4))),FALSE)</f>
        <v>85600094</v>
      </c>
      <c r="F2094" t="str">
        <f ca="1">VLOOKUP(A2094,Person!A:R,ROW(INDIRECT(ADDRESS(MATCH("NameOccupation",Person!$1:$1,0),4,4))),FALSE)</f>
        <v>Auxiliar de Serviços Gerais</v>
      </c>
      <c r="G2094" t="str">
        <f ca="1">IF(VLOOKUP(A2094,Person!A:R,ROW(INDIRECT(ADDRESS(MATCH("NameManager",Person!$1:$1,0),4,4))),FALSE)="","",VLOOKUP(A2094,Person!A:R,ROW(INDIRECT(ADDRESS(MATCH("NameManager",Person!$1:$1,0),4,4))),FALSE))</f>
        <v>Manoela Atarao da Rocha Saldanha</v>
      </c>
      <c r="H2094" t="str">
        <f ca="1">IF(VLOOKUP(A2094,Person!A:R,ROW(INDIRECT(ADDRESS(MATCH("TypeJorney",Person!$1:$1,0),4,4))),FALSE)="OnBoarding","Embarque",IF(VLOOKUP(A2094,Person!A:R,ROW(INDIRECT(ADDRESS(MATCH("TypeJorney",Person!$1:$1,0),4,4))),FALSE)="OnBoardingOccupation","Embarque implantação",IF(VLOOKUP(A2094,Person!A:R,ROW(INDIRECT(ADDRESS(MATCH("TypeJorney",Person!$1:$1,0),4,4))),FALSE)="Monitoring","Monitoramento","Decisão de Efetivação")))</f>
        <v>Embarque implantação</v>
      </c>
    </row>
    <row r="2095" spans="1:8" x14ac:dyDescent="0.3">
      <c r="A2095" t="s">
        <v>4175</v>
      </c>
      <c r="B2095" t="str">
        <f ca="1">VLOOKUP(A2095,Person!A:R,ROW(INDIRECT(ADDRESS(MATCH("NameUser",Person!$1:$1,0),4,4))),FALSE)</f>
        <v>Valdira Siqueira do Nascimento</v>
      </c>
      <c r="C2095" t="str">
        <f ca="1">IF(VLOOKUP(A2095,Person!A:R,ROW(INDIRECT(ADDRESS(MATCH("Mail",Person!$1:$1,0),4,4))),FALSE)="","",VLOOKUP(A2095,Person!A:R,ROW(INDIRECT(ADDRESS(MATCH("Mail",Person!$1:$1,0),4,4))),FALSE))</f>
        <v/>
      </c>
      <c r="D2095" t="str">
        <f ca="1">VLOOKUP(A2095,Person!A:R,ROW(INDIRECT(ADDRESS(MATCH("NameEstablishment",Person!$1:$1,0),4,4))),FALSE)</f>
        <v>Colégio Marista Assunção</v>
      </c>
      <c r="E2095">
        <f ca="1">VLOOKUP(A2095,Person!A:R,ROW(INDIRECT(ADDRESS(MATCH("Registration",Person!$1:$1,0),4,4))),FALSE)</f>
        <v>61384001</v>
      </c>
      <c r="F2095" t="str">
        <f ca="1">VLOOKUP(A2095,Person!A:R,ROW(INDIRECT(ADDRESS(MATCH("NameOccupation",Person!$1:$1,0),4,4))),FALSE)</f>
        <v>Auxiliar de Serviços Gerais</v>
      </c>
      <c r="G2095" t="str">
        <f ca="1">IF(VLOOKUP(A2095,Person!A:R,ROW(INDIRECT(ADDRESS(MATCH("NameManager",Person!$1:$1,0),4,4))),FALSE)="","",VLOOKUP(A2095,Person!A:R,ROW(INDIRECT(ADDRESS(MATCH("NameManager",Person!$1:$1,0),4,4))),FALSE))</f>
        <v>Manoela Atarao da Rocha Saldanha</v>
      </c>
      <c r="H2095" t="str">
        <f ca="1">IF(VLOOKUP(A2095,Person!A:R,ROW(INDIRECT(ADDRESS(MATCH("TypeJorney",Person!$1:$1,0),4,4))),FALSE)="OnBoarding","Embarque",IF(VLOOKUP(A2095,Person!A:R,ROW(INDIRECT(ADDRESS(MATCH("TypeJorney",Person!$1:$1,0),4,4))),FALSE)="OnBoardingOccupation","Embarque implantação",IF(VLOOKUP(A2095,Person!A:R,ROW(INDIRECT(ADDRESS(MATCH("TypeJorney",Person!$1:$1,0),4,4))),FALSE)="Monitoring","Monitoramento","Decisão de Efetivação")))</f>
        <v>Embarque implantação</v>
      </c>
    </row>
    <row r="2096" spans="1:8" x14ac:dyDescent="0.3">
      <c r="A2096" t="s">
        <v>5204</v>
      </c>
      <c r="B2096" t="str">
        <f ca="1">VLOOKUP(A2096,Person!A:R,ROW(INDIRECT(ADDRESS(MATCH("NameUser",Person!$1:$1,0),4,4))),FALSE)</f>
        <v>Valdirene de Fatima Consoni da Silva</v>
      </c>
      <c r="C2096" t="str">
        <f ca="1">IF(VLOOKUP(A2096,Person!A:R,ROW(INDIRECT(ADDRESS(MATCH("Mail",Person!$1:$1,0),4,4))),FALSE)="","",VLOOKUP(A2096,Person!A:R,ROW(INDIRECT(ADDRESS(MATCH("Mail",Person!$1:$1,0),4,4))),FALSE))</f>
        <v/>
      </c>
      <c r="D2096" t="str">
        <f ca="1">VLOOKUP(A2096,Person!A:R,ROW(INDIRECT(ADDRESS(MATCH("NameEstablishment",Person!$1:$1,0),4,4))),FALSE)</f>
        <v>Centro Social Marista Mario Quintana</v>
      </c>
      <c r="E2096">
        <f ca="1">VLOOKUP(A2096,Person!A:R,ROW(INDIRECT(ADDRESS(MATCH("Registration",Person!$1:$1,0),4,4))),FALSE)</f>
        <v>90511867</v>
      </c>
      <c r="F2096" t="str">
        <f ca="1">VLOOKUP(A2096,Person!A:R,ROW(INDIRECT(ADDRESS(MATCH("NameOccupation",Person!$1:$1,0),4,4))),FALSE)</f>
        <v>Assistente Social</v>
      </c>
      <c r="G2096" t="str">
        <f ca="1">IF(VLOOKUP(A2096,Person!A:R,ROW(INDIRECT(ADDRESS(MATCH("NameManager",Person!$1:$1,0),4,4))),FALSE)="","",VLOOKUP(A2096,Person!A:R,ROW(INDIRECT(ADDRESS(MATCH("NameManager",Person!$1:$1,0),4,4))),FALSE))</f>
        <v/>
      </c>
      <c r="H2096" t="str">
        <f ca="1">IF(VLOOKUP(A2096,Person!A:R,ROW(INDIRECT(ADDRESS(MATCH("TypeJorney",Person!$1:$1,0),4,4))),FALSE)="OnBoarding","Embarque",IF(VLOOKUP(A2096,Person!A:R,ROW(INDIRECT(ADDRESS(MATCH("TypeJorney",Person!$1:$1,0),4,4))),FALSE)="OnBoardingOccupation","Embarque implantação",IF(VLOOKUP(A2096,Person!A:R,ROW(INDIRECT(ADDRESS(MATCH("TypeJorney",Person!$1:$1,0),4,4))),FALSE)="Monitoring","Monitoramento","Decisão de Efetivação")))</f>
        <v>Embarque implantação</v>
      </c>
    </row>
    <row r="2097" spans="1:8" x14ac:dyDescent="0.3">
      <c r="A2097" t="s">
        <v>7821</v>
      </c>
      <c r="B2097" t="str">
        <f ca="1">VLOOKUP(A2097,Person!A:R,ROW(INDIRECT(ADDRESS(MATCH("NameUser",Person!$1:$1,0),4,4))),FALSE)</f>
        <v>Valeria Carvalho de Leoncio</v>
      </c>
      <c r="C2097" t="str">
        <f ca="1">IF(VLOOKUP(A2097,Person!A:R,ROW(INDIRECT(ADDRESS(MATCH("Mail",Person!$1:$1,0),4,4))),FALSE)="","",VLOOKUP(A2097,Person!A:R,ROW(INDIRECT(ADDRESS(MATCH("Mail",Person!$1:$1,0),4,4))),FALSE))</f>
        <v/>
      </c>
      <c r="D2097" t="str">
        <f ca="1">VLOOKUP(A2097,Person!A:R,ROW(INDIRECT(ADDRESS(MATCH("NameEstablishment",Person!$1:$1,0),4,4))),FALSE)</f>
        <v>Colégio Marista Nossa Senhora Aparecida</v>
      </c>
      <c r="E2097">
        <f ca="1">VLOOKUP(A2097,Person!A:R,ROW(INDIRECT(ADDRESS(MATCH("Registration",Person!$1:$1,0),4,4))),FALSE)</f>
        <v>90015</v>
      </c>
      <c r="F2097" t="str">
        <f ca="1">VLOOKUP(A2097,Person!A:R,ROW(INDIRECT(ADDRESS(MATCH("NameOccupation",Person!$1:$1,0),4,4))),FALSE)</f>
        <v>Instrutor de Aprendizagem</v>
      </c>
      <c r="G2097" t="str">
        <f ca="1">IF(VLOOKUP(A2097,Person!A:R,ROW(INDIRECT(ADDRESS(MATCH("NameManager",Person!$1:$1,0),4,4))),FALSE)="","",VLOOKUP(A2097,Person!A:R,ROW(INDIRECT(ADDRESS(MATCH("NameManager",Person!$1:$1,0),4,4))),FALSE))</f>
        <v>Silvia Pagot Marodin</v>
      </c>
      <c r="H2097" t="str">
        <f ca="1">IF(VLOOKUP(A2097,Person!A:R,ROW(INDIRECT(ADDRESS(MATCH("TypeJorney",Person!$1:$1,0),4,4))),FALSE)="OnBoarding","Embarque",IF(VLOOKUP(A2097,Person!A:R,ROW(INDIRECT(ADDRESS(MATCH("TypeJorney",Person!$1:$1,0),4,4))),FALSE)="OnBoardingOccupation","Embarque implantação",IF(VLOOKUP(A2097,Person!A:R,ROW(INDIRECT(ADDRESS(MATCH("TypeJorney",Person!$1:$1,0),4,4))),FALSE)="Monitoring","Monitoramento","Decisão de Efetivação")))</f>
        <v>Embarque implantação</v>
      </c>
    </row>
    <row r="2098" spans="1:8" x14ac:dyDescent="0.3">
      <c r="A2098" t="s">
        <v>4556</v>
      </c>
      <c r="B2098" t="str">
        <f ca="1">VLOOKUP(A2098,Person!A:R,ROW(INDIRECT(ADDRESS(MATCH("NameUser",Person!$1:$1,0),4,4))),FALSE)</f>
        <v>Valeria Cecilia Tedesco Antoniolli</v>
      </c>
      <c r="C2098" t="str">
        <f ca="1">IF(VLOOKUP(A2098,Person!A:R,ROW(INDIRECT(ADDRESS(MATCH("Mail",Person!$1:$1,0),4,4))),FALSE)="","",VLOOKUP(A2098,Person!A:R,ROW(INDIRECT(ADDRESS(MATCH("Mail",Person!$1:$1,0),4,4))),FALSE))</f>
        <v>valeria.antoniolli@maristas.org.br</v>
      </c>
      <c r="D2098" t="str">
        <f ca="1">VLOOKUP(A2098,Person!A:R,ROW(INDIRECT(ADDRESS(MATCH("NameEstablishment",Person!$1:$1,0),4,4))),FALSE)</f>
        <v>Colegio Marista Champagnat</v>
      </c>
      <c r="E2098">
        <f ca="1">VLOOKUP(A2098,Person!A:R,ROW(INDIRECT(ADDRESS(MATCH("Registration",Person!$1:$1,0),4,4))),FALSE)</f>
        <v>2973</v>
      </c>
      <c r="F2098" t="str">
        <f ca="1">VLOOKUP(A2098,Person!A:R,ROW(INDIRECT(ADDRESS(MATCH("NameOccupation",Person!$1:$1,0),4,4))),FALSE)</f>
        <v>Analista de Recursos Humanos</v>
      </c>
      <c r="G2098" t="str">
        <f ca="1">IF(VLOOKUP(A2098,Person!A:R,ROW(INDIRECT(ADDRESS(MATCH("NameManager",Person!$1:$1,0),4,4))),FALSE)="","",VLOOKUP(A2098,Person!A:R,ROW(INDIRECT(ADDRESS(MATCH("NameManager",Person!$1:$1,0),4,4))),FALSE))</f>
        <v>Vera Lucia de Mattos Galafassi</v>
      </c>
      <c r="H2098" t="str">
        <f ca="1">IF(VLOOKUP(A2098,Person!A:R,ROW(INDIRECT(ADDRESS(MATCH("TypeJorney",Person!$1:$1,0),4,4))),FALSE)="OnBoarding","Embarque",IF(VLOOKUP(A2098,Person!A:R,ROW(INDIRECT(ADDRESS(MATCH("TypeJorney",Person!$1:$1,0),4,4))),FALSE)="OnBoardingOccupation","Embarque implantação",IF(VLOOKUP(A2098,Person!A:R,ROW(INDIRECT(ADDRESS(MATCH("TypeJorney",Person!$1:$1,0),4,4))),FALSE)="Monitoring","Monitoramento","Decisão de Efetivação")))</f>
        <v>Embarque implantação</v>
      </c>
    </row>
    <row r="2099" spans="1:8" x14ac:dyDescent="0.3">
      <c r="A2099" t="s">
        <v>5253</v>
      </c>
      <c r="B2099" t="str">
        <f ca="1">VLOOKUP(A2099,Person!A:R,ROW(INDIRECT(ADDRESS(MATCH("NameUser",Person!$1:$1,0),4,4))),FALSE)</f>
        <v>Valeria da Silva Campos</v>
      </c>
      <c r="C2099" t="str">
        <f ca="1">IF(VLOOKUP(A2099,Person!A:R,ROW(INDIRECT(ADDRESS(MATCH("Mail",Person!$1:$1,0),4,4))),FALSE)="","",VLOOKUP(A2099,Person!A:R,ROW(INDIRECT(ADDRESS(MATCH("Mail",Person!$1:$1,0),4,4))),FALSE))</f>
        <v>valeria.campos@maristas.org.br</v>
      </c>
      <c r="D2099" t="str">
        <f ca="1">VLOOKUP(A2099,Person!A:R,ROW(INDIRECT(ADDRESS(MATCH("NameEstablishment",Person!$1:$1,0),4,4))),FALSE)</f>
        <v>Scfv 06 A 15</v>
      </c>
      <c r="E2099">
        <f ca="1">VLOOKUP(A2099,Person!A:R,ROW(INDIRECT(ADDRESS(MATCH("Registration",Person!$1:$1,0),4,4))),FALSE)</f>
        <v>61333001</v>
      </c>
      <c r="F2099" t="str">
        <f ca="1">VLOOKUP(A2099,Person!A:R,ROW(INDIRECT(ADDRESS(MATCH("NameOccupation",Person!$1:$1,0),4,4))),FALSE)</f>
        <v>Auxiliar de Cozinha</v>
      </c>
      <c r="G2099" t="str">
        <f ca="1">IF(VLOOKUP(A2099,Person!A:R,ROW(INDIRECT(ADDRESS(MATCH("NameManager",Person!$1:$1,0),4,4))),FALSE)="","",VLOOKUP(A2099,Person!A:R,ROW(INDIRECT(ADDRESS(MATCH("NameManager",Person!$1:$1,0),4,4))),FALSE))</f>
        <v/>
      </c>
      <c r="H2099" t="str">
        <f ca="1">IF(VLOOKUP(A2099,Person!A:R,ROW(INDIRECT(ADDRESS(MATCH("TypeJorney",Person!$1:$1,0),4,4))),FALSE)="OnBoarding","Embarque",IF(VLOOKUP(A2099,Person!A:R,ROW(INDIRECT(ADDRESS(MATCH("TypeJorney",Person!$1:$1,0),4,4))),FALSE)="OnBoardingOccupation","Embarque implantação",IF(VLOOKUP(A2099,Person!A:R,ROW(INDIRECT(ADDRESS(MATCH("TypeJorney",Person!$1:$1,0),4,4))),FALSE)="Monitoring","Monitoramento","Decisão de Efetivação")))</f>
        <v>Embarque implantação</v>
      </c>
    </row>
    <row r="2100" spans="1:8" x14ac:dyDescent="0.3">
      <c r="A2100" t="s">
        <v>4731</v>
      </c>
      <c r="B2100" t="str">
        <f ca="1">VLOOKUP(A2100,Person!A:R,ROW(INDIRECT(ADDRESS(MATCH("NameUser",Person!$1:$1,0),4,4))),FALSE)</f>
        <v>Valesca Barreto</v>
      </c>
      <c r="C2100" t="str">
        <f ca="1">IF(VLOOKUP(A2100,Person!A:R,ROW(INDIRECT(ADDRESS(MATCH("Mail",Person!$1:$1,0),4,4))),FALSE)="","",VLOOKUP(A2100,Person!A:R,ROW(INDIRECT(ADDRESS(MATCH("Mail",Person!$1:$1,0),4,4))),FALSE))</f>
        <v>valesca.barreto@maristas.org.br</v>
      </c>
      <c r="D2100" t="str">
        <f ca="1">VLOOKUP(A2100,Person!A:R,ROW(INDIRECT(ADDRESS(MATCH("NameEstablishment",Person!$1:$1,0),4,4))),FALSE)</f>
        <v>Colegio Marista Champagnat</v>
      </c>
      <c r="E2100">
        <f ca="1">VLOOKUP(A2100,Person!A:R,ROW(INDIRECT(ADDRESS(MATCH("Registration",Person!$1:$1,0),4,4))),FALSE)</f>
        <v>90000140</v>
      </c>
      <c r="F2100" t="str">
        <f ca="1">VLOOKUP(A2100,Person!A:R,ROW(INDIRECT(ADDRESS(MATCH("NameOccupation",Person!$1:$1,0),4,4))),FALSE)</f>
        <v>Assistente Educacional</v>
      </c>
      <c r="G2100" t="str">
        <f ca="1">IF(VLOOKUP(A2100,Person!A:R,ROW(INDIRECT(ADDRESS(MATCH("NameManager",Person!$1:$1,0),4,4))),FALSE)="","",VLOOKUP(A2100,Person!A:R,ROW(INDIRECT(ADDRESS(MATCH("NameManager",Person!$1:$1,0),4,4))),FALSE))</f>
        <v>Shirley Sheila Cardoso</v>
      </c>
      <c r="H2100" t="str">
        <f ca="1">IF(VLOOKUP(A2100,Person!A:R,ROW(INDIRECT(ADDRESS(MATCH("TypeJorney",Person!$1:$1,0),4,4))),FALSE)="OnBoarding","Embarque",IF(VLOOKUP(A2100,Person!A:R,ROW(INDIRECT(ADDRESS(MATCH("TypeJorney",Person!$1:$1,0),4,4))),FALSE)="OnBoardingOccupation","Embarque implantação",IF(VLOOKUP(A2100,Person!A:R,ROW(INDIRECT(ADDRESS(MATCH("TypeJorney",Person!$1:$1,0),4,4))),FALSE)="Monitoring","Monitoramento","Decisão de Efetivação")))</f>
        <v>Embarque implantação</v>
      </c>
    </row>
    <row r="2101" spans="1:8" x14ac:dyDescent="0.3">
      <c r="A2101" t="s">
        <v>5107</v>
      </c>
      <c r="B2101" t="str">
        <f ca="1">VLOOKUP(A2101,Person!A:R,ROW(INDIRECT(ADDRESS(MATCH("NameUser",Person!$1:$1,0),4,4))),FALSE)</f>
        <v>Valmir Antonio Andreola</v>
      </c>
      <c r="C2101" t="str">
        <f ca="1">IF(VLOOKUP(A2101,Person!A:R,ROW(INDIRECT(ADDRESS(MATCH("Mail",Person!$1:$1,0),4,4))),FALSE)="","",VLOOKUP(A2101,Person!A:R,ROW(INDIRECT(ADDRESS(MATCH("Mail",Person!$1:$1,0),4,4))),FALSE))</f>
        <v>valmir.andreola@maristas.org.br</v>
      </c>
      <c r="D2101" t="str">
        <f ca="1">VLOOKUP(A2101,Person!A:R,ROW(INDIRECT(ADDRESS(MATCH("NameEstablishment",Person!$1:$1,0),4,4))),FALSE)</f>
        <v>Colégio Marista Nossa Senhora Aparecida</v>
      </c>
      <c r="E2101">
        <f ca="1">VLOOKUP(A2101,Person!A:R,ROW(INDIRECT(ADDRESS(MATCH("Registration",Person!$1:$1,0),4,4))),FALSE)</f>
        <v>61307001</v>
      </c>
      <c r="F2101" t="str">
        <f ca="1">VLOOKUP(A2101,Person!A:R,ROW(INDIRECT(ADDRESS(MATCH("NameOccupation",Person!$1:$1,0),4,4))),FALSE)</f>
        <v>Zelador</v>
      </c>
      <c r="G2101" t="str">
        <f ca="1">IF(VLOOKUP(A2101,Person!A:R,ROW(INDIRECT(ADDRESS(MATCH("NameManager",Person!$1:$1,0),4,4))),FALSE)="","",VLOOKUP(A2101,Person!A:R,ROW(INDIRECT(ADDRESS(MATCH("NameManager",Person!$1:$1,0),4,4))),FALSE))</f>
        <v/>
      </c>
      <c r="H2101" t="str">
        <f ca="1">IF(VLOOKUP(A2101,Person!A:R,ROW(INDIRECT(ADDRESS(MATCH("TypeJorney",Person!$1:$1,0),4,4))),FALSE)="OnBoarding","Embarque",IF(VLOOKUP(A2101,Person!A:R,ROW(INDIRECT(ADDRESS(MATCH("TypeJorney",Person!$1:$1,0),4,4))),FALSE)="OnBoardingOccupation","Embarque implantação",IF(VLOOKUP(A2101,Person!A:R,ROW(INDIRECT(ADDRESS(MATCH("TypeJorney",Person!$1:$1,0),4,4))),FALSE)="Monitoring","Monitoramento","Decisão de Efetivação")))</f>
        <v>Embarque implantação</v>
      </c>
    </row>
    <row r="2102" spans="1:8" x14ac:dyDescent="0.3">
      <c r="A2102" t="s">
        <v>4889</v>
      </c>
      <c r="B2102" t="str">
        <f ca="1">VLOOKUP(A2102,Person!A:R,ROW(INDIRECT(ADDRESS(MATCH("NameUser",Person!$1:$1,0),4,4))),FALSE)</f>
        <v>Valmir Oliveira</v>
      </c>
      <c r="C2102" t="str">
        <f ca="1">IF(VLOOKUP(A2102,Person!A:R,ROW(INDIRECT(ADDRESS(MATCH("Mail",Person!$1:$1,0),4,4))),FALSE)="","",VLOOKUP(A2102,Person!A:R,ROW(INDIRECT(ADDRESS(MATCH("Mail",Person!$1:$1,0),4,4))),FALSE))</f>
        <v>valmir.oliveira@maristas.org.br</v>
      </c>
      <c r="D2102" t="str">
        <f ca="1">VLOOKUP(A2102,Person!A:R,ROW(INDIRECT(ADDRESS(MATCH("NameEstablishment",Person!$1:$1,0),4,4))),FALSE)</f>
        <v>Colégio Marista Santo Ângelo</v>
      </c>
      <c r="E2102">
        <f ca="1">VLOOKUP(A2102,Person!A:R,ROW(INDIRECT(ADDRESS(MATCH("Registration",Person!$1:$1,0),4,4))),FALSE)</f>
        <v>3013001</v>
      </c>
      <c r="F2102" t="str">
        <f ca="1">VLOOKUP(A2102,Person!A:R,ROW(INDIRECT(ADDRESS(MATCH("NameOccupation",Person!$1:$1,0),4,4))),FALSE)</f>
        <v>Auxiliar de Serviços Gerais</v>
      </c>
      <c r="G2102" t="str">
        <f ca="1">IF(VLOOKUP(A2102,Person!A:R,ROW(INDIRECT(ADDRESS(MATCH("NameManager",Person!$1:$1,0),4,4))),FALSE)="","",VLOOKUP(A2102,Person!A:R,ROW(INDIRECT(ADDRESS(MATCH("NameManager",Person!$1:$1,0),4,4))),FALSE))</f>
        <v>Jerry Luis Diel Barth</v>
      </c>
      <c r="H2102" t="str">
        <f ca="1">IF(VLOOKUP(A2102,Person!A:R,ROW(INDIRECT(ADDRESS(MATCH("TypeJorney",Person!$1:$1,0),4,4))),FALSE)="OnBoarding","Embarque",IF(VLOOKUP(A2102,Person!A:R,ROW(INDIRECT(ADDRESS(MATCH("TypeJorney",Person!$1:$1,0),4,4))),FALSE)="OnBoardingOccupation","Embarque implantação",IF(VLOOKUP(A2102,Person!A:R,ROW(INDIRECT(ADDRESS(MATCH("TypeJorney",Person!$1:$1,0),4,4))),FALSE)="Monitoring","Monitoramento","Decisão de Efetivação")))</f>
        <v>Embarque implantação</v>
      </c>
    </row>
    <row r="2103" spans="1:8" x14ac:dyDescent="0.3">
      <c r="A2103" t="s">
        <v>7901</v>
      </c>
      <c r="B2103" t="str">
        <f ca="1">VLOOKUP(A2103,Person!A:R,ROW(INDIRECT(ADDRESS(MATCH("NameUser",Person!$1:$1,0),4,4))),FALSE)</f>
        <v>Valmor Cordeiro de Oliveira Junior</v>
      </c>
      <c r="C2103" t="str">
        <f ca="1">IF(VLOOKUP(A2103,Person!A:R,ROW(INDIRECT(ADDRESS(MATCH("Mail",Person!$1:$1,0),4,4))),FALSE)="","",VLOOKUP(A2103,Person!A:R,ROW(INDIRECT(ADDRESS(MATCH("Mail",Person!$1:$1,0),4,4))),FALSE))</f>
        <v/>
      </c>
      <c r="D2103" t="str">
        <f ca="1">VLOOKUP(A2103,Person!A:R,ROW(INDIRECT(ADDRESS(MATCH("NameEstablishment",Person!$1:$1,0),4,4))),FALSE)</f>
        <v>Sociedade Meridional de Educação</v>
      </c>
      <c r="E2103">
        <f ca="1">VLOOKUP(A2103,Person!A:R,ROW(INDIRECT(ADDRESS(MATCH("Registration",Person!$1:$1,0),4,4))),FALSE)</f>
        <v>901003</v>
      </c>
      <c r="F2103" t="str">
        <f ca="1">VLOOKUP(A2103,Person!A:R,ROW(INDIRECT(ADDRESS(MATCH("NameOccupation",Person!$1:$1,0),4,4))),FALSE)</f>
        <v>Monitor de Aprendizagem Turno Regular</v>
      </c>
      <c r="G2103" t="str">
        <f ca="1">IF(VLOOKUP(A2103,Person!A:R,ROW(INDIRECT(ADDRESS(MATCH("NameManager",Person!$1:$1,0),4,4))),FALSE)="","",VLOOKUP(A2103,Person!A:R,ROW(INDIRECT(ADDRESS(MATCH("NameManager",Person!$1:$1,0),4,4))),FALSE))</f>
        <v/>
      </c>
      <c r="H2103" t="str">
        <f ca="1">IF(VLOOKUP(A2103,Person!A:R,ROW(INDIRECT(ADDRESS(MATCH("TypeJorney",Person!$1:$1,0),4,4))),FALSE)="OnBoarding","Embarque",IF(VLOOKUP(A2103,Person!A:R,ROW(INDIRECT(ADDRESS(MATCH("TypeJorney",Person!$1:$1,0),4,4))),FALSE)="OnBoardingOccupation","Embarque implantação",IF(VLOOKUP(A2103,Person!A:R,ROW(INDIRECT(ADDRESS(MATCH("TypeJorney",Person!$1:$1,0),4,4))),FALSE)="Monitoring","Monitoramento","Decisão de Efetivação")))</f>
        <v>Embarque implantação</v>
      </c>
    </row>
    <row r="2104" spans="1:8" x14ac:dyDescent="0.3">
      <c r="A2104" t="s">
        <v>4206</v>
      </c>
      <c r="B2104" t="str">
        <f ca="1">VLOOKUP(A2104,Person!A:R,ROW(INDIRECT(ADDRESS(MATCH("NameUser",Person!$1:$1,0),4,4))),FALSE)</f>
        <v>Valquiria dos Santos Silva</v>
      </c>
      <c r="C2104" t="str">
        <f ca="1">IF(VLOOKUP(A2104,Person!A:R,ROW(INDIRECT(ADDRESS(MATCH("Mail",Person!$1:$1,0),4,4))),FALSE)="","",VLOOKUP(A2104,Person!A:R,ROW(INDIRECT(ADDRESS(MATCH("Mail",Person!$1:$1,0),4,4))),FALSE))</f>
        <v>valquiria.silva@maristas.org.br</v>
      </c>
      <c r="D2104" t="str">
        <f ca="1">VLOOKUP(A2104,Person!A:R,ROW(INDIRECT(ADDRESS(MATCH("NameEstablishment",Person!$1:$1,0),4,4))),FALSE)</f>
        <v>Colégio Marista Nossa Senhora do Rosário</v>
      </c>
      <c r="E2104">
        <f ca="1">VLOOKUP(A2104,Person!A:R,ROW(INDIRECT(ADDRESS(MATCH("Registration",Person!$1:$1,0),4,4))),FALSE)</f>
        <v>90512819</v>
      </c>
      <c r="F2104" t="str">
        <f ca="1">VLOOKUP(A2104,Person!A:R,ROW(INDIRECT(ADDRESS(MATCH("NameOccupation",Person!$1:$1,0),4,4))),FALSE)</f>
        <v>Auxiliar de Serviços Gerais</v>
      </c>
      <c r="G2104" t="str">
        <f ca="1">IF(VLOOKUP(A2104,Person!A:R,ROW(INDIRECT(ADDRESS(MATCH("NameManager",Person!$1:$1,0),4,4))),FALSE)="","",VLOOKUP(A2104,Person!A:R,ROW(INDIRECT(ADDRESS(MATCH("NameManager",Person!$1:$1,0),4,4))),FALSE))</f>
        <v>Mauricio Coloniezzi Erthal</v>
      </c>
      <c r="H2104" t="str">
        <f ca="1">IF(VLOOKUP(A2104,Person!A:R,ROW(INDIRECT(ADDRESS(MATCH("TypeJorney",Person!$1:$1,0),4,4))),FALSE)="OnBoarding","Embarque",IF(VLOOKUP(A2104,Person!A:R,ROW(INDIRECT(ADDRESS(MATCH("TypeJorney",Person!$1:$1,0),4,4))),FALSE)="OnBoardingOccupation","Embarque implantação",IF(VLOOKUP(A2104,Person!A:R,ROW(INDIRECT(ADDRESS(MATCH("TypeJorney",Person!$1:$1,0),4,4))),FALSE)="Monitoring","Monitoramento","Decisão de Efetivação")))</f>
        <v>Embarque implantação</v>
      </c>
    </row>
    <row r="2105" spans="1:8" x14ac:dyDescent="0.3">
      <c r="A2105" t="s">
        <v>4406</v>
      </c>
      <c r="B2105" t="str">
        <f ca="1">VLOOKUP(A2105,Person!A:R,ROW(INDIRECT(ADDRESS(MATCH("NameUser",Person!$1:$1,0),4,4))),FALSE)</f>
        <v>Valquiria Duarte de Souza</v>
      </c>
      <c r="C2105" t="str">
        <f ca="1">IF(VLOOKUP(A2105,Person!A:R,ROW(INDIRECT(ADDRESS(MATCH("Mail",Person!$1:$1,0),4,4))),FALSE)="","",VLOOKUP(A2105,Person!A:R,ROW(INDIRECT(ADDRESS(MATCH("Mail",Person!$1:$1,0),4,4))),FALSE))</f>
        <v>valquiria.souza@maristas.org.br</v>
      </c>
      <c r="D2105" t="str">
        <f ca="1">VLOOKUP(A2105,Person!A:R,ROW(INDIRECT(ADDRESS(MATCH("NameEstablishment",Person!$1:$1,0),4,4))),FALSE)</f>
        <v>União Sul Brasileira de Educação e Ensin</v>
      </c>
      <c r="E2105">
        <f ca="1">VLOOKUP(A2105,Person!A:R,ROW(INDIRECT(ADDRESS(MATCH("Registration",Person!$1:$1,0),4,4))),FALSE)</f>
        <v>91510510</v>
      </c>
      <c r="F2105" t="str">
        <f ca="1">VLOOKUP(A2105,Person!A:R,ROW(INDIRECT(ADDRESS(MATCH("NameOccupation",Person!$1:$1,0),4,4))),FALSE)</f>
        <v>Recepcionista</v>
      </c>
      <c r="G2105" t="str">
        <f ca="1">IF(VLOOKUP(A2105,Person!A:R,ROW(INDIRECT(ADDRESS(MATCH("NameManager",Person!$1:$1,0),4,4))),FALSE)="","",VLOOKUP(A2105,Person!A:R,ROW(INDIRECT(ADDRESS(MATCH("NameManager",Person!$1:$1,0),4,4))),FALSE))</f>
        <v>Regis Passos da Silva</v>
      </c>
      <c r="H2105" t="str">
        <f ca="1">IF(VLOOKUP(A2105,Person!A:R,ROW(INDIRECT(ADDRESS(MATCH("TypeJorney",Person!$1:$1,0),4,4))),FALSE)="OnBoarding","Embarque",IF(VLOOKUP(A2105,Person!A:R,ROW(INDIRECT(ADDRESS(MATCH("TypeJorney",Person!$1:$1,0),4,4))),FALSE)="OnBoardingOccupation","Embarque implantação",IF(VLOOKUP(A2105,Person!A:R,ROW(INDIRECT(ADDRESS(MATCH("TypeJorney",Person!$1:$1,0),4,4))),FALSE)="Monitoring","Monitoramento","Decisão de Efetivação")))</f>
        <v>Embarque implantação</v>
      </c>
    </row>
    <row r="2106" spans="1:8" x14ac:dyDescent="0.3">
      <c r="A2106" t="s">
        <v>4595</v>
      </c>
      <c r="B2106" t="str">
        <f ca="1">VLOOKUP(A2106,Person!A:R,ROW(INDIRECT(ADDRESS(MATCH("NameUser",Person!$1:$1,0),4,4))),FALSE)</f>
        <v>Vanderlea Milani</v>
      </c>
      <c r="C2106" t="str">
        <f ca="1">IF(VLOOKUP(A2106,Person!A:R,ROW(INDIRECT(ADDRESS(MATCH("Mail",Person!$1:$1,0),4,4))),FALSE)="","",VLOOKUP(A2106,Person!A:R,ROW(INDIRECT(ADDRESS(MATCH("Mail",Person!$1:$1,0),4,4))),FALSE))</f>
        <v>vanderleamilani@maristas.org.br</v>
      </c>
      <c r="D2106" t="str">
        <f ca="1">VLOOKUP(A2106,Person!A:R,ROW(INDIRECT(ADDRESS(MATCH("NameEstablishment",Person!$1:$1,0),4,4))),FALSE)</f>
        <v>Colégio Marista Pio Xii</v>
      </c>
      <c r="E2106">
        <f ca="1">VLOOKUP(A2106,Person!A:R,ROW(INDIRECT(ADDRESS(MATCH("Registration",Person!$1:$1,0),4,4))),FALSE)</f>
        <v>61200001</v>
      </c>
      <c r="F2106" t="str">
        <f ca="1">VLOOKUP(A2106,Person!A:R,ROW(INDIRECT(ADDRESS(MATCH("NameOccupation",Person!$1:$1,0),4,4))),FALSE)</f>
        <v>Assistente de Biblioteca</v>
      </c>
      <c r="G2106" t="str">
        <f ca="1">IF(VLOOKUP(A2106,Person!A:R,ROW(INDIRECT(ADDRESS(MATCH("NameManager",Person!$1:$1,0),4,4))),FALSE)="","",VLOOKUP(A2106,Person!A:R,ROW(INDIRECT(ADDRESS(MATCH("NameManager",Person!$1:$1,0),4,4))),FALSE))</f>
        <v>Maria Angela Baldi</v>
      </c>
      <c r="H2106" t="str">
        <f ca="1">IF(VLOOKUP(A2106,Person!A:R,ROW(INDIRECT(ADDRESS(MATCH("TypeJorney",Person!$1:$1,0),4,4))),FALSE)="OnBoarding","Embarque",IF(VLOOKUP(A2106,Person!A:R,ROW(INDIRECT(ADDRESS(MATCH("TypeJorney",Person!$1:$1,0),4,4))),FALSE)="OnBoardingOccupation","Embarque implantação",IF(VLOOKUP(A2106,Person!A:R,ROW(INDIRECT(ADDRESS(MATCH("TypeJorney",Person!$1:$1,0),4,4))),FALSE)="Monitoring","Monitoramento","Decisão de Efetivação")))</f>
        <v>Embarque implantação</v>
      </c>
    </row>
    <row r="2107" spans="1:8" x14ac:dyDescent="0.3">
      <c r="A2107" t="s">
        <v>5166</v>
      </c>
      <c r="B2107" t="str">
        <f ca="1">VLOOKUP(A2107,Person!A:R,ROW(INDIRECT(ADDRESS(MATCH("NameUser",Person!$1:$1,0),4,4))),FALSE)</f>
        <v>Vanderlei Farias Guerreiro Junior</v>
      </c>
      <c r="C2107" t="str">
        <f ca="1">IF(VLOOKUP(A2107,Person!A:R,ROW(INDIRECT(ADDRESS(MATCH("Mail",Person!$1:$1,0),4,4))),FALSE)="","",VLOOKUP(A2107,Person!A:R,ROW(INDIRECT(ADDRESS(MATCH("Mail",Person!$1:$1,0),4,4))),FALSE))</f>
        <v>vanderlei.junior@maristas.org.br</v>
      </c>
      <c r="D2107" t="str">
        <f ca="1">VLOOKUP(A2107,Person!A:R,ROW(INDIRECT(ADDRESS(MATCH("NameEstablishment",Person!$1:$1,0),4,4))),FALSE)</f>
        <v>Colégio Marista Nossa Senhora do Rosário</v>
      </c>
      <c r="E2107">
        <f ca="1">VLOOKUP(A2107,Person!A:R,ROW(INDIRECT(ADDRESS(MATCH("Registration",Person!$1:$1,0),4,4))),FALSE)</f>
        <v>91514069</v>
      </c>
      <c r="F2107" t="str">
        <f ca="1">VLOOKUP(A2107,Person!A:R,ROW(INDIRECT(ADDRESS(MATCH("NameOccupation",Person!$1:$1,0),4,4))),FALSE)</f>
        <v>Assessor Educacional</v>
      </c>
      <c r="G2107" t="str">
        <f ca="1">IF(VLOOKUP(A2107,Person!A:R,ROW(INDIRECT(ADDRESS(MATCH("NameManager",Person!$1:$1,0),4,4))),FALSE)="","",VLOOKUP(A2107,Person!A:R,ROW(INDIRECT(ADDRESS(MATCH("NameManager",Person!$1:$1,0),4,4))),FALSE))</f>
        <v/>
      </c>
      <c r="H2107" t="str">
        <f ca="1">IF(VLOOKUP(A2107,Person!A:R,ROW(INDIRECT(ADDRESS(MATCH("TypeJorney",Person!$1:$1,0),4,4))),FALSE)="OnBoarding","Embarque",IF(VLOOKUP(A2107,Person!A:R,ROW(INDIRECT(ADDRESS(MATCH("TypeJorney",Person!$1:$1,0),4,4))),FALSE)="OnBoardingOccupation","Embarque implantação",IF(VLOOKUP(A2107,Person!A:R,ROW(INDIRECT(ADDRESS(MATCH("TypeJorney",Person!$1:$1,0),4,4))),FALSE)="Monitoring","Monitoramento","Decisão de Efetivação")))</f>
        <v>Embarque implantação</v>
      </c>
    </row>
    <row r="2108" spans="1:8" x14ac:dyDescent="0.3">
      <c r="A2108" t="s">
        <v>5029</v>
      </c>
      <c r="B2108" t="str">
        <f ca="1">VLOOKUP(A2108,Person!A:R,ROW(INDIRECT(ADDRESS(MATCH("NameUser",Person!$1:$1,0),4,4))),FALSE)</f>
        <v>Vanderlei Lauri dos Santos</v>
      </c>
      <c r="C2108" t="str">
        <f ca="1">IF(VLOOKUP(A2108,Person!A:R,ROW(INDIRECT(ADDRESS(MATCH("Mail",Person!$1:$1,0),4,4))),FALSE)="","",VLOOKUP(A2108,Person!A:R,ROW(INDIRECT(ADDRESS(MATCH("Mail",Person!$1:$1,0),4,4))),FALSE))</f>
        <v>vanderlei.santos@maristas.org.br</v>
      </c>
      <c r="D2108" t="str">
        <f ca="1">VLOOKUP(A2108,Person!A:R,ROW(INDIRECT(ADDRESS(MATCH("NameEstablishment",Person!$1:$1,0),4,4))),FALSE)</f>
        <v>Colégio Marista Pio Xii</v>
      </c>
      <c r="E2108">
        <f ca="1">VLOOKUP(A2108,Person!A:R,ROW(INDIRECT(ADDRESS(MATCH("Registration",Person!$1:$1,0),4,4))),FALSE)</f>
        <v>90511766</v>
      </c>
      <c r="F2108" t="str">
        <f ca="1">VLOOKUP(A2108,Person!A:R,ROW(INDIRECT(ADDRESS(MATCH("NameOccupation",Person!$1:$1,0),4,4))),FALSE)</f>
        <v>Porteiro</v>
      </c>
      <c r="G2108" t="str">
        <f ca="1">IF(VLOOKUP(A2108,Person!A:R,ROW(INDIRECT(ADDRESS(MATCH("NameManager",Person!$1:$1,0),4,4))),FALSE)="","",VLOOKUP(A2108,Person!A:R,ROW(INDIRECT(ADDRESS(MATCH("NameManager",Person!$1:$1,0),4,4))),FALSE))</f>
        <v>Katia Celestina Bossa Antoniolli</v>
      </c>
      <c r="H2108" t="str">
        <f ca="1">IF(VLOOKUP(A2108,Person!A:R,ROW(INDIRECT(ADDRESS(MATCH("TypeJorney",Person!$1:$1,0),4,4))),FALSE)="OnBoarding","Embarque",IF(VLOOKUP(A2108,Person!A:R,ROW(INDIRECT(ADDRESS(MATCH("TypeJorney",Person!$1:$1,0),4,4))),FALSE)="OnBoardingOccupation","Embarque implantação",IF(VLOOKUP(A2108,Person!A:R,ROW(INDIRECT(ADDRESS(MATCH("TypeJorney",Person!$1:$1,0),4,4))),FALSE)="Monitoring","Monitoramento","Decisão de Efetivação")))</f>
        <v>Embarque implantação</v>
      </c>
    </row>
    <row r="2109" spans="1:8" x14ac:dyDescent="0.3">
      <c r="A2109" t="s">
        <v>5351</v>
      </c>
      <c r="B2109" t="str">
        <f ca="1">VLOOKUP(A2109,Person!A:R,ROW(INDIRECT(ADDRESS(MATCH("NameUser",Person!$1:$1,0),4,4))),FALSE)</f>
        <v>Vanderleia Marques da Cunha</v>
      </c>
      <c r="C2109" t="str">
        <f ca="1">IF(VLOOKUP(A2109,Person!A:R,ROW(INDIRECT(ADDRESS(MATCH("Mail",Person!$1:$1,0),4,4))),FALSE)="","",VLOOKUP(A2109,Person!A:R,ROW(INDIRECT(ADDRESS(MATCH("Mail",Person!$1:$1,0),4,4))),FALSE))</f>
        <v/>
      </c>
      <c r="D2109" t="str">
        <f ca="1">VLOOKUP(A2109,Person!A:R,ROW(INDIRECT(ADDRESS(MATCH("NameEstablishment",Person!$1:$1,0),4,4))),FALSE)</f>
        <v>Convênio Smed - 2701</v>
      </c>
      <c r="E2109">
        <f ca="1">VLOOKUP(A2109,Person!A:R,ROW(INDIRECT(ADDRESS(MATCH("Registration",Person!$1:$1,0),4,4))),FALSE)</f>
        <v>61548020</v>
      </c>
      <c r="F2109" t="str">
        <f ca="1">VLOOKUP(A2109,Person!A:R,ROW(INDIRECT(ADDRESS(MATCH("NameOccupation",Person!$1:$1,0),4,4))),FALSE)</f>
        <v>Auxiliar de Serviços Gerais</v>
      </c>
      <c r="G2109" t="str">
        <f ca="1">IF(VLOOKUP(A2109,Person!A:R,ROW(INDIRECT(ADDRESS(MATCH("NameManager",Person!$1:$1,0),4,4))),FALSE)="","",VLOOKUP(A2109,Person!A:R,ROW(INDIRECT(ADDRESS(MATCH("NameManager",Person!$1:$1,0),4,4))),FALSE))</f>
        <v/>
      </c>
      <c r="H2109" t="str">
        <f ca="1">IF(VLOOKUP(A2109,Person!A:R,ROW(INDIRECT(ADDRESS(MATCH("TypeJorney",Person!$1:$1,0),4,4))),FALSE)="OnBoarding","Embarque",IF(VLOOKUP(A2109,Person!A:R,ROW(INDIRECT(ADDRESS(MATCH("TypeJorney",Person!$1:$1,0),4,4))),FALSE)="OnBoardingOccupation","Embarque implantação",IF(VLOOKUP(A2109,Person!A:R,ROW(INDIRECT(ADDRESS(MATCH("TypeJorney",Person!$1:$1,0),4,4))),FALSE)="Monitoring","Monitoramento","Decisão de Efetivação")))</f>
        <v>Embarque implantação</v>
      </c>
    </row>
    <row r="2110" spans="1:8" x14ac:dyDescent="0.3">
      <c r="A2110" t="s">
        <v>5341</v>
      </c>
      <c r="B2110" t="str">
        <f ca="1">VLOOKUP(A2110,Person!A:R,ROW(INDIRECT(ADDRESS(MATCH("NameUser",Person!$1:$1,0),4,4))),FALSE)</f>
        <v>Vanderleia Teresinha Gomes</v>
      </c>
      <c r="C2110" t="str">
        <f ca="1">IF(VLOOKUP(A2110,Person!A:R,ROW(INDIRECT(ADDRESS(MATCH("Mail",Person!$1:$1,0),4,4))),FALSE)="","",VLOOKUP(A2110,Person!A:R,ROW(INDIRECT(ADDRESS(MATCH("Mail",Person!$1:$1,0),4,4))),FALSE))</f>
        <v/>
      </c>
      <c r="D2110" t="str">
        <f ca="1">VLOOKUP(A2110,Person!A:R,ROW(INDIRECT(ADDRESS(MATCH("NameEstablishment",Person!$1:$1,0),4,4))),FALSE)</f>
        <v>Esc. Marista de Ens. Fund. Santa Marta</v>
      </c>
      <c r="E2110">
        <f ca="1">VLOOKUP(A2110,Person!A:R,ROW(INDIRECT(ADDRESS(MATCH("Registration",Person!$1:$1,0),4,4))),FALSE)</f>
        <v>3743049</v>
      </c>
      <c r="F2110" t="str">
        <f ca="1">VLOOKUP(A2110,Person!A:R,ROW(INDIRECT(ADDRESS(MATCH("NameOccupation",Person!$1:$1,0),4,4))),FALSE)</f>
        <v>Auxiliar de Serviços Gerais</v>
      </c>
      <c r="G2110" t="str">
        <f ca="1">IF(VLOOKUP(A2110,Person!A:R,ROW(INDIRECT(ADDRESS(MATCH("NameManager",Person!$1:$1,0),4,4))),FALSE)="","",VLOOKUP(A2110,Person!A:R,ROW(INDIRECT(ADDRESS(MATCH("NameManager",Person!$1:$1,0),4,4))),FALSE))</f>
        <v/>
      </c>
      <c r="H2110" t="str">
        <f ca="1">IF(VLOOKUP(A2110,Person!A:R,ROW(INDIRECT(ADDRESS(MATCH("TypeJorney",Person!$1:$1,0),4,4))),FALSE)="OnBoarding","Embarque",IF(VLOOKUP(A2110,Person!A:R,ROW(INDIRECT(ADDRESS(MATCH("TypeJorney",Person!$1:$1,0),4,4))),FALSE)="OnBoardingOccupation","Embarque implantação",IF(VLOOKUP(A2110,Person!A:R,ROW(INDIRECT(ADDRESS(MATCH("TypeJorney",Person!$1:$1,0),4,4))),FALSE)="Monitoring","Monitoramento","Decisão de Efetivação")))</f>
        <v>Embarque implantação</v>
      </c>
    </row>
    <row r="2111" spans="1:8" x14ac:dyDescent="0.3">
      <c r="A2111" t="s">
        <v>4919</v>
      </c>
      <c r="B2111" t="str">
        <f ca="1">VLOOKUP(A2111,Person!A:R,ROW(INDIRECT(ADDRESS(MATCH("NameUser",Person!$1:$1,0),4,4))),FALSE)</f>
        <v>Vanessa Carini Fromming</v>
      </c>
      <c r="C2111" t="str">
        <f ca="1">IF(VLOOKUP(A2111,Person!A:R,ROW(INDIRECT(ADDRESS(MATCH("Mail",Person!$1:$1,0),4,4))),FALSE)="","",VLOOKUP(A2111,Person!A:R,ROW(INDIRECT(ADDRESS(MATCH("Mail",Person!$1:$1,0),4,4))),FALSE))</f>
        <v>vanessa.fromming@maristas.org.br</v>
      </c>
      <c r="D2111" t="str">
        <f ca="1">VLOOKUP(A2111,Person!A:R,ROW(INDIRECT(ADDRESS(MATCH("NameEstablishment",Person!$1:$1,0),4,4))),FALSE)</f>
        <v>Colégio Marista São Luis</v>
      </c>
      <c r="E2111">
        <f ca="1">VLOOKUP(A2111,Person!A:R,ROW(INDIRECT(ADDRESS(MATCH("Registration",Person!$1:$1,0),4,4))),FALSE)</f>
        <v>61229001</v>
      </c>
      <c r="F2111" t="str">
        <f ca="1">VLOOKUP(A2111,Person!A:R,ROW(INDIRECT(ADDRESS(MATCH("NameOccupation",Person!$1:$1,0),4,4))),FALSE)</f>
        <v>Coordenador de Pastoral</v>
      </c>
      <c r="G2111" t="str">
        <f ca="1">IF(VLOOKUP(A2111,Person!A:R,ROW(INDIRECT(ADDRESS(MATCH("NameManager",Person!$1:$1,0),4,4))),FALSE)="","",VLOOKUP(A2111,Person!A:R,ROW(INDIRECT(ADDRESS(MATCH("NameManager",Person!$1:$1,0),4,4))),FALSE))</f>
        <v>Anderson Roberto dos Santos</v>
      </c>
      <c r="H2111" t="str">
        <f ca="1">IF(VLOOKUP(A2111,Person!A:R,ROW(INDIRECT(ADDRESS(MATCH("TypeJorney",Person!$1:$1,0),4,4))),FALSE)="OnBoarding","Embarque",IF(VLOOKUP(A2111,Person!A:R,ROW(INDIRECT(ADDRESS(MATCH("TypeJorney",Person!$1:$1,0),4,4))),FALSE)="OnBoardingOccupation","Embarque implantação",IF(VLOOKUP(A2111,Person!A:R,ROW(INDIRECT(ADDRESS(MATCH("TypeJorney",Person!$1:$1,0),4,4))),FALSE)="Monitoring","Monitoramento","Decisão de Efetivação")))</f>
        <v>Embarque implantação</v>
      </c>
    </row>
    <row r="2112" spans="1:8" x14ac:dyDescent="0.3">
      <c r="A2112" t="s">
        <v>4573</v>
      </c>
      <c r="B2112" t="str">
        <f ca="1">VLOOKUP(A2112,Person!A:R,ROW(INDIRECT(ADDRESS(MATCH("NameUser",Person!$1:$1,0),4,4))),FALSE)</f>
        <v>Vanessa Cristina Etges</v>
      </c>
      <c r="C2112" t="str">
        <f ca="1">IF(VLOOKUP(A2112,Person!A:R,ROW(INDIRECT(ADDRESS(MATCH("Mail",Person!$1:$1,0),4,4))),FALSE)="","",VLOOKUP(A2112,Person!A:R,ROW(INDIRECT(ADDRESS(MATCH("Mail",Person!$1:$1,0),4,4))),FALSE))</f>
        <v>vanessa.etges@maristas.org.br</v>
      </c>
      <c r="D2112" t="str">
        <f ca="1">VLOOKUP(A2112,Person!A:R,ROW(INDIRECT(ADDRESS(MATCH("NameEstablishment",Person!$1:$1,0),4,4))),FALSE)</f>
        <v>União Sul Brasileira de Educação e Ensin</v>
      </c>
      <c r="E2112">
        <f ca="1">VLOOKUP(A2112,Person!A:R,ROW(INDIRECT(ADDRESS(MATCH("Registration",Person!$1:$1,0),4,4))),FALSE)</f>
        <v>61540012</v>
      </c>
      <c r="F2112" t="str">
        <f ca="1">VLOOKUP(A2112,Person!A:R,ROW(INDIRECT(ADDRESS(MATCH("NameOccupation",Person!$1:$1,0),4,4))),FALSE)</f>
        <v>Assistente Administrativo</v>
      </c>
      <c r="G2112" t="str">
        <f ca="1">IF(VLOOKUP(A2112,Person!A:R,ROW(INDIRECT(ADDRESS(MATCH("NameManager",Person!$1:$1,0),4,4))),FALSE)="","",VLOOKUP(A2112,Person!A:R,ROW(INDIRECT(ADDRESS(MATCH("NameManager",Person!$1:$1,0),4,4))),FALSE))</f>
        <v>Rogerio Francisco Caldas Anele</v>
      </c>
      <c r="H2112" t="str">
        <f ca="1">IF(VLOOKUP(A2112,Person!A:R,ROW(INDIRECT(ADDRESS(MATCH("TypeJorney",Person!$1:$1,0),4,4))),FALSE)="OnBoarding","Embarque",IF(VLOOKUP(A2112,Person!A:R,ROW(INDIRECT(ADDRESS(MATCH("TypeJorney",Person!$1:$1,0),4,4))),FALSE)="OnBoardingOccupation","Embarque implantação",IF(VLOOKUP(A2112,Person!A:R,ROW(INDIRECT(ADDRESS(MATCH("TypeJorney",Person!$1:$1,0),4,4))),FALSE)="Monitoring","Monitoramento","Decisão de Efetivação")))</f>
        <v>Embarque implantação</v>
      </c>
    </row>
    <row r="2113" spans="1:8" x14ac:dyDescent="0.3">
      <c r="A2113" t="s">
        <v>7766</v>
      </c>
      <c r="B2113" t="str">
        <f ca="1">VLOOKUP(A2113,Person!A:R,ROW(INDIRECT(ADDRESS(MATCH("NameUser",Person!$1:$1,0),4,4))),FALSE)</f>
        <v>Vanessa da Silva Mulet</v>
      </c>
      <c r="C2113" t="str">
        <f ca="1">IF(VLOOKUP(A2113,Person!A:R,ROW(INDIRECT(ADDRESS(MATCH("Mail",Person!$1:$1,0),4,4))),FALSE)="","",VLOOKUP(A2113,Person!A:R,ROW(INDIRECT(ADDRESS(MATCH("Mail",Person!$1:$1,0),4,4))),FALSE))</f>
        <v>vanessa.mulet@maristas.org.br</v>
      </c>
      <c r="D2113" t="str">
        <f ca="1">VLOOKUP(A2113,Person!A:R,ROW(INDIRECT(ADDRESS(MATCH("NameEstablishment",Person!$1:$1,0),4,4))),FALSE)</f>
        <v>Polo Marista de Formação Tecnologica</v>
      </c>
      <c r="E2113">
        <f ca="1">VLOOKUP(A2113,Person!A:R,ROW(INDIRECT(ADDRESS(MATCH("Registration",Person!$1:$1,0),4,4))),FALSE)</f>
        <v>90000123</v>
      </c>
      <c r="F2113" t="str">
        <f ca="1">VLOOKUP(A2113,Person!A:R,ROW(INDIRECT(ADDRESS(MATCH("NameOccupation",Person!$1:$1,0),4,4))),FALSE)</f>
        <v>Coordenador Pedagógico de Projetos</v>
      </c>
      <c r="G2113" t="str">
        <f ca="1">IF(VLOOKUP(A2113,Person!A:R,ROW(INDIRECT(ADDRESS(MATCH("NameManager",Person!$1:$1,0),4,4))),FALSE)="","",VLOOKUP(A2113,Person!A:R,ROW(INDIRECT(ADDRESS(MATCH("NameManager",Person!$1:$1,0),4,4))),FALSE))</f>
        <v/>
      </c>
      <c r="H2113" t="str">
        <f ca="1">IF(VLOOKUP(A2113,Person!A:R,ROW(INDIRECT(ADDRESS(MATCH("TypeJorney",Person!$1:$1,0),4,4))),FALSE)="OnBoarding","Embarque",IF(VLOOKUP(A2113,Person!A:R,ROW(INDIRECT(ADDRESS(MATCH("TypeJorney",Person!$1:$1,0),4,4))),FALSE)="OnBoardingOccupation","Embarque implantação",IF(VLOOKUP(A2113,Person!A:R,ROW(INDIRECT(ADDRESS(MATCH("TypeJorney",Person!$1:$1,0),4,4))),FALSE)="Monitoring","Monitoramento","Decisão de Efetivação")))</f>
        <v>Embarque implantação</v>
      </c>
    </row>
    <row r="2114" spans="1:8" x14ac:dyDescent="0.3">
      <c r="A2114" t="s">
        <v>7776</v>
      </c>
      <c r="B2114" t="str">
        <f ca="1">VLOOKUP(A2114,Person!A:R,ROW(INDIRECT(ADDRESS(MATCH("NameUser",Person!$1:$1,0),4,4))),FALSE)</f>
        <v>Vanessa da Silva Mulet</v>
      </c>
      <c r="C2114" t="str">
        <f ca="1">IF(VLOOKUP(A2114,Person!A:R,ROW(INDIRECT(ADDRESS(MATCH("Mail",Person!$1:$1,0),4,4))),FALSE)="","",VLOOKUP(A2114,Person!A:R,ROW(INDIRECT(ADDRESS(MATCH("Mail",Person!$1:$1,0),4,4))),FALSE))</f>
        <v>vanessa.mulet@maristas.org.br</v>
      </c>
      <c r="D2114" t="str">
        <f ca="1">VLOOKUP(A2114,Person!A:R,ROW(INDIRECT(ADDRESS(MATCH("NameEstablishment",Person!$1:$1,0),4,4))),FALSE)</f>
        <v>Scfv 15 A 17 Inf. Rob.</v>
      </c>
      <c r="E2114">
        <f ca="1">VLOOKUP(A2114,Person!A:R,ROW(INDIRECT(ADDRESS(MATCH("Registration",Person!$1:$1,0),4,4))),FALSE)</f>
        <v>21</v>
      </c>
      <c r="F2114" t="str">
        <f ca="1">VLOOKUP(A2114,Person!A:R,ROW(INDIRECT(ADDRESS(MATCH("NameOccupation",Person!$1:$1,0),4,4))),FALSE)</f>
        <v>Coordenador Pedagógico de Projetos</v>
      </c>
      <c r="G2114" t="str">
        <f ca="1">IF(VLOOKUP(A2114,Person!A:R,ROW(INDIRECT(ADDRESS(MATCH("NameManager",Person!$1:$1,0),4,4))),FALSE)="","",VLOOKUP(A2114,Person!A:R,ROW(INDIRECT(ADDRESS(MATCH("NameManager",Person!$1:$1,0),4,4))),FALSE))</f>
        <v/>
      </c>
      <c r="H2114" t="str">
        <f ca="1">IF(VLOOKUP(A2114,Person!A:R,ROW(INDIRECT(ADDRESS(MATCH("TypeJorney",Person!$1:$1,0),4,4))),FALSE)="OnBoarding","Embarque",IF(VLOOKUP(A2114,Person!A:R,ROW(INDIRECT(ADDRESS(MATCH("TypeJorney",Person!$1:$1,0),4,4))),FALSE)="OnBoardingOccupation","Embarque implantação",IF(VLOOKUP(A2114,Person!A:R,ROW(INDIRECT(ADDRESS(MATCH("TypeJorney",Person!$1:$1,0),4,4))),FALSE)="Monitoring","Monitoramento","Decisão de Efetivação")))</f>
        <v>Embarque implantação</v>
      </c>
    </row>
    <row r="2115" spans="1:8" x14ac:dyDescent="0.3">
      <c r="A2115" t="s">
        <v>5381</v>
      </c>
      <c r="B2115" t="str">
        <f ca="1">VLOOKUP(A2115,Person!A:R,ROW(INDIRECT(ADDRESS(MATCH("NameUser",Person!$1:$1,0),4,4))),FALSE)</f>
        <v>Vanessa da Silva Pereira</v>
      </c>
      <c r="C2115" t="str">
        <f ca="1">IF(VLOOKUP(A2115,Person!A:R,ROW(INDIRECT(ADDRESS(MATCH("Mail",Person!$1:$1,0),4,4))),FALSE)="","",VLOOKUP(A2115,Person!A:R,ROW(INDIRECT(ADDRESS(MATCH("Mail",Person!$1:$1,0),4,4))),FALSE))</f>
        <v/>
      </c>
      <c r="D2115" t="str">
        <f ca="1">VLOOKUP(A2115,Person!A:R,ROW(INDIRECT(ADDRESS(MATCH("NameEstablishment",Person!$1:$1,0),4,4))),FALSE)</f>
        <v>Colégio Marista Roque Gonçalves</v>
      </c>
      <c r="E2115">
        <f ca="1">VLOOKUP(A2115,Person!A:R,ROW(INDIRECT(ADDRESS(MATCH("Registration",Person!$1:$1,0),4,4))),FALSE)</f>
        <v>80700770</v>
      </c>
      <c r="F2115" t="str">
        <f ca="1">VLOOKUP(A2115,Person!A:R,ROW(INDIRECT(ADDRESS(MATCH("NameOccupation",Person!$1:$1,0),4,4))),FALSE)</f>
        <v>Cozinheiro</v>
      </c>
      <c r="G2115" t="str">
        <f ca="1">IF(VLOOKUP(A2115,Person!A:R,ROW(INDIRECT(ADDRESS(MATCH("NameManager",Person!$1:$1,0),4,4))),FALSE)="","",VLOOKUP(A2115,Person!A:R,ROW(INDIRECT(ADDRESS(MATCH("NameManager",Person!$1:$1,0),4,4))),FALSE))</f>
        <v/>
      </c>
      <c r="H2115" t="str">
        <f ca="1">IF(VLOOKUP(A2115,Person!A:R,ROW(INDIRECT(ADDRESS(MATCH("TypeJorney",Person!$1:$1,0),4,4))),FALSE)="OnBoarding","Embarque",IF(VLOOKUP(A2115,Person!A:R,ROW(INDIRECT(ADDRESS(MATCH("TypeJorney",Person!$1:$1,0),4,4))),FALSE)="OnBoardingOccupation","Embarque implantação",IF(VLOOKUP(A2115,Person!A:R,ROW(INDIRECT(ADDRESS(MATCH("TypeJorney",Person!$1:$1,0),4,4))),FALSE)="Monitoring","Monitoramento","Decisão de Efetivação")))</f>
        <v>Embarque implantação</v>
      </c>
    </row>
    <row r="2116" spans="1:8" x14ac:dyDescent="0.3">
      <c r="A2116" t="s">
        <v>480</v>
      </c>
      <c r="B2116" t="str">
        <f ca="1">VLOOKUP(A2116,Person!A:R,ROW(INDIRECT(ADDRESS(MATCH("NameUser",Person!$1:$1,0),4,4))),FALSE)</f>
        <v>Vanessa dos Santos Pacheco Blumberg</v>
      </c>
      <c r="C2116" t="str">
        <f ca="1">IF(VLOOKUP(A2116,Person!A:R,ROW(INDIRECT(ADDRESS(MATCH("Mail",Person!$1:$1,0),4,4))),FALSE)="","",VLOOKUP(A2116,Person!A:R,ROW(INDIRECT(ADDRESS(MATCH("Mail",Person!$1:$1,0),4,4))),FALSE))</f>
        <v>vanessa.blumberg@maristas.org.br</v>
      </c>
      <c r="D2116" t="str">
        <f ca="1">VLOOKUP(A2116,Person!A:R,ROW(INDIRECT(ADDRESS(MATCH("NameEstablishment",Person!$1:$1,0),4,4))),FALSE)</f>
        <v>Colégio Marista Nossa Senhora do Rosário</v>
      </c>
      <c r="E2116">
        <f ca="1">VLOOKUP(A2116,Person!A:R,ROW(INDIRECT(ADDRESS(MATCH("Registration",Person!$1:$1,0),4,4))),FALSE)</f>
        <v>90510790</v>
      </c>
      <c r="F2116" t="str">
        <f ca="1">VLOOKUP(A2116,Person!A:R,ROW(INDIRECT(ADDRESS(MATCH("NameOccupation",Person!$1:$1,0),4,4))),FALSE)</f>
        <v>Assistente de Convivência</v>
      </c>
      <c r="G2116" t="str">
        <f ca="1">IF(VLOOKUP(A2116,Person!A:R,ROW(INDIRECT(ADDRESS(MATCH("NameManager",Person!$1:$1,0),4,4))),FALSE)="","",VLOOKUP(A2116,Person!A:R,ROW(INDIRECT(ADDRESS(MATCH("NameManager",Person!$1:$1,0),4,4))),FALSE))</f>
        <v>Leia Raquel de Almeida</v>
      </c>
      <c r="H2116" t="str">
        <f ca="1">IF(VLOOKUP(A2116,Person!A:R,ROW(INDIRECT(ADDRESS(MATCH("TypeJorney",Person!$1:$1,0),4,4))),FALSE)="OnBoarding","Embarque",IF(VLOOKUP(A2116,Person!A:R,ROW(INDIRECT(ADDRESS(MATCH("TypeJorney",Person!$1:$1,0),4,4))),FALSE)="OnBoardingOccupation","Embarque implantação",IF(VLOOKUP(A2116,Person!A:R,ROW(INDIRECT(ADDRESS(MATCH("TypeJorney",Person!$1:$1,0),4,4))),FALSE)="Monitoring","Monitoramento","Decisão de Efetivação")))</f>
        <v>Monitoramento</v>
      </c>
    </row>
    <row r="2117" spans="1:8" x14ac:dyDescent="0.3">
      <c r="A2117" t="s">
        <v>4319</v>
      </c>
      <c r="B2117" t="str">
        <f ca="1">VLOOKUP(A2117,Person!A:R,ROW(INDIRECT(ADDRESS(MATCH("NameUser",Person!$1:$1,0),4,4))),FALSE)</f>
        <v>Vanessa Fasolo Nasiloski</v>
      </c>
      <c r="C2117" t="str">
        <f ca="1">IF(VLOOKUP(A2117,Person!A:R,ROW(INDIRECT(ADDRESS(MATCH("Mail",Person!$1:$1,0),4,4))),FALSE)="","",VLOOKUP(A2117,Person!A:R,ROW(INDIRECT(ADDRESS(MATCH("Mail",Person!$1:$1,0),4,4))),FALSE))</f>
        <v/>
      </c>
      <c r="D2117" t="str">
        <f ca="1">VLOOKUP(A2117,Person!A:R,ROW(INDIRECT(ADDRESS(MATCH("NameEstablishment",Person!$1:$1,0),4,4))),FALSE)</f>
        <v>Colégio Marista N Senhora da Conceição</v>
      </c>
      <c r="E2117">
        <f ca="1">VLOOKUP(A2117,Person!A:R,ROW(INDIRECT(ADDRESS(MATCH("Registration",Person!$1:$1,0),4,4))),FALSE)</f>
        <v>20110043</v>
      </c>
      <c r="F2117" t="str">
        <f ca="1">VLOOKUP(A2117,Person!A:R,ROW(INDIRECT(ADDRESS(MATCH("NameOccupation",Person!$1:$1,0),4,4))),FALSE)</f>
        <v>Coordenador Pedagógico</v>
      </c>
      <c r="G2117" t="str">
        <f ca="1">IF(VLOOKUP(A2117,Person!A:R,ROW(INDIRECT(ADDRESS(MATCH("NameManager",Person!$1:$1,0),4,4))),FALSE)="","",VLOOKUP(A2117,Person!A:R,ROW(INDIRECT(ADDRESS(MATCH("NameManager",Person!$1:$1,0),4,4))),FALSE))</f>
        <v/>
      </c>
      <c r="H2117" t="str">
        <f ca="1">IF(VLOOKUP(A2117,Person!A:R,ROW(INDIRECT(ADDRESS(MATCH("TypeJorney",Person!$1:$1,0),4,4))),FALSE)="OnBoarding","Embarque",IF(VLOOKUP(A2117,Person!A:R,ROW(INDIRECT(ADDRESS(MATCH("TypeJorney",Person!$1:$1,0),4,4))),FALSE)="OnBoardingOccupation","Embarque implantação",IF(VLOOKUP(A2117,Person!A:R,ROW(INDIRECT(ADDRESS(MATCH("TypeJorney",Person!$1:$1,0),4,4))),FALSE)="Monitoring","Monitoramento","Decisão de Efetivação")))</f>
        <v>Embarque implantação</v>
      </c>
    </row>
    <row r="2118" spans="1:8" x14ac:dyDescent="0.3">
      <c r="A2118" t="s">
        <v>4270</v>
      </c>
      <c r="B2118" t="str">
        <f ca="1">VLOOKUP(A2118,Person!A:R,ROW(INDIRECT(ADDRESS(MATCH("NameUser",Person!$1:$1,0),4,4))),FALSE)</f>
        <v>Vanessa Machado Laitarte</v>
      </c>
      <c r="C2118" t="str">
        <f ca="1">IF(VLOOKUP(A2118,Person!A:R,ROW(INDIRECT(ADDRESS(MATCH("Mail",Person!$1:$1,0),4,4))),FALSE)="","",VLOOKUP(A2118,Person!A:R,ROW(INDIRECT(ADDRESS(MATCH("Mail",Person!$1:$1,0),4,4))),FALSE))</f>
        <v>vanessa.laitarte@maristas.org.br</v>
      </c>
      <c r="D2118" t="str">
        <f ca="1">VLOOKUP(A2118,Person!A:R,ROW(INDIRECT(ADDRESS(MATCH("NameEstablishment",Person!$1:$1,0),4,4))),FALSE)</f>
        <v>Colégio Marista N Senhora da Conceição</v>
      </c>
      <c r="E2118">
        <f ca="1">VLOOKUP(A2118,Person!A:R,ROW(INDIRECT(ADDRESS(MATCH("Registration",Person!$1:$1,0),4,4))),FALSE)</f>
        <v>20110331</v>
      </c>
      <c r="F2118" t="str">
        <f ca="1">VLOOKUP(A2118,Person!A:R,ROW(INDIRECT(ADDRESS(MATCH("NameOccupation",Person!$1:$1,0),4,4))),FALSE)</f>
        <v>Auxiliar de Serviços Gerais</v>
      </c>
      <c r="G2118" t="str">
        <f ca="1">IF(VLOOKUP(A2118,Person!A:R,ROW(INDIRECT(ADDRESS(MATCH("NameManager",Person!$1:$1,0),4,4))),FALSE)="","",VLOOKUP(A2118,Person!A:R,ROW(INDIRECT(ADDRESS(MATCH("NameManager",Person!$1:$1,0),4,4))),FALSE))</f>
        <v>Adenir Sebastiao de Britto</v>
      </c>
      <c r="H2118" t="str">
        <f ca="1">IF(VLOOKUP(A2118,Person!A:R,ROW(INDIRECT(ADDRESS(MATCH("TypeJorney",Person!$1:$1,0),4,4))),FALSE)="OnBoarding","Embarque",IF(VLOOKUP(A2118,Person!A:R,ROW(INDIRECT(ADDRESS(MATCH("TypeJorney",Person!$1:$1,0),4,4))),FALSE)="OnBoardingOccupation","Embarque implantação",IF(VLOOKUP(A2118,Person!A:R,ROW(INDIRECT(ADDRESS(MATCH("TypeJorney",Person!$1:$1,0),4,4))),FALSE)="Monitoring","Monitoramento","Decisão de Efetivação")))</f>
        <v>Embarque implantação</v>
      </c>
    </row>
    <row r="2119" spans="1:8" x14ac:dyDescent="0.3">
      <c r="A2119" t="s">
        <v>7579</v>
      </c>
      <c r="B2119" t="str">
        <f ca="1">VLOOKUP(A2119,Person!A:R,ROW(INDIRECT(ADDRESS(MATCH("NameUser",Person!$1:$1,0),4,4))),FALSE)</f>
        <v>Vanessa Mendes de Lima</v>
      </c>
      <c r="C2119" t="str">
        <f ca="1">IF(VLOOKUP(A2119,Person!A:R,ROW(INDIRECT(ADDRESS(MATCH("Mail",Person!$1:$1,0),4,4))),FALSE)="","",VLOOKUP(A2119,Person!A:R,ROW(INDIRECT(ADDRESS(MATCH("Mail",Person!$1:$1,0),4,4))),FALSE))</f>
        <v>vanessa.lima@maristas.org.br</v>
      </c>
      <c r="D2119" t="str">
        <f ca="1">VLOOKUP(A2119,Person!A:R,ROW(INDIRECT(ADDRESS(MATCH("NameEstablishment",Person!$1:$1,0),4,4))),FALSE)</f>
        <v>Colégio Marista N.Sra. Das Graças</v>
      </c>
      <c r="E2119">
        <f ca="1">VLOOKUP(A2119,Person!A:R,ROW(INDIRECT(ADDRESS(MATCH("Registration",Person!$1:$1,0),4,4))),FALSE)</f>
        <v>90510046</v>
      </c>
      <c r="F2119" t="str">
        <f ca="1">VLOOKUP(A2119,Person!A:R,ROW(INDIRECT(ADDRESS(MATCH("NameOccupation",Person!$1:$1,0),4,4))),FALSE)</f>
        <v>Auxiliar de Secretaria</v>
      </c>
      <c r="G2119" t="str">
        <f ca="1">IF(VLOOKUP(A2119,Person!A:R,ROW(INDIRECT(ADDRESS(MATCH("NameManager",Person!$1:$1,0),4,4))),FALSE)="","",VLOOKUP(A2119,Person!A:R,ROW(INDIRECT(ADDRESS(MATCH("NameManager",Person!$1:$1,0),4,4))),FALSE))</f>
        <v>Mauricio Vargas Anony</v>
      </c>
      <c r="H2119" t="str">
        <f ca="1">IF(VLOOKUP(A2119,Person!A:R,ROW(INDIRECT(ADDRESS(MATCH("TypeJorney",Person!$1:$1,0),4,4))),FALSE)="OnBoarding","Embarque",IF(VLOOKUP(A2119,Person!A:R,ROW(INDIRECT(ADDRESS(MATCH("TypeJorney",Person!$1:$1,0),4,4))),FALSE)="OnBoardingOccupation","Embarque implantação",IF(VLOOKUP(A2119,Person!A:R,ROW(INDIRECT(ADDRESS(MATCH("TypeJorney",Person!$1:$1,0),4,4))),FALSE)="Monitoring","Monitoramento","Decisão de Efetivação")))</f>
        <v>Embarque implantação</v>
      </c>
    </row>
    <row r="2120" spans="1:8" x14ac:dyDescent="0.3">
      <c r="A2120" t="s">
        <v>7914</v>
      </c>
      <c r="B2120" t="str">
        <f ca="1">VLOOKUP(A2120,Person!A:R,ROW(INDIRECT(ADDRESS(MATCH("NameUser",Person!$1:$1,0),4,4))),FALSE)</f>
        <v>Vanessa Piasa</v>
      </c>
      <c r="C2120" t="str">
        <f ca="1">IF(VLOOKUP(A2120,Person!A:R,ROW(INDIRECT(ADDRESS(MATCH("Mail",Person!$1:$1,0),4,4))),FALSE)="","",VLOOKUP(A2120,Person!A:R,ROW(INDIRECT(ADDRESS(MATCH("Mail",Person!$1:$1,0),4,4))),FALSE))</f>
        <v>vanessa.piasa@maristas.org.br</v>
      </c>
      <c r="D2120" t="str">
        <f ca="1">VLOOKUP(A2120,Person!A:R,ROW(INDIRECT(ADDRESS(MATCH("NameEstablishment",Person!$1:$1,0),4,4))),FALSE)</f>
        <v>Colégio Marista Pio Xii</v>
      </c>
      <c r="E2120">
        <f ca="1">VLOOKUP(A2120,Person!A:R,ROW(INDIRECT(ADDRESS(MATCH("Registration",Person!$1:$1,0),4,4))),FALSE)</f>
        <v>91514405</v>
      </c>
      <c r="F2120" t="str">
        <f ca="1">VLOOKUP(A2120,Person!A:R,ROW(INDIRECT(ADDRESS(MATCH("NameOccupation",Person!$1:$1,0),4,4))),FALSE)</f>
        <v>Instrutor de Aprendizagem</v>
      </c>
      <c r="G2120" t="str">
        <f ca="1">IF(VLOOKUP(A2120,Person!A:R,ROW(INDIRECT(ADDRESS(MATCH("NameManager",Person!$1:$1,0),4,4))),FALSE)="","",VLOOKUP(A2120,Person!A:R,ROW(INDIRECT(ADDRESS(MATCH("NameManager",Person!$1:$1,0),4,4))),FALSE))</f>
        <v>Maria Angela Baldi</v>
      </c>
      <c r="H2120" t="str">
        <f ca="1">IF(VLOOKUP(A2120,Person!A:R,ROW(INDIRECT(ADDRESS(MATCH("TypeJorney",Person!$1:$1,0),4,4))),FALSE)="OnBoarding","Embarque",IF(VLOOKUP(A2120,Person!A:R,ROW(INDIRECT(ADDRESS(MATCH("TypeJorney",Person!$1:$1,0),4,4))),FALSE)="OnBoardingOccupation","Embarque implantação",IF(VLOOKUP(A2120,Person!A:R,ROW(INDIRECT(ADDRESS(MATCH("TypeJorney",Person!$1:$1,0),4,4))),FALSE)="Monitoring","Monitoramento","Decisão de Efetivação")))</f>
        <v>Embarque implantação</v>
      </c>
    </row>
    <row r="2121" spans="1:8" x14ac:dyDescent="0.3">
      <c r="A2121" t="s">
        <v>532</v>
      </c>
      <c r="B2121" t="str">
        <f ca="1">VLOOKUP(A2121,Person!A:R,ROW(INDIRECT(ADDRESS(MATCH("NameUser",Person!$1:$1,0),4,4))),FALSE)</f>
        <v>Vanessa Pinheiro dos Santos</v>
      </c>
      <c r="C2121" t="str">
        <f ca="1">IF(VLOOKUP(A2121,Person!A:R,ROW(INDIRECT(ADDRESS(MATCH("Mail",Person!$1:$1,0),4,4))),FALSE)="","",VLOOKUP(A2121,Person!A:R,ROW(INDIRECT(ADDRESS(MATCH("Mail",Person!$1:$1,0),4,4))),FALSE))</f>
        <v>vanessa.pinheiro@maristas.org.br</v>
      </c>
      <c r="D2121" t="str">
        <f ca="1">VLOOKUP(A2121,Person!A:R,ROW(INDIRECT(ADDRESS(MATCH("NameEstablishment",Person!$1:$1,0),4,4))),FALSE)</f>
        <v>Colégio Marista Assunção</v>
      </c>
      <c r="E2121">
        <f ca="1">VLOOKUP(A2121,Person!A:R,ROW(INDIRECT(ADDRESS(MATCH("Registration",Person!$1:$1,0),4,4))),FALSE)</f>
        <v>91510455</v>
      </c>
      <c r="F2121" t="str">
        <f ca="1">VLOOKUP(A2121,Person!A:R,ROW(INDIRECT(ADDRESS(MATCH("NameOccupation",Person!$1:$1,0),4,4))),FALSE)</f>
        <v>Assistente de Atividades Complementares</v>
      </c>
      <c r="G2121" t="str">
        <f ca="1">IF(VLOOKUP(A2121,Person!A:R,ROW(INDIRECT(ADDRESS(MATCH("NameManager",Person!$1:$1,0),4,4))),FALSE)="","",VLOOKUP(A2121,Person!A:R,ROW(INDIRECT(ADDRESS(MATCH("NameManager",Person!$1:$1,0),4,4))),FALSE))</f>
        <v>Sandra Mara Ribeiro Nunes</v>
      </c>
      <c r="H2121" t="str">
        <f ca="1">IF(VLOOKUP(A2121,Person!A:R,ROW(INDIRECT(ADDRESS(MATCH("TypeJorney",Person!$1:$1,0),4,4))),FALSE)="OnBoarding","Embarque",IF(VLOOKUP(A2121,Person!A:R,ROW(INDIRECT(ADDRESS(MATCH("TypeJorney",Person!$1:$1,0),4,4))),FALSE)="OnBoardingOccupation","Embarque implantação",IF(VLOOKUP(A2121,Person!A:R,ROW(INDIRECT(ADDRESS(MATCH("TypeJorney",Person!$1:$1,0),4,4))),FALSE)="Monitoring","Monitoramento","Decisão de Efetivação")))</f>
        <v>Embarque</v>
      </c>
    </row>
    <row r="2122" spans="1:8" x14ac:dyDescent="0.3">
      <c r="A2122" t="s">
        <v>4308</v>
      </c>
      <c r="B2122" t="str">
        <f ca="1">VLOOKUP(A2122,Person!A:R,ROW(INDIRECT(ADDRESS(MATCH("NameUser",Person!$1:$1,0),4,4))),FALSE)</f>
        <v>Vanessa Schvartz Riva</v>
      </c>
      <c r="C2122" t="str">
        <f ca="1">IF(VLOOKUP(A2122,Person!A:R,ROW(INDIRECT(ADDRESS(MATCH("Mail",Person!$1:$1,0),4,4))),FALSE)="","",VLOOKUP(A2122,Person!A:R,ROW(INDIRECT(ADDRESS(MATCH("Mail",Person!$1:$1,0),4,4))),FALSE))</f>
        <v>vanessa.riva@maristas.org.br</v>
      </c>
      <c r="D2122" t="str">
        <f ca="1">VLOOKUP(A2122,Person!A:R,ROW(INDIRECT(ADDRESS(MATCH("NameEstablishment",Person!$1:$1,0),4,4))),FALSE)</f>
        <v>Colégio Marista Nossa Senhora do Rosário</v>
      </c>
      <c r="E2122">
        <f ca="1">VLOOKUP(A2122,Person!A:R,ROW(INDIRECT(ADDRESS(MATCH("Registration",Person!$1:$1,0),4,4))),FALSE)</f>
        <v>91514233</v>
      </c>
      <c r="F2122" t="str">
        <f ca="1">VLOOKUP(A2122,Person!A:R,ROW(INDIRECT(ADDRESS(MATCH("NameOccupation",Person!$1:$1,0),4,4))),FALSE)</f>
        <v>Coordenador Pedagógico</v>
      </c>
      <c r="G2122" t="str">
        <f ca="1">IF(VLOOKUP(A2122,Person!A:R,ROW(INDIRECT(ADDRESS(MATCH("NameManager",Person!$1:$1,0),4,4))),FALSE)="","",VLOOKUP(A2122,Person!A:R,ROW(INDIRECT(ADDRESS(MATCH("NameManager",Person!$1:$1,0),4,4))),FALSE))</f>
        <v>Leia Raquel de Almeida</v>
      </c>
      <c r="H2122" t="str">
        <f ca="1">IF(VLOOKUP(A2122,Person!A:R,ROW(INDIRECT(ADDRESS(MATCH("TypeJorney",Person!$1:$1,0),4,4))),FALSE)="OnBoarding","Embarque",IF(VLOOKUP(A2122,Person!A:R,ROW(INDIRECT(ADDRESS(MATCH("TypeJorney",Person!$1:$1,0),4,4))),FALSE)="OnBoardingOccupation","Embarque implantação",IF(VLOOKUP(A2122,Person!A:R,ROW(INDIRECT(ADDRESS(MATCH("TypeJorney",Person!$1:$1,0),4,4))),FALSE)="Monitoring","Monitoramento","Decisão de Efetivação")))</f>
        <v>Embarque</v>
      </c>
    </row>
    <row r="2123" spans="1:8" x14ac:dyDescent="0.3">
      <c r="A2123" t="s">
        <v>481</v>
      </c>
      <c r="B2123" t="str">
        <f ca="1">VLOOKUP(A2123,Person!A:R,ROW(INDIRECT(ADDRESS(MATCH("NameUser",Person!$1:$1,0),4,4))),FALSE)</f>
        <v>Vanessa Serpa Freitas</v>
      </c>
      <c r="C2123" t="str">
        <f ca="1">IF(VLOOKUP(A2123,Person!A:R,ROW(INDIRECT(ADDRESS(MATCH("Mail",Person!$1:$1,0),4,4))),FALSE)="","",VLOOKUP(A2123,Person!A:R,ROW(INDIRECT(ADDRESS(MATCH("Mail",Person!$1:$1,0),4,4))),FALSE))</f>
        <v>vanessa.freitas@maristas.org.br</v>
      </c>
      <c r="D2123" t="str">
        <f ca="1">VLOOKUP(A2123,Person!A:R,ROW(INDIRECT(ADDRESS(MATCH("NameEstablishment",Person!$1:$1,0),4,4))),FALSE)</f>
        <v>Colégio Marista Nossa Senhora do Rosário</v>
      </c>
      <c r="E2123">
        <f ca="1">VLOOKUP(A2123,Person!A:R,ROW(INDIRECT(ADDRESS(MATCH("Registration",Person!$1:$1,0),4,4))),FALSE)</f>
        <v>90000021</v>
      </c>
      <c r="F2123" t="str">
        <f ca="1">VLOOKUP(A2123,Person!A:R,ROW(INDIRECT(ADDRESS(MATCH("NameOccupation",Person!$1:$1,0),4,4))),FALSE)</f>
        <v>Assistente de Convivência</v>
      </c>
      <c r="G2123" t="str">
        <f ca="1">IF(VLOOKUP(A2123,Person!A:R,ROW(INDIRECT(ADDRESS(MATCH("NameManager",Person!$1:$1,0),4,4))),FALSE)="","",VLOOKUP(A2123,Person!A:R,ROW(INDIRECT(ADDRESS(MATCH("NameManager",Person!$1:$1,0),4,4))),FALSE))</f>
        <v>Leia Raquel de Almeida</v>
      </c>
      <c r="H2123" t="str">
        <f ca="1">IF(VLOOKUP(A2123,Person!A:R,ROW(INDIRECT(ADDRESS(MATCH("TypeJorney",Person!$1:$1,0),4,4))),FALSE)="OnBoarding","Embarque",IF(VLOOKUP(A2123,Person!A:R,ROW(INDIRECT(ADDRESS(MATCH("TypeJorney",Person!$1:$1,0),4,4))),FALSE)="OnBoardingOccupation","Embarque implantação",IF(VLOOKUP(A2123,Person!A:R,ROW(INDIRECT(ADDRESS(MATCH("TypeJorney",Person!$1:$1,0),4,4))),FALSE)="Monitoring","Monitoramento","Decisão de Efetivação")))</f>
        <v>Monitoramento</v>
      </c>
    </row>
    <row r="2124" spans="1:8" x14ac:dyDescent="0.3">
      <c r="A2124" t="s">
        <v>7359</v>
      </c>
      <c r="B2124" t="str">
        <f ca="1">VLOOKUP(A2124,Person!A:R,ROW(INDIRECT(ADDRESS(MATCH("NameUser",Person!$1:$1,0),4,4))),FALSE)</f>
        <v>Vanessa Silva dos Santos</v>
      </c>
      <c r="C2124" t="str">
        <f ca="1">IF(VLOOKUP(A2124,Person!A:R,ROW(INDIRECT(ADDRESS(MATCH("Mail",Person!$1:$1,0),4,4))),FALSE)="","",VLOOKUP(A2124,Person!A:R,ROW(INDIRECT(ADDRESS(MATCH("Mail",Person!$1:$1,0),4,4))),FALSE))</f>
        <v>vanessa.santos@maristas.org.br</v>
      </c>
      <c r="D2124" t="str">
        <f ca="1">VLOOKUP(A2124,Person!A:R,ROW(INDIRECT(ADDRESS(MATCH("NameEstablishment",Person!$1:$1,0),4,4))),FALSE)</f>
        <v>Colégio Marista Nossa Senhora do Rosário</v>
      </c>
      <c r="E2124">
        <f ca="1">VLOOKUP(A2124,Person!A:R,ROW(INDIRECT(ADDRESS(MATCH("Registration",Person!$1:$1,0),4,4))),FALSE)</f>
        <v>90510853</v>
      </c>
      <c r="F2124" t="str">
        <f ca="1">VLOOKUP(A2124,Person!A:R,ROW(INDIRECT(ADDRESS(MATCH("NameOccupation",Person!$1:$1,0),4,4))),FALSE)</f>
        <v>Monitor de Aprendizagem Turno Integral</v>
      </c>
      <c r="G2124" t="str">
        <f ca="1">IF(VLOOKUP(A2124,Person!A:R,ROW(INDIRECT(ADDRESS(MATCH("NameManager",Person!$1:$1,0),4,4))),FALSE)="","",VLOOKUP(A2124,Person!A:R,ROW(INDIRECT(ADDRESS(MATCH("NameManager",Person!$1:$1,0),4,4))),FALSE))</f>
        <v>Leia Raquel de Almeida</v>
      </c>
      <c r="H2124" t="str">
        <f ca="1">IF(VLOOKUP(A2124,Person!A:R,ROW(INDIRECT(ADDRESS(MATCH("TypeJorney",Person!$1:$1,0),4,4))),FALSE)="OnBoarding","Embarque",IF(VLOOKUP(A2124,Person!A:R,ROW(INDIRECT(ADDRESS(MATCH("TypeJorney",Person!$1:$1,0),4,4))),FALSE)="OnBoardingOccupation","Embarque implantação",IF(VLOOKUP(A2124,Person!A:R,ROW(INDIRECT(ADDRESS(MATCH("TypeJorney",Person!$1:$1,0),4,4))),FALSE)="Monitoring","Monitoramento","Decisão de Efetivação")))</f>
        <v>Embarque implantação</v>
      </c>
    </row>
    <row r="2125" spans="1:8" x14ac:dyDescent="0.3">
      <c r="A2125" t="s">
        <v>4110</v>
      </c>
      <c r="B2125" t="str">
        <f ca="1">VLOOKUP(A2125,Person!A:R,ROW(INDIRECT(ADDRESS(MATCH("NameUser",Person!$1:$1,0),4,4))),FALSE)</f>
        <v>Vanessa Vargas do Nascimento</v>
      </c>
      <c r="C2125" t="str">
        <f ca="1">IF(VLOOKUP(A2125,Person!A:R,ROW(INDIRECT(ADDRESS(MATCH("Mail",Person!$1:$1,0),4,4))),FALSE)="","",VLOOKUP(A2125,Person!A:R,ROW(INDIRECT(ADDRESS(MATCH("Mail",Person!$1:$1,0),4,4))),FALSE))</f>
        <v>vanessa.nascimento@maristas.org.br</v>
      </c>
      <c r="D2125" t="str">
        <f ca="1">VLOOKUP(A2125,Person!A:R,ROW(INDIRECT(ADDRESS(MATCH("NameEstablishment",Person!$1:$1,0),4,4))),FALSE)</f>
        <v>Colégio Marista Nossa Senhora do Rosário</v>
      </c>
      <c r="E2125">
        <f ca="1">VLOOKUP(A2125,Person!A:R,ROW(INDIRECT(ADDRESS(MATCH("Registration",Person!$1:$1,0),4,4))),FALSE)</f>
        <v>91514232</v>
      </c>
      <c r="F2125" t="str">
        <f ca="1">VLOOKUP(A2125,Person!A:R,ROW(INDIRECT(ADDRESS(MATCH("NameOccupation",Person!$1:$1,0),4,4))),FALSE)</f>
        <v>Assistente de Recursos Humanos</v>
      </c>
      <c r="G2125" t="str">
        <f ca="1">IF(VLOOKUP(A2125,Person!A:R,ROW(INDIRECT(ADDRESS(MATCH("NameManager",Person!$1:$1,0),4,4))),FALSE)="","",VLOOKUP(A2125,Person!A:R,ROW(INDIRECT(ADDRESS(MATCH("NameManager",Person!$1:$1,0),4,4))),FALSE))</f>
        <v>Mauricio Coloniezzi Erthal</v>
      </c>
      <c r="H2125" t="str">
        <f ca="1">IF(VLOOKUP(A2125,Person!A:R,ROW(INDIRECT(ADDRESS(MATCH("TypeJorney",Person!$1:$1,0),4,4))),FALSE)="OnBoarding","Embarque",IF(VLOOKUP(A2125,Person!A:R,ROW(INDIRECT(ADDRESS(MATCH("TypeJorney",Person!$1:$1,0),4,4))),FALSE)="OnBoardingOccupation","Embarque implantação",IF(VLOOKUP(A2125,Person!A:R,ROW(INDIRECT(ADDRESS(MATCH("TypeJorney",Person!$1:$1,0),4,4))),FALSE)="Monitoring","Monitoramento","Decisão de Efetivação")))</f>
        <v>Embarque</v>
      </c>
    </row>
    <row r="2126" spans="1:8" x14ac:dyDescent="0.3">
      <c r="A2126" t="s">
        <v>5414</v>
      </c>
      <c r="B2126" t="str">
        <f ca="1">VLOOKUP(A2126,Person!A:R,ROW(INDIRECT(ADDRESS(MATCH("NameUser",Person!$1:$1,0),4,4))),FALSE)</f>
        <v>Vanessa Zago Amaro</v>
      </c>
      <c r="C2126" t="str">
        <f ca="1">IF(VLOOKUP(A2126,Person!A:R,ROW(INDIRECT(ADDRESS(MATCH("Mail",Person!$1:$1,0),4,4))),FALSE)="","",VLOOKUP(A2126,Person!A:R,ROW(INDIRECT(ADDRESS(MATCH("Mail",Person!$1:$1,0),4,4))),FALSE))</f>
        <v>vanessa.amaro@maristas.org.br</v>
      </c>
      <c r="D2126" t="str">
        <f ca="1">VLOOKUP(A2126,Person!A:R,ROW(INDIRECT(ADDRESS(MATCH("NameEstablishment",Person!$1:$1,0),4,4))),FALSE)</f>
        <v>Convênio Smed - 2701</v>
      </c>
      <c r="E2126">
        <f ca="1">VLOOKUP(A2126,Person!A:R,ROW(INDIRECT(ADDRESS(MATCH("Registration",Person!$1:$1,0),4,4))),FALSE)</f>
        <v>61548005</v>
      </c>
      <c r="F2126" t="str">
        <f ca="1">VLOOKUP(A2126,Person!A:R,ROW(INDIRECT(ADDRESS(MATCH("NameOccupation",Person!$1:$1,0),4,4))),FALSE)</f>
        <v>Nutricionista</v>
      </c>
      <c r="G2126" t="str">
        <f ca="1">IF(VLOOKUP(A2126,Person!A:R,ROW(INDIRECT(ADDRESS(MATCH("NameManager",Person!$1:$1,0),4,4))),FALSE)="","",VLOOKUP(A2126,Person!A:R,ROW(INDIRECT(ADDRESS(MATCH("NameManager",Person!$1:$1,0),4,4))),FALSE))</f>
        <v/>
      </c>
      <c r="H2126" t="str">
        <f ca="1">IF(VLOOKUP(A2126,Person!A:R,ROW(INDIRECT(ADDRESS(MATCH("TypeJorney",Person!$1:$1,0),4,4))),FALSE)="OnBoarding","Embarque",IF(VLOOKUP(A2126,Person!A:R,ROW(INDIRECT(ADDRESS(MATCH("TypeJorney",Person!$1:$1,0),4,4))),FALSE)="OnBoardingOccupation","Embarque implantação",IF(VLOOKUP(A2126,Person!A:R,ROW(INDIRECT(ADDRESS(MATCH("TypeJorney",Person!$1:$1,0),4,4))),FALSE)="Monitoring","Monitoramento","Decisão de Efetivação")))</f>
        <v>Embarque implantação</v>
      </c>
    </row>
    <row r="2127" spans="1:8" x14ac:dyDescent="0.3">
      <c r="A2127" t="s">
        <v>5242</v>
      </c>
      <c r="B2127" t="str">
        <f ca="1">VLOOKUP(A2127,Person!A:R,ROW(INDIRECT(ADDRESS(MATCH("NameUser",Person!$1:$1,0),4,4))),FALSE)</f>
        <v>Vania Regina Garcia Alves</v>
      </c>
      <c r="C2127" t="str">
        <f ca="1">IF(VLOOKUP(A2127,Person!A:R,ROW(INDIRECT(ADDRESS(MATCH("Mail",Person!$1:$1,0),4,4))),FALSE)="","",VLOOKUP(A2127,Person!A:R,ROW(INDIRECT(ADDRESS(MATCH("Mail",Person!$1:$1,0),4,4))),FALSE))</f>
        <v>vania.alves@maristas.org.br</v>
      </c>
      <c r="D2127" t="str">
        <f ca="1">VLOOKUP(A2127,Person!A:R,ROW(INDIRECT(ADDRESS(MATCH("NameEstablishment",Person!$1:$1,0),4,4))),FALSE)</f>
        <v>Centro Social Marista de Porto Alegre</v>
      </c>
      <c r="E2127">
        <f ca="1">VLOOKUP(A2127,Person!A:R,ROW(INDIRECT(ADDRESS(MATCH("Registration",Person!$1:$1,0),4,4))),FALSE)</f>
        <v>68161724</v>
      </c>
      <c r="F2127" t="str">
        <f ca="1">VLOOKUP(A2127,Person!A:R,ROW(INDIRECT(ADDRESS(MATCH("NameOccupation",Person!$1:$1,0),4,4))),FALSE)</f>
        <v>Auxiliar de Cozinha</v>
      </c>
      <c r="G2127" t="str">
        <f ca="1">IF(VLOOKUP(A2127,Person!A:R,ROW(INDIRECT(ADDRESS(MATCH("NameManager",Person!$1:$1,0),4,4))),FALSE)="","",VLOOKUP(A2127,Person!A:R,ROW(INDIRECT(ADDRESS(MATCH("NameManager",Person!$1:$1,0),4,4))),FALSE))</f>
        <v/>
      </c>
      <c r="H2127" t="str">
        <f ca="1">IF(VLOOKUP(A2127,Person!A:R,ROW(INDIRECT(ADDRESS(MATCH("TypeJorney",Person!$1:$1,0),4,4))),FALSE)="OnBoarding","Embarque",IF(VLOOKUP(A2127,Person!A:R,ROW(INDIRECT(ADDRESS(MATCH("TypeJorney",Person!$1:$1,0),4,4))),FALSE)="OnBoardingOccupation","Embarque implantação",IF(VLOOKUP(A2127,Person!A:R,ROW(INDIRECT(ADDRESS(MATCH("TypeJorney",Person!$1:$1,0),4,4))),FALSE)="Monitoring","Monitoramento","Decisão de Efetivação")))</f>
        <v>Embarque implantação</v>
      </c>
    </row>
    <row r="2128" spans="1:8" x14ac:dyDescent="0.3">
      <c r="A2128" t="s">
        <v>4563</v>
      </c>
      <c r="B2128" t="str">
        <f ca="1">VLOOKUP(A2128,Person!A:R,ROW(INDIRECT(ADDRESS(MATCH("NameUser",Person!$1:$1,0),4,4))),FALSE)</f>
        <v>Vanize Klein da Rosa</v>
      </c>
      <c r="C2128" t="str">
        <f ca="1">IF(VLOOKUP(A2128,Person!A:R,ROW(INDIRECT(ADDRESS(MATCH("Mail",Person!$1:$1,0),4,4))),FALSE)="","",VLOOKUP(A2128,Person!A:R,ROW(INDIRECT(ADDRESS(MATCH("Mail",Person!$1:$1,0),4,4))),FALSE))</f>
        <v>vanize.rosa@maristas.org.br</v>
      </c>
      <c r="D2128" t="str">
        <f ca="1">VLOOKUP(A2128,Person!A:R,ROW(INDIRECT(ADDRESS(MATCH("NameEstablishment",Person!$1:$1,0),4,4))),FALSE)</f>
        <v>União Sul Brasileira de Educação e Ensin</v>
      </c>
      <c r="E2128">
        <f ca="1">VLOOKUP(A2128,Person!A:R,ROW(INDIRECT(ADDRESS(MATCH("Registration",Person!$1:$1,0),4,4))),FALSE)</f>
        <v>90512117</v>
      </c>
      <c r="F2128" t="str">
        <f ca="1">VLOOKUP(A2128,Person!A:R,ROW(INDIRECT(ADDRESS(MATCH("NameOccupation",Person!$1:$1,0),4,4))),FALSE)</f>
        <v>Analista Fiscal</v>
      </c>
      <c r="G2128" t="str">
        <f ca="1">IF(VLOOKUP(A2128,Person!A:R,ROW(INDIRECT(ADDRESS(MATCH("NameManager",Person!$1:$1,0),4,4))),FALSE)="","",VLOOKUP(A2128,Person!A:R,ROW(INDIRECT(ADDRESS(MATCH("NameManager",Person!$1:$1,0),4,4))),FALSE))</f>
        <v>Ana Paula Pimenta Ramalho da Rocha</v>
      </c>
      <c r="H2128" t="str">
        <f ca="1">IF(VLOOKUP(A2128,Person!A:R,ROW(INDIRECT(ADDRESS(MATCH("TypeJorney",Person!$1:$1,0),4,4))),FALSE)="OnBoarding","Embarque",IF(VLOOKUP(A2128,Person!A:R,ROW(INDIRECT(ADDRESS(MATCH("TypeJorney",Person!$1:$1,0),4,4))),FALSE)="OnBoardingOccupation","Embarque implantação",IF(VLOOKUP(A2128,Person!A:R,ROW(INDIRECT(ADDRESS(MATCH("TypeJorney",Person!$1:$1,0),4,4))),FALSE)="Monitoring","Monitoramento","Decisão de Efetivação")))</f>
        <v>Embarque implantação</v>
      </c>
    </row>
    <row r="2129" spans="1:8" x14ac:dyDescent="0.3">
      <c r="A2129" t="s">
        <v>5110</v>
      </c>
      <c r="B2129" t="str">
        <f ca="1">VLOOKUP(A2129,Person!A:R,ROW(INDIRECT(ADDRESS(MATCH("NameUser",Person!$1:$1,0),4,4))),FALSE)</f>
        <v>Vantuir TIchz</v>
      </c>
      <c r="C2129" t="str">
        <f ca="1">IF(VLOOKUP(A2129,Person!A:R,ROW(INDIRECT(ADDRESS(MATCH("Mail",Person!$1:$1,0),4,4))),FALSE)="","",VLOOKUP(A2129,Person!A:R,ROW(INDIRECT(ADDRESS(MATCH("Mail",Person!$1:$1,0),4,4))),FALSE))</f>
        <v>vantuir.tichz@maristas.org.br</v>
      </c>
      <c r="D2129" t="str">
        <f ca="1">VLOOKUP(A2129,Person!A:R,ROW(INDIRECT(ADDRESS(MATCH("NameEstablishment",Person!$1:$1,0),4,4))),FALSE)</f>
        <v>Sociedade Meridional de Educação</v>
      </c>
      <c r="E2129">
        <f ca="1">VLOOKUP(A2129,Person!A:R,ROW(INDIRECT(ADDRESS(MATCH("Registration",Person!$1:$1,0),4,4))),FALSE)</f>
        <v>61548001</v>
      </c>
      <c r="F2129" t="str">
        <f ca="1">VLOOKUP(A2129,Person!A:R,ROW(INDIRECT(ADDRESS(MATCH("NameOccupation",Person!$1:$1,0),4,4))),FALSE)</f>
        <v>Analista Administrativo</v>
      </c>
      <c r="G2129" t="str">
        <f ca="1">IF(VLOOKUP(A2129,Person!A:R,ROW(INDIRECT(ADDRESS(MATCH("NameManager",Person!$1:$1,0),4,4))),FALSE)="","",VLOOKUP(A2129,Person!A:R,ROW(INDIRECT(ADDRESS(MATCH("NameManager",Person!$1:$1,0),4,4))),FALSE))</f>
        <v/>
      </c>
      <c r="H2129" t="str">
        <f ca="1">IF(VLOOKUP(A2129,Person!A:R,ROW(INDIRECT(ADDRESS(MATCH("TypeJorney",Person!$1:$1,0),4,4))),FALSE)="OnBoarding","Embarque",IF(VLOOKUP(A2129,Person!A:R,ROW(INDIRECT(ADDRESS(MATCH("TypeJorney",Person!$1:$1,0),4,4))),FALSE)="OnBoardingOccupation","Embarque implantação",IF(VLOOKUP(A2129,Person!A:R,ROW(INDIRECT(ADDRESS(MATCH("TypeJorney",Person!$1:$1,0),4,4))),FALSE)="Monitoring","Monitoramento","Decisão de Efetivação")))</f>
        <v>Embarque implantação</v>
      </c>
    </row>
    <row r="2130" spans="1:8" x14ac:dyDescent="0.3">
      <c r="A2130" t="s">
        <v>5141</v>
      </c>
      <c r="B2130" t="str">
        <f ca="1">VLOOKUP(A2130,Person!A:R,ROW(INDIRECT(ADDRESS(MATCH("NameUser",Person!$1:$1,0),4,4))),FALSE)</f>
        <v>Vera Lucia Almeida Rodrigues</v>
      </c>
      <c r="C2130" t="str">
        <f ca="1">IF(VLOOKUP(A2130,Person!A:R,ROW(INDIRECT(ADDRESS(MATCH("Mail",Person!$1:$1,0),4,4))),FALSE)="","",VLOOKUP(A2130,Person!A:R,ROW(INDIRECT(ADDRESS(MATCH("Mail",Person!$1:$1,0),4,4))),FALSE))</f>
        <v>vera.rodrigues@maristas.org.br</v>
      </c>
      <c r="D2130" t="str">
        <f ca="1">VLOOKUP(A2130,Person!A:R,ROW(INDIRECT(ADDRESS(MATCH("NameEstablishment",Person!$1:$1,0),4,4))),FALSE)</f>
        <v>Colegio Marista Champagnat</v>
      </c>
      <c r="E2130">
        <f ca="1">VLOOKUP(A2130,Person!A:R,ROW(INDIRECT(ADDRESS(MATCH("Registration",Person!$1:$1,0),4,4))),FALSE)</f>
        <v>90000384</v>
      </c>
      <c r="F2130" t="str">
        <f ca="1">VLOOKUP(A2130,Person!A:R,ROW(INDIRECT(ADDRESS(MATCH("NameOccupation",Person!$1:$1,0),4,4))),FALSE)</f>
        <v>Auxiliar de Serviços Gerais</v>
      </c>
      <c r="G2130" t="str">
        <f ca="1">IF(VLOOKUP(A2130,Person!A:R,ROW(INDIRECT(ADDRESS(MATCH("NameManager",Person!$1:$1,0),4,4))),FALSE)="","",VLOOKUP(A2130,Person!A:R,ROW(INDIRECT(ADDRESS(MATCH("NameManager",Person!$1:$1,0),4,4))),FALSE))</f>
        <v>Vera Lucia de Mattos Galafassi</v>
      </c>
      <c r="H2130" t="str">
        <f ca="1">IF(VLOOKUP(A2130,Person!A:R,ROW(INDIRECT(ADDRESS(MATCH("TypeJorney",Person!$1:$1,0),4,4))),FALSE)="OnBoarding","Embarque",IF(VLOOKUP(A2130,Person!A:R,ROW(INDIRECT(ADDRESS(MATCH("TypeJorney",Person!$1:$1,0),4,4))),FALSE)="OnBoardingOccupation","Embarque implantação",IF(VLOOKUP(A2130,Person!A:R,ROW(INDIRECT(ADDRESS(MATCH("TypeJorney",Person!$1:$1,0),4,4))),FALSE)="Monitoring","Monitoramento","Decisão de Efetivação")))</f>
        <v>Embarque implantação</v>
      </c>
    </row>
    <row r="2131" spans="1:8" x14ac:dyDescent="0.3">
      <c r="A2131" t="s">
        <v>505</v>
      </c>
      <c r="B2131" t="str">
        <f ca="1">VLOOKUP(A2131,Person!A:R,ROW(INDIRECT(ADDRESS(MATCH("NameUser",Person!$1:$1,0),4,4))),FALSE)</f>
        <v>Vera Lucia de Fraga Villanova</v>
      </c>
      <c r="C2131" t="str">
        <f ca="1">IF(VLOOKUP(A2131,Person!A:R,ROW(INDIRECT(ADDRESS(MATCH("Mail",Person!$1:$1,0),4,4))),FALSE)="","",VLOOKUP(A2131,Person!A:R,ROW(INDIRECT(ADDRESS(MATCH("Mail",Person!$1:$1,0),4,4))),FALSE))</f>
        <v>vera@maristas.org.br</v>
      </c>
      <c r="D2131" t="str">
        <f ca="1">VLOOKUP(A2131,Person!A:R,ROW(INDIRECT(ADDRESS(MATCH("NameEstablishment",Person!$1:$1,0),4,4))),FALSE)</f>
        <v>Colégio Marista Nossa Senhora do Rosário</v>
      </c>
      <c r="E2131">
        <f ca="1">VLOOKUP(A2131,Person!A:R,ROW(INDIRECT(ADDRESS(MATCH("Registration",Person!$1:$1,0),4,4))),FALSE)</f>
        <v>60041001</v>
      </c>
      <c r="F2131" t="str">
        <f ca="1">VLOOKUP(A2131,Person!A:R,ROW(INDIRECT(ADDRESS(MATCH("NameOccupation",Person!$1:$1,0),4,4))),FALSE)</f>
        <v>Coordenador de Turno</v>
      </c>
      <c r="G2131" t="str">
        <f ca="1">IF(VLOOKUP(A2131,Person!A:R,ROW(INDIRECT(ADDRESS(MATCH("NameManager",Person!$1:$1,0),4,4))),FALSE)="","",VLOOKUP(A2131,Person!A:R,ROW(INDIRECT(ADDRESS(MATCH("NameManager",Person!$1:$1,0),4,4))),FALSE))</f>
        <v>Leia Raquel de Almeida</v>
      </c>
      <c r="H2131" t="str">
        <f ca="1">IF(VLOOKUP(A2131,Person!A:R,ROW(INDIRECT(ADDRESS(MATCH("TypeJorney",Person!$1:$1,0),4,4))),FALSE)="OnBoarding","Embarque",IF(VLOOKUP(A2131,Person!A:R,ROW(INDIRECT(ADDRESS(MATCH("TypeJorney",Person!$1:$1,0),4,4))),FALSE)="OnBoardingOccupation","Embarque implantação",IF(VLOOKUP(A2131,Person!A:R,ROW(INDIRECT(ADDRESS(MATCH("TypeJorney",Person!$1:$1,0),4,4))),FALSE)="Monitoring","Monitoramento","Decisão de Efetivação")))</f>
        <v>Decisão de Efetivação</v>
      </c>
    </row>
    <row r="2132" spans="1:8" x14ac:dyDescent="0.3">
      <c r="A2132" t="s">
        <v>4450</v>
      </c>
      <c r="B2132" t="str">
        <f ca="1">VLOOKUP(A2132,Person!A:R,ROW(INDIRECT(ADDRESS(MATCH("NameUser",Person!$1:$1,0),4,4))),FALSE)</f>
        <v>Vera Lucia de Mattos Galafassi</v>
      </c>
      <c r="C2132" t="str">
        <f ca="1">IF(VLOOKUP(A2132,Person!A:R,ROW(INDIRECT(ADDRESS(MATCH("Mail",Person!$1:$1,0),4,4))),FALSE)="","",VLOOKUP(A2132,Person!A:R,ROW(INDIRECT(ADDRESS(MATCH("Mail",Person!$1:$1,0),4,4))),FALSE))</f>
        <v>vera.galafassi@maristas.org.br</v>
      </c>
      <c r="D2132" t="str">
        <f ca="1">VLOOKUP(A2132,Person!A:R,ROW(INDIRECT(ADDRESS(MATCH("NameEstablishment",Person!$1:$1,0),4,4))),FALSE)</f>
        <v>Colegio Marista Champagnat</v>
      </c>
      <c r="E2132">
        <f ca="1">VLOOKUP(A2132,Person!A:R,ROW(INDIRECT(ADDRESS(MATCH("Registration",Person!$1:$1,0),4,4))),FALSE)</f>
        <v>1549</v>
      </c>
      <c r="F2132" t="str">
        <f ca="1">VLOOKUP(A2132,Person!A:R,ROW(INDIRECT(ADDRESS(MATCH("NameOccupation",Person!$1:$1,0),4,4))),FALSE)</f>
        <v>Vice-Diretor Administrativo</v>
      </c>
      <c r="G2132" t="str">
        <f ca="1">IF(VLOOKUP(A2132,Person!A:R,ROW(INDIRECT(ADDRESS(MATCH("NameManager",Person!$1:$1,0),4,4))),FALSE)="","",VLOOKUP(A2132,Person!A:R,ROW(INDIRECT(ADDRESS(MATCH("NameManager",Person!$1:$1,0),4,4))),FALSE))</f>
        <v/>
      </c>
      <c r="H2132" t="str">
        <f ca="1">IF(VLOOKUP(A2132,Person!A:R,ROW(INDIRECT(ADDRESS(MATCH("TypeJorney",Person!$1:$1,0),4,4))),FALSE)="OnBoarding","Embarque",IF(VLOOKUP(A2132,Person!A:R,ROW(INDIRECT(ADDRESS(MATCH("TypeJorney",Person!$1:$1,0),4,4))),FALSE)="OnBoardingOccupation","Embarque implantação",IF(VLOOKUP(A2132,Person!A:R,ROW(INDIRECT(ADDRESS(MATCH("TypeJorney",Person!$1:$1,0),4,4))),FALSE)="Monitoring","Monitoramento","Decisão de Efetivação")))</f>
        <v>Embarque implantação</v>
      </c>
    </row>
    <row r="2133" spans="1:8" x14ac:dyDescent="0.3">
      <c r="A2133" t="s">
        <v>5356</v>
      </c>
      <c r="B2133" t="str">
        <f ca="1">VLOOKUP(A2133,Person!A:R,ROW(INDIRECT(ADDRESS(MATCH("NameUser",Person!$1:$1,0),4,4))),FALSE)</f>
        <v>Vera Lucia Gomes Nunes</v>
      </c>
      <c r="C2133" t="str">
        <f ca="1">IF(VLOOKUP(A2133,Person!A:R,ROW(INDIRECT(ADDRESS(MATCH("Mail",Person!$1:$1,0),4,4))),FALSE)="","",VLOOKUP(A2133,Person!A:R,ROW(INDIRECT(ADDRESS(MATCH("Mail",Person!$1:$1,0),4,4))),FALSE))</f>
        <v>vera.nunes@maristas.org.br</v>
      </c>
      <c r="D2133" t="str">
        <f ca="1">VLOOKUP(A2133,Person!A:R,ROW(INDIRECT(ADDRESS(MATCH("NameEstablishment",Person!$1:$1,0),4,4))),FALSE)</f>
        <v>Colégio Marista Prof. Ivone Vettorello</v>
      </c>
      <c r="E2133">
        <f ca="1">VLOOKUP(A2133,Person!A:R,ROW(INDIRECT(ADDRESS(MATCH("Registration",Person!$1:$1,0),4,4))),FALSE)</f>
        <v>90512143</v>
      </c>
      <c r="F2133" t="str">
        <f ca="1">VLOOKUP(A2133,Person!A:R,ROW(INDIRECT(ADDRESS(MATCH("NameOccupation",Person!$1:$1,0),4,4))),FALSE)</f>
        <v>Coordenador de Pastoral</v>
      </c>
      <c r="G2133" t="str">
        <f ca="1">IF(VLOOKUP(A2133,Person!A:R,ROW(INDIRECT(ADDRESS(MATCH("NameManager",Person!$1:$1,0),4,4))),FALSE)="","",VLOOKUP(A2133,Person!A:R,ROW(INDIRECT(ADDRESS(MATCH("NameManager",Person!$1:$1,0),4,4))),FALSE))</f>
        <v/>
      </c>
      <c r="H2133" t="str">
        <f ca="1">IF(VLOOKUP(A2133,Person!A:R,ROW(INDIRECT(ADDRESS(MATCH("TypeJorney",Person!$1:$1,0),4,4))),FALSE)="OnBoarding","Embarque",IF(VLOOKUP(A2133,Person!A:R,ROW(INDIRECT(ADDRESS(MATCH("TypeJorney",Person!$1:$1,0),4,4))),FALSE)="OnBoardingOccupation","Embarque implantação",IF(VLOOKUP(A2133,Person!A:R,ROW(INDIRECT(ADDRESS(MATCH("TypeJorney",Person!$1:$1,0),4,4))),FALSE)="Monitoring","Monitoramento","Decisão de Efetivação")))</f>
        <v>Embarque implantação</v>
      </c>
    </row>
    <row r="2134" spans="1:8" x14ac:dyDescent="0.3">
      <c r="A2134" t="s">
        <v>4207</v>
      </c>
      <c r="B2134" t="str">
        <f ca="1">VLOOKUP(A2134,Person!A:R,ROW(INDIRECT(ADDRESS(MATCH("NameUser",Person!$1:$1,0),4,4))),FALSE)</f>
        <v>Vera Lucia Silva da Silva</v>
      </c>
      <c r="C2134" t="str">
        <f ca="1">IF(VLOOKUP(A2134,Person!A:R,ROW(INDIRECT(ADDRESS(MATCH("Mail",Person!$1:$1,0),4,4))),FALSE)="","",VLOOKUP(A2134,Person!A:R,ROW(INDIRECT(ADDRESS(MATCH("Mail",Person!$1:$1,0),4,4))),FALSE))</f>
        <v/>
      </c>
      <c r="D2134" t="str">
        <f ca="1">VLOOKUP(A2134,Person!A:R,ROW(INDIRECT(ADDRESS(MATCH("NameEstablishment",Person!$1:$1,0),4,4))),FALSE)</f>
        <v>Colégio Marista Nossa Senhora do Rosário</v>
      </c>
      <c r="E2134">
        <f ca="1">VLOOKUP(A2134,Person!A:R,ROW(INDIRECT(ADDRESS(MATCH("Registration",Person!$1:$1,0),4,4))),FALSE)</f>
        <v>362001</v>
      </c>
      <c r="F2134" t="str">
        <f ca="1">VLOOKUP(A2134,Person!A:R,ROW(INDIRECT(ADDRESS(MATCH("NameOccupation",Person!$1:$1,0),4,4))),FALSE)</f>
        <v>Auxiliar de Serviços Gerais</v>
      </c>
      <c r="G2134" t="str">
        <f ca="1">IF(VLOOKUP(A2134,Person!A:R,ROW(INDIRECT(ADDRESS(MATCH("NameManager",Person!$1:$1,0),4,4))),FALSE)="","",VLOOKUP(A2134,Person!A:R,ROW(INDIRECT(ADDRESS(MATCH("NameManager",Person!$1:$1,0),4,4))),FALSE))</f>
        <v>Mauricio Coloniezzi Erthal</v>
      </c>
      <c r="H2134" t="str">
        <f ca="1">IF(VLOOKUP(A2134,Person!A:R,ROW(INDIRECT(ADDRESS(MATCH("TypeJorney",Person!$1:$1,0),4,4))),FALSE)="OnBoarding","Embarque",IF(VLOOKUP(A2134,Person!A:R,ROW(INDIRECT(ADDRESS(MATCH("TypeJorney",Person!$1:$1,0),4,4))),FALSE)="OnBoardingOccupation","Embarque implantação",IF(VLOOKUP(A2134,Person!A:R,ROW(INDIRECT(ADDRESS(MATCH("TypeJorney",Person!$1:$1,0),4,4))),FALSE)="Monitoring","Monitoramento","Decisão de Efetivação")))</f>
        <v>Embarque implantação</v>
      </c>
    </row>
    <row r="2135" spans="1:8" x14ac:dyDescent="0.3">
      <c r="A2135" t="s">
        <v>8049</v>
      </c>
      <c r="B2135" t="str">
        <f ca="1">VLOOKUP(A2135,Person!A:R,ROW(INDIRECT(ADDRESS(MATCH("NameUser",Person!$1:$1,0),4,4))),FALSE)</f>
        <v>Vera Regina Marcolin</v>
      </c>
      <c r="C2135" t="str">
        <f ca="1">IF(VLOOKUP(A2135,Person!A:R,ROW(INDIRECT(ADDRESS(MATCH("Mail",Person!$1:$1,0),4,4))),FALSE)="","",VLOOKUP(A2135,Person!A:R,ROW(INDIRECT(ADDRESS(MATCH("Mail",Person!$1:$1,0),4,4))),FALSE))</f>
        <v>vera.marcolin@maristas.org.br</v>
      </c>
      <c r="D2135" t="str">
        <f ca="1">VLOOKUP(A2135,Person!A:R,ROW(INDIRECT(ADDRESS(MATCH("NameEstablishment",Person!$1:$1,0),4,4))),FALSE)</f>
        <v>Colégio Marista Pio Xii</v>
      </c>
      <c r="E2135">
        <f ca="1">VLOOKUP(A2135,Person!A:R,ROW(INDIRECT(ADDRESS(MATCH("Registration",Person!$1:$1,0),4,4))),FALSE)</f>
        <v>91514329</v>
      </c>
      <c r="F2135" t="str">
        <f ca="1">VLOOKUP(A2135,Person!A:R,ROW(INDIRECT(ADDRESS(MATCH("NameOccupation",Person!$1:$1,0),4,4))),FALSE)</f>
        <v>Monitor de Aprendizagem Turno Integral</v>
      </c>
      <c r="G2135" t="str">
        <f ca="1">IF(VLOOKUP(A2135,Person!A:R,ROW(INDIRECT(ADDRESS(MATCH("NameManager",Person!$1:$1,0),4,4))),FALSE)="","",VLOOKUP(A2135,Person!A:R,ROW(INDIRECT(ADDRESS(MATCH("NameManager",Person!$1:$1,0),4,4))),FALSE))</f>
        <v>Maria Angela Baldi</v>
      </c>
      <c r="H2135" t="str">
        <f ca="1">IF(VLOOKUP(A2135,Person!A:R,ROW(INDIRECT(ADDRESS(MATCH("TypeJorney",Person!$1:$1,0),4,4))),FALSE)="OnBoarding","Embarque",IF(VLOOKUP(A2135,Person!A:R,ROW(INDIRECT(ADDRESS(MATCH("TypeJorney",Person!$1:$1,0),4,4))),FALSE)="OnBoardingOccupation","Embarque implantação",IF(VLOOKUP(A2135,Person!A:R,ROW(INDIRECT(ADDRESS(MATCH("TypeJorney",Person!$1:$1,0),4,4))),FALSE)="Monitoring","Monitoramento","Decisão de Efetivação")))</f>
        <v>Embarque implantação</v>
      </c>
    </row>
    <row r="2136" spans="1:8" x14ac:dyDescent="0.3">
      <c r="A2136" t="s">
        <v>7650</v>
      </c>
      <c r="B2136" t="str">
        <f ca="1">VLOOKUP(A2136,Person!A:R,ROW(INDIRECT(ADDRESS(MATCH("NameUser",Person!$1:$1,0),4,4))),FALSE)</f>
        <v>Vera Silva da Silva</v>
      </c>
      <c r="C2136" t="str">
        <f ca="1">IF(VLOOKUP(A2136,Person!A:R,ROW(INDIRECT(ADDRESS(MATCH("Mail",Person!$1:$1,0),4,4))),FALSE)="","",VLOOKUP(A2136,Person!A:R,ROW(INDIRECT(ADDRESS(MATCH("Mail",Person!$1:$1,0),4,4))),FALSE))</f>
        <v/>
      </c>
      <c r="D2136" t="str">
        <f ca="1">VLOOKUP(A2136,Person!A:R,ROW(INDIRECT(ADDRESS(MATCH("NameEstablishment",Person!$1:$1,0),4,4))),FALSE)</f>
        <v>Esc. de Ed. Infantil Marista Renascer</v>
      </c>
      <c r="E2136">
        <f ca="1">VLOOKUP(A2136,Person!A:R,ROW(INDIRECT(ADDRESS(MATCH("Registration",Person!$1:$1,0),4,4))),FALSE)</f>
        <v>61633030</v>
      </c>
      <c r="F2136" t="str">
        <f ca="1">VLOOKUP(A2136,Person!A:R,ROW(INDIRECT(ADDRESS(MATCH("NameOccupation",Person!$1:$1,0),4,4))),FALSE)</f>
        <v>Auxiliar de Educação Infantil</v>
      </c>
      <c r="G2136" t="str">
        <f ca="1">IF(VLOOKUP(A2136,Person!A:R,ROW(INDIRECT(ADDRESS(MATCH("NameManager",Person!$1:$1,0),4,4))),FALSE)="","",VLOOKUP(A2136,Person!A:R,ROW(INDIRECT(ADDRESS(MATCH("NameManager",Person!$1:$1,0),4,4))),FALSE))</f>
        <v/>
      </c>
      <c r="H2136" t="str">
        <f ca="1">IF(VLOOKUP(A2136,Person!A:R,ROW(INDIRECT(ADDRESS(MATCH("TypeJorney",Person!$1:$1,0),4,4))),FALSE)="OnBoarding","Embarque",IF(VLOOKUP(A2136,Person!A:R,ROW(INDIRECT(ADDRESS(MATCH("TypeJorney",Person!$1:$1,0),4,4))),FALSE)="OnBoardingOccupation","Embarque implantação",IF(VLOOKUP(A2136,Person!A:R,ROW(INDIRECT(ADDRESS(MATCH("TypeJorney",Person!$1:$1,0),4,4))),FALSE)="Monitoring","Monitoramento","Decisão de Efetivação")))</f>
        <v>Embarque implantação</v>
      </c>
    </row>
    <row r="2137" spans="1:8" x14ac:dyDescent="0.3">
      <c r="A2137" t="s">
        <v>8046</v>
      </c>
      <c r="B2137" t="str">
        <f ca="1">VLOOKUP(A2137,Person!A:R,ROW(INDIRECT(ADDRESS(MATCH("NameUser",Person!$1:$1,0),4,4))),FALSE)</f>
        <v>Vera Teresinha Pereira</v>
      </c>
      <c r="C2137" t="str">
        <f ca="1">IF(VLOOKUP(A2137,Person!A:R,ROW(INDIRECT(ADDRESS(MATCH("Mail",Person!$1:$1,0),4,4))),FALSE)="","",VLOOKUP(A2137,Person!A:R,ROW(INDIRECT(ADDRESS(MATCH("Mail",Person!$1:$1,0),4,4))),FALSE))</f>
        <v/>
      </c>
      <c r="D2137" t="str">
        <f ca="1">VLOOKUP(A2137,Person!A:R,ROW(INDIRECT(ADDRESS(MATCH("NameEstablishment",Person!$1:$1,0),4,4))),FALSE)</f>
        <v>Colégio Marista Pio Xii</v>
      </c>
      <c r="E2137">
        <f ca="1">VLOOKUP(A2137,Person!A:R,ROW(INDIRECT(ADDRESS(MATCH("Registration",Person!$1:$1,0),4,4))),FALSE)</f>
        <v>16060604</v>
      </c>
      <c r="F2137" t="str">
        <f ca="1">VLOOKUP(A2137,Person!A:R,ROW(INDIRECT(ADDRESS(MATCH("NameOccupation",Person!$1:$1,0),4,4))),FALSE)</f>
        <v>Instrutor de Aprendizagem</v>
      </c>
      <c r="G2137" t="str">
        <f ca="1">IF(VLOOKUP(A2137,Person!A:R,ROW(INDIRECT(ADDRESS(MATCH("NameManager",Person!$1:$1,0),4,4))),FALSE)="","",VLOOKUP(A2137,Person!A:R,ROW(INDIRECT(ADDRESS(MATCH("NameManager",Person!$1:$1,0),4,4))),FALSE))</f>
        <v>Maria Angela Baldi</v>
      </c>
      <c r="H2137" t="str">
        <f ca="1">IF(VLOOKUP(A2137,Person!A:R,ROW(INDIRECT(ADDRESS(MATCH("TypeJorney",Person!$1:$1,0),4,4))),FALSE)="OnBoarding","Embarque",IF(VLOOKUP(A2137,Person!A:R,ROW(INDIRECT(ADDRESS(MATCH("TypeJorney",Person!$1:$1,0),4,4))),FALSE)="OnBoardingOccupation","Embarque implantação",IF(VLOOKUP(A2137,Person!A:R,ROW(INDIRECT(ADDRESS(MATCH("TypeJorney",Person!$1:$1,0),4,4))),FALSE)="Monitoring","Monitoramento","Decisão de Efetivação")))</f>
        <v>Embarque implantação</v>
      </c>
    </row>
    <row r="2138" spans="1:8" x14ac:dyDescent="0.3">
      <c r="A2138" t="s">
        <v>7874</v>
      </c>
      <c r="B2138" t="str">
        <f ca="1">VLOOKUP(A2138,Person!A:R,ROW(INDIRECT(ADDRESS(MATCH("NameUser",Person!$1:$1,0),4,4))),FALSE)</f>
        <v>Vergilio Lemes</v>
      </c>
      <c r="C2138" t="str">
        <f ca="1">IF(VLOOKUP(A2138,Person!A:R,ROW(INDIRECT(ADDRESS(MATCH("Mail",Person!$1:$1,0),4,4))),FALSE)="","",VLOOKUP(A2138,Person!A:R,ROW(INDIRECT(ADDRESS(MATCH("Mail",Person!$1:$1,0),4,4))),FALSE))</f>
        <v/>
      </c>
      <c r="D2138" t="str">
        <f ca="1">VLOOKUP(A2138,Person!A:R,ROW(INDIRECT(ADDRESS(MATCH("NameEstablishment",Person!$1:$1,0),4,4))),FALSE)</f>
        <v>Centro Social Marista N SRa de Fatima</v>
      </c>
      <c r="E2138">
        <f ca="1">VLOOKUP(A2138,Person!A:R,ROW(INDIRECT(ADDRESS(MATCH("Registration",Person!$1:$1,0),4,4))),FALSE)</f>
        <v>913001</v>
      </c>
      <c r="F2138" t="str">
        <f ca="1">VLOOKUP(A2138,Person!A:R,ROW(INDIRECT(ADDRESS(MATCH("NameOccupation",Person!$1:$1,0),4,4))),FALSE)</f>
        <v>Manutenção E Conservação</v>
      </c>
      <c r="G2138" t="str">
        <f ca="1">IF(VLOOKUP(A2138,Person!A:R,ROW(INDIRECT(ADDRESS(MATCH("NameManager",Person!$1:$1,0),4,4))),FALSE)="","",VLOOKUP(A2138,Person!A:R,ROW(INDIRECT(ADDRESS(MATCH("NameManager",Person!$1:$1,0),4,4))),FALSE))</f>
        <v/>
      </c>
      <c r="H2138" t="str">
        <f ca="1">IF(VLOOKUP(A2138,Person!A:R,ROW(INDIRECT(ADDRESS(MATCH("TypeJorney",Person!$1:$1,0),4,4))),FALSE)="OnBoarding","Embarque",IF(VLOOKUP(A2138,Person!A:R,ROW(INDIRECT(ADDRESS(MATCH("TypeJorney",Person!$1:$1,0),4,4))),FALSE)="OnBoardingOccupation","Embarque implantação",IF(VLOOKUP(A2138,Person!A:R,ROW(INDIRECT(ADDRESS(MATCH("TypeJorney",Person!$1:$1,0),4,4))),FALSE)="Monitoring","Monitoramento","Decisão de Efetivação")))</f>
        <v>Embarque implantação</v>
      </c>
    </row>
    <row r="2139" spans="1:8" x14ac:dyDescent="0.3">
      <c r="A2139" t="s">
        <v>5234</v>
      </c>
      <c r="B2139" t="str">
        <f ca="1">VLOOKUP(A2139,Person!A:R,ROW(INDIRECT(ADDRESS(MATCH("NameUser",Person!$1:$1,0),4,4))),FALSE)</f>
        <v>Vergilio Lemes Junior</v>
      </c>
      <c r="C2139" t="str">
        <f ca="1">IF(VLOOKUP(A2139,Person!A:R,ROW(INDIRECT(ADDRESS(MATCH("Mail",Person!$1:$1,0),4,4))),FALSE)="","",VLOOKUP(A2139,Person!A:R,ROW(INDIRECT(ADDRESS(MATCH("Mail",Person!$1:$1,0),4,4))),FALSE))</f>
        <v/>
      </c>
      <c r="D2139" t="str">
        <f ca="1">VLOOKUP(A2139,Person!A:R,ROW(INDIRECT(ADDRESS(MATCH("NameEstablishment",Person!$1:$1,0),4,4))),FALSE)</f>
        <v>Centro Social Marista N SRa de Fatima</v>
      </c>
      <c r="E2139">
        <f ca="1">VLOOKUP(A2139,Person!A:R,ROW(INDIRECT(ADDRESS(MATCH("Registration",Person!$1:$1,0),4,4))),FALSE)</f>
        <v>3669003</v>
      </c>
      <c r="F2139" t="str">
        <f ca="1">VLOOKUP(A2139,Person!A:R,ROW(INDIRECT(ADDRESS(MATCH("NameOccupation",Person!$1:$1,0),4,4))),FALSE)</f>
        <v>Auxiliar Administrativo</v>
      </c>
      <c r="G2139" t="str">
        <f ca="1">IF(VLOOKUP(A2139,Person!A:R,ROW(INDIRECT(ADDRESS(MATCH("NameManager",Person!$1:$1,0),4,4))),FALSE)="","",VLOOKUP(A2139,Person!A:R,ROW(INDIRECT(ADDRESS(MATCH("NameManager",Person!$1:$1,0),4,4))),FALSE))</f>
        <v/>
      </c>
      <c r="H2139" t="str">
        <f ca="1">IF(VLOOKUP(A2139,Person!A:R,ROW(INDIRECT(ADDRESS(MATCH("TypeJorney",Person!$1:$1,0),4,4))),FALSE)="OnBoarding","Embarque",IF(VLOOKUP(A2139,Person!A:R,ROW(INDIRECT(ADDRESS(MATCH("TypeJorney",Person!$1:$1,0),4,4))),FALSE)="OnBoardingOccupation","Embarque implantação",IF(VLOOKUP(A2139,Person!A:R,ROW(INDIRECT(ADDRESS(MATCH("TypeJorney",Person!$1:$1,0),4,4))),FALSE)="Monitoring","Monitoramento","Decisão de Efetivação")))</f>
        <v>Embarque implantação</v>
      </c>
    </row>
    <row r="2140" spans="1:8" x14ac:dyDescent="0.3">
      <c r="A2140" t="s">
        <v>4698</v>
      </c>
      <c r="B2140" t="str">
        <f ca="1">VLOOKUP(A2140,Person!A:R,ROW(INDIRECT(ADDRESS(MATCH("NameUser",Person!$1:$1,0),4,4))),FALSE)</f>
        <v>Veridiana Freitas Ramos</v>
      </c>
      <c r="C2140" t="str">
        <f ca="1">IF(VLOOKUP(A2140,Person!A:R,ROW(INDIRECT(ADDRESS(MATCH("Mail",Person!$1:$1,0),4,4))),FALSE)="","",VLOOKUP(A2140,Person!A:R,ROW(INDIRECT(ADDRESS(MATCH("Mail",Person!$1:$1,0),4,4))),FALSE))</f>
        <v>veridiana.ramos@maristas.org.br</v>
      </c>
      <c r="D2140" t="str">
        <f ca="1">VLOOKUP(A2140,Person!A:R,ROW(INDIRECT(ADDRESS(MATCH("NameEstablishment",Person!$1:$1,0),4,4))),FALSE)</f>
        <v>Colégio Marista São Luis</v>
      </c>
      <c r="E2140">
        <f ca="1">VLOOKUP(A2140,Person!A:R,ROW(INDIRECT(ADDRESS(MATCH("Registration",Person!$1:$1,0),4,4))),FALSE)</f>
        <v>85700118</v>
      </c>
      <c r="F2140" t="str">
        <f ca="1">VLOOKUP(A2140,Person!A:R,ROW(INDIRECT(ADDRESS(MATCH("NameOccupation",Person!$1:$1,0),4,4))),FALSE)</f>
        <v>Assistente de Coordenação de Turno</v>
      </c>
      <c r="G2140" t="str">
        <f ca="1">IF(VLOOKUP(A2140,Person!A:R,ROW(INDIRECT(ADDRESS(MATCH("NameManager",Person!$1:$1,0),4,4))),FALSE)="","",VLOOKUP(A2140,Person!A:R,ROW(INDIRECT(ADDRESS(MATCH("NameManager",Person!$1:$1,0),4,4))),FALSE))</f>
        <v>Anderson Roberto dos Santos</v>
      </c>
      <c r="H2140" t="str">
        <f ca="1">IF(VLOOKUP(A2140,Person!A:R,ROW(INDIRECT(ADDRESS(MATCH("TypeJorney",Person!$1:$1,0),4,4))),FALSE)="OnBoarding","Embarque",IF(VLOOKUP(A2140,Person!A:R,ROW(INDIRECT(ADDRESS(MATCH("TypeJorney",Person!$1:$1,0),4,4))),FALSE)="OnBoardingOccupation","Embarque implantação",IF(VLOOKUP(A2140,Person!A:R,ROW(INDIRECT(ADDRESS(MATCH("TypeJorney",Person!$1:$1,0),4,4))),FALSE)="Monitoring","Monitoramento","Decisão de Efetivação")))</f>
        <v>Embarque implantação</v>
      </c>
    </row>
    <row r="2141" spans="1:8" x14ac:dyDescent="0.3">
      <c r="A2141" t="s">
        <v>4801</v>
      </c>
      <c r="B2141" t="str">
        <f ca="1">VLOOKUP(A2141,Person!A:R,ROW(INDIRECT(ADDRESS(MATCH("NameUser",Person!$1:$1,0),4,4))),FALSE)</f>
        <v>Vicente Claunir da Conceicao Cabreira</v>
      </c>
      <c r="C2141" t="str">
        <f ca="1">IF(VLOOKUP(A2141,Person!A:R,ROW(INDIRECT(ADDRESS(MATCH("Mail",Person!$1:$1,0),4,4))),FALSE)="","",VLOOKUP(A2141,Person!A:R,ROW(INDIRECT(ADDRESS(MATCH("Mail",Person!$1:$1,0),4,4))),FALSE))</f>
        <v/>
      </c>
      <c r="D2141" t="str">
        <f ca="1">VLOOKUP(A2141,Person!A:R,ROW(INDIRECT(ADDRESS(MATCH("NameEstablishment",Person!$1:$1,0),4,4))),FALSE)</f>
        <v>Colégio Marista Sant'ana</v>
      </c>
      <c r="E2141">
        <f ca="1">VLOOKUP(A2141,Person!A:R,ROW(INDIRECT(ADDRESS(MATCH("Registration",Person!$1:$1,0),4,4))),FALSE)</f>
        <v>80700355</v>
      </c>
      <c r="F2141" t="str">
        <f ca="1">VLOOKUP(A2141,Person!A:R,ROW(INDIRECT(ADDRESS(MATCH("NameOccupation",Person!$1:$1,0),4,4))),FALSE)</f>
        <v>Auxiliar de Manutenção</v>
      </c>
      <c r="G2141" t="str">
        <f ca="1">IF(VLOOKUP(A2141,Person!A:R,ROW(INDIRECT(ADDRESS(MATCH("NameManager",Person!$1:$1,0),4,4))),FALSE)="","",VLOOKUP(A2141,Person!A:R,ROW(INDIRECT(ADDRESS(MATCH("NameManager",Person!$1:$1,0),4,4))),FALSE))</f>
        <v>Isabel Cristina Simonetti Azcue</v>
      </c>
      <c r="H2141" t="str">
        <f ca="1">IF(VLOOKUP(A2141,Person!A:R,ROW(INDIRECT(ADDRESS(MATCH("TypeJorney",Person!$1:$1,0),4,4))),FALSE)="OnBoarding","Embarque",IF(VLOOKUP(A2141,Person!A:R,ROW(INDIRECT(ADDRESS(MATCH("TypeJorney",Person!$1:$1,0),4,4))),FALSE)="OnBoardingOccupation","Embarque implantação",IF(VLOOKUP(A2141,Person!A:R,ROW(INDIRECT(ADDRESS(MATCH("TypeJorney",Person!$1:$1,0),4,4))),FALSE)="Monitoring","Monitoramento","Decisão de Efetivação")))</f>
        <v>Embarque implantação</v>
      </c>
    </row>
    <row r="2142" spans="1:8" x14ac:dyDescent="0.3">
      <c r="A2142" t="s">
        <v>7422</v>
      </c>
      <c r="B2142" t="str">
        <f ca="1">VLOOKUP(A2142,Person!A:R,ROW(INDIRECT(ADDRESS(MATCH("NameUser",Person!$1:$1,0),4,4))),FALSE)</f>
        <v>Victoria Brena Maria Reis Tavares</v>
      </c>
      <c r="C2142" t="str">
        <f ca="1">IF(VLOOKUP(A2142,Person!A:R,ROW(INDIRECT(ADDRESS(MATCH("Mail",Person!$1:$1,0),4,4))),FALSE)="","",VLOOKUP(A2142,Person!A:R,ROW(INDIRECT(ADDRESS(MATCH("Mail",Person!$1:$1,0),4,4))),FALSE))</f>
        <v/>
      </c>
      <c r="D2142" t="str">
        <f ca="1">VLOOKUP(A2142,Person!A:R,ROW(INDIRECT(ADDRESS(MATCH("NameEstablishment",Person!$1:$1,0),4,4))),FALSE)</f>
        <v>Colégio Marista João Paulo II</v>
      </c>
      <c r="E2142">
        <f ca="1">VLOOKUP(A2142,Person!A:R,ROW(INDIRECT(ADDRESS(MATCH("Registration",Person!$1:$1,0),4,4))),FALSE)</f>
        <v>91513808</v>
      </c>
      <c r="F2142" t="str">
        <f ca="1">VLOOKUP(A2142,Person!A:R,ROW(INDIRECT(ADDRESS(MATCH("NameOccupation",Person!$1:$1,0),4,4))),FALSE)</f>
        <v>Monitor de Aprendizagem Turno Integral</v>
      </c>
      <c r="G2142" t="str">
        <f ca="1">IF(VLOOKUP(A2142,Person!A:R,ROW(INDIRECT(ADDRESS(MATCH("NameManager",Person!$1:$1,0),4,4))),FALSE)="","",VLOOKUP(A2142,Person!A:R,ROW(INDIRECT(ADDRESS(MATCH("NameManager",Person!$1:$1,0),4,4))),FALSE))</f>
        <v>Luiz Gustavo Mendes</v>
      </c>
      <c r="H2142" t="str">
        <f ca="1">IF(VLOOKUP(A2142,Person!A:R,ROW(INDIRECT(ADDRESS(MATCH("TypeJorney",Person!$1:$1,0),4,4))),FALSE)="OnBoarding","Embarque",IF(VLOOKUP(A2142,Person!A:R,ROW(INDIRECT(ADDRESS(MATCH("TypeJorney",Person!$1:$1,0),4,4))),FALSE)="OnBoardingOccupation","Embarque implantação",IF(VLOOKUP(A2142,Person!A:R,ROW(INDIRECT(ADDRESS(MATCH("TypeJorney",Person!$1:$1,0),4,4))),FALSE)="Monitoring","Monitoramento","Decisão de Efetivação")))</f>
        <v>Embarque</v>
      </c>
    </row>
    <row r="2143" spans="1:8" x14ac:dyDescent="0.3">
      <c r="A2143" t="s">
        <v>4254</v>
      </c>
      <c r="B2143" t="str">
        <f ca="1">VLOOKUP(A2143,Person!A:R,ROW(INDIRECT(ADDRESS(MATCH("NameUser",Person!$1:$1,0),4,4))),FALSE)</f>
        <v>Vilmar Machado de Oliveira</v>
      </c>
      <c r="C2143" t="str">
        <f ca="1">IF(VLOOKUP(A2143,Person!A:R,ROW(INDIRECT(ADDRESS(MATCH("Mail",Person!$1:$1,0),4,4))),FALSE)="","",VLOOKUP(A2143,Person!A:R,ROW(INDIRECT(ADDRESS(MATCH("Mail",Person!$1:$1,0),4,4))),FALSE))</f>
        <v>vilmar.oliveira@maristas.org.br</v>
      </c>
      <c r="D2143" t="str">
        <f ca="1">VLOOKUP(A2143,Person!A:R,ROW(INDIRECT(ADDRESS(MATCH("NameEstablishment",Person!$1:$1,0),4,4))),FALSE)</f>
        <v>Colegio Marista Ipanema</v>
      </c>
      <c r="E2143">
        <f ca="1">VLOOKUP(A2143,Person!A:R,ROW(INDIRECT(ADDRESS(MATCH("Registration",Person!$1:$1,0),4,4))),FALSE)</f>
        <v>91510724</v>
      </c>
      <c r="F2143" t="str">
        <f ca="1">VLOOKUP(A2143,Person!A:R,ROW(INDIRECT(ADDRESS(MATCH("NameOccupation",Person!$1:$1,0),4,4))),FALSE)</f>
        <v>Auxiliar de Serviços Gerais</v>
      </c>
      <c r="G2143" t="str">
        <f ca="1">IF(VLOOKUP(A2143,Person!A:R,ROW(INDIRECT(ADDRESS(MATCH("NameManager",Person!$1:$1,0),4,4))),FALSE)="","",VLOOKUP(A2143,Person!A:R,ROW(INDIRECT(ADDRESS(MATCH("NameManager",Person!$1:$1,0),4,4))),FALSE))</f>
        <v>Clovis Inacio Seibert</v>
      </c>
      <c r="H2143" t="str">
        <f ca="1">IF(VLOOKUP(A2143,Person!A:R,ROW(INDIRECT(ADDRESS(MATCH("TypeJorney",Person!$1:$1,0),4,4))),FALSE)="OnBoarding","Embarque",IF(VLOOKUP(A2143,Person!A:R,ROW(INDIRECT(ADDRESS(MATCH("TypeJorney",Person!$1:$1,0),4,4))),FALSE)="OnBoardingOccupation","Embarque implantação",IF(VLOOKUP(A2143,Person!A:R,ROW(INDIRECT(ADDRESS(MATCH("TypeJorney",Person!$1:$1,0),4,4))),FALSE)="Monitoring","Monitoramento","Decisão de Efetivação")))</f>
        <v>Embarque implantação</v>
      </c>
    </row>
    <row r="2144" spans="1:8" x14ac:dyDescent="0.3">
      <c r="A2144" t="s">
        <v>7920</v>
      </c>
      <c r="B2144" t="str">
        <f ca="1">VLOOKUP(A2144,Person!A:R,ROW(INDIRECT(ADDRESS(MATCH("NameUser",Person!$1:$1,0),4,4))),FALSE)</f>
        <v>Vinicius Ghedine</v>
      </c>
      <c r="C2144" t="str">
        <f ca="1">IF(VLOOKUP(A2144,Person!A:R,ROW(INDIRECT(ADDRESS(MATCH("Mail",Person!$1:$1,0),4,4))),FALSE)="","",VLOOKUP(A2144,Person!A:R,ROW(INDIRECT(ADDRESS(MATCH("Mail",Person!$1:$1,0),4,4))),FALSE))</f>
        <v/>
      </c>
      <c r="D2144" t="str">
        <f ca="1">VLOOKUP(A2144,Person!A:R,ROW(INDIRECT(ADDRESS(MATCH("NameEstablishment",Person!$1:$1,0),4,4))),FALSE)</f>
        <v>Colégio Marista Pio Xii</v>
      </c>
      <c r="E2144">
        <f ca="1">VLOOKUP(A2144,Person!A:R,ROW(INDIRECT(ADDRESS(MATCH("Registration",Person!$1:$1,0),4,4))),FALSE)</f>
        <v>90510507</v>
      </c>
      <c r="F2144" t="str">
        <f ca="1">VLOOKUP(A2144,Person!A:R,ROW(INDIRECT(ADDRESS(MATCH("NameOccupation",Person!$1:$1,0),4,4))),FALSE)</f>
        <v>Instrutor de Aprendizagem</v>
      </c>
      <c r="G2144" t="str">
        <f ca="1">IF(VLOOKUP(A2144,Person!A:R,ROW(INDIRECT(ADDRESS(MATCH("NameManager",Person!$1:$1,0),4,4))),FALSE)="","",VLOOKUP(A2144,Person!A:R,ROW(INDIRECT(ADDRESS(MATCH("NameManager",Person!$1:$1,0),4,4))),FALSE))</f>
        <v>Maria Angela Baldi</v>
      </c>
      <c r="H2144" t="str">
        <f ca="1">IF(VLOOKUP(A2144,Person!A:R,ROW(INDIRECT(ADDRESS(MATCH("TypeJorney",Person!$1:$1,0),4,4))),FALSE)="OnBoarding","Embarque",IF(VLOOKUP(A2144,Person!A:R,ROW(INDIRECT(ADDRESS(MATCH("TypeJorney",Person!$1:$1,0),4,4))),FALSE)="OnBoardingOccupation","Embarque implantação",IF(VLOOKUP(A2144,Person!A:R,ROW(INDIRECT(ADDRESS(MATCH("TypeJorney",Person!$1:$1,0),4,4))),FALSE)="Monitoring","Monitoramento","Decisão de Efetivação")))</f>
        <v>Embarque implantação</v>
      </c>
    </row>
    <row r="2145" spans="1:8" x14ac:dyDescent="0.3">
      <c r="A2145" t="s">
        <v>7837</v>
      </c>
      <c r="B2145" t="str">
        <f ca="1">VLOOKUP(A2145,Person!A:R,ROW(INDIRECT(ADDRESS(MATCH("NameUser",Person!$1:$1,0),4,4))),FALSE)</f>
        <v>Vinicius Grings</v>
      </c>
      <c r="C2145" t="str">
        <f ca="1">IF(VLOOKUP(A2145,Person!A:R,ROW(INDIRECT(ADDRESS(MATCH("Mail",Person!$1:$1,0),4,4))),FALSE)="","",VLOOKUP(A2145,Person!A:R,ROW(INDIRECT(ADDRESS(MATCH("Mail",Person!$1:$1,0),4,4))),FALSE))</f>
        <v/>
      </c>
      <c r="D2145" t="str">
        <f ca="1">VLOOKUP(A2145,Person!A:R,ROW(INDIRECT(ADDRESS(MATCH("NameEstablishment",Person!$1:$1,0),4,4))),FALSE)</f>
        <v>Colégio Marista Roque Gonçalves</v>
      </c>
      <c r="E2145">
        <f ca="1">VLOOKUP(A2145,Person!A:R,ROW(INDIRECT(ADDRESS(MATCH("Registration",Person!$1:$1,0),4,4))),FALSE)</f>
        <v>80700828</v>
      </c>
      <c r="F2145" t="str">
        <f ca="1">VLOOKUP(A2145,Person!A:R,ROW(INDIRECT(ADDRESS(MATCH("NameOccupation",Person!$1:$1,0),4,4))),FALSE)</f>
        <v>Jardineiro</v>
      </c>
      <c r="G2145" t="str">
        <f ca="1">IF(VLOOKUP(A2145,Person!A:R,ROW(INDIRECT(ADDRESS(MATCH("NameManager",Person!$1:$1,0),4,4))),FALSE)="","",VLOOKUP(A2145,Person!A:R,ROW(INDIRECT(ADDRESS(MATCH("NameManager",Person!$1:$1,0),4,4))),FALSE))</f>
        <v/>
      </c>
      <c r="H2145" t="str">
        <f ca="1">IF(VLOOKUP(A2145,Person!A:R,ROW(INDIRECT(ADDRESS(MATCH("TypeJorney",Person!$1:$1,0),4,4))),FALSE)="OnBoarding","Embarque",IF(VLOOKUP(A2145,Person!A:R,ROW(INDIRECT(ADDRESS(MATCH("TypeJorney",Person!$1:$1,0),4,4))),FALSE)="OnBoardingOccupation","Embarque implantação",IF(VLOOKUP(A2145,Person!A:R,ROW(INDIRECT(ADDRESS(MATCH("TypeJorney",Person!$1:$1,0),4,4))),FALSE)="Monitoring","Monitoramento","Decisão de Efetivação")))</f>
        <v>Embarque implantação</v>
      </c>
    </row>
    <row r="2146" spans="1:8" x14ac:dyDescent="0.3">
      <c r="A2146" t="s">
        <v>5043</v>
      </c>
      <c r="B2146" t="str">
        <f ca="1">VLOOKUP(A2146,Person!A:R,ROW(INDIRECT(ADDRESS(MATCH("NameUser",Person!$1:$1,0),4,4))),FALSE)</f>
        <v>Vinicius Junior Nolasco Ribeiro</v>
      </c>
      <c r="C2146" t="str">
        <f ca="1">IF(VLOOKUP(A2146,Person!A:R,ROW(INDIRECT(ADDRESS(MATCH("Mail",Person!$1:$1,0),4,4))),FALSE)="","",VLOOKUP(A2146,Person!A:R,ROW(INDIRECT(ADDRESS(MATCH("Mail",Person!$1:$1,0),4,4))),FALSE))</f>
        <v>vinicius.ribeiro@maristas.org.br</v>
      </c>
      <c r="D2146" t="str">
        <f ca="1">VLOOKUP(A2146,Person!A:R,ROW(INDIRECT(ADDRESS(MATCH("NameEstablishment",Person!$1:$1,0),4,4))),FALSE)</f>
        <v>Colégio Marista Santo Ângelo</v>
      </c>
      <c r="E2146">
        <f ca="1">VLOOKUP(A2146,Person!A:R,ROW(INDIRECT(ADDRESS(MATCH("Registration",Person!$1:$1,0),4,4))),FALSE)</f>
        <v>37110466</v>
      </c>
      <c r="F2146" t="str">
        <f ca="1">VLOOKUP(A2146,Person!A:R,ROW(INDIRECT(ADDRESS(MATCH("NameOccupation",Person!$1:$1,0),4,4))),FALSE)</f>
        <v>Porteiro</v>
      </c>
      <c r="G2146" t="str">
        <f ca="1">IF(VLOOKUP(A2146,Person!A:R,ROW(INDIRECT(ADDRESS(MATCH("NameManager",Person!$1:$1,0),4,4))),FALSE)="","",VLOOKUP(A2146,Person!A:R,ROW(INDIRECT(ADDRESS(MATCH("NameManager",Person!$1:$1,0),4,4))),FALSE))</f>
        <v>Jerry Luis Diel Barth</v>
      </c>
      <c r="H2146" t="str">
        <f ca="1">IF(VLOOKUP(A2146,Person!A:R,ROW(INDIRECT(ADDRESS(MATCH("TypeJorney",Person!$1:$1,0),4,4))),FALSE)="OnBoarding","Embarque",IF(VLOOKUP(A2146,Person!A:R,ROW(INDIRECT(ADDRESS(MATCH("TypeJorney",Person!$1:$1,0),4,4))),FALSE)="OnBoardingOccupation","Embarque implantação",IF(VLOOKUP(A2146,Person!A:R,ROW(INDIRECT(ADDRESS(MATCH("TypeJorney",Person!$1:$1,0),4,4))),FALSE)="Monitoring","Monitoramento","Decisão de Efetivação")))</f>
        <v>Embarque implantação</v>
      </c>
    </row>
    <row r="2147" spans="1:8" x14ac:dyDescent="0.3">
      <c r="A2147" t="s">
        <v>7885</v>
      </c>
      <c r="B2147" t="str">
        <f ca="1">VLOOKUP(A2147,Person!A:R,ROW(INDIRECT(ADDRESS(MATCH("NameUser",Person!$1:$1,0),4,4))),FALSE)</f>
        <v>Virginia Dreher Figueiredo</v>
      </c>
      <c r="C2147" t="str">
        <f ca="1">IF(VLOOKUP(A2147,Person!A:R,ROW(INDIRECT(ADDRESS(MATCH("Mail",Person!$1:$1,0),4,4))),FALSE)="","",VLOOKUP(A2147,Person!A:R,ROW(INDIRECT(ADDRESS(MATCH("Mail",Person!$1:$1,0),4,4))),FALSE))</f>
        <v>vir@maristas.org.br</v>
      </c>
      <c r="D2147" t="str">
        <f ca="1">VLOOKUP(A2147,Person!A:R,ROW(INDIRECT(ADDRESS(MATCH("NameEstablishment",Person!$1:$1,0),4,4))),FALSE)</f>
        <v>Colégio Marista São Luis</v>
      </c>
      <c r="E2147">
        <f ca="1">VLOOKUP(A2147,Person!A:R,ROW(INDIRECT(ADDRESS(MATCH("Registration",Person!$1:$1,0),4,4))),FALSE)</f>
        <v>540003</v>
      </c>
      <c r="F2147" t="str">
        <f ca="1">VLOOKUP(A2147,Person!A:R,ROW(INDIRECT(ADDRESS(MATCH("NameOccupation",Person!$1:$1,0),4,4))),FALSE)</f>
        <v>Monitor de Aprendizagem Turno Integral</v>
      </c>
      <c r="G2147" t="str">
        <f ca="1">IF(VLOOKUP(A2147,Person!A:R,ROW(INDIRECT(ADDRESS(MATCH("NameManager",Person!$1:$1,0),4,4))),FALSE)="","",VLOOKUP(A2147,Person!A:R,ROW(INDIRECT(ADDRESS(MATCH("NameManager",Person!$1:$1,0),4,4))),FALSE))</f>
        <v/>
      </c>
      <c r="H2147" t="str">
        <f ca="1">IF(VLOOKUP(A2147,Person!A:R,ROW(INDIRECT(ADDRESS(MATCH("TypeJorney",Person!$1:$1,0),4,4))),FALSE)="OnBoarding","Embarque",IF(VLOOKUP(A2147,Person!A:R,ROW(INDIRECT(ADDRESS(MATCH("TypeJorney",Person!$1:$1,0),4,4))),FALSE)="OnBoardingOccupation","Embarque implantação",IF(VLOOKUP(A2147,Person!A:R,ROW(INDIRECT(ADDRESS(MATCH("TypeJorney",Person!$1:$1,0),4,4))),FALSE)="Monitoring","Monitoramento","Decisão de Efetivação")))</f>
        <v>Embarque implantação</v>
      </c>
    </row>
    <row r="2148" spans="1:8" x14ac:dyDescent="0.3">
      <c r="A2148" t="s">
        <v>7886</v>
      </c>
      <c r="B2148" t="str">
        <f ca="1">VLOOKUP(A2148,Person!A:R,ROW(INDIRECT(ADDRESS(MATCH("NameUser",Person!$1:$1,0),4,4))),FALSE)</f>
        <v>Virginia Dreher Figueiredo</v>
      </c>
      <c r="C2148" t="str">
        <f ca="1">IF(VLOOKUP(A2148,Person!A:R,ROW(INDIRECT(ADDRESS(MATCH("Mail",Person!$1:$1,0),4,4))),FALSE)="","",VLOOKUP(A2148,Person!A:R,ROW(INDIRECT(ADDRESS(MATCH("Mail",Person!$1:$1,0),4,4))),FALSE))</f>
        <v>vir@maristas.org.br</v>
      </c>
      <c r="D2148" t="str">
        <f ca="1">VLOOKUP(A2148,Person!A:R,ROW(INDIRECT(ADDRESS(MATCH("NameEstablishment",Person!$1:$1,0),4,4))),FALSE)</f>
        <v>Colégio Marista São Luis</v>
      </c>
      <c r="E2148">
        <f ca="1">VLOOKUP(A2148,Person!A:R,ROW(INDIRECT(ADDRESS(MATCH("Registration",Person!$1:$1,0),4,4))),FALSE)</f>
        <v>540004</v>
      </c>
      <c r="F2148" t="str">
        <f ca="1">VLOOKUP(A2148,Person!A:R,ROW(INDIRECT(ADDRESS(MATCH("NameOccupation",Person!$1:$1,0),4,4))),FALSE)</f>
        <v>Monitor de Aprendizagem Turno Integral</v>
      </c>
      <c r="G2148" t="str">
        <f ca="1">IF(VLOOKUP(A2148,Person!A:R,ROW(INDIRECT(ADDRESS(MATCH("NameManager",Person!$1:$1,0),4,4))),FALSE)="","",VLOOKUP(A2148,Person!A:R,ROW(INDIRECT(ADDRESS(MATCH("NameManager",Person!$1:$1,0),4,4))),FALSE))</f>
        <v/>
      </c>
      <c r="H2148" t="str">
        <f ca="1">IF(VLOOKUP(A2148,Person!A:R,ROW(INDIRECT(ADDRESS(MATCH("TypeJorney",Person!$1:$1,0),4,4))),FALSE)="OnBoarding","Embarque",IF(VLOOKUP(A2148,Person!A:R,ROW(INDIRECT(ADDRESS(MATCH("TypeJorney",Person!$1:$1,0),4,4))),FALSE)="OnBoardingOccupation","Embarque implantação",IF(VLOOKUP(A2148,Person!A:R,ROW(INDIRECT(ADDRESS(MATCH("TypeJorney",Person!$1:$1,0),4,4))),FALSE)="Monitoring","Monitoramento","Decisão de Efetivação")))</f>
        <v>Embarque implantação</v>
      </c>
    </row>
    <row r="2149" spans="1:8" x14ac:dyDescent="0.3">
      <c r="A2149" t="s">
        <v>7887</v>
      </c>
      <c r="B2149" t="str">
        <f ca="1">VLOOKUP(A2149,Person!A:R,ROW(INDIRECT(ADDRESS(MATCH("NameUser",Person!$1:$1,0),4,4))),FALSE)</f>
        <v>Virginia Dreher Figueiredo</v>
      </c>
      <c r="C2149" t="str">
        <f ca="1">IF(VLOOKUP(A2149,Person!A:R,ROW(INDIRECT(ADDRESS(MATCH("Mail",Person!$1:$1,0),4,4))),FALSE)="","",VLOOKUP(A2149,Person!A:R,ROW(INDIRECT(ADDRESS(MATCH("Mail",Person!$1:$1,0),4,4))),FALSE))</f>
        <v>vir@maristas.org.br</v>
      </c>
      <c r="D2149" t="str">
        <f ca="1">VLOOKUP(A2149,Person!A:R,ROW(INDIRECT(ADDRESS(MATCH("NameEstablishment",Person!$1:$1,0),4,4))),FALSE)</f>
        <v>Colégio Marista São Luis</v>
      </c>
      <c r="E2149">
        <f ca="1">VLOOKUP(A2149,Person!A:R,ROW(INDIRECT(ADDRESS(MATCH("Registration",Person!$1:$1,0),4,4))),FALSE)</f>
        <v>540005</v>
      </c>
      <c r="F2149" t="str">
        <f ca="1">VLOOKUP(A2149,Person!A:R,ROW(INDIRECT(ADDRESS(MATCH("NameOccupation",Person!$1:$1,0),4,4))),FALSE)</f>
        <v>Monitor de Aprendizagem Turno Integral</v>
      </c>
      <c r="G2149" t="str">
        <f ca="1">IF(VLOOKUP(A2149,Person!A:R,ROW(INDIRECT(ADDRESS(MATCH("NameManager",Person!$1:$1,0),4,4))),FALSE)="","",VLOOKUP(A2149,Person!A:R,ROW(INDIRECT(ADDRESS(MATCH("NameManager",Person!$1:$1,0),4,4))),FALSE))</f>
        <v/>
      </c>
      <c r="H2149" t="str">
        <f ca="1">IF(VLOOKUP(A2149,Person!A:R,ROW(INDIRECT(ADDRESS(MATCH("TypeJorney",Person!$1:$1,0),4,4))),FALSE)="OnBoarding","Embarque",IF(VLOOKUP(A2149,Person!A:R,ROW(INDIRECT(ADDRESS(MATCH("TypeJorney",Person!$1:$1,0),4,4))),FALSE)="OnBoardingOccupation","Embarque implantação",IF(VLOOKUP(A2149,Person!A:R,ROW(INDIRECT(ADDRESS(MATCH("TypeJorney",Person!$1:$1,0),4,4))),FALSE)="Monitoring","Monitoramento","Decisão de Efetivação")))</f>
        <v>Embarque implantação</v>
      </c>
    </row>
    <row r="2150" spans="1:8" x14ac:dyDescent="0.3">
      <c r="A2150" t="s">
        <v>7888</v>
      </c>
      <c r="B2150" t="str">
        <f ca="1">VLOOKUP(A2150,Person!A:R,ROW(INDIRECT(ADDRESS(MATCH("NameUser",Person!$1:$1,0),4,4))),FALSE)</f>
        <v>Virginia Dreher Figueiredo</v>
      </c>
      <c r="C2150" t="str">
        <f ca="1">IF(VLOOKUP(A2150,Person!A:R,ROW(INDIRECT(ADDRESS(MATCH("Mail",Person!$1:$1,0),4,4))),FALSE)="","",VLOOKUP(A2150,Person!A:R,ROW(INDIRECT(ADDRESS(MATCH("Mail",Person!$1:$1,0),4,4))),FALSE))</f>
        <v>vir@maristas.org.br</v>
      </c>
      <c r="D2150" t="str">
        <f ca="1">VLOOKUP(A2150,Person!A:R,ROW(INDIRECT(ADDRESS(MATCH("NameEstablishment",Person!$1:$1,0),4,4))),FALSE)</f>
        <v>Colégio Marista São Luis</v>
      </c>
      <c r="E2150">
        <f ca="1">VLOOKUP(A2150,Person!A:R,ROW(INDIRECT(ADDRESS(MATCH("Registration",Person!$1:$1,0),4,4))),FALSE)</f>
        <v>540006</v>
      </c>
      <c r="F2150" t="str">
        <f ca="1">VLOOKUP(A2150,Person!A:R,ROW(INDIRECT(ADDRESS(MATCH("NameOccupation",Person!$1:$1,0),4,4))),FALSE)</f>
        <v>Monitor de Aprendizagem Turno Integral</v>
      </c>
      <c r="G2150" t="str">
        <f ca="1">IF(VLOOKUP(A2150,Person!A:R,ROW(INDIRECT(ADDRESS(MATCH("NameManager",Person!$1:$1,0),4,4))),FALSE)="","",VLOOKUP(A2150,Person!A:R,ROW(INDIRECT(ADDRESS(MATCH("NameManager",Person!$1:$1,0),4,4))),FALSE))</f>
        <v/>
      </c>
      <c r="H2150" t="str">
        <f ca="1">IF(VLOOKUP(A2150,Person!A:R,ROW(INDIRECT(ADDRESS(MATCH("TypeJorney",Person!$1:$1,0),4,4))),FALSE)="OnBoarding","Embarque",IF(VLOOKUP(A2150,Person!A:R,ROW(INDIRECT(ADDRESS(MATCH("TypeJorney",Person!$1:$1,0),4,4))),FALSE)="OnBoardingOccupation","Embarque implantação",IF(VLOOKUP(A2150,Person!A:R,ROW(INDIRECT(ADDRESS(MATCH("TypeJorney",Person!$1:$1,0),4,4))),FALSE)="Monitoring","Monitoramento","Decisão de Efetivação")))</f>
        <v>Embarque implantação</v>
      </c>
    </row>
    <row r="2151" spans="1:8" x14ac:dyDescent="0.3">
      <c r="A2151" t="s">
        <v>7889</v>
      </c>
      <c r="B2151" t="str">
        <f ca="1">VLOOKUP(A2151,Person!A:R,ROW(INDIRECT(ADDRESS(MATCH("NameUser",Person!$1:$1,0),4,4))),FALSE)</f>
        <v>Virginia Dreher Figueiredo</v>
      </c>
      <c r="C2151" t="str">
        <f ca="1">IF(VLOOKUP(A2151,Person!A:R,ROW(INDIRECT(ADDRESS(MATCH("Mail",Person!$1:$1,0),4,4))),FALSE)="","",VLOOKUP(A2151,Person!A:R,ROW(INDIRECT(ADDRESS(MATCH("Mail",Person!$1:$1,0),4,4))),FALSE))</f>
        <v>vir@maristas.org.br</v>
      </c>
      <c r="D2151" t="str">
        <f ca="1">VLOOKUP(A2151,Person!A:R,ROW(INDIRECT(ADDRESS(MATCH("NameEstablishment",Person!$1:$1,0),4,4))),FALSE)</f>
        <v>Colégio Marista São Luis</v>
      </c>
      <c r="E2151">
        <f ca="1">VLOOKUP(A2151,Person!A:R,ROW(INDIRECT(ADDRESS(MATCH("Registration",Person!$1:$1,0),4,4))),FALSE)</f>
        <v>540007</v>
      </c>
      <c r="F2151" t="str">
        <f ca="1">VLOOKUP(A2151,Person!A:R,ROW(INDIRECT(ADDRESS(MATCH("NameOccupation",Person!$1:$1,0),4,4))),FALSE)</f>
        <v>Monitor de Aprendizagem Turno Integral</v>
      </c>
      <c r="G2151" t="str">
        <f ca="1">IF(VLOOKUP(A2151,Person!A:R,ROW(INDIRECT(ADDRESS(MATCH("NameManager",Person!$1:$1,0),4,4))),FALSE)="","",VLOOKUP(A2151,Person!A:R,ROW(INDIRECT(ADDRESS(MATCH("NameManager",Person!$1:$1,0),4,4))),FALSE))</f>
        <v/>
      </c>
      <c r="H2151" t="str">
        <f ca="1">IF(VLOOKUP(A2151,Person!A:R,ROW(INDIRECT(ADDRESS(MATCH("TypeJorney",Person!$1:$1,0),4,4))),FALSE)="OnBoarding","Embarque",IF(VLOOKUP(A2151,Person!A:R,ROW(INDIRECT(ADDRESS(MATCH("TypeJorney",Person!$1:$1,0),4,4))),FALSE)="OnBoardingOccupation","Embarque implantação",IF(VLOOKUP(A2151,Person!A:R,ROW(INDIRECT(ADDRESS(MATCH("TypeJorney",Person!$1:$1,0),4,4))),FALSE)="Monitoring","Monitoramento","Decisão de Efetivação")))</f>
        <v>Embarque implantação</v>
      </c>
    </row>
    <row r="2152" spans="1:8" x14ac:dyDescent="0.3">
      <c r="A2152" t="s">
        <v>7890</v>
      </c>
      <c r="B2152" t="str">
        <f ca="1">VLOOKUP(A2152,Person!A:R,ROW(INDIRECT(ADDRESS(MATCH("NameUser",Person!$1:$1,0),4,4))),FALSE)</f>
        <v>Virginia Dreher Figueiredo</v>
      </c>
      <c r="C2152" t="str">
        <f ca="1">IF(VLOOKUP(A2152,Person!A:R,ROW(INDIRECT(ADDRESS(MATCH("Mail",Person!$1:$1,0),4,4))),FALSE)="","",VLOOKUP(A2152,Person!A:R,ROW(INDIRECT(ADDRESS(MATCH("Mail",Person!$1:$1,0),4,4))),FALSE))</f>
        <v>vir@maristas.org.br</v>
      </c>
      <c r="D2152" t="str">
        <f ca="1">VLOOKUP(A2152,Person!A:R,ROW(INDIRECT(ADDRESS(MATCH("NameEstablishment",Person!$1:$1,0),4,4))),FALSE)</f>
        <v>Colégio Marista São Luis</v>
      </c>
      <c r="E2152">
        <f ca="1">VLOOKUP(A2152,Person!A:R,ROW(INDIRECT(ADDRESS(MATCH("Registration",Person!$1:$1,0),4,4))),FALSE)</f>
        <v>540011</v>
      </c>
      <c r="F2152" t="str">
        <f ca="1">VLOOKUP(A2152,Person!A:R,ROW(INDIRECT(ADDRESS(MATCH("NameOccupation",Person!$1:$1,0),4,4))),FALSE)</f>
        <v>Monitor de Aprendizagem Turno Integral</v>
      </c>
      <c r="G2152" t="str">
        <f ca="1">IF(VLOOKUP(A2152,Person!A:R,ROW(INDIRECT(ADDRESS(MATCH("NameManager",Person!$1:$1,0),4,4))),FALSE)="","",VLOOKUP(A2152,Person!A:R,ROW(INDIRECT(ADDRESS(MATCH("NameManager",Person!$1:$1,0),4,4))),FALSE))</f>
        <v/>
      </c>
      <c r="H2152" t="str">
        <f ca="1">IF(VLOOKUP(A2152,Person!A:R,ROW(INDIRECT(ADDRESS(MATCH("TypeJorney",Person!$1:$1,0),4,4))),FALSE)="OnBoarding","Embarque",IF(VLOOKUP(A2152,Person!A:R,ROW(INDIRECT(ADDRESS(MATCH("TypeJorney",Person!$1:$1,0),4,4))),FALSE)="OnBoardingOccupation","Embarque implantação",IF(VLOOKUP(A2152,Person!A:R,ROW(INDIRECT(ADDRESS(MATCH("TypeJorney",Person!$1:$1,0),4,4))),FALSE)="Monitoring","Monitoramento","Decisão de Efetivação")))</f>
        <v>Embarque implantação</v>
      </c>
    </row>
    <row r="2153" spans="1:8" x14ac:dyDescent="0.3">
      <c r="A2153" t="s">
        <v>4532</v>
      </c>
      <c r="B2153" t="str">
        <f ca="1">VLOOKUP(A2153,Person!A:R,ROW(INDIRECT(ADDRESS(MATCH("NameUser",Person!$1:$1,0),4,4))),FALSE)</f>
        <v>Virginia Prux Reginato</v>
      </c>
      <c r="C2153" t="str">
        <f ca="1">IF(VLOOKUP(A2153,Person!A:R,ROW(INDIRECT(ADDRESS(MATCH("Mail",Person!$1:$1,0),4,4))),FALSE)="","",VLOOKUP(A2153,Person!A:R,ROW(INDIRECT(ADDRESS(MATCH("Mail",Person!$1:$1,0),4,4))),FALSE))</f>
        <v>virginia.reginato@maristas.org.br</v>
      </c>
      <c r="D2153" t="str">
        <f ca="1">VLOOKUP(A2153,Person!A:R,ROW(INDIRECT(ADDRESS(MATCH("NameEstablishment",Person!$1:$1,0),4,4))),FALSE)</f>
        <v>União Sul Brasileira de Educação e Ensin</v>
      </c>
      <c r="E2153">
        <f ca="1">VLOOKUP(A2153,Person!A:R,ROW(INDIRECT(ADDRESS(MATCH("Registration",Person!$1:$1,0),4,4))),FALSE)</f>
        <v>61455028</v>
      </c>
      <c r="F2153" t="str">
        <f ca="1">VLOOKUP(A2153,Person!A:R,ROW(INDIRECT(ADDRESS(MATCH("NameOccupation",Person!$1:$1,0),4,4))),FALSE)</f>
        <v>Analista de Comunicação</v>
      </c>
      <c r="G2153" t="str">
        <f ca="1">IF(VLOOKUP(A2153,Person!A:R,ROW(INDIRECT(ADDRESS(MATCH("NameManager",Person!$1:$1,0),4,4))),FALSE)="","",VLOOKUP(A2153,Person!A:R,ROW(INDIRECT(ADDRESS(MATCH("NameManager",Person!$1:$1,0),4,4))),FALSE))</f>
        <v>Leticia de Castilhos</v>
      </c>
      <c r="H2153" t="str">
        <f ca="1">IF(VLOOKUP(A2153,Person!A:R,ROW(INDIRECT(ADDRESS(MATCH("TypeJorney",Person!$1:$1,0),4,4))),FALSE)="OnBoarding","Embarque",IF(VLOOKUP(A2153,Person!A:R,ROW(INDIRECT(ADDRESS(MATCH("TypeJorney",Person!$1:$1,0),4,4))),FALSE)="OnBoardingOccupation","Embarque implantação",IF(VLOOKUP(A2153,Person!A:R,ROW(INDIRECT(ADDRESS(MATCH("TypeJorney",Person!$1:$1,0),4,4))),FALSE)="Monitoring","Monitoramento","Decisão de Efetivação")))</f>
        <v>Embarque implantação</v>
      </c>
    </row>
    <row r="2154" spans="1:8" x14ac:dyDescent="0.3">
      <c r="A2154" t="s">
        <v>7531</v>
      </c>
      <c r="B2154" t="str">
        <f ca="1">VLOOKUP(A2154,Person!A:R,ROW(INDIRECT(ADDRESS(MATCH("NameUser",Person!$1:$1,0),4,4))),FALSE)</f>
        <v>Vitor Chaves Olschowsky</v>
      </c>
      <c r="C2154" t="str">
        <f ca="1">IF(VLOOKUP(A2154,Person!A:R,ROW(INDIRECT(ADDRESS(MATCH("Mail",Person!$1:$1,0),4,4))),FALSE)="","",VLOOKUP(A2154,Person!A:R,ROW(INDIRECT(ADDRESS(MATCH("Mail",Person!$1:$1,0),4,4))),FALSE))</f>
        <v>vitor.olschowsky@maristas.org.br</v>
      </c>
      <c r="D2154" t="str">
        <f ca="1">VLOOKUP(A2154,Person!A:R,ROW(INDIRECT(ADDRESS(MATCH("NameEstablishment",Person!$1:$1,0),4,4))),FALSE)</f>
        <v>União Sul Brasileira de Educação e Ensin</v>
      </c>
      <c r="E2154">
        <f ca="1">VLOOKUP(A2154,Person!A:R,ROW(INDIRECT(ADDRESS(MATCH("Registration",Person!$1:$1,0),4,4))),FALSE)</f>
        <v>90511949</v>
      </c>
      <c r="F2154" t="str">
        <f ca="1">VLOOKUP(A2154,Person!A:R,ROW(INDIRECT(ADDRESS(MATCH("NameOccupation",Person!$1:$1,0),4,4))),FALSE)</f>
        <v>Auxiliar de Tecnologia da Informação</v>
      </c>
      <c r="G2154" t="str">
        <f ca="1">IF(VLOOKUP(A2154,Person!A:R,ROW(INDIRECT(ADDRESS(MATCH("NameManager",Person!$1:$1,0),4,4))),FALSE)="","",VLOOKUP(A2154,Person!A:R,ROW(INDIRECT(ADDRESS(MATCH("NameManager",Person!$1:$1,0),4,4))),FALSE))</f>
        <v>Carlos Heydrian Fonseca Soares</v>
      </c>
      <c r="H2154" t="str">
        <f ca="1">IF(VLOOKUP(A2154,Person!A:R,ROW(INDIRECT(ADDRESS(MATCH("TypeJorney",Person!$1:$1,0),4,4))),FALSE)="OnBoarding","Embarque",IF(VLOOKUP(A2154,Person!A:R,ROW(INDIRECT(ADDRESS(MATCH("TypeJorney",Person!$1:$1,0),4,4))),FALSE)="OnBoardingOccupation","Embarque implantação",IF(VLOOKUP(A2154,Person!A:R,ROW(INDIRECT(ADDRESS(MATCH("TypeJorney",Person!$1:$1,0),4,4))),FALSE)="Monitoring","Monitoramento","Decisão de Efetivação")))</f>
        <v>Embarque implantação</v>
      </c>
    </row>
    <row r="2155" spans="1:8" x14ac:dyDescent="0.3">
      <c r="A2155" t="s">
        <v>5068</v>
      </c>
      <c r="B2155" t="str">
        <f ca="1">VLOOKUP(A2155,Person!A:R,ROW(INDIRECT(ADDRESS(MATCH("NameUser",Person!$1:$1,0),4,4))),FALSE)</f>
        <v>Vitor Hugo Lucero Benites</v>
      </c>
      <c r="C2155" t="str">
        <f ca="1">IF(VLOOKUP(A2155,Person!A:R,ROW(INDIRECT(ADDRESS(MATCH("Mail",Person!$1:$1,0),4,4))),FALSE)="","",VLOOKUP(A2155,Person!A:R,ROW(INDIRECT(ADDRESS(MATCH("Mail",Person!$1:$1,0),4,4))),FALSE))</f>
        <v>vitor.benites@maristas.org.br</v>
      </c>
      <c r="D2155" t="str">
        <f ca="1">VLOOKUP(A2155,Person!A:R,ROW(INDIRECT(ADDRESS(MATCH("NameEstablishment",Person!$1:$1,0),4,4))),FALSE)</f>
        <v>Colégio Marista Sant'ana</v>
      </c>
      <c r="E2155">
        <f ca="1">VLOOKUP(A2155,Person!A:R,ROW(INDIRECT(ADDRESS(MATCH("Registration",Person!$1:$1,0),4,4))),FALSE)</f>
        <v>2549001</v>
      </c>
      <c r="F2155" t="str">
        <f ca="1">VLOOKUP(A2155,Person!A:R,ROW(INDIRECT(ADDRESS(MATCH("NameOccupation",Person!$1:$1,0),4,4))),FALSE)</f>
        <v>Recepcionista</v>
      </c>
      <c r="G2155" t="str">
        <f ca="1">IF(VLOOKUP(A2155,Person!A:R,ROW(INDIRECT(ADDRESS(MATCH("NameManager",Person!$1:$1,0),4,4))),FALSE)="","",VLOOKUP(A2155,Person!A:R,ROW(INDIRECT(ADDRESS(MATCH("NameManager",Person!$1:$1,0),4,4))),FALSE))</f>
        <v>Isabel Cristina Simonetti Azcue</v>
      </c>
      <c r="H2155" t="str">
        <f ca="1">IF(VLOOKUP(A2155,Person!A:R,ROW(INDIRECT(ADDRESS(MATCH("TypeJorney",Person!$1:$1,0),4,4))),FALSE)="OnBoarding","Embarque",IF(VLOOKUP(A2155,Person!A:R,ROW(INDIRECT(ADDRESS(MATCH("TypeJorney",Person!$1:$1,0),4,4))),FALSE)="OnBoardingOccupation","Embarque implantação",IF(VLOOKUP(A2155,Person!A:R,ROW(INDIRECT(ADDRESS(MATCH("TypeJorney",Person!$1:$1,0),4,4))),FALSE)="Monitoring","Monitoramento","Decisão de Efetivação")))</f>
        <v>Embarque implantação</v>
      </c>
    </row>
    <row r="2156" spans="1:8" x14ac:dyDescent="0.3">
      <c r="A2156" t="s">
        <v>4386</v>
      </c>
      <c r="B2156" t="str">
        <f ca="1">VLOOKUP(A2156,Person!A:R,ROW(INDIRECT(ADDRESS(MATCH("NameUser",Person!$1:$1,0),4,4))),FALSE)</f>
        <v>Vitor Hugo Machado Nunes</v>
      </c>
      <c r="C2156" t="str">
        <f ca="1">IF(VLOOKUP(A2156,Person!A:R,ROW(INDIRECT(ADDRESS(MATCH("Mail",Person!$1:$1,0),4,4))),FALSE)="","",VLOOKUP(A2156,Person!A:R,ROW(INDIRECT(ADDRESS(MATCH("Mail",Person!$1:$1,0),4,4))),FALSE))</f>
        <v>vitor.nunes@maristas.org.br</v>
      </c>
      <c r="D2156" t="str">
        <f ca="1">VLOOKUP(A2156,Person!A:R,ROW(INDIRECT(ADDRESS(MATCH("NameEstablishment",Person!$1:$1,0),4,4))),FALSE)</f>
        <v>Colégio Marista N.Sra. Das Graças</v>
      </c>
      <c r="E2156">
        <f ca="1">VLOOKUP(A2156,Person!A:R,ROW(INDIRECT(ADDRESS(MATCH("Registration",Person!$1:$1,0),4,4))),FALSE)</f>
        <v>91514976</v>
      </c>
      <c r="F2156" t="str">
        <f ca="1">VLOOKUP(A2156,Person!A:R,ROW(INDIRECT(ADDRESS(MATCH("NameOccupation",Person!$1:$1,0),4,4))),FALSE)</f>
        <v>Porteiro</v>
      </c>
      <c r="G2156" t="str">
        <f ca="1">IF(VLOOKUP(A2156,Person!A:R,ROW(INDIRECT(ADDRESS(MATCH("NameManager",Person!$1:$1,0),4,4))),FALSE)="","",VLOOKUP(A2156,Person!A:R,ROW(INDIRECT(ADDRESS(MATCH("NameManager",Person!$1:$1,0),4,4))),FALSE))</f>
        <v>Mauricio Vargas Anony</v>
      </c>
      <c r="H2156" t="str">
        <f ca="1">IF(VLOOKUP(A2156,Person!A:R,ROW(INDIRECT(ADDRESS(MATCH("TypeJorney",Person!$1:$1,0),4,4))),FALSE)="OnBoarding","Embarque",IF(VLOOKUP(A2156,Person!A:R,ROW(INDIRECT(ADDRESS(MATCH("TypeJorney",Person!$1:$1,0),4,4))),FALSE)="OnBoardingOccupation","Embarque implantação",IF(VLOOKUP(A2156,Person!A:R,ROW(INDIRECT(ADDRESS(MATCH("TypeJorney",Person!$1:$1,0),4,4))),FALSE)="Monitoring","Monitoramento","Decisão de Efetivação")))</f>
        <v>Embarque implantação</v>
      </c>
    </row>
    <row r="2157" spans="1:8" x14ac:dyDescent="0.3">
      <c r="A2157" t="s">
        <v>4849</v>
      </c>
      <c r="B2157" t="str">
        <f ca="1">VLOOKUP(A2157,Person!A:R,ROW(INDIRECT(ADDRESS(MATCH("NameUser",Person!$1:$1,0),4,4))),FALSE)</f>
        <v>Vitor Mateus Grings da Silva</v>
      </c>
      <c r="C2157" t="str">
        <f ca="1">IF(VLOOKUP(A2157,Person!A:R,ROW(INDIRECT(ADDRESS(MATCH("Mail",Person!$1:$1,0),4,4))),FALSE)="","",VLOOKUP(A2157,Person!A:R,ROW(INDIRECT(ADDRESS(MATCH("Mail",Person!$1:$1,0),4,4))),FALSE))</f>
        <v>vitor.grings@maristas.org.br</v>
      </c>
      <c r="D2157" t="str">
        <f ca="1">VLOOKUP(A2157,Person!A:R,ROW(INDIRECT(ADDRESS(MATCH("NameEstablishment",Person!$1:$1,0),4,4))),FALSE)</f>
        <v>Colégio Marista Roque Gonçalves</v>
      </c>
      <c r="E2157">
        <f ca="1">VLOOKUP(A2157,Person!A:R,ROW(INDIRECT(ADDRESS(MATCH("Registration",Person!$1:$1,0),4,4))),FALSE)</f>
        <v>3683001</v>
      </c>
      <c r="F2157" t="str">
        <f ca="1">VLOOKUP(A2157,Person!A:R,ROW(INDIRECT(ADDRESS(MATCH("NameOccupation",Person!$1:$1,0),4,4))),FALSE)</f>
        <v>Auxiliar de Serviços Gerais</v>
      </c>
      <c r="G2157" t="str">
        <f ca="1">IF(VLOOKUP(A2157,Person!A:R,ROW(INDIRECT(ADDRESS(MATCH("NameManager",Person!$1:$1,0),4,4))),FALSE)="","",VLOOKUP(A2157,Person!A:R,ROW(INDIRECT(ADDRESS(MATCH("NameManager",Person!$1:$1,0),4,4))),FALSE))</f>
        <v>Samir Elias Miguel</v>
      </c>
      <c r="H2157" t="str">
        <f ca="1">IF(VLOOKUP(A2157,Person!A:R,ROW(INDIRECT(ADDRESS(MATCH("TypeJorney",Person!$1:$1,0),4,4))),FALSE)="OnBoarding","Embarque",IF(VLOOKUP(A2157,Person!A:R,ROW(INDIRECT(ADDRESS(MATCH("TypeJorney",Person!$1:$1,0),4,4))),FALSE)="OnBoardingOccupation","Embarque implantação",IF(VLOOKUP(A2157,Person!A:R,ROW(INDIRECT(ADDRESS(MATCH("TypeJorney",Person!$1:$1,0),4,4))),FALSE)="Monitoring","Monitoramento","Decisão de Efetivação")))</f>
        <v>Embarque implantação</v>
      </c>
    </row>
    <row r="2158" spans="1:8" x14ac:dyDescent="0.3">
      <c r="A2158" t="s">
        <v>7535</v>
      </c>
      <c r="B2158" t="str">
        <f ca="1">VLOOKUP(A2158,Person!A:R,ROW(INDIRECT(ADDRESS(MATCH("NameUser",Person!$1:$1,0),4,4))),FALSE)</f>
        <v>Vitor Pauletti</v>
      </c>
      <c r="C2158" t="str">
        <f ca="1">IF(VLOOKUP(A2158,Person!A:R,ROW(INDIRECT(ADDRESS(MATCH("Mail",Person!$1:$1,0),4,4))),FALSE)="","",VLOOKUP(A2158,Person!A:R,ROW(INDIRECT(ADDRESS(MATCH("Mail",Person!$1:$1,0),4,4))),FALSE))</f>
        <v>vitor.pauletti@maristas.org.br</v>
      </c>
      <c r="D2158" t="str">
        <f ca="1">VLOOKUP(A2158,Person!A:R,ROW(INDIRECT(ADDRESS(MATCH("NameEstablishment",Person!$1:$1,0),4,4))),FALSE)</f>
        <v>União Sul Brasileira de Educação e Ensin</v>
      </c>
      <c r="E2158">
        <f ca="1">VLOOKUP(A2158,Person!A:R,ROW(INDIRECT(ADDRESS(MATCH("Registration",Person!$1:$1,0),4,4))),FALSE)</f>
        <v>91510559</v>
      </c>
      <c r="F2158" t="str">
        <f ca="1">VLOOKUP(A2158,Person!A:R,ROW(INDIRECT(ADDRESS(MATCH("NameOccupation",Person!$1:$1,0),4,4))),FALSE)</f>
        <v>Analista de Projetos</v>
      </c>
      <c r="G2158" t="str">
        <f ca="1">IF(VLOOKUP(A2158,Person!A:R,ROW(INDIRECT(ADDRESS(MATCH("NameManager",Person!$1:$1,0),4,4))),FALSE)="","",VLOOKUP(A2158,Person!A:R,ROW(INDIRECT(ADDRESS(MATCH("NameManager",Person!$1:$1,0),4,4))),FALSE))</f>
        <v>Vagner Bertele</v>
      </c>
      <c r="H2158" t="str">
        <f ca="1">IF(VLOOKUP(A2158,Person!A:R,ROW(INDIRECT(ADDRESS(MATCH("TypeJorney",Person!$1:$1,0),4,4))),FALSE)="OnBoarding","Embarque",IF(VLOOKUP(A2158,Person!A:R,ROW(INDIRECT(ADDRESS(MATCH("TypeJorney",Person!$1:$1,0),4,4))),FALSE)="OnBoardingOccupation","Embarque implantação",IF(VLOOKUP(A2158,Person!A:R,ROW(INDIRECT(ADDRESS(MATCH("TypeJorney",Person!$1:$1,0),4,4))),FALSE)="Monitoring","Monitoramento","Decisão de Efetivação")))</f>
        <v>Embarque implantação</v>
      </c>
    </row>
    <row r="2159" spans="1:8" x14ac:dyDescent="0.3">
      <c r="A2159" t="s">
        <v>4107</v>
      </c>
      <c r="B2159" t="str">
        <f ca="1">VLOOKUP(A2159,Person!A:R,ROW(INDIRECT(ADDRESS(MATCH("NameUser",Person!$1:$1,0),4,4))),FALSE)</f>
        <v>Vitor Sonnemann</v>
      </c>
      <c r="C2159" t="str">
        <f ca="1">IF(VLOOKUP(A2159,Person!A:R,ROW(INDIRECT(ADDRESS(MATCH("Mail",Person!$1:$1,0),4,4))),FALSE)="","",VLOOKUP(A2159,Person!A:R,ROW(INDIRECT(ADDRESS(MATCH("Mail",Person!$1:$1,0),4,4))),FALSE))</f>
        <v>vitor.sonnemann@maristas.org.br</v>
      </c>
      <c r="D2159" t="str">
        <f ca="1">VLOOKUP(A2159,Person!A:R,ROW(INDIRECT(ADDRESS(MATCH("NameEstablishment",Person!$1:$1,0),4,4))),FALSE)</f>
        <v>Colégio Marista Nossa Senhora do Rosário</v>
      </c>
      <c r="E2159">
        <f ca="1">VLOOKUP(A2159,Person!A:R,ROW(INDIRECT(ADDRESS(MATCH("Registration",Person!$1:$1,0),4,4))),FALSE)</f>
        <v>61316001</v>
      </c>
      <c r="F2159" t="str">
        <f ca="1">VLOOKUP(A2159,Person!A:R,ROW(INDIRECT(ADDRESS(MATCH("NameOccupation",Person!$1:$1,0),4,4))),FALSE)</f>
        <v>Assistente de Convivência</v>
      </c>
      <c r="G2159" t="str">
        <f ca="1">IF(VLOOKUP(A2159,Person!A:R,ROW(INDIRECT(ADDRESS(MATCH("NameManager",Person!$1:$1,0),4,4))),FALSE)="","",VLOOKUP(A2159,Person!A:R,ROW(INDIRECT(ADDRESS(MATCH("NameManager",Person!$1:$1,0),4,4))),FALSE))</f>
        <v>Leia Raquel de Almeida</v>
      </c>
      <c r="H2159" t="str">
        <f ca="1">IF(VLOOKUP(A2159,Person!A:R,ROW(INDIRECT(ADDRESS(MATCH("TypeJorney",Person!$1:$1,0),4,4))),FALSE)="OnBoarding","Embarque",IF(VLOOKUP(A2159,Person!A:R,ROW(INDIRECT(ADDRESS(MATCH("TypeJorney",Person!$1:$1,0),4,4))),FALSE)="OnBoardingOccupation","Embarque implantação",IF(VLOOKUP(A2159,Person!A:R,ROW(INDIRECT(ADDRESS(MATCH("TypeJorney",Person!$1:$1,0),4,4))),FALSE)="Monitoring","Monitoramento","Decisão de Efetivação")))</f>
        <v>Embarque implantação</v>
      </c>
    </row>
    <row r="2160" spans="1:8" x14ac:dyDescent="0.3">
      <c r="A2160" t="s">
        <v>5167</v>
      </c>
      <c r="B2160" t="str">
        <f ca="1">VLOOKUP(A2160,Person!A:R,ROW(INDIRECT(ADDRESS(MATCH("NameUser",Person!$1:$1,0),4,4))),FALSE)</f>
        <v>Vivian Cristina Alves de Carvalho</v>
      </c>
      <c r="C2160" t="str">
        <f ca="1">IF(VLOOKUP(A2160,Person!A:R,ROW(INDIRECT(ADDRESS(MATCH("Mail",Person!$1:$1,0),4,4))),FALSE)="","",VLOOKUP(A2160,Person!A:R,ROW(INDIRECT(ADDRESS(MATCH("Mail",Person!$1:$1,0),4,4))),FALSE))</f>
        <v>vivian.carvalho@maristas.org.br</v>
      </c>
      <c r="D2160" t="str">
        <f ca="1">VLOOKUP(A2160,Person!A:R,ROW(INDIRECT(ADDRESS(MATCH("NameEstablishment",Person!$1:$1,0),4,4))),FALSE)</f>
        <v>Colégio Marista Nossa Senhora do Rosário</v>
      </c>
      <c r="E2160">
        <f ca="1">VLOOKUP(A2160,Person!A:R,ROW(INDIRECT(ADDRESS(MATCH("Registration",Person!$1:$1,0),4,4))),FALSE)</f>
        <v>91514177</v>
      </c>
      <c r="F2160" t="str">
        <f ca="1">VLOOKUP(A2160,Person!A:R,ROW(INDIRECT(ADDRESS(MATCH("NameOccupation",Person!$1:$1,0),4,4))),FALSE)</f>
        <v>Assessor Educacional</v>
      </c>
      <c r="G2160" t="str">
        <f ca="1">IF(VLOOKUP(A2160,Person!A:R,ROW(INDIRECT(ADDRESS(MATCH("NameManager",Person!$1:$1,0),4,4))),FALSE)="","",VLOOKUP(A2160,Person!A:R,ROW(INDIRECT(ADDRESS(MATCH("NameManager",Person!$1:$1,0),4,4))),FALSE))</f>
        <v/>
      </c>
      <c r="H2160" t="str">
        <f ca="1">IF(VLOOKUP(A2160,Person!A:R,ROW(INDIRECT(ADDRESS(MATCH("TypeJorney",Person!$1:$1,0),4,4))),FALSE)="OnBoarding","Embarque",IF(VLOOKUP(A2160,Person!A:R,ROW(INDIRECT(ADDRESS(MATCH("TypeJorney",Person!$1:$1,0),4,4))),FALSE)="OnBoardingOccupation","Embarque implantação",IF(VLOOKUP(A2160,Person!A:R,ROW(INDIRECT(ADDRESS(MATCH("TypeJorney",Person!$1:$1,0),4,4))),FALSE)="Monitoring","Monitoramento","Decisão de Efetivação")))</f>
        <v>Embarque implantação</v>
      </c>
    </row>
    <row r="2161" spans="1:8" x14ac:dyDescent="0.3">
      <c r="A2161" t="s">
        <v>463</v>
      </c>
      <c r="B2161" t="str">
        <f ca="1">VLOOKUP(A2161,Person!A:R,ROW(INDIRECT(ADDRESS(MATCH("NameUser",Person!$1:$1,0),4,4))),FALSE)</f>
        <v>Vivian Joseane Monteiro</v>
      </c>
      <c r="C2161" t="str">
        <f ca="1">IF(VLOOKUP(A2161,Person!A:R,ROW(INDIRECT(ADDRESS(MATCH("Mail",Person!$1:$1,0),4,4))),FALSE)="","",VLOOKUP(A2161,Person!A:R,ROW(INDIRECT(ADDRESS(MATCH("Mail",Person!$1:$1,0),4,4))),FALSE))</f>
        <v>vivian.monteiro@maristas.org.br</v>
      </c>
      <c r="D2161" t="str">
        <f ca="1">VLOOKUP(A2161,Person!A:R,ROW(INDIRECT(ADDRESS(MATCH("NameEstablishment",Person!$1:$1,0),4,4))),FALSE)</f>
        <v>Colégio Marista Nossa Senhora do Rosário</v>
      </c>
      <c r="E2161">
        <f ca="1">VLOOKUP(A2161,Person!A:R,ROW(INDIRECT(ADDRESS(MATCH("Registration",Person!$1:$1,0),4,4))),FALSE)</f>
        <v>91514033</v>
      </c>
      <c r="F2161" t="str">
        <f ca="1">VLOOKUP(A2161,Person!A:R,ROW(INDIRECT(ADDRESS(MATCH("NameOccupation",Person!$1:$1,0),4,4))),FALSE)</f>
        <v>Coordenador Pedagógico</v>
      </c>
      <c r="G2161" t="str">
        <f ca="1">IF(VLOOKUP(A2161,Person!A:R,ROW(INDIRECT(ADDRESS(MATCH("NameManager",Person!$1:$1,0),4,4))),FALSE)="","",VLOOKUP(A2161,Person!A:R,ROW(INDIRECT(ADDRESS(MATCH("NameManager",Person!$1:$1,0),4,4))),FALSE))</f>
        <v>Leia Raquel de Almeida</v>
      </c>
      <c r="H2161" t="str">
        <f ca="1">IF(VLOOKUP(A2161,Person!A:R,ROW(INDIRECT(ADDRESS(MATCH("TypeJorney",Person!$1:$1,0),4,4))),FALSE)="OnBoarding","Embarque",IF(VLOOKUP(A2161,Person!A:R,ROW(INDIRECT(ADDRESS(MATCH("TypeJorney",Person!$1:$1,0),4,4))),FALSE)="OnBoardingOccupation","Embarque implantação",IF(VLOOKUP(A2161,Person!A:R,ROW(INDIRECT(ADDRESS(MATCH("TypeJorney",Person!$1:$1,0),4,4))),FALSE)="Monitoring","Monitoramento","Decisão de Efetivação")))</f>
        <v>Decisão de Efetivação</v>
      </c>
    </row>
    <row r="2162" spans="1:8" x14ac:dyDescent="0.3">
      <c r="A2162" t="s">
        <v>4454</v>
      </c>
      <c r="B2162" t="str">
        <f ca="1">VLOOKUP(A2162,Person!A:R,ROW(INDIRECT(ADDRESS(MATCH("NameUser",Person!$1:$1,0),4,4))),FALSE)</f>
        <v>Vivian Patricia Caberlon Nunes</v>
      </c>
      <c r="C2162" t="str">
        <f ca="1">IF(VLOOKUP(A2162,Person!A:R,ROW(INDIRECT(ADDRESS(MATCH("Mail",Person!$1:$1,0),4,4))),FALSE)="","",VLOOKUP(A2162,Person!A:R,ROW(INDIRECT(ADDRESS(MATCH("Mail",Person!$1:$1,0),4,4))),FALSE))</f>
        <v>vivian.caberlon@maristas.org.br</v>
      </c>
      <c r="D2162" t="str">
        <f ca="1">VLOOKUP(A2162,Person!A:R,ROW(INDIRECT(ADDRESS(MATCH("NameEstablishment",Person!$1:$1,0),4,4))),FALSE)</f>
        <v>Colégio Marista Maria Imaculada</v>
      </c>
      <c r="E2162">
        <f ca="1">VLOOKUP(A2162,Person!A:R,ROW(INDIRECT(ADDRESS(MATCH("Registration",Person!$1:$1,0),4,4))),FALSE)</f>
        <v>61455173</v>
      </c>
      <c r="F2162" t="str">
        <f ca="1">VLOOKUP(A2162,Person!A:R,ROW(INDIRECT(ADDRESS(MATCH("NameOccupation",Person!$1:$1,0),4,4))),FALSE)</f>
        <v>Vice-Diretor Geral</v>
      </c>
      <c r="G2162" t="str">
        <f ca="1">IF(VLOOKUP(A2162,Person!A:R,ROW(INDIRECT(ADDRESS(MATCH("NameManager",Person!$1:$1,0),4,4))),FALSE)="","",VLOOKUP(A2162,Person!A:R,ROW(INDIRECT(ADDRESS(MATCH("NameManager",Person!$1:$1,0),4,4))),FALSE))</f>
        <v/>
      </c>
      <c r="H2162" t="str">
        <f ca="1">IF(VLOOKUP(A2162,Person!A:R,ROW(INDIRECT(ADDRESS(MATCH("TypeJorney",Person!$1:$1,0),4,4))),FALSE)="OnBoarding","Embarque",IF(VLOOKUP(A2162,Person!A:R,ROW(INDIRECT(ADDRESS(MATCH("TypeJorney",Person!$1:$1,0),4,4))),FALSE)="OnBoardingOccupation","Embarque implantação",IF(VLOOKUP(A2162,Person!A:R,ROW(INDIRECT(ADDRESS(MATCH("TypeJorney",Person!$1:$1,0),4,4))),FALSE)="Monitoring","Monitoramento","Decisão de Efetivação")))</f>
        <v>Embarque implantação</v>
      </c>
    </row>
    <row r="2163" spans="1:8" x14ac:dyDescent="0.3">
      <c r="A2163" t="s">
        <v>4582</v>
      </c>
      <c r="B2163" t="str">
        <f ca="1">VLOOKUP(A2163,Person!A:R,ROW(INDIRECT(ADDRESS(MATCH("NameUser",Person!$1:$1,0),4,4))),FALSE)</f>
        <v>Viviana de Franceschi Santos</v>
      </c>
      <c r="C2163" t="str">
        <f ca="1">IF(VLOOKUP(A2163,Person!A:R,ROW(INDIRECT(ADDRESS(MATCH("Mail",Person!$1:$1,0),4,4))),FALSE)="","",VLOOKUP(A2163,Person!A:R,ROW(INDIRECT(ADDRESS(MATCH("Mail",Person!$1:$1,0),4,4))),FALSE))</f>
        <v>viviana.santos@maristas.org.br</v>
      </c>
      <c r="D2163" t="str">
        <f ca="1">VLOOKUP(A2163,Person!A:R,ROW(INDIRECT(ADDRESS(MATCH("NameEstablishment",Person!$1:$1,0),4,4))),FALSE)</f>
        <v>Colégio Marista Roque Gonçalves</v>
      </c>
      <c r="E2163">
        <f ca="1">VLOOKUP(A2163,Person!A:R,ROW(INDIRECT(ADDRESS(MATCH("Registration",Person!$1:$1,0),4,4))),FALSE)</f>
        <v>80700829</v>
      </c>
      <c r="F2163" t="str">
        <f ca="1">VLOOKUP(A2163,Person!A:R,ROW(INDIRECT(ADDRESS(MATCH("NameOccupation",Person!$1:$1,0),4,4))),FALSE)</f>
        <v>Assistente Administrativo Escolar</v>
      </c>
      <c r="G2163" t="str">
        <f ca="1">IF(VLOOKUP(A2163,Person!A:R,ROW(INDIRECT(ADDRESS(MATCH("NameManager",Person!$1:$1,0),4,4))),FALSE)="","",VLOOKUP(A2163,Person!A:R,ROW(INDIRECT(ADDRESS(MATCH("NameManager",Person!$1:$1,0),4,4))),FALSE))</f>
        <v>Samir Elias Miguel</v>
      </c>
      <c r="H2163" t="str">
        <f ca="1">IF(VLOOKUP(A2163,Person!A:R,ROW(INDIRECT(ADDRESS(MATCH("TypeJorney",Person!$1:$1,0),4,4))),FALSE)="OnBoarding","Embarque",IF(VLOOKUP(A2163,Person!A:R,ROW(INDIRECT(ADDRESS(MATCH("TypeJorney",Person!$1:$1,0),4,4))),FALSE)="OnBoardingOccupation","Embarque implantação",IF(VLOOKUP(A2163,Person!A:R,ROW(INDIRECT(ADDRESS(MATCH("TypeJorney",Person!$1:$1,0),4,4))),FALSE)="Monitoring","Monitoramento","Decisão de Efetivação")))</f>
        <v>Embarque implantação</v>
      </c>
    </row>
    <row r="2164" spans="1:8" x14ac:dyDescent="0.3">
      <c r="A2164" t="s">
        <v>4181</v>
      </c>
      <c r="B2164" t="str">
        <f ca="1">VLOOKUP(A2164,Person!A:R,ROW(INDIRECT(ADDRESS(MATCH("NameUser",Person!$1:$1,0),4,4))),FALSE)</f>
        <v>Viviane Alaniz Nunes</v>
      </c>
      <c r="C2164" t="str">
        <f ca="1">IF(VLOOKUP(A2164,Person!A:R,ROW(INDIRECT(ADDRESS(MATCH("Mail",Person!$1:$1,0),4,4))),FALSE)="","",VLOOKUP(A2164,Person!A:R,ROW(INDIRECT(ADDRESS(MATCH("Mail",Person!$1:$1,0),4,4))),FALSE))</f>
        <v>viviane.nunes@maristas.org.br</v>
      </c>
      <c r="D2164" t="str">
        <f ca="1">VLOOKUP(A2164,Person!A:R,ROW(INDIRECT(ADDRESS(MATCH("NameEstablishment",Person!$1:$1,0),4,4))),FALSE)</f>
        <v>Colegio Marista São Francisco</v>
      </c>
      <c r="E2164">
        <f ca="1">VLOOKUP(A2164,Person!A:R,ROW(INDIRECT(ADDRESS(MATCH("Registration",Person!$1:$1,0),4,4))),FALSE)</f>
        <v>90512204</v>
      </c>
      <c r="F2164" t="str">
        <f ca="1">VLOOKUP(A2164,Person!A:R,ROW(INDIRECT(ADDRESS(MATCH("NameOccupation",Person!$1:$1,0),4,4))),FALSE)</f>
        <v>Auxiliar de Serviços Gerais</v>
      </c>
      <c r="G2164" t="str">
        <f ca="1">IF(VLOOKUP(A2164,Person!A:R,ROW(INDIRECT(ADDRESS(MATCH("NameManager",Person!$1:$1,0),4,4))),FALSE)="","",VLOOKUP(A2164,Person!A:R,ROW(INDIRECT(ADDRESS(MATCH("NameManager",Person!$1:$1,0),4,4))),FALSE))</f>
        <v/>
      </c>
      <c r="H2164" t="str">
        <f ca="1">IF(VLOOKUP(A2164,Person!A:R,ROW(INDIRECT(ADDRESS(MATCH("TypeJorney",Person!$1:$1,0),4,4))),FALSE)="OnBoarding","Embarque",IF(VLOOKUP(A2164,Person!A:R,ROW(INDIRECT(ADDRESS(MATCH("TypeJorney",Person!$1:$1,0),4,4))),FALSE)="OnBoardingOccupation","Embarque implantação",IF(VLOOKUP(A2164,Person!A:R,ROW(INDIRECT(ADDRESS(MATCH("TypeJorney",Person!$1:$1,0),4,4))),FALSE)="Monitoring","Monitoramento","Decisão de Efetivação")))</f>
        <v>Embarque implantação</v>
      </c>
    </row>
    <row r="2165" spans="1:8" x14ac:dyDescent="0.3">
      <c r="A2165" t="s">
        <v>4973</v>
      </c>
      <c r="B2165" t="str">
        <f ca="1">VLOOKUP(A2165,Person!A:R,ROW(INDIRECT(ADDRESS(MATCH("NameUser",Person!$1:$1,0),4,4))),FALSE)</f>
        <v>Viviane Chiarelli da Silva</v>
      </c>
      <c r="C2165" t="str">
        <f ca="1">IF(VLOOKUP(A2165,Person!A:R,ROW(INDIRECT(ADDRESS(MATCH("Mail",Person!$1:$1,0),4,4))),FALSE)="","",VLOOKUP(A2165,Person!A:R,ROW(INDIRECT(ADDRESS(MATCH("Mail",Person!$1:$1,0),4,4))),FALSE))</f>
        <v>viviane.chiarelli@maristas.org.br</v>
      </c>
      <c r="D2165" t="str">
        <f ca="1">VLOOKUP(A2165,Person!A:R,ROW(INDIRECT(ADDRESS(MATCH("NameEstablishment",Person!$1:$1,0),4,4))),FALSE)</f>
        <v>Colégio Marista Prof. Ivone Vettorello</v>
      </c>
      <c r="E2165">
        <f ca="1">VLOOKUP(A2165,Person!A:R,ROW(INDIRECT(ADDRESS(MATCH("Registration",Person!$1:$1,0),4,4))),FALSE)</f>
        <v>90512866</v>
      </c>
      <c r="F2165" t="str">
        <f ca="1">VLOOKUP(A2165,Person!A:R,ROW(INDIRECT(ADDRESS(MATCH("NameOccupation",Person!$1:$1,0),4,4))),FALSE)</f>
        <v>Diretor Geral</v>
      </c>
      <c r="G2165" t="str">
        <f ca="1">IF(VLOOKUP(A2165,Person!A:R,ROW(INDIRECT(ADDRESS(MATCH("NameManager",Person!$1:$1,0),4,4))),FALSE)="","",VLOOKUP(A2165,Person!A:R,ROW(INDIRECT(ADDRESS(MATCH("NameManager",Person!$1:$1,0),4,4))),FALSE))</f>
        <v/>
      </c>
      <c r="H2165" t="str">
        <f ca="1">IF(VLOOKUP(A2165,Person!A:R,ROW(INDIRECT(ADDRESS(MATCH("TypeJorney",Person!$1:$1,0),4,4))),FALSE)="OnBoarding","Embarque",IF(VLOOKUP(A2165,Person!A:R,ROW(INDIRECT(ADDRESS(MATCH("TypeJorney",Person!$1:$1,0),4,4))),FALSE)="OnBoardingOccupation","Embarque implantação",IF(VLOOKUP(A2165,Person!A:R,ROW(INDIRECT(ADDRESS(MATCH("TypeJorney",Person!$1:$1,0),4,4))),FALSE)="Monitoring","Monitoramento","Decisão de Efetivação")))</f>
        <v>Embarque implantação</v>
      </c>
    </row>
    <row r="2166" spans="1:8" x14ac:dyDescent="0.3">
      <c r="A2166" t="s">
        <v>4314</v>
      </c>
      <c r="B2166" t="str">
        <f ca="1">VLOOKUP(A2166,Person!A:R,ROW(INDIRECT(ADDRESS(MATCH("NameUser",Person!$1:$1,0),4,4))),FALSE)</f>
        <v>Viviane Cristine Pires de Oliveira Melis</v>
      </c>
      <c r="C2166" t="str">
        <f ca="1">IF(VLOOKUP(A2166,Person!A:R,ROW(INDIRECT(ADDRESS(MATCH("Mail",Person!$1:$1,0),4,4))),FALSE)="","",VLOOKUP(A2166,Person!A:R,ROW(INDIRECT(ADDRESS(MATCH("Mail",Person!$1:$1,0),4,4))),FALSE))</f>
        <v>viviane.oliveira@maristas.org.br</v>
      </c>
      <c r="D2166" t="str">
        <f ca="1">VLOOKUP(A2166,Person!A:R,ROW(INDIRECT(ADDRESS(MATCH("NameEstablishment",Person!$1:$1,0),4,4))),FALSE)</f>
        <v>Colégio Marista João Paulo II</v>
      </c>
      <c r="E2166">
        <f ca="1">VLOOKUP(A2166,Person!A:R,ROW(INDIRECT(ADDRESS(MATCH("Registration",Person!$1:$1,0),4,4))),FALSE)</f>
        <v>90512189</v>
      </c>
      <c r="F2166" t="str">
        <f ca="1">VLOOKUP(A2166,Person!A:R,ROW(INDIRECT(ADDRESS(MATCH("NameOccupation",Person!$1:$1,0),4,4))),FALSE)</f>
        <v>Coordenador Pedagógico</v>
      </c>
      <c r="G2166" t="str">
        <f ca="1">IF(VLOOKUP(A2166,Person!A:R,ROW(INDIRECT(ADDRESS(MATCH("NameManager",Person!$1:$1,0),4,4))),FALSE)="","",VLOOKUP(A2166,Person!A:R,ROW(INDIRECT(ADDRESS(MATCH("NameManager",Person!$1:$1,0),4,4))),FALSE))</f>
        <v>Luiz Gustavo Mendes</v>
      </c>
      <c r="H2166" t="str">
        <f ca="1">IF(VLOOKUP(A2166,Person!A:R,ROW(INDIRECT(ADDRESS(MATCH("TypeJorney",Person!$1:$1,0),4,4))),FALSE)="OnBoarding","Embarque",IF(VLOOKUP(A2166,Person!A:R,ROW(INDIRECT(ADDRESS(MATCH("TypeJorney",Person!$1:$1,0),4,4))),FALSE)="OnBoardingOccupation","Embarque implantação",IF(VLOOKUP(A2166,Person!A:R,ROW(INDIRECT(ADDRESS(MATCH("TypeJorney",Person!$1:$1,0),4,4))),FALSE)="Monitoring","Monitoramento","Decisão de Efetivação")))</f>
        <v>Embarque implantação</v>
      </c>
    </row>
    <row r="2167" spans="1:8" x14ac:dyDescent="0.3">
      <c r="A2167" t="s">
        <v>4839</v>
      </c>
      <c r="B2167" t="str">
        <f ca="1">VLOOKUP(A2167,Person!A:R,ROW(INDIRECT(ADDRESS(MATCH("NameUser",Person!$1:$1,0),4,4))),FALSE)</f>
        <v>Viviane Fraga da Silva</v>
      </c>
      <c r="C2167" t="str">
        <f ca="1">IF(VLOOKUP(A2167,Person!A:R,ROW(INDIRECT(ADDRESS(MATCH("Mail",Person!$1:$1,0),4,4))),FALSE)="","",VLOOKUP(A2167,Person!A:R,ROW(INDIRECT(ADDRESS(MATCH("Mail",Person!$1:$1,0),4,4))),FALSE))</f>
        <v/>
      </c>
      <c r="D2167" t="str">
        <f ca="1">VLOOKUP(A2167,Person!A:R,ROW(INDIRECT(ADDRESS(MATCH("NameEstablishment",Person!$1:$1,0),4,4))),FALSE)</f>
        <v>Colégio Marista Nossa Senhora Aparecida</v>
      </c>
      <c r="E2167">
        <f ca="1">VLOOKUP(A2167,Person!A:R,ROW(INDIRECT(ADDRESS(MATCH("Registration",Person!$1:$1,0),4,4))),FALSE)</f>
        <v>935004</v>
      </c>
      <c r="F2167" t="str">
        <f ca="1">VLOOKUP(A2167,Person!A:R,ROW(INDIRECT(ADDRESS(MATCH("NameOccupation",Person!$1:$1,0),4,4))),FALSE)</f>
        <v>Auxiliar de Serviços Gerais</v>
      </c>
      <c r="G2167" t="str">
        <f ca="1">IF(VLOOKUP(A2167,Person!A:R,ROW(INDIRECT(ADDRESS(MATCH("NameManager",Person!$1:$1,0),4,4))),FALSE)="","",VLOOKUP(A2167,Person!A:R,ROW(INDIRECT(ADDRESS(MATCH("NameManager",Person!$1:$1,0),4,4))),FALSE))</f>
        <v/>
      </c>
      <c r="H2167" t="str">
        <f ca="1">IF(VLOOKUP(A2167,Person!A:R,ROW(INDIRECT(ADDRESS(MATCH("TypeJorney",Person!$1:$1,0),4,4))),FALSE)="OnBoarding","Embarque",IF(VLOOKUP(A2167,Person!A:R,ROW(INDIRECT(ADDRESS(MATCH("TypeJorney",Person!$1:$1,0),4,4))),FALSE)="OnBoardingOccupation","Embarque implantação",IF(VLOOKUP(A2167,Person!A:R,ROW(INDIRECT(ADDRESS(MATCH("TypeJorney",Person!$1:$1,0),4,4))),FALSE)="Monitoring","Monitoramento","Decisão de Efetivação")))</f>
        <v>Embarque implantação</v>
      </c>
    </row>
    <row r="2168" spans="1:8" x14ac:dyDescent="0.3">
      <c r="A2168" t="s">
        <v>4135</v>
      </c>
      <c r="B2168" t="str">
        <f ca="1">VLOOKUP(A2168,Person!A:R,ROW(INDIRECT(ADDRESS(MATCH("NameUser",Person!$1:$1,0),4,4))),FALSE)</f>
        <v>Volmir Estraeich</v>
      </c>
      <c r="C2168" t="str">
        <f ca="1">IF(VLOOKUP(A2168,Person!A:R,ROW(INDIRECT(ADDRESS(MATCH("Mail",Person!$1:$1,0),4,4))),FALSE)="","",VLOOKUP(A2168,Person!A:R,ROW(INDIRECT(ADDRESS(MATCH("Mail",Person!$1:$1,0),4,4))),FALSE))</f>
        <v/>
      </c>
      <c r="D2168" t="str">
        <f ca="1">VLOOKUP(A2168,Person!A:R,ROW(INDIRECT(ADDRESS(MATCH("NameEstablishment",Person!$1:$1,0),4,4))),FALSE)</f>
        <v>Colégio Marista Assunção</v>
      </c>
      <c r="E2168">
        <f ca="1">VLOOKUP(A2168,Person!A:R,ROW(INDIRECT(ADDRESS(MATCH("Registration",Person!$1:$1,0),4,4))),FALSE)</f>
        <v>900050</v>
      </c>
      <c r="F2168" t="str">
        <f ca="1">VLOOKUP(A2168,Person!A:R,ROW(INDIRECT(ADDRESS(MATCH("NameOccupation",Person!$1:$1,0),4,4))),FALSE)</f>
        <v>Auxiliar de Manutenção</v>
      </c>
      <c r="G2168" t="str">
        <f ca="1">IF(VLOOKUP(A2168,Person!A:R,ROW(INDIRECT(ADDRESS(MATCH("NameManager",Person!$1:$1,0),4,4))),FALSE)="","",VLOOKUP(A2168,Person!A:R,ROW(INDIRECT(ADDRESS(MATCH("NameManager",Person!$1:$1,0),4,4))),FALSE))</f>
        <v>Manoela Atarao da Rocha Saldanha</v>
      </c>
      <c r="H2168" t="str">
        <f ca="1">IF(VLOOKUP(A2168,Person!A:R,ROW(INDIRECT(ADDRESS(MATCH("TypeJorney",Person!$1:$1,0),4,4))),FALSE)="OnBoarding","Embarque",IF(VLOOKUP(A2168,Person!A:R,ROW(INDIRECT(ADDRESS(MATCH("TypeJorney",Person!$1:$1,0),4,4))),FALSE)="OnBoardingOccupation","Embarque implantação",IF(VLOOKUP(A2168,Person!A:R,ROW(INDIRECT(ADDRESS(MATCH("TypeJorney",Person!$1:$1,0),4,4))),FALSE)="Monitoring","Monitoramento","Decisão de Efetivação")))</f>
        <v>Embarque implantação</v>
      </c>
    </row>
    <row r="2169" spans="1:8" x14ac:dyDescent="0.3">
      <c r="A2169" t="s">
        <v>5436</v>
      </c>
      <c r="B2169" t="str">
        <f ca="1">VLOOKUP(A2169,Person!A:R,ROW(INDIRECT(ADDRESS(MATCH("NameUser",Person!$1:$1,0),4,4))),FALSE)</f>
        <v>Volnei Jacques</v>
      </c>
      <c r="C2169" t="str">
        <f ca="1">IF(VLOOKUP(A2169,Person!A:R,ROW(INDIRECT(ADDRESS(MATCH("Mail",Person!$1:$1,0),4,4))),FALSE)="","",VLOOKUP(A2169,Person!A:R,ROW(INDIRECT(ADDRESS(MATCH("Mail",Person!$1:$1,0),4,4))),FALSE))</f>
        <v>volnei.jaques@maristas.org.br</v>
      </c>
      <c r="D2169" t="str">
        <f ca="1">VLOOKUP(A2169,Person!A:R,ROW(INDIRECT(ADDRESS(MATCH("NameEstablishment",Person!$1:$1,0),4,4))),FALSE)</f>
        <v>Colégio Marista Prof. Ivone Vettorello</v>
      </c>
      <c r="E2169">
        <f ca="1">VLOOKUP(A2169,Person!A:R,ROW(INDIRECT(ADDRESS(MATCH("Registration",Person!$1:$1,0),4,4))),FALSE)</f>
        <v>90511485</v>
      </c>
      <c r="F2169" t="str">
        <f ca="1">VLOOKUP(A2169,Person!A:R,ROW(INDIRECT(ADDRESS(MATCH("NameOccupation",Person!$1:$1,0),4,4))),FALSE)</f>
        <v>Vigia</v>
      </c>
      <c r="G2169" t="str">
        <f ca="1">IF(VLOOKUP(A2169,Person!A:R,ROW(INDIRECT(ADDRESS(MATCH("NameManager",Person!$1:$1,0),4,4))),FALSE)="","",VLOOKUP(A2169,Person!A:R,ROW(INDIRECT(ADDRESS(MATCH("NameManager",Person!$1:$1,0),4,4))),FALSE))</f>
        <v/>
      </c>
      <c r="H2169" t="str">
        <f ca="1">IF(VLOOKUP(A2169,Person!A:R,ROW(INDIRECT(ADDRESS(MATCH("TypeJorney",Person!$1:$1,0),4,4))),FALSE)="OnBoarding","Embarque",IF(VLOOKUP(A2169,Person!A:R,ROW(INDIRECT(ADDRESS(MATCH("TypeJorney",Person!$1:$1,0),4,4))),FALSE)="OnBoardingOccupation","Embarque implantação",IF(VLOOKUP(A2169,Person!A:R,ROW(INDIRECT(ADDRESS(MATCH("TypeJorney",Person!$1:$1,0),4,4))),FALSE)="Monitoring","Monitoramento","Decisão de Efetivação")))</f>
        <v>Embarque implantação</v>
      </c>
    </row>
    <row r="2170" spans="1:8" x14ac:dyDescent="0.3">
      <c r="A2170" t="s">
        <v>4349</v>
      </c>
      <c r="B2170" t="str">
        <f ca="1">VLOOKUP(A2170,Person!A:R,ROW(INDIRECT(ADDRESS(MATCH("NameUser",Person!$1:$1,0),4,4))),FALSE)</f>
        <v>Wagner Almeida Oliveira</v>
      </c>
      <c r="C2170" t="str">
        <f ca="1">IF(VLOOKUP(A2170,Person!A:R,ROW(INDIRECT(ADDRESS(MATCH("Mail",Person!$1:$1,0),4,4))),FALSE)="","",VLOOKUP(A2170,Person!A:R,ROW(INDIRECT(ADDRESS(MATCH("Mail",Person!$1:$1,0),4,4))),FALSE))</f>
        <v>wagner.oliveira@maristas.org.br</v>
      </c>
      <c r="D2170" t="str">
        <f ca="1">VLOOKUP(A2170,Person!A:R,ROW(INDIRECT(ADDRESS(MATCH("NameEstablishment",Person!$1:$1,0),4,4))),FALSE)</f>
        <v>Colégio Marista Nossa Senhora do Rosário</v>
      </c>
      <c r="E2170">
        <f ca="1">VLOOKUP(A2170,Person!A:R,ROW(INDIRECT(ADDRESS(MATCH("Registration",Person!$1:$1,0),4,4))),FALSE)</f>
        <v>90512740</v>
      </c>
      <c r="F2170" t="str">
        <f ca="1">VLOOKUP(A2170,Person!A:R,ROW(INDIRECT(ADDRESS(MATCH("NameOccupation",Person!$1:$1,0),4,4))),FALSE)</f>
        <v>Operador de Suporte</v>
      </c>
      <c r="G2170" t="str">
        <f ca="1">IF(VLOOKUP(A2170,Person!A:R,ROW(INDIRECT(ADDRESS(MATCH("NameManager",Person!$1:$1,0),4,4))),FALSE)="","",VLOOKUP(A2170,Person!A:R,ROW(INDIRECT(ADDRESS(MATCH("NameManager",Person!$1:$1,0),4,4))),FALSE))</f>
        <v>Mauricio Coloniezzi Erthal</v>
      </c>
      <c r="H2170" t="str">
        <f ca="1">IF(VLOOKUP(A2170,Person!A:R,ROW(INDIRECT(ADDRESS(MATCH("TypeJorney",Person!$1:$1,0),4,4))),FALSE)="OnBoarding","Embarque",IF(VLOOKUP(A2170,Person!A:R,ROW(INDIRECT(ADDRESS(MATCH("TypeJorney",Person!$1:$1,0),4,4))),FALSE)="OnBoardingOccupation","Embarque implantação",IF(VLOOKUP(A2170,Person!A:R,ROW(INDIRECT(ADDRESS(MATCH("TypeJorney",Person!$1:$1,0),4,4))),FALSE)="Monitoring","Monitoramento","Decisão de Efetivação")))</f>
        <v>Embarque implantação</v>
      </c>
    </row>
    <row r="2171" spans="1:8" x14ac:dyDescent="0.3">
      <c r="A2171" t="s">
        <v>7964</v>
      </c>
      <c r="B2171" t="str">
        <f ca="1">VLOOKUP(A2171,Person!A:R,ROW(INDIRECT(ADDRESS(MATCH("NameUser",Person!$1:$1,0),4,4))),FALSE)</f>
        <v>Wagner Barreto da Silveira</v>
      </c>
      <c r="C2171" t="str">
        <f ca="1">IF(VLOOKUP(A2171,Person!A:R,ROW(INDIRECT(ADDRESS(MATCH("Mail",Person!$1:$1,0),4,4))),FALSE)="","",VLOOKUP(A2171,Person!A:R,ROW(INDIRECT(ADDRESS(MATCH("Mail",Person!$1:$1,0),4,4))),FALSE))</f>
        <v>wagner.silveira@maristas.org.br</v>
      </c>
      <c r="D2171" t="str">
        <f ca="1">VLOOKUP(A2171,Person!A:R,ROW(INDIRECT(ADDRESS(MATCH("NameEstablishment",Person!$1:$1,0),4,4))),FALSE)</f>
        <v>Colégio Marista Roque Gonçalves</v>
      </c>
      <c r="E2171">
        <f ca="1">VLOOKUP(A2171,Person!A:R,ROW(INDIRECT(ADDRESS(MATCH("Registration",Person!$1:$1,0),4,4))),FALSE)</f>
        <v>80700827</v>
      </c>
      <c r="F2171" t="str">
        <f ca="1">VLOOKUP(A2171,Person!A:R,ROW(INDIRECT(ADDRESS(MATCH("NameOccupation",Person!$1:$1,0),4,4))),FALSE)</f>
        <v>Instrutor de Aprendizagem</v>
      </c>
      <c r="G2171" t="str">
        <f ca="1">IF(VLOOKUP(A2171,Person!A:R,ROW(INDIRECT(ADDRESS(MATCH("NameManager",Person!$1:$1,0),4,4))),FALSE)="","",VLOOKUP(A2171,Person!A:R,ROW(INDIRECT(ADDRESS(MATCH("NameManager",Person!$1:$1,0),4,4))),FALSE))</f>
        <v>David Jorge Rodrigues Hatsek</v>
      </c>
      <c r="H2171" t="str">
        <f ca="1">IF(VLOOKUP(A2171,Person!A:R,ROW(INDIRECT(ADDRESS(MATCH("TypeJorney",Person!$1:$1,0),4,4))),FALSE)="OnBoarding","Embarque",IF(VLOOKUP(A2171,Person!A:R,ROW(INDIRECT(ADDRESS(MATCH("TypeJorney",Person!$1:$1,0),4,4))),FALSE)="OnBoardingOccupation","Embarque implantação",IF(VLOOKUP(A2171,Person!A:R,ROW(INDIRECT(ADDRESS(MATCH("TypeJorney",Person!$1:$1,0),4,4))),FALSE)="Monitoring","Monitoramento","Decisão de Efetivação")))</f>
        <v>Embarque implantação</v>
      </c>
    </row>
    <row r="2172" spans="1:8" x14ac:dyDescent="0.3">
      <c r="A2172" t="s">
        <v>7678</v>
      </c>
      <c r="B2172" t="str">
        <f ca="1">VLOOKUP(A2172,Person!A:R,ROW(INDIRECT(ADDRESS(MATCH("NameUser",Person!$1:$1,0),4,4))),FALSE)</f>
        <v>Wagner Mello Leal</v>
      </c>
      <c r="C2172" t="str">
        <f ca="1">IF(VLOOKUP(A2172,Person!A:R,ROW(INDIRECT(ADDRESS(MATCH("Mail",Person!$1:$1,0),4,4))),FALSE)="","",VLOOKUP(A2172,Person!A:R,ROW(INDIRECT(ADDRESS(MATCH("Mail",Person!$1:$1,0),4,4))),FALSE))</f>
        <v/>
      </c>
      <c r="D2172" t="str">
        <f ca="1">VLOOKUP(A2172,Person!A:R,ROW(INDIRECT(ADDRESS(MATCH("NameEstablishment",Person!$1:$1,0),4,4))),FALSE)</f>
        <v>Colégio Marista Ir. Jaime Biazus</v>
      </c>
      <c r="E2172">
        <f ca="1">VLOOKUP(A2172,Person!A:R,ROW(INDIRECT(ADDRESS(MATCH("Registration",Person!$1:$1,0),4,4))),FALSE)</f>
        <v>68161764</v>
      </c>
      <c r="F2172" t="str">
        <f ca="1">VLOOKUP(A2172,Person!A:R,ROW(INDIRECT(ADDRESS(MATCH("NameOccupation",Person!$1:$1,0),4,4))),FALSE)</f>
        <v>Técnico de Manutenção de Equipamentos</v>
      </c>
      <c r="G2172" t="str">
        <f ca="1">IF(VLOOKUP(A2172,Person!A:R,ROW(INDIRECT(ADDRESS(MATCH("NameManager",Person!$1:$1,0),4,4))),FALSE)="","",VLOOKUP(A2172,Person!A:R,ROW(INDIRECT(ADDRESS(MATCH("NameManager",Person!$1:$1,0),4,4))),FALSE))</f>
        <v/>
      </c>
      <c r="H2172" t="str">
        <f ca="1">IF(VLOOKUP(A2172,Person!A:R,ROW(INDIRECT(ADDRESS(MATCH("TypeJorney",Person!$1:$1,0),4,4))),FALSE)="OnBoarding","Embarque",IF(VLOOKUP(A2172,Person!A:R,ROW(INDIRECT(ADDRESS(MATCH("TypeJorney",Person!$1:$1,0),4,4))),FALSE)="OnBoardingOccupation","Embarque implantação",IF(VLOOKUP(A2172,Person!A:R,ROW(INDIRECT(ADDRESS(MATCH("TypeJorney",Person!$1:$1,0),4,4))),FALSE)="Monitoring","Monitoramento","Decisão de Efetivação")))</f>
        <v>Embarque implantação</v>
      </c>
    </row>
    <row r="2173" spans="1:8" x14ac:dyDescent="0.3">
      <c r="A2173" t="s">
        <v>4239</v>
      </c>
      <c r="B2173" t="str">
        <f ca="1">VLOOKUP(A2173,Person!A:R,ROW(INDIRECT(ADDRESS(MATCH("NameUser",Person!$1:$1,0),4,4))),FALSE)</f>
        <v>Wagner Rodrigues Ferreira</v>
      </c>
      <c r="C2173" t="str">
        <f ca="1">IF(VLOOKUP(A2173,Person!A:R,ROW(INDIRECT(ADDRESS(MATCH("Mail",Person!$1:$1,0),4,4))),FALSE)="","",VLOOKUP(A2173,Person!A:R,ROW(INDIRECT(ADDRESS(MATCH("Mail",Person!$1:$1,0),4,4))),FALSE))</f>
        <v/>
      </c>
      <c r="D2173" t="str">
        <f ca="1">VLOOKUP(A2173,Person!A:R,ROW(INDIRECT(ADDRESS(MATCH("NameEstablishment",Person!$1:$1,0),4,4))),FALSE)</f>
        <v>Colégio Marista João Paulo II</v>
      </c>
      <c r="E2173">
        <f ca="1">VLOOKUP(A2173,Person!A:R,ROW(INDIRECT(ADDRESS(MATCH("Registration",Person!$1:$1,0),4,4))),FALSE)</f>
        <v>91513772</v>
      </c>
      <c r="F2173" t="str">
        <f ca="1">VLOOKUP(A2173,Person!A:R,ROW(INDIRECT(ADDRESS(MATCH("NameOccupation",Person!$1:$1,0),4,4))),FALSE)</f>
        <v>Auxiliar de Serviços Gerais</v>
      </c>
      <c r="G2173" t="str">
        <f ca="1">IF(VLOOKUP(A2173,Person!A:R,ROW(INDIRECT(ADDRESS(MATCH("NameManager",Person!$1:$1,0),4,4))),FALSE)="","",VLOOKUP(A2173,Person!A:R,ROW(INDIRECT(ADDRESS(MATCH("NameManager",Person!$1:$1,0),4,4))),FALSE))</f>
        <v>Marcos Andre Scussel</v>
      </c>
      <c r="H2173" t="str">
        <f ca="1">IF(VLOOKUP(A2173,Person!A:R,ROW(INDIRECT(ADDRESS(MATCH("TypeJorney",Person!$1:$1,0),4,4))),FALSE)="OnBoarding","Embarque",IF(VLOOKUP(A2173,Person!A:R,ROW(INDIRECT(ADDRESS(MATCH("TypeJorney",Person!$1:$1,0),4,4))),FALSE)="OnBoardingOccupation","Embarque implantação",IF(VLOOKUP(A2173,Person!A:R,ROW(INDIRECT(ADDRESS(MATCH("TypeJorney",Person!$1:$1,0),4,4))),FALSE)="Monitoring","Monitoramento","Decisão de Efetivação")))</f>
        <v>Embarque implantação</v>
      </c>
    </row>
    <row r="2174" spans="1:8" x14ac:dyDescent="0.3">
      <c r="A2174" t="s">
        <v>4770</v>
      </c>
      <c r="B2174" t="str">
        <f ca="1">VLOOKUP(A2174,Person!A:R,ROW(INDIRECT(ADDRESS(MATCH("NameUser",Person!$1:$1,0),4,4))),FALSE)</f>
        <v>Wagner Silveira de Lacerda</v>
      </c>
      <c r="C2174" t="str">
        <f ca="1">IF(VLOOKUP(A2174,Person!A:R,ROW(INDIRECT(ADDRESS(MATCH("Mail",Person!$1:$1,0),4,4))),FALSE)="","",VLOOKUP(A2174,Person!A:R,ROW(INDIRECT(ADDRESS(MATCH("Mail",Person!$1:$1,0),4,4))),FALSE))</f>
        <v>wagner.lacerda@maristas.org.br</v>
      </c>
      <c r="D2174" t="str">
        <f ca="1">VLOOKUP(A2174,Person!A:R,ROW(INDIRECT(ADDRESS(MATCH("NameEstablishment",Person!$1:$1,0),4,4))),FALSE)</f>
        <v>Colegio Marista Ipanema</v>
      </c>
      <c r="E2174">
        <f ca="1">VLOOKUP(A2174,Person!A:R,ROW(INDIRECT(ADDRESS(MATCH("Registration",Person!$1:$1,0),4,4))),FALSE)</f>
        <v>91510631</v>
      </c>
      <c r="F2174" t="str">
        <f ca="1">VLOOKUP(A2174,Person!A:R,ROW(INDIRECT(ADDRESS(MATCH("NameOccupation",Person!$1:$1,0),4,4))),FALSE)</f>
        <v>Auxiliar Administrativo</v>
      </c>
      <c r="G2174" t="str">
        <f ca="1">IF(VLOOKUP(A2174,Person!A:R,ROW(INDIRECT(ADDRESS(MATCH("NameManager",Person!$1:$1,0),4,4))),FALSE)="","",VLOOKUP(A2174,Person!A:R,ROW(INDIRECT(ADDRESS(MATCH("NameManager",Person!$1:$1,0),4,4))),FALSE))</f>
        <v>Clovis Inacio Seibert</v>
      </c>
      <c r="H2174" t="str">
        <f ca="1">IF(VLOOKUP(A2174,Person!A:R,ROW(INDIRECT(ADDRESS(MATCH("TypeJorney",Person!$1:$1,0),4,4))),FALSE)="OnBoarding","Embarque",IF(VLOOKUP(A2174,Person!A:R,ROW(INDIRECT(ADDRESS(MATCH("TypeJorney",Person!$1:$1,0),4,4))),FALSE)="OnBoardingOccupation","Embarque implantação",IF(VLOOKUP(A2174,Person!A:R,ROW(INDIRECT(ADDRESS(MATCH("TypeJorney",Person!$1:$1,0),4,4))),FALSE)="Monitoring","Monitoramento","Decisão de Efetivação")))</f>
        <v>Embarque implantação</v>
      </c>
    </row>
    <row r="2175" spans="1:8" x14ac:dyDescent="0.3">
      <c r="A2175" t="s">
        <v>7423</v>
      </c>
      <c r="B2175" t="str">
        <f ca="1">VLOOKUP(A2175,Person!A:R,ROW(INDIRECT(ADDRESS(MATCH("NameUser",Person!$1:$1,0),4,4))),FALSE)</f>
        <v>Wallas Douglas Alves Nogueira</v>
      </c>
      <c r="C2175" t="str">
        <f ca="1">IF(VLOOKUP(A2175,Person!A:R,ROW(INDIRECT(ADDRESS(MATCH("Mail",Person!$1:$1,0),4,4))),FALSE)="","",VLOOKUP(A2175,Person!A:R,ROW(INDIRECT(ADDRESS(MATCH("Mail",Person!$1:$1,0),4,4))),FALSE))</f>
        <v/>
      </c>
      <c r="D2175" t="str">
        <f ca="1">VLOOKUP(A2175,Person!A:R,ROW(INDIRECT(ADDRESS(MATCH("NameEstablishment",Person!$1:$1,0),4,4))),FALSE)</f>
        <v>Colégio Marista João Paulo II</v>
      </c>
      <c r="E2175">
        <f ca="1">VLOOKUP(A2175,Person!A:R,ROW(INDIRECT(ADDRESS(MATCH("Registration",Person!$1:$1,0),4,4))),FALSE)</f>
        <v>945041</v>
      </c>
      <c r="F2175" t="str">
        <f ca="1">VLOOKUP(A2175,Person!A:R,ROW(INDIRECT(ADDRESS(MATCH("NameOccupation",Person!$1:$1,0),4,4))),FALSE)</f>
        <v>Instrutor de Aprendizagem</v>
      </c>
      <c r="G2175" t="str">
        <f ca="1">IF(VLOOKUP(A2175,Person!A:R,ROW(INDIRECT(ADDRESS(MATCH("NameManager",Person!$1:$1,0),4,4))),FALSE)="","",VLOOKUP(A2175,Person!A:R,ROW(INDIRECT(ADDRESS(MATCH("NameManager",Person!$1:$1,0),4,4))),FALSE))</f>
        <v>Luiz Gustavo Mendes</v>
      </c>
      <c r="H2175" t="str">
        <f ca="1">IF(VLOOKUP(A2175,Person!A:R,ROW(INDIRECT(ADDRESS(MATCH("TypeJorney",Person!$1:$1,0),4,4))),FALSE)="OnBoarding","Embarque",IF(VLOOKUP(A2175,Person!A:R,ROW(INDIRECT(ADDRESS(MATCH("TypeJorney",Person!$1:$1,0),4,4))),FALSE)="OnBoardingOccupation","Embarque implantação",IF(VLOOKUP(A2175,Person!A:R,ROW(INDIRECT(ADDRESS(MATCH("TypeJorney",Person!$1:$1,0),4,4))),FALSE)="Monitoring","Monitoramento","Decisão de Efetivação")))</f>
        <v>Embarque implantação</v>
      </c>
    </row>
    <row r="2176" spans="1:8" x14ac:dyDescent="0.3">
      <c r="A2176" t="s">
        <v>4702</v>
      </c>
      <c r="B2176" t="str">
        <f ca="1">VLOOKUP(A2176,Person!A:R,ROW(INDIRECT(ADDRESS(MATCH("NameUser",Person!$1:$1,0),4,4))),FALSE)</f>
        <v>Wanubia Lacerda Chaves Mendes</v>
      </c>
      <c r="C2176" t="str">
        <f ca="1">IF(VLOOKUP(A2176,Person!A:R,ROW(INDIRECT(ADDRESS(MATCH("Mail",Person!$1:$1,0),4,4))),FALSE)="","",VLOOKUP(A2176,Person!A:R,ROW(INDIRECT(ADDRESS(MATCH("Mail",Person!$1:$1,0),4,4))),FALSE))</f>
        <v/>
      </c>
      <c r="D2176" t="str">
        <f ca="1">VLOOKUP(A2176,Person!A:R,ROW(INDIRECT(ADDRESS(MATCH("NameEstablishment",Person!$1:$1,0),4,4))),FALSE)</f>
        <v>Colégio Marista João Paulo II</v>
      </c>
      <c r="E2176">
        <f ca="1">VLOOKUP(A2176,Person!A:R,ROW(INDIRECT(ADDRESS(MATCH("Registration",Person!$1:$1,0),4,4))),FALSE)</f>
        <v>91513806</v>
      </c>
      <c r="F2176" t="str">
        <f ca="1">VLOOKUP(A2176,Person!A:R,ROW(INDIRECT(ADDRESS(MATCH("NameOccupation",Person!$1:$1,0),4,4))),FALSE)</f>
        <v>Assistente de Coordenação de Turno</v>
      </c>
      <c r="G2176" t="str">
        <f ca="1">IF(VLOOKUP(A2176,Person!A:R,ROW(INDIRECT(ADDRESS(MATCH("NameManager",Person!$1:$1,0),4,4))),FALSE)="","",VLOOKUP(A2176,Person!A:R,ROW(INDIRECT(ADDRESS(MATCH("NameManager",Person!$1:$1,0),4,4))),FALSE))</f>
        <v>Luiz Gustavo Mendes</v>
      </c>
      <c r="H2176" t="str">
        <f ca="1">IF(VLOOKUP(A2176,Person!A:R,ROW(INDIRECT(ADDRESS(MATCH("TypeJorney",Person!$1:$1,0),4,4))),FALSE)="OnBoarding","Embarque",IF(VLOOKUP(A2176,Person!A:R,ROW(INDIRECT(ADDRESS(MATCH("TypeJorney",Person!$1:$1,0),4,4))),FALSE)="OnBoardingOccupation","Embarque implantação",IF(VLOOKUP(A2176,Person!A:R,ROW(INDIRECT(ADDRESS(MATCH("TypeJorney",Person!$1:$1,0),4,4))),FALSE)="Monitoring","Monitoramento","Decisão de Efetivação")))</f>
        <v>Embarque</v>
      </c>
    </row>
    <row r="2177" spans="1:8" x14ac:dyDescent="0.3">
      <c r="A2177" t="s">
        <v>4666</v>
      </c>
      <c r="B2177" t="str">
        <f ca="1">VLOOKUP(A2177,Person!A:R,ROW(INDIRECT(ADDRESS(MATCH("NameUser",Person!$1:$1,0),4,4))),FALSE)</f>
        <v>Wendell Campos da Costa</v>
      </c>
      <c r="C2177" t="str">
        <f ca="1">IF(VLOOKUP(A2177,Person!A:R,ROW(INDIRECT(ADDRESS(MATCH("Mail",Person!$1:$1,0),4,4))),FALSE)="","",VLOOKUP(A2177,Person!A:R,ROW(INDIRECT(ADDRESS(MATCH("Mail",Person!$1:$1,0),4,4))),FALSE))</f>
        <v>wendell.costa@maristas.org.br</v>
      </c>
      <c r="D2177" t="str">
        <f ca="1">VLOOKUP(A2177,Person!A:R,ROW(INDIRECT(ADDRESS(MATCH("NameEstablishment",Person!$1:$1,0),4,4))),FALSE)</f>
        <v>Colegio Marista Ipanema</v>
      </c>
      <c r="E2177">
        <f ca="1">VLOOKUP(A2177,Person!A:R,ROW(INDIRECT(ADDRESS(MATCH("Registration",Person!$1:$1,0),4,4))),FALSE)</f>
        <v>91510731</v>
      </c>
      <c r="F2177" t="str">
        <f ca="1">VLOOKUP(A2177,Person!A:R,ROW(INDIRECT(ADDRESS(MATCH("NameOccupation",Person!$1:$1,0),4,4))),FALSE)</f>
        <v>Assistente de Convivência</v>
      </c>
      <c r="G2177" t="str">
        <f ca="1">IF(VLOOKUP(A2177,Person!A:R,ROW(INDIRECT(ADDRESS(MATCH("NameManager",Person!$1:$1,0),4,4))),FALSE)="","",VLOOKUP(A2177,Person!A:R,ROW(INDIRECT(ADDRESS(MATCH("NameManager",Person!$1:$1,0),4,4))),FALSE))</f>
        <v>Fernando Degrandis</v>
      </c>
      <c r="H2177" t="str">
        <f ca="1">IF(VLOOKUP(A2177,Person!A:R,ROW(INDIRECT(ADDRESS(MATCH("TypeJorney",Person!$1:$1,0),4,4))),FALSE)="OnBoarding","Embarque",IF(VLOOKUP(A2177,Person!A:R,ROW(INDIRECT(ADDRESS(MATCH("TypeJorney",Person!$1:$1,0),4,4))),FALSE)="OnBoardingOccupation","Embarque implantação",IF(VLOOKUP(A2177,Person!A:R,ROW(INDIRECT(ADDRESS(MATCH("TypeJorney",Person!$1:$1,0),4,4))),FALSE)="Monitoring","Monitoramento","Decisão de Efetivação")))</f>
        <v>Embarque implantação</v>
      </c>
    </row>
    <row r="2178" spans="1:8" x14ac:dyDescent="0.3">
      <c r="A2178" t="s">
        <v>7653</v>
      </c>
      <c r="B2178" t="str">
        <f ca="1">VLOOKUP(A2178,Person!A:R,ROW(INDIRECT(ADDRESS(MATCH("NameUser",Person!$1:$1,0),4,4))),FALSE)</f>
        <v>Wilian Teixeira de Souza</v>
      </c>
      <c r="C2178" t="str">
        <f ca="1">IF(VLOOKUP(A2178,Person!A:R,ROW(INDIRECT(ADDRESS(MATCH("Mail",Person!$1:$1,0),4,4))),FALSE)="","",VLOOKUP(A2178,Person!A:R,ROW(INDIRECT(ADDRESS(MATCH("Mail",Person!$1:$1,0),4,4))),FALSE))</f>
        <v>wilian.souza@maristas.org.br</v>
      </c>
      <c r="D2178" t="str">
        <f ca="1">VLOOKUP(A2178,Person!A:R,ROW(INDIRECT(ADDRESS(MATCH("NameEstablishment",Person!$1:$1,0),4,4))),FALSE)</f>
        <v>Colégio Marista São Marcelino Champagnat</v>
      </c>
      <c r="E2178">
        <f ca="1">VLOOKUP(A2178,Person!A:R,ROW(INDIRECT(ADDRESS(MATCH("Registration",Person!$1:$1,0),4,4))),FALSE)</f>
        <v>90511559</v>
      </c>
      <c r="F2178" t="str">
        <f ca="1">VLOOKUP(A2178,Person!A:R,ROW(INDIRECT(ADDRESS(MATCH("NameOccupation",Person!$1:$1,0),4,4))),FALSE)</f>
        <v>Auxiliar de Audiovisuais</v>
      </c>
      <c r="G2178" t="str">
        <f ca="1">IF(VLOOKUP(A2178,Person!A:R,ROW(INDIRECT(ADDRESS(MATCH("NameManager",Person!$1:$1,0),4,4))),FALSE)="","",VLOOKUP(A2178,Person!A:R,ROW(INDIRECT(ADDRESS(MATCH("NameManager",Person!$1:$1,0),4,4))),FALSE))</f>
        <v/>
      </c>
      <c r="H2178" t="str">
        <f ca="1">IF(VLOOKUP(A2178,Person!A:R,ROW(INDIRECT(ADDRESS(MATCH("TypeJorney",Person!$1:$1,0),4,4))),FALSE)="OnBoarding","Embarque",IF(VLOOKUP(A2178,Person!A:R,ROW(INDIRECT(ADDRESS(MATCH("TypeJorney",Person!$1:$1,0),4,4))),FALSE)="OnBoardingOccupation","Embarque implantação",IF(VLOOKUP(A2178,Person!A:R,ROW(INDIRECT(ADDRESS(MATCH("TypeJorney",Person!$1:$1,0),4,4))),FALSE)="Monitoring","Monitoramento","Decisão de Efetivação")))</f>
        <v>Embarque implantação</v>
      </c>
    </row>
    <row r="2179" spans="1:8" x14ac:dyDescent="0.3">
      <c r="A2179" t="s">
        <v>5038</v>
      </c>
      <c r="B2179" t="str">
        <f ca="1">VLOOKUP(A2179,Person!A:R,ROW(INDIRECT(ADDRESS(MATCH("NameUser",Person!$1:$1,0),4,4))),FALSE)</f>
        <v>William Conceicao Anacleto</v>
      </c>
      <c r="C2179" t="str">
        <f ca="1">IF(VLOOKUP(A2179,Person!A:R,ROW(INDIRECT(ADDRESS(MATCH("Mail",Person!$1:$1,0),4,4))),FALSE)="","",VLOOKUP(A2179,Person!A:R,ROW(INDIRECT(ADDRESS(MATCH("Mail",Person!$1:$1,0),4,4))),FALSE))</f>
        <v>william.anacleto@maristas.org.br</v>
      </c>
      <c r="D2179" t="str">
        <f ca="1">VLOOKUP(A2179,Person!A:R,ROW(INDIRECT(ADDRESS(MATCH("NameEstablishment",Person!$1:$1,0),4,4))),FALSE)</f>
        <v>Colégio Marista São Pedro</v>
      </c>
      <c r="E2179">
        <f ca="1">VLOOKUP(A2179,Person!A:R,ROW(INDIRECT(ADDRESS(MATCH("Registration",Person!$1:$1,0),4,4))),FALSE)</f>
        <v>90701847</v>
      </c>
      <c r="F2179" t="str">
        <f ca="1">VLOOKUP(A2179,Person!A:R,ROW(INDIRECT(ADDRESS(MATCH("NameOccupation",Person!$1:$1,0),4,4))),FALSE)</f>
        <v>Porteiro</v>
      </c>
      <c r="G2179" t="str">
        <f ca="1">IF(VLOOKUP(A2179,Person!A:R,ROW(INDIRECT(ADDRESS(MATCH("NameManager",Person!$1:$1,0),4,4))),FALSE)="","",VLOOKUP(A2179,Person!A:R,ROW(INDIRECT(ADDRESS(MATCH("NameManager",Person!$1:$1,0),4,4))),FALSE))</f>
        <v/>
      </c>
      <c r="H2179" t="str">
        <f ca="1">IF(VLOOKUP(A2179,Person!A:R,ROW(INDIRECT(ADDRESS(MATCH("TypeJorney",Person!$1:$1,0),4,4))),FALSE)="OnBoarding","Embarque",IF(VLOOKUP(A2179,Person!A:R,ROW(INDIRECT(ADDRESS(MATCH("TypeJorney",Person!$1:$1,0),4,4))),FALSE)="OnBoardingOccupation","Embarque implantação",IF(VLOOKUP(A2179,Person!A:R,ROW(INDIRECT(ADDRESS(MATCH("TypeJorney",Person!$1:$1,0),4,4))),FALSE)="Monitoring","Monitoramento","Decisão de Efetivação")))</f>
        <v>Embarque implantação</v>
      </c>
    </row>
    <row r="2180" spans="1:8" x14ac:dyDescent="0.3">
      <c r="A2180" t="s">
        <v>452</v>
      </c>
      <c r="B2180" t="str">
        <f ca="1">VLOOKUP(A2180,Person!A:R,ROW(INDIRECT(ADDRESS(MATCH("NameUser",Person!$1:$1,0),4,4))),FALSE)</f>
        <v>William Machado da Silva</v>
      </c>
      <c r="C2180" t="str">
        <f ca="1">IF(VLOOKUP(A2180,Person!A:R,ROW(INDIRECT(ADDRESS(MATCH("Mail",Person!$1:$1,0),4,4))),FALSE)="","",VLOOKUP(A2180,Person!A:R,ROW(INDIRECT(ADDRESS(MATCH("Mail",Person!$1:$1,0),4,4))),FALSE))</f>
        <v>william.silva@maristas.org.br</v>
      </c>
      <c r="D2180" t="str">
        <f ca="1">VLOOKUP(A2180,Person!A:R,ROW(INDIRECT(ADDRESS(MATCH("NameEstablishment",Person!$1:$1,0),4,4))),FALSE)</f>
        <v>Colégio Marista Nossa Senhora do Rosário</v>
      </c>
      <c r="E2180">
        <f ca="1">VLOOKUP(A2180,Person!A:R,ROW(INDIRECT(ADDRESS(MATCH("Registration",Person!$1:$1,0),4,4))),FALSE)</f>
        <v>90000053</v>
      </c>
      <c r="F2180" t="str">
        <f ca="1">VLOOKUP(A2180,Person!A:R,ROW(INDIRECT(ADDRESS(MATCH("NameOccupation",Person!$1:$1,0),4,4))),FALSE)</f>
        <v>Instrutor de Aprendizagem</v>
      </c>
      <c r="G2180" t="str">
        <f ca="1">IF(VLOOKUP(A2180,Person!A:R,ROW(INDIRECT(ADDRESS(MATCH("NameManager",Person!$1:$1,0),4,4))),FALSE)="","",VLOOKUP(A2180,Person!A:R,ROW(INDIRECT(ADDRESS(MATCH("NameManager",Person!$1:$1,0),4,4))),FALSE))</f>
        <v>Leia Raquel de Almeida</v>
      </c>
      <c r="H2180" t="str">
        <f ca="1">IF(VLOOKUP(A2180,Person!A:R,ROW(INDIRECT(ADDRESS(MATCH("TypeJorney",Person!$1:$1,0),4,4))),FALSE)="OnBoarding","Embarque",IF(VLOOKUP(A2180,Person!A:R,ROW(INDIRECT(ADDRESS(MATCH("TypeJorney",Person!$1:$1,0),4,4))),FALSE)="OnBoardingOccupation","Embarque implantação",IF(VLOOKUP(A2180,Person!A:R,ROW(INDIRECT(ADDRESS(MATCH("TypeJorney",Person!$1:$1,0),4,4))),FALSE)="Monitoring","Monitoramento","Decisão de Efetivação")))</f>
        <v>Monitoramento</v>
      </c>
    </row>
    <row r="2181" spans="1:8" x14ac:dyDescent="0.3">
      <c r="A2181" t="s">
        <v>5171</v>
      </c>
      <c r="B2181" t="str">
        <f ca="1">VLOOKUP(A2181,Person!A:R,ROW(INDIRECT(ADDRESS(MATCH("NameUser",Person!$1:$1,0),4,4))),FALSE)</f>
        <v>William Porto Bohn</v>
      </c>
      <c r="C2181" t="str">
        <f ca="1">IF(VLOOKUP(A2181,Person!A:R,ROW(INDIRECT(ADDRESS(MATCH("Mail",Person!$1:$1,0),4,4))),FALSE)="","",VLOOKUP(A2181,Person!A:R,ROW(INDIRECT(ADDRESS(MATCH("Mail",Person!$1:$1,0),4,4))),FALSE))</f>
        <v>william.bohn@maristas.org.br</v>
      </c>
      <c r="D2181" t="str">
        <f ca="1">VLOOKUP(A2181,Person!A:R,ROW(INDIRECT(ADDRESS(MATCH("NameEstablishment",Person!$1:$1,0),4,4))),FALSE)</f>
        <v>Colégio Marista Prof. Ivone Vettorello</v>
      </c>
      <c r="E2181">
        <f ca="1">VLOOKUP(A2181,Person!A:R,ROW(INDIRECT(ADDRESS(MATCH("Registration",Person!$1:$1,0),4,4))),FALSE)</f>
        <v>90512845</v>
      </c>
      <c r="F2181" t="str">
        <f ca="1">VLOOKUP(A2181,Person!A:R,ROW(INDIRECT(ADDRESS(MATCH("NameOccupation",Person!$1:$1,0),4,4))),FALSE)</f>
        <v>Assistente Administrativo</v>
      </c>
      <c r="G2181" t="str">
        <f ca="1">IF(VLOOKUP(A2181,Person!A:R,ROW(INDIRECT(ADDRESS(MATCH("NameManager",Person!$1:$1,0),4,4))),FALSE)="","",VLOOKUP(A2181,Person!A:R,ROW(INDIRECT(ADDRESS(MATCH("NameManager",Person!$1:$1,0),4,4))),FALSE))</f>
        <v/>
      </c>
      <c r="H2181" t="str">
        <f ca="1">IF(VLOOKUP(A2181,Person!A:R,ROW(INDIRECT(ADDRESS(MATCH("TypeJorney",Person!$1:$1,0),4,4))),FALSE)="OnBoarding","Embarque",IF(VLOOKUP(A2181,Person!A:R,ROW(INDIRECT(ADDRESS(MATCH("TypeJorney",Person!$1:$1,0),4,4))),FALSE)="OnBoardingOccupation","Embarque implantação",IF(VLOOKUP(A2181,Person!A:R,ROW(INDIRECT(ADDRESS(MATCH("TypeJorney",Person!$1:$1,0),4,4))),FALSE)="Monitoring","Monitoramento","Decisão de Efetivação")))</f>
        <v>Embarque implantação</v>
      </c>
    </row>
    <row r="2182" spans="1:8" x14ac:dyDescent="0.3">
      <c r="A2182" t="s">
        <v>4840</v>
      </c>
      <c r="B2182" t="str">
        <f ca="1">VLOOKUP(A2182,Person!A:R,ROW(INDIRECT(ADDRESS(MATCH("NameUser",Person!$1:$1,0),4,4))),FALSE)</f>
        <v>Willian Milani</v>
      </c>
      <c r="C2182" t="str">
        <f ca="1">IF(VLOOKUP(A2182,Person!A:R,ROW(INDIRECT(ADDRESS(MATCH("Mail",Person!$1:$1,0),4,4))),FALSE)="","",VLOOKUP(A2182,Person!A:R,ROW(INDIRECT(ADDRESS(MATCH("Mail",Person!$1:$1,0),4,4))),FALSE))</f>
        <v>willian.milani@maristas.org.br</v>
      </c>
      <c r="D2182" t="str">
        <f ca="1">VLOOKUP(A2182,Person!A:R,ROW(INDIRECT(ADDRESS(MATCH("NameEstablishment",Person!$1:$1,0),4,4))),FALSE)</f>
        <v>Colégio Marista Nossa Senhora Aparecida</v>
      </c>
      <c r="E2182">
        <f ca="1">VLOOKUP(A2182,Person!A:R,ROW(INDIRECT(ADDRESS(MATCH("Registration",Person!$1:$1,0),4,4))),FALSE)</f>
        <v>68161839</v>
      </c>
      <c r="F2182" t="str">
        <f ca="1">VLOOKUP(A2182,Person!A:R,ROW(INDIRECT(ADDRESS(MATCH("NameOccupation",Person!$1:$1,0),4,4))),FALSE)</f>
        <v>Auxiliar de Serviços Gerais</v>
      </c>
      <c r="G2182" t="str">
        <f ca="1">IF(VLOOKUP(A2182,Person!A:R,ROW(INDIRECT(ADDRESS(MATCH("NameManager",Person!$1:$1,0),4,4))),FALSE)="","",VLOOKUP(A2182,Person!A:R,ROW(INDIRECT(ADDRESS(MATCH("NameManager",Person!$1:$1,0),4,4))),FALSE))</f>
        <v/>
      </c>
      <c r="H2182" t="str">
        <f ca="1">IF(VLOOKUP(A2182,Person!A:R,ROW(INDIRECT(ADDRESS(MATCH("TypeJorney",Person!$1:$1,0),4,4))),FALSE)="OnBoarding","Embarque",IF(VLOOKUP(A2182,Person!A:R,ROW(INDIRECT(ADDRESS(MATCH("TypeJorney",Person!$1:$1,0),4,4))),FALSE)="OnBoardingOccupation","Embarque implantação",IF(VLOOKUP(A2182,Person!A:R,ROW(INDIRECT(ADDRESS(MATCH("TypeJorney",Person!$1:$1,0),4,4))),FALSE)="Monitoring","Monitoramento","Decisão de Efetivação")))</f>
        <v>Embarque implantação</v>
      </c>
    </row>
    <row r="2183" spans="1:8" x14ac:dyDescent="0.3">
      <c r="A2183" t="s">
        <v>4574</v>
      </c>
      <c r="B2183" t="str">
        <f ca="1">VLOOKUP(A2183,Person!A:R,ROW(INDIRECT(ADDRESS(MATCH("NameUser",Person!$1:$1,0),4,4))),FALSE)</f>
        <v>Wilmar Guimaraes Novaes Junior</v>
      </c>
      <c r="C2183" t="str">
        <f ca="1">IF(VLOOKUP(A2183,Person!A:R,ROW(INDIRECT(ADDRESS(MATCH("Mail",Person!$1:$1,0),4,4))),FALSE)="","",VLOOKUP(A2183,Person!A:R,ROW(INDIRECT(ADDRESS(MATCH("Mail",Person!$1:$1,0),4,4))),FALSE))</f>
        <v>wilmar.junior@maristas.org.br</v>
      </c>
      <c r="D2183" t="str">
        <f ca="1">VLOOKUP(A2183,Person!A:R,ROW(INDIRECT(ADDRESS(MATCH("NameEstablishment",Person!$1:$1,0),4,4))),FALSE)</f>
        <v>Colegio Marista Ipanema</v>
      </c>
      <c r="E2183">
        <f ca="1">VLOOKUP(A2183,Person!A:R,ROW(INDIRECT(ADDRESS(MATCH("Registration",Person!$1:$1,0),4,4))),FALSE)</f>
        <v>91510687</v>
      </c>
      <c r="F2183" t="str">
        <f ca="1">VLOOKUP(A2183,Person!A:R,ROW(INDIRECT(ADDRESS(MATCH("NameOccupation",Person!$1:$1,0),4,4))),FALSE)</f>
        <v>Assistente Administrativo</v>
      </c>
      <c r="G2183" t="str">
        <f ca="1">IF(VLOOKUP(A2183,Person!A:R,ROW(INDIRECT(ADDRESS(MATCH("NameManager",Person!$1:$1,0),4,4))),FALSE)="","",VLOOKUP(A2183,Person!A:R,ROW(INDIRECT(ADDRESS(MATCH("NameManager",Person!$1:$1,0),4,4))),FALSE))</f>
        <v>Clovis Inacio Seibert</v>
      </c>
      <c r="H2183" t="str">
        <f ca="1">IF(VLOOKUP(A2183,Person!A:R,ROW(INDIRECT(ADDRESS(MATCH("TypeJorney",Person!$1:$1,0),4,4))),FALSE)="OnBoarding","Embarque",IF(VLOOKUP(A2183,Person!A:R,ROW(INDIRECT(ADDRESS(MATCH("TypeJorney",Person!$1:$1,0),4,4))),FALSE)="OnBoardingOccupation","Embarque implantação",IF(VLOOKUP(A2183,Person!A:R,ROW(INDIRECT(ADDRESS(MATCH("TypeJorney",Person!$1:$1,0),4,4))),FALSE)="Monitoring","Monitoramento","Decisão de Efetivação")))</f>
        <v>Embarque implantação</v>
      </c>
    </row>
    <row r="2184" spans="1:8" x14ac:dyDescent="0.3">
      <c r="A2184" t="s">
        <v>4469</v>
      </c>
      <c r="B2184" t="str">
        <f ca="1">VLOOKUP(A2184,Person!A:R,ROW(INDIRECT(ADDRESS(MATCH("NameUser",Person!$1:$1,0),4,4))),FALSE)</f>
        <v>Winnetou Soares Martins</v>
      </c>
      <c r="C2184" t="str">
        <f ca="1">IF(VLOOKUP(A2184,Person!A:R,ROW(INDIRECT(ADDRESS(MATCH("Mail",Person!$1:$1,0),4,4))),FALSE)="","",VLOOKUP(A2184,Person!A:R,ROW(INDIRECT(ADDRESS(MATCH("Mail",Person!$1:$1,0),4,4))),FALSE))</f>
        <v>winnetou.martins@maristas.org.br</v>
      </c>
      <c r="D2184" t="str">
        <f ca="1">VLOOKUP(A2184,Person!A:R,ROW(INDIRECT(ADDRESS(MATCH("NameEstablishment",Person!$1:$1,0),4,4))),FALSE)</f>
        <v>Colegio Marista São Francisco</v>
      </c>
      <c r="E2184">
        <f ca="1">VLOOKUP(A2184,Person!A:R,ROW(INDIRECT(ADDRESS(MATCH("Registration",Person!$1:$1,0),4,4))),FALSE)</f>
        <v>90512187</v>
      </c>
      <c r="F2184" t="str">
        <f ca="1">VLOOKUP(A2184,Person!A:R,ROW(INDIRECT(ADDRESS(MATCH("NameOccupation",Person!$1:$1,0),4,4))),FALSE)</f>
        <v>Agente de Pastoral</v>
      </c>
      <c r="G2184" t="str">
        <f ca="1">IF(VLOOKUP(A2184,Person!A:R,ROW(INDIRECT(ADDRESS(MATCH("NameManager",Person!$1:$1,0),4,4))),FALSE)="","",VLOOKUP(A2184,Person!A:R,ROW(INDIRECT(ADDRESS(MATCH("NameManager",Person!$1:$1,0),4,4))),FALSE))</f>
        <v/>
      </c>
      <c r="H2184" t="str">
        <f ca="1">IF(VLOOKUP(A2184,Person!A:R,ROW(INDIRECT(ADDRESS(MATCH("TypeJorney",Person!$1:$1,0),4,4))),FALSE)="OnBoarding","Embarque",IF(VLOOKUP(A2184,Person!A:R,ROW(INDIRECT(ADDRESS(MATCH("TypeJorney",Person!$1:$1,0),4,4))),FALSE)="OnBoardingOccupation","Embarque implantação",IF(VLOOKUP(A2184,Person!A:R,ROW(INDIRECT(ADDRESS(MATCH("TypeJorney",Person!$1:$1,0),4,4))),FALSE)="Monitoring","Monitoramento","Decisão de Efetivação")))</f>
        <v>Embarque implantação</v>
      </c>
    </row>
    <row r="2185" spans="1:8" x14ac:dyDescent="0.3">
      <c r="A2185" t="s">
        <v>4933</v>
      </c>
      <c r="B2185" t="str">
        <f ca="1">VLOOKUP(A2185,Person!A:R,ROW(INDIRECT(ADDRESS(MATCH("NameUser",Person!$1:$1,0),4,4))),FALSE)</f>
        <v>Xavier Donton Fioravante</v>
      </c>
      <c r="C2185" t="str">
        <f ca="1">IF(VLOOKUP(A2185,Person!A:R,ROW(INDIRECT(ADDRESS(MATCH("Mail",Person!$1:$1,0),4,4))),FALSE)="","",VLOOKUP(A2185,Person!A:R,ROW(INDIRECT(ADDRESS(MATCH("Mail",Person!$1:$1,0),4,4))),FALSE))</f>
        <v>xavier.fioravante@maristas.org.br</v>
      </c>
      <c r="D2185" t="str">
        <f ca="1">VLOOKUP(A2185,Person!A:R,ROW(INDIRECT(ADDRESS(MATCH("NameEstablishment",Person!$1:$1,0),4,4))),FALSE)</f>
        <v>Colégio Marista São Marcelino Champagnat</v>
      </c>
      <c r="E2185">
        <f ca="1">VLOOKUP(A2185,Person!A:R,ROW(INDIRECT(ADDRESS(MATCH("Registration",Person!$1:$1,0),4,4))),FALSE)</f>
        <v>90511604</v>
      </c>
      <c r="F2185" t="str">
        <f ca="1">VLOOKUP(A2185,Person!A:R,ROW(INDIRECT(ADDRESS(MATCH("NameOccupation",Person!$1:$1,0),4,4))),FALSE)</f>
        <v>Coordenador de Turno</v>
      </c>
      <c r="G2185" t="str">
        <f ca="1">IF(VLOOKUP(A2185,Person!A:R,ROW(INDIRECT(ADDRESS(MATCH("NameManager",Person!$1:$1,0),4,4))),FALSE)="","",VLOOKUP(A2185,Person!A:R,ROW(INDIRECT(ADDRESS(MATCH("NameManager",Person!$1:$1,0),4,4))),FALSE))</f>
        <v/>
      </c>
      <c r="H2185" t="str">
        <f ca="1">IF(VLOOKUP(A2185,Person!A:R,ROW(INDIRECT(ADDRESS(MATCH("TypeJorney",Person!$1:$1,0),4,4))),FALSE)="OnBoarding","Embarque",IF(VLOOKUP(A2185,Person!A:R,ROW(INDIRECT(ADDRESS(MATCH("TypeJorney",Person!$1:$1,0),4,4))),FALSE)="OnBoardingOccupation","Embarque implantação",IF(VLOOKUP(A2185,Person!A:R,ROW(INDIRECT(ADDRESS(MATCH("TypeJorney",Person!$1:$1,0),4,4))),FALSE)="Monitoring","Monitoramento","Decisão de Efetivação")))</f>
        <v>Embarque implantação</v>
      </c>
    </row>
    <row r="2186" spans="1:8" x14ac:dyDescent="0.3">
      <c r="A2186" t="s">
        <v>431</v>
      </c>
      <c r="B2186" t="str">
        <f ca="1">VLOOKUP(A2186,Person!A:R,ROW(INDIRECT(ADDRESS(MATCH("NameUser",Person!$1:$1,0),4,4))),FALSE)</f>
        <v>Yamile Jepsen Latif</v>
      </c>
      <c r="C2186" t="str">
        <f ca="1">IF(VLOOKUP(A2186,Person!A:R,ROW(INDIRECT(ADDRESS(MATCH("Mail",Person!$1:$1,0),4,4))),FALSE)="","",VLOOKUP(A2186,Person!A:R,ROW(INDIRECT(ADDRESS(MATCH("Mail",Person!$1:$1,0),4,4))),FALSE))</f>
        <v/>
      </c>
      <c r="D2186" t="str">
        <f ca="1">VLOOKUP(A2186,Person!A:R,ROW(INDIRECT(ADDRESS(MATCH("NameEstablishment",Person!$1:$1,0),4,4))),FALSE)</f>
        <v>Colégio Marista Assunção</v>
      </c>
      <c r="E2186">
        <f ca="1">VLOOKUP(A2186,Person!A:R,ROW(INDIRECT(ADDRESS(MATCH("Registration",Person!$1:$1,0),4,4))),FALSE)</f>
        <v>91510463</v>
      </c>
      <c r="F2186" t="str">
        <f ca="1">VLOOKUP(A2186,Person!A:R,ROW(INDIRECT(ADDRESS(MATCH("NameOccupation",Person!$1:$1,0),4,4))),FALSE)</f>
        <v>Auxiliar de Turno Integral</v>
      </c>
      <c r="G2186" t="str">
        <f ca="1">IF(VLOOKUP(A2186,Person!A:R,ROW(INDIRECT(ADDRESS(MATCH("NameManager",Person!$1:$1,0),4,4))),FALSE)="","",VLOOKUP(A2186,Person!A:R,ROW(INDIRECT(ADDRESS(MATCH("NameManager",Person!$1:$1,0),4,4))),FALSE))</f>
        <v>Rui Antonio Piassini</v>
      </c>
      <c r="H2186" t="str">
        <f ca="1">IF(VLOOKUP(A2186,Person!A:R,ROW(INDIRECT(ADDRESS(MATCH("TypeJorney",Person!$1:$1,0),4,4))),FALSE)="OnBoarding","Embarque",IF(VLOOKUP(A2186,Person!A:R,ROW(INDIRECT(ADDRESS(MATCH("TypeJorney",Person!$1:$1,0),4,4))),FALSE)="OnBoardingOccupation","Embarque implantação",IF(VLOOKUP(A2186,Person!A:R,ROW(INDIRECT(ADDRESS(MATCH("TypeJorney",Person!$1:$1,0),4,4))),FALSE)="Monitoring","Monitoramento","Decisão de Efetivação")))</f>
        <v>Embarque</v>
      </c>
    </row>
    <row r="2187" spans="1:8" x14ac:dyDescent="0.3">
      <c r="A2187" t="s">
        <v>504</v>
      </c>
      <c r="B2187" t="str">
        <f ca="1">VLOOKUP(A2187,Person!A:R,ROW(INDIRECT(ADDRESS(MATCH("NameUser",Person!$1:$1,0),4,4))),FALSE)</f>
        <v>Yasmim Cristina Fontoura Ferreira</v>
      </c>
      <c r="C2187" t="str">
        <f ca="1">IF(VLOOKUP(A2187,Person!A:R,ROW(INDIRECT(ADDRESS(MATCH("Mail",Person!$1:$1,0),4,4))),FALSE)="","",VLOOKUP(A2187,Person!A:R,ROW(INDIRECT(ADDRESS(MATCH("Mail",Person!$1:$1,0),4,4))),FALSE))</f>
        <v>yasmim.ferreira@maristas.org.br</v>
      </c>
      <c r="D2187" t="str">
        <f ca="1">VLOOKUP(A2187,Person!A:R,ROW(INDIRECT(ADDRESS(MATCH("NameEstablishment",Person!$1:$1,0),4,4))),FALSE)</f>
        <v>Colégio Marista Nossa Senhora do Rosário</v>
      </c>
      <c r="E2187">
        <f ca="1">VLOOKUP(A2187,Person!A:R,ROW(INDIRECT(ADDRESS(MATCH("Registration",Person!$1:$1,0),4,4))),FALSE)</f>
        <v>90512822</v>
      </c>
      <c r="F2187" t="str">
        <f ca="1">VLOOKUP(A2187,Person!A:R,ROW(INDIRECT(ADDRESS(MATCH("NameOccupation",Person!$1:$1,0),4,4))),FALSE)</f>
        <v>Recepcionista</v>
      </c>
      <c r="G2187" t="str">
        <f ca="1">IF(VLOOKUP(A2187,Person!A:R,ROW(INDIRECT(ADDRESS(MATCH("NameManager",Person!$1:$1,0),4,4))),FALSE)="","",VLOOKUP(A2187,Person!A:R,ROW(INDIRECT(ADDRESS(MATCH("NameManager",Person!$1:$1,0),4,4))),FALSE))</f>
        <v>Mauricio Coloniezzi Erthal</v>
      </c>
      <c r="H2187" t="str">
        <f ca="1">IF(VLOOKUP(A2187,Person!A:R,ROW(INDIRECT(ADDRESS(MATCH("TypeJorney",Person!$1:$1,0),4,4))),FALSE)="OnBoarding","Embarque",IF(VLOOKUP(A2187,Person!A:R,ROW(INDIRECT(ADDRESS(MATCH("TypeJorney",Person!$1:$1,0),4,4))),FALSE)="OnBoardingOccupation","Embarque implantação",IF(VLOOKUP(A2187,Person!A:R,ROW(INDIRECT(ADDRESS(MATCH("TypeJorney",Person!$1:$1,0),4,4))),FALSE)="Monitoring","Monitoramento","Decisão de Efetivação")))</f>
        <v>Monitoramento</v>
      </c>
    </row>
    <row r="2188" spans="1:8" x14ac:dyDescent="0.3">
      <c r="A2188" t="s">
        <v>7876</v>
      </c>
      <c r="B2188" t="str">
        <f ca="1">VLOOKUP(A2188,Person!A:R,ROW(INDIRECT(ADDRESS(MATCH("NameUser",Person!$1:$1,0),4,4))),FALSE)</f>
        <v>Zelia Silva de Abreu</v>
      </c>
      <c r="C2188" t="str">
        <f ca="1">IF(VLOOKUP(A2188,Person!A:R,ROW(INDIRECT(ADDRESS(MATCH("Mail",Person!$1:$1,0),4,4))),FALSE)="","",VLOOKUP(A2188,Person!A:R,ROW(INDIRECT(ADDRESS(MATCH("Mail",Person!$1:$1,0),4,4))),FALSE))</f>
        <v/>
      </c>
      <c r="D2188" t="str">
        <f ca="1">VLOOKUP(A2188,Person!A:R,ROW(INDIRECT(ADDRESS(MATCH("NameEstablishment",Person!$1:$1,0),4,4))),FALSE)</f>
        <v>Centro Social Mar. Ir. Antonio Bortolini</v>
      </c>
      <c r="E2188">
        <f ca="1">VLOOKUP(A2188,Person!A:R,ROW(INDIRECT(ADDRESS(MATCH("Registration",Person!$1:$1,0),4,4))),FALSE)</f>
        <v>80700113</v>
      </c>
      <c r="F2188" t="str">
        <f ca="1">VLOOKUP(A2188,Person!A:R,ROW(INDIRECT(ADDRESS(MATCH("NameOccupation",Person!$1:$1,0),4,4))),FALSE)</f>
        <v>Instrutor de Aprendizagem</v>
      </c>
      <c r="G2188" t="str">
        <f ca="1">IF(VLOOKUP(A2188,Person!A:R,ROW(INDIRECT(ADDRESS(MATCH("NameManager",Person!$1:$1,0),4,4))),FALSE)="","",VLOOKUP(A2188,Person!A:R,ROW(INDIRECT(ADDRESS(MATCH("NameManager",Person!$1:$1,0),4,4))),FALSE))</f>
        <v/>
      </c>
      <c r="H2188" t="str">
        <f ca="1">IF(VLOOKUP(A2188,Person!A:R,ROW(INDIRECT(ADDRESS(MATCH("TypeJorney",Person!$1:$1,0),4,4))),FALSE)="OnBoarding","Embarque",IF(VLOOKUP(A2188,Person!A:R,ROW(INDIRECT(ADDRESS(MATCH("TypeJorney",Person!$1:$1,0),4,4))),FALSE)="OnBoardingOccupation","Embarque implantação",IF(VLOOKUP(A2188,Person!A:R,ROW(INDIRECT(ADDRESS(MATCH("TypeJorney",Person!$1:$1,0),4,4))),FALSE)="Monitoring","Monitoramento","Decisão de Efetivação")))</f>
        <v>Embarque implantação</v>
      </c>
    </row>
    <row r="2189" spans="1:8" x14ac:dyDescent="0.3">
      <c r="A2189" t="s">
        <v>7567</v>
      </c>
      <c r="B2189" t="str">
        <f ca="1">VLOOKUP(A2189,Person!A:R,ROW(INDIRECT(ADDRESS(MATCH("NameUser",Person!$1:$1,0),4,4))),FALSE)</f>
        <v>Zilda Dimer</v>
      </c>
      <c r="C2189" t="str">
        <f ca="1">IF(VLOOKUP(A2189,Person!A:R,ROW(INDIRECT(ADDRESS(MATCH("Mail",Person!$1:$1,0),4,4))),FALSE)="","",VLOOKUP(A2189,Person!A:R,ROW(INDIRECT(ADDRESS(MATCH("Mail",Person!$1:$1,0),4,4))),FALSE))</f>
        <v>zilda.dimer@maristas.org.br</v>
      </c>
      <c r="D2189" t="str">
        <f ca="1">VLOOKUP(A2189,Person!A:R,ROW(INDIRECT(ADDRESS(MATCH("NameEstablishment",Person!$1:$1,0),4,4))),FALSE)</f>
        <v>Colégio Marista Nossa Senhora do Rosário</v>
      </c>
      <c r="E2189">
        <f ca="1">VLOOKUP(A2189,Person!A:R,ROW(INDIRECT(ADDRESS(MATCH("Registration",Person!$1:$1,0),4,4))),FALSE)</f>
        <v>61315001</v>
      </c>
      <c r="F2189" t="str">
        <f ca="1">VLOOKUP(A2189,Person!A:R,ROW(INDIRECT(ADDRESS(MATCH("NameOccupation",Person!$1:$1,0),4,4))),FALSE)</f>
        <v>Auxiliar de Biblioteca</v>
      </c>
      <c r="G2189" t="str">
        <f ca="1">IF(VLOOKUP(A2189,Person!A:R,ROW(INDIRECT(ADDRESS(MATCH("NameManager",Person!$1:$1,0),4,4))),FALSE)="","",VLOOKUP(A2189,Person!A:R,ROW(INDIRECT(ADDRESS(MATCH("NameManager",Person!$1:$1,0),4,4))),FALSE))</f>
        <v>Leia Raquel de Almeida</v>
      </c>
      <c r="H2189" t="str">
        <f ca="1">IF(VLOOKUP(A2189,Person!A:R,ROW(INDIRECT(ADDRESS(MATCH("TypeJorney",Person!$1:$1,0),4,4))),FALSE)="OnBoarding","Embarque",IF(VLOOKUP(A2189,Person!A:R,ROW(INDIRECT(ADDRESS(MATCH("TypeJorney",Person!$1:$1,0),4,4))),FALSE)="OnBoardingOccupation","Embarque implantação",IF(VLOOKUP(A2189,Person!A:R,ROW(INDIRECT(ADDRESS(MATCH("TypeJorney",Person!$1:$1,0),4,4))),FALSE)="Monitoring","Monitoramento","Decisão de Efetivação")))</f>
        <v>Embarque implantação</v>
      </c>
    </row>
    <row r="2190" spans="1:8" x14ac:dyDescent="0.3">
      <c r="A2190" t="s">
        <v>7523</v>
      </c>
      <c r="B2190" t="str">
        <f ca="1">VLOOKUP(A2190,Person!A:R,ROW(INDIRECT(ADDRESS(MATCH("NameUser",Person!$1:$1,0),4,4))),FALSE)</f>
        <v>Zilda Maria Willers da Silva</v>
      </c>
      <c r="C2190" t="str">
        <f ca="1">IF(VLOOKUP(A2190,Person!A:R,ROW(INDIRECT(ADDRESS(MATCH("Mail",Person!$1:$1,0),4,4))),FALSE)="","",VLOOKUP(A2190,Person!A:R,ROW(INDIRECT(ADDRESS(MATCH("Mail",Person!$1:$1,0),4,4))),FALSE))</f>
        <v>zilda.silva@maristas.org.br</v>
      </c>
      <c r="D2190" t="str">
        <f ca="1">VLOOKUP(A2190,Person!A:R,ROW(INDIRECT(ADDRESS(MATCH("NameEstablishment",Person!$1:$1,0),4,4))),FALSE)</f>
        <v>Colegio Marista Champagnat</v>
      </c>
      <c r="E2190">
        <f ca="1">VLOOKUP(A2190,Person!A:R,ROW(INDIRECT(ADDRESS(MATCH("Registration",Person!$1:$1,0),4,4))),FALSE)</f>
        <v>90000404</v>
      </c>
      <c r="F2190" t="str">
        <f ca="1">VLOOKUP(A2190,Person!A:R,ROW(INDIRECT(ADDRESS(MATCH("NameOccupation",Person!$1:$1,0),4,4))),FALSE)</f>
        <v>Monitor de Aprendizagem Turno Integral</v>
      </c>
      <c r="G2190" t="str">
        <f ca="1">IF(VLOOKUP(A2190,Person!A:R,ROW(INDIRECT(ADDRESS(MATCH("NameManager",Person!$1:$1,0),4,4))),FALSE)="","",VLOOKUP(A2190,Person!A:R,ROW(INDIRECT(ADDRESS(MATCH("NameManager",Person!$1:$1,0),4,4))),FALSE))</f>
        <v>Shirley Sheila Cardoso</v>
      </c>
      <c r="H2190" t="str">
        <f ca="1">IF(VLOOKUP(A2190,Person!A:R,ROW(INDIRECT(ADDRESS(MATCH("TypeJorney",Person!$1:$1,0),4,4))),FALSE)="OnBoarding","Embarque",IF(VLOOKUP(A2190,Person!A:R,ROW(INDIRECT(ADDRESS(MATCH("TypeJorney",Person!$1:$1,0),4,4))),FALSE)="OnBoardingOccupation","Embarque implantação",IF(VLOOKUP(A2190,Person!A:R,ROW(INDIRECT(ADDRESS(MATCH("TypeJorney",Person!$1:$1,0),4,4))),FALSE)="Monitoring","Monitoramento","Decisão de Efetivação")))</f>
        <v>Embarque</v>
      </c>
    </row>
    <row r="2191" spans="1:8" x14ac:dyDescent="0.3">
      <c r="A2191" t="s">
        <v>5342</v>
      </c>
      <c r="B2191" t="str">
        <f ca="1">VLOOKUP(A2191,Person!A:R,ROW(INDIRECT(ADDRESS(MATCH("NameUser",Person!$1:$1,0),4,4))),FALSE)</f>
        <v>Zilma TIetz Santin</v>
      </c>
      <c r="C2191" t="str">
        <f ca="1">IF(VLOOKUP(A2191,Person!A:R,ROW(INDIRECT(ADDRESS(MATCH("Mail",Person!$1:$1,0),4,4))),FALSE)="","",VLOOKUP(A2191,Person!A:R,ROW(INDIRECT(ADDRESS(MATCH("Mail",Person!$1:$1,0),4,4))),FALSE))</f>
        <v/>
      </c>
      <c r="D2191" t="str">
        <f ca="1">VLOOKUP(A2191,Person!A:R,ROW(INDIRECT(ADDRESS(MATCH("NameEstablishment",Person!$1:$1,0),4,4))),FALSE)</f>
        <v>Esc. Marista de Ens. Fund. Santa Marta</v>
      </c>
      <c r="E2191">
        <f ca="1">VLOOKUP(A2191,Person!A:R,ROW(INDIRECT(ADDRESS(MATCH("Registration",Person!$1:$1,0),4,4))),FALSE)</f>
        <v>3743062</v>
      </c>
      <c r="F2191" t="str">
        <f ca="1">VLOOKUP(A2191,Person!A:R,ROW(INDIRECT(ADDRESS(MATCH("NameOccupation",Person!$1:$1,0),4,4))),FALSE)</f>
        <v>Auxiliar de Serviços Gerais</v>
      </c>
      <c r="G2191" t="str">
        <f ca="1">IF(VLOOKUP(A2191,Person!A:R,ROW(INDIRECT(ADDRESS(MATCH("NameManager",Person!$1:$1,0),4,4))),FALSE)="","",VLOOKUP(A2191,Person!A:R,ROW(INDIRECT(ADDRESS(MATCH("NameManager",Person!$1:$1,0),4,4))),FALSE))</f>
        <v/>
      </c>
      <c r="H2191" t="str">
        <f ca="1">IF(VLOOKUP(A2191,Person!A:R,ROW(INDIRECT(ADDRESS(MATCH("TypeJorney",Person!$1:$1,0),4,4))),FALSE)="OnBoarding","Embarque",IF(VLOOKUP(A2191,Person!A:R,ROW(INDIRECT(ADDRESS(MATCH("TypeJorney",Person!$1:$1,0),4,4))),FALSE)="OnBoardingOccupation","Embarque implantação",IF(VLOOKUP(A2191,Person!A:R,ROW(INDIRECT(ADDRESS(MATCH("TypeJorney",Person!$1:$1,0),4,4))),FALSE)="Monitoring","Monitoramento","Decisão de Efetivação")))</f>
        <v>Embarque implantação</v>
      </c>
    </row>
    <row r="2192" spans="1:8" x14ac:dyDescent="0.3">
      <c r="A2192" t="s">
        <v>4162</v>
      </c>
      <c r="B2192" t="str">
        <f ca="1">VLOOKUP(A2192,Person!A:R,ROW(INDIRECT(ADDRESS(MATCH("NameUser",Person!$1:$1,0),4,4))),FALSE)</f>
        <v>Zuleica Pereira Gomes</v>
      </c>
      <c r="C2192" t="str">
        <f ca="1">IF(VLOOKUP(A2192,Person!A:R,ROW(INDIRECT(ADDRESS(MATCH("Mail",Person!$1:$1,0),4,4))),FALSE)="","",VLOOKUP(A2192,Person!A:R,ROW(INDIRECT(ADDRESS(MATCH("Mail",Person!$1:$1,0),4,4))),FALSE))</f>
        <v>zuleica.santos@maristas.org.br</v>
      </c>
      <c r="D2192" t="str">
        <f ca="1">VLOOKUP(A2192,Person!A:R,ROW(INDIRECT(ADDRESS(MATCH("NameEstablishment",Person!$1:$1,0),4,4))),FALSE)</f>
        <v>Colégio Marista Maria Imaculada</v>
      </c>
      <c r="E2192">
        <f ca="1">VLOOKUP(A2192,Person!A:R,ROW(INDIRECT(ADDRESS(MATCH("Registration",Person!$1:$1,0),4,4))),FALSE)</f>
        <v>61455092</v>
      </c>
      <c r="F2192" t="str">
        <f ca="1">VLOOKUP(A2192,Person!A:R,ROW(INDIRECT(ADDRESS(MATCH("NameOccupation",Person!$1:$1,0),4,4))),FALSE)</f>
        <v>Auxiliar de Serviços Gerais</v>
      </c>
      <c r="G2192" t="str">
        <f ca="1">IF(VLOOKUP(A2192,Person!A:R,ROW(INDIRECT(ADDRESS(MATCH("NameManager",Person!$1:$1,0),4,4))),FALSE)="","",VLOOKUP(A2192,Person!A:R,ROW(INDIRECT(ADDRESS(MATCH("NameManager",Person!$1:$1,0),4,4))),FALSE))</f>
        <v>Angela Maria de Abreu</v>
      </c>
      <c r="H2192" t="str">
        <f ca="1">IF(VLOOKUP(A2192,Person!A:R,ROW(INDIRECT(ADDRESS(MATCH("TypeJorney",Person!$1:$1,0),4,4))),FALSE)="OnBoarding","Embarque",IF(VLOOKUP(A2192,Person!A:R,ROW(INDIRECT(ADDRESS(MATCH("TypeJorney",Person!$1:$1,0),4,4))),FALSE)="OnBoardingOccupation","Embarque implantação",IF(VLOOKUP(A2192,Person!A:R,ROW(INDIRECT(ADDRESS(MATCH("TypeJorney",Person!$1:$1,0),4,4))),FALSE)="Monitoring","Monitoramento","Decisão de Efetivação")))</f>
        <v>Embarque implantação</v>
      </c>
    </row>
    <row r="2193" spans="1:8" x14ac:dyDescent="0.3">
      <c r="A2193" t="s">
        <v>7427</v>
      </c>
      <c r="B2193" t="str">
        <f ca="1">VLOOKUP(A2193,Person!A:R,ROW(INDIRECT(ADDRESS(MATCH("NameUser",Person!$1:$1,0),4,4))),FALSE)</f>
        <v>Zulmira Gamarra Lopes</v>
      </c>
      <c r="C2193" t="str">
        <f ca="1">IF(VLOOKUP(A2193,Person!A:R,ROW(INDIRECT(ADDRESS(MATCH("Mail",Person!$1:$1,0),4,4))),FALSE)="","",VLOOKUP(A2193,Person!A:R,ROW(INDIRECT(ADDRESS(MATCH("Mail",Person!$1:$1,0),4,4))),FALSE))</f>
        <v>zulmira.lopes@maristas.org.br</v>
      </c>
      <c r="D2193" t="str">
        <f ca="1">VLOOKUP(A2193,Person!A:R,ROW(INDIRECT(ADDRESS(MATCH("NameEstablishment",Person!$1:$1,0),4,4))),FALSE)</f>
        <v>Colegio Marista Ipanema</v>
      </c>
      <c r="E2193">
        <f ca="1">VLOOKUP(A2193,Person!A:R,ROW(INDIRECT(ADDRESS(MATCH("Registration",Person!$1:$1,0),4,4))),FALSE)</f>
        <v>91510708</v>
      </c>
      <c r="F2193" t="str">
        <f ca="1">VLOOKUP(A2193,Person!A:R,ROW(INDIRECT(ADDRESS(MATCH("NameOccupation",Person!$1:$1,0),4,4))),FALSE)</f>
        <v>Monitor de Aprendizagem Turno Regular</v>
      </c>
      <c r="G2193" t="str">
        <f ca="1">IF(VLOOKUP(A2193,Person!A:R,ROW(INDIRECT(ADDRESS(MATCH("NameManager",Person!$1:$1,0),4,4))),FALSE)="","",VLOOKUP(A2193,Person!A:R,ROW(INDIRECT(ADDRESS(MATCH("NameManager",Person!$1:$1,0),4,4))),FALSE))</f>
        <v>Fernando Degrandis</v>
      </c>
      <c r="H2193" t="str">
        <f ca="1">IF(VLOOKUP(A2193,Person!A:R,ROW(INDIRECT(ADDRESS(MATCH("TypeJorney",Person!$1:$1,0),4,4))),FALSE)="OnBoarding","Embarque",IF(VLOOKUP(A2193,Person!A:R,ROW(INDIRECT(ADDRESS(MATCH("TypeJorney",Person!$1:$1,0),4,4))),FALSE)="OnBoardingOccupation","Embarque implantação",IF(VLOOKUP(A2193,Person!A:R,ROW(INDIRECT(ADDRESS(MATCH("TypeJorney",Person!$1:$1,0),4,4))),FALSE)="Monitoring","Monitoramento","Decisão de Efetivação")))</f>
        <v>Embarque implantação</v>
      </c>
    </row>
  </sheetData>
  <sortState ref="A2:C2193">
    <sortCondition ref="B2:B219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BD00-D60B-49EA-A850-B764E952D89B}">
  <dimension ref="A1:H2193"/>
  <sheetViews>
    <sheetView tabSelected="1" topLeftCell="C759" workbookViewId="0">
      <selection activeCell="G773" sqref="G773"/>
    </sheetView>
  </sheetViews>
  <sheetFormatPr defaultRowHeight="14.4" x14ac:dyDescent="0.3"/>
  <cols>
    <col min="1" max="1" width="25.21875" bestFit="1" customWidth="1"/>
    <col min="2" max="2" width="37" bestFit="1" customWidth="1"/>
    <col min="3" max="3" width="34.33203125" bestFit="1" customWidth="1"/>
    <col min="4" max="4" width="37.21875" bestFit="1" customWidth="1"/>
    <col min="5" max="5" width="9" bestFit="1" customWidth="1"/>
    <col min="6" max="6" width="49" bestFit="1" customWidth="1"/>
    <col min="7" max="7" width="32.33203125" bestFit="1" customWidth="1"/>
    <col min="8" max="8" width="20" bestFit="1" customWidth="1"/>
  </cols>
  <sheetData>
    <row r="1" spans="1:8" x14ac:dyDescent="0.3">
      <c r="A1" s="1" t="s">
        <v>417</v>
      </c>
      <c r="B1" s="1" t="s">
        <v>8459</v>
      </c>
      <c r="C1" s="1" t="s">
        <v>569</v>
      </c>
      <c r="D1" s="1" t="s">
        <v>8458</v>
      </c>
      <c r="E1" s="1" t="s">
        <v>8460</v>
      </c>
      <c r="F1" s="1" t="s">
        <v>8055</v>
      </c>
      <c r="G1" s="1" t="s">
        <v>8461</v>
      </c>
      <c r="H1" s="1" t="s">
        <v>8467</v>
      </c>
    </row>
    <row r="2" spans="1:8" x14ac:dyDescent="0.3">
      <c r="A2" t="s">
        <v>7878</v>
      </c>
      <c r="B2" t="s">
        <v>7248</v>
      </c>
      <c r="C2" t="s">
        <v>8469</v>
      </c>
      <c r="D2" t="s">
        <v>576</v>
      </c>
      <c r="E2">
        <v>90000060</v>
      </c>
      <c r="F2" t="s">
        <v>8275</v>
      </c>
      <c r="G2" t="s">
        <v>8469</v>
      </c>
      <c r="H2" t="s">
        <v>8468</v>
      </c>
    </row>
    <row r="3" spans="1:8" x14ac:dyDescent="0.3">
      <c r="A3" t="s">
        <v>5416</v>
      </c>
      <c r="B3" t="s">
        <v>587</v>
      </c>
      <c r="C3" t="s">
        <v>588</v>
      </c>
      <c r="D3" t="s">
        <v>586</v>
      </c>
      <c r="E3">
        <v>68061654</v>
      </c>
      <c r="F3" t="s">
        <v>8091</v>
      </c>
      <c r="G3" t="s">
        <v>8469</v>
      </c>
      <c r="H3" t="s">
        <v>8468</v>
      </c>
    </row>
    <row r="4" spans="1:8" x14ac:dyDescent="0.3">
      <c r="A4" t="s">
        <v>4456</v>
      </c>
      <c r="B4" t="s">
        <v>589</v>
      </c>
      <c r="C4" t="s">
        <v>590</v>
      </c>
      <c r="D4" t="s">
        <v>581</v>
      </c>
      <c r="E4">
        <v>1635003</v>
      </c>
      <c r="F4" t="s">
        <v>8115</v>
      </c>
      <c r="G4" t="s">
        <v>8469</v>
      </c>
      <c r="H4" t="s">
        <v>8468</v>
      </c>
    </row>
    <row r="5" spans="1:8" x14ac:dyDescent="0.3">
      <c r="A5" t="s">
        <v>7548</v>
      </c>
      <c r="B5" t="s">
        <v>6537</v>
      </c>
      <c r="C5" t="s">
        <v>8469</v>
      </c>
      <c r="D5" t="s">
        <v>5454</v>
      </c>
      <c r="E5">
        <v>50792001</v>
      </c>
      <c r="F5" t="s">
        <v>8265</v>
      </c>
      <c r="G5" t="s">
        <v>8469</v>
      </c>
      <c r="H5" t="s">
        <v>8468</v>
      </c>
    </row>
    <row r="6" spans="1:8" x14ac:dyDescent="0.3">
      <c r="A6" t="s">
        <v>5116</v>
      </c>
      <c r="B6" t="s">
        <v>593</v>
      </c>
      <c r="C6" t="s">
        <v>594</v>
      </c>
      <c r="D6" t="s">
        <v>274</v>
      </c>
      <c r="E6">
        <v>80711259</v>
      </c>
      <c r="F6" t="s">
        <v>8203</v>
      </c>
      <c r="G6" t="s">
        <v>8469</v>
      </c>
      <c r="H6" t="s">
        <v>8468</v>
      </c>
    </row>
    <row r="7" spans="1:8" x14ac:dyDescent="0.3">
      <c r="A7" t="s">
        <v>7754</v>
      </c>
      <c r="B7" t="s">
        <v>7002</v>
      </c>
      <c r="C7" t="s">
        <v>8469</v>
      </c>
      <c r="D7" t="s">
        <v>5180</v>
      </c>
      <c r="E7">
        <v>6</v>
      </c>
      <c r="F7" t="s">
        <v>8365</v>
      </c>
      <c r="G7" t="s">
        <v>8469</v>
      </c>
      <c r="H7" t="s">
        <v>8468</v>
      </c>
    </row>
    <row r="8" spans="1:8" x14ac:dyDescent="0.3">
      <c r="A8" t="s">
        <v>7872</v>
      </c>
      <c r="B8" t="s">
        <v>7236</v>
      </c>
      <c r="C8" t="s">
        <v>8469</v>
      </c>
      <c r="D8" t="s">
        <v>5456</v>
      </c>
      <c r="E8">
        <v>80700029</v>
      </c>
      <c r="F8" t="s">
        <v>8147</v>
      </c>
      <c r="G8" t="s">
        <v>8469</v>
      </c>
      <c r="H8" t="s">
        <v>8468</v>
      </c>
    </row>
    <row r="9" spans="1:8" x14ac:dyDescent="0.3">
      <c r="A9" t="s">
        <v>5083</v>
      </c>
      <c r="B9" t="s">
        <v>607</v>
      </c>
      <c r="C9" t="s">
        <v>608</v>
      </c>
      <c r="D9" t="s">
        <v>606</v>
      </c>
      <c r="E9">
        <v>90512861</v>
      </c>
      <c r="F9" t="s">
        <v>8395</v>
      </c>
      <c r="G9" t="s">
        <v>8469</v>
      </c>
      <c r="H9" t="s">
        <v>8468</v>
      </c>
    </row>
    <row r="10" spans="1:8" x14ac:dyDescent="0.3">
      <c r="A10" t="s">
        <v>5187</v>
      </c>
      <c r="B10" t="s">
        <v>609</v>
      </c>
      <c r="C10" t="s">
        <v>610</v>
      </c>
      <c r="D10" t="s">
        <v>606</v>
      </c>
      <c r="E10">
        <v>90512836</v>
      </c>
      <c r="F10" t="s">
        <v>8417</v>
      </c>
      <c r="G10" t="s">
        <v>8469</v>
      </c>
      <c r="H10" t="s">
        <v>8468</v>
      </c>
    </row>
    <row r="11" spans="1:8" x14ac:dyDescent="0.3">
      <c r="A11" t="s">
        <v>4857</v>
      </c>
      <c r="B11" t="s">
        <v>611</v>
      </c>
      <c r="C11" t="s">
        <v>8469</v>
      </c>
      <c r="D11" t="s">
        <v>575</v>
      </c>
      <c r="E11">
        <v>3695001</v>
      </c>
      <c r="F11" t="s">
        <v>8059</v>
      </c>
      <c r="G11" t="s">
        <v>8469</v>
      </c>
      <c r="H11" t="s">
        <v>8468</v>
      </c>
    </row>
    <row r="12" spans="1:8" x14ac:dyDescent="0.3">
      <c r="A12" t="s">
        <v>7715</v>
      </c>
      <c r="B12" t="s">
        <v>6931</v>
      </c>
      <c r="C12" t="s">
        <v>8469</v>
      </c>
      <c r="D12" t="s">
        <v>591</v>
      </c>
      <c r="E12">
        <v>80700303</v>
      </c>
      <c r="F12" t="s">
        <v>8341</v>
      </c>
      <c r="G12" t="s">
        <v>8469</v>
      </c>
      <c r="H12" t="s">
        <v>8468</v>
      </c>
    </row>
    <row r="13" spans="1:8" x14ac:dyDescent="0.3">
      <c r="A13" t="s">
        <v>5304</v>
      </c>
      <c r="B13" t="s">
        <v>616</v>
      </c>
      <c r="C13" t="s">
        <v>8469</v>
      </c>
      <c r="D13" t="s">
        <v>5203</v>
      </c>
      <c r="E13">
        <v>61416009</v>
      </c>
      <c r="F13" t="s">
        <v>8059</v>
      </c>
      <c r="G13" t="s">
        <v>8469</v>
      </c>
      <c r="H13" t="s">
        <v>8468</v>
      </c>
    </row>
    <row r="14" spans="1:8" x14ac:dyDescent="0.3">
      <c r="A14" t="s">
        <v>4830</v>
      </c>
      <c r="B14" t="s">
        <v>625</v>
      </c>
      <c r="C14" t="s">
        <v>8469</v>
      </c>
      <c r="D14" t="s">
        <v>600</v>
      </c>
      <c r="E14">
        <v>90512703</v>
      </c>
      <c r="F14" t="s">
        <v>8059</v>
      </c>
      <c r="G14" t="s">
        <v>8469</v>
      </c>
      <c r="H14" t="s">
        <v>8471</v>
      </c>
    </row>
    <row r="15" spans="1:8" x14ac:dyDescent="0.3">
      <c r="A15" t="s">
        <v>5430</v>
      </c>
      <c r="B15" t="s">
        <v>626</v>
      </c>
      <c r="C15" t="s">
        <v>627</v>
      </c>
      <c r="D15" t="s">
        <v>586</v>
      </c>
      <c r="E15">
        <v>90511597</v>
      </c>
      <c r="F15" t="s">
        <v>8117</v>
      </c>
      <c r="G15" t="s">
        <v>8469</v>
      </c>
      <c r="H15" t="s">
        <v>8468</v>
      </c>
    </row>
    <row r="16" spans="1:8" x14ac:dyDescent="0.3">
      <c r="A16" t="s">
        <v>4983</v>
      </c>
      <c r="B16" t="s">
        <v>635</v>
      </c>
      <c r="C16" t="s">
        <v>8469</v>
      </c>
      <c r="D16" t="s">
        <v>600</v>
      </c>
      <c r="E16">
        <v>68161834</v>
      </c>
      <c r="F16" t="s">
        <v>8079</v>
      </c>
      <c r="G16" t="s">
        <v>8469</v>
      </c>
      <c r="H16" t="s">
        <v>8468</v>
      </c>
    </row>
    <row r="17" spans="1:8" x14ac:dyDescent="0.3">
      <c r="A17" t="s">
        <v>4793</v>
      </c>
      <c r="B17" t="s">
        <v>636</v>
      </c>
      <c r="C17" t="s">
        <v>8469</v>
      </c>
      <c r="D17" t="s">
        <v>575</v>
      </c>
      <c r="E17">
        <v>90701859</v>
      </c>
      <c r="F17" t="s">
        <v>8219</v>
      </c>
      <c r="G17" t="s">
        <v>8469</v>
      </c>
      <c r="H17" t="s">
        <v>8468</v>
      </c>
    </row>
    <row r="18" spans="1:8" x14ac:dyDescent="0.3">
      <c r="A18" t="s">
        <v>5432</v>
      </c>
      <c r="B18" t="s">
        <v>637</v>
      </c>
      <c r="C18" t="s">
        <v>8469</v>
      </c>
      <c r="D18" t="s">
        <v>606</v>
      </c>
      <c r="E18">
        <v>91510522</v>
      </c>
      <c r="F18" t="s">
        <v>8117</v>
      </c>
      <c r="G18" t="s">
        <v>8469</v>
      </c>
      <c r="H18" t="s">
        <v>8468</v>
      </c>
    </row>
    <row r="19" spans="1:8" x14ac:dyDescent="0.3">
      <c r="A19" t="s">
        <v>5359</v>
      </c>
      <c r="B19" t="s">
        <v>644</v>
      </c>
      <c r="C19" t="s">
        <v>645</v>
      </c>
      <c r="D19" t="s">
        <v>643</v>
      </c>
      <c r="E19">
        <v>61030002</v>
      </c>
      <c r="F19" t="s">
        <v>8075</v>
      </c>
      <c r="G19" t="s">
        <v>8469</v>
      </c>
      <c r="H19" t="s">
        <v>8468</v>
      </c>
    </row>
    <row r="20" spans="1:8" x14ac:dyDescent="0.3">
      <c r="A20" t="s">
        <v>5222</v>
      </c>
      <c r="B20" t="s">
        <v>646</v>
      </c>
      <c r="C20" t="s">
        <v>647</v>
      </c>
      <c r="D20" t="s">
        <v>5457</v>
      </c>
      <c r="E20">
        <v>61312001</v>
      </c>
      <c r="F20" t="s">
        <v>8217</v>
      </c>
      <c r="G20" t="s">
        <v>8469</v>
      </c>
      <c r="H20" t="s">
        <v>8468</v>
      </c>
    </row>
    <row r="21" spans="1:8" x14ac:dyDescent="0.3">
      <c r="A21" t="s">
        <v>4994</v>
      </c>
      <c r="B21" t="s">
        <v>648</v>
      </c>
      <c r="C21" t="s">
        <v>8469</v>
      </c>
      <c r="D21" t="s">
        <v>621</v>
      </c>
      <c r="E21">
        <v>80700984</v>
      </c>
      <c r="F21" t="s">
        <v>8085</v>
      </c>
      <c r="G21" t="s">
        <v>8469</v>
      </c>
      <c r="H21" t="s">
        <v>8471</v>
      </c>
    </row>
    <row r="22" spans="1:8" x14ac:dyDescent="0.3">
      <c r="A22" t="s">
        <v>5145</v>
      </c>
      <c r="B22" t="s">
        <v>650</v>
      </c>
      <c r="C22" t="s">
        <v>651</v>
      </c>
      <c r="D22" t="s">
        <v>649</v>
      </c>
      <c r="E22">
        <v>1</v>
      </c>
      <c r="F22" t="s">
        <v>8121</v>
      </c>
      <c r="G22" t="s">
        <v>8469</v>
      </c>
      <c r="H22" t="s">
        <v>8468</v>
      </c>
    </row>
    <row r="23" spans="1:8" x14ac:dyDescent="0.3">
      <c r="A23" t="s">
        <v>5279</v>
      </c>
      <c r="B23" t="s">
        <v>660</v>
      </c>
      <c r="C23" t="s">
        <v>661</v>
      </c>
      <c r="D23" t="s">
        <v>276</v>
      </c>
      <c r="E23">
        <v>68161717</v>
      </c>
      <c r="F23" t="s">
        <v>8219</v>
      </c>
      <c r="G23" t="s">
        <v>8469</v>
      </c>
      <c r="H23" t="s">
        <v>8468</v>
      </c>
    </row>
    <row r="24" spans="1:8" x14ac:dyDescent="0.3">
      <c r="A24" t="s">
        <v>4323</v>
      </c>
      <c r="B24" t="s">
        <v>663</v>
      </c>
      <c r="C24" t="s">
        <v>664</v>
      </c>
      <c r="D24" t="s">
        <v>580</v>
      </c>
      <c r="E24">
        <v>91510376</v>
      </c>
      <c r="F24" t="s">
        <v>8077</v>
      </c>
      <c r="G24" t="s">
        <v>8469</v>
      </c>
      <c r="H24" t="s">
        <v>8468</v>
      </c>
    </row>
    <row r="25" spans="1:8" x14ac:dyDescent="0.3">
      <c r="A25" t="s">
        <v>5437</v>
      </c>
      <c r="B25" t="s">
        <v>668</v>
      </c>
      <c r="C25" t="s">
        <v>669</v>
      </c>
      <c r="D25" t="s">
        <v>667</v>
      </c>
      <c r="E25">
        <v>90510047</v>
      </c>
      <c r="F25" t="s">
        <v>8117</v>
      </c>
      <c r="G25" t="s">
        <v>8469</v>
      </c>
      <c r="H25" t="s">
        <v>8468</v>
      </c>
    </row>
    <row r="26" spans="1:8" x14ac:dyDescent="0.3">
      <c r="A26" t="s">
        <v>5268</v>
      </c>
      <c r="B26" t="s">
        <v>674</v>
      </c>
      <c r="C26" t="s">
        <v>8469</v>
      </c>
      <c r="D26" t="s">
        <v>673</v>
      </c>
      <c r="E26">
        <v>80711349</v>
      </c>
      <c r="F26" t="s">
        <v>8423</v>
      </c>
      <c r="G26" t="s">
        <v>8469</v>
      </c>
      <c r="H26" t="s">
        <v>8468</v>
      </c>
    </row>
    <row r="27" spans="1:8" x14ac:dyDescent="0.3">
      <c r="A27" t="s">
        <v>4575</v>
      </c>
      <c r="B27" t="s">
        <v>675</v>
      </c>
      <c r="C27" t="s">
        <v>676</v>
      </c>
      <c r="D27" t="s">
        <v>274</v>
      </c>
      <c r="E27">
        <v>90701807</v>
      </c>
      <c r="F27" t="s">
        <v>8151</v>
      </c>
      <c r="G27" t="s">
        <v>8469</v>
      </c>
      <c r="H27" t="s">
        <v>8468</v>
      </c>
    </row>
    <row r="28" spans="1:8" x14ac:dyDescent="0.3">
      <c r="A28" t="s">
        <v>5369</v>
      </c>
      <c r="B28" t="s">
        <v>682</v>
      </c>
      <c r="C28" t="s">
        <v>683</v>
      </c>
      <c r="D28" t="s">
        <v>5459</v>
      </c>
      <c r="E28">
        <v>61557004</v>
      </c>
      <c r="F28" t="s">
        <v>8075</v>
      </c>
      <c r="G28" t="s">
        <v>8469</v>
      </c>
      <c r="H28" t="s">
        <v>8468</v>
      </c>
    </row>
    <row r="29" spans="1:8" x14ac:dyDescent="0.3">
      <c r="A29" t="s">
        <v>4527</v>
      </c>
      <c r="B29" t="s">
        <v>692</v>
      </c>
      <c r="C29" t="s">
        <v>693</v>
      </c>
      <c r="D29" t="s">
        <v>274</v>
      </c>
      <c r="E29">
        <v>90000023</v>
      </c>
      <c r="F29" t="s">
        <v>8127</v>
      </c>
      <c r="G29" t="s">
        <v>8469</v>
      </c>
      <c r="H29" t="s">
        <v>8468</v>
      </c>
    </row>
    <row r="30" spans="1:8" x14ac:dyDescent="0.3">
      <c r="A30" t="s">
        <v>7875</v>
      </c>
      <c r="B30" t="s">
        <v>7242</v>
      </c>
      <c r="C30" t="s">
        <v>8469</v>
      </c>
      <c r="D30" t="s">
        <v>673</v>
      </c>
      <c r="E30">
        <v>90011</v>
      </c>
      <c r="F30" t="s">
        <v>8059</v>
      </c>
      <c r="G30" t="s">
        <v>8469</v>
      </c>
      <c r="H30" t="s">
        <v>8468</v>
      </c>
    </row>
    <row r="31" spans="1:8" x14ac:dyDescent="0.3">
      <c r="A31" t="s">
        <v>7923</v>
      </c>
      <c r="B31" t="s">
        <v>5510</v>
      </c>
      <c r="C31" t="s">
        <v>5511</v>
      </c>
      <c r="D31" t="s">
        <v>579</v>
      </c>
      <c r="E31">
        <v>90512283</v>
      </c>
      <c r="F31" t="s">
        <v>8223</v>
      </c>
      <c r="G31" t="s">
        <v>8469</v>
      </c>
      <c r="H31" t="s">
        <v>8471</v>
      </c>
    </row>
    <row r="32" spans="1:8" x14ac:dyDescent="0.3">
      <c r="A32" t="s">
        <v>7739</v>
      </c>
      <c r="B32" t="s">
        <v>6962</v>
      </c>
      <c r="C32" t="s">
        <v>6963</v>
      </c>
      <c r="D32" t="s">
        <v>621</v>
      </c>
      <c r="E32">
        <v>3643002</v>
      </c>
      <c r="F32" t="s">
        <v>8263</v>
      </c>
      <c r="G32" t="s">
        <v>8469</v>
      </c>
      <c r="H32" t="s">
        <v>8468</v>
      </c>
    </row>
    <row r="33" spans="1:8" x14ac:dyDescent="0.3">
      <c r="A33" t="s">
        <v>7975</v>
      </c>
      <c r="B33" t="s">
        <v>5651</v>
      </c>
      <c r="C33" t="s">
        <v>8469</v>
      </c>
      <c r="D33" t="s">
        <v>581</v>
      </c>
      <c r="E33">
        <v>80700837</v>
      </c>
      <c r="F33" t="s">
        <v>8223</v>
      </c>
      <c r="G33" t="s">
        <v>8469</v>
      </c>
      <c r="H33" t="s">
        <v>8471</v>
      </c>
    </row>
    <row r="34" spans="1:8" x14ac:dyDescent="0.3">
      <c r="A34" t="s">
        <v>7833</v>
      </c>
      <c r="B34" t="s">
        <v>231</v>
      </c>
      <c r="C34" t="s">
        <v>230</v>
      </c>
      <c r="D34" t="s">
        <v>274</v>
      </c>
      <c r="E34">
        <v>90000099</v>
      </c>
      <c r="F34" t="s">
        <v>8175</v>
      </c>
      <c r="G34" t="s">
        <v>8469</v>
      </c>
      <c r="H34" t="s">
        <v>8468</v>
      </c>
    </row>
    <row r="35" spans="1:8" x14ac:dyDescent="0.3">
      <c r="A35" t="s">
        <v>8053</v>
      </c>
      <c r="B35" t="s">
        <v>7289</v>
      </c>
      <c r="C35" t="s">
        <v>8469</v>
      </c>
      <c r="D35" t="s">
        <v>571</v>
      </c>
      <c r="E35">
        <v>80700971</v>
      </c>
      <c r="F35" t="s">
        <v>8225</v>
      </c>
      <c r="G35" t="s">
        <v>8469</v>
      </c>
      <c r="H35" t="s">
        <v>8468</v>
      </c>
    </row>
    <row r="36" spans="1:8" x14ac:dyDescent="0.3">
      <c r="A36" t="s">
        <v>5154</v>
      </c>
      <c r="B36" t="s">
        <v>713</v>
      </c>
      <c r="C36" t="s">
        <v>714</v>
      </c>
      <c r="D36" t="s">
        <v>273</v>
      </c>
      <c r="E36">
        <v>90512751</v>
      </c>
      <c r="F36" t="s">
        <v>8415</v>
      </c>
      <c r="G36" t="s">
        <v>8469</v>
      </c>
      <c r="H36" t="s">
        <v>8468</v>
      </c>
    </row>
    <row r="37" spans="1:8" x14ac:dyDescent="0.3">
      <c r="A37" t="s">
        <v>7921</v>
      </c>
      <c r="B37" t="s">
        <v>5504</v>
      </c>
      <c r="C37" t="s">
        <v>5505</v>
      </c>
      <c r="D37" t="s">
        <v>579</v>
      </c>
      <c r="E37">
        <v>90512247</v>
      </c>
      <c r="F37" t="s">
        <v>8223</v>
      </c>
      <c r="G37" t="s">
        <v>8469</v>
      </c>
      <c r="H37" t="s">
        <v>8468</v>
      </c>
    </row>
    <row r="38" spans="1:8" x14ac:dyDescent="0.3">
      <c r="A38" t="s">
        <v>7655</v>
      </c>
      <c r="B38" t="s">
        <v>6813</v>
      </c>
      <c r="C38" t="s">
        <v>6814</v>
      </c>
      <c r="D38" t="s">
        <v>586</v>
      </c>
      <c r="E38">
        <v>85600498</v>
      </c>
      <c r="F38" t="s">
        <v>8263</v>
      </c>
      <c r="G38" t="s">
        <v>8469</v>
      </c>
      <c r="H38" t="s">
        <v>8468</v>
      </c>
    </row>
    <row r="39" spans="1:8" x14ac:dyDescent="0.3">
      <c r="A39" t="s">
        <v>4434</v>
      </c>
      <c r="B39" t="s">
        <v>726</v>
      </c>
      <c r="C39" t="s">
        <v>727</v>
      </c>
      <c r="D39" t="s">
        <v>275</v>
      </c>
      <c r="E39">
        <v>90511941</v>
      </c>
      <c r="F39" t="s">
        <v>8105</v>
      </c>
      <c r="G39" t="s">
        <v>8469</v>
      </c>
      <c r="H39" t="s">
        <v>8468</v>
      </c>
    </row>
    <row r="40" spans="1:8" x14ac:dyDescent="0.3">
      <c r="A40" t="s">
        <v>423</v>
      </c>
      <c r="B40" t="s">
        <v>3</v>
      </c>
      <c r="C40" t="s">
        <v>2</v>
      </c>
      <c r="D40" t="s">
        <v>275</v>
      </c>
      <c r="E40">
        <v>0</v>
      </c>
      <c r="F40">
        <v>0</v>
      </c>
      <c r="G40" t="s">
        <v>8469</v>
      </c>
      <c r="H40" t="s">
        <v>8471</v>
      </c>
    </row>
    <row r="41" spans="1:8" x14ac:dyDescent="0.3">
      <c r="A41" t="s">
        <v>8017</v>
      </c>
      <c r="B41" t="s">
        <v>5761</v>
      </c>
      <c r="C41" t="s">
        <v>5762</v>
      </c>
      <c r="D41" t="s">
        <v>621</v>
      </c>
      <c r="E41">
        <v>3691020</v>
      </c>
      <c r="F41" t="s">
        <v>8223</v>
      </c>
      <c r="G41" t="s">
        <v>8469</v>
      </c>
      <c r="H41" t="s">
        <v>8468</v>
      </c>
    </row>
    <row r="42" spans="1:8" x14ac:dyDescent="0.3">
      <c r="A42" t="s">
        <v>5099</v>
      </c>
      <c r="B42" t="s">
        <v>741</v>
      </c>
      <c r="C42" t="s">
        <v>742</v>
      </c>
      <c r="D42" t="s">
        <v>582</v>
      </c>
      <c r="E42">
        <v>61283008</v>
      </c>
      <c r="F42" t="s">
        <v>8115</v>
      </c>
      <c r="G42" t="s">
        <v>8469</v>
      </c>
      <c r="H42" t="s">
        <v>8468</v>
      </c>
    </row>
    <row r="43" spans="1:8" x14ac:dyDescent="0.3">
      <c r="A43" t="s">
        <v>5172</v>
      </c>
      <c r="B43" t="s">
        <v>746</v>
      </c>
      <c r="C43" t="s">
        <v>747</v>
      </c>
      <c r="D43" t="s">
        <v>745</v>
      </c>
      <c r="E43">
        <v>90510080</v>
      </c>
      <c r="F43" t="s">
        <v>8151</v>
      </c>
      <c r="G43" t="s">
        <v>8469</v>
      </c>
      <c r="H43" t="s">
        <v>8468</v>
      </c>
    </row>
    <row r="44" spans="1:8" x14ac:dyDescent="0.3">
      <c r="A44" t="s">
        <v>7593</v>
      </c>
      <c r="B44" t="s">
        <v>6651</v>
      </c>
      <c r="C44" t="s">
        <v>8469</v>
      </c>
      <c r="D44" t="s">
        <v>5453</v>
      </c>
      <c r="E44">
        <v>90510446</v>
      </c>
      <c r="F44" t="s">
        <v>8275</v>
      </c>
      <c r="G44" t="s">
        <v>8469</v>
      </c>
      <c r="H44" t="s">
        <v>8468</v>
      </c>
    </row>
    <row r="45" spans="1:8" x14ac:dyDescent="0.3">
      <c r="A45" t="s">
        <v>7784</v>
      </c>
      <c r="B45" t="s">
        <v>7064</v>
      </c>
      <c r="C45" t="s">
        <v>7065</v>
      </c>
      <c r="D45" t="s">
        <v>7781</v>
      </c>
      <c r="E45">
        <v>730002</v>
      </c>
      <c r="F45" t="s">
        <v>8077</v>
      </c>
      <c r="G45" t="s">
        <v>8469</v>
      </c>
      <c r="H45" t="s">
        <v>8468</v>
      </c>
    </row>
    <row r="46" spans="1:8" x14ac:dyDescent="0.3">
      <c r="A46" t="s">
        <v>7871</v>
      </c>
      <c r="B46" t="s">
        <v>7234</v>
      </c>
      <c r="C46" t="s">
        <v>8469</v>
      </c>
      <c r="D46" t="s">
        <v>5456</v>
      </c>
      <c r="E46">
        <v>80700884</v>
      </c>
      <c r="F46" t="s">
        <v>8149</v>
      </c>
      <c r="G46" t="s">
        <v>8469</v>
      </c>
      <c r="H46" t="s">
        <v>8468</v>
      </c>
    </row>
    <row r="47" spans="1:8" x14ac:dyDescent="0.3">
      <c r="A47" t="s">
        <v>5385</v>
      </c>
      <c r="B47" t="s">
        <v>749</v>
      </c>
      <c r="C47" t="s">
        <v>8469</v>
      </c>
      <c r="D47" t="s">
        <v>667</v>
      </c>
      <c r="E47">
        <v>68061674</v>
      </c>
      <c r="F47" t="s">
        <v>8391</v>
      </c>
      <c r="G47" t="s">
        <v>8469</v>
      </c>
      <c r="H47" t="s">
        <v>8468</v>
      </c>
    </row>
    <row r="48" spans="1:8" x14ac:dyDescent="0.3">
      <c r="A48" t="s">
        <v>4734</v>
      </c>
      <c r="B48" t="s">
        <v>762</v>
      </c>
      <c r="C48" t="s">
        <v>763</v>
      </c>
      <c r="D48" t="s">
        <v>606</v>
      </c>
      <c r="E48">
        <v>90512819</v>
      </c>
      <c r="F48" t="s">
        <v>8453</v>
      </c>
      <c r="G48" t="s">
        <v>8469</v>
      </c>
      <c r="H48" t="s">
        <v>8468</v>
      </c>
    </row>
    <row r="49" spans="1:8" x14ac:dyDescent="0.3">
      <c r="A49" t="s">
        <v>5323</v>
      </c>
      <c r="B49" t="s">
        <v>3974</v>
      </c>
      <c r="C49" t="s">
        <v>8469</v>
      </c>
      <c r="D49" t="s">
        <v>5229</v>
      </c>
      <c r="E49">
        <v>61416018</v>
      </c>
      <c r="F49" t="s">
        <v>8059</v>
      </c>
      <c r="G49" t="s">
        <v>8469</v>
      </c>
      <c r="H49" t="s">
        <v>8468</v>
      </c>
    </row>
    <row r="50" spans="1:8" x14ac:dyDescent="0.3">
      <c r="A50" t="s">
        <v>5055</v>
      </c>
      <c r="B50" t="s">
        <v>3740</v>
      </c>
      <c r="C50" t="s">
        <v>773</v>
      </c>
      <c r="D50" t="s">
        <v>586</v>
      </c>
      <c r="E50">
        <v>90511584</v>
      </c>
      <c r="F50" t="s">
        <v>8093</v>
      </c>
      <c r="G50" t="s">
        <v>8469</v>
      </c>
      <c r="H50" t="s">
        <v>8468</v>
      </c>
    </row>
    <row r="51" spans="1:8" x14ac:dyDescent="0.3">
      <c r="A51" t="s">
        <v>7769</v>
      </c>
      <c r="B51" t="s">
        <v>7040</v>
      </c>
      <c r="C51" t="s">
        <v>7041</v>
      </c>
      <c r="D51" t="s">
        <v>775</v>
      </c>
      <c r="E51">
        <v>90000245</v>
      </c>
      <c r="F51" t="s">
        <v>8273</v>
      </c>
      <c r="G51" t="s">
        <v>8469</v>
      </c>
      <c r="H51" t="s">
        <v>8468</v>
      </c>
    </row>
    <row r="52" spans="1:8" x14ac:dyDescent="0.3">
      <c r="A52" t="s">
        <v>5411</v>
      </c>
      <c r="B52" t="s">
        <v>777</v>
      </c>
      <c r="C52" t="s">
        <v>8469</v>
      </c>
      <c r="D52" t="s">
        <v>776</v>
      </c>
      <c r="E52">
        <v>68061683</v>
      </c>
      <c r="F52" t="s">
        <v>8083</v>
      </c>
      <c r="G52" t="s">
        <v>8469</v>
      </c>
      <c r="H52" t="s">
        <v>8468</v>
      </c>
    </row>
    <row r="53" spans="1:8" x14ac:dyDescent="0.3">
      <c r="A53" t="s">
        <v>5155</v>
      </c>
      <c r="B53" t="s">
        <v>778</v>
      </c>
      <c r="C53" t="s">
        <v>779</v>
      </c>
      <c r="D53" t="s">
        <v>273</v>
      </c>
      <c r="E53">
        <v>91514193</v>
      </c>
      <c r="F53" t="s">
        <v>8415</v>
      </c>
      <c r="G53" t="s">
        <v>8469</v>
      </c>
      <c r="H53" t="s">
        <v>8468</v>
      </c>
    </row>
    <row r="54" spans="1:8" x14ac:dyDescent="0.3">
      <c r="A54" t="s">
        <v>5367</v>
      </c>
      <c r="B54" t="s">
        <v>780</v>
      </c>
      <c r="C54" t="s">
        <v>781</v>
      </c>
      <c r="D54" t="s">
        <v>5457</v>
      </c>
      <c r="E54">
        <v>61332002</v>
      </c>
      <c r="F54" t="s">
        <v>8075</v>
      </c>
      <c r="G54" t="s">
        <v>8469</v>
      </c>
      <c r="H54" t="s">
        <v>8468</v>
      </c>
    </row>
    <row r="55" spans="1:8" x14ac:dyDescent="0.3">
      <c r="A55" t="s">
        <v>7689</v>
      </c>
      <c r="B55" t="s">
        <v>6894</v>
      </c>
      <c r="C55" t="s">
        <v>6895</v>
      </c>
      <c r="D55" t="s">
        <v>5259</v>
      </c>
      <c r="E55">
        <v>90511594</v>
      </c>
      <c r="F55" t="s">
        <v>8331</v>
      </c>
      <c r="G55" t="s">
        <v>8469</v>
      </c>
      <c r="H55" t="s">
        <v>8468</v>
      </c>
    </row>
    <row r="56" spans="1:8" x14ac:dyDescent="0.3">
      <c r="A56" t="s">
        <v>4118</v>
      </c>
      <c r="B56" t="s">
        <v>782</v>
      </c>
      <c r="C56" t="s">
        <v>783</v>
      </c>
      <c r="D56" t="s">
        <v>275</v>
      </c>
      <c r="E56">
        <v>91510451</v>
      </c>
      <c r="F56" t="s">
        <v>8215</v>
      </c>
      <c r="G56" t="s">
        <v>8469</v>
      </c>
      <c r="H56" t="s">
        <v>8468</v>
      </c>
    </row>
    <row r="57" spans="1:8" x14ac:dyDescent="0.3">
      <c r="A57" t="s">
        <v>7891</v>
      </c>
      <c r="B57" t="s">
        <v>784</v>
      </c>
      <c r="C57" t="s">
        <v>785</v>
      </c>
      <c r="D57" t="s">
        <v>582</v>
      </c>
      <c r="E57">
        <v>60571006</v>
      </c>
      <c r="F57" t="s">
        <v>8225</v>
      </c>
      <c r="G57" t="s">
        <v>8469</v>
      </c>
      <c r="H57" t="s">
        <v>8468</v>
      </c>
    </row>
    <row r="58" spans="1:8" x14ac:dyDescent="0.3">
      <c r="A58" t="s">
        <v>7892</v>
      </c>
      <c r="B58" t="s">
        <v>784</v>
      </c>
      <c r="C58" t="s">
        <v>785</v>
      </c>
      <c r="D58" t="s">
        <v>582</v>
      </c>
      <c r="E58">
        <v>60571008</v>
      </c>
      <c r="F58" t="s">
        <v>8225</v>
      </c>
      <c r="G58" t="s">
        <v>8469</v>
      </c>
      <c r="H58" t="s">
        <v>8468</v>
      </c>
    </row>
    <row r="59" spans="1:8" x14ac:dyDescent="0.3">
      <c r="A59" t="s">
        <v>7893</v>
      </c>
      <c r="B59" t="s">
        <v>784</v>
      </c>
      <c r="C59" t="s">
        <v>785</v>
      </c>
      <c r="D59" t="s">
        <v>582</v>
      </c>
      <c r="E59">
        <v>60571009</v>
      </c>
      <c r="F59" t="s">
        <v>8225</v>
      </c>
      <c r="G59" t="s">
        <v>8469</v>
      </c>
      <c r="H59" t="s">
        <v>8468</v>
      </c>
    </row>
    <row r="60" spans="1:8" x14ac:dyDescent="0.3">
      <c r="A60" t="s">
        <v>7894</v>
      </c>
      <c r="B60" t="s">
        <v>784</v>
      </c>
      <c r="C60" t="s">
        <v>785</v>
      </c>
      <c r="D60" t="s">
        <v>582</v>
      </c>
      <c r="E60">
        <v>60571012</v>
      </c>
      <c r="F60" t="s">
        <v>8225</v>
      </c>
      <c r="G60" t="s">
        <v>8469</v>
      </c>
      <c r="H60" t="s">
        <v>8468</v>
      </c>
    </row>
    <row r="61" spans="1:8" x14ac:dyDescent="0.3">
      <c r="A61" t="s">
        <v>7895</v>
      </c>
      <c r="B61" t="s">
        <v>784</v>
      </c>
      <c r="C61" t="s">
        <v>785</v>
      </c>
      <c r="D61" t="s">
        <v>582</v>
      </c>
      <c r="E61">
        <v>60571014</v>
      </c>
      <c r="F61" t="s">
        <v>8225</v>
      </c>
      <c r="G61" t="s">
        <v>8469</v>
      </c>
      <c r="H61" t="s">
        <v>8468</v>
      </c>
    </row>
    <row r="62" spans="1:8" x14ac:dyDescent="0.3">
      <c r="A62" t="s">
        <v>7896</v>
      </c>
      <c r="B62" t="s">
        <v>784</v>
      </c>
      <c r="C62" t="s">
        <v>785</v>
      </c>
      <c r="D62" t="s">
        <v>582</v>
      </c>
      <c r="E62">
        <v>60571017</v>
      </c>
      <c r="F62" t="s">
        <v>8225</v>
      </c>
      <c r="G62" t="s">
        <v>8469</v>
      </c>
      <c r="H62" t="s">
        <v>8468</v>
      </c>
    </row>
    <row r="63" spans="1:8" x14ac:dyDescent="0.3">
      <c r="A63" t="s">
        <v>7897</v>
      </c>
      <c r="B63" t="s">
        <v>784</v>
      </c>
      <c r="C63" t="s">
        <v>785</v>
      </c>
      <c r="D63" t="s">
        <v>582</v>
      </c>
      <c r="E63">
        <v>60571019</v>
      </c>
      <c r="F63" t="s">
        <v>8225</v>
      </c>
      <c r="G63" t="s">
        <v>8469</v>
      </c>
      <c r="H63" t="s">
        <v>8468</v>
      </c>
    </row>
    <row r="64" spans="1:8" x14ac:dyDescent="0.3">
      <c r="A64" t="s">
        <v>5052</v>
      </c>
      <c r="B64" t="s">
        <v>786</v>
      </c>
      <c r="C64" t="s">
        <v>787</v>
      </c>
      <c r="D64" t="s">
        <v>600</v>
      </c>
      <c r="E64">
        <v>68161881</v>
      </c>
      <c r="F64" t="s">
        <v>8093</v>
      </c>
      <c r="G64" t="s">
        <v>8469</v>
      </c>
      <c r="H64" t="s">
        <v>8468</v>
      </c>
    </row>
    <row r="65" spans="1:8" x14ac:dyDescent="0.3">
      <c r="A65" t="s">
        <v>4320</v>
      </c>
      <c r="B65" t="s">
        <v>788</v>
      </c>
      <c r="C65" t="s">
        <v>789</v>
      </c>
      <c r="D65" t="s">
        <v>652</v>
      </c>
      <c r="E65">
        <v>91513747</v>
      </c>
      <c r="F65" t="s">
        <v>8077</v>
      </c>
      <c r="G65" t="s">
        <v>8469</v>
      </c>
      <c r="H65" t="s">
        <v>8468</v>
      </c>
    </row>
    <row r="66" spans="1:8" x14ac:dyDescent="0.3">
      <c r="A66" t="s">
        <v>5309</v>
      </c>
      <c r="B66" t="s">
        <v>798</v>
      </c>
      <c r="C66" t="s">
        <v>799</v>
      </c>
      <c r="D66" t="s">
        <v>5457</v>
      </c>
      <c r="E66">
        <v>61416022</v>
      </c>
      <c r="F66" t="s">
        <v>8059</v>
      </c>
      <c r="G66" t="s">
        <v>8469</v>
      </c>
      <c r="H66" t="s">
        <v>8468</v>
      </c>
    </row>
    <row r="67" spans="1:8" x14ac:dyDescent="0.3">
      <c r="A67" t="s">
        <v>5358</v>
      </c>
      <c r="B67" t="s">
        <v>806</v>
      </c>
      <c r="C67" t="s">
        <v>807</v>
      </c>
      <c r="D67" t="s">
        <v>621</v>
      </c>
      <c r="E67">
        <v>3743006</v>
      </c>
      <c r="F67" t="s">
        <v>8069</v>
      </c>
      <c r="G67" t="s">
        <v>8469</v>
      </c>
      <c r="H67" t="s">
        <v>8468</v>
      </c>
    </row>
    <row r="68" spans="1:8" x14ac:dyDescent="0.3">
      <c r="A68" t="s">
        <v>7658</v>
      </c>
      <c r="B68" t="s">
        <v>817</v>
      </c>
      <c r="C68" t="s">
        <v>818</v>
      </c>
      <c r="D68" t="s">
        <v>586</v>
      </c>
      <c r="E68">
        <v>90510563</v>
      </c>
      <c r="F68" t="s">
        <v>8077</v>
      </c>
      <c r="G68" t="s">
        <v>8469</v>
      </c>
      <c r="H68" t="s">
        <v>8468</v>
      </c>
    </row>
    <row r="69" spans="1:8" x14ac:dyDescent="0.3">
      <c r="A69" t="s">
        <v>7749</v>
      </c>
      <c r="B69" t="s">
        <v>6989</v>
      </c>
      <c r="C69" t="s">
        <v>6990</v>
      </c>
      <c r="D69" t="s">
        <v>621</v>
      </c>
      <c r="E69">
        <v>37000046</v>
      </c>
      <c r="F69" t="s">
        <v>8361</v>
      </c>
      <c r="G69" t="s">
        <v>8469</v>
      </c>
      <c r="H69" t="s">
        <v>8468</v>
      </c>
    </row>
    <row r="70" spans="1:8" x14ac:dyDescent="0.3">
      <c r="A70" t="s">
        <v>5261</v>
      </c>
      <c r="B70" t="s">
        <v>836</v>
      </c>
      <c r="C70" t="s">
        <v>837</v>
      </c>
      <c r="D70" t="s">
        <v>5263</v>
      </c>
      <c r="E70">
        <v>61513008</v>
      </c>
      <c r="F70" t="s">
        <v>8423</v>
      </c>
      <c r="G70" t="s">
        <v>8469</v>
      </c>
      <c r="H70" t="s">
        <v>8468</v>
      </c>
    </row>
    <row r="71" spans="1:8" x14ac:dyDescent="0.3">
      <c r="A71" t="s">
        <v>7664</v>
      </c>
      <c r="B71" t="s">
        <v>6836</v>
      </c>
      <c r="C71" t="s">
        <v>8469</v>
      </c>
      <c r="D71" t="s">
        <v>776</v>
      </c>
      <c r="E71">
        <v>61303001</v>
      </c>
      <c r="F71" t="s">
        <v>8327</v>
      </c>
      <c r="G71" t="s">
        <v>8469</v>
      </c>
      <c r="H71" t="s">
        <v>8468</v>
      </c>
    </row>
    <row r="72" spans="1:8" x14ac:dyDescent="0.3">
      <c r="A72" t="s">
        <v>7563</v>
      </c>
      <c r="B72" t="s">
        <v>6574</v>
      </c>
      <c r="C72" t="s">
        <v>6575</v>
      </c>
      <c r="D72" t="s">
        <v>273</v>
      </c>
      <c r="E72">
        <v>469001</v>
      </c>
      <c r="F72" t="s">
        <v>8277</v>
      </c>
      <c r="G72" t="s">
        <v>8469</v>
      </c>
      <c r="H72" t="s">
        <v>8468</v>
      </c>
    </row>
    <row r="73" spans="1:8" x14ac:dyDescent="0.3">
      <c r="A73" t="s">
        <v>4934</v>
      </c>
      <c r="B73" t="s">
        <v>850</v>
      </c>
      <c r="C73" t="s">
        <v>8469</v>
      </c>
      <c r="D73" t="s">
        <v>606</v>
      </c>
      <c r="E73">
        <v>91510526</v>
      </c>
      <c r="F73" t="s">
        <v>8071</v>
      </c>
      <c r="G73" t="s">
        <v>8469</v>
      </c>
      <c r="H73" t="s">
        <v>8471</v>
      </c>
    </row>
    <row r="74" spans="1:8" x14ac:dyDescent="0.3">
      <c r="A74" t="s">
        <v>7823</v>
      </c>
      <c r="B74" t="s">
        <v>7145</v>
      </c>
      <c r="C74" t="s">
        <v>8469</v>
      </c>
      <c r="D74" t="s">
        <v>600</v>
      </c>
      <c r="E74">
        <v>935008</v>
      </c>
      <c r="F74" t="s">
        <v>8059</v>
      </c>
      <c r="G74" t="s">
        <v>8469</v>
      </c>
      <c r="H74" t="s">
        <v>8468</v>
      </c>
    </row>
    <row r="75" spans="1:8" x14ac:dyDescent="0.3">
      <c r="A75" t="s">
        <v>4555</v>
      </c>
      <c r="B75" t="s">
        <v>855</v>
      </c>
      <c r="C75" t="s">
        <v>856</v>
      </c>
      <c r="D75" t="s">
        <v>274</v>
      </c>
      <c r="E75">
        <v>1947</v>
      </c>
      <c r="F75" t="s">
        <v>8137</v>
      </c>
      <c r="G75" t="s">
        <v>8469</v>
      </c>
      <c r="H75" t="s">
        <v>8468</v>
      </c>
    </row>
    <row r="76" spans="1:8" x14ac:dyDescent="0.3">
      <c r="A76" t="s">
        <v>5022</v>
      </c>
      <c r="B76" t="s">
        <v>859</v>
      </c>
      <c r="C76" t="s">
        <v>860</v>
      </c>
      <c r="D76" t="s">
        <v>621</v>
      </c>
      <c r="E76">
        <v>3112001</v>
      </c>
      <c r="F76" t="s">
        <v>8089</v>
      </c>
      <c r="G76" t="s">
        <v>8469</v>
      </c>
      <c r="H76" t="s">
        <v>8468</v>
      </c>
    </row>
    <row r="77" spans="1:8" x14ac:dyDescent="0.3">
      <c r="A77" t="s">
        <v>5059</v>
      </c>
      <c r="B77" t="s">
        <v>872</v>
      </c>
      <c r="C77" t="s">
        <v>873</v>
      </c>
      <c r="D77" t="s">
        <v>575</v>
      </c>
      <c r="E77">
        <v>90701820</v>
      </c>
      <c r="F77" t="s">
        <v>8093</v>
      </c>
      <c r="G77" t="s">
        <v>8469</v>
      </c>
      <c r="H77" t="s">
        <v>8468</v>
      </c>
    </row>
    <row r="78" spans="1:8" x14ac:dyDescent="0.3">
      <c r="A78" t="s">
        <v>7922</v>
      </c>
      <c r="B78" t="s">
        <v>5507</v>
      </c>
      <c r="C78" t="s">
        <v>5508</v>
      </c>
      <c r="D78" t="s">
        <v>579</v>
      </c>
      <c r="E78">
        <v>90512232</v>
      </c>
      <c r="F78" t="s">
        <v>8223</v>
      </c>
      <c r="G78" t="s">
        <v>8469</v>
      </c>
      <c r="H78" t="s">
        <v>8468</v>
      </c>
    </row>
    <row r="79" spans="1:8" x14ac:dyDescent="0.3">
      <c r="A79" t="s">
        <v>4631</v>
      </c>
      <c r="B79" t="s">
        <v>884</v>
      </c>
      <c r="C79" t="s">
        <v>885</v>
      </c>
      <c r="D79" t="s">
        <v>586</v>
      </c>
      <c r="E79">
        <v>90511601</v>
      </c>
      <c r="F79" t="s">
        <v>8161</v>
      </c>
      <c r="G79" t="s">
        <v>8469</v>
      </c>
      <c r="H79" t="s">
        <v>8468</v>
      </c>
    </row>
    <row r="80" spans="1:8" x14ac:dyDescent="0.3">
      <c r="A80" t="s">
        <v>5215</v>
      </c>
      <c r="B80" t="s">
        <v>888</v>
      </c>
      <c r="C80" t="s">
        <v>889</v>
      </c>
      <c r="D80" t="s">
        <v>571</v>
      </c>
      <c r="E80">
        <v>3743036</v>
      </c>
      <c r="F80" t="s">
        <v>8215</v>
      </c>
      <c r="G80" t="s">
        <v>8469</v>
      </c>
      <c r="H80" t="s">
        <v>8468</v>
      </c>
    </row>
    <row r="81" spans="1:8" x14ac:dyDescent="0.3">
      <c r="A81" t="s">
        <v>7313</v>
      </c>
      <c r="B81" t="s">
        <v>5885</v>
      </c>
      <c r="C81" t="s">
        <v>5886</v>
      </c>
      <c r="D81" t="s">
        <v>579</v>
      </c>
      <c r="E81">
        <v>90512256</v>
      </c>
      <c r="F81" t="s">
        <v>8227</v>
      </c>
      <c r="G81" t="s">
        <v>8469</v>
      </c>
      <c r="H81" t="s">
        <v>8468</v>
      </c>
    </row>
    <row r="82" spans="1:8" x14ac:dyDescent="0.3">
      <c r="A82" t="s">
        <v>4564</v>
      </c>
      <c r="B82" t="s">
        <v>890</v>
      </c>
      <c r="C82" t="s">
        <v>891</v>
      </c>
      <c r="D82" t="s">
        <v>274</v>
      </c>
      <c r="E82">
        <v>90000047</v>
      </c>
      <c r="F82" t="s">
        <v>8147</v>
      </c>
      <c r="G82" t="s">
        <v>8469</v>
      </c>
      <c r="H82" t="s">
        <v>8468</v>
      </c>
    </row>
    <row r="83" spans="1:8" x14ac:dyDescent="0.3">
      <c r="A83" t="s">
        <v>7691</v>
      </c>
      <c r="B83" t="s">
        <v>6897</v>
      </c>
      <c r="C83" t="s">
        <v>6898</v>
      </c>
      <c r="D83" t="s">
        <v>908</v>
      </c>
      <c r="E83">
        <v>61513005</v>
      </c>
      <c r="F83" t="s">
        <v>8327</v>
      </c>
      <c r="G83" t="s">
        <v>8469</v>
      </c>
      <c r="H83" t="s">
        <v>8468</v>
      </c>
    </row>
    <row r="84" spans="1:8" x14ac:dyDescent="0.3">
      <c r="A84" t="s">
        <v>7756</v>
      </c>
      <c r="B84" t="s">
        <v>7006</v>
      </c>
      <c r="C84" t="s">
        <v>7007</v>
      </c>
      <c r="D84" t="s">
        <v>5180</v>
      </c>
      <c r="E84">
        <v>11</v>
      </c>
      <c r="F84" t="s">
        <v>8077</v>
      </c>
      <c r="G84" t="s">
        <v>8469</v>
      </c>
      <c r="H84" t="s">
        <v>8468</v>
      </c>
    </row>
    <row r="85" spans="1:8" x14ac:dyDescent="0.3">
      <c r="A85" t="s">
        <v>7844</v>
      </c>
      <c r="B85" t="s">
        <v>7183</v>
      </c>
      <c r="C85" t="s">
        <v>8469</v>
      </c>
      <c r="D85" t="s">
        <v>601</v>
      </c>
      <c r="E85">
        <v>80700790</v>
      </c>
      <c r="F85" t="s">
        <v>8275</v>
      </c>
      <c r="G85" t="s">
        <v>8469</v>
      </c>
      <c r="H85" t="s">
        <v>8468</v>
      </c>
    </row>
    <row r="86" spans="1:8" x14ac:dyDescent="0.3">
      <c r="A86" t="s">
        <v>7839</v>
      </c>
      <c r="B86" t="s">
        <v>6721</v>
      </c>
      <c r="C86" t="s">
        <v>8469</v>
      </c>
      <c r="D86" t="s">
        <v>601</v>
      </c>
      <c r="E86">
        <v>80700282</v>
      </c>
      <c r="F86" t="s">
        <v>8249</v>
      </c>
      <c r="G86" t="s">
        <v>8469</v>
      </c>
      <c r="H86" t="s">
        <v>8468</v>
      </c>
    </row>
    <row r="87" spans="1:8" x14ac:dyDescent="0.3">
      <c r="A87" t="s">
        <v>7770</v>
      </c>
      <c r="B87" t="s">
        <v>7043</v>
      </c>
      <c r="C87" t="s">
        <v>7044</v>
      </c>
      <c r="D87" t="s">
        <v>775</v>
      </c>
      <c r="E87">
        <v>16</v>
      </c>
      <c r="F87" t="s">
        <v>8377</v>
      </c>
      <c r="G87" t="s">
        <v>8469</v>
      </c>
      <c r="H87" t="s">
        <v>8468</v>
      </c>
    </row>
    <row r="88" spans="1:8" x14ac:dyDescent="0.3">
      <c r="A88" t="s">
        <v>5441</v>
      </c>
      <c r="B88" t="s">
        <v>921</v>
      </c>
      <c r="C88" t="s">
        <v>922</v>
      </c>
      <c r="D88" t="s">
        <v>745</v>
      </c>
      <c r="E88">
        <v>90510078</v>
      </c>
      <c r="F88" t="s">
        <v>8117</v>
      </c>
      <c r="G88" t="s">
        <v>8469</v>
      </c>
      <c r="H88" t="s">
        <v>8468</v>
      </c>
    </row>
    <row r="89" spans="1:8" x14ac:dyDescent="0.3">
      <c r="A89" t="s">
        <v>5427</v>
      </c>
      <c r="B89" t="s">
        <v>923</v>
      </c>
      <c r="C89" t="s">
        <v>924</v>
      </c>
      <c r="D89" t="s">
        <v>5197</v>
      </c>
      <c r="E89">
        <v>90511592</v>
      </c>
      <c r="F89" t="s">
        <v>8095</v>
      </c>
      <c r="G89" t="s">
        <v>8469</v>
      </c>
      <c r="H89" t="s">
        <v>8468</v>
      </c>
    </row>
    <row r="90" spans="1:8" x14ac:dyDescent="0.3">
      <c r="A90" t="s">
        <v>5429</v>
      </c>
      <c r="B90" t="s">
        <v>923</v>
      </c>
      <c r="C90" t="s">
        <v>924</v>
      </c>
      <c r="D90" t="s">
        <v>5457</v>
      </c>
      <c r="E90">
        <v>61416031</v>
      </c>
      <c r="F90" t="s">
        <v>8095</v>
      </c>
      <c r="G90" t="s">
        <v>8469</v>
      </c>
      <c r="H90" t="s">
        <v>8468</v>
      </c>
    </row>
    <row r="91" spans="1:8" x14ac:dyDescent="0.3">
      <c r="A91" t="s">
        <v>5237</v>
      </c>
      <c r="B91" t="s">
        <v>925</v>
      </c>
      <c r="C91" t="s">
        <v>926</v>
      </c>
      <c r="D91" t="s">
        <v>586</v>
      </c>
      <c r="E91">
        <v>91514635</v>
      </c>
      <c r="F91" t="s">
        <v>8421</v>
      </c>
      <c r="G91" t="s">
        <v>8469</v>
      </c>
      <c r="H91" t="s">
        <v>8468</v>
      </c>
    </row>
    <row r="92" spans="1:8" x14ac:dyDescent="0.3">
      <c r="A92" t="s">
        <v>4977</v>
      </c>
      <c r="B92" t="s">
        <v>929</v>
      </c>
      <c r="C92" t="s">
        <v>930</v>
      </c>
      <c r="D92" t="s">
        <v>591</v>
      </c>
      <c r="E92">
        <v>80701668</v>
      </c>
      <c r="F92" t="s">
        <v>8077</v>
      </c>
      <c r="G92" t="s">
        <v>8469</v>
      </c>
      <c r="H92" t="s">
        <v>8468</v>
      </c>
    </row>
    <row r="93" spans="1:8" x14ac:dyDescent="0.3">
      <c r="A93" t="s">
        <v>7707</v>
      </c>
      <c r="B93" t="s">
        <v>931</v>
      </c>
      <c r="C93" t="s">
        <v>932</v>
      </c>
      <c r="D93" t="s">
        <v>581</v>
      </c>
      <c r="E93">
        <v>3702002</v>
      </c>
      <c r="F93" t="s">
        <v>8349</v>
      </c>
      <c r="G93" t="s">
        <v>8469</v>
      </c>
      <c r="H93" t="s">
        <v>8468</v>
      </c>
    </row>
    <row r="94" spans="1:8" x14ac:dyDescent="0.3">
      <c r="A94" t="s">
        <v>5443</v>
      </c>
      <c r="B94" t="s">
        <v>934</v>
      </c>
      <c r="C94" t="s">
        <v>8469</v>
      </c>
      <c r="D94" t="s">
        <v>5457</v>
      </c>
      <c r="E94">
        <v>61397001</v>
      </c>
      <c r="F94" t="s">
        <v>8117</v>
      </c>
      <c r="G94" t="s">
        <v>8469</v>
      </c>
      <c r="H94" t="s">
        <v>8468</v>
      </c>
    </row>
    <row r="95" spans="1:8" x14ac:dyDescent="0.3">
      <c r="A95" t="s">
        <v>5198</v>
      </c>
      <c r="B95" t="s">
        <v>935</v>
      </c>
      <c r="C95" t="s">
        <v>936</v>
      </c>
      <c r="D95" t="s">
        <v>606</v>
      </c>
      <c r="E95">
        <v>90512851</v>
      </c>
      <c r="F95" t="s">
        <v>8215</v>
      </c>
      <c r="G95" t="s">
        <v>8469</v>
      </c>
      <c r="H95" t="s">
        <v>8468</v>
      </c>
    </row>
    <row r="96" spans="1:8" x14ac:dyDescent="0.3">
      <c r="A96" t="s">
        <v>5380</v>
      </c>
      <c r="B96" t="s">
        <v>939</v>
      </c>
      <c r="C96" t="s">
        <v>8469</v>
      </c>
      <c r="D96" t="s">
        <v>5349</v>
      </c>
      <c r="E96">
        <v>80700293</v>
      </c>
      <c r="F96" t="s">
        <v>8075</v>
      </c>
      <c r="G96" t="s">
        <v>8469</v>
      </c>
      <c r="H96" t="s">
        <v>8468</v>
      </c>
    </row>
    <row r="97" spans="1:8" x14ac:dyDescent="0.3">
      <c r="A97" t="s">
        <v>7557</v>
      </c>
      <c r="B97" t="s">
        <v>6561</v>
      </c>
      <c r="C97" t="s">
        <v>8469</v>
      </c>
      <c r="D97" t="s">
        <v>273</v>
      </c>
      <c r="E97">
        <v>90000072</v>
      </c>
      <c r="F97" t="s">
        <v>8251</v>
      </c>
      <c r="G97" t="s">
        <v>8469</v>
      </c>
      <c r="H97" t="s">
        <v>8468</v>
      </c>
    </row>
    <row r="98" spans="1:8" x14ac:dyDescent="0.3">
      <c r="A98" t="s">
        <v>5366</v>
      </c>
      <c r="B98" t="s">
        <v>942</v>
      </c>
      <c r="C98" t="s">
        <v>8469</v>
      </c>
      <c r="D98" t="s">
        <v>776</v>
      </c>
      <c r="E98">
        <v>90510723</v>
      </c>
      <c r="F98" t="s">
        <v>8075</v>
      </c>
      <c r="G98" t="s">
        <v>8469</v>
      </c>
      <c r="H98" t="s">
        <v>8468</v>
      </c>
    </row>
    <row r="99" spans="1:8" x14ac:dyDescent="0.3">
      <c r="A99" t="s">
        <v>7692</v>
      </c>
      <c r="B99" t="s">
        <v>6900</v>
      </c>
      <c r="C99" t="s">
        <v>8469</v>
      </c>
      <c r="D99" t="s">
        <v>7694</v>
      </c>
      <c r="E99">
        <v>1</v>
      </c>
      <c r="F99" t="s">
        <v>8305</v>
      </c>
      <c r="G99" t="s">
        <v>8469</v>
      </c>
      <c r="H99" t="s">
        <v>8468</v>
      </c>
    </row>
    <row r="100" spans="1:8" x14ac:dyDescent="0.3">
      <c r="A100" t="s">
        <v>7835</v>
      </c>
      <c r="B100" t="s">
        <v>7167</v>
      </c>
      <c r="C100" t="s">
        <v>8469</v>
      </c>
      <c r="D100" t="s">
        <v>601</v>
      </c>
      <c r="E100">
        <v>80700692</v>
      </c>
      <c r="F100" t="s">
        <v>8393</v>
      </c>
      <c r="G100" t="s">
        <v>8469</v>
      </c>
      <c r="H100" t="s">
        <v>8468</v>
      </c>
    </row>
    <row r="101" spans="1:8" x14ac:dyDescent="0.3">
      <c r="A101" t="s">
        <v>7708</v>
      </c>
      <c r="B101" t="s">
        <v>6922</v>
      </c>
      <c r="C101" t="s">
        <v>6923</v>
      </c>
      <c r="D101" t="s">
        <v>581</v>
      </c>
      <c r="E101">
        <v>20110171</v>
      </c>
      <c r="F101" t="s">
        <v>8263</v>
      </c>
      <c r="G101" t="s">
        <v>8469</v>
      </c>
      <c r="H101" t="s">
        <v>8468</v>
      </c>
    </row>
    <row r="102" spans="1:8" x14ac:dyDescent="0.3">
      <c r="A102" t="s">
        <v>7829</v>
      </c>
      <c r="B102" t="s">
        <v>7157</v>
      </c>
      <c r="C102" t="s">
        <v>8469</v>
      </c>
      <c r="D102" t="s">
        <v>776</v>
      </c>
      <c r="E102">
        <v>90510698</v>
      </c>
      <c r="F102" t="s">
        <v>8219</v>
      </c>
      <c r="G102" t="s">
        <v>8469</v>
      </c>
      <c r="H102" t="s">
        <v>8468</v>
      </c>
    </row>
    <row r="103" spans="1:8" x14ac:dyDescent="0.3">
      <c r="A103" t="s">
        <v>7734</v>
      </c>
      <c r="B103" t="s">
        <v>6957</v>
      </c>
      <c r="C103" t="s">
        <v>8469</v>
      </c>
      <c r="D103" t="s">
        <v>5456</v>
      </c>
      <c r="E103">
        <v>80700187</v>
      </c>
      <c r="F103" t="s">
        <v>8299</v>
      </c>
      <c r="G103" t="s">
        <v>8469</v>
      </c>
      <c r="H103" t="s">
        <v>8468</v>
      </c>
    </row>
    <row r="104" spans="1:8" x14ac:dyDescent="0.3">
      <c r="A104" t="s">
        <v>5372</v>
      </c>
      <c r="B104" t="s">
        <v>961</v>
      </c>
      <c r="C104" t="s">
        <v>962</v>
      </c>
      <c r="D104" t="s">
        <v>5259</v>
      </c>
      <c r="E104">
        <v>61412002</v>
      </c>
      <c r="F104" t="s">
        <v>8075</v>
      </c>
      <c r="G104" t="s">
        <v>8469</v>
      </c>
      <c r="H104" t="s">
        <v>8468</v>
      </c>
    </row>
    <row r="105" spans="1:8" x14ac:dyDescent="0.3">
      <c r="A105" t="s">
        <v>4975</v>
      </c>
      <c r="B105" t="s">
        <v>963</v>
      </c>
      <c r="C105" t="s">
        <v>964</v>
      </c>
      <c r="D105" t="s">
        <v>630</v>
      </c>
      <c r="E105">
        <v>90000080</v>
      </c>
      <c r="F105" t="s">
        <v>8077</v>
      </c>
      <c r="G105" t="s">
        <v>8469</v>
      </c>
      <c r="H105" t="s">
        <v>8468</v>
      </c>
    </row>
    <row r="106" spans="1:8" x14ac:dyDescent="0.3">
      <c r="A106" t="s">
        <v>7768</v>
      </c>
      <c r="B106" t="s">
        <v>7037</v>
      </c>
      <c r="C106" t="s">
        <v>7038</v>
      </c>
      <c r="D106" t="s">
        <v>775</v>
      </c>
      <c r="E106">
        <v>90000121</v>
      </c>
      <c r="F106" t="s">
        <v>8231</v>
      </c>
      <c r="G106" t="s">
        <v>8469</v>
      </c>
      <c r="H106" t="s">
        <v>8468</v>
      </c>
    </row>
    <row r="107" spans="1:8" x14ac:dyDescent="0.3">
      <c r="A107" t="s">
        <v>4468</v>
      </c>
      <c r="B107" t="s">
        <v>968</v>
      </c>
      <c r="C107" t="s">
        <v>969</v>
      </c>
      <c r="D107" t="s">
        <v>579</v>
      </c>
      <c r="E107">
        <v>90512156</v>
      </c>
      <c r="F107" t="s">
        <v>8119</v>
      </c>
      <c r="G107" t="s">
        <v>8469</v>
      </c>
      <c r="H107" t="s">
        <v>8468</v>
      </c>
    </row>
    <row r="108" spans="1:8" x14ac:dyDescent="0.3">
      <c r="A108" t="s">
        <v>5353</v>
      </c>
      <c r="B108" t="s">
        <v>970</v>
      </c>
      <c r="C108" t="s">
        <v>971</v>
      </c>
      <c r="D108" t="s">
        <v>273</v>
      </c>
      <c r="E108">
        <v>91514079</v>
      </c>
      <c r="F108" t="s">
        <v>8185</v>
      </c>
      <c r="G108" t="s">
        <v>8469</v>
      </c>
      <c r="H108" t="s">
        <v>8468</v>
      </c>
    </row>
    <row r="109" spans="1:8" x14ac:dyDescent="0.3">
      <c r="A109" t="s">
        <v>5306</v>
      </c>
      <c r="B109" t="s">
        <v>973</v>
      </c>
      <c r="C109" t="s">
        <v>8469</v>
      </c>
      <c r="D109" t="s">
        <v>776</v>
      </c>
      <c r="E109">
        <v>91515194</v>
      </c>
      <c r="F109" t="s">
        <v>8059</v>
      </c>
      <c r="G109" t="s">
        <v>8469</v>
      </c>
      <c r="H109" t="s">
        <v>8468</v>
      </c>
    </row>
    <row r="110" spans="1:8" x14ac:dyDescent="0.3">
      <c r="A110" t="s">
        <v>5264</v>
      </c>
      <c r="B110" t="s">
        <v>974</v>
      </c>
      <c r="C110" t="s">
        <v>972</v>
      </c>
      <c r="D110" t="s">
        <v>5229</v>
      </c>
      <c r="E110">
        <v>61416028</v>
      </c>
      <c r="F110" t="s">
        <v>8423</v>
      </c>
      <c r="G110" t="s">
        <v>8469</v>
      </c>
      <c r="H110" t="s">
        <v>8468</v>
      </c>
    </row>
    <row r="111" spans="1:8" x14ac:dyDescent="0.3">
      <c r="A111" t="s">
        <v>5357</v>
      </c>
      <c r="B111" t="s">
        <v>981</v>
      </c>
      <c r="C111" t="s">
        <v>982</v>
      </c>
      <c r="D111" t="s">
        <v>276</v>
      </c>
      <c r="E111">
        <v>91510520</v>
      </c>
      <c r="F111" t="s">
        <v>8069</v>
      </c>
      <c r="G111" t="s">
        <v>8469</v>
      </c>
      <c r="H111" t="s">
        <v>8471</v>
      </c>
    </row>
    <row r="112" spans="1:8" x14ac:dyDescent="0.3">
      <c r="A112" t="s">
        <v>5286</v>
      </c>
      <c r="B112" t="s">
        <v>985</v>
      </c>
      <c r="C112" t="s">
        <v>986</v>
      </c>
      <c r="D112" t="s">
        <v>649</v>
      </c>
      <c r="E112">
        <v>68161750</v>
      </c>
      <c r="F112" t="s">
        <v>8059</v>
      </c>
      <c r="G112" t="s">
        <v>8469</v>
      </c>
      <c r="H112" t="s">
        <v>8468</v>
      </c>
    </row>
    <row r="113" spans="1:8" x14ac:dyDescent="0.3">
      <c r="A113" t="s">
        <v>5392</v>
      </c>
      <c r="B113" t="s">
        <v>993</v>
      </c>
      <c r="C113" t="s">
        <v>994</v>
      </c>
      <c r="D113" t="s">
        <v>5229</v>
      </c>
      <c r="E113">
        <v>61416008</v>
      </c>
      <c r="F113" t="s">
        <v>8391</v>
      </c>
      <c r="G113" t="s">
        <v>8469</v>
      </c>
      <c r="H113" t="s">
        <v>8468</v>
      </c>
    </row>
    <row r="114" spans="1:8" x14ac:dyDescent="0.3">
      <c r="A114" t="s">
        <v>5153</v>
      </c>
      <c r="B114" t="s">
        <v>121</v>
      </c>
      <c r="C114" t="s">
        <v>120</v>
      </c>
      <c r="D114" t="s">
        <v>273</v>
      </c>
      <c r="E114">
        <v>61377001</v>
      </c>
      <c r="F114" t="s">
        <v>8413</v>
      </c>
      <c r="G114" t="s">
        <v>8469</v>
      </c>
      <c r="H114" t="s">
        <v>8468</v>
      </c>
    </row>
    <row r="115" spans="1:8" x14ac:dyDescent="0.3">
      <c r="A115" t="s">
        <v>5195</v>
      </c>
      <c r="B115" t="s">
        <v>1000</v>
      </c>
      <c r="C115" t="s">
        <v>1001</v>
      </c>
      <c r="D115" t="s">
        <v>5197</v>
      </c>
      <c r="E115">
        <v>61372016</v>
      </c>
      <c r="F115" t="s">
        <v>8215</v>
      </c>
      <c r="G115" t="s">
        <v>8469</v>
      </c>
      <c r="H115" t="s">
        <v>8468</v>
      </c>
    </row>
    <row r="116" spans="1:8" x14ac:dyDescent="0.3">
      <c r="A116" t="s">
        <v>7729</v>
      </c>
      <c r="B116" t="s">
        <v>6946</v>
      </c>
      <c r="C116" t="s">
        <v>8469</v>
      </c>
      <c r="D116" t="s">
        <v>5456</v>
      </c>
      <c r="E116">
        <v>80701568</v>
      </c>
      <c r="F116" t="s">
        <v>8249</v>
      </c>
      <c r="G116" t="s">
        <v>8469</v>
      </c>
      <c r="H116" t="s">
        <v>8468</v>
      </c>
    </row>
    <row r="117" spans="1:8" x14ac:dyDescent="0.3">
      <c r="A117" t="s">
        <v>5431</v>
      </c>
      <c r="B117" t="s">
        <v>1002</v>
      </c>
      <c r="C117" t="s">
        <v>1003</v>
      </c>
      <c r="D117" t="s">
        <v>586</v>
      </c>
      <c r="E117">
        <v>90511557</v>
      </c>
      <c r="F117" t="s">
        <v>8117</v>
      </c>
      <c r="G117" t="s">
        <v>8469</v>
      </c>
      <c r="H117" t="s">
        <v>8468</v>
      </c>
    </row>
    <row r="118" spans="1:8" x14ac:dyDescent="0.3">
      <c r="A118" t="s">
        <v>4605</v>
      </c>
      <c r="B118" t="s">
        <v>1010</v>
      </c>
      <c r="C118" t="s">
        <v>1011</v>
      </c>
      <c r="D118" t="s">
        <v>586</v>
      </c>
      <c r="E118">
        <v>90511606</v>
      </c>
      <c r="F118" t="s">
        <v>8159</v>
      </c>
      <c r="G118" t="s">
        <v>8469</v>
      </c>
      <c r="H118" t="s">
        <v>8468</v>
      </c>
    </row>
    <row r="119" spans="1:8" x14ac:dyDescent="0.3">
      <c r="A119" t="s">
        <v>5008</v>
      </c>
      <c r="B119" t="s">
        <v>1014</v>
      </c>
      <c r="C119" t="s">
        <v>3691</v>
      </c>
      <c r="D119" t="s">
        <v>586</v>
      </c>
      <c r="E119">
        <v>90511552</v>
      </c>
      <c r="F119" t="s">
        <v>8089</v>
      </c>
      <c r="G119" t="s">
        <v>8469</v>
      </c>
      <c r="H119" t="s">
        <v>8468</v>
      </c>
    </row>
    <row r="120" spans="1:8" x14ac:dyDescent="0.3">
      <c r="A120" t="s">
        <v>5329</v>
      </c>
      <c r="B120" t="s">
        <v>1016</v>
      </c>
      <c r="C120" t="s">
        <v>8469</v>
      </c>
      <c r="D120" t="s">
        <v>621</v>
      </c>
      <c r="E120">
        <v>3743018</v>
      </c>
      <c r="F120" t="s">
        <v>8059</v>
      </c>
      <c r="G120" t="s">
        <v>8469</v>
      </c>
      <c r="H120" t="s">
        <v>8468</v>
      </c>
    </row>
    <row r="121" spans="1:8" x14ac:dyDescent="0.3">
      <c r="A121" t="s">
        <v>5265</v>
      </c>
      <c r="B121" t="s">
        <v>1021</v>
      </c>
      <c r="C121" t="s">
        <v>8469</v>
      </c>
      <c r="D121" t="s">
        <v>5229</v>
      </c>
      <c r="E121">
        <v>90510083</v>
      </c>
      <c r="F121" t="s">
        <v>8423</v>
      </c>
      <c r="G121" t="s">
        <v>8469</v>
      </c>
      <c r="H121" t="s">
        <v>8471</v>
      </c>
    </row>
    <row r="122" spans="1:8" x14ac:dyDescent="0.3">
      <c r="A122" t="s">
        <v>7783</v>
      </c>
      <c r="B122" t="s">
        <v>7061</v>
      </c>
      <c r="C122" t="s">
        <v>7062</v>
      </c>
      <c r="D122" t="s">
        <v>7781</v>
      </c>
      <c r="E122">
        <v>745001</v>
      </c>
      <c r="F122" t="s">
        <v>8077</v>
      </c>
      <c r="G122" t="s">
        <v>8469</v>
      </c>
      <c r="H122" t="s">
        <v>8468</v>
      </c>
    </row>
    <row r="123" spans="1:8" x14ac:dyDescent="0.3">
      <c r="A123" t="s">
        <v>7554</v>
      </c>
      <c r="B123" t="s">
        <v>6553</v>
      </c>
      <c r="C123" t="s">
        <v>6554</v>
      </c>
      <c r="D123" t="s">
        <v>273</v>
      </c>
      <c r="E123">
        <v>90000050</v>
      </c>
      <c r="F123" t="s">
        <v>8273</v>
      </c>
      <c r="G123" t="s">
        <v>8469</v>
      </c>
      <c r="H123" t="s">
        <v>8468</v>
      </c>
    </row>
    <row r="124" spans="1:8" x14ac:dyDescent="0.3">
      <c r="A124" t="s">
        <v>7571</v>
      </c>
      <c r="B124" t="s">
        <v>6595</v>
      </c>
      <c r="C124" t="s">
        <v>6596</v>
      </c>
      <c r="D124" t="s">
        <v>273</v>
      </c>
      <c r="E124">
        <v>90512757</v>
      </c>
      <c r="F124" t="s">
        <v>8273</v>
      </c>
      <c r="G124" t="s">
        <v>8469</v>
      </c>
      <c r="H124" t="s">
        <v>8468</v>
      </c>
    </row>
    <row r="125" spans="1:8" x14ac:dyDescent="0.3">
      <c r="A125" t="s">
        <v>5294</v>
      </c>
      <c r="B125" t="s">
        <v>1033</v>
      </c>
      <c r="C125" t="s">
        <v>8469</v>
      </c>
      <c r="D125" t="s">
        <v>606</v>
      </c>
      <c r="E125">
        <v>9058002</v>
      </c>
      <c r="F125" t="s">
        <v>8059</v>
      </c>
      <c r="G125" t="s">
        <v>8469</v>
      </c>
      <c r="H125" t="s">
        <v>8468</v>
      </c>
    </row>
    <row r="126" spans="1:8" x14ac:dyDescent="0.3">
      <c r="A126" t="s">
        <v>5244</v>
      </c>
      <c r="B126" t="s">
        <v>1034</v>
      </c>
      <c r="C126" t="s">
        <v>8469</v>
      </c>
      <c r="D126" t="s">
        <v>5455</v>
      </c>
      <c r="E126">
        <v>68061668</v>
      </c>
      <c r="F126" t="s">
        <v>8423</v>
      </c>
      <c r="G126" t="s">
        <v>8469</v>
      </c>
      <c r="H126" t="s">
        <v>8468</v>
      </c>
    </row>
    <row r="127" spans="1:8" x14ac:dyDescent="0.3">
      <c r="A127" t="s">
        <v>5390</v>
      </c>
      <c r="B127" t="s">
        <v>1035</v>
      </c>
      <c r="C127" t="s">
        <v>8469</v>
      </c>
      <c r="D127" t="s">
        <v>776</v>
      </c>
      <c r="E127">
        <v>98518486</v>
      </c>
      <c r="F127" t="s">
        <v>8391</v>
      </c>
      <c r="G127" t="s">
        <v>8469</v>
      </c>
      <c r="H127" t="s">
        <v>8468</v>
      </c>
    </row>
    <row r="128" spans="1:8" x14ac:dyDescent="0.3">
      <c r="A128" t="s">
        <v>4449</v>
      </c>
      <c r="B128" t="s">
        <v>1040</v>
      </c>
      <c r="C128" t="s">
        <v>1041</v>
      </c>
      <c r="D128" t="s">
        <v>580</v>
      </c>
      <c r="E128">
        <v>91510365</v>
      </c>
      <c r="F128" t="s">
        <v>8111</v>
      </c>
      <c r="G128" t="s">
        <v>8469</v>
      </c>
      <c r="H128" t="s">
        <v>8468</v>
      </c>
    </row>
    <row r="129" spans="1:8" x14ac:dyDescent="0.3">
      <c r="A129" t="s">
        <v>7848</v>
      </c>
      <c r="B129" t="s">
        <v>7191</v>
      </c>
      <c r="C129" t="s">
        <v>8469</v>
      </c>
      <c r="D129" t="s">
        <v>581</v>
      </c>
      <c r="E129">
        <v>20110175</v>
      </c>
      <c r="F129" t="s">
        <v>8251</v>
      </c>
      <c r="G129" t="s">
        <v>8469</v>
      </c>
      <c r="H129" t="s">
        <v>8468</v>
      </c>
    </row>
    <row r="130" spans="1:8" x14ac:dyDescent="0.3">
      <c r="A130" t="s">
        <v>7709</v>
      </c>
      <c r="B130" t="s">
        <v>1049</v>
      </c>
      <c r="C130" t="s">
        <v>1050</v>
      </c>
      <c r="D130" t="s">
        <v>581</v>
      </c>
      <c r="E130">
        <v>3604003</v>
      </c>
      <c r="F130" t="s">
        <v>8285</v>
      </c>
      <c r="G130" t="s">
        <v>8469</v>
      </c>
      <c r="H130" t="s">
        <v>8468</v>
      </c>
    </row>
    <row r="131" spans="1:8" x14ac:dyDescent="0.3">
      <c r="A131" t="s">
        <v>7710</v>
      </c>
      <c r="B131" t="s">
        <v>1049</v>
      </c>
      <c r="C131" t="s">
        <v>1050</v>
      </c>
      <c r="D131" t="s">
        <v>581</v>
      </c>
      <c r="E131">
        <v>3604004</v>
      </c>
      <c r="F131" t="s">
        <v>8285</v>
      </c>
      <c r="G131" t="s">
        <v>8469</v>
      </c>
      <c r="H131" t="s">
        <v>8468</v>
      </c>
    </row>
    <row r="132" spans="1:8" x14ac:dyDescent="0.3">
      <c r="A132" t="s">
        <v>5238</v>
      </c>
      <c r="B132" t="s">
        <v>1049</v>
      </c>
      <c r="C132" t="s">
        <v>1050</v>
      </c>
      <c r="D132" t="s">
        <v>581</v>
      </c>
      <c r="E132">
        <v>3604005</v>
      </c>
      <c r="F132" t="s">
        <v>8421</v>
      </c>
      <c r="G132" t="s">
        <v>8469</v>
      </c>
      <c r="H132" t="s">
        <v>8468</v>
      </c>
    </row>
    <row r="133" spans="1:8" x14ac:dyDescent="0.3">
      <c r="A133" t="s">
        <v>5239</v>
      </c>
      <c r="B133" t="s">
        <v>1049</v>
      </c>
      <c r="C133" t="s">
        <v>1050</v>
      </c>
      <c r="D133" t="s">
        <v>581</v>
      </c>
      <c r="E133">
        <v>3604006</v>
      </c>
      <c r="F133" t="s">
        <v>8421</v>
      </c>
      <c r="G133" t="s">
        <v>8469</v>
      </c>
      <c r="H133" t="s">
        <v>8468</v>
      </c>
    </row>
    <row r="134" spans="1:8" x14ac:dyDescent="0.3">
      <c r="A134" t="s">
        <v>5240</v>
      </c>
      <c r="B134" t="s">
        <v>1049</v>
      </c>
      <c r="C134" t="s">
        <v>1050</v>
      </c>
      <c r="D134" t="s">
        <v>581</v>
      </c>
      <c r="E134">
        <v>3604007</v>
      </c>
      <c r="F134" t="s">
        <v>8421</v>
      </c>
      <c r="G134" t="s">
        <v>8469</v>
      </c>
      <c r="H134" t="s">
        <v>8468</v>
      </c>
    </row>
    <row r="135" spans="1:8" x14ac:dyDescent="0.3">
      <c r="A135" t="s">
        <v>7645</v>
      </c>
      <c r="B135" t="s">
        <v>6788</v>
      </c>
      <c r="C135" t="s">
        <v>6789</v>
      </c>
      <c r="D135" t="s">
        <v>649</v>
      </c>
      <c r="E135">
        <v>7</v>
      </c>
      <c r="F135" t="s">
        <v>8087</v>
      </c>
      <c r="G135" t="s">
        <v>8469</v>
      </c>
      <c r="H135" t="s">
        <v>8468</v>
      </c>
    </row>
    <row r="136" spans="1:8" x14ac:dyDescent="0.3">
      <c r="A136" t="s">
        <v>5009</v>
      </c>
      <c r="B136" t="s">
        <v>1053</v>
      </c>
      <c r="C136" t="s">
        <v>1054</v>
      </c>
      <c r="D136" t="s">
        <v>586</v>
      </c>
      <c r="E136">
        <v>91514695</v>
      </c>
      <c r="F136" t="s">
        <v>8089</v>
      </c>
      <c r="G136" t="s">
        <v>8469</v>
      </c>
      <c r="H136" t="s">
        <v>8468</v>
      </c>
    </row>
    <row r="137" spans="1:8" x14ac:dyDescent="0.3">
      <c r="A137" t="s">
        <v>5246</v>
      </c>
      <c r="B137" t="s">
        <v>1055</v>
      </c>
      <c r="C137" t="s">
        <v>8469</v>
      </c>
      <c r="D137" t="s">
        <v>776</v>
      </c>
      <c r="E137">
        <v>90510579</v>
      </c>
      <c r="F137" t="s">
        <v>8423</v>
      </c>
      <c r="G137" t="s">
        <v>8469</v>
      </c>
      <c r="H137" t="s">
        <v>8468</v>
      </c>
    </row>
    <row r="138" spans="1:8" x14ac:dyDescent="0.3">
      <c r="A138" t="s">
        <v>7831</v>
      </c>
      <c r="B138" t="s">
        <v>7161</v>
      </c>
      <c r="C138" t="s">
        <v>8469</v>
      </c>
      <c r="D138" t="s">
        <v>776</v>
      </c>
      <c r="E138">
        <v>98518508</v>
      </c>
      <c r="F138" t="s">
        <v>8219</v>
      </c>
      <c r="G138" t="s">
        <v>8469</v>
      </c>
      <c r="H138" t="s">
        <v>8468</v>
      </c>
    </row>
    <row r="139" spans="1:8" x14ac:dyDescent="0.3">
      <c r="A139" t="s">
        <v>5433</v>
      </c>
      <c r="B139" t="s">
        <v>1058</v>
      </c>
      <c r="C139" t="s">
        <v>1059</v>
      </c>
      <c r="D139" t="s">
        <v>606</v>
      </c>
      <c r="E139">
        <v>61357022</v>
      </c>
      <c r="F139" t="s">
        <v>8117</v>
      </c>
      <c r="G139" t="s">
        <v>8469</v>
      </c>
      <c r="H139" t="s">
        <v>8468</v>
      </c>
    </row>
    <row r="140" spans="1:8" x14ac:dyDescent="0.3">
      <c r="A140" t="s">
        <v>7682</v>
      </c>
      <c r="B140" t="s">
        <v>6873</v>
      </c>
      <c r="C140" t="s">
        <v>6874</v>
      </c>
      <c r="D140" t="s">
        <v>5212</v>
      </c>
      <c r="E140">
        <v>61623009</v>
      </c>
      <c r="F140" t="s">
        <v>8305</v>
      </c>
      <c r="G140" t="s">
        <v>8469</v>
      </c>
      <c r="H140" t="s">
        <v>8468</v>
      </c>
    </row>
    <row r="141" spans="1:8" x14ac:dyDescent="0.3">
      <c r="A141" t="s">
        <v>5400</v>
      </c>
      <c r="B141" t="s">
        <v>1061</v>
      </c>
      <c r="C141" t="s">
        <v>1062</v>
      </c>
      <c r="D141" t="s">
        <v>579</v>
      </c>
      <c r="E141">
        <v>90512163</v>
      </c>
      <c r="F141" t="s">
        <v>8081</v>
      </c>
      <c r="G141" t="s">
        <v>8469</v>
      </c>
      <c r="H141" t="s">
        <v>8468</v>
      </c>
    </row>
    <row r="142" spans="1:8" x14ac:dyDescent="0.3">
      <c r="A142" t="s">
        <v>5193</v>
      </c>
      <c r="B142" t="s">
        <v>1065</v>
      </c>
      <c r="C142" t="s">
        <v>1066</v>
      </c>
      <c r="D142" t="s">
        <v>586</v>
      </c>
      <c r="E142">
        <v>90511558</v>
      </c>
      <c r="F142" t="s">
        <v>8215</v>
      </c>
      <c r="G142" t="s">
        <v>8469</v>
      </c>
      <c r="H142" t="s">
        <v>8468</v>
      </c>
    </row>
    <row r="143" spans="1:8" x14ac:dyDescent="0.3">
      <c r="A143" t="s">
        <v>7979</v>
      </c>
      <c r="B143" t="s">
        <v>5662</v>
      </c>
      <c r="C143" t="s">
        <v>5663</v>
      </c>
      <c r="D143" t="s">
        <v>581</v>
      </c>
      <c r="E143">
        <v>20110271</v>
      </c>
      <c r="F143" t="s">
        <v>8223</v>
      </c>
      <c r="G143" t="s">
        <v>8469</v>
      </c>
      <c r="H143" t="s">
        <v>8468</v>
      </c>
    </row>
    <row r="144" spans="1:8" x14ac:dyDescent="0.3">
      <c r="A144" t="s">
        <v>7705</v>
      </c>
      <c r="B144" t="s">
        <v>6917</v>
      </c>
      <c r="C144" t="s">
        <v>6918</v>
      </c>
      <c r="D144" t="s">
        <v>581</v>
      </c>
      <c r="E144">
        <v>3724002</v>
      </c>
      <c r="F144" t="s">
        <v>8263</v>
      </c>
      <c r="G144" t="s">
        <v>8469</v>
      </c>
      <c r="H144" t="s">
        <v>8468</v>
      </c>
    </row>
    <row r="145" spans="1:8" x14ac:dyDescent="0.3">
      <c r="A145" t="s">
        <v>4508</v>
      </c>
      <c r="B145" t="s">
        <v>1070</v>
      </c>
      <c r="C145" t="s">
        <v>1071</v>
      </c>
      <c r="D145" t="s">
        <v>275</v>
      </c>
      <c r="E145">
        <v>90512127</v>
      </c>
      <c r="F145" t="s">
        <v>8121</v>
      </c>
      <c r="G145" t="s">
        <v>8469</v>
      </c>
      <c r="H145" t="s">
        <v>8468</v>
      </c>
    </row>
    <row r="146" spans="1:8" x14ac:dyDescent="0.3">
      <c r="A146" t="s">
        <v>5318</v>
      </c>
      <c r="B146" t="s">
        <v>1072</v>
      </c>
      <c r="C146" t="s">
        <v>1073</v>
      </c>
      <c r="D146" t="s">
        <v>5259</v>
      </c>
      <c r="E146">
        <v>61372012</v>
      </c>
      <c r="F146" t="s">
        <v>8059</v>
      </c>
      <c r="G146" t="s">
        <v>8469</v>
      </c>
      <c r="H146" t="s">
        <v>8468</v>
      </c>
    </row>
    <row r="147" spans="1:8" x14ac:dyDescent="0.3">
      <c r="A147" t="s">
        <v>5330</v>
      </c>
      <c r="B147" t="s">
        <v>1076</v>
      </c>
      <c r="C147" t="s">
        <v>8469</v>
      </c>
      <c r="D147" t="s">
        <v>621</v>
      </c>
      <c r="E147">
        <v>80700980</v>
      </c>
      <c r="F147" t="s">
        <v>8059</v>
      </c>
      <c r="G147" t="s">
        <v>8469</v>
      </c>
      <c r="H147" t="s">
        <v>8468</v>
      </c>
    </row>
    <row r="148" spans="1:8" x14ac:dyDescent="0.3">
      <c r="A148" t="s">
        <v>8016</v>
      </c>
      <c r="B148" t="s">
        <v>5758</v>
      </c>
      <c r="C148" t="s">
        <v>5759</v>
      </c>
      <c r="D148" t="s">
        <v>621</v>
      </c>
      <c r="E148">
        <v>37000099</v>
      </c>
      <c r="F148" t="s">
        <v>8223</v>
      </c>
      <c r="G148" t="s">
        <v>8469</v>
      </c>
      <c r="H148" t="s">
        <v>8468</v>
      </c>
    </row>
    <row r="149" spans="1:8" x14ac:dyDescent="0.3">
      <c r="A149" t="s">
        <v>5399</v>
      </c>
      <c r="B149" t="s">
        <v>1081</v>
      </c>
      <c r="C149" t="s">
        <v>1082</v>
      </c>
      <c r="D149" t="s">
        <v>649</v>
      </c>
      <c r="E149">
        <v>68161711</v>
      </c>
      <c r="F149" t="s">
        <v>8427</v>
      </c>
      <c r="G149" t="s">
        <v>8469</v>
      </c>
      <c r="H149" t="s">
        <v>8468</v>
      </c>
    </row>
    <row r="150" spans="1:8" x14ac:dyDescent="0.3">
      <c r="A150" t="s">
        <v>7980</v>
      </c>
      <c r="B150" t="s">
        <v>5665</v>
      </c>
      <c r="C150" t="s">
        <v>5666</v>
      </c>
      <c r="D150" t="s">
        <v>581</v>
      </c>
      <c r="E150">
        <v>80700830</v>
      </c>
      <c r="F150" t="s">
        <v>8229</v>
      </c>
      <c r="G150" t="s">
        <v>8469</v>
      </c>
      <c r="H150" t="s">
        <v>8471</v>
      </c>
    </row>
    <row r="151" spans="1:8" x14ac:dyDescent="0.3">
      <c r="A151" t="s">
        <v>7983</v>
      </c>
      <c r="B151" t="s">
        <v>5673</v>
      </c>
      <c r="C151" t="s">
        <v>5674</v>
      </c>
      <c r="D151" t="s">
        <v>581</v>
      </c>
      <c r="E151">
        <v>20110295</v>
      </c>
      <c r="F151" t="s">
        <v>8223</v>
      </c>
      <c r="G151" t="s">
        <v>8469</v>
      </c>
      <c r="H151" t="s">
        <v>8468</v>
      </c>
    </row>
    <row r="152" spans="1:8" x14ac:dyDescent="0.3">
      <c r="A152" t="s">
        <v>7643</v>
      </c>
      <c r="B152" t="s">
        <v>6401</v>
      </c>
      <c r="C152" t="s">
        <v>6402</v>
      </c>
      <c r="D152" t="s">
        <v>649</v>
      </c>
      <c r="E152">
        <v>68161743</v>
      </c>
      <c r="F152" t="s">
        <v>8253</v>
      </c>
      <c r="G152" t="s">
        <v>8469</v>
      </c>
      <c r="H152" t="s">
        <v>8468</v>
      </c>
    </row>
    <row r="153" spans="1:8" x14ac:dyDescent="0.3">
      <c r="A153" t="s">
        <v>7847</v>
      </c>
      <c r="B153" t="s">
        <v>7189</v>
      </c>
      <c r="C153" t="s">
        <v>8469</v>
      </c>
      <c r="D153" t="s">
        <v>630</v>
      </c>
      <c r="E153">
        <v>80701732</v>
      </c>
      <c r="F153" t="s">
        <v>8249</v>
      </c>
      <c r="G153" t="s">
        <v>8469</v>
      </c>
      <c r="H153" t="s">
        <v>8468</v>
      </c>
    </row>
    <row r="154" spans="1:8" x14ac:dyDescent="0.3">
      <c r="A154" t="s">
        <v>5410</v>
      </c>
      <c r="B154" t="s">
        <v>1102</v>
      </c>
      <c r="C154" t="s">
        <v>1103</v>
      </c>
      <c r="D154" t="s">
        <v>5455</v>
      </c>
      <c r="E154">
        <v>68061677</v>
      </c>
      <c r="F154" t="s">
        <v>8083</v>
      </c>
      <c r="G154" t="s">
        <v>8469</v>
      </c>
      <c r="H154" t="s">
        <v>8468</v>
      </c>
    </row>
    <row r="155" spans="1:8" x14ac:dyDescent="0.3">
      <c r="A155" t="s">
        <v>7741</v>
      </c>
      <c r="B155" t="s">
        <v>6968</v>
      </c>
      <c r="C155" t="s">
        <v>8469</v>
      </c>
      <c r="D155" t="s">
        <v>621</v>
      </c>
      <c r="E155">
        <v>80700983</v>
      </c>
      <c r="F155" t="s">
        <v>8263</v>
      </c>
      <c r="G155" t="s">
        <v>8469</v>
      </c>
      <c r="H155" t="s">
        <v>8468</v>
      </c>
    </row>
    <row r="156" spans="1:8" x14ac:dyDescent="0.3">
      <c r="A156" t="s">
        <v>4974</v>
      </c>
      <c r="B156" t="s">
        <v>1110</v>
      </c>
      <c r="C156" t="s">
        <v>1111</v>
      </c>
      <c r="D156" t="s">
        <v>601</v>
      </c>
      <c r="E156">
        <v>3192001</v>
      </c>
      <c r="F156" t="s">
        <v>8077</v>
      </c>
      <c r="G156" t="s">
        <v>8469</v>
      </c>
      <c r="H156" t="s">
        <v>8468</v>
      </c>
    </row>
    <row r="157" spans="1:8" x14ac:dyDescent="0.3">
      <c r="A157" t="s">
        <v>553</v>
      </c>
      <c r="B157" t="s">
        <v>239</v>
      </c>
      <c r="C157" t="s">
        <v>238</v>
      </c>
      <c r="D157" t="s">
        <v>275</v>
      </c>
      <c r="E157">
        <v>50839001</v>
      </c>
      <c r="F157" t="s">
        <v>8183</v>
      </c>
      <c r="G157" t="s">
        <v>8469</v>
      </c>
      <c r="H157" t="s">
        <v>8471</v>
      </c>
    </row>
    <row r="158" spans="1:8" x14ac:dyDescent="0.3">
      <c r="A158" t="s">
        <v>7642</v>
      </c>
      <c r="B158" t="s">
        <v>6783</v>
      </c>
      <c r="C158" t="s">
        <v>8469</v>
      </c>
      <c r="D158" t="s">
        <v>649</v>
      </c>
      <c r="E158">
        <v>68161742</v>
      </c>
      <c r="F158" t="s">
        <v>8325</v>
      </c>
      <c r="G158" t="s">
        <v>8469</v>
      </c>
      <c r="H158" t="s">
        <v>8468</v>
      </c>
    </row>
    <row r="159" spans="1:8" x14ac:dyDescent="0.3">
      <c r="A159" t="s">
        <v>4371</v>
      </c>
      <c r="B159" t="s">
        <v>1129</v>
      </c>
      <c r="C159" t="s">
        <v>8469</v>
      </c>
      <c r="D159" t="s">
        <v>581</v>
      </c>
      <c r="E159">
        <v>80700799</v>
      </c>
      <c r="F159" t="s">
        <v>8089</v>
      </c>
      <c r="G159" t="s">
        <v>8469</v>
      </c>
      <c r="H159" t="s">
        <v>8468</v>
      </c>
    </row>
    <row r="160" spans="1:8" x14ac:dyDescent="0.3">
      <c r="A160" t="s">
        <v>4773</v>
      </c>
      <c r="B160" t="s">
        <v>1132</v>
      </c>
      <c r="C160" t="s">
        <v>1133</v>
      </c>
      <c r="D160" t="s">
        <v>575</v>
      </c>
      <c r="E160">
        <v>90701803</v>
      </c>
      <c r="F160" t="s">
        <v>8217</v>
      </c>
      <c r="G160" t="s">
        <v>8469</v>
      </c>
      <c r="H160" t="s">
        <v>8468</v>
      </c>
    </row>
    <row r="161" spans="1:8" x14ac:dyDescent="0.3">
      <c r="A161" t="s">
        <v>5299</v>
      </c>
      <c r="B161" t="s">
        <v>1136</v>
      </c>
      <c r="C161" t="s">
        <v>1137</v>
      </c>
      <c r="D161" t="s">
        <v>667</v>
      </c>
      <c r="E161">
        <v>90510081</v>
      </c>
      <c r="F161" t="s">
        <v>8059</v>
      </c>
      <c r="G161" t="s">
        <v>8469</v>
      </c>
      <c r="H161" t="s">
        <v>8468</v>
      </c>
    </row>
    <row r="162" spans="1:8" x14ac:dyDescent="0.3">
      <c r="A162" t="s">
        <v>4295</v>
      </c>
      <c r="B162" t="s">
        <v>1138</v>
      </c>
      <c r="C162" t="s">
        <v>1139</v>
      </c>
      <c r="D162" t="s">
        <v>581</v>
      </c>
      <c r="E162">
        <v>80700443</v>
      </c>
      <c r="F162" t="s">
        <v>8071</v>
      </c>
      <c r="G162" t="s">
        <v>8469</v>
      </c>
      <c r="H162" t="s">
        <v>8468</v>
      </c>
    </row>
    <row r="163" spans="1:8" x14ac:dyDescent="0.3">
      <c r="A163" t="s">
        <v>5397</v>
      </c>
      <c r="B163" t="s">
        <v>1140</v>
      </c>
      <c r="C163" t="s">
        <v>8469</v>
      </c>
      <c r="D163" t="s">
        <v>601</v>
      </c>
      <c r="E163">
        <v>80700791</v>
      </c>
      <c r="F163" t="s">
        <v>8391</v>
      </c>
      <c r="G163" t="s">
        <v>8469</v>
      </c>
      <c r="H163" t="s">
        <v>8468</v>
      </c>
    </row>
    <row r="164" spans="1:8" x14ac:dyDescent="0.3">
      <c r="A164" t="s">
        <v>7646</v>
      </c>
      <c r="B164" t="s">
        <v>6791</v>
      </c>
      <c r="C164" t="s">
        <v>8469</v>
      </c>
      <c r="D164" t="s">
        <v>649</v>
      </c>
      <c r="E164">
        <v>61600001</v>
      </c>
      <c r="F164" t="s">
        <v>8329</v>
      </c>
      <c r="G164" t="s">
        <v>8469</v>
      </c>
      <c r="H164" t="s">
        <v>8468</v>
      </c>
    </row>
    <row r="165" spans="1:8" x14ac:dyDescent="0.3">
      <c r="A165" t="s">
        <v>4276</v>
      </c>
      <c r="B165" t="s">
        <v>1153</v>
      </c>
      <c r="C165" t="s">
        <v>1154</v>
      </c>
      <c r="D165" t="s">
        <v>274</v>
      </c>
      <c r="E165">
        <v>90000022</v>
      </c>
      <c r="F165" t="s">
        <v>8067</v>
      </c>
      <c r="G165" t="s">
        <v>8469</v>
      </c>
      <c r="H165" t="s">
        <v>8468</v>
      </c>
    </row>
    <row r="166" spans="1:8" x14ac:dyDescent="0.3">
      <c r="A166" t="s">
        <v>7470</v>
      </c>
      <c r="B166" t="s">
        <v>6320</v>
      </c>
      <c r="C166" t="s">
        <v>6321</v>
      </c>
      <c r="D166" t="s">
        <v>581</v>
      </c>
      <c r="E166">
        <v>20110312</v>
      </c>
      <c r="F166" t="s">
        <v>8227</v>
      </c>
      <c r="G166" t="s">
        <v>8469</v>
      </c>
      <c r="H166" t="s">
        <v>8468</v>
      </c>
    </row>
    <row r="167" spans="1:8" x14ac:dyDescent="0.3">
      <c r="A167" t="s">
        <v>5420</v>
      </c>
      <c r="B167" t="s">
        <v>1155</v>
      </c>
      <c r="C167" t="s">
        <v>1156</v>
      </c>
      <c r="D167" t="s">
        <v>276</v>
      </c>
      <c r="E167">
        <v>91510522</v>
      </c>
      <c r="F167" t="s">
        <v>8433</v>
      </c>
      <c r="G167" t="s">
        <v>8469</v>
      </c>
      <c r="H167" t="s">
        <v>8471</v>
      </c>
    </row>
    <row r="168" spans="1:8" x14ac:dyDescent="0.3">
      <c r="A168" t="s">
        <v>5175</v>
      </c>
      <c r="B168" t="s">
        <v>1162</v>
      </c>
      <c r="C168" t="s">
        <v>1163</v>
      </c>
      <c r="D168" t="s">
        <v>621</v>
      </c>
      <c r="E168">
        <v>37000091</v>
      </c>
      <c r="F168" t="s">
        <v>8151</v>
      </c>
      <c r="G168" t="s">
        <v>8469</v>
      </c>
      <c r="H168" t="s">
        <v>8468</v>
      </c>
    </row>
    <row r="169" spans="1:8" x14ac:dyDescent="0.3">
      <c r="A169" t="s">
        <v>5295</v>
      </c>
      <c r="B169" t="s">
        <v>1166</v>
      </c>
      <c r="C169" t="s">
        <v>8469</v>
      </c>
      <c r="D169" t="s">
        <v>606</v>
      </c>
      <c r="E169">
        <v>90511043</v>
      </c>
      <c r="F169" t="s">
        <v>8059</v>
      </c>
      <c r="G169" t="s">
        <v>8469</v>
      </c>
      <c r="H169" t="s">
        <v>8468</v>
      </c>
    </row>
    <row r="170" spans="1:8" x14ac:dyDescent="0.3">
      <c r="A170" t="s">
        <v>7751</v>
      </c>
      <c r="B170" t="s">
        <v>6994</v>
      </c>
      <c r="C170" t="s">
        <v>8469</v>
      </c>
      <c r="D170" t="s">
        <v>621</v>
      </c>
      <c r="E170">
        <v>3625001</v>
      </c>
      <c r="F170" t="s">
        <v>8363</v>
      </c>
      <c r="G170" t="s">
        <v>8469</v>
      </c>
      <c r="H170" t="s">
        <v>8468</v>
      </c>
    </row>
    <row r="171" spans="1:8" x14ac:dyDescent="0.3">
      <c r="A171" t="s">
        <v>7702</v>
      </c>
      <c r="B171" t="s">
        <v>6912</v>
      </c>
      <c r="C171" t="s">
        <v>8469</v>
      </c>
      <c r="D171" t="s">
        <v>630</v>
      </c>
      <c r="E171">
        <v>90701814</v>
      </c>
      <c r="F171" t="s">
        <v>8305</v>
      </c>
      <c r="G171" t="s">
        <v>8469</v>
      </c>
      <c r="H171" t="s">
        <v>8468</v>
      </c>
    </row>
    <row r="172" spans="1:8" x14ac:dyDescent="0.3">
      <c r="A172" t="s">
        <v>7312</v>
      </c>
      <c r="B172" t="s">
        <v>5882</v>
      </c>
      <c r="C172" t="s">
        <v>5883</v>
      </c>
      <c r="D172" t="s">
        <v>579</v>
      </c>
      <c r="E172">
        <v>90512243</v>
      </c>
      <c r="F172" t="s">
        <v>8227</v>
      </c>
      <c r="G172" t="s">
        <v>8469</v>
      </c>
      <c r="H172" t="s">
        <v>8468</v>
      </c>
    </row>
    <row r="173" spans="1:8" x14ac:dyDescent="0.3">
      <c r="A173" t="s">
        <v>5280</v>
      </c>
      <c r="B173" t="s">
        <v>1172</v>
      </c>
      <c r="C173" t="s">
        <v>1173</v>
      </c>
      <c r="D173" t="s">
        <v>575</v>
      </c>
      <c r="E173">
        <v>20110001</v>
      </c>
      <c r="F173" t="s">
        <v>8219</v>
      </c>
      <c r="G173" t="s">
        <v>8469</v>
      </c>
      <c r="H173" t="s">
        <v>8468</v>
      </c>
    </row>
    <row r="174" spans="1:8" x14ac:dyDescent="0.3">
      <c r="A174" t="s">
        <v>4678</v>
      </c>
      <c r="B174" t="s">
        <v>1172</v>
      </c>
      <c r="C174" t="s">
        <v>1173</v>
      </c>
      <c r="D174" t="s">
        <v>575</v>
      </c>
      <c r="E174">
        <v>20110002</v>
      </c>
      <c r="F174" t="s">
        <v>8163</v>
      </c>
      <c r="G174" t="s">
        <v>8469</v>
      </c>
      <c r="H174" t="s">
        <v>8468</v>
      </c>
    </row>
    <row r="175" spans="1:8" x14ac:dyDescent="0.3">
      <c r="A175" t="s">
        <v>4695</v>
      </c>
      <c r="B175" t="s">
        <v>1176</v>
      </c>
      <c r="C175" t="s">
        <v>1177</v>
      </c>
      <c r="D175" t="s">
        <v>579</v>
      </c>
      <c r="E175">
        <v>90512257</v>
      </c>
      <c r="F175" t="s">
        <v>8417</v>
      </c>
      <c r="G175" t="s">
        <v>8469</v>
      </c>
      <c r="H175" t="s">
        <v>8468</v>
      </c>
    </row>
    <row r="176" spans="1:8" x14ac:dyDescent="0.3">
      <c r="A176" t="s">
        <v>4356</v>
      </c>
      <c r="B176" t="s">
        <v>1178</v>
      </c>
      <c r="C176" t="s">
        <v>1179</v>
      </c>
      <c r="D176" t="s">
        <v>579</v>
      </c>
      <c r="E176">
        <v>50670001</v>
      </c>
      <c r="F176" t="s">
        <v>8089</v>
      </c>
      <c r="G176" t="s">
        <v>8469</v>
      </c>
      <c r="H176" t="s">
        <v>8468</v>
      </c>
    </row>
    <row r="177" spans="1:8" x14ac:dyDescent="0.3">
      <c r="A177" t="s">
        <v>5103</v>
      </c>
      <c r="B177" t="s">
        <v>1182</v>
      </c>
      <c r="C177" t="s">
        <v>8469</v>
      </c>
      <c r="D177" t="s">
        <v>591</v>
      </c>
      <c r="E177">
        <v>2825001</v>
      </c>
      <c r="F177" t="s">
        <v>8115</v>
      </c>
      <c r="G177" t="s">
        <v>8469</v>
      </c>
      <c r="H177" t="s">
        <v>8468</v>
      </c>
    </row>
    <row r="178" spans="1:8" x14ac:dyDescent="0.3">
      <c r="A178" t="s">
        <v>7744</v>
      </c>
      <c r="B178" t="s">
        <v>6974</v>
      </c>
      <c r="C178" t="s">
        <v>6975</v>
      </c>
      <c r="D178" t="s">
        <v>621</v>
      </c>
      <c r="E178">
        <v>3742001</v>
      </c>
      <c r="F178" t="s">
        <v>8357</v>
      </c>
      <c r="G178" t="s">
        <v>8469</v>
      </c>
      <c r="H178" t="s">
        <v>8468</v>
      </c>
    </row>
    <row r="179" spans="1:8" x14ac:dyDescent="0.3">
      <c r="A179" t="s">
        <v>5438</v>
      </c>
      <c r="B179" t="s">
        <v>1194</v>
      </c>
      <c r="C179" t="s">
        <v>8469</v>
      </c>
      <c r="D179" t="s">
        <v>667</v>
      </c>
      <c r="E179">
        <v>68061682</v>
      </c>
      <c r="F179" t="s">
        <v>8117</v>
      </c>
      <c r="G179" t="s">
        <v>8469</v>
      </c>
      <c r="H179" t="s">
        <v>8468</v>
      </c>
    </row>
    <row r="180" spans="1:8" x14ac:dyDescent="0.3">
      <c r="A180" t="s">
        <v>5148</v>
      </c>
      <c r="B180" t="s">
        <v>1196</v>
      </c>
      <c r="C180" t="s">
        <v>1197</v>
      </c>
      <c r="D180" t="s">
        <v>667</v>
      </c>
      <c r="E180">
        <v>61363001</v>
      </c>
      <c r="F180" t="s">
        <v>8121</v>
      </c>
      <c r="G180" t="s">
        <v>8469</v>
      </c>
      <c r="H180" t="s">
        <v>8468</v>
      </c>
    </row>
    <row r="181" spans="1:8" x14ac:dyDescent="0.3">
      <c r="A181" t="s">
        <v>4429</v>
      </c>
      <c r="B181" t="s">
        <v>1200</v>
      </c>
      <c r="C181" t="s">
        <v>1201</v>
      </c>
      <c r="D181" t="s">
        <v>274</v>
      </c>
      <c r="E181">
        <v>90701799</v>
      </c>
      <c r="F181" t="s">
        <v>8095</v>
      </c>
      <c r="G181" t="s">
        <v>8469</v>
      </c>
      <c r="H181" t="s">
        <v>8468</v>
      </c>
    </row>
    <row r="182" spans="1:8" x14ac:dyDescent="0.3">
      <c r="A182" t="s">
        <v>5112</v>
      </c>
      <c r="B182" t="s">
        <v>1204</v>
      </c>
      <c r="C182" t="s">
        <v>1205</v>
      </c>
      <c r="D182" t="s">
        <v>274</v>
      </c>
      <c r="E182">
        <v>90000050</v>
      </c>
      <c r="F182" t="s">
        <v>8401</v>
      </c>
      <c r="G182" t="s">
        <v>8469</v>
      </c>
      <c r="H182" t="s">
        <v>8468</v>
      </c>
    </row>
    <row r="183" spans="1:8" x14ac:dyDescent="0.3">
      <c r="A183" t="s">
        <v>7654</v>
      </c>
      <c r="B183" t="s">
        <v>6810</v>
      </c>
      <c r="C183" t="s">
        <v>6811</v>
      </c>
      <c r="D183" t="s">
        <v>586</v>
      </c>
      <c r="E183">
        <v>90511566</v>
      </c>
      <c r="F183" t="s">
        <v>8303</v>
      </c>
      <c r="G183" t="s">
        <v>8469</v>
      </c>
      <c r="H183" t="s">
        <v>8468</v>
      </c>
    </row>
    <row r="184" spans="1:8" x14ac:dyDescent="0.3">
      <c r="A184" t="s">
        <v>5331</v>
      </c>
      <c r="B184" t="s">
        <v>1209</v>
      </c>
      <c r="C184" t="s">
        <v>8469</v>
      </c>
      <c r="D184" t="s">
        <v>621</v>
      </c>
      <c r="E184">
        <v>80700991</v>
      </c>
      <c r="F184" t="s">
        <v>8059</v>
      </c>
      <c r="G184" t="s">
        <v>8469</v>
      </c>
      <c r="H184" t="s">
        <v>8471</v>
      </c>
    </row>
    <row r="185" spans="1:8" x14ac:dyDescent="0.3">
      <c r="A185" t="s">
        <v>4831</v>
      </c>
      <c r="B185" t="s">
        <v>1215</v>
      </c>
      <c r="C185" t="s">
        <v>1216</v>
      </c>
      <c r="D185" t="s">
        <v>600</v>
      </c>
      <c r="E185">
        <v>90512681</v>
      </c>
      <c r="F185" t="s">
        <v>8059</v>
      </c>
      <c r="G185" t="s">
        <v>8469</v>
      </c>
      <c r="H185" t="s">
        <v>8471</v>
      </c>
    </row>
    <row r="186" spans="1:8" x14ac:dyDescent="0.3">
      <c r="A186" t="s">
        <v>7747</v>
      </c>
      <c r="B186" t="s">
        <v>6983</v>
      </c>
      <c r="C186" t="s">
        <v>6984</v>
      </c>
      <c r="D186" t="s">
        <v>621</v>
      </c>
      <c r="E186">
        <v>3669002</v>
      </c>
      <c r="F186" t="s">
        <v>8257</v>
      </c>
      <c r="G186" t="s">
        <v>8469</v>
      </c>
      <c r="H186" t="s">
        <v>8468</v>
      </c>
    </row>
    <row r="187" spans="1:8" x14ac:dyDescent="0.3">
      <c r="A187" t="s">
        <v>7743</v>
      </c>
      <c r="B187" t="s">
        <v>6972</v>
      </c>
      <c r="C187" t="s">
        <v>8469</v>
      </c>
      <c r="D187" t="s">
        <v>621</v>
      </c>
      <c r="E187">
        <v>1527001</v>
      </c>
      <c r="F187" t="s">
        <v>8295</v>
      </c>
      <c r="G187" t="s">
        <v>8469</v>
      </c>
      <c r="H187" t="s">
        <v>8468</v>
      </c>
    </row>
    <row r="188" spans="1:8" x14ac:dyDescent="0.3">
      <c r="A188" t="s">
        <v>5270</v>
      </c>
      <c r="B188" t="s">
        <v>1221</v>
      </c>
      <c r="C188" t="s">
        <v>1222</v>
      </c>
      <c r="D188" t="s">
        <v>649</v>
      </c>
      <c r="E188">
        <v>68161755</v>
      </c>
      <c r="F188" t="s">
        <v>8219</v>
      </c>
      <c r="G188" t="s">
        <v>8469</v>
      </c>
      <c r="H188" t="s">
        <v>8468</v>
      </c>
    </row>
    <row r="189" spans="1:8" x14ac:dyDescent="0.3">
      <c r="A189" t="s">
        <v>4515</v>
      </c>
      <c r="B189" t="s">
        <v>1232</v>
      </c>
      <c r="C189" t="s">
        <v>1233</v>
      </c>
      <c r="D189" t="s">
        <v>600</v>
      </c>
      <c r="E189">
        <v>61339001</v>
      </c>
      <c r="F189" t="s">
        <v>8123</v>
      </c>
      <c r="G189" t="s">
        <v>8469</v>
      </c>
      <c r="H189" t="s">
        <v>8468</v>
      </c>
    </row>
    <row r="190" spans="1:8" x14ac:dyDescent="0.3">
      <c r="A190" t="s">
        <v>4730</v>
      </c>
      <c r="B190" t="s">
        <v>1234</v>
      </c>
      <c r="C190" t="s">
        <v>1235</v>
      </c>
      <c r="D190" t="s">
        <v>581</v>
      </c>
      <c r="E190">
        <v>20110310</v>
      </c>
      <c r="F190" t="s">
        <v>8451</v>
      </c>
      <c r="G190" t="s">
        <v>8469</v>
      </c>
      <c r="H190" t="s">
        <v>8468</v>
      </c>
    </row>
    <row r="191" spans="1:8" x14ac:dyDescent="0.3">
      <c r="A191" t="s">
        <v>5243</v>
      </c>
      <c r="B191" t="s">
        <v>1243</v>
      </c>
      <c r="C191" t="s">
        <v>8469</v>
      </c>
      <c r="D191" t="s">
        <v>1242</v>
      </c>
      <c r="E191">
        <v>61513015</v>
      </c>
      <c r="F191" t="s">
        <v>8423</v>
      </c>
      <c r="G191" t="s">
        <v>8469</v>
      </c>
      <c r="H191" t="s">
        <v>8468</v>
      </c>
    </row>
    <row r="192" spans="1:8" x14ac:dyDescent="0.3">
      <c r="A192" t="s">
        <v>5289</v>
      </c>
      <c r="B192" t="s">
        <v>1248</v>
      </c>
      <c r="C192" t="s">
        <v>1249</v>
      </c>
      <c r="D192" t="s">
        <v>586</v>
      </c>
      <c r="E192">
        <v>91514698</v>
      </c>
      <c r="F192" t="s">
        <v>8059</v>
      </c>
      <c r="G192" t="s">
        <v>8469</v>
      </c>
      <c r="H192" t="s">
        <v>8468</v>
      </c>
    </row>
    <row r="193" spans="1:8" x14ac:dyDescent="0.3">
      <c r="A193" t="s">
        <v>7733</v>
      </c>
      <c r="B193" t="s">
        <v>6955</v>
      </c>
      <c r="C193" t="s">
        <v>8469</v>
      </c>
      <c r="D193" t="s">
        <v>5456</v>
      </c>
      <c r="E193">
        <v>80702211</v>
      </c>
      <c r="F193" t="s">
        <v>8295</v>
      </c>
      <c r="G193" t="s">
        <v>8469</v>
      </c>
      <c r="H193" t="s">
        <v>8468</v>
      </c>
    </row>
    <row r="194" spans="1:8" x14ac:dyDescent="0.3">
      <c r="A194" t="s">
        <v>4576</v>
      </c>
      <c r="B194" t="s">
        <v>1265</v>
      </c>
      <c r="C194" t="s">
        <v>1266</v>
      </c>
      <c r="D194" t="s">
        <v>274</v>
      </c>
      <c r="E194">
        <v>90701827</v>
      </c>
      <c r="F194" t="s">
        <v>8151</v>
      </c>
      <c r="G194" t="s">
        <v>8469</v>
      </c>
      <c r="H194" t="s">
        <v>8468</v>
      </c>
    </row>
    <row r="195" spans="1:8" x14ac:dyDescent="0.3">
      <c r="A195" t="s">
        <v>5271</v>
      </c>
      <c r="B195" t="s">
        <v>1267</v>
      </c>
      <c r="C195" t="s">
        <v>8469</v>
      </c>
      <c r="D195" t="s">
        <v>649</v>
      </c>
      <c r="E195">
        <v>61480001</v>
      </c>
      <c r="F195" t="s">
        <v>8219</v>
      </c>
      <c r="G195" t="s">
        <v>8469</v>
      </c>
      <c r="H195" t="s">
        <v>8468</v>
      </c>
    </row>
    <row r="196" spans="1:8" x14ac:dyDescent="0.3">
      <c r="A196" t="s">
        <v>7309</v>
      </c>
      <c r="B196" t="s">
        <v>5873</v>
      </c>
      <c r="C196" t="s">
        <v>5874</v>
      </c>
      <c r="D196" t="s">
        <v>579</v>
      </c>
      <c r="E196">
        <v>90512169</v>
      </c>
      <c r="F196" t="s">
        <v>8221</v>
      </c>
      <c r="G196" t="s">
        <v>8469</v>
      </c>
      <c r="H196" t="s">
        <v>8468</v>
      </c>
    </row>
    <row r="197" spans="1:8" x14ac:dyDescent="0.3">
      <c r="A197" t="s">
        <v>5320</v>
      </c>
      <c r="B197" t="s">
        <v>1282</v>
      </c>
      <c r="C197" t="s">
        <v>1283</v>
      </c>
      <c r="D197" t="s">
        <v>5263</v>
      </c>
      <c r="E197">
        <v>61513009</v>
      </c>
      <c r="F197" t="s">
        <v>8059</v>
      </c>
      <c r="G197" t="s">
        <v>8469</v>
      </c>
      <c r="H197" t="s">
        <v>8468</v>
      </c>
    </row>
    <row r="198" spans="1:8" x14ac:dyDescent="0.3">
      <c r="A198" t="s">
        <v>8018</v>
      </c>
      <c r="B198" t="s">
        <v>5764</v>
      </c>
      <c r="C198" t="s">
        <v>5765</v>
      </c>
      <c r="D198" t="s">
        <v>621</v>
      </c>
      <c r="E198">
        <v>3743039</v>
      </c>
      <c r="F198" t="s">
        <v>8223</v>
      </c>
      <c r="G198" t="s">
        <v>8469</v>
      </c>
      <c r="H198" t="s">
        <v>8468</v>
      </c>
    </row>
    <row r="199" spans="1:8" x14ac:dyDescent="0.3">
      <c r="A199" t="s">
        <v>5300</v>
      </c>
      <c r="B199" t="s">
        <v>1284</v>
      </c>
      <c r="C199" t="s">
        <v>1285</v>
      </c>
      <c r="D199" t="s">
        <v>667</v>
      </c>
      <c r="E199">
        <v>90510055</v>
      </c>
      <c r="F199" t="s">
        <v>8059</v>
      </c>
      <c r="G199" t="s">
        <v>8469</v>
      </c>
      <c r="H199" t="s">
        <v>8468</v>
      </c>
    </row>
    <row r="200" spans="1:8" x14ac:dyDescent="0.3">
      <c r="A200" t="s">
        <v>5326</v>
      </c>
      <c r="B200" t="s">
        <v>1284</v>
      </c>
      <c r="C200" t="s">
        <v>1285</v>
      </c>
      <c r="D200" t="s">
        <v>5229</v>
      </c>
      <c r="E200">
        <v>90510048</v>
      </c>
      <c r="F200" t="s">
        <v>8059</v>
      </c>
      <c r="G200" t="s">
        <v>8469</v>
      </c>
      <c r="H200" t="s">
        <v>8468</v>
      </c>
    </row>
    <row r="201" spans="1:8" x14ac:dyDescent="0.3">
      <c r="A201" t="s">
        <v>4944</v>
      </c>
      <c r="B201" t="s">
        <v>1286</v>
      </c>
      <c r="C201" t="s">
        <v>1287</v>
      </c>
      <c r="D201" t="s">
        <v>621</v>
      </c>
      <c r="E201">
        <v>37000023</v>
      </c>
      <c r="F201" t="s">
        <v>8071</v>
      </c>
      <c r="G201" t="s">
        <v>8469</v>
      </c>
      <c r="H201" t="s">
        <v>8468</v>
      </c>
    </row>
    <row r="202" spans="1:8" x14ac:dyDescent="0.3">
      <c r="A202" t="s">
        <v>4832</v>
      </c>
      <c r="B202" t="s">
        <v>1290</v>
      </c>
      <c r="C202" t="s">
        <v>8469</v>
      </c>
      <c r="D202" t="s">
        <v>600</v>
      </c>
      <c r="E202">
        <v>68161832</v>
      </c>
      <c r="F202" t="s">
        <v>8059</v>
      </c>
      <c r="G202" t="s">
        <v>8469</v>
      </c>
      <c r="H202" t="s">
        <v>8468</v>
      </c>
    </row>
    <row r="203" spans="1:8" x14ac:dyDescent="0.3">
      <c r="A203" t="s">
        <v>5156</v>
      </c>
      <c r="B203" t="s">
        <v>1291</v>
      </c>
      <c r="C203" t="s">
        <v>1292</v>
      </c>
      <c r="D203" t="s">
        <v>273</v>
      </c>
      <c r="E203">
        <v>91513907</v>
      </c>
      <c r="F203" t="s">
        <v>8415</v>
      </c>
      <c r="G203" t="s">
        <v>8469</v>
      </c>
      <c r="H203" t="s">
        <v>8468</v>
      </c>
    </row>
    <row r="204" spans="1:8" x14ac:dyDescent="0.3">
      <c r="A204" t="s">
        <v>5332</v>
      </c>
      <c r="B204" t="s">
        <v>1297</v>
      </c>
      <c r="C204" t="s">
        <v>8469</v>
      </c>
      <c r="D204" t="s">
        <v>621</v>
      </c>
      <c r="E204">
        <v>3709001</v>
      </c>
      <c r="F204" t="s">
        <v>8059</v>
      </c>
      <c r="G204" t="s">
        <v>8469</v>
      </c>
      <c r="H204" t="s">
        <v>8468</v>
      </c>
    </row>
    <row r="205" spans="1:8" x14ac:dyDescent="0.3">
      <c r="A205" t="s">
        <v>4976</v>
      </c>
      <c r="B205" t="s">
        <v>1299</v>
      </c>
      <c r="C205" t="s">
        <v>1300</v>
      </c>
      <c r="D205" t="s">
        <v>575</v>
      </c>
      <c r="E205">
        <v>90701857</v>
      </c>
      <c r="F205" t="s">
        <v>8077</v>
      </c>
      <c r="G205" t="s">
        <v>8469</v>
      </c>
      <c r="H205" t="s">
        <v>8468</v>
      </c>
    </row>
    <row r="206" spans="1:8" x14ac:dyDescent="0.3">
      <c r="A206" t="s">
        <v>4524</v>
      </c>
      <c r="B206" t="s">
        <v>1305</v>
      </c>
      <c r="C206" t="s">
        <v>1306</v>
      </c>
      <c r="D206" t="s">
        <v>275</v>
      </c>
      <c r="E206">
        <v>91510512</v>
      </c>
      <c r="F206" t="s">
        <v>8125</v>
      </c>
      <c r="G206" t="s">
        <v>8469</v>
      </c>
      <c r="H206" t="s">
        <v>8468</v>
      </c>
    </row>
    <row r="207" spans="1:8" x14ac:dyDescent="0.3">
      <c r="A207" t="s">
        <v>5333</v>
      </c>
      <c r="B207" t="s">
        <v>1307</v>
      </c>
      <c r="C207" t="s">
        <v>1308</v>
      </c>
      <c r="D207" t="s">
        <v>621</v>
      </c>
      <c r="E207">
        <v>3646001</v>
      </c>
      <c r="F207" t="s">
        <v>8059</v>
      </c>
      <c r="G207" t="s">
        <v>8469</v>
      </c>
      <c r="H207" t="s">
        <v>8468</v>
      </c>
    </row>
    <row r="208" spans="1:8" x14ac:dyDescent="0.3">
      <c r="A208" t="s">
        <v>7577</v>
      </c>
      <c r="B208" t="s">
        <v>6611</v>
      </c>
      <c r="C208" t="s">
        <v>8469</v>
      </c>
      <c r="D208" t="s">
        <v>5453</v>
      </c>
      <c r="E208">
        <v>90512596</v>
      </c>
      <c r="F208" t="s">
        <v>8289</v>
      </c>
      <c r="G208" t="s">
        <v>8469</v>
      </c>
      <c r="H208" t="s">
        <v>8468</v>
      </c>
    </row>
    <row r="209" spans="1:8" x14ac:dyDescent="0.3">
      <c r="A209" t="s">
        <v>7976</v>
      </c>
      <c r="B209" t="s">
        <v>5653</v>
      </c>
      <c r="C209" t="s">
        <v>5654</v>
      </c>
      <c r="D209" t="s">
        <v>581</v>
      </c>
      <c r="E209">
        <v>20110268</v>
      </c>
      <c r="F209" t="s">
        <v>8223</v>
      </c>
      <c r="G209" t="s">
        <v>8469</v>
      </c>
      <c r="H209" t="s">
        <v>8468</v>
      </c>
    </row>
    <row r="210" spans="1:8" x14ac:dyDescent="0.3">
      <c r="A210" t="s">
        <v>7661</v>
      </c>
      <c r="B210" t="s">
        <v>6828</v>
      </c>
      <c r="C210" t="s">
        <v>8469</v>
      </c>
      <c r="D210" t="s">
        <v>5197</v>
      </c>
      <c r="E210">
        <v>60347001</v>
      </c>
      <c r="F210" t="s">
        <v>8339</v>
      </c>
      <c r="G210" t="s">
        <v>8469</v>
      </c>
      <c r="H210" t="s">
        <v>8468</v>
      </c>
    </row>
    <row r="211" spans="1:8" x14ac:dyDescent="0.3">
      <c r="A211" t="s">
        <v>4544</v>
      </c>
      <c r="B211" t="s">
        <v>1324</v>
      </c>
      <c r="C211" t="s">
        <v>1325</v>
      </c>
      <c r="D211" t="s">
        <v>274</v>
      </c>
      <c r="E211">
        <v>90701791</v>
      </c>
      <c r="F211" t="s">
        <v>8131</v>
      </c>
      <c r="G211" t="s">
        <v>8469</v>
      </c>
      <c r="H211" t="s">
        <v>8468</v>
      </c>
    </row>
    <row r="212" spans="1:8" x14ac:dyDescent="0.3">
      <c r="A212" t="s">
        <v>5415</v>
      </c>
      <c r="B212" t="s">
        <v>1326</v>
      </c>
      <c r="C212" t="s">
        <v>1327</v>
      </c>
      <c r="D212" t="s">
        <v>276</v>
      </c>
      <c r="E212">
        <v>68161793</v>
      </c>
      <c r="F212" t="s">
        <v>8087</v>
      </c>
      <c r="G212" t="s">
        <v>8469</v>
      </c>
      <c r="H212" t="s">
        <v>8468</v>
      </c>
    </row>
    <row r="213" spans="1:8" x14ac:dyDescent="0.3">
      <c r="A213" t="s">
        <v>4637</v>
      </c>
      <c r="B213" t="s">
        <v>1328</v>
      </c>
      <c r="C213" t="s">
        <v>1329</v>
      </c>
      <c r="D213" t="s">
        <v>621</v>
      </c>
      <c r="E213">
        <v>37000109</v>
      </c>
      <c r="F213" t="s">
        <v>8161</v>
      </c>
      <c r="G213" t="s">
        <v>8469</v>
      </c>
      <c r="H213" t="s">
        <v>8468</v>
      </c>
    </row>
    <row r="214" spans="1:8" x14ac:dyDescent="0.3">
      <c r="A214" t="s">
        <v>5079</v>
      </c>
      <c r="B214" t="s">
        <v>1330</v>
      </c>
      <c r="C214" t="s">
        <v>1331</v>
      </c>
      <c r="D214" t="s">
        <v>579</v>
      </c>
      <c r="E214">
        <v>61430001</v>
      </c>
      <c r="F214" t="s">
        <v>8395</v>
      </c>
      <c r="G214" t="s">
        <v>8469</v>
      </c>
      <c r="H214" t="s">
        <v>8468</v>
      </c>
    </row>
    <row r="215" spans="1:8" x14ac:dyDescent="0.3">
      <c r="A215" t="s">
        <v>7306</v>
      </c>
      <c r="B215" t="s">
        <v>5865</v>
      </c>
      <c r="C215" t="s">
        <v>5866</v>
      </c>
      <c r="D215" t="s">
        <v>579</v>
      </c>
      <c r="E215">
        <v>90512245</v>
      </c>
      <c r="F215" t="s">
        <v>8227</v>
      </c>
      <c r="G215" t="s">
        <v>8469</v>
      </c>
      <c r="H215" t="s">
        <v>8468</v>
      </c>
    </row>
    <row r="216" spans="1:8" x14ac:dyDescent="0.3">
      <c r="A216" t="s">
        <v>7767</v>
      </c>
      <c r="B216" t="s">
        <v>7034</v>
      </c>
      <c r="C216" t="s">
        <v>7035</v>
      </c>
      <c r="D216" t="s">
        <v>775</v>
      </c>
      <c r="E216">
        <v>90000250</v>
      </c>
      <c r="F216" t="s">
        <v>8375</v>
      </c>
      <c r="G216" t="s">
        <v>8469</v>
      </c>
      <c r="H216" t="s">
        <v>8468</v>
      </c>
    </row>
    <row r="217" spans="1:8" x14ac:dyDescent="0.3">
      <c r="A217" t="s">
        <v>7755</v>
      </c>
      <c r="B217" t="s">
        <v>7004</v>
      </c>
      <c r="C217" t="s">
        <v>8469</v>
      </c>
      <c r="D217" t="s">
        <v>5180</v>
      </c>
      <c r="E217">
        <v>61548015</v>
      </c>
      <c r="F217" t="s">
        <v>8331</v>
      </c>
      <c r="G217" t="s">
        <v>8469</v>
      </c>
      <c r="H217" t="s">
        <v>8468</v>
      </c>
    </row>
    <row r="218" spans="1:8" x14ac:dyDescent="0.3">
      <c r="A218" t="s">
        <v>4452</v>
      </c>
      <c r="B218" t="s">
        <v>1344</v>
      </c>
      <c r="C218" t="s">
        <v>1345</v>
      </c>
      <c r="D218" t="s">
        <v>580</v>
      </c>
      <c r="E218">
        <v>90511732</v>
      </c>
      <c r="F218" t="s">
        <v>8113</v>
      </c>
      <c r="G218" t="s">
        <v>8469</v>
      </c>
      <c r="H218" t="s">
        <v>8468</v>
      </c>
    </row>
    <row r="219" spans="1:8" x14ac:dyDescent="0.3">
      <c r="A219" t="s">
        <v>5232</v>
      </c>
      <c r="B219" t="s">
        <v>1353</v>
      </c>
      <c r="C219" t="s">
        <v>1354</v>
      </c>
      <c r="D219" t="s">
        <v>5458</v>
      </c>
      <c r="E219">
        <v>80711353</v>
      </c>
      <c r="F219" t="s">
        <v>8217</v>
      </c>
      <c r="G219" t="s">
        <v>8469</v>
      </c>
      <c r="H219" t="s">
        <v>8468</v>
      </c>
    </row>
    <row r="220" spans="1:8" x14ac:dyDescent="0.3">
      <c r="A220" t="s">
        <v>4833</v>
      </c>
      <c r="B220" t="s">
        <v>1356</v>
      </c>
      <c r="C220" t="s">
        <v>8469</v>
      </c>
      <c r="D220" t="s">
        <v>600</v>
      </c>
      <c r="E220">
        <v>60460001</v>
      </c>
      <c r="F220" t="s">
        <v>8059</v>
      </c>
      <c r="G220" t="s">
        <v>8469</v>
      </c>
      <c r="H220" t="s">
        <v>8468</v>
      </c>
    </row>
    <row r="221" spans="1:8" x14ac:dyDescent="0.3">
      <c r="A221" t="s">
        <v>4607</v>
      </c>
      <c r="B221" t="s">
        <v>1357</v>
      </c>
      <c r="C221" t="s">
        <v>1358</v>
      </c>
      <c r="D221" t="s">
        <v>606</v>
      </c>
      <c r="E221">
        <v>90512860</v>
      </c>
      <c r="F221" t="s">
        <v>8159</v>
      </c>
      <c r="G221" t="s">
        <v>8469</v>
      </c>
      <c r="H221" t="s">
        <v>8468</v>
      </c>
    </row>
    <row r="222" spans="1:8" x14ac:dyDescent="0.3">
      <c r="A222" t="s">
        <v>7830</v>
      </c>
      <c r="B222" t="s">
        <v>7159</v>
      </c>
      <c r="C222" t="s">
        <v>8469</v>
      </c>
      <c r="D222" t="s">
        <v>776</v>
      </c>
      <c r="E222">
        <v>90511411</v>
      </c>
      <c r="F222" t="s">
        <v>8223</v>
      </c>
      <c r="G222" t="s">
        <v>8469</v>
      </c>
      <c r="H222" t="s">
        <v>8468</v>
      </c>
    </row>
    <row r="223" spans="1:8" x14ac:dyDescent="0.3">
      <c r="A223" t="s">
        <v>5362</v>
      </c>
      <c r="B223" t="s">
        <v>1361</v>
      </c>
      <c r="C223" t="s">
        <v>1362</v>
      </c>
      <c r="D223" t="s">
        <v>5229</v>
      </c>
      <c r="E223">
        <v>90510049</v>
      </c>
      <c r="F223" t="s">
        <v>8075</v>
      </c>
      <c r="G223" t="s">
        <v>8469</v>
      </c>
      <c r="H223" t="s">
        <v>8468</v>
      </c>
    </row>
    <row r="224" spans="1:8" x14ac:dyDescent="0.3">
      <c r="A224" t="s">
        <v>4794</v>
      </c>
      <c r="B224" t="s">
        <v>1369</v>
      </c>
      <c r="C224" t="s">
        <v>1370</v>
      </c>
      <c r="D224" t="s">
        <v>575</v>
      </c>
      <c r="E224">
        <v>80711361</v>
      </c>
      <c r="F224" t="s">
        <v>8219</v>
      </c>
      <c r="G224" t="s">
        <v>8469</v>
      </c>
      <c r="H224" t="s">
        <v>8468</v>
      </c>
    </row>
    <row r="225" spans="1:8" x14ac:dyDescent="0.3">
      <c r="A225" t="s">
        <v>5247</v>
      </c>
      <c r="B225" t="s">
        <v>1371</v>
      </c>
      <c r="C225" t="s">
        <v>8469</v>
      </c>
      <c r="D225" t="s">
        <v>776</v>
      </c>
      <c r="E225">
        <v>90512705</v>
      </c>
      <c r="F225" t="s">
        <v>8423</v>
      </c>
      <c r="G225" t="s">
        <v>8469</v>
      </c>
      <c r="H225" t="s">
        <v>8468</v>
      </c>
    </row>
    <row r="226" spans="1:8" x14ac:dyDescent="0.3">
      <c r="A226" t="s">
        <v>7706</v>
      </c>
      <c r="B226" t="s">
        <v>6920</v>
      </c>
      <c r="C226" t="s">
        <v>8469</v>
      </c>
      <c r="D226" t="s">
        <v>581</v>
      </c>
      <c r="E226">
        <v>3645001</v>
      </c>
      <c r="F226" t="s">
        <v>8349</v>
      </c>
      <c r="G226" t="s">
        <v>8469</v>
      </c>
      <c r="H226" t="s">
        <v>8468</v>
      </c>
    </row>
    <row r="227" spans="1:8" x14ac:dyDescent="0.3">
      <c r="A227" t="s">
        <v>4834</v>
      </c>
      <c r="B227" t="s">
        <v>1372</v>
      </c>
      <c r="C227" t="s">
        <v>8469</v>
      </c>
      <c r="D227" t="s">
        <v>600</v>
      </c>
      <c r="E227">
        <v>68161833</v>
      </c>
      <c r="F227" t="s">
        <v>8059</v>
      </c>
      <c r="G227" t="s">
        <v>8469</v>
      </c>
      <c r="H227" t="s">
        <v>8468</v>
      </c>
    </row>
    <row r="228" spans="1:8" x14ac:dyDescent="0.3">
      <c r="A228" t="s">
        <v>4639</v>
      </c>
      <c r="B228" t="s">
        <v>1375</v>
      </c>
      <c r="C228" t="s">
        <v>1376</v>
      </c>
      <c r="D228" t="s">
        <v>775</v>
      </c>
      <c r="E228">
        <v>90000249</v>
      </c>
      <c r="F228" t="s">
        <v>8161</v>
      </c>
      <c r="G228" t="s">
        <v>8469</v>
      </c>
      <c r="H228" t="s">
        <v>8468</v>
      </c>
    </row>
    <row r="229" spans="1:8" x14ac:dyDescent="0.3">
      <c r="A229" t="s">
        <v>7701</v>
      </c>
      <c r="B229" t="s">
        <v>6270</v>
      </c>
      <c r="C229" t="s">
        <v>6271</v>
      </c>
      <c r="D229" t="s">
        <v>630</v>
      </c>
      <c r="E229">
        <v>3680002</v>
      </c>
      <c r="F229" t="s">
        <v>8347</v>
      </c>
      <c r="G229" t="s">
        <v>8469</v>
      </c>
      <c r="H229" t="s">
        <v>8468</v>
      </c>
    </row>
    <row r="230" spans="1:8" x14ac:dyDescent="0.3">
      <c r="A230" t="s">
        <v>7676</v>
      </c>
      <c r="B230" t="s">
        <v>6859</v>
      </c>
      <c r="C230" t="s">
        <v>6860</v>
      </c>
      <c r="D230" t="s">
        <v>5457</v>
      </c>
      <c r="E230">
        <v>61416010</v>
      </c>
      <c r="F230" t="s">
        <v>8331</v>
      </c>
      <c r="G230" t="s">
        <v>8469</v>
      </c>
      <c r="H230" t="s">
        <v>8468</v>
      </c>
    </row>
    <row r="231" spans="1:8" x14ac:dyDescent="0.3">
      <c r="A231" t="s">
        <v>5413</v>
      </c>
      <c r="B231" t="s">
        <v>1381</v>
      </c>
      <c r="C231" t="s">
        <v>1382</v>
      </c>
      <c r="D231" t="s">
        <v>621</v>
      </c>
      <c r="E231">
        <v>37000056</v>
      </c>
      <c r="F231" t="s">
        <v>8083</v>
      </c>
      <c r="G231" t="s">
        <v>8469</v>
      </c>
      <c r="H231" t="s">
        <v>8468</v>
      </c>
    </row>
    <row r="232" spans="1:8" x14ac:dyDescent="0.3">
      <c r="A232" t="s">
        <v>7584</v>
      </c>
      <c r="B232" t="s">
        <v>6626</v>
      </c>
      <c r="C232" t="s">
        <v>8469</v>
      </c>
      <c r="D232" t="s">
        <v>5453</v>
      </c>
      <c r="E232">
        <v>85600071</v>
      </c>
      <c r="F232" t="s">
        <v>8295</v>
      </c>
      <c r="G232" t="s">
        <v>8469</v>
      </c>
      <c r="H232" t="s">
        <v>8468</v>
      </c>
    </row>
    <row r="233" spans="1:8" x14ac:dyDescent="0.3">
      <c r="A233" t="s">
        <v>7534</v>
      </c>
      <c r="B233" t="s">
        <v>6504</v>
      </c>
      <c r="C233" t="s">
        <v>6505</v>
      </c>
      <c r="D233" t="s">
        <v>275</v>
      </c>
      <c r="E233">
        <v>68161706</v>
      </c>
      <c r="F233" t="s">
        <v>8073</v>
      </c>
      <c r="G233" t="s">
        <v>8469</v>
      </c>
      <c r="H233" t="s">
        <v>8468</v>
      </c>
    </row>
    <row r="234" spans="1:8" x14ac:dyDescent="0.3">
      <c r="A234" t="s">
        <v>5434</v>
      </c>
      <c r="B234" t="s">
        <v>1384</v>
      </c>
      <c r="C234" t="s">
        <v>1385</v>
      </c>
      <c r="D234" t="s">
        <v>606</v>
      </c>
      <c r="E234">
        <v>91510513</v>
      </c>
      <c r="F234" t="s">
        <v>8117</v>
      </c>
      <c r="G234" t="s">
        <v>8469</v>
      </c>
      <c r="H234" t="s">
        <v>8468</v>
      </c>
    </row>
    <row r="235" spans="1:8" x14ac:dyDescent="0.3">
      <c r="A235" t="s">
        <v>7771</v>
      </c>
      <c r="B235" t="s">
        <v>7046</v>
      </c>
      <c r="C235" t="s">
        <v>7047</v>
      </c>
      <c r="D235" t="s">
        <v>775</v>
      </c>
      <c r="E235">
        <v>90000081</v>
      </c>
      <c r="F235" t="s">
        <v>8087</v>
      </c>
      <c r="G235" t="s">
        <v>8469</v>
      </c>
      <c r="H235" t="s">
        <v>8468</v>
      </c>
    </row>
    <row r="236" spans="1:8" x14ac:dyDescent="0.3">
      <c r="A236" t="s">
        <v>5405</v>
      </c>
      <c r="B236" t="s">
        <v>1386</v>
      </c>
      <c r="C236" t="s">
        <v>8469</v>
      </c>
      <c r="D236" t="s">
        <v>572</v>
      </c>
      <c r="E236">
        <v>945023</v>
      </c>
      <c r="F236" t="s">
        <v>8431</v>
      </c>
      <c r="G236" t="s">
        <v>8469</v>
      </c>
      <c r="H236" t="s">
        <v>8468</v>
      </c>
    </row>
    <row r="237" spans="1:8" x14ac:dyDescent="0.3">
      <c r="A237" t="s">
        <v>7677</v>
      </c>
      <c r="B237" t="s">
        <v>6862</v>
      </c>
      <c r="C237" t="s">
        <v>6863</v>
      </c>
      <c r="D237" t="s">
        <v>5457</v>
      </c>
      <c r="E237">
        <v>61416026</v>
      </c>
      <c r="F237" t="s">
        <v>8331</v>
      </c>
      <c r="G237" t="s">
        <v>8469</v>
      </c>
      <c r="H237" t="s">
        <v>8468</v>
      </c>
    </row>
    <row r="238" spans="1:8" x14ac:dyDescent="0.3">
      <c r="A238" t="s">
        <v>4718</v>
      </c>
      <c r="B238" t="s">
        <v>1387</v>
      </c>
      <c r="C238" t="s">
        <v>1388</v>
      </c>
      <c r="D238" t="s">
        <v>579</v>
      </c>
      <c r="E238">
        <v>90512179</v>
      </c>
      <c r="F238" t="s">
        <v>8207</v>
      </c>
      <c r="G238" t="s">
        <v>8469</v>
      </c>
      <c r="H238" t="s">
        <v>8468</v>
      </c>
    </row>
    <row r="239" spans="1:8" x14ac:dyDescent="0.3">
      <c r="A239" t="s">
        <v>5217</v>
      </c>
      <c r="B239" t="s">
        <v>1391</v>
      </c>
      <c r="C239" t="s">
        <v>1392</v>
      </c>
      <c r="D239" t="s">
        <v>1242</v>
      </c>
      <c r="E239">
        <v>61513007</v>
      </c>
      <c r="F239" t="s">
        <v>8217</v>
      </c>
      <c r="G239" t="s">
        <v>8469</v>
      </c>
      <c r="H239" t="s">
        <v>8468</v>
      </c>
    </row>
    <row r="240" spans="1:8" x14ac:dyDescent="0.3">
      <c r="A240" t="s">
        <v>7527</v>
      </c>
      <c r="B240" t="s">
        <v>6481</v>
      </c>
      <c r="C240" t="s">
        <v>8469</v>
      </c>
      <c r="D240" t="s">
        <v>5458</v>
      </c>
      <c r="E240">
        <v>80711357</v>
      </c>
      <c r="F240" t="s">
        <v>8225</v>
      </c>
      <c r="G240" t="s">
        <v>8469</v>
      </c>
      <c r="H240" t="s">
        <v>8471</v>
      </c>
    </row>
    <row r="241" spans="1:8" x14ac:dyDescent="0.3">
      <c r="A241" t="s">
        <v>7469</v>
      </c>
      <c r="B241" t="s">
        <v>6317</v>
      </c>
      <c r="C241" t="s">
        <v>6318</v>
      </c>
      <c r="D241" t="s">
        <v>581</v>
      </c>
      <c r="E241">
        <v>20110259</v>
      </c>
      <c r="F241" t="s">
        <v>8227</v>
      </c>
      <c r="G241" t="s">
        <v>8469</v>
      </c>
      <c r="H241" t="s">
        <v>8468</v>
      </c>
    </row>
    <row r="242" spans="1:8" x14ac:dyDescent="0.3">
      <c r="A242" t="s">
        <v>5157</v>
      </c>
      <c r="B242" t="s">
        <v>1395</v>
      </c>
      <c r="C242" t="s">
        <v>1396</v>
      </c>
      <c r="D242" t="s">
        <v>273</v>
      </c>
      <c r="E242">
        <v>91514175</v>
      </c>
      <c r="F242" t="s">
        <v>8415</v>
      </c>
      <c r="G242" t="s">
        <v>8469</v>
      </c>
      <c r="H242" t="s">
        <v>8468</v>
      </c>
    </row>
    <row r="243" spans="1:8" x14ac:dyDescent="0.3">
      <c r="A243" t="s">
        <v>7900</v>
      </c>
      <c r="B243" t="s">
        <v>7272</v>
      </c>
      <c r="C243" t="s">
        <v>8469</v>
      </c>
      <c r="D243" t="s">
        <v>5259</v>
      </c>
      <c r="E243">
        <v>90511596</v>
      </c>
      <c r="F243" t="s">
        <v>8225</v>
      </c>
      <c r="G243" t="s">
        <v>8469</v>
      </c>
      <c r="H243" t="s">
        <v>8468</v>
      </c>
    </row>
    <row r="244" spans="1:8" x14ac:dyDescent="0.3">
      <c r="A244" t="s">
        <v>7636</v>
      </c>
      <c r="B244" t="s">
        <v>6763</v>
      </c>
      <c r="C244" t="s">
        <v>6764</v>
      </c>
      <c r="D244" t="s">
        <v>572</v>
      </c>
      <c r="E244">
        <v>90000166</v>
      </c>
      <c r="F244" t="s">
        <v>8299</v>
      </c>
      <c r="G244" t="s">
        <v>8469</v>
      </c>
      <c r="H244" t="s">
        <v>8468</v>
      </c>
    </row>
    <row r="245" spans="1:8" x14ac:dyDescent="0.3">
      <c r="A245" t="s">
        <v>7842</v>
      </c>
      <c r="B245" t="s">
        <v>7179</v>
      </c>
      <c r="C245" t="s">
        <v>8469</v>
      </c>
      <c r="D245" t="s">
        <v>601</v>
      </c>
      <c r="E245">
        <v>80700810</v>
      </c>
      <c r="F245" t="s">
        <v>8391</v>
      </c>
      <c r="G245" t="s">
        <v>8469</v>
      </c>
      <c r="H245" t="s">
        <v>8468</v>
      </c>
    </row>
    <row r="246" spans="1:8" x14ac:dyDescent="0.3">
      <c r="A246" t="s">
        <v>4858</v>
      </c>
      <c r="B246" t="s">
        <v>1410</v>
      </c>
      <c r="C246" t="s">
        <v>8469</v>
      </c>
      <c r="D246" t="s">
        <v>575</v>
      </c>
      <c r="E246">
        <v>1236001</v>
      </c>
      <c r="F246" t="s">
        <v>8059</v>
      </c>
      <c r="G246" t="s">
        <v>8469</v>
      </c>
      <c r="H246" t="s">
        <v>8468</v>
      </c>
    </row>
    <row r="247" spans="1:8" x14ac:dyDescent="0.3">
      <c r="A247" t="s">
        <v>5447</v>
      </c>
      <c r="B247" t="s">
        <v>1411</v>
      </c>
      <c r="C247" t="s">
        <v>1412</v>
      </c>
      <c r="D247" t="s">
        <v>621</v>
      </c>
      <c r="E247">
        <v>3743005</v>
      </c>
      <c r="F247" t="s">
        <v>8117</v>
      </c>
      <c r="G247" t="s">
        <v>8469</v>
      </c>
      <c r="H247" t="s">
        <v>8468</v>
      </c>
    </row>
    <row r="248" spans="1:8" x14ac:dyDescent="0.3">
      <c r="A248" t="s">
        <v>5276</v>
      </c>
      <c r="B248" t="s">
        <v>1413</v>
      </c>
      <c r="C248" t="s">
        <v>1414</v>
      </c>
      <c r="D248" t="s">
        <v>667</v>
      </c>
      <c r="E248">
        <v>61232001</v>
      </c>
      <c r="F248" t="s">
        <v>8219</v>
      </c>
      <c r="G248" t="s">
        <v>8469</v>
      </c>
      <c r="H248" t="s">
        <v>8468</v>
      </c>
    </row>
    <row r="249" spans="1:8" x14ac:dyDescent="0.3">
      <c r="A249" t="s">
        <v>7853</v>
      </c>
      <c r="B249" t="s">
        <v>7197</v>
      </c>
      <c r="C249" t="s">
        <v>8469</v>
      </c>
      <c r="D249" t="s">
        <v>591</v>
      </c>
      <c r="E249">
        <v>80701666</v>
      </c>
      <c r="F249" t="s">
        <v>8341</v>
      </c>
      <c r="G249" t="s">
        <v>8469</v>
      </c>
      <c r="H249" t="s">
        <v>8468</v>
      </c>
    </row>
    <row r="250" spans="1:8" x14ac:dyDescent="0.3">
      <c r="A250" t="s">
        <v>7684</v>
      </c>
      <c r="B250" t="s">
        <v>6879</v>
      </c>
      <c r="C250" t="s">
        <v>6880</v>
      </c>
      <c r="D250" t="s">
        <v>5256</v>
      </c>
      <c r="E250">
        <v>61633037</v>
      </c>
      <c r="F250" t="s">
        <v>8331</v>
      </c>
      <c r="G250" t="s">
        <v>8469</v>
      </c>
      <c r="H250" t="s">
        <v>8468</v>
      </c>
    </row>
    <row r="251" spans="1:8" x14ac:dyDescent="0.3">
      <c r="A251" t="s">
        <v>5371</v>
      </c>
      <c r="B251" t="s">
        <v>1417</v>
      </c>
      <c r="C251" t="s">
        <v>1418</v>
      </c>
      <c r="D251" t="s">
        <v>5229</v>
      </c>
      <c r="E251">
        <v>68161702</v>
      </c>
      <c r="F251" t="s">
        <v>8075</v>
      </c>
      <c r="G251" t="s">
        <v>8469</v>
      </c>
      <c r="H251" t="s">
        <v>8468</v>
      </c>
    </row>
    <row r="252" spans="1:8" x14ac:dyDescent="0.3">
      <c r="A252" t="s">
        <v>5450</v>
      </c>
      <c r="B252" t="s">
        <v>1425</v>
      </c>
      <c r="C252" t="s">
        <v>1426</v>
      </c>
      <c r="D252" t="s">
        <v>273</v>
      </c>
      <c r="E252">
        <v>90510820</v>
      </c>
      <c r="F252" t="s">
        <v>8399</v>
      </c>
      <c r="G252" t="s">
        <v>8469</v>
      </c>
      <c r="H252" t="s">
        <v>8468</v>
      </c>
    </row>
    <row r="253" spans="1:8" x14ac:dyDescent="0.3">
      <c r="A253" t="s">
        <v>4176</v>
      </c>
      <c r="B253" t="s">
        <v>1428</v>
      </c>
      <c r="C253" t="s">
        <v>1429</v>
      </c>
      <c r="D253" t="s">
        <v>579</v>
      </c>
      <c r="E253">
        <v>90512266</v>
      </c>
      <c r="F253" t="s">
        <v>8059</v>
      </c>
      <c r="G253" t="s">
        <v>8469</v>
      </c>
      <c r="H253" t="s">
        <v>8468</v>
      </c>
    </row>
    <row r="254" spans="1:8" x14ac:dyDescent="0.3">
      <c r="A254" t="s">
        <v>7314</v>
      </c>
      <c r="B254" t="s">
        <v>5888</v>
      </c>
      <c r="C254" t="s">
        <v>5889</v>
      </c>
      <c r="D254" t="s">
        <v>579</v>
      </c>
      <c r="E254">
        <v>90512242</v>
      </c>
      <c r="F254" t="s">
        <v>8227</v>
      </c>
      <c r="G254" t="s">
        <v>8469</v>
      </c>
      <c r="H254" t="s">
        <v>8468</v>
      </c>
    </row>
    <row r="255" spans="1:8" x14ac:dyDescent="0.3">
      <c r="A255" t="s">
        <v>7982</v>
      </c>
      <c r="B255" t="s">
        <v>5670</v>
      </c>
      <c r="C255" t="s">
        <v>5671</v>
      </c>
      <c r="D255" t="s">
        <v>581</v>
      </c>
      <c r="E255">
        <v>20110289</v>
      </c>
      <c r="F255" t="s">
        <v>8223</v>
      </c>
      <c r="G255" t="s">
        <v>8469</v>
      </c>
      <c r="H255" t="s">
        <v>8468</v>
      </c>
    </row>
    <row r="256" spans="1:8" x14ac:dyDescent="0.3">
      <c r="A256" t="s">
        <v>7648</v>
      </c>
      <c r="B256" t="s">
        <v>6796</v>
      </c>
      <c r="C256" t="s">
        <v>8469</v>
      </c>
      <c r="D256" t="s">
        <v>643</v>
      </c>
      <c r="E256">
        <v>61633037</v>
      </c>
      <c r="F256" t="s">
        <v>8331</v>
      </c>
      <c r="G256" t="s">
        <v>8469</v>
      </c>
      <c r="H256" t="s">
        <v>8471</v>
      </c>
    </row>
    <row r="257" spans="1:8" x14ac:dyDescent="0.3">
      <c r="A257" t="s">
        <v>7555</v>
      </c>
      <c r="B257" t="s">
        <v>6556</v>
      </c>
      <c r="C257" t="s">
        <v>6557</v>
      </c>
      <c r="D257" t="s">
        <v>273</v>
      </c>
      <c r="E257">
        <v>61422002</v>
      </c>
      <c r="F257" t="s">
        <v>8273</v>
      </c>
      <c r="G257" t="s">
        <v>8469</v>
      </c>
      <c r="H257" t="s">
        <v>8468</v>
      </c>
    </row>
    <row r="258" spans="1:8" x14ac:dyDescent="0.3">
      <c r="A258" t="s">
        <v>7649</v>
      </c>
      <c r="B258" t="s">
        <v>6798</v>
      </c>
      <c r="C258" t="s">
        <v>8469</v>
      </c>
      <c r="D258" t="s">
        <v>643</v>
      </c>
      <c r="E258">
        <v>61633036</v>
      </c>
      <c r="F258" t="s">
        <v>8331</v>
      </c>
      <c r="G258" t="s">
        <v>8469</v>
      </c>
      <c r="H258" t="s">
        <v>8471</v>
      </c>
    </row>
    <row r="259" spans="1:8" x14ac:dyDescent="0.3">
      <c r="A259" t="s">
        <v>5343</v>
      </c>
      <c r="B259" t="s">
        <v>1439</v>
      </c>
      <c r="C259" t="s">
        <v>8469</v>
      </c>
      <c r="D259" t="s">
        <v>571</v>
      </c>
      <c r="E259">
        <v>37000025</v>
      </c>
      <c r="F259" t="s">
        <v>8059</v>
      </c>
      <c r="G259" t="s">
        <v>8469</v>
      </c>
      <c r="H259" t="s">
        <v>8468</v>
      </c>
    </row>
    <row r="260" spans="1:8" x14ac:dyDescent="0.3">
      <c r="A260" t="s">
        <v>5361</v>
      </c>
      <c r="B260" t="s">
        <v>1440</v>
      </c>
      <c r="C260" t="s">
        <v>4009</v>
      </c>
      <c r="D260" t="s">
        <v>643</v>
      </c>
      <c r="E260">
        <v>61633032</v>
      </c>
      <c r="F260" t="s">
        <v>8075</v>
      </c>
      <c r="G260" t="s">
        <v>8469</v>
      </c>
      <c r="H260" t="s">
        <v>8468</v>
      </c>
    </row>
    <row r="261" spans="1:8" x14ac:dyDescent="0.3">
      <c r="A261" t="s">
        <v>5173</v>
      </c>
      <c r="B261" t="s">
        <v>1441</v>
      </c>
      <c r="C261" t="s">
        <v>1442</v>
      </c>
      <c r="D261" t="s">
        <v>908</v>
      </c>
      <c r="E261">
        <v>1</v>
      </c>
      <c r="F261" t="s">
        <v>8151</v>
      </c>
      <c r="G261" t="s">
        <v>8469</v>
      </c>
      <c r="H261" t="s">
        <v>8468</v>
      </c>
    </row>
    <row r="262" spans="1:8" x14ac:dyDescent="0.3">
      <c r="A262" t="s">
        <v>5451</v>
      </c>
      <c r="B262" t="s">
        <v>1443</v>
      </c>
      <c r="C262" t="s">
        <v>1444</v>
      </c>
      <c r="D262" t="s">
        <v>273</v>
      </c>
      <c r="E262">
        <v>68061641</v>
      </c>
      <c r="F262" t="s">
        <v>8399</v>
      </c>
      <c r="G262" t="s">
        <v>8469</v>
      </c>
      <c r="H262" t="s">
        <v>8468</v>
      </c>
    </row>
    <row r="263" spans="1:8" x14ac:dyDescent="0.3">
      <c r="A263" t="s">
        <v>5301</v>
      </c>
      <c r="B263" t="s">
        <v>1447</v>
      </c>
      <c r="C263" t="s">
        <v>1448</v>
      </c>
      <c r="D263" t="s">
        <v>667</v>
      </c>
      <c r="E263">
        <v>90510079</v>
      </c>
      <c r="F263" t="s">
        <v>8059</v>
      </c>
      <c r="G263" t="s">
        <v>8469</v>
      </c>
      <c r="H263" t="s">
        <v>8468</v>
      </c>
    </row>
    <row r="264" spans="1:8" x14ac:dyDescent="0.3">
      <c r="A264" t="s">
        <v>5214</v>
      </c>
      <c r="B264" t="s">
        <v>1451</v>
      </c>
      <c r="C264" t="s">
        <v>1452</v>
      </c>
      <c r="D264" t="s">
        <v>621</v>
      </c>
      <c r="E264">
        <v>80700969</v>
      </c>
      <c r="F264" t="s">
        <v>8215</v>
      </c>
      <c r="G264" t="s">
        <v>8469</v>
      </c>
      <c r="H264" t="s">
        <v>8468</v>
      </c>
    </row>
    <row r="265" spans="1:8" x14ac:dyDescent="0.3">
      <c r="A265" t="s">
        <v>4317</v>
      </c>
      <c r="B265" t="s">
        <v>1455</v>
      </c>
      <c r="C265" t="s">
        <v>1456</v>
      </c>
      <c r="D265" t="s">
        <v>581</v>
      </c>
      <c r="E265">
        <v>3677007</v>
      </c>
      <c r="F265" t="s">
        <v>8075</v>
      </c>
      <c r="G265" t="s">
        <v>8469</v>
      </c>
      <c r="H265" t="s">
        <v>8468</v>
      </c>
    </row>
    <row r="266" spans="1:8" x14ac:dyDescent="0.3">
      <c r="A266" t="s">
        <v>5223</v>
      </c>
      <c r="B266" t="s">
        <v>1457</v>
      </c>
      <c r="C266" t="s">
        <v>8469</v>
      </c>
      <c r="D266" t="s">
        <v>276</v>
      </c>
      <c r="E266">
        <v>68161771</v>
      </c>
      <c r="F266" t="s">
        <v>8217</v>
      </c>
      <c r="G266" t="s">
        <v>8469</v>
      </c>
      <c r="H266" t="s">
        <v>8468</v>
      </c>
    </row>
    <row r="267" spans="1:8" x14ac:dyDescent="0.3">
      <c r="A267" t="s">
        <v>4997</v>
      </c>
      <c r="B267" t="s">
        <v>1458</v>
      </c>
      <c r="C267" t="s">
        <v>1459</v>
      </c>
      <c r="D267" t="s">
        <v>600</v>
      </c>
      <c r="E267">
        <v>68161876</v>
      </c>
      <c r="F267" t="s">
        <v>8087</v>
      </c>
      <c r="G267" t="s">
        <v>8469</v>
      </c>
      <c r="H267" t="s">
        <v>8468</v>
      </c>
    </row>
    <row r="268" spans="1:8" x14ac:dyDescent="0.3">
      <c r="A268" t="s">
        <v>5383</v>
      </c>
      <c r="B268" t="s">
        <v>1460</v>
      </c>
      <c r="C268" t="s">
        <v>1461</v>
      </c>
      <c r="D268" t="s">
        <v>5197</v>
      </c>
      <c r="E268">
        <v>61352013</v>
      </c>
      <c r="F268" t="s">
        <v>8391</v>
      </c>
      <c r="G268" t="s">
        <v>8469</v>
      </c>
      <c r="H268" t="s">
        <v>8468</v>
      </c>
    </row>
    <row r="269" spans="1:8" x14ac:dyDescent="0.3">
      <c r="A269" t="s">
        <v>7570</v>
      </c>
      <c r="B269" t="s">
        <v>6592</v>
      </c>
      <c r="C269" t="s">
        <v>6593</v>
      </c>
      <c r="D269" t="s">
        <v>273</v>
      </c>
      <c r="E269">
        <v>90512764</v>
      </c>
      <c r="F269" t="s">
        <v>8273</v>
      </c>
      <c r="G269" t="s">
        <v>8469</v>
      </c>
      <c r="H269" t="s">
        <v>8468</v>
      </c>
    </row>
    <row r="270" spans="1:8" x14ac:dyDescent="0.3">
      <c r="A270" t="s">
        <v>4177</v>
      </c>
      <c r="B270" t="s">
        <v>1475</v>
      </c>
      <c r="C270" t="s">
        <v>1476</v>
      </c>
      <c r="D270" t="s">
        <v>579</v>
      </c>
      <c r="E270">
        <v>90512167</v>
      </c>
      <c r="F270" t="s">
        <v>8059</v>
      </c>
      <c r="G270" t="s">
        <v>8469</v>
      </c>
      <c r="H270" t="s">
        <v>8468</v>
      </c>
    </row>
    <row r="271" spans="1:8" x14ac:dyDescent="0.3">
      <c r="A271" t="s">
        <v>7745</v>
      </c>
      <c r="B271" t="s">
        <v>6977</v>
      </c>
      <c r="C271" t="s">
        <v>6978</v>
      </c>
      <c r="D271" t="s">
        <v>621</v>
      </c>
      <c r="E271">
        <v>37000057</v>
      </c>
      <c r="F271" t="s">
        <v>8359</v>
      </c>
      <c r="G271" t="s">
        <v>8469</v>
      </c>
      <c r="H271" t="s">
        <v>8468</v>
      </c>
    </row>
    <row r="272" spans="1:8" x14ac:dyDescent="0.3">
      <c r="A272" t="s">
        <v>5307</v>
      </c>
      <c r="B272" t="s">
        <v>1477</v>
      </c>
      <c r="C272" t="s">
        <v>8469</v>
      </c>
      <c r="D272" t="s">
        <v>776</v>
      </c>
      <c r="E272">
        <v>90511869</v>
      </c>
      <c r="F272" t="s">
        <v>8059</v>
      </c>
      <c r="G272" t="s">
        <v>8469</v>
      </c>
      <c r="H272" t="s">
        <v>8468</v>
      </c>
    </row>
    <row r="273" spans="1:8" x14ac:dyDescent="0.3">
      <c r="A273" t="s">
        <v>7541</v>
      </c>
      <c r="B273" t="s">
        <v>6524</v>
      </c>
      <c r="C273" t="s">
        <v>8469</v>
      </c>
      <c r="D273" t="s">
        <v>272</v>
      </c>
      <c r="E273">
        <v>911008</v>
      </c>
      <c r="F273" t="s">
        <v>8255</v>
      </c>
      <c r="G273" t="s">
        <v>8469</v>
      </c>
      <c r="H273" t="s">
        <v>8468</v>
      </c>
    </row>
    <row r="274" spans="1:8" x14ac:dyDescent="0.3">
      <c r="A274" t="s">
        <v>5283</v>
      </c>
      <c r="B274" t="s">
        <v>1478</v>
      </c>
      <c r="C274" t="s">
        <v>1479</v>
      </c>
      <c r="D274" t="s">
        <v>273</v>
      </c>
      <c r="E274">
        <v>90512846</v>
      </c>
      <c r="F274" t="s">
        <v>8425</v>
      </c>
      <c r="G274" t="s">
        <v>8469</v>
      </c>
      <c r="H274" t="s">
        <v>8468</v>
      </c>
    </row>
    <row r="275" spans="1:8" x14ac:dyDescent="0.3">
      <c r="A275" t="s">
        <v>5036</v>
      </c>
      <c r="B275" t="s">
        <v>1481</v>
      </c>
      <c r="C275" t="s">
        <v>1482</v>
      </c>
      <c r="D275" t="s">
        <v>575</v>
      </c>
      <c r="E275">
        <v>90701807</v>
      </c>
      <c r="F275" t="s">
        <v>8091</v>
      </c>
      <c r="G275" t="s">
        <v>8469</v>
      </c>
      <c r="H275" t="s">
        <v>8468</v>
      </c>
    </row>
    <row r="276" spans="1:8" x14ac:dyDescent="0.3">
      <c r="A276" t="s">
        <v>5386</v>
      </c>
      <c r="B276" t="s">
        <v>1483</v>
      </c>
      <c r="C276" t="s">
        <v>8469</v>
      </c>
      <c r="D276" t="s">
        <v>667</v>
      </c>
      <c r="E276">
        <v>960000</v>
      </c>
      <c r="F276" t="s">
        <v>8391</v>
      </c>
      <c r="G276" t="s">
        <v>8469</v>
      </c>
      <c r="H276" t="s">
        <v>8468</v>
      </c>
    </row>
    <row r="277" spans="1:8" x14ac:dyDescent="0.3">
      <c r="A277" t="s">
        <v>7841</v>
      </c>
      <c r="B277" t="s">
        <v>7177</v>
      </c>
      <c r="C277" t="s">
        <v>8469</v>
      </c>
      <c r="D277" t="s">
        <v>601</v>
      </c>
      <c r="E277">
        <v>80700724</v>
      </c>
      <c r="F277" t="s">
        <v>8391</v>
      </c>
      <c r="G277" t="s">
        <v>8469</v>
      </c>
      <c r="H277" t="s">
        <v>8468</v>
      </c>
    </row>
    <row r="278" spans="1:8" x14ac:dyDescent="0.3">
      <c r="A278" t="s">
        <v>5213</v>
      </c>
      <c r="B278" t="s">
        <v>1486</v>
      </c>
      <c r="C278" t="s">
        <v>1487</v>
      </c>
      <c r="D278" t="s">
        <v>5212</v>
      </c>
      <c r="E278">
        <v>61391012</v>
      </c>
      <c r="F278" t="s">
        <v>8215</v>
      </c>
      <c r="G278" t="s">
        <v>8469</v>
      </c>
      <c r="H278" t="s">
        <v>8468</v>
      </c>
    </row>
    <row r="279" spans="1:8" x14ac:dyDescent="0.3">
      <c r="A279" t="s">
        <v>5322</v>
      </c>
      <c r="B279" t="s">
        <v>1489</v>
      </c>
      <c r="C279" t="s">
        <v>1490</v>
      </c>
      <c r="D279" t="s">
        <v>908</v>
      </c>
      <c r="E279">
        <v>61513011</v>
      </c>
      <c r="F279" t="s">
        <v>8059</v>
      </c>
      <c r="G279" t="s">
        <v>8469</v>
      </c>
      <c r="H279" t="s">
        <v>8468</v>
      </c>
    </row>
    <row r="280" spans="1:8" x14ac:dyDescent="0.3">
      <c r="A280" t="s">
        <v>7307</v>
      </c>
      <c r="B280" t="s">
        <v>5868</v>
      </c>
      <c r="C280" t="s">
        <v>5869</v>
      </c>
      <c r="D280" t="s">
        <v>579</v>
      </c>
      <c r="E280">
        <v>90512254</v>
      </c>
      <c r="F280" t="s">
        <v>8227</v>
      </c>
      <c r="G280" t="s">
        <v>8469</v>
      </c>
      <c r="H280" t="s">
        <v>8468</v>
      </c>
    </row>
    <row r="281" spans="1:8" x14ac:dyDescent="0.3">
      <c r="A281" t="s">
        <v>5305</v>
      </c>
      <c r="B281" t="s">
        <v>1493</v>
      </c>
      <c r="C281" t="s">
        <v>8469</v>
      </c>
      <c r="D281" t="s">
        <v>5203</v>
      </c>
      <c r="E281">
        <v>60997001</v>
      </c>
      <c r="F281" t="s">
        <v>8059</v>
      </c>
      <c r="G281" t="s">
        <v>8469</v>
      </c>
      <c r="H281" t="s">
        <v>8468</v>
      </c>
    </row>
    <row r="282" spans="1:8" x14ac:dyDescent="0.3">
      <c r="A282" t="s">
        <v>5394</v>
      </c>
      <c r="B282" t="s">
        <v>1494</v>
      </c>
      <c r="C282" t="s">
        <v>8469</v>
      </c>
      <c r="D282" t="s">
        <v>5349</v>
      </c>
      <c r="E282">
        <v>19005</v>
      </c>
      <c r="F282" t="s">
        <v>8391</v>
      </c>
      <c r="G282" t="s">
        <v>8469</v>
      </c>
      <c r="H282" t="s">
        <v>8468</v>
      </c>
    </row>
    <row r="283" spans="1:8" x14ac:dyDescent="0.3">
      <c r="A283" t="s">
        <v>5292</v>
      </c>
      <c r="B283" t="s">
        <v>1495</v>
      </c>
      <c r="C283" t="s">
        <v>1496</v>
      </c>
      <c r="D283" t="s">
        <v>5197</v>
      </c>
      <c r="E283">
        <v>61352006</v>
      </c>
      <c r="F283" t="s">
        <v>8059</v>
      </c>
      <c r="G283" t="s">
        <v>8469</v>
      </c>
      <c r="H283" t="s">
        <v>8468</v>
      </c>
    </row>
    <row r="284" spans="1:8" x14ac:dyDescent="0.3">
      <c r="A284" t="s">
        <v>7551</v>
      </c>
      <c r="B284" t="s">
        <v>6544</v>
      </c>
      <c r="C284" t="s">
        <v>6545</v>
      </c>
      <c r="D284" t="s">
        <v>579</v>
      </c>
      <c r="E284">
        <v>61417002</v>
      </c>
      <c r="F284" t="s">
        <v>8271</v>
      </c>
      <c r="G284" t="s">
        <v>8469</v>
      </c>
      <c r="H284" t="s">
        <v>8468</v>
      </c>
    </row>
    <row r="285" spans="1:8" x14ac:dyDescent="0.3">
      <c r="A285" t="s">
        <v>7735</v>
      </c>
      <c r="B285" t="s">
        <v>1499</v>
      </c>
      <c r="C285" t="s">
        <v>1500</v>
      </c>
      <c r="D285" t="s">
        <v>5456</v>
      </c>
      <c r="E285">
        <v>1687001</v>
      </c>
      <c r="F285" t="s">
        <v>8339</v>
      </c>
      <c r="G285" t="s">
        <v>8469</v>
      </c>
      <c r="H285" t="s">
        <v>8468</v>
      </c>
    </row>
    <row r="286" spans="1:8" x14ac:dyDescent="0.3">
      <c r="A286" t="s">
        <v>7736</v>
      </c>
      <c r="B286" t="s">
        <v>1499</v>
      </c>
      <c r="C286" t="s">
        <v>1500</v>
      </c>
      <c r="D286" t="s">
        <v>5456</v>
      </c>
      <c r="E286">
        <v>1687003</v>
      </c>
      <c r="F286" t="s">
        <v>8339</v>
      </c>
      <c r="G286" t="s">
        <v>8469</v>
      </c>
      <c r="H286" t="s">
        <v>8468</v>
      </c>
    </row>
    <row r="287" spans="1:8" x14ac:dyDescent="0.3">
      <c r="A287" t="s">
        <v>7737</v>
      </c>
      <c r="B287" t="s">
        <v>1499</v>
      </c>
      <c r="C287" t="s">
        <v>1500</v>
      </c>
      <c r="D287" t="s">
        <v>5456</v>
      </c>
      <c r="E287">
        <v>1687004</v>
      </c>
      <c r="F287" t="s">
        <v>8339</v>
      </c>
      <c r="G287" t="s">
        <v>8469</v>
      </c>
      <c r="H287" t="s">
        <v>8468</v>
      </c>
    </row>
    <row r="288" spans="1:8" x14ac:dyDescent="0.3">
      <c r="A288" t="s">
        <v>5105</v>
      </c>
      <c r="B288" t="s">
        <v>1499</v>
      </c>
      <c r="C288" t="s">
        <v>1500</v>
      </c>
      <c r="D288" t="s">
        <v>5456</v>
      </c>
      <c r="E288">
        <v>1687002</v>
      </c>
      <c r="F288" t="s">
        <v>8115</v>
      </c>
      <c r="G288" t="s">
        <v>8469</v>
      </c>
      <c r="H288" t="s">
        <v>8468</v>
      </c>
    </row>
    <row r="289" spans="1:8" x14ac:dyDescent="0.3">
      <c r="A289" t="s">
        <v>5421</v>
      </c>
      <c r="B289" t="s">
        <v>1501</v>
      </c>
      <c r="C289" t="s">
        <v>1502</v>
      </c>
      <c r="D289" t="s">
        <v>586</v>
      </c>
      <c r="E289">
        <v>60157001</v>
      </c>
      <c r="F289" t="s">
        <v>8395</v>
      </c>
      <c r="G289" t="s">
        <v>8469</v>
      </c>
      <c r="H289" t="s">
        <v>8468</v>
      </c>
    </row>
    <row r="290" spans="1:8" x14ac:dyDescent="0.3">
      <c r="A290" t="s">
        <v>5269</v>
      </c>
      <c r="B290" t="s">
        <v>1509</v>
      </c>
      <c r="C290" t="s">
        <v>8469</v>
      </c>
      <c r="D290" t="s">
        <v>5458</v>
      </c>
      <c r="E290">
        <v>61548016</v>
      </c>
      <c r="F290" t="s">
        <v>8423</v>
      </c>
      <c r="G290" t="s">
        <v>8469</v>
      </c>
      <c r="H290" t="s">
        <v>8468</v>
      </c>
    </row>
    <row r="291" spans="1:8" x14ac:dyDescent="0.3">
      <c r="A291" t="s">
        <v>7746</v>
      </c>
      <c r="B291" t="s">
        <v>6980</v>
      </c>
      <c r="C291" t="s">
        <v>6981</v>
      </c>
      <c r="D291" t="s">
        <v>621</v>
      </c>
      <c r="E291">
        <v>37000050</v>
      </c>
      <c r="F291" t="s">
        <v>8263</v>
      </c>
      <c r="G291" t="s">
        <v>8469</v>
      </c>
      <c r="H291" t="s">
        <v>8468</v>
      </c>
    </row>
    <row r="292" spans="1:8" x14ac:dyDescent="0.3">
      <c r="A292" t="s">
        <v>4305</v>
      </c>
      <c r="B292" t="s">
        <v>1519</v>
      </c>
      <c r="C292" t="s">
        <v>1520</v>
      </c>
      <c r="D292" t="s">
        <v>579</v>
      </c>
      <c r="E292">
        <v>61403001</v>
      </c>
      <c r="F292" t="s">
        <v>8075</v>
      </c>
      <c r="G292" t="s">
        <v>8469</v>
      </c>
      <c r="H292" t="s">
        <v>8468</v>
      </c>
    </row>
    <row r="293" spans="1:8" x14ac:dyDescent="0.3">
      <c r="A293" t="s">
        <v>4859</v>
      </c>
      <c r="B293" t="s">
        <v>1521</v>
      </c>
      <c r="C293" t="s">
        <v>1522</v>
      </c>
      <c r="D293" t="s">
        <v>575</v>
      </c>
      <c r="E293">
        <v>80711244</v>
      </c>
      <c r="F293" t="s">
        <v>8059</v>
      </c>
      <c r="G293" t="s">
        <v>8469</v>
      </c>
      <c r="H293" t="s">
        <v>8468</v>
      </c>
    </row>
    <row r="294" spans="1:8" x14ac:dyDescent="0.3">
      <c r="A294" t="s">
        <v>7660</v>
      </c>
      <c r="B294" t="s">
        <v>6825</v>
      </c>
      <c r="C294" t="s">
        <v>6826</v>
      </c>
      <c r="D294" t="s">
        <v>586</v>
      </c>
      <c r="E294">
        <v>90511586</v>
      </c>
      <c r="F294" t="s">
        <v>8337</v>
      </c>
      <c r="G294" t="s">
        <v>8469</v>
      </c>
      <c r="H294" t="s">
        <v>8468</v>
      </c>
    </row>
    <row r="295" spans="1:8" x14ac:dyDescent="0.3">
      <c r="A295" t="s">
        <v>5230</v>
      </c>
      <c r="B295" t="s">
        <v>1525</v>
      </c>
      <c r="C295" t="s">
        <v>8469</v>
      </c>
      <c r="D295" t="s">
        <v>673</v>
      </c>
      <c r="E295">
        <v>80700928</v>
      </c>
      <c r="F295" t="s">
        <v>8217</v>
      </c>
      <c r="G295" t="s">
        <v>8469</v>
      </c>
      <c r="H295" t="s">
        <v>8468</v>
      </c>
    </row>
    <row r="296" spans="1:8" x14ac:dyDescent="0.3">
      <c r="A296" t="s">
        <v>5277</v>
      </c>
      <c r="B296" t="s">
        <v>1526</v>
      </c>
      <c r="C296" t="s">
        <v>1527</v>
      </c>
      <c r="D296" t="s">
        <v>667</v>
      </c>
      <c r="E296">
        <v>90510096</v>
      </c>
      <c r="F296" t="s">
        <v>8219</v>
      </c>
      <c r="G296" t="s">
        <v>8469</v>
      </c>
      <c r="H296" t="s">
        <v>8468</v>
      </c>
    </row>
    <row r="297" spans="1:8" x14ac:dyDescent="0.3">
      <c r="A297" t="s">
        <v>7785</v>
      </c>
      <c r="B297" t="s">
        <v>7067</v>
      </c>
      <c r="C297" t="s">
        <v>8469</v>
      </c>
      <c r="D297" t="s">
        <v>7787</v>
      </c>
      <c r="E297">
        <v>16002779</v>
      </c>
      <c r="F297" t="s">
        <v>8077</v>
      </c>
      <c r="G297" t="s">
        <v>8469</v>
      </c>
      <c r="H297" t="s">
        <v>8468</v>
      </c>
    </row>
    <row r="298" spans="1:8" x14ac:dyDescent="0.3">
      <c r="A298" t="s">
        <v>5106</v>
      </c>
      <c r="B298" t="s">
        <v>1529</v>
      </c>
      <c r="C298" t="s">
        <v>1530</v>
      </c>
      <c r="D298" t="s">
        <v>600</v>
      </c>
      <c r="E298">
        <v>60949001</v>
      </c>
      <c r="F298" t="s">
        <v>8399</v>
      </c>
      <c r="G298" t="s">
        <v>8469</v>
      </c>
      <c r="H298" t="s">
        <v>8468</v>
      </c>
    </row>
    <row r="299" spans="1:8" x14ac:dyDescent="0.3">
      <c r="A299" t="s">
        <v>5319</v>
      </c>
      <c r="B299" t="s">
        <v>1531</v>
      </c>
      <c r="C299" t="s">
        <v>1532</v>
      </c>
      <c r="D299" t="s">
        <v>5259</v>
      </c>
      <c r="E299">
        <v>61372015</v>
      </c>
      <c r="F299" t="s">
        <v>8059</v>
      </c>
      <c r="G299" t="s">
        <v>8469</v>
      </c>
      <c r="H299" t="s">
        <v>8468</v>
      </c>
    </row>
    <row r="300" spans="1:8" x14ac:dyDescent="0.3">
      <c r="A300" t="s">
        <v>5248</v>
      </c>
      <c r="B300" t="s">
        <v>1533</v>
      </c>
      <c r="C300" t="s">
        <v>8469</v>
      </c>
      <c r="D300" t="s">
        <v>776</v>
      </c>
      <c r="E300">
        <v>98518509</v>
      </c>
      <c r="F300" t="s">
        <v>8423</v>
      </c>
      <c r="G300" t="s">
        <v>8469</v>
      </c>
      <c r="H300" t="s">
        <v>8471</v>
      </c>
    </row>
    <row r="301" spans="1:8" x14ac:dyDescent="0.3">
      <c r="A301" t="s">
        <v>7724</v>
      </c>
      <c r="B301" t="s">
        <v>1537</v>
      </c>
      <c r="C301" t="s">
        <v>1538</v>
      </c>
      <c r="D301" t="s">
        <v>595</v>
      </c>
      <c r="E301">
        <v>3529003</v>
      </c>
      <c r="F301" t="s">
        <v>8277</v>
      </c>
      <c r="G301" t="s">
        <v>8469</v>
      </c>
      <c r="H301" t="s">
        <v>8468</v>
      </c>
    </row>
    <row r="302" spans="1:8" x14ac:dyDescent="0.3">
      <c r="A302" t="s">
        <v>7725</v>
      </c>
      <c r="B302" t="s">
        <v>1537</v>
      </c>
      <c r="C302" t="s">
        <v>1538</v>
      </c>
      <c r="D302" t="s">
        <v>595</v>
      </c>
      <c r="E302">
        <v>3529004</v>
      </c>
      <c r="F302" t="s">
        <v>8353</v>
      </c>
      <c r="G302" t="s">
        <v>8469</v>
      </c>
      <c r="H302" t="s">
        <v>8468</v>
      </c>
    </row>
    <row r="303" spans="1:8" x14ac:dyDescent="0.3">
      <c r="A303" t="s">
        <v>7726</v>
      </c>
      <c r="B303" t="s">
        <v>1537</v>
      </c>
      <c r="C303" t="s">
        <v>1538</v>
      </c>
      <c r="D303" t="s">
        <v>595</v>
      </c>
      <c r="E303">
        <v>3529005</v>
      </c>
      <c r="F303" t="s">
        <v>8353</v>
      </c>
      <c r="G303" t="s">
        <v>8469</v>
      </c>
      <c r="H303" t="s">
        <v>8468</v>
      </c>
    </row>
    <row r="304" spans="1:8" x14ac:dyDescent="0.3">
      <c r="A304" t="s">
        <v>7727</v>
      </c>
      <c r="B304" t="s">
        <v>1537</v>
      </c>
      <c r="C304" t="s">
        <v>1538</v>
      </c>
      <c r="D304" t="s">
        <v>595</v>
      </c>
      <c r="E304">
        <v>3529006</v>
      </c>
      <c r="F304" t="s">
        <v>8353</v>
      </c>
      <c r="G304" t="s">
        <v>8469</v>
      </c>
      <c r="H304" t="s">
        <v>8468</v>
      </c>
    </row>
    <row r="305" spans="1:8" x14ac:dyDescent="0.3">
      <c r="A305" t="s">
        <v>5287</v>
      </c>
      <c r="B305" t="s">
        <v>1540</v>
      </c>
      <c r="C305" t="s">
        <v>1541</v>
      </c>
      <c r="D305" t="s">
        <v>649</v>
      </c>
      <c r="E305">
        <v>68161746</v>
      </c>
      <c r="F305" t="s">
        <v>8059</v>
      </c>
      <c r="G305" t="s">
        <v>8469</v>
      </c>
      <c r="H305" t="s">
        <v>8468</v>
      </c>
    </row>
    <row r="306" spans="1:8" x14ac:dyDescent="0.3">
      <c r="A306" t="s">
        <v>7662</v>
      </c>
      <c r="B306" t="s">
        <v>6830</v>
      </c>
      <c r="C306" t="s">
        <v>6831</v>
      </c>
      <c r="D306" t="s">
        <v>5197</v>
      </c>
      <c r="E306">
        <v>61352005</v>
      </c>
      <c r="F306" t="s">
        <v>8285</v>
      </c>
      <c r="G306" t="s">
        <v>8469</v>
      </c>
      <c r="H306" t="s">
        <v>8468</v>
      </c>
    </row>
    <row r="307" spans="1:8" x14ac:dyDescent="0.3">
      <c r="A307" t="s">
        <v>5118</v>
      </c>
      <c r="B307" t="s">
        <v>1551</v>
      </c>
      <c r="C307" t="s">
        <v>1552</v>
      </c>
      <c r="D307" t="s">
        <v>274</v>
      </c>
      <c r="E307">
        <v>90701818</v>
      </c>
      <c r="F307" t="s">
        <v>8403</v>
      </c>
      <c r="G307" t="s">
        <v>8469</v>
      </c>
      <c r="H307" t="s">
        <v>8468</v>
      </c>
    </row>
    <row r="308" spans="1:8" x14ac:dyDescent="0.3">
      <c r="A308" t="s">
        <v>4835</v>
      </c>
      <c r="B308" t="s">
        <v>1553</v>
      </c>
      <c r="C308" t="s">
        <v>1554</v>
      </c>
      <c r="D308" t="s">
        <v>600</v>
      </c>
      <c r="E308">
        <v>61295001</v>
      </c>
      <c r="F308" t="s">
        <v>8059</v>
      </c>
      <c r="G308" t="s">
        <v>8469</v>
      </c>
      <c r="H308" t="s">
        <v>8468</v>
      </c>
    </row>
    <row r="309" spans="1:8" x14ac:dyDescent="0.3">
      <c r="A309" t="s">
        <v>5398</v>
      </c>
      <c r="B309" t="s">
        <v>1559</v>
      </c>
      <c r="C309" t="s">
        <v>8469</v>
      </c>
      <c r="D309" t="s">
        <v>601</v>
      </c>
      <c r="E309">
        <v>80700835</v>
      </c>
      <c r="F309" t="s">
        <v>8391</v>
      </c>
      <c r="G309" t="s">
        <v>8469</v>
      </c>
      <c r="H309" t="s">
        <v>8468</v>
      </c>
    </row>
    <row r="310" spans="1:8" x14ac:dyDescent="0.3">
      <c r="A310" t="s">
        <v>7674</v>
      </c>
      <c r="B310" t="s">
        <v>6853</v>
      </c>
      <c r="C310" t="s">
        <v>6854</v>
      </c>
      <c r="D310" t="s">
        <v>5457</v>
      </c>
      <c r="E310">
        <v>61325001</v>
      </c>
      <c r="F310" t="s">
        <v>8331</v>
      </c>
      <c r="G310" t="s">
        <v>8469</v>
      </c>
      <c r="H310" t="s">
        <v>8468</v>
      </c>
    </row>
    <row r="311" spans="1:8" x14ac:dyDescent="0.3">
      <c r="A311" t="s">
        <v>4988</v>
      </c>
      <c r="B311" t="s">
        <v>1563</v>
      </c>
      <c r="C311" t="s">
        <v>1564</v>
      </c>
      <c r="D311" t="s">
        <v>600</v>
      </c>
      <c r="E311">
        <v>90512689</v>
      </c>
      <c r="F311" t="s">
        <v>8085</v>
      </c>
      <c r="G311" t="s">
        <v>8469</v>
      </c>
      <c r="H311" t="s">
        <v>8471</v>
      </c>
    </row>
    <row r="312" spans="1:8" x14ac:dyDescent="0.3">
      <c r="A312" t="s">
        <v>7499</v>
      </c>
      <c r="B312" t="s">
        <v>6399</v>
      </c>
      <c r="C312" t="s">
        <v>8469</v>
      </c>
      <c r="D312" t="s">
        <v>673</v>
      </c>
      <c r="E312">
        <v>80700289</v>
      </c>
      <c r="F312" t="s">
        <v>8223</v>
      </c>
      <c r="G312" t="s">
        <v>8469</v>
      </c>
      <c r="H312" t="s">
        <v>8468</v>
      </c>
    </row>
    <row r="313" spans="1:8" x14ac:dyDescent="0.3">
      <c r="A313" t="s">
        <v>5448</v>
      </c>
      <c r="B313" t="s">
        <v>1569</v>
      </c>
      <c r="C313" t="s">
        <v>1570</v>
      </c>
      <c r="D313" t="s">
        <v>621</v>
      </c>
      <c r="E313">
        <v>37000049</v>
      </c>
      <c r="F313" t="s">
        <v>8117</v>
      </c>
      <c r="G313" t="s">
        <v>8469</v>
      </c>
      <c r="H313" t="s">
        <v>8468</v>
      </c>
    </row>
    <row r="314" spans="1:8" x14ac:dyDescent="0.3">
      <c r="A314" t="s">
        <v>5224</v>
      </c>
      <c r="B314" t="s">
        <v>1577</v>
      </c>
      <c r="C314" t="s">
        <v>1578</v>
      </c>
      <c r="D314" t="s">
        <v>276</v>
      </c>
      <c r="E314">
        <v>68161762</v>
      </c>
      <c r="F314" t="s">
        <v>8217</v>
      </c>
      <c r="G314" t="s">
        <v>8469</v>
      </c>
      <c r="H314" t="s">
        <v>8468</v>
      </c>
    </row>
    <row r="315" spans="1:8" x14ac:dyDescent="0.3">
      <c r="A315" t="s">
        <v>5347</v>
      </c>
      <c r="B315" t="s">
        <v>1579</v>
      </c>
      <c r="C315" t="s">
        <v>8469</v>
      </c>
      <c r="D315" t="s">
        <v>5349</v>
      </c>
      <c r="E315">
        <v>80711351</v>
      </c>
      <c r="F315" t="s">
        <v>8059</v>
      </c>
      <c r="G315" t="s">
        <v>8469</v>
      </c>
      <c r="H315" t="s">
        <v>8471</v>
      </c>
    </row>
    <row r="316" spans="1:8" x14ac:dyDescent="0.3">
      <c r="A316" t="s">
        <v>5104</v>
      </c>
      <c r="B316" t="s">
        <v>1584</v>
      </c>
      <c r="C316" t="s">
        <v>1585</v>
      </c>
      <c r="D316" t="s">
        <v>595</v>
      </c>
      <c r="E316">
        <v>1407001</v>
      </c>
      <c r="F316" t="s">
        <v>8115</v>
      </c>
      <c r="G316" t="s">
        <v>8469</v>
      </c>
      <c r="H316" t="s">
        <v>8468</v>
      </c>
    </row>
    <row r="317" spans="1:8" x14ac:dyDescent="0.3">
      <c r="A317" t="s">
        <v>4750</v>
      </c>
      <c r="B317" t="s">
        <v>1588</v>
      </c>
      <c r="C317" t="s">
        <v>1589</v>
      </c>
      <c r="D317" t="s">
        <v>579</v>
      </c>
      <c r="E317">
        <v>90512170</v>
      </c>
      <c r="F317" t="s">
        <v>8217</v>
      </c>
      <c r="G317" t="s">
        <v>8469</v>
      </c>
      <c r="H317" t="s">
        <v>8468</v>
      </c>
    </row>
    <row r="318" spans="1:8" x14ac:dyDescent="0.3">
      <c r="A318" t="s">
        <v>5310</v>
      </c>
      <c r="B318" t="s">
        <v>3962</v>
      </c>
      <c r="C318" t="s">
        <v>1594</v>
      </c>
      <c r="D318" t="s">
        <v>5457</v>
      </c>
      <c r="E318">
        <v>61416037</v>
      </c>
      <c r="F318" t="s">
        <v>8059</v>
      </c>
      <c r="G318" t="s">
        <v>8469</v>
      </c>
      <c r="H318" t="s">
        <v>8468</v>
      </c>
    </row>
    <row r="319" spans="1:8" x14ac:dyDescent="0.3">
      <c r="A319" t="s">
        <v>5373</v>
      </c>
      <c r="B319" t="s">
        <v>1601</v>
      </c>
      <c r="C319" t="s">
        <v>1602</v>
      </c>
      <c r="D319" t="s">
        <v>5263</v>
      </c>
      <c r="E319">
        <v>61513013</v>
      </c>
      <c r="F319" t="s">
        <v>8075</v>
      </c>
      <c r="G319" t="s">
        <v>8469</v>
      </c>
      <c r="H319" t="s">
        <v>8471</v>
      </c>
    </row>
    <row r="320" spans="1:8" x14ac:dyDescent="0.3">
      <c r="A320" t="s">
        <v>5374</v>
      </c>
      <c r="B320" t="s">
        <v>1601</v>
      </c>
      <c r="C320" t="s">
        <v>1602</v>
      </c>
      <c r="D320" t="s">
        <v>908</v>
      </c>
      <c r="E320">
        <v>61513017</v>
      </c>
      <c r="F320" t="s">
        <v>8075</v>
      </c>
      <c r="G320" t="s">
        <v>8469</v>
      </c>
      <c r="H320" t="s">
        <v>8471</v>
      </c>
    </row>
    <row r="321" spans="1:8" x14ac:dyDescent="0.3">
      <c r="A321" t="s">
        <v>5249</v>
      </c>
      <c r="B321" t="s">
        <v>1606</v>
      </c>
      <c r="C321" t="s">
        <v>8469</v>
      </c>
      <c r="D321" t="s">
        <v>776</v>
      </c>
      <c r="E321">
        <v>91513339</v>
      </c>
      <c r="F321" t="s">
        <v>8423</v>
      </c>
      <c r="G321" t="s">
        <v>8469</v>
      </c>
      <c r="H321" t="s">
        <v>8468</v>
      </c>
    </row>
    <row r="322" spans="1:8" x14ac:dyDescent="0.3">
      <c r="A322" t="s">
        <v>7552</v>
      </c>
      <c r="B322" t="s">
        <v>6547</v>
      </c>
      <c r="C322" t="s">
        <v>6548</v>
      </c>
      <c r="D322" t="s">
        <v>579</v>
      </c>
      <c r="E322">
        <v>61419001</v>
      </c>
      <c r="F322" t="s">
        <v>8087</v>
      </c>
      <c r="G322" t="s">
        <v>8469</v>
      </c>
      <c r="H322" t="s">
        <v>8468</v>
      </c>
    </row>
    <row r="323" spans="1:8" x14ac:dyDescent="0.3">
      <c r="A323" t="s">
        <v>5120</v>
      </c>
      <c r="B323" t="s">
        <v>1615</v>
      </c>
      <c r="C323" t="s">
        <v>1616</v>
      </c>
      <c r="D323" t="s">
        <v>275</v>
      </c>
      <c r="E323">
        <v>91510500</v>
      </c>
      <c r="F323" t="s">
        <v>8405</v>
      </c>
      <c r="G323" t="s">
        <v>8469</v>
      </c>
      <c r="H323" t="s">
        <v>8468</v>
      </c>
    </row>
    <row r="324" spans="1:8" x14ac:dyDescent="0.3">
      <c r="A324" t="s">
        <v>5449</v>
      </c>
      <c r="B324" t="s">
        <v>1617</v>
      </c>
      <c r="C324" t="s">
        <v>1618</v>
      </c>
      <c r="D324" t="s">
        <v>579</v>
      </c>
      <c r="E324">
        <v>90000112</v>
      </c>
      <c r="F324" t="s">
        <v>8399</v>
      </c>
      <c r="G324" t="s">
        <v>8469</v>
      </c>
      <c r="H324" t="s">
        <v>8468</v>
      </c>
    </row>
    <row r="325" spans="1:8" x14ac:dyDescent="0.3">
      <c r="A325" t="s">
        <v>7834</v>
      </c>
      <c r="B325" t="s">
        <v>7165</v>
      </c>
      <c r="C325" t="s">
        <v>8469</v>
      </c>
      <c r="D325" t="s">
        <v>601</v>
      </c>
      <c r="E325">
        <v>80700839</v>
      </c>
      <c r="F325" t="s">
        <v>8391</v>
      </c>
      <c r="G325" t="s">
        <v>8469</v>
      </c>
      <c r="H325" t="s">
        <v>8468</v>
      </c>
    </row>
    <row r="326" spans="1:8" x14ac:dyDescent="0.3">
      <c r="A326" t="s">
        <v>4673</v>
      </c>
      <c r="B326" t="s">
        <v>1624</v>
      </c>
      <c r="C326" t="s">
        <v>1625</v>
      </c>
      <c r="D326" t="s">
        <v>581</v>
      </c>
      <c r="E326">
        <v>20110077</v>
      </c>
      <c r="F326" t="s">
        <v>8163</v>
      </c>
      <c r="G326" t="s">
        <v>8469</v>
      </c>
      <c r="H326" t="s">
        <v>8468</v>
      </c>
    </row>
    <row r="327" spans="1:8" x14ac:dyDescent="0.3">
      <c r="A327" t="s">
        <v>7685</v>
      </c>
      <c r="B327" t="s">
        <v>6882</v>
      </c>
      <c r="C327" t="s">
        <v>6883</v>
      </c>
      <c r="D327" t="s">
        <v>5259</v>
      </c>
      <c r="E327">
        <v>61372009</v>
      </c>
      <c r="F327" t="s">
        <v>8331</v>
      </c>
      <c r="G327" t="s">
        <v>8469</v>
      </c>
      <c r="H327" t="s">
        <v>8468</v>
      </c>
    </row>
    <row r="328" spans="1:8" x14ac:dyDescent="0.3">
      <c r="A328" t="s">
        <v>5355</v>
      </c>
      <c r="B328" t="s">
        <v>1628</v>
      </c>
      <c r="C328" t="s">
        <v>1629</v>
      </c>
      <c r="D328" t="s">
        <v>586</v>
      </c>
      <c r="E328">
        <v>61279001</v>
      </c>
      <c r="F328" t="s">
        <v>8069</v>
      </c>
      <c r="G328" t="s">
        <v>8469</v>
      </c>
      <c r="H328" t="s">
        <v>8468</v>
      </c>
    </row>
    <row r="329" spans="1:8" x14ac:dyDescent="0.3">
      <c r="A329" t="s">
        <v>5290</v>
      </c>
      <c r="B329" t="s">
        <v>1640</v>
      </c>
      <c r="C329" t="s">
        <v>1641</v>
      </c>
      <c r="D329" t="s">
        <v>586</v>
      </c>
      <c r="E329">
        <v>90511603</v>
      </c>
      <c r="F329" t="s">
        <v>8059</v>
      </c>
      <c r="G329" t="s">
        <v>8469</v>
      </c>
      <c r="H329" t="s">
        <v>8468</v>
      </c>
    </row>
    <row r="330" spans="1:8" x14ac:dyDescent="0.3">
      <c r="A330" t="s">
        <v>7849</v>
      </c>
      <c r="B330" t="s">
        <v>7193</v>
      </c>
      <c r="C330" t="s">
        <v>8469</v>
      </c>
      <c r="D330" t="s">
        <v>581</v>
      </c>
      <c r="E330">
        <v>20110147</v>
      </c>
      <c r="F330" t="s">
        <v>8257</v>
      </c>
      <c r="G330" t="s">
        <v>8469</v>
      </c>
      <c r="H330" t="s">
        <v>8468</v>
      </c>
    </row>
    <row r="331" spans="1:8" x14ac:dyDescent="0.3">
      <c r="A331" t="s">
        <v>5406</v>
      </c>
      <c r="B331" t="s">
        <v>1642</v>
      </c>
      <c r="C331" t="s">
        <v>1643</v>
      </c>
      <c r="D331" t="s">
        <v>276</v>
      </c>
      <c r="E331">
        <v>68161727</v>
      </c>
      <c r="F331" t="s">
        <v>8431</v>
      </c>
      <c r="G331" t="s">
        <v>8469</v>
      </c>
      <c r="H331" t="s">
        <v>8468</v>
      </c>
    </row>
    <row r="332" spans="1:8" x14ac:dyDescent="0.3">
      <c r="A332" t="s">
        <v>4502</v>
      </c>
      <c r="B332" t="s">
        <v>1652</v>
      </c>
      <c r="C332" t="s">
        <v>1653</v>
      </c>
      <c r="D332" t="s">
        <v>621</v>
      </c>
      <c r="E332">
        <v>37000071</v>
      </c>
      <c r="F332" t="s">
        <v>8119</v>
      </c>
      <c r="G332" t="s">
        <v>8469</v>
      </c>
      <c r="H332" t="s">
        <v>8468</v>
      </c>
    </row>
    <row r="333" spans="1:8" x14ac:dyDescent="0.3">
      <c r="A333" t="s">
        <v>7697</v>
      </c>
      <c r="B333" t="s">
        <v>6908</v>
      </c>
      <c r="C333" t="s">
        <v>8469</v>
      </c>
      <c r="D333" t="s">
        <v>601</v>
      </c>
      <c r="E333">
        <v>80700745</v>
      </c>
      <c r="F333" t="s">
        <v>8299</v>
      </c>
      <c r="G333" t="s">
        <v>8469</v>
      </c>
      <c r="H333" t="s">
        <v>8468</v>
      </c>
    </row>
    <row r="334" spans="1:8" x14ac:dyDescent="0.3">
      <c r="A334" t="s">
        <v>5354</v>
      </c>
      <c r="B334" t="s">
        <v>1658</v>
      </c>
      <c r="C334" t="s">
        <v>1659</v>
      </c>
      <c r="D334" t="s">
        <v>579</v>
      </c>
      <c r="E334">
        <v>61412001</v>
      </c>
      <c r="F334" t="s">
        <v>8167</v>
      </c>
      <c r="G334" t="s">
        <v>8469</v>
      </c>
      <c r="H334" t="s">
        <v>8468</v>
      </c>
    </row>
    <row r="335" spans="1:8" x14ac:dyDescent="0.3">
      <c r="A335" t="s">
        <v>7838</v>
      </c>
      <c r="B335" t="s">
        <v>7173</v>
      </c>
      <c r="C335" t="s">
        <v>8469</v>
      </c>
      <c r="D335" t="s">
        <v>601</v>
      </c>
      <c r="E335">
        <v>80700788</v>
      </c>
      <c r="F335" t="s">
        <v>8275</v>
      </c>
      <c r="G335" t="s">
        <v>8469</v>
      </c>
      <c r="H335" t="s">
        <v>8468</v>
      </c>
    </row>
    <row r="336" spans="1:8" x14ac:dyDescent="0.3">
      <c r="A336" t="s">
        <v>5281</v>
      </c>
      <c r="B336" t="s">
        <v>1665</v>
      </c>
      <c r="C336" t="s">
        <v>8469</v>
      </c>
      <c r="D336" t="s">
        <v>775</v>
      </c>
      <c r="E336">
        <v>90000243</v>
      </c>
      <c r="F336" t="s">
        <v>8219</v>
      </c>
      <c r="G336" t="s">
        <v>8469</v>
      </c>
      <c r="H336" t="s">
        <v>8468</v>
      </c>
    </row>
    <row r="337" spans="1:8" x14ac:dyDescent="0.3">
      <c r="A337" t="s">
        <v>7880</v>
      </c>
      <c r="B337" t="s">
        <v>7252</v>
      </c>
      <c r="C337" t="s">
        <v>8469</v>
      </c>
      <c r="D337" t="s">
        <v>576</v>
      </c>
      <c r="E337">
        <v>90000096</v>
      </c>
      <c r="F337" t="s">
        <v>8275</v>
      </c>
      <c r="G337" t="s">
        <v>8469</v>
      </c>
      <c r="H337" t="s">
        <v>8468</v>
      </c>
    </row>
    <row r="338" spans="1:8" x14ac:dyDescent="0.3">
      <c r="A338" t="s">
        <v>5152</v>
      </c>
      <c r="B338" t="s">
        <v>1678</v>
      </c>
      <c r="C338" t="s">
        <v>1679</v>
      </c>
      <c r="D338" t="s">
        <v>273</v>
      </c>
      <c r="E338">
        <v>91513535</v>
      </c>
      <c r="F338" t="s">
        <v>8141</v>
      </c>
      <c r="G338" t="s">
        <v>8469</v>
      </c>
      <c r="H338" t="s">
        <v>8468</v>
      </c>
    </row>
    <row r="339" spans="1:8" x14ac:dyDescent="0.3">
      <c r="A339" t="s">
        <v>5158</v>
      </c>
      <c r="B339" t="s">
        <v>1680</v>
      </c>
      <c r="C339" t="s">
        <v>1681</v>
      </c>
      <c r="D339" t="s">
        <v>273</v>
      </c>
      <c r="E339">
        <v>90512756</v>
      </c>
      <c r="F339" t="s">
        <v>8415</v>
      </c>
      <c r="G339" t="s">
        <v>8469</v>
      </c>
      <c r="H339" t="s">
        <v>8468</v>
      </c>
    </row>
    <row r="340" spans="1:8" x14ac:dyDescent="0.3">
      <c r="A340" t="s">
        <v>7977</v>
      </c>
      <c r="B340" t="s">
        <v>5656</v>
      </c>
      <c r="C340" t="s">
        <v>5657</v>
      </c>
      <c r="D340" t="s">
        <v>581</v>
      </c>
      <c r="E340">
        <v>20110270</v>
      </c>
      <c r="F340" t="s">
        <v>8223</v>
      </c>
      <c r="G340" t="s">
        <v>8469</v>
      </c>
      <c r="H340" t="s">
        <v>8468</v>
      </c>
    </row>
    <row r="341" spans="1:8" x14ac:dyDescent="0.3">
      <c r="A341" t="s">
        <v>5069</v>
      </c>
      <c r="B341" t="s">
        <v>1682</v>
      </c>
      <c r="C341" t="s">
        <v>1683</v>
      </c>
      <c r="D341" t="s">
        <v>621</v>
      </c>
      <c r="E341">
        <v>37000077</v>
      </c>
      <c r="F341" t="s">
        <v>8093</v>
      </c>
      <c r="G341" t="s">
        <v>8469</v>
      </c>
      <c r="H341" t="s">
        <v>8468</v>
      </c>
    </row>
    <row r="342" spans="1:8" x14ac:dyDescent="0.3">
      <c r="A342" t="s">
        <v>5391</v>
      </c>
      <c r="B342" t="s">
        <v>1686</v>
      </c>
      <c r="C342" t="s">
        <v>1687</v>
      </c>
      <c r="D342" t="s">
        <v>5229</v>
      </c>
      <c r="E342">
        <v>61374001</v>
      </c>
      <c r="F342" t="s">
        <v>8391</v>
      </c>
      <c r="G342" t="s">
        <v>8469</v>
      </c>
      <c r="H342" t="s">
        <v>8468</v>
      </c>
    </row>
    <row r="343" spans="1:8" x14ac:dyDescent="0.3">
      <c r="A343" t="s">
        <v>5439</v>
      </c>
      <c r="B343" t="s">
        <v>1688</v>
      </c>
      <c r="C343" t="s">
        <v>1689</v>
      </c>
      <c r="D343" t="s">
        <v>667</v>
      </c>
      <c r="E343">
        <v>90510052</v>
      </c>
      <c r="F343" t="s">
        <v>8117</v>
      </c>
      <c r="G343" t="s">
        <v>8469</v>
      </c>
      <c r="H343" t="s">
        <v>8468</v>
      </c>
    </row>
    <row r="344" spans="1:8" x14ac:dyDescent="0.3">
      <c r="A344" t="s">
        <v>5311</v>
      </c>
      <c r="B344" t="s">
        <v>1694</v>
      </c>
      <c r="C344" t="s">
        <v>8469</v>
      </c>
      <c r="D344" t="s">
        <v>5457</v>
      </c>
      <c r="E344">
        <v>61411001</v>
      </c>
      <c r="F344" t="s">
        <v>8059</v>
      </c>
      <c r="G344" t="s">
        <v>8469</v>
      </c>
      <c r="H344" t="s">
        <v>8468</v>
      </c>
    </row>
    <row r="345" spans="1:8" x14ac:dyDescent="0.3">
      <c r="A345" t="s">
        <v>5251</v>
      </c>
      <c r="B345" t="s">
        <v>1697</v>
      </c>
      <c r="C345" t="s">
        <v>1698</v>
      </c>
      <c r="D345" t="s">
        <v>276</v>
      </c>
      <c r="E345">
        <v>68161791</v>
      </c>
      <c r="F345" t="s">
        <v>8423</v>
      </c>
      <c r="G345" t="s">
        <v>8469</v>
      </c>
      <c r="H345" t="s">
        <v>8468</v>
      </c>
    </row>
    <row r="346" spans="1:8" x14ac:dyDescent="0.3">
      <c r="A346" t="s">
        <v>5442</v>
      </c>
      <c r="B346" t="s">
        <v>1706</v>
      </c>
      <c r="C346" t="s">
        <v>1707</v>
      </c>
      <c r="D346" t="s">
        <v>745</v>
      </c>
      <c r="E346">
        <v>68061680</v>
      </c>
      <c r="F346" t="s">
        <v>8117</v>
      </c>
      <c r="G346" t="s">
        <v>8469</v>
      </c>
      <c r="H346" t="s">
        <v>8468</v>
      </c>
    </row>
    <row r="347" spans="1:8" x14ac:dyDescent="0.3">
      <c r="A347" t="s">
        <v>5181</v>
      </c>
      <c r="B347" t="s">
        <v>1708</v>
      </c>
      <c r="C347" t="s">
        <v>1709</v>
      </c>
      <c r="D347" t="s">
        <v>775</v>
      </c>
      <c r="E347">
        <v>90000067</v>
      </c>
      <c r="F347" t="s">
        <v>8151</v>
      </c>
      <c r="G347" t="s">
        <v>8469</v>
      </c>
      <c r="H347" t="s">
        <v>8468</v>
      </c>
    </row>
    <row r="348" spans="1:8" x14ac:dyDescent="0.3">
      <c r="A348" t="s">
        <v>7462</v>
      </c>
      <c r="B348" t="s">
        <v>6296</v>
      </c>
      <c r="C348" t="s">
        <v>6297</v>
      </c>
      <c r="D348" t="s">
        <v>581</v>
      </c>
      <c r="E348">
        <v>20110260</v>
      </c>
      <c r="F348" t="s">
        <v>8227</v>
      </c>
      <c r="G348" t="s">
        <v>8469</v>
      </c>
      <c r="H348" t="s">
        <v>8468</v>
      </c>
    </row>
    <row r="349" spans="1:8" x14ac:dyDescent="0.3">
      <c r="A349" t="s">
        <v>7978</v>
      </c>
      <c r="B349" t="s">
        <v>5659</v>
      </c>
      <c r="C349" t="s">
        <v>5660</v>
      </c>
      <c r="D349" t="s">
        <v>581</v>
      </c>
      <c r="E349">
        <v>20110266</v>
      </c>
      <c r="F349" t="s">
        <v>8223</v>
      </c>
      <c r="G349" t="s">
        <v>8469</v>
      </c>
      <c r="H349" t="s">
        <v>8468</v>
      </c>
    </row>
    <row r="350" spans="1:8" x14ac:dyDescent="0.3">
      <c r="A350" t="s">
        <v>7498</v>
      </c>
      <c r="B350" t="s">
        <v>6397</v>
      </c>
      <c r="C350" t="s">
        <v>8469</v>
      </c>
      <c r="D350" t="s">
        <v>5236</v>
      </c>
      <c r="E350">
        <v>3669002</v>
      </c>
      <c r="F350" t="s">
        <v>8223</v>
      </c>
      <c r="G350" t="s">
        <v>8469</v>
      </c>
      <c r="H350" t="s">
        <v>8468</v>
      </c>
    </row>
    <row r="351" spans="1:8" x14ac:dyDescent="0.3">
      <c r="A351" t="s">
        <v>7305</v>
      </c>
      <c r="B351" t="s">
        <v>5862</v>
      </c>
      <c r="C351" t="s">
        <v>5863</v>
      </c>
      <c r="D351" t="s">
        <v>579</v>
      </c>
      <c r="E351">
        <v>90512241</v>
      </c>
      <c r="F351" t="s">
        <v>8225</v>
      </c>
      <c r="G351" t="s">
        <v>8469</v>
      </c>
      <c r="H351" t="s">
        <v>8468</v>
      </c>
    </row>
    <row r="352" spans="1:8" x14ac:dyDescent="0.3">
      <c r="A352" t="s">
        <v>7731</v>
      </c>
      <c r="B352" t="s">
        <v>6950</v>
      </c>
      <c r="C352" t="s">
        <v>8469</v>
      </c>
      <c r="D352" t="s">
        <v>5456</v>
      </c>
      <c r="E352">
        <v>80700127</v>
      </c>
      <c r="F352" t="s">
        <v>8275</v>
      </c>
      <c r="G352" t="s">
        <v>8469</v>
      </c>
      <c r="H352" t="s">
        <v>8468</v>
      </c>
    </row>
    <row r="353" spans="1:8" x14ac:dyDescent="0.3">
      <c r="A353" t="s">
        <v>5178</v>
      </c>
      <c r="B353" t="s">
        <v>1720</v>
      </c>
      <c r="C353" t="s">
        <v>1721</v>
      </c>
      <c r="D353" t="s">
        <v>5180</v>
      </c>
      <c r="E353">
        <v>61548014</v>
      </c>
      <c r="F353" t="s">
        <v>8151</v>
      </c>
      <c r="G353" t="s">
        <v>8469</v>
      </c>
      <c r="H353" t="s">
        <v>8468</v>
      </c>
    </row>
    <row r="354" spans="1:8" x14ac:dyDescent="0.3">
      <c r="A354" t="s">
        <v>5440</v>
      </c>
      <c r="B354" t="s">
        <v>1722</v>
      </c>
      <c r="C354" t="s">
        <v>8469</v>
      </c>
      <c r="D354" t="s">
        <v>667</v>
      </c>
      <c r="E354">
        <v>90510097</v>
      </c>
      <c r="F354" t="s">
        <v>8117</v>
      </c>
      <c r="G354" t="s">
        <v>8469</v>
      </c>
      <c r="H354" t="s">
        <v>8468</v>
      </c>
    </row>
    <row r="355" spans="1:8" x14ac:dyDescent="0.3">
      <c r="A355" t="s">
        <v>5201</v>
      </c>
      <c r="B355" t="s">
        <v>1723</v>
      </c>
      <c r="C355" t="s">
        <v>1724</v>
      </c>
      <c r="D355" t="s">
        <v>5203</v>
      </c>
      <c r="E355">
        <v>90511593</v>
      </c>
      <c r="F355" t="s">
        <v>8215</v>
      </c>
      <c r="G355" t="s">
        <v>8469</v>
      </c>
      <c r="H355" t="s">
        <v>8468</v>
      </c>
    </row>
    <row r="356" spans="1:8" x14ac:dyDescent="0.3">
      <c r="A356" t="s">
        <v>5207</v>
      </c>
      <c r="B356" t="s">
        <v>1723</v>
      </c>
      <c r="C356" t="s">
        <v>1724</v>
      </c>
      <c r="D356" t="s">
        <v>5457</v>
      </c>
      <c r="E356">
        <v>61416036</v>
      </c>
      <c r="F356" t="s">
        <v>8215</v>
      </c>
      <c r="G356" t="s">
        <v>8469</v>
      </c>
      <c r="H356" t="s">
        <v>8468</v>
      </c>
    </row>
    <row r="357" spans="1:8" x14ac:dyDescent="0.3">
      <c r="A357" t="s">
        <v>7820</v>
      </c>
      <c r="B357" t="s">
        <v>7139</v>
      </c>
      <c r="C357" t="s">
        <v>8469</v>
      </c>
      <c r="D357" t="s">
        <v>600</v>
      </c>
      <c r="E357">
        <v>90016</v>
      </c>
      <c r="F357" t="s">
        <v>8149</v>
      </c>
      <c r="G357" t="s">
        <v>8469</v>
      </c>
      <c r="H357" t="s">
        <v>8468</v>
      </c>
    </row>
    <row r="358" spans="1:8" x14ac:dyDescent="0.3">
      <c r="A358" t="s">
        <v>7687</v>
      </c>
      <c r="B358" t="s">
        <v>6888</v>
      </c>
      <c r="C358" t="s">
        <v>6889</v>
      </c>
      <c r="D358" t="s">
        <v>5259</v>
      </c>
      <c r="E358">
        <v>61372006</v>
      </c>
      <c r="F358" t="s">
        <v>8331</v>
      </c>
      <c r="G358" t="s">
        <v>8469</v>
      </c>
      <c r="H358" t="s">
        <v>8468</v>
      </c>
    </row>
    <row r="359" spans="1:8" x14ac:dyDescent="0.3">
      <c r="A359" t="s">
        <v>5209</v>
      </c>
      <c r="B359" t="s">
        <v>1733</v>
      </c>
      <c r="C359" t="s">
        <v>1734</v>
      </c>
      <c r="D359" t="s">
        <v>276</v>
      </c>
      <c r="E359">
        <v>2</v>
      </c>
      <c r="F359" t="s">
        <v>8215</v>
      </c>
      <c r="G359" t="s">
        <v>8469</v>
      </c>
      <c r="H359" t="s">
        <v>8468</v>
      </c>
    </row>
    <row r="360" spans="1:8" x14ac:dyDescent="0.3">
      <c r="A360" t="s">
        <v>4525</v>
      </c>
      <c r="B360" t="s">
        <v>1735</v>
      </c>
      <c r="C360" t="s">
        <v>1736</v>
      </c>
      <c r="D360" t="s">
        <v>275</v>
      </c>
      <c r="E360">
        <v>91510501</v>
      </c>
      <c r="F360" t="s">
        <v>8125</v>
      </c>
      <c r="G360" t="s">
        <v>8469</v>
      </c>
      <c r="H360" t="s">
        <v>8468</v>
      </c>
    </row>
    <row r="361" spans="1:8" x14ac:dyDescent="0.3">
      <c r="A361" t="s">
        <v>4589</v>
      </c>
      <c r="B361" t="s">
        <v>1742</v>
      </c>
      <c r="C361" t="s">
        <v>1743</v>
      </c>
      <c r="D361" t="s">
        <v>274</v>
      </c>
      <c r="E361">
        <v>80711296</v>
      </c>
      <c r="F361" t="s">
        <v>8155</v>
      </c>
      <c r="G361" t="s">
        <v>8469</v>
      </c>
      <c r="H361" t="s">
        <v>8468</v>
      </c>
    </row>
    <row r="362" spans="1:8" x14ac:dyDescent="0.3">
      <c r="A362" t="s">
        <v>5350</v>
      </c>
      <c r="B362" t="s">
        <v>1750</v>
      </c>
      <c r="C362" t="s">
        <v>8469</v>
      </c>
      <c r="D362" t="s">
        <v>5458</v>
      </c>
      <c r="E362">
        <v>80711352</v>
      </c>
      <c r="F362" t="s">
        <v>8059</v>
      </c>
      <c r="G362" t="s">
        <v>8469</v>
      </c>
      <c r="H362" t="s">
        <v>8468</v>
      </c>
    </row>
    <row r="363" spans="1:8" x14ac:dyDescent="0.3">
      <c r="A363" t="s">
        <v>7547</v>
      </c>
      <c r="B363" t="s">
        <v>1753</v>
      </c>
      <c r="C363" t="s">
        <v>1754</v>
      </c>
      <c r="D363" t="s">
        <v>5454</v>
      </c>
      <c r="E363">
        <v>50661003</v>
      </c>
      <c r="F363" t="s">
        <v>8115</v>
      </c>
      <c r="G363" t="s">
        <v>8469</v>
      </c>
      <c r="H363" t="s">
        <v>8468</v>
      </c>
    </row>
    <row r="364" spans="1:8" x14ac:dyDescent="0.3">
      <c r="A364" t="s">
        <v>4970</v>
      </c>
      <c r="B364" t="s">
        <v>1753</v>
      </c>
      <c r="C364" t="s">
        <v>1754</v>
      </c>
      <c r="D364" t="s">
        <v>5454</v>
      </c>
      <c r="E364">
        <v>50661001</v>
      </c>
      <c r="F364" t="s">
        <v>8077</v>
      </c>
      <c r="G364" t="s">
        <v>8469</v>
      </c>
      <c r="H364" t="s">
        <v>8468</v>
      </c>
    </row>
    <row r="365" spans="1:8" x14ac:dyDescent="0.3">
      <c r="A365" t="s">
        <v>5364</v>
      </c>
      <c r="B365" t="s">
        <v>1759</v>
      </c>
      <c r="C365" t="s">
        <v>4013</v>
      </c>
      <c r="D365" t="s">
        <v>606</v>
      </c>
      <c r="E365">
        <v>90512831</v>
      </c>
      <c r="F365" t="s">
        <v>8075</v>
      </c>
      <c r="G365" t="s">
        <v>8469</v>
      </c>
      <c r="H365" t="s">
        <v>8468</v>
      </c>
    </row>
    <row r="366" spans="1:8" x14ac:dyDescent="0.3">
      <c r="A366" t="s">
        <v>7773</v>
      </c>
      <c r="B366" t="s">
        <v>7049</v>
      </c>
      <c r="C366" t="s">
        <v>8469</v>
      </c>
      <c r="D366" t="s">
        <v>5458</v>
      </c>
      <c r="E366">
        <v>20</v>
      </c>
      <c r="F366" t="s">
        <v>8331</v>
      </c>
      <c r="G366" t="s">
        <v>8469</v>
      </c>
      <c r="H366" t="s">
        <v>8468</v>
      </c>
    </row>
    <row r="367" spans="1:8" x14ac:dyDescent="0.3">
      <c r="A367" t="s">
        <v>4412</v>
      </c>
      <c r="B367" t="s">
        <v>1760</v>
      </c>
      <c r="C367" t="s">
        <v>1761</v>
      </c>
      <c r="D367" t="s">
        <v>579</v>
      </c>
      <c r="E367">
        <v>90512158</v>
      </c>
      <c r="F367" t="s">
        <v>8093</v>
      </c>
      <c r="G367" t="s">
        <v>8469</v>
      </c>
      <c r="H367" t="s">
        <v>8468</v>
      </c>
    </row>
    <row r="368" spans="1:8" x14ac:dyDescent="0.3">
      <c r="A368" t="s">
        <v>7675</v>
      </c>
      <c r="B368" t="s">
        <v>6856</v>
      </c>
      <c r="C368" t="s">
        <v>6857</v>
      </c>
      <c r="D368" t="s">
        <v>5457</v>
      </c>
      <c r="E368">
        <v>61415001</v>
      </c>
      <c r="F368" t="s">
        <v>8331</v>
      </c>
      <c r="G368" t="s">
        <v>8469</v>
      </c>
      <c r="H368" t="s">
        <v>8468</v>
      </c>
    </row>
    <row r="369" spans="1:8" x14ac:dyDescent="0.3">
      <c r="A369" t="s">
        <v>7986</v>
      </c>
      <c r="B369" t="s">
        <v>5682</v>
      </c>
      <c r="C369" t="s">
        <v>8469</v>
      </c>
      <c r="D369" t="s">
        <v>581</v>
      </c>
      <c r="E369">
        <v>80700838</v>
      </c>
      <c r="F369" t="s">
        <v>8223</v>
      </c>
      <c r="G369" t="s">
        <v>8469</v>
      </c>
      <c r="H369" t="s">
        <v>8471</v>
      </c>
    </row>
    <row r="370" spans="1:8" x14ac:dyDescent="0.3">
      <c r="A370" t="s">
        <v>7558</v>
      </c>
      <c r="B370" t="s">
        <v>6563</v>
      </c>
      <c r="C370" t="s">
        <v>6564</v>
      </c>
      <c r="D370" t="s">
        <v>273</v>
      </c>
      <c r="E370">
        <v>90512825</v>
      </c>
      <c r="F370" t="s">
        <v>8273</v>
      </c>
      <c r="G370" t="s">
        <v>8469</v>
      </c>
      <c r="H370" t="s">
        <v>8468</v>
      </c>
    </row>
    <row r="371" spans="1:8" x14ac:dyDescent="0.3">
      <c r="A371" t="s">
        <v>7471</v>
      </c>
      <c r="B371" t="s">
        <v>6323</v>
      </c>
      <c r="C371" t="s">
        <v>6324</v>
      </c>
      <c r="D371" t="s">
        <v>581</v>
      </c>
      <c r="E371">
        <v>20110183</v>
      </c>
      <c r="F371" t="s">
        <v>8227</v>
      </c>
      <c r="G371" t="s">
        <v>8469</v>
      </c>
      <c r="H371" t="s">
        <v>8468</v>
      </c>
    </row>
    <row r="372" spans="1:8" x14ac:dyDescent="0.3">
      <c r="A372" t="s">
        <v>7856</v>
      </c>
      <c r="B372" t="s">
        <v>7203</v>
      </c>
      <c r="C372" t="s">
        <v>8469</v>
      </c>
      <c r="D372" t="s">
        <v>591</v>
      </c>
      <c r="E372">
        <v>80702017</v>
      </c>
      <c r="F372" t="s">
        <v>8341</v>
      </c>
      <c r="G372" t="s">
        <v>8469</v>
      </c>
      <c r="H372" t="s">
        <v>8468</v>
      </c>
    </row>
    <row r="373" spans="1:8" x14ac:dyDescent="0.3">
      <c r="A373" t="s">
        <v>5037</v>
      </c>
      <c r="B373" t="s">
        <v>1779</v>
      </c>
      <c r="C373" t="s">
        <v>8469</v>
      </c>
      <c r="D373" t="s">
        <v>575</v>
      </c>
      <c r="E373">
        <v>90701804</v>
      </c>
      <c r="F373" t="s">
        <v>8091</v>
      </c>
      <c r="G373" t="s">
        <v>8469</v>
      </c>
      <c r="H373" t="s">
        <v>8468</v>
      </c>
    </row>
    <row r="374" spans="1:8" x14ac:dyDescent="0.3">
      <c r="A374" t="s">
        <v>7740</v>
      </c>
      <c r="B374" t="s">
        <v>6965</v>
      </c>
      <c r="C374" t="s">
        <v>6966</v>
      </c>
      <c r="D374" t="s">
        <v>621</v>
      </c>
      <c r="E374">
        <v>37000039</v>
      </c>
      <c r="F374" t="s">
        <v>8087</v>
      </c>
      <c r="G374" t="s">
        <v>8469</v>
      </c>
      <c r="H374" t="s">
        <v>8468</v>
      </c>
    </row>
    <row r="375" spans="1:8" x14ac:dyDescent="0.3">
      <c r="A375" t="s">
        <v>7753</v>
      </c>
      <c r="B375" t="s">
        <v>6999</v>
      </c>
      <c r="C375" t="s">
        <v>7000</v>
      </c>
      <c r="D375" t="s">
        <v>621</v>
      </c>
      <c r="E375">
        <v>3697001</v>
      </c>
      <c r="F375" t="s">
        <v>8221</v>
      </c>
      <c r="G375" t="s">
        <v>8469</v>
      </c>
      <c r="H375" t="s">
        <v>8468</v>
      </c>
    </row>
    <row r="376" spans="1:8" x14ac:dyDescent="0.3">
      <c r="A376" t="s">
        <v>4486</v>
      </c>
      <c r="B376" t="s">
        <v>3180</v>
      </c>
      <c r="C376" t="s">
        <v>1789</v>
      </c>
      <c r="D376" t="s">
        <v>5455</v>
      </c>
      <c r="E376">
        <v>68061672</v>
      </c>
      <c r="F376" t="s">
        <v>8119</v>
      </c>
      <c r="G376" t="s">
        <v>8469</v>
      </c>
      <c r="H376" t="s">
        <v>8468</v>
      </c>
    </row>
    <row r="377" spans="1:8" x14ac:dyDescent="0.3">
      <c r="A377" t="s">
        <v>453</v>
      </c>
      <c r="B377" t="s">
        <v>49</v>
      </c>
      <c r="C377" t="s">
        <v>48</v>
      </c>
      <c r="D377" t="s">
        <v>273</v>
      </c>
      <c r="E377">
        <v>90510807</v>
      </c>
      <c r="F377" t="s">
        <v>8113</v>
      </c>
      <c r="G377" t="s">
        <v>8469</v>
      </c>
      <c r="H377" t="s">
        <v>8471</v>
      </c>
    </row>
    <row r="378" spans="1:8" x14ac:dyDescent="0.3">
      <c r="A378" t="s">
        <v>7985</v>
      </c>
      <c r="B378" t="s">
        <v>5679</v>
      </c>
      <c r="C378" t="s">
        <v>5680</v>
      </c>
      <c r="D378" t="s">
        <v>581</v>
      </c>
      <c r="E378">
        <v>20110319</v>
      </c>
      <c r="F378" t="s">
        <v>8223</v>
      </c>
      <c r="G378" t="s">
        <v>8469</v>
      </c>
      <c r="H378" t="s">
        <v>8468</v>
      </c>
    </row>
    <row r="379" spans="1:8" x14ac:dyDescent="0.3">
      <c r="A379" t="s">
        <v>7828</v>
      </c>
      <c r="B379" t="s">
        <v>7155</v>
      </c>
      <c r="C379" t="s">
        <v>8469</v>
      </c>
      <c r="D379" t="s">
        <v>776</v>
      </c>
      <c r="E379">
        <v>90510683</v>
      </c>
      <c r="F379" t="s">
        <v>8219</v>
      </c>
      <c r="G379" t="s">
        <v>8469</v>
      </c>
      <c r="H379" t="s">
        <v>8468</v>
      </c>
    </row>
    <row r="380" spans="1:8" x14ac:dyDescent="0.3">
      <c r="A380" t="s">
        <v>7647</v>
      </c>
      <c r="B380" t="s">
        <v>6793</v>
      </c>
      <c r="C380" t="s">
        <v>6794</v>
      </c>
      <c r="D380" t="s">
        <v>649</v>
      </c>
      <c r="E380">
        <v>61513010</v>
      </c>
      <c r="F380" t="s">
        <v>8115</v>
      </c>
      <c r="G380" t="s">
        <v>8469</v>
      </c>
      <c r="H380" t="s">
        <v>8468</v>
      </c>
    </row>
    <row r="381" spans="1:8" x14ac:dyDescent="0.3">
      <c r="A381" t="s">
        <v>7680</v>
      </c>
      <c r="B381" t="s">
        <v>6793</v>
      </c>
      <c r="C381" t="s">
        <v>6794</v>
      </c>
      <c r="D381" t="s">
        <v>276</v>
      </c>
      <c r="E381">
        <v>61369001</v>
      </c>
      <c r="F381" t="s">
        <v>8115</v>
      </c>
      <c r="G381" t="s">
        <v>8469</v>
      </c>
      <c r="H381" t="s">
        <v>8468</v>
      </c>
    </row>
    <row r="382" spans="1:8" x14ac:dyDescent="0.3">
      <c r="A382" t="s">
        <v>4284</v>
      </c>
      <c r="B382" t="s">
        <v>1797</v>
      </c>
      <c r="C382" t="s">
        <v>1798</v>
      </c>
      <c r="D382" t="s">
        <v>581</v>
      </c>
      <c r="E382">
        <v>20110336</v>
      </c>
      <c r="F382" t="s">
        <v>8069</v>
      </c>
      <c r="G382" t="s">
        <v>8469</v>
      </c>
      <c r="H382" t="s">
        <v>8468</v>
      </c>
    </row>
    <row r="383" spans="1:8" x14ac:dyDescent="0.3">
      <c r="A383" t="s">
        <v>4572</v>
      </c>
      <c r="B383" t="s">
        <v>1799</v>
      </c>
      <c r="C383" t="s">
        <v>1800</v>
      </c>
      <c r="D383" t="s">
        <v>275</v>
      </c>
      <c r="E383">
        <v>91510552</v>
      </c>
      <c r="F383" t="s">
        <v>8151</v>
      </c>
      <c r="G383" t="s">
        <v>8469</v>
      </c>
      <c r="H383" t="s">
        <v>8468</v>
      </c>
    </row>
    <row r="384" spans="1:8" x14ac:dyDescent="0.3">
      <c r="A384" t="s">
        <v>4098</v>
      </c>
      <c r="B384" t="s">
        <v>1801</v>
      </c>
      <c r="C384" t="s">
        <v>1802</v>
      </c>
      <c r="D384" t="s">
        <v>276</v>
      </c>
      <c r="E384">
        <v>68161763</v>
      </c>
      <c r="F384" t="s">
        <v>8161</v>
      </c>
      <c r="G384" t="s">
        <v>8469</v>
      </c>
      <c r="H384" t="s">
        <v>8468</v>
      </c>
    </row>
    <row r="385" spans="1:8" x14ac:dyDescent="0.3">
      <c r="A385" t="s">
        <v>4280</v>
      </c>
      <c r="B385" t="s">
        <v>1803</v>
      </c>
      <c r="C385" t="s">
        <v>1804</v>
      </c>
      <c r="D385" t="s">
        <v>579</v>
      </c>
      <c r="E385">
        <v>90512121</v>
      </c>
      <c r="F385" t="s">
        <v>8069</v>
      </c>
      <c r="G385" t="s">
        <v>8469</v>
      </c>
      <c r="H385" t="s">
        <v>8468</v>
      </c>
    </row>
    <row r="386" spans="1:8" x14ac:dyDescent="0.3">
      <c r="A386" t="s">
        <v>7573</v>
      </c>
      <c r="B386" t="s">
        <v>6601</v>
      </c>
      <c r="C386" t="s">
        <v>6602</v>
      </c>
      <c r="D386" t="s">
        <v>273</v>
      </c>
      <c r="E386">
        <v>90000041</v>
      </c>
      <c r="F386" t="s">
        <v>8283</v>
      </c>
      <c r="G386" t="s">
        <v>8469</v>
      </c>
      <c r="H386" t="s">
        <v>8468</v>
      </c>
    </row>
    <row r="387" spans="1:8" x14ac:dyDescent="0.3">
      <c r="A387" t="s">
        <v>5403</v>
      </c>
      <c r="B387" t="s">
        <v>1817</v>
      </c>
      <c r="C387" t="s">
        <v>1818</v>
      </c>
      <c r="D387" t="s">
        <v>273</v>
      </c>
      <c r="E387">
        <v>91514184</v>
      </c>
      <c r="F387" t="s">
        <v>8429</v>
      </c>
      <c r="G387" t="s">
        <v>8469</v>
      </c>
      <c r="H387" t="s">
        <v>8468</v>
      </c>
    </row>
    <row r="388" spans="1:8" x14ac:dyDescent="0.3">
      <c r="A388" t="s">
        <v>4596</v>
      </c>
      <c r="B388" t="s">
        <v>1821</v>
      </c>
      <c r="C388" t="s">
        <v>1822</v>
      </c>
      <c r="D388" t="s">
        <v>579</v>
      </c>
      <c r="E388">
        <v>90512249</v>
      </c>
      <c r="F388" t="s">
        <v>8159</v>
      </c>
      <c r="G388" t="s">
        <v>8469</v>
      </c>
      <c r="H388" t="s">
        <v>8468</v>
      </c>
    </row>
    <row r="389" spans="1:8" x14ac:dyDescent="0.3">
      <c r="A389" t="s">
        <v>7651</v>
      </c>
      <c r="B389" t="s">
        <v>6802</v>
      </c>
      <c r="C389" t="s">
        <v>6803</v>
      </c>
      <c r="D389" t="s">
        <v>643</v>
      </c>
      <c r="E389">
        <v>61037015</v>
      </c>
      <c r="F389" t="s">
        <v>8285</v>
      </c>
      <c r="G389" t="s">
        <v>8469</v>
      </c>
      <c r="H389" t="s">
        <v>8468</v>
      </c>
    </row>
    <row r="390" spans="1:8" x14ac:dyDescent="0.3">
      <c r="A390" t="s">
        <v>5302</v>
      </c>
      <c r="B390" t="s">
        <v>1824</v>
      </c>
      <c r="C390" t="s">
        <v>1825</v>
      </c>
      <c r="D390" t="s">
        <v>667</v>
      </c>
      <c r="E390">
        <v>90510077</v>
      </c>
      <c r="F390" t="s">
        <v>8059</v>
      </c>
      <c r="G390" t="s">
        <v>8469</v>
      </c>
      <c r="H390" t="s">
        <v>8468</v>
      </c>
    </row>
    <row r="391" spans="1:8" x14ac:dyDescent="0.3">
      <c r="A391" t="s">
        <v>7700</v>
      </c>
      <c r="B391" t="s">
        <v>6910</v>
      </c>
      <c r="C391" t="s">
        <v>8469</v>
      </c>
      <c r="D391" t="s">
        <v>630</v>
      </c>
      <c r="E391">
        <v>90701813</v>
      </c>
      <c r="F391" t="s">
        <v>8305</v>
      </c>
      <c r="G391" t="s">
        <v>8469</v>
      </c>
      <c r="H391" t="s">
        <v>8468</v>
      </c>
    </row>
    <row r="392" spans="1:8" x14ac:dyDescent="0.3">
      <c r="A392" t="s">
        <v>4860</v>
      </c>
      <c r="B392" t="s">
        <v>1826</v>
      </c>
      <c r="C392" t="s">
        <v>1827</v>
      </c>
      <c r="D392" t="s">
        <v>575</v>
      </c>
      <c r="E392">
        <v>80711309</v>
      </c>
      <c r="F392" t="s">
        <v>8059</v>
      </c>
      <c r="G392" t="s">
        <v>8469</v>
      </c>
      <c r="H392" t="s">
        <v>8468</v>
      </c>
    </row>
    <row r="393" spans="1:8" x14ac:dyDescent="0.3">
      <c r="A393" t="s">
        <v>5192</v>
      </c>
      <c r="B393" t="s">
        <v>1830</v>
      </c>
      <c r="C393" t="s">
        <v>1831</v>
      </c>
      <c r="D393" t="s">
        <v>649</v>
      </c>
      <c r="E393">
        <v>8</v>
      </c>
      <c r="F393" t="s">
        <v>8215</v>
      </c>
      <c r="G393" t="s">
        <v>8469</v>
      </c>
      <c r="H393" t="s">
        <v>8468</v>
      </c>
    </row>
    <row r="394" spans="1:8" x14ac:dyDescent="0.3">
      <c r="A394" t="s">
        <v>5345</v>
      </c>
      <c r="B394" t="s">
        <v>1832</v>
      </c>
      <c r="C394" t="s">
        <v>1833</v>
      </c>
      <c r="D394" t="s">
        <v>775</v>
      </c>
      <c r="E394">
        <v>90000156</v>
      </c>
      <c r="F394" t="s">
        <v>8059</v>
      </c>
      <c r="G394" t="s">
        <v>8469</v>
      </c>
      <c r="H394" t="s">
        <v>8468</v>
      </c>
    </row>
    <row r="395" spans="1:8" x14ac:dyDescent="0.3">
      <c r="A395" t="s">
        <v>4318</v>
      </c>
      <c r="B395" t="s">
        <v>1834</v>
      </c>
      <c r="C395" t="s">
        <v>1835</v>
      </c>
      <c r="D395" t="s">
        <v>581</v>
      </c>
      <c r="E395">
        <v>3741001</v>
      </c>
      <c r="F395" t="s">
        <v>8075</v>
      </c>
      <c r="G395" t="s">
        <v>8469</v>
      </c>
      <c r="H395" t="s">
        <v>8468</v>
      </c>
    </row>
    <row r="396" spans="1:8" x14ac:dyDescent="0.3">
      <c r="A396" t="s">
        <v>5266</v>
      </c>
      <c r="B396" t="s">
        <v>1838</v>
      </c>
      <c r="C396" t="s">
        <v>8469</v>
      </c>
      <c r="D396" t="s">
        <v>621</v>
      </c>
      <c r="E396">
        <v>37000074</v>
      </c>
      <c r="F396" t="s">
        <v>8423</v>
      </c>
      <c r="G396" t="s">
        <v>8469</v>
      </c>
      <c r="H396" t="s">
        <v>8468</v>
      </c>
    </row>
    <row r="397" spans="1:8" x14ac:dyDescent="0.3">
      <c r="A397" t="s">
        <v>5010</v>
      </c>
      <c r="B397" t="s">
        <v>1841</v>
      </c>
      <c r="C397" t="s">
        <v>1842</v>
      </c>
      <c r="D397" t="s">
        <v>606</v>
      </c>
      <c r="E397">
        <v>90512132</v>
      </c>
      <c r="F397" t="s">
        <v>8089</v>
      </c>
      <c r="G397" t="s">
        <v>8469</v>
      </c>
      <c r="H397" t="s">
        <v>8468</v>
      </c>
    </row>
    <row r="398" spans="1:8" x14ac:dyDescent="0.3">
      <c r="A398" t="s">
        <v>5402</v>
      </c>
      <c r="B398" t="s">
        <v>1848</v>
      </c>
      <c r="C398" t="s">
        <v>8469</v>
      </c>
      <c r="D398" t="s">
        <v>621</v>
      </c>
      <c r="E398">
        <v>3534001</v>
      </c>
      <c r="F398" t="s">
        <v>8081</v>
      </c>
      <c r="G398" t="s">
        <v>8469</v>
      </c>
      <c r="H398" t="s">
        <v>8468</v>
      </c>
    </row>
    <row r="399" spans="1:8" x14ac:dyDescent="0.3">
      <c r="A399" t="s">
        <v>5368</v>
      </c>
      <c r="B399" t="s">
        <v>1851</v>
      </c>
      <c r="C399" t="s">
        <v>1852</v>
      </c>
      <c r="D399" t="s">
        <v>276</v>
      </c>
      <c r="E399">
        <v>91510519</v>
      </c>
      <c r="F399" t="s">
        <v>8075</v>
      </c>
      <c r="G399" t="s">
        <v>8469</v>
      </c>
      <c r="H399" t="s">
        <v>8468</v>
      </c>
    </row>
    <row r="400" spans="1:8" x14ac:dyDescent="0.3">
      <c r="A400" t="s">
        <v>7775</v>
      </c>
      <c r="B400" t="s">
        <v>7053</v>
      </c>
      <c r="C400" t="s">
        <v>8469</v>
      </c>
      <c r="D400" t="s">
        <v>5458</v>
      </c>
      <c r="E400">
        <v>61548010</v>
      </c>
      <c r="F400" t="s">
        <v>8331</v>
      </c>
      <c r="G400" t="s">
        <v>8469</v>
      </c>
      <c r="H400" t="s">
        <v>8468</v>
      </c>
    </row>
    <row r="401" spans="1:8" x14ac:dyDescent="0.3">
      <c r="A401" t="s">
        <v>5324</v>
      </c>
      <c r="B401" t="s">
        <v>1858</v>
      </c>
      <c r="C401" t="s">
        <v>1859</v>
      </c>
      <c r="D401" t="s">
        <v>5229</v>
      </c>
      <c r="E401">
        <v>61416026</v>
      </c>
      <c r="F401" t="s">
        <v>8059</v>
      </c>
      <c r="G401" t="s">
        <v>8469</v>
      </c>
      <c r="H401" t="s">
        <v>8468</v>
      </c>
    </row>
    <row r="402" spans="1:8" x14ac:dyDescent="0.3">
      <c r="A402" t="s">
        <v>5102</v>
      </c>
      <c r="B402" t="s">
        <v>1868</v>
      </c>
      <c r="C402" t="s">
        <v>1869</v>
      </c>
      <c r="D402" t="s">
        <v>630</v>
      </c>
      <c r="E402">
        <v>2888001</v>
      </c>
      <c r="F402" t="s">
        <v>8115</v>
      </c>
      <c r="G402" t="s">
        <v>8469</v>
      </c>
      <c r="H402" t="s">
        <v>8468</v>
      </c>
    </row>
    <row r="403" spans="1:8" x14ac:dyDescent="0.3">
      <c r="A403" t="s">
        <v>7465</v>
      </c>
      <c r="B403" t="s">
        <v>6305</v>
      </c>
      <c r="C403" t="s">
        <v>6306</v>
      </c>
      <c r="D403" t="s">
        <v>581</v>
      </c>
      <c r="E403">
        <v>80700807</v>
      </c>
      <c r="F403" t="s">
        <v>8227</v>
      </c>
      <c r="G403" t="s">
        <v>8469</v>
      </c>
      <c r="H403" t="s">
        <v>8471</v>
      </c>
    </row>
    <row r="404" spans="1:8" x14ac:dyDescent="0.3">
      <c r="A404" t="s">
        <v>5344</v>
      </c>
      <c r="B404" t="s">
        <v>1876</v>
      </c>
      <c r="C404" t="s">
        <v>8469</v>
      </c>
      <c r="D404" t="s">
        <v>673</v>
      </c>
      <c r="E404">
        <v>80</v>
      </c>
      <c r="F404" t="s">
        <v>8059</v>
      </c>
      <c r="G404" t="s">
        <v>8469</v>
      </c>
      <c r="H404" t="s">
        <v>8468</v>
      </c>
    </row>
    <row r="405" spans="1:8" x14ac:dyDescent="0.3">
      <c r="A405" t="s">
        <v>5060</v>
      </c>
      <c r="B405" t="s">
        <v>1877</v>
      </c>
      <c r="C405" t="s">
        <v>1878</v>
      </c>
      <c r="D405" t="s">
        <v>575</v>
      </c>
      <c r="E405">
        <v>80711249</v>
      </c>
      <c r="F405" t="s">
        <v>8093</v>
      </c>
      <c r="G405" t="s">
        <v>8469</v>
      </c>
      <c r="H405" t="s">
        <v>8468</v>
      </c>
    </row>
    <row r="406" spans="1:8" x14ac:dyDescent="0.3">
      <c r="A406" t="s">
        <v>5113</v>
      </c>
      <c r="B406" t="s">
        <v>1881</v>
      </c>
      <c r="C406" t="s">
        <v>1882</v>
      </c>
      <c r="D406" t="s">
        <v>274</v>
      </c>
      <c r="E406">
        <v>3743002</v>
      </c>
      <c r="F406" t="s">
        <v>8401</v>
      </c>
      <c r="G406" t="s">
        <v>8469</v>
      </c>
      <c r="H406" t="s">
        <v>8468</v>
      </c>
    </row>
    <row r="407" spans="1:8" x14ac:dyDescent="0.3">
      <c r="A407" t="s">
        <v>4541</v>
      </c>
      <c r="B407" t="s">
        <v>1884</v>
      </c>
      <c r="C407" t="s">
        <v>1885</v>
      </c>
      <c r="D407" t="s">
        <v>606</v>
      </c>
      <c r="E407">
        <v>91510521</v>
      </c>
      <c r="F407" t="s">
        <v>8131</v>
      </c>
      <c r="G407" t="s">
        <v>8469</v>
      </c>
      <c r="H407" t="s">
        <v>8468</v>
      </c>
    </row>
    <row r="408" spans="1:8" x14ac:dyDescent="0.3">
      <c r="A408" t="s">
        <v>7974</v>
      </c>
      <c r="B408" t="s">
        <v>5649</v>
      </c>
      <c r="C408" t="s">
        <v>8469</v>
      </c>
      <c r="D408" t="s">
        <v>581</v>
      </c>
      <c r="E408">
        <v>80700839</v>
      </c>
      <c r="F408" t="s">
        <v>8223</v>
      </c>
      <c r="G408" t="s">
        <v>8469</v>
      </c>
      <c r="H408" t="s">
        <v>8471</v>
      </c>
    </row>
    <row r="409" spans="1:8" x14ac:dyDescent="0.3">
      <c r="A409" t="s">
        <v>7529</v>
      </c>
      <c r="B409" t="s">
        <v>6486</v>
      </c>
      <c r="C409" t="s">
        <v>6487</v>
      </c>
      <c r="D409" t="s">
        <v>275</v>
      </c>
      <c r="E409">
        <v>61299001</v>
      </c>
      <c r="F409" t="s">
        <v>8233</v>
      </c>
      <c r="G409" t="s">
        <v>8469</v>
      </c>
      <c r="H409" t="s">
        <v>8468</v>
      </c>
    </row>
    <row r="410" spans="1:8" x14ac:dyDescent="0.3">
      <c r="A410" t="s">
        <v>5418</v>
      </c>
      <c r="B410" t="s">
        <v>1891</v>
      </c>
      <c r="C410" t="s">
        <v>1892</v>
      </c>
      <c r="D410" t="s">
        <v>276</v>
      </c>
      <c r="E410">
        <v>68161729</v>
      </c>
      <c r="F410" t="s">
        <v>8173</v>
      </c>
      <c r="G410" t="s">
        <v>8469</v>
      </c>
      <c r="H410" t="s">
        <v>8468</v>
      </c>
    </row>
    <row r="411" spans="1:8" x14ac:dyDescent="0.3">
      <c r="A411" t="s">
        <v>5378</v>
      </c>
      <c r="B411" t="s">
        <v>1893</v>
      </c>
      <c r="C411" t="s">
        <v>1894</v>
      </c>
      <c r="D411" t="s">
        <v>621</v>
      </c>
      <c r="E411">
        <v>2694001</v>
      </c>
      <c r="F411" t="s">
        <v>8075</v>
      </c>
      <c r="G411" t="s">
        <v>8469</v>
      </c>
      <c r="H411" t="s">
        <v>8468</v>
      </c>
    </row>
    <row r="412" spans="1:8" x14ac:dyDescent="0.3">
      <c r="A412" t="s">
        <v>7846</v>
      </c>
      <c r="B412" t="s">
        <v>7187</v>
      </c>
      <c r="C412" t="s">
        <v>8469</v>
      </c>
      <c r="D412" t="s">
        <v>601</v>
      </c>
      <c r="E412">
        <v>80700748</v>
      </c>
      <c r="F412" t="s">
        <v>8393</v>
      </c>
      <c r="G412" t="s">
        <v>8469</v>
      </c>
      <c r="H412" t="s">
        <v>8468</v>
      </c>
    </row>
    <row r="413" spans="1:8" x14ac:dyDescent="0.3">
      <c r="A413" t="s">
        <v>5393</v>
      </c>
      <c r="B413" t="s">
        <v>1899</v>
      </c>
      <c r="C413" t="s">
        <v>1900</v>
      </c>
      <c r="D413" t="s">
        <v>5229</v>
      </c>
      <c r="E413">
        <v>90510081</v>
      </c>
      <c r="F413" t="s">
        <v>8391</v>
      </c>
      <c r="G413" t="s">
        <v>8469</v>
      </c>
      <c r="H413" t="s">
        <v>8468</v>
      </c>
    </row>
    <row r="414" spans="1:8" x14ac:dyDescent="0.3">
      <c r="A414" t="s">
        <v>5396</v>
      </c>
      <c r="B414" t="s">
        <v>4043</v>
      </c>
      <c r="C414" t="s">
        <v>8469</v>
      </c>
      <c r="D414" t="s">
        <v>667</v>
      </c>
      <c r="E414">
        <v>68061673</v>
      </c>
      <c r="F414" t="s">
        <v>8391</v>
      </c>
      <c r="G414" t="s">
        <v>8469</v>
      </c>
      <c r="H414" t="s">
        <v>8468</v>
      </c>
    </row>
    <row r="415" spans="1:8" x14ac:dyDescent="0.3">
      <c r="A415" t="s">
        <v>7296</v>
      </c>
      <c r="B415" t="s">
        <v>6634</v>
      </c>
      <c r="C415" t="s">
        <v>6635</v>
      </c>
      <c r="D415" t="s">
        <v>5453</v>
      </c>
      <c r="E415">
        <v>91511815</v>
      </c>
      <c r="F415" t="s">
        <v>8115</v>
      </c>
      <c r="G415" t="s">
        <v>8469</v>
      </c>
      <c r="H415" t="s">
        <v>8468</v>
      </c>
    </row>
    <row r="416" spans="1:8" x14ac:dyDescent="0.3">
      <c r="A416" t="s">
        <v>5375</v>
      </c>
      <c r="B416" t="s">
        <v>1909</v>
      </c>
      <c r="C416" t="s">
        <v>1910</v>
      </c>
      <c r="D416" t="s">
        <v>5229</v>
      </c>
      <c r="E416">
        <v>61513013</v>
      </c>
      <c r="F416" t="s">
        <v>8075</v>
      </c>
      <c r="G416" t="s">
        <v>8469</v>
      </c>
      <c r="H416" t="s">
        <v>8468</v>
      </c>
    </row>
    <row r="417" spans="1:8" x14ac:dyDescent="0.3">
      <c r="A417" t="s">
        <v>5200</v>
      </c>
      <c r="B417" t="s">
        <v>1913</v>
      </c>
      <c r="C417" t="s">
        <v>8469</v>
      </c>
      <c r="D417" t="s">
        <v>5455</v>
      </c>
      <c r="E417">
        <v>68061665</v>
      </c>
      <c r="F417" t="s">
        <v>8215</v>
      </c>
      <c r="G417" t="s">
        <v>8469</v>
      </c>
      <c r="H417" t="s">
        <v>8468</v>
      </c>
    </row>
    <row r="418" spans="1:8" x14ac:dyDescent="0.3">
      <c r="A418" t="s">
        <v>5250</v>
      </c>
      <c r="B418" t="s">
        <v>1918</v>
      </c>
      <c r="C418" t="s">
        <v>8469</v>
      </c>
      <c r="D418" t="s">
        <v>776</v>
      </c>
      <c r="E418">
        <v>90510411</v>
      </c>
      <c r="F418" t="s">
        <v>8423</v>
      </c>
      <c r="G418" t="s">
        <v>8469</v>
      </c>
      <c r="H418" t="s">
        <v>8468</v>
      </c>
    </row>
    <row r="419" spans="1:8" x14ac:dyDescent="0.3">
      <c r="A419" t="s">
        <v>5308</v>
      </c>
      <c r="B419" t="s">
        <v>1919</v>
      </c>
      <c r="C419" t="s">
        <v>8469</v>
      </c>
      <c r="D419" t="s">
        <v>776</v>
      </c>
      <c r="E419">
        <v>68061672</v>
      </c>
      <c r="F419" t="s">
        <v>8059</v>
      </c>
      <c r="G419" t="s">
        <v>8469</v>
      </c>
      <c r="H419" t="s">
        <v>8468</v>
      </c>
    </row>
    <row r="420" spans="1:8" x14ac:dyDescent="0.3">
      <c r="A420" t="s">
        <v>5379</v>
      </c>
      <c r="B420" t="s">
        <v>1920</v>
      </c>
      <c r="C420" t="s">
        <v>1921</v>
      </c>
      <c r="D420" t="s">
        <v>621</v>
      </c>
      <c r="E420">
        <v>3704001</v>
      </c>
      <c r="F420" t="s">
        <v>8075</v>
      </c>
      <c r="G420" t="s">
        <v>8469</v>
      </c>
      <c r="H420" t="s">
        <v>8468</v>
      </c>
    </row>
    <row r="421" spans="1:8" x14ac:dyDescent="0.3">
      <c r="A421" t="s">
        <v>7782</v>
      </c>
      <c r="B421" t="s">
        <v>7058</v>
      </c>
      <c r="C421" t="s">
        <v>7059</v>
      </c>
      <c r="D421" t="s">
        <v>7781</v>
      </c>
      <c r="E421">
        <v>730009</v>
      </c>
      <c r="F421" t="s">
        <v>8077</v>
      </c>
      <c r="G421" t="s">
        <v>8469</v>
      </c>
      <c r="H421" t="s">
        <v>8468</v>
      </c>
    </row>
    <row r="422" spans="1:8" x14ac:dyDescent="0.3">
      <c r="A422" t="s">
        <v>7824</v>
      </c>
      <c r="B422" t="s">
        <v>7147</v>
      </c>
      <c r="C422" t="s">
        <v>8469</v>
      </c>
      <c r="D422" t="s">
        <v>572</v>
      </c>
      <c r="E422">
        <v>945016</v>
      </c>
      <c r="F422" t="s">
        <v>8259</v>
      </c>
      <c r="G422" t="s">
        <v>8469</v>
      </c>
      <c r="H422" t="s">
        <v>8468</v>
      </c>
    </row>
    <row r="423" spans="1:8" x14ac:dyDescent="0.3">
      <c r="A423" t="s">
        <v>4520</v>
      </c>
      <c r="B423" t="s">
        <v>1924</v>
      </c>
      <c r="C423" t="s">
        <v>1925</v>
      </c>
      <c r="D423" t="s">
        <v>575</v>
      </c>
      <c r="E423">
        <v>90701851</v>
      </c>
      <c r="F423" t="s">
        <v>8123</v>
      </c>
      <c r="G423" t="s">
        <v>8469</v>
      </c>
      <c r="H423" t="s">
        <v>8468</v>
      </c>
    </row>
    <row r="424" spans="1:8" x14ac:dyDescent="0.3">
      <c r="A424" t="s">
        <v>4705</v>
      </c>
      <c r="B424" t="s">
        <v>1927</v>
      </c>
      <c r="C424" t="s">
        <v>1928</v>
      </c>
      <c r="D424" t="s">
        <v>579</v>
      </c>
      <c r="E424">
        <v>61430002</v>
      </c>
      <c r="F424" t="s">
        <v>8205</v>
      </c>
      <c r="G424" t="s">
        <v>8469</v>
      </c>
      <c r="H424" t="s">
        <v>8468</v>
      </c>
    </row>
    <row r="425" spans="1:8" x14ac:dyDescent="0.3">
      <c r="A425" t="s">
        <v>5162</v>
      </c>
      <c r="B425" t="s">
        <v>1931</v>
      </c>
      <c r="C425" t="s">
        <v>1932</v>
      </c>
      <c r="D425" t="s">
        <v>273</v>
      </c>
      <c r="E425">
        <v>91514073</v>
      </c>
      <c r="F425" t="s">
        <v>8409</v>
      </c>
      <c r="G425" t="s">
        <v>8469</v>
      </c>
      <c r="H425" t="s">
        <v>8468</v>
      </c>
    </row>
    <row r="426" spans="1:8" x14ac:dyDescent="0.3">
      <c r="A426" t="s">
        <v>4643</v>
      </c>
      <c r="B426" t="s">
        <v>1935</v>
      </c>
      <c r="C426" t="s">
        <v>1936</v>
      </c>
      <c r="D426" t="s">
        <v>579</v>
      </c>
      <c r="E426">
        <v>90512131</v>
      </c>
      <c r="F426" t="s">
        <v>8163</v>
      </c>
      <c r="G426" t="s">
        <v>8469</v>
      </c>
      <c r="H426" t="s">
        <v>8468</v>
      </c>
    </row>
    <row r="427" spans="1:8" x14ac:dyDescent="0.3">
      <c r="A427" t="s">
        <v>5199</v>
      </c>
      <c r="B427" t="s">
        <v>1938</v>
      </c>
      <c r="C427" t="s">
        <v>1939</v>
      </c>
      <c r="D427" t="s">
        <v>606</v>
      </c>
      <c r="E427">
        <v>90512821</v>
      </c>
      <c r="F427" t="s">
        <v>8215</v>
      </c>
      <c r="G427" t="s">
        <v>8469</v>
      </c>
      <c r="H427" t="s">
        <v>8468</v>
      </c>
    </row>
    <row r="428" spans="1:8" x14ac:dyDescent="0.3">
      <c r="A428" t="s">
        <v>5315</v>
      </c>
      <c r="B428" t="s">
        <v>1940</v>
      </c>
      <c r="C428" t="s">
        <v>8469</v>
      </c>
      <c r="D428" t="s">
        <v>5256</v>
      </c>
      <c r="E428">
        <v>61633040</v>
      </c>
      <c r="F428" t="s">
        <v>8059</v>
      </c>
      <c r="G428" t="s">
        <v>8469</v>
      </c>
      <c r="H428" t="s">
        <v>8468</v>
      </c>
    </row>
    <row r="429" spans="1:8" x14ac:dyDescent="0.3">
      <c r="A429" t="s">
        <v>4861</v>
      </c>
      <c r="B429" t="s">
        <v>1941</v>
      </c>
      <c r="C429" t="s">
        <v>1942</v>
      </c>
      <c r="D429" t="s">
        <v>575</v>
      </c>
      <c r="E429">
        <v>90701816</v>
      </c>
      <c r="F429" t="s">
        <v>8059</v>
      </c>
      <c r="G429" t="s">
        <v>8469</v>
      </c>
      <c r="H429" t="s">
        <v>8468</v>
      </c>
    </row>
    <row r="430" spans="1:8" x14ac:dyDescent="0.3">
      <c r="A430" t="s">
        <v>5444</v>
      </c>
      <c r="B430" t="s">
        <v>1951</v>
      </c>
      <c r="C430" t="s">
        <v>8469</v>
      </c>
      <c r="D430" t="s">
        <v>5457</v>
      </c>
      <c r="E430">
        <v>61416041</v>
      </c>
      <c r="F430" t="s">
        <v>8117</v>
      </c>
      <c r="G430" t="s">
        <v>8469</v>
      </c>
      <c r="H430" t="s">
        <v>8468</v>
      </c>
    </row>
    <row r="431" spans="1:8" x14ac:dyDescent="0.3">
      <c r="A431" t="s">
        <v>4287</v>
      </c>
      <c r="B431" t="s">
        <v>1952</v>
      </c>
      <c r="C431" t="s">
        <v>1953</v>
      </c>
      <c r="D431" t="s">
        <v>579</v>
      </c>
      <c r="E431">
        <v>61422001</v>
      </c>
      <c r="F431" t="s">
        <v>8071</v>
      </c>
      <c r="G431" t="s">
        <v>8469</v>
      </c>
      <c r="H431" t="s">
        <v>8468</v>
      </c>
    </row>
    <row r="432" spans="1:8" x14ac:dyDescent="0.3">
      <c r="A432" t="s">
        <v>4674</v>
      </c>
      <c r="B432" t="s">
        <v>1969</v>
      </c>
      <c r="C432" t="s">
        <v>1970</v>
      </c>
      <c r="D432" t="s">
        <v>581</v>
      </c>
      <c r="E432">
        <v>20110232</v>
      </c>
      <c r="F432" t="s">
        <v>8163</v>
      </c>
      <c r="G432" t="s">
        <v>8469</v>
      </c>
      <c r="H432" t="s">
        <v>8468</v>
      </c>
    </row>
    <row r="433" spans="1:8" x14ac:dyDescent="0.3">
      <c r="A433" t="s">
        <v>4451</v>
      </c>
      <c r="B433" t="s">
        <v>1971</v>
      </c>
      <c r="C433" t="s">
        <v>1972</v>
      </c>
      <c r="D433" t="s">
        <v>572</v>
      </c>
      <c r="E433">
        <v>90511985</v>
      </c>
      <c r="F433" t="s">
        <v>8113</v>
      </c>
      <c r="G433" t="s">
        <v>8469</v>
      </c>
      <c r="H433" t="s">
        <v>8468</v>
      </c>
    </row>
    <row r="434" spans="1:8" x14ac:dyDescent="0.3">
      <c r="A434" t="s">
        <v>5284</v>
      </c>
      <c r="B434" t="s">
        <v>1973</v>
      </c>
      <c r="C434" t="s">
        <v>1974</v>
      </c>
      <c r="D434" t="s">
        <v>273</v>
      </c>
      <c r="E434">
        <v>61285001</v>
      </c>
      <c r="F434" t="s">
        <v>8425</v>
      </c>
      <c r="G434" t="s">
        <v>8469</v>
      </c>
      <c r="H434" t="s">
        <v>8468</v>
      </c>
    </row>
    <row r="435" spans="1:8" x14ac:dyDescent="0.3">
      <c r="A435" t="s">
        <v>7728</v>
      </c>
      <c r="B435" t="s">
        <v>6944</v>
      </c>
      <c r="C435" t="s">
        <v>8469</v>
      </c>
      <c r="D435" t="s">
        <v>5456</v>
      </c>
      <c r="E435">
        <v>80700968</v>
      </c>
      <c r="F435" t="s">
        <v>8255</v>
      </c>
      <c r="G435" t="s">
        <v>8469</v>
      </c>
      <c r="H435" t="s">
        <v>8468</v>
      </c>
    </row>
    <row r="436" spans="1:8" x14ac:dyDescent="0.3">
      <c r="A436" t="s">
        <v>7665</v>
      </c>
      <c r="B436" t="s">
        <v>6838</v>
      </c>
      <c r="C436" t="s">
        <v>8469</v>
      </c>
      <c r="D436" t="s">
        <v>776</v>
      </c>
      <c r="E436">
        <v>91513331</v>
      </c>
      <c r="F436" t="s">
        <v>8305</v>
      </c>
      <c r="G436" t="s">
        <v>8469</v>
      </c>
      <c r="H436" t="s">
        <v>8468</v>
      </c>
    </row>
    <row r="437" spans="1:8" x14ac:dyDescent="0.3">
      <c r="A437" t="s">
        <v>7850</v>
      </c>
      <c r="B437" t="s">
        <v>1977</v>
      </c>
      <c r="C437" t="s">
        <v>1978</v>
      </c>
      <c r="D437" t="s">
        <v>581</v>
      </c>
      <c r="E437">
        <v>1195004</v>
      </c>
      <c r="F437" t="s">
        <v>8339</v>
      </c>
      <c r="G437" t="s">
        <v>8469</v>
      </c>
      <c r="H437" t="s">
        <v>8468</v>
      </c>
    </row>
    <row r="438" spans="1:8" x14ac:dyDescent="0.3">
      <c r="A438" t="s">
        <v>7851</v>
      </c>
      <c r="B438" t="s">
        <v>1977</v>
      </c>
      <c r="C438" t="s">
        <v>1978</v>
      </c>
      <c r="D438" t="s">
        <v>581</v>
      </c>
      <c r="E438">
        <v>1195006</v>
      </c>
      <c r="F438" t="s">
        <v>8339</v>
      </c>
      <c r="G438" t="s">
        <v>8469</v>
      </c>
      <c r="H438" t="s">
        <v>8468</v>
      </c>
    </row>
    <row r="439" spans="1:8" x14ac:dyDescent="0.3">
      <c r="A439" t="s">
        <v>5376</v>
      </c>
      <c r="B439" t="s">
        <v>1977</v>
      </c>
      <c r="C439" t="s">
        <v>1978</v>
      </c>
      <c r="D439" t="s">
        <v>581</v>
      </c>
      <c r="E439">
        <v>1195001</v>
      </c>
      <c r="F439" t="s">
        <v>8075</v>
      </c>
      <c r="G439" t="s">
        <v>8469</v>
      </c>
      <c r="H439" t="s">
        <v>8468</v>
      </c>
    </row>
    <row r="440" spans="1:8" x14ac:dyDescent="0.3">
      <c r="A440" t="s">
        <v>5377</v>
      </c>
      <c r="B440" t="s">
        <v>1977</v>
      </c>
      <c r="C440" t="s">
        <v>1978</v>
      </c>
      <c r="D440" t="s">
        <v>581</v>
      </c>
      <c r="E440">
        <v>1195005</v>
      </c>
      <c r="F440" t="s">
        <v>8075</v>
      </c>
      <c r="G440" t="s">
        <v>8469</v>
      </c>
      <c r="H440" t="s">
        <v>8468</v>
      </c>
    </row>
    <row r="441" spans="1:8" x14ac:dyDescent="0.3">
      <c r="A441" t="s">
        <v>5452</v>
      </c>
      <c r="B441" t="s">
        <v>1979</v>
      </c>
      <c r="C441" t="s">
        <v>1980</v>
      </c>
      <c r="D441" t="s">
        <v>273</v>
      </c>
      <c r="E441">
        <v>90512807</v>
      </c>
      <c r="F441" t="s">
        <v>8399</v>
      </c>
      <c r="G441" t="s">
        <v>8469</v>
      </c>
      <c r="H441" t="s">
        <v>8468</v>
      </c>
    </row>
    <row r="442" spans="1:8" x14ac:dyDescent="0.3">
      <c r="A442" t="s">
        <v>5070</v>
      </c>
      <c r="B442" t="s">
        <v>1981</v>
      </c>
      <c r="C442" t="s">
        <v>8469</v>
      </c>
      <c r="D442" t="s">
        <v>621</v>
      </c>
      <c r="E442">
        <v>80700982</v>
      </c>
      <c r="F442" t="s">
        <v>8093</v>
      </c>
      <c r="G442" t="s">
        <v>8469</v>
      </c>
      <c r="H442" t="s">
        <v>8468</v>
      </c>
    </row>
    <row r="443" spans="1:8" x14ac:dyDescent="0.3">
      <c r="A443" t="s">
        <v>4178</v>
      </c>
      <c r="B443" t="s">
        <v>1982</v>
      </c>
      <c r="C443" t="s">
        <v>1983</v>
      </c>
      <c r="D443" t="s">
        <v>579</v>
      </c>
      <c r="E443">
        <v>90512164</v>
      </c>
      <c r="F443" t="s">
        <v>8059</v>
      </c>
      <c r="G443" t="s">
        <v>8469</v>
      </c>
      <c r="H443" t="s">
        <v>8468</v>
      </c>
    </row>
    <row r="444" spans="1:8" x14ac:dyDescent="0.3">
      <c r="A444" t="s">
        <v>7877</v>
      </c>
      <c r="B444" t="s">
        <v>7246</v>
      </c>
      <c r="C444" t="s">
        <v>8469</v>
      </c>
      <c r="D444" t="s">
        <v>5180</v>
      </c>
      <c r="E444">
        <v>190003</v>
      </c>
      <c r="F444" t="s">
        <v>8251</v>
      </c>
      <c r="G444" t="s">
        <v>8469</v>
      </c>
      <c r="H444" t="s">
        <v>8468</v>
      </c>
    </row>
    <row r="445" spans="1:8" x14ac:dyDescent="0.3">
      <c r="A445" t="s">
        <v>5316</v>
      </c>
      <c r="B445" t="s">
        <v>1984</v>
      </c>
      <c r="C445" t="s">
        <v>1985</v>
      </c>
      <c r="D445" t="s">
        <v>5256</v>
      </c>
      <c r="E445">
        <v>61029001</v>
      </c>
      <c r="F445" t="s">
        <v>8059</v>
      </c>
      <c r="G445" t="s">
        <v>8469</v>
      </c>
      <c r="H445" t="s">
        <v>8468</v>
      </c>
    </row>
    <row r="446" spans="1:8" x14ac:dyDescent="0.3">
      <c r="A446" t="s">
        <v>4455</v>
      </c>
      <c r="B446" t="s">
        <v>1986</v>
      </c>
      <c r="C446" t="s">
        <v>1987</v>
      </c>
      <c r="D446" t="s">
        <v>272</v>
      </c>
      <c r="E446">
        <v>91510493</v>
      </c>
      <c r="F446" t="s">
        <v>8115</v>
      </c>
      <c r="G446" t="s">
        <v>8469</v>
      </c>
      <c r="H446" t="s">
        <v>8468</v>
      </c>
    </row>
    <row r="447" spans="1:8" x14ac:dyDescent="0.3">
      <c r="A447" t="s">
        <v>7303</v>
      </c>
      <c r="B447" t="s">
        <v>5856</v>
      </c>
      <c r="C447" t="s">
        <v>5857</v>
      </c>
      <c r="D447" t="s">
        <v>579</v>
      </c>
      <c r="E447">
        <v>90512207</v>
      </c>
      <c r="F447" t="s">
        <v>8225</v>
      </c>
      <c r="G447" t="s">
        <v>8469</v>
      </c>
      <c r="H447" t="s">
        <v>8468</v>
      </c>
    </row>
    <row r="448" spans="1:8" x14ac:dyDescent="0.3">
      <c r="A448" t="s">
        <v>5182</v>
      </c>
      <c r="B448" t="s">
        <v>1996</v>
      </c>
      <c r="C448" t="s">
        <v>1997</v>
      </c>
      <c r="D448" t="s">
        <v>775</v>
      </c>
      <c r="E448">
        <v>90000118</v>
      </c>
      <c r="F448" t="s">
        <v>8151</v>
      </c>
      <c r="G448" t="s">
        <v>8469</v>
      </c>
      <c r="H448" t="s">
        <v>8468</v>
      </c>
    </row>
    <row r="449" spans="1:8" x14ac:dyDescent="0.3">
      <c r="A449" t="s">
        <v>4296</v>
      </c>
      <c r="B449" t="s">
        <v>1998</v>
      </c>
      <c r="C449" t="s">
        <v>1999</v>
      </c>
      <c r="D449" t="s">
        <v>581</v>
      </c>
      <c r="E449">
        <v>20110094</v>
      </c>
      <c r="F449" t="s">
        <v>8071</v>
      </c>
      <c r="G449" t="s">
        <v>8469</v>
      </c>
      <c r="H449" t="s">
        <v>8468</v>
      </c>
    </row>
    <row r="450" spans="1:8" x14ac:dyDescent="0.3">
      <c r="A450" t="s">
        <v>5194</v>
      </c>
      <c r="B450" t="s">
        <v>2002</v>
      </c>
      <c r="C450" t="s">
        <v>2003</v>
      </c>
      <c r="D450" t="s">
        <v>586</v>
      </c>
      <c r="E450">
        <v>90510639</v>
      </c>
      <c r="F450" t="s">
        <v>8215</v>
      </c>
      <c r="G450" t="s">
        <v>8469</v>
      </c>
      <c r="H450" t="s">
        <v>8468</v>
      </c>
    </row>
    <row r="451" spans="1:8" x14ac:dyDescent="0.3">
      <c r="A451" t="s">
        <v>7925</v>
      </c>
      <c r="B451" t="s">
        <v>5516</v>
      </c>
      <c r="C451" t="s">
        <v>5517</v>
      </c>
      <c r="D451" t="s">
        <v>579</v>
      </c>
      <c r="E451">
        <v>90512281</v>
      </c>
      <c r="F451" t="s">
        <v>8223</v>
      </c>
      <c r="G451" t="s">
        <v>8469</v>
      </c>
      <c r="H451" t="s">
        <v>8471</v>
      </c>
    </row>
    <row r="452" spans="1:8" x14ac:dyDescent="0.3">
      <c r="A452" t="s">
        <v>7600</v>
      </c>
      <c r="B452" t="s">
        <v>6666</v>
      </c>
      <c r="C452" t="s">
        <v>8469</v>
      </c>
      <c r="D452" t="s">
        <v>600</v>
      </c>
      <c r="E452">
        <v>68161781</v>
      </c>
      <c r="F452" t="s">
        <v>8307</v>
      </c>
      <c r="G452" t="s">
        <v>8469</v>
      </c>
      <c r="H452" t="s">
        <v>8468</v>
      </c>
    </row>
    <row r="453" spans="1:8" x14ac:dyDescent="0.3">
      <c r="A453" t="s">
        <v>7644</v>
      </c>
      <c r="B453" t="s">
        <v>6785</v>
      </c>
      <c r="C453" t="s">
        <v>6786</v>
      </c>
      <c r="D453" t="s">
        <v>649</v>
      </c>
      <c r="E453">
        <v>3</v>
      </c>
      <c r="F453" t="s">
        <v>8327</v>
      </c>
      <c r="G453" t="s">
        <v>8469</v>
      </c>
      <c r="H453" t="s">
        <v>8468</v>
      </c>
    </row>
    <row r="454" spans="1:8" x14ac:dyDescent="0.3">
      <c r="A454" t="s">
        <v>5147</v>
      </c>
      <c r="B454" t="s">
        <v>2009</v>
      </c>
      <c r="C454" t="s">
        <v>8469</v>
      </c>
      <c r="D454" t="s">
        <v>5455</v>
      </c>
      <c r="E454">
        <v>68061679</v>
      </c>
      <c r="F454" t="s">
        <v>8121</v>
      </c>
      <c r="G454" t="s">
        <v>8469</v>
      </c>
      <c r="H454" t="s">
        <v>8471</v>
      </c>
    </row>
    <row r="455" spans="1:8" x14ac:dyDescent="0.3">
      <c r="A455" t="s">
        <v>7926</v>
      </c>
      <c r="B455" t="s">
        <v>5519</v>
      </c>
      <c r="C455" t="s">
        <v>5520</v>
      </c>
      <c r="D455" t="s">
        <v>579</v>
      </c>
      <c r="E455">
        <v>61364001</v>
      </c>
      <c r="F455" t="s">
        <v>8229</v>
      </c>
      <c r="G455" t="s">
        <v>8469</v>
      </c>
      <c r="H455" t="s">
        <v>8468</v>
      </c>
    </row>
    <row r="456" spans="1:8" x14ac:dyDescent="0.3">
      <c r="A456" t="s">
        <v>5334</v>
      </c>
      <c r="B456" t="s">
        <v>2012</v>
      </c>
      <c r="C456" t="s">
        <v>8469</v>
      </c>
      <c r="D456" t="s">
        <v>621</v>
      </c>
      <c r="E456">
        <v>80700979</v>
      </c>
      <c r="F456" t="s">
        <v>8059</v>
      </c>
      <c r="G456" t="s">
        <v>8469</v>
      </c>
      <c r="H456" t="s">
        <v>8468</v>
      </c>
    </row>
    <row r="457" spans="1:8" x14ac:dyDescent="0.3">
      <c r="A457" t="s">
        <v>4136</v>
      </c>
      <c r="B457" t="s">
        <v>2019</v>
      </c>
      <c r="C457" t="s">
        <v>2020</v>
      </c>
      <c r="D457" t="s">
        <v>579</v>
      </c>
      <c r="E457">
        <v>318001</v>
      </c>
      <c r="F457" t="s">
        <v>8219</v>
      </c>
      <c r="G457" t="s">
        <v>8469</v>
      </c>
      <c r="H457" t="s">
        <v>8468</v>
      </c>
    </row>
    <row r="458" spans="1:8" x14ac:dyDescent="0.3">
      <c r="A458" t="s">
        <v>8052</v>
      </c>
      <c r="B458" t="s">
        <v>7286</v>
      </c>
      <c r="C458" t="s">
        <v>7287</v>
      </c>
      <c r="D458" t="s">
        <v>621</v>
      </c>
      <c r="E458">
        <v>37000112</v>
      </c>
      <c r="F458" t="s">
        <v>8223</v>
      </c>
      <c r="G458" t="s">
        <v>8469</v>
      </c>
      <c r="H458" t="s">
        <v>8468</v>
      </c>
    </row>
    <row r="459" spans="1:8" x14ac:dyDescent="0.3">
      <c r="A459" t="s">
        <v>7812</v>
      </c>
      <c r="B459" t="s">
        <v>7119</v>
      </c>
      <c r="C459" t="s">
        <v>8469</v>
      </c>
      <c r="D459" t="s">
        <v>273</v>
      </c>
      <c r="E459">
        <v>90000103</v>
      </c>
      <c r="F459" t="s">
        <v>8385</v>
      </c>
      <c r="G459" t="s">
        <v>8469</v>
      </c>
      <c r="H459" t="s">
        <v>8468</v>
      </c>
    </row>
    <row r="460" spans="1:8" x14ac:dyDescent="0.3">
      <c r="A460" t="s">
        <v>7788</v>
      </c>
      <c r="B460" t="s">
        <v>7069</v>
      </c>
      <c r="C460" t="s">
        <v>7070</v>
      </c>
      <c r="D460" t="s">
        <v>7787</v>
      </c>
      <c r="E460">
        <v>718005</v>
      </c>
      <c r="F460" t="s">
        <v>8077</v>
      </c>
      <c r="G460" t="s">
        <v>8469</v>
      </c>
      <c r="H460" t="s">
        <v>8468</v>
      </c>
    </row>
    <row r="461" spans="1:8" x14ac:dyDescent="0.3">
      <c r="A461" t="s">
        <v>5285</v>
      </c>
      <c r="B461" t="s">
        <v>2022</v>
      </c>
      <c r="C461" t="s">
        <v>2023</v>
      </c>
      <c r="D461" t="s">
        <v>273</v>
      </c>
      <c r="E461">
        <v>90000036</v>
      </c>
      <c r="F461" t="s">
        <v>8425</v>
      </c>
      <c r="G461" t="s">
        <v>8469</v>
      </c>
      <c r="H461" t="s">
        <v>8468</v>
      </c>
    </row>
    <row r="462" spans="1:8" x14ac:dyDescent="0.3">
      <c r="A462" t="s">
        <v>7564</v>
      </c>
      <c r="B462" t="s">
        <v>6577</v>
      </c>
      <c r="C462" t="s">
        <v>8469</v>
      </c>
      <c r="D462" t="s">
        <v>273</v>
      </c>
      <c r="E462">
        <v>91514064</v>
      </c>
      <c r="F462" t="s">
        <v>8275</v>
      </c>
      <c r="G462" t="s">
        <v>8469</v>
      </c>
      <c r="H462" t="s">
        <v>8468</v>
      </c>
    </row>
    <row r="463" spans="1:8" x14ac:dyDescent="0.3">
      <c r="A463" t="s">
        <v>7670</v>
      </c>
      <c r="B463" t="s">
        <v>6577</v>
      </c>
      <c r="C463" t="s">
        <v>8469</v>
      </c>
      <c r="D463" t="s">
        <v>580</v>
      </c>
      <c r="E463">
        <v>91510639</v>
      </c>
      <c r="F463" t="s">
        <v>8299</v>
      </c>
      <c r="G463" t="s">
        <v>8469</v>
      </c>
      <c r="H463" t="s">
        <v>8468</v>
      </c>
    </row>
    <row r="464" spans="1:8" x14ac:dyDescent="0.3">
      <c r="A464" t="s">
        <v>7294</v>
      </c>
      <c r="B464" t="s">
        <v>6766</v>
      </c>
      <c r="C464" t="s">
        <v>6767</v>
      </c>
      <c r="D464" t="s">
        <v>572</v>
      </c>
      <c r="E464">
        <v>90000081</v>
      </c>
      <c r="F464" t="s">
        <v>8077</v>
      </c>
      <c r="G464" t="s">
        <v>8469</v>
      </c>
      <c r="H464" t="s">
        <v>8468</v>
      </c>
    </row>
    <row r="465" spans="1:8" x14ac:dyDescent="0.3">
      <c r="A465" t="s">
        <v>5053</v>
      </c>
      <c r="B465" t="s">
        <v>2027</v>
      </c>
      <c r="C465" t="s">
        <v>8469</v>
      </c>
      <c r="D465" t="s">
        <v>600</v>
      </c>
      <c r="E465">
        <v>90512691</v>
      </c>
      <c r="F465" t="s">
        <v>8093</v>
      </c>
      <c r="G465" t="s">
        <v>8469</v>
      </c>
      <c r="H465" t="s">
        <v>8471</v>
      </c>
    </row>
    <row r="466" spans="1:8" x14ac:dyDescent="0.3">
      <c r="A466" t="s">
        <v>5272</v>
      </c>
      <c r="B466" t="s">
        <v>2028</v>
      </c>
      <c r="C466" t="s">
        <v>8469</v>
      </c>
      <c r="D466" t="s">
        <v>649</v>
      </c>
      <c r="E466">
        <v>68161748</v>
      </c>
      <c r="F466" t="s">
        <v>8219</v>
      </c>
      <c r="G466" t="s">
        <v>8469</v>
      </c>
      <c r="H466" t="s">
        <v>8468</v>
      </c>
    </row>
    <row r="467" spans="1:8" x14ac:dyDescent="0.3">
      <c r="A467" t="s">
        <v>4862</v>
      </c>
      <c r="B467" t="s">
        <v>2034</v>
      </c>
      <c r="C467" t="s">
        <v>8469</v>
      </c>
      <c r="D467" t="s">
        <v>575</v>
      </c>
      <c r="E467">
        <v>3334001</v>
      </c>
      <c r="F467" t="s">
        <v>8059</v>
      </c>
      <c r="G467" t="s">
        <v>8469</v>
      </c>
      <c r="H467" t="s">
        <v>8468</v>
      </c>
    </row>
    <row r="468" spans="1:8" x14ac:dyDescent="0.3">
      <c r="A468" t="s">
        <v>5176</v>
      </c>
      <c r="B468" t="s">
        <v>2038</v>
      </c>
      <c r="C468" t="s">
        <v>2039</v>
      </c>
      <c r="D468" t="s">
        <v>571</v>
      </c>
      <c r="E468">
        <v>3743039</v>
      </c>
      <c r="F468" t="s">
        <v>8151</v>
      </c>
      <c r="G468" t="s">
        <v>8469</v>
      </c>
      <c r="H468" t="s">
        <v>8468</v>
      </c>
    </row>
    <row r="469" spans="1:8" x14ac:dyDescent="0.3">
      <c r="A469" t="s">
        <v>5401</v>
      </c>
      <c r="B469" t="s">
        <v>2041</v>
      </c>
      <c r="C469" t="s">
        <v>8469</v>
      </c>
      <c r="D469" t="s">
        <v>776</v>
      </c>
      <c r="E469">
        <v>90511420</v>
      </c>
      <c r="F469" t="s">
        <v>8081</v>
      </c>
      <c r="G469" t="s">
        <v>8469</v>
      </c>
      <c r="H469" t="s">
        <v>8468</v>
      </c>
    </row>
    <row r="470" spans="1:8" x14ac:dyDescent="0.3">
      <c r="A470" t="s">
        <v>5098</v>
      </c>
      <c r="B470" t="s">
        <v>2042</v>
      </c>
      <c r="C470" t="s">
        <v>2043</v>
      </c>
      <c r="D470" t="s">
        <v>5454</v>
      </c>
      <c r="E470">
        <v>91513995</v>
      </c>
      <c r="F470" t="s">
        <v>8115</v>
      </c>
      <c r="G470" t="s">
        <v>8469</v>
      </c>
      <c r="H470" t="s">
        <v>8468</v>
      </c>
    </row>
    <row r="471" spans="1:8" x14ac:dyDescent="0.3">
      <c r="A471" t="s">
        <v>7463</v>
      </c>
      <c r="B471" t="s">
        <v>6299</v>
      </c>
      <c r="C471" t="s">
        <v>6300</v>
      </c>
      <c r="D471" t="s">
        <v>581</v>
      </c>
      <c r="E471">
        <v>20110338</v>
      </c>
      <c r="F471" t="s">
        <v>8227</v>
      </c>
      <c r="G471" t="s">
        <v>8469</v>
      </c>
      <c r="H471" t="s">
        <v>8468</v>
      </c>
    </row>
    <row r="472" spans="1:8" x14ac:dyDescent="0.3">
      <c r="A472" t="s">
        <v>5293</v>
      </c>
      <c r="B472" t="s">
        <v>2044</v>
      </c>
      <c r="C472" t="s">
        <v>2045</v>
      </c>
      <c r="D472" t="s">
        <v>1242</v>
      </c>
      <c r="E472">
        <v>61373001</v>
      </c>
      <c r="F472" t="s">
        <v>8059</v>
      </c>
      <c r="G472" t="s">
        <v>8469</v>
      </c>
      <c r="H472" t="s">
        <v>8468</v>
      </c>
    </row>
    <row r="473" spans="1:8" x14ac:dyDescent="0.3">
      <c r="A473" t="s">
        <v>5321</v>
      </c>
      <c r="B473" t="s">
        <v>2044</v>
      </c>
      <c r="C473" t="s">
        <v>2045</v>
      </c>
      <c r="D473" t="s">
        <v>5263</v>
      </c>
      <c r="E473">
        <v>61513005</v>
      </c>
      <c r="F473" t="s">
        <v>8059</v>
      </c>
      <c r="G473" t="s">
        <v>8469</v>
      </c>
      <c r="H473" t="s">
        <v>8468</v>
      </c>
    </row>
    <row r="474" spans="1:8" x14ac:dyDescent="0.3">
      <c r="A474" t="s">
        <v>5419</v>
      </c>
      <c r="B474" t="s">
        <v>2048</v>
      </c>
      <c r="C474" t="s">
        <v>2049</v>
      </c>
      <c r="D474" t="s">
        <v>621</v>
      </c>
      <c r="E474">
        <v>2692001</v>
      </c>
      <c r="F474" t="s">
        <v>8173</v>
      </c>
      <c r="G474" t="s">
        <v>8469</v>
      </c>
      <c r="H474" t="s">
        <v>8468</v>
      </c>
    </row>
    <row r="475" spans="1:8" x14ac:dyDescent="0.3">
      <c r="A475" t="s">
        <v>5082</v>
      </c>
      <c r="B475" t="s">
        <v>2050</v>
      </c>
      <c r="C475" t="s">
        <v>2051</v>
      </c>
      <c r="D475" t="s">
        <v>600</v>
      </c>
      <c r="E475">
        <v>50630001</v>
      </c>
      <c r="F475" t="s">
        <v>8395</v>
      </c>
      <c r="G475" t="s">
        <v>8469</v>
      </c>
      <c r="H475" t="s">
        <v>8468</v>
      </c>
    </row>
    <row r="476" spans="1:8" x14ac:dyDescent="0.3">
      <c r="A476" t="s">
        <v>5325</v>
      </c>
      <c r="B476" t="s">
        <v>2052</v>
      </c>
      <c r="C476" t="s">
        <v>2053</v>
      </c>
      <c r="D476" t="s">
        <v>5229</v>
      </c>
      <c r="E476">
        <v>61416025</v>
      </c>
      <c r="F476" t="s">
        <v>8059</v>
      </c>
      <c r="G476" t="s">
        <v>8469</v>
      </c>
      <c r="H476" t="s">
        <v>8468</v>
      </c>
    </row>
    <row r="477" spans="1:8" x14ac:dyDescent="0.3">
      <c r="A477" t="s">
        <v>4577</v>
      </c>
      <c r="B477" t="s">
        <v>2056</v>
      </c>
      <c r="C477" t="s">
        <v>2057</v>
      </c>
      <c r="D477" t="s">
        <v>274</v>
      </c>
      <c r="E477">
        <v>90701826</v>
      </c>
      <c r="F477" t="s">
        <v>8151</v>
      </c>
      <c r="G477" t="s">
        <v>8469</v>
      </c>
      <c r="H477" t="s">
        <v>8468</v>
      </c>
    </row>
    <row r="478" spans="1:8" x14ac:dyDescent="0.3">
      <c r="A478" t="s">
        <v>4120</v>
      </c>
      <c r="B478" t="s">
        <v>2069</v>
      </c>
      <c r="C478" t="s">
        <v>2070</v>
      </c>
      <c r="D478" t="s">
        <v>274</v>
      </c>
      <c r="E478">
        <v>90000103</v>
      </c>
      <c r="F478" t="s">
        <v>8215</v>
      </c>
      <c r="G478" t="s">
        <v>8469</v>
      </c>
      <c r="H478" t="s">
        <v>8468</v>
      </c>
    </row>
    <row r="479" spans="1:8" x14ac:dyDescent="0.3">
      <c r="A479" t="s">
        <v>7855</v>
      </c>
      <c r="B479" t="s">
        <v>7201</v>
      </c>
      <c r="C479" t="s">
        <v>8469</v>
      </c>
      <c r="D479" t="s">
        <v>591</v>
      </c>
      <c r="E479">
        <v>907028</v>
      </c>
      <c r="F479" t="s">
        <v>8341</v>
      </c>
      <c r="G479" t="s">
        <v>8469</v>
      </c>
      <c r="H479" t="s">
        <v>8468</v>
      </c>
    </row>
    <row r="480" spans="1:8" x14ac:dyDescent="0.3">
      <c r="A480" t="s">
        <v>5185</v>
      </c>
      <c r="B480" t="s">
        <v>2075</v>
      </c>
      <c r="C480" t="s">
        <v>2076</v>
      </c>
      <c r="D480" t="s">
        <v>575</v>
      </c>
      <c r="E480">
        <v>90701797</v>
      </c>
      <c r="F480" t="s">
        <v>8153</v>
      </c>
      <c r="G480" t="s">
        <v>8469</v>
      </c>
      <c r="H480" t="s">
        <v>8468</v>
      </c>
    </row>
    <row r="481" spans="1:8" x14ac:dyDescent="0.3">
      <c r="A481" t="s">
        <v>7659</v>
      </c>
      <c r="B481" t="s">
        <v>6822</v>
      </c>
      <c r="C481" t="s">
        <v>6823</v>
      </c>
      <c r="D481" t="s">
        <v>586</v>
      </c>
      <c r="E481">
        <v>85600486</v>
      </c>
      <c r="F481" t="s">
        <v>8335</v>
      </c>
      <c r="G481" t="s">
        <v>8469</v>
      </c>
      <c r="H481" t="s">
        <v>8468</v>
      </c>
    </row>
    <row r="482" spans="1:8" x14ac:dyDescent="0.3">
      <c r="A482" t="s">
        <v>7572</v>
      </c>
      <c r="B482" t="s">
        <v>6598</v>
      </c>
      <c r="C482" t="s">
        <v>6599</v>
      </c>
      <c r="D482" t="s">
        <v>273</v>
      </c>
      <c r="E482">
        <v>90511397</v>
      </c>
      <c r="F482" t="s">
        <v>8281</v>
      </c>
      <c r="G482" t="s">
        <v>8469</v>
      </c>
      <c r="H482" t="s">
        <v>8468</v>
      </c>
    </row>
    <row r="483" spans="1:8" x14ac:dyDescent="0.3">
      <c r="A483" t="s">
        <v>5210</v>
      </c>
      <c r="B483" t="s">
        <v>2089</v>
      </c>
      <c r="C483" t="s">
        <v>2090</v>
      </c>
      <c r="D483" t="s">
        <v>5212</v>
      </c>
      <c r="E483">
        <v>61623005</v>
      </c>
      <c r="F483" t="s">
        <v>8215</v>
      </c>
      <c r="G483" t="s">
        <v>8469</v>
      </c>
      <c r="H483" t="s">
        <v>8468</v>
      </c>
    </row>
    <row r="484" spans="1:8" x14ac:dyDescent="0.3">
      <c r="A484" t="s">
        <v>7774</v>
      </c>
      <c r="B484" t="s">
        <v>7051</v>
      </c>
      <c r="C484" t="s">
        <v>8469</v>
      </c>
      <c r="D484" t="s">
        <v>5458</v>
      </c>
      <c r="E484">
        <v>61548003</v>
      </c>
      <c r="F484" t="s">
        <v>8331</v>
      </c>
      <c r="G484" t="s">
        <v>8469</v>
      </c>
      <c r="H484" t="s">
        <v>8468</v>
      </c>
    </row>
    <row r="485" spans="1:8" x14ac:dyDescent="0.3">
      <c r="A485" t="s">
        <v>7742</v>
      </c>
      <c r="B485" t="s">
        <v>6970</v>
      </c>
      <c r="C485" t="s">
        <v>8469</v>
      </c>
      <c r="D485" t="s">
        <v>621</v>
      </c>
      <c r="E485">
        <v>37000106</v>
      </c>
      <c r="F485" t="s">
        <v>8115</v>
      </c>
      <c r="G485" t="s">
        <v>8469</v>
      </c>
      <c r="H485" t="s">
        <v>8468</v>
      </c>
    </row>
    <row r="486" spans="1:8" x14ac:dyDescent="0.3">
      <c r="A486" t="s">
        <v>5407</v>
      </c>
      <c r="B486" t="s">
        <v>2095</v>
      </c>
      <c r="C486" t="s">
        <v>2096</v>
      </c>
      <c r="D486" t="s">
        <v>649</v>
      </c>
      <c r="E486">
        <v>60186001</v>
      </c>
      <c r="F486" t="s">
        <v>8083</v>
      </c>
      <c r="G486" t="s">
        <v>8469</v>
      </c>
      <c r="H486" t="s">
        <v>8468</v>
      </c>
    </row>
    <row r="487" spans="1:8" x14ac:dyDescent="0.3">
      <c r="A487" t="s">
        <v>5408</v>
      </c>
      <c r="B487" t="s">
        <v>2095</v>
      </c>
      <c r="C487" t="s">
        <v>2096</v>
      </c>
      <c r="D487" t="s">
        <v>643</v>
      </c>
      <c r="E487">
        <v>60713001</v>
      </c>
      <c r="F487" t="s">
        <v>8083</v>
      </c>
      <c r="G487" t="s">
        <v>8469</v>
      </c>
      <c r="H487" t="s">
        <v>8468</v>
      </c>
    </row>
    <row r="488" spans="1:8" x14ac:dyDescent="0.3">
      <c r="A488" t="s">
        <v>5409</v>
      </c>
      <c r="B488" t="s">
        <v>2095</v>
      </c>
      <c r="C488" t="s">
        <v>2096</v>
      </c>
      <c r="D488" t="s">
        <v>5197</v>
      </c>
      <c r="E488">
        <v>60715001</v>
      </c>
      <c r="F488" t="s">
        <v>8083</v>
      </c>
      <c r="G488" t="s">
        <v>8469</v>
      </c>
      <c r="H488" t="s">
        <v>8468</v>
      </c>
    </row>
    <row r="489" spans="1:8" x14ac:dyDescent="0.3">
      <c r="A489" t="s">
        <v>5412</v>
      </c>
      <c r="B489" t="s">
        <v>2095</v>
      </c>
      <c r="C489" t="s">
        <v>2096</v>
      </c>
      <c r="D489" t="s">
        <v>5457</v>
      </c>
      <c r="E489">
        <v>60714001</v>
      </c>
      <c r="F489" t="s">
        <v>8083</v>
      </c>
      <c r="G489" t="s">
        <v>8469</v>
      </c>
      <c r="H489" t="s">
        <v>8468</v>
      </c>
    </row>
    <row r="490" spans="1:8" x14ac:dyDescent="0.3">
      <c r="A490" t="s">
        <v>7311</v>
      </c>
      <c r="B490" t="s">
        <v>5879</v>
      </c>
      <c r="C490" t="s">
        <v>5880</v>
      </c>
      <c r="D490" t="s">
        <v>579</v>
      </c>
      <c r="E490">
        <v>90512263</v>
      </c>
      <c r="F490" t="s">
        <v>8227</v>
      </c>
      <c r="G490" t="s">
        <v>8469</v>
      </c>
      <c r="H490" t="s">
        <v>8468</v>
      </c>
    </row>
    <row r="491" spans="1:8" x14ac:dyDescent="0.3">
      <c r="A491" t="s">
        <v>7464</v>
      </c>
      <c r="B491" t="s">
        <v>6302</v>
      </c>
      <c r="C491" t="s">
        <v>6303</v>
      </c>
      <c r="D491" t="s">
        <v>581</v>
      </c>
      <c r="E491">
        <v>20110313</v>
      </c>
      <c r="F491" t="s">
        <v>8227</v>
      </c>
      <c r="G491" t="s">
        <v>8469</v>
      </c>
      <c r="H491" t="s">
        <v>8468</v>
      </c>
    </row>
    <row r="492" spans="1:8" x14ac:dyDescent="0.3">
      <c r="A492" t="s">
        <v>7843</v>
      </c>
      <c r="B492" t="s">
        <v>7181</v>
      </c>
      <c r="C492" t="s">
        <v>8469</v>
      </c>
      <c r="D492" t="s">
        <v>601</v>
      </c>
      <c r="E492">
        <v>80700693</v>
      </c>
      <c r="F492" t="s">
        <v>8249</v>
      </c>
      <c r="G492" t="s">
        <v>8469</v>
      </c>
      <c r="H492" t="s">
        <v>8468</v>
      </c>
    </row>
    <row r="493" spans="1:8" x14ac:dyDescent="0.3">
      <c r="A493" t="s">
        <v>4836</v>
      </c>
      <c r="B493" t="s">
        <v>2106</v>
      </c>
      <c r="C493" t="s">
        <v>2107</v>
      </c>
      <c r="D493" t="s">
        <v>600</v>
      </c>
      <c r="E493">
        <v>68161867</v>
      </c>
      <c r="F493" t="s">
        <v>8059</v>
      </c>
      <c r="G493" t="s">
        <v>8469</v>
      </c>
      <c r="H493" t="s">
        <v>8468</v>
      </c>
    </row>
    <row r="494" spans="1:8" x14ac:dyDescent="0.3">
      <c r="A494" t="s">
        <v>4540</v>
      </c>
      <c r="B494" t="s">
        <v>2108</v>
      </c>
      <c r="C494" t="s">
        <v>8469</v>
      </c>
      <c r="D494" t="s">
        <v>600</v>
      </c>
      <c r="E494">
        <v>68161773</v>
      </c>
      <c r="F494" t="s">
        <v>8131</v>
      </c>
      <c r="G494" t="s">
        <v>8469</v>
      </c>
      <c r="H494" t="s">
        <v>8468</v>
      </c>
    </row>
    <row r="495" spans="1:8" x14ac:dyDescent="0.3">
      <c r="A495" t="s">
        <v>7598</v>
      </c>
      <c r="B495" t="s">
        <v>6663</v>
      </c>
      <c r="C495" t="s">
        <v>6664</v>
      </c>
      <c r="D495" t="s">
        <v>600</v>
      </c>
      <c r="E495">
        <v>10077013</v>
      </c>
      <c r="F495" t="s">
        <v>8277</v>
      </c>
      <c r="G495" t="s">
        <v>8469</v>
      </c>
      <c r="H495" t="s">
        <v>8468</v>
      </c>
    </row>
    <row r="496" spans="1:8" x14ac:dyDescent="0.3">
      <c r="A496" t="s">
        <v>4979</v>
      </c>
      <c r="B496" t="s">
        <v>2116</v>
      </c>
      <c r="C496" t="s">
        <v>2117</v>
      </c>
      <c r="D496" t="s">
        <v>5456</v>
      </c>
      <c r="E496">
        <v>1501001</v>
      </c>
      <c r="F496" t="s">
        <v>8077</v>
      </c>
      <c r="G496" t="s">
        <v>8469</v>
      </c>
      <c r="H496" t="s">
        <v>8468</v>
      </c>
    </row>
    <row r="497" spans="1:8" x14ac:dyDescent="0.3">
      <c r="A497" t="s">
        <v>5363</v>
      </c>
      <c r="B497" t="s">
        <v>2120</v>
      </c>
      <c r="C497" t="s">
        <v>2121</v>
      </c>
      <c r="D497" t="s">
        <v>586</v>
      </c>
      <c r="E497">
        <v>90510564</v>
      </c>
      <c r="F497" t="s">
        <v>8075</v>
      </c>
      <c r="G497" t="s">
        <v>8469</v>
      </c>
      <c r="H497" t="s">
        <v>8468</v>
      </c>
    </row>
    <row r="498" spans="1:8" x14ac:dyDescent="0.3">
      <c r="A498" t="s">
        <v>5252</v>
      </c>
      <c r="B498" t="s">
        <v>2122</v>
      </c>
      <c r="C498" t="s">
        <v>2123</v>
      </c>
      <c r="D498" t="s">
        <v>5229</v>
      </c>
      <c r="E498">
        <v>68161684</v>
      </c>
      <c r="F498" t="s">
        <v>8423</v>
      </c>
      <c r="G498" t="s">
        <v>8469</v>
      </c>
      <c r="H498" t="s">
        <v>8468</v>
      </c>
    </row>
    <row r="499" spans="1:8" x14ac:dyDescent="0.3">
      <c r="A499" t="s">
        <v>4179</v>
      </c>
      <c r="B499" t="s">
        <v>2127</v>
      </c>
      <c r="C499" t="s">
        <v>2128</v>
      </c>
      <c r="D499" t="s">
        <v>579</v>
      </c>
      <c r="E499">
        <v>90512210</v>
      </c>
      <c r="F499" t="s">
        <v>8059</v>
      </c>
      <c r="G499" t="s">
        <v>8469</v>
      </c>
      <c r="H499" t="s">
        <v>8468</v>
      </c>
    </row>
    <row r="500" spans="1:8" x14ac:dyDescent="0.3">
      <c r="A500" t="s">
        <v>5163</v>
      </c>
      <c r="B500" t="s">
        <v>2131</v>
      </c>
      <c r="C500" t="s">
        <v>2132</v>
      </c>
      <c r="D500" t="s">
        <v>273</v>
      </c>
      <c r="E500">
        <v>91514178</v>
      </c>
      <c r="F500" t="s">
        <v>8409</v>
      </c>
      <c r="G500" t="s">
        <v>8469</v>
      </c>
      <c r="H500" t="s">
        <v>8468</v>
      </c>
    </row>
    <row r="501" spans="1:8" x14ac:dyDescent="0.3">
      <c r="A501" t="s">
        <v>4837</v>
      </c>
      <c r="B501" t="s">
        <v>2136</v>
      </c>
      <c r="C501" t="s">
        <v>2137</v>
      </c>
      <c r="D501" t="s">
        <v>600</v>
      </c>
      <c r="E501">
        <v>61401001</v>
      </c>
      <c r="F501" t="s">
        <v>8059</v>
      </c>
      <c r="G501" t="s">
        <v>8469</v>
      </c>
      <c r="H501" t="s">
        <v>8468</v>
      </c>
    </row>
    <row r="502" spans="1:8" x14ac:dyDescent="0.3">
      <c r="A502" t="s">
        <v>5296</v>
      </c>
      <c r="B502" t="s">
        <v>2143</v>
      </c>
      <c r="C502" t="s">
        <v>8469</v>
      </c>
      <c r="D502" t="s">
        <v>5455</v>
      </c>
      <c r="E502">
        <v>68061663</v>
      </c>
      <c r="F502" t="s">
        <v>8059</v>
      </c>
      <c r="G502" t="s">
        <v>8469</v>
      </c>
      <c r="H502" t="s">
        <v>8468</v>
      </c>
    </row>
    <row r="503" spans="1:8" x14ac:dyDescent="0.3">
      <c r="A503" t="s">
        <v>5303</v>
      </c>
      <c r="B503" t="s">
        <v>2146</v>
      </c>
      <c r="C503" t="s">
        <v>2147</v>
      </c>
      <c r="D503" t="s">
        <v>667</v>
      </c>
      <c r="E503">
        <v>90510093</v>
      </c>
      <c r="F503" t="s">
        <v>8059</v>
      </c>
      <c r="G503" t="s">
        <v>8469</v>
      </c>
      <c r="H503" t="s">
        <v>8468</v>
      </c>
    </row>
    <row r="504" spans="1:8" x14ac:dyDescent="0.3">
      <c r="A504" t="s">
        <v>5312</v>
      </c>
      <c r="B504" t="s">
        <v>2158</v>
      </c>
      <c r="C504" t="s">
        <v>8469</v>
      </c>
      <c r="D504" t="s">
        <v>276</v>
      </c>
      <c r="E504">
        <v>68161750</v>
      </c>
      <c r="F504" t="s">
        <v>8059</v>
      </c>
      <c r="G504" t="s">
        <v>8469</v>
      </c>
      <c r="H504" t="s">
        <v>8468</v>
      </c>
    </row>
    <row r="505" spans="1:8" x14ac:dyDescent="0.3">
      <c r="A505" t="s">
        <v>5000</v>
      </c>
      <c r="B505" t="s">
        <v>2159</v>
      </c>
      <c r="C505" t="s">
        <v>2160</v>
      </c>
      <c r="D505" t="s">
        <v>575</v>
      </c>
      <c r="E505">
        <v>80711307</v>
      </c>
      <c r="F505" t="s">
        <v>8087</v>
      </c>
      <c r="G505" t="s">
        <v>8469</v>
      </c>
      <c r="H505" t="s">
        <v>8468</v>
      </c>
    </row>
    <row r="506" spans="1:8" x14ac:dyDescent="0.3">
      <c r="A506" t="s">
        <v>5189</v>
      </c>
      <c r="B506" t="s">
        <v>2163</v>
      </c>
      <c r="C506" t="s">
        <v>2164</v>
      </c>
      <c r="D506" t="s">
        <v>606</v>
      </c>
      <c r="E506">
        <v>90512852</v>
      </c>
      <c r="F506" t="s">
        <v>8201</v>
      </c>
      <c r="G506" t="s">
        <v>8469</v>
      </c>
      <c r="H506" t="s">
        <v>8468</v>
      </c>
    </row>
    <row r="507" spans="1:8" x14ac:dyDescent="0.3">
      <c r="A507" t="s">
        <v>5071</v>
      </c>
      <c r="B507" t="s">
        <v>2165</v>
      </c>
      <c r="C507" t="s">
        <v>2166</v>
      </c>
      <c r="D507" t="s">
        <v>621</v>
      </c>
      <c r="E507">
        <v>80700960</v>
      </c>
      <c r="F507" t="s">
        <v>8093</v>
      </c>
      <c r="G507" t="s">
        <v>8469</v>
      </c>
      <c r="H507" t="s">
        <v>8468</v>
      </c>
    </row>
    <row r="508" spans="1:8" x14ac:dyDescent="0.3">
      <c r="A508" t="s">
        <v>7981</v>
      </c>
      <c r="B508" t="s">
        <v>5668</v>
      </c>
      <c r="C508" t="s">
        <v>8469</v>
      </c>
      <c r="D508" t="s">
        <v>581</v>
      </c>
      <c r="E508">
        <v>80700840</v>
      </c>
      <c r="F508" t="s">
        <v>8223</v>
      </c>
      <c r="G508" t="s">
        <v>8469</v>
      </c>
      <c r="H508" t="s">
        <v>8471</v>
      </c>
    </row>
    <row r="509" spans="1:8" x14ac:dyDescent="0.3">
      <c r="A509" t="s">
        <v>7696</v>
      </c>
      <c r="B509" t="s">
        <v>6905</v>
      </c>
      <c r="C509" t="s">
        <v>6906</v>
      </c>
      <c r="D509" t="s">
        <v>274</v>
      </c>
      <c r="E509">
        <v>90701795</v>
      </c>
      <c r="F509" t="s">
        <v>8247</v>
      </c>
      <c r="G509" t="s">
        <v>8469</v>
      </c>
      <c r="H509" t="s">
        <v>8468</v>
      </c>
    </row>
    <row r="510" spans="1:8" x14ac:dyDescent="0.3">
      <c r="A510" t="s">
        <v>7924</v>
      </c>
      <c r="B510" t="s">
        <v>5513</v>
      </c>
      <c r="C510" t="s">
        <v>5514</v>
      </c>
      <c r="D510" t="s">
        <v>579</v>
      </c>
      <c r="E510">
        <v>90512284</v>
      </c>
      <c r="F510" t="s">
        <v>8223</v>
      </c>
      <c r="G510" t="s">
        <v>8469</v>
      </c>
      <c r="H510" t="s">
        <v>8471</v>
      </c>
    </row>
    <row r="511" spans="1:8" x14ac:dyDescent="0.3">
      <c r="A511" t="s">
        <v>4863</v>
      </c>
      <c r="B511" t="s">
        <v>2171</v>
      </c>
      <c r="C511" t="s">
        <v>2172</v>
      </c>
      <c r="D511" t="s">
        <v>575</v>
      </c>
      <c r="E511">
        <v>90701860</v>
      </c>
      <c r="F511" t="s">
        <v>8059</v>
      </c>
      <c r="G511" t="s">
        <v>8469</v>
      </c>
      <c r="H511" t="s">
        <v>8468</v>
      </c>
    </row>
    <row r="512" spans="1:8" x14ac:dyDescent="0.3">
      <c r="A512" t="s">
        <v>483</v>
      </c>
      <c r="B512" t="s">
        <v>111</v>
      </c>
      <c r="C512" t="s">
        <v>110</v>
      </c>
      <c r="D512" t="s">
        <v>273</v>
      </c>
      <c r="E512">
        <v>61421001</v>
      </c>
      <c r="F512" t="s">
        <v>8111</v>
      </c>
      <c r="G512" t="s">
        <v>8469</v>
      </c>
      <c r="H512" t="s">
        <v>8471</v>
      </c>
    </row>
    <row r="513" spans="1:8" x14ac:dyDescent="0.3">
      <c r="A513" t="s">
        <v>8054</v>
      </c>
      <c r="B513" t="s">
        <v>7291</v>
      </c>
      <c r="C513" t="s">
        <v>8469</v>
      </c>
      <c r="D513" t="s">
        <v>576</v>
      </c>
      <c r="E513">
        <v>90000129</v>
      </c>
      <c r="F513" t="s">
        <v>8227</v>
      </c>
      <c r="G513" t="s">
        <v>8469</v>
      </c>
      <c r="H513" t="s">
        <v>8468</v>
      </c>
    </row>
    <row r="514" spans="1:8" x14ac:dyDescent="0.3">
      <c r="A514" t="s">
        <v>5335</v>
      </c>
      <c r="B514" t="s">
        <v>2177</v>
      </c>
      <c r="C514" t="s">
        <v>8469</v>
      </c>
      <c r="D514" t="s">
        <v>621</v>
      </c>
      <c r="E514">
        <v>80700958</v>
      </c>
      <c r="F514" t="s">
        <v>8059</v>
      </c>
      <c r="G514" t="s">
        <v>8469</v>
      </c>
      <c r="H514" t="s">
        <v>8468</v>
      </c>
    </row>
    <row r="515" spans="1:8" x14ac:dyDescent="0.3">
      <c r="A515" t="s">
        <v>4322</v>
      </c>
      <c r="B515" t="s">
        <v>2178</v>
      </c>
      <c r="C515" t="s">
        <v>2179</v>
      </c>
      <c r="D515" t="s">
        <v>5453</v>
      </c>
      <c r="E515">
        <v>91513868</v>
      </c>
      <c r="F515" t="s">
        <v>8077</v>
      </c>
      <c r="G515" t="s">
        <v>8469</v>
      </c>
      <c r="H515" t="s">
        <v>8468</v>
      </c>
    </row>
    <row r="516" spans="1:8" x14ac:dyDescent="0.3">
      <c r="A516" t="s">
        <v>7568</v>
      </c>
      <c r="B516" t="s">
        <v>6588</v>
      </c>
      <c r="C516" t="s">
        <v>8469</v>
      </c>
      <c r="D516" t="s">
        <v>273</v>
      </c>
      <c r="E516">
        <v>91513937</v>
      </c>
      <c r="F516" t="s">
        <v>8275</v>
      </c>
      <c r="G516" t="s">
        <v>8469</v>
      </c>
      <c r="H516" t="s">
        <v>8468</v>
      </c>
    </row>
    <row r="517" spans="1:8" x14ac:dyDescent="0.3">
      <c r="A517" t="s">
        <v>5282</v>
      </c>
      <c r="B517" t="s">
        <v>2186</v>
      </c>
      <c r="C517" t="s">
        <v>8469</v>
      </c>
      <c r="D517" t="s">
        <v>5458</v>
      </c>
      <c r="E517">
        <v>61548021</v>
      </c>
      <c r="F517" t="s">
        <v>8219</v>
      </c>
      <c r="G517" t="s">
        <v>8469</v>
      </c>
      <c r="H517" t="s">
        <v>8468</v>
      </c>
    </row>
    <row r="518" spans="1:8" x14ac:dyDescent="0.3">
      <c r="A518" t="s">
        <v>4506</v>
      </c>
      <c r="B518" t="s">
        <v>2190</v>
      </c>
      <c r="C518" t="s">
        <v>2191</v>
      </c>
      <c r="D518" t="s">
        <v>775</v>
      </c>
      <c r="E518">
        <v>90000257</v>
      </c>
      <c r="F518" t="s">
        <v>8119</v>
      </c>
      <c r="G518" t="s">
        <v>8469</v>
      </c>
      <c r="H518" t="s">
        <v>8471</v>
      </c>
    </row>
    <row r="519" spans="1:8" x14ac:dyDescent="0.3">
      <c r="A519" t="s">
        <v>4608</v>
      </c>
      <c r="B519" t="s">
        <v>2192</v>
      </c>
      <c r="C519" t="s">
        <v>2193</v>
      </c>
      <c r="D519" t="s">
        <v>276</v>
      </c>
      <c r="E519">
        <v>68161783</v>
      </c>
      <c r="F519" t="s">
        <v>8159</v>
      </c>
      <c r="G519" t="s">
        <v>8469</v>
      </c>
      <c r="H519" t="s">
        <v>8468</v>
      </c>
    </row>
    <row r="520" spans="1:8" x14ac:dyDescent="0.3">
      <c r="A520" t="s">
        <v>4494</v>
      </c>
      <c r="B520" t="s">
        <v>2194</v>
      </c>
      <c r="C520" t="s">
        <v>2195</v>
      </c>
      <c r="D520" t="s">
        <v>581</v>
      </c>
      <c r="E520">
        <v>80700447</v>
      </c>
      <c r="F520" t="s">
        <v>8119</v>
      </c>
      <c r="G520" t="s">
        <v>8469</v>
      </c>
      <c r="H520" t="s">
        <v>8471</v>
      </c>
    </row>
    <row r="521" spans="1:8" x14ac:dyDescent="0.3">
      <c r="A521" t="s">
        <v>5183</v>
      </c>
      <c r="B521" t="s">
        <v>2196</v>
      </c>
      <c r="C521" t="s">
        <v>8469</v>
      </c>
      <c r="D521" t="s">
        <v>775</v>
      </c>
      <c r="E521">
        <v>90000072</v>
      </c>
      <c r="F521" t="s">
        <v>8151</v>
      </c>
      <c r="G521" t="s">
        <v>8469</v>
      </c>
      <c r="H521" t="s">
        <v>8468</v>
      </c>
    </row>
    <row r="522" spans="1:8" x14ac:dyDescent="0.3">
      <c r="A522" t="s">
        <v>7752</v>
      </c>
      <c r="B522" t="s">
        <v>6996</v>
      </c>
      <c r="C522" t="s">
        <v>6997</v>
      </c>
      <c r="D522" t="s">
        <v>621</v>
      </c>
      <c r="E522">
        <v>3691019</v>
      </c>
      <c r="F522" t="s">
        <v>8361</v>
      </c>
      <c r="G522" t="s">
        <v>8469</v>
      </c>
      <c r="H522" t="s">
        <v>8468</v>
      </c>
    </row>
    <row r="523" spans="1:8" x14ac:dyDescent="0.3">
      <c r="A523" t="s">
        <v>4536</v>
      </c>
      <c r="B523" t="s">
        <v>2197</v>
      </c>
      <c r="C523" t="s">
        <v>2198</v>
      </c>
      <c r="D523" t="s">
        <v>579</v>
      </c>
      <c r="E523">
        <v>90512183</v>
      </c>
      <c r="F523" t="s">
        <v>8131</v>
      </c>
      <c r="G523" t="s">
        <v>8469</v>
      </c>
      <c r="H523" t="s">
        <v>8468</v>
      </c>
    </row>
    <row r="524" spans="1:8" x14ac:dyDescent="0.3">
      <c r="A524" t="s">
        <v>5267</v>
      </c>
      <c r="B524" t="s">
        <v>2204</v>
      </c>
      <c r="C524" t="s">
        <v>8469</v>
      </c>
      <c r="D524" t="s">
        <v>621</v>
      </c>
      <c r="E524">
        <v>3692001</v>
      </c>
      <c r="F524" t="s">
        <v>8423</v>
      </c>
      <c r="G524" t="s">
        <v>8469</v>
      </c>
      <c r="H524" t="s">
        <v>8468</v>
      </c>
    </row>
    <row r="525" spans="1:8" x14ac:dyDescent="0.3">
      <c r="A525" t="s">
        <v>7719</v>
      </c>
      <c r="B525" t="s">
        <v>6940</v>
      </c>
      <c r="C525" t="s">
        <v>8469</v>
      </c>
      <c r="D525" t="s">
        <v>591</v>
      </c>
      <c r="E525">
        <v>80702509</v>
      </c>
      <c r="F525" t="s">
        <v>8305</v>
      </c>
      <c r="G525" t="s">
        <v>8469</v>
      </c>
      <c r="H525" t="s">
        <v>8468</v>
      </c>
    </row>
    <row r="526" spans="1:8" x14ac:dyDescent="0.3">
      <c r="A526" t="s">
        <v>5151</v>
      </c>
      <c r="B526" t="s">
        <v>2208</v>
      </c>
      <c r="C526" t="s">
        <v>2209</v>
      </c>
      <c r="D526" t="s">
        <v>579</v>
      </c>
      <c r="E526">
        <v>90000016</v>
      </c>
      <c r="F526" t="s">
        <v>8141</v>
      </c>
      <c r="G526" t="s">
        <v>8469</v>
      </c>
      <c r="H526" t="s">
        <v>8468</v>
      </c>
    </row>
    <row r="527" spans="1:8" x14ac:dyDescent="0.3">
      <c r="A527" t="s">
        <v>5445</v>
      </c>
      <c r="B527" t="s">
        <v>2212</v>
      </c>
      <c r="C527" t="s">
        <v>8469</v>
      </c>
      <c r="D527" t="s">
        <v>5457</v>
      </c>
      <c r="E527">
        <v>61416013</v>
      </c>
      <c r="F527" t="s">
        <v>8117</v>
      </c>
      <c r="G527" t="s">
        <v>8469</v>
      </c>
      <c r="H527" t="s">
        <v>8468</v>
      </c>
    </row>
    <row r="528" spans="1:8" x14ac:dyDescent="0.3">
      <c r="A528" t="s">
        <v>7688</v>
      </c>
      <c r="B528" t="s">
        <v>6891</v>
      </c>
      <c r="C528" t="s">
        <v>6892</v>
      </c>
      <c r="D528" t="s">
        <v>5259</v>
      </c>
      <c r="E528">
        <v>61372008</v>
      </c>
      <c r="F528" t="s">
        <v>8331</v>
      </c>
      <c r="G528" t="s">
        <v>8469</v>
      </c>
      <c r="H528" t="s">
        <v>8468</v>
      </c>
    </row>
    <row r="529" spans="1:8" x14ac:dyDescent="0.3">
      <c r="A529" t="s">
        <v>7569</v>
      </c>
      <c r="B529" t="s">
        <v>6590</v>
      </c>
      <c r="C529" t="s">
        <v>8469</v>
      </c>
      <c r="D529" t="s">
        <v>273</v>
      </c>
      <c r="E529">
        <v>61297001</v>
      </c>
      <c r="F529" t="s">
        <v>8279</v>
      </c>
      <c r="G529" t="s">
        <v>8469</v>
      </c>
      <c r="H529" t="s">
        <v>8468</v>
      </c>
    </row>
    <row r="530" spans="1:8" x14ac:dyDescent="0.3">
      <c r="A530" t="s">
        <v>5119</v>
      </c>
      <c r="B530" t="s">
        <v>2217</v>
      </c>
      <c r="C530" t="s">
        <v>2218</v>
      </c>
      <c r="D530" t="s">
        <v>274</v>
      </c>
      <c r="E530">
        <v>90701816</v>
      </c>
      <c r="F530" t="s">
        <v>8403</v>
      </c>
      <c r="G530" t="s">
        <v>8469</v>
      </c>
      <c r="H530" t="s">
        <v>8468</v>
      </c>
    </row>
    <row r="531" spans="1:8" x14ac:dyDescent="0.3">
      <c r="A531" t="s">
        <v>7750</v>
      </c>
      <c r="B531" t="s">
        <v>6992</v>
      </c>
      <c r="C531" t="s">
        <v>8469</v>
      </c>
      <c r="D531" t="s">
        <v>621</v>
      </c>
      <c r="E531">
        <v>80700953</v>
      </c>
      <c r="F531" t="s">
        <v>8179</v>
      </c>
      <c r="G531" t="s">
        <v>8469</v>
      </c>
      <c r="H531" t="s">
        <v>8468</v>
      </c>
    </row>
    <row r="532" spans="1:8" x14ac:dyDescent="0.3">
      <c r="A532" t="s">
        <v>7468</v>
      </c>
      <c r="B532" t="s">
        <v>6314</v>
      </c>
      <c r="C532" t="s">
        <v>6315</v>
      </c>
      <c r="D532" t="s">
        <v>581</v>
      </c>
      <c r="E532">
        <v>80700806</v>
      </c>
      <c r="F532" t="s">
        <v>8227</v>
      </c>
      <c r="G532" t="s">
        <v>8469</v>
      </c>
      <c r="H532" t="s">
        <v>8471</v>
      </c>
    </row>
    <row r="533" spans="1:8" x14ac:dyDescent="0.3">
      <c r="A533" t="s">
        <v>4751</v>
      </c>
      <c r="B533" t="s">
        <v>2223</v>
      </c>
      <c r="C533" t="s">
        <v>2224</v>
      </c>
      <c r="D533" t="s">
        <v>579</v>
      </c>
      <c r="E533">
        <v>218001</v>
      </c>
      <c r="F533" t="s">
        <v>8217</v>
      </c>
      <c r="G533" t="s">
        <v>8469</v>
      </c>
      <c r="H533" t="s">
        <v>8468</v>
      </c>
    </row>
    <row r="534" spans="1:8" x14ac:dyDescent="0.3">
      <c r="A534" t="s">
        <v>7315</v>
      </c>
      <c r="B534" t="s">
        <v>5891</v>
      </c>
      <c r="C534" t="s">
        <v>5892</v>
      </c>
      <c r="D534" t="s">
        <v>579</v>
      </c>
      <c r="E534">
        <v>90512244</v>
      </c>
      <c r="F534" t="s">
        <v>8227</v>
      </c>
      <c r="G534" t="s">
        <v>8469</v>
      </c>
      <c r="H534" t="s">
        <v>8468</v>
      </c>
    </row>
    <row r="535" spans="1:8" x14ac:dyDescent="0.3">
      <c r="A535" t="s">
        <v>4613</v>
      </c>
      <c r="B535" t="s">
        <v>2225</v>
      </c>
      <c r="C535" t="s">
        <v>2226</v>
      </c>
      <c r="D535" t="s">
        <v>581</v>
      </c>
      <c r="E535">
        <v>20110254</v>
      </c>
      <c r="F535" t="s">
        <v>8159</v>
      </c>
      <c r="G535" t="s">
        <v>8469</v>
      </c>
      <c r="H535" t="s">
        <v>8468</v>
      </c>
    </row>
    <row r="536" spans="1:8" x14ac:dyDescent="0.3">
      <c r="A536" t="s">
        <v>4675</v>
      </c>
      <c r="B536" t="s">
        <v>2229</v>
      </c>
      <c r="C536" t="s">
        <v>2230</v>
      </c>
      <c r="D536" t="s">
        <v>581</v>
      </c>
      <c r="E536">
        <v>20110262</v>
      </c>
      <c r="F536" t="s">
        <v>8163</v>
      </c>
      <c r="G536" t="s">
        <v>8469</v>
      </c>
      <c r="H536" t="s">
        <v>8468</v>
      </c>
    </row>
    <row r="537" spans="1:8" x14ac:dyDescent="0.3">
      <c r="A537" t="s">
        <v>4971</v>
      </c>
      <c r="B537" t="s">
        <v>2237</v>
      </c>
      <c r="C537" t="s">
        <v>2238</v>
      </c>
      <c r="D537" t="s">
        <v>582</v>
      </c>
      <c r="E537">
        <v>61331001</v>
      </c>
      <c r="F537" t="s">
        <v>8077</v>
      </c>
      <c r="G537" t="s">
        <v>8469</v>
      </c>
      <c r="H537" t="s">
        <v>8468</v>
      </c>
    </row>
    <row r="538" spans="1:8" x14ac:dyDescent="0.3">
      <c r="A538" t="s">
        <v>7748</v>
      </c>
      <c r="B538" t="s">
        <v>6986</v>
      </c>
      <c r="C538" t="s">
        <v>6987</v>
      </c>
      <c r="D538" t="s">
        <v>621</v>
      </c>
      <c r="E538">
        <v>3743027</v>
      </c>
      <c r="F538" t="s">
        <v>8361</v>
      </c>
      <c r="G538" t="s">
        <v>8469</v>
      </c>
      <c r="H538" t="s">
        <v>8468</v>
      </c>
    </row>
    <row r="539" spans="1:8" x14ac:dyDescent="0.3">
      <c r="A539" t="s">
        <v>5191</v>
      </c>
      <c r="B539" t="s">
        <v>2247</v>
      </c>
      <c r="C539" t="s">
        <v>2248</v>
      </c>
      <c r="D539" t="s">
        <v>621</v>
      </c>
      <c r="E539">
        <v>3111001</v>
      </c>
      <c r="F539" t="s">
        <v>8209</v>
      </c>
      <c r="G539" t="s">
        <v>8469</v>
      </c>
      <c r="H539" t="s">
        <v>8468</v>
      </c>
    </row>
    <row r="540" spans="1:8" x14ac:dyDescent="0.3">
      <c r="A540" t="s">
        <v>4838</v>
      </c>
      <c r="B540" t="s">
        <v>2249</v>
      </c>
      <c r="C540" t="s">
        <v>2250</v>
      </c>
      <c r="D540" t="s">
        <v>600</v>
      </c>
      <c r="E540">
        <v>68161874</v>
      </c>
      <c r="F540" t="s">
        <v>8059</v>
      </c>
      <c r="G540" t="s">
        <v>8469</v>
      </c>
      <c r="H540" t="s">
        <v>8468</v>
      </c>
    </row>
    <row r="541" spans="1:8" x14ac:dyDescent="0.3">
      <c r="A541" t="s">
        <v>7652</v>
      </c>
      <c r="B541" t="s">
        <v>6805</v>
      </c>
      <c r="C541" t="s">
        <v>8469</v>
      </c>
      <c r="D541" t="s">
        <v>643</v>
      </c>
      <c r="E541">
        <v>61357015</v>
      </c>
      <c r="F541" t="s">
        <v>8077</v>
      </c>
      <c r="G541" t="s">
        <v>8469</v>
      </c>
      <c r="H541" t="s">
        <v>8468</v>
      </c>
    </row>
    <row r="542" spans="1:8" x14ac:dyDescent="0.3">
      <c r="A542" t="s">
        <v>7656</v>
      </c>
      <c r="B542" t="s">
        <v>6816</v>
      </c>
      <c r="C542" t="s">
        <v>6817</v>
      </c>
      <c r="D542" t="s">
        <v>586</v>
      </c>
      <c r="E542">
        <v>90511583</v>
      </c>
      <c r="F542" t="s">
        <v>8291</v>
      </c>
      <c r="G542" t="s">
        <v>8469</v>
      </c>
      <c r="H542" t="s">
        <v>8468</v>
      </c>
    </row>
    <row r="543" spans="1:8" x14ac:dyDescent="0.3">
      <c r="A543" t="s">
        <v>5317</v>
      </c>
      <c r="B543" t="s">
        <v>2253</v>
      </c>
      <c r="C543" t="s">
        <v>8469</v>
      </c>
      <c r="D543" t="s">
        <v>5256</v>
      </c>
      <c r="E543">
        <v>61633029</v>
      </c>
      <c r="F543" t="s">
        <v>8059</v>
      </c>
      <c r="G543" t="s">
        <v>8469</v>
      </c>
      <c r="H543" t="s">
        <v>8468</v>
      </c>
    </row>
    <row r="544" spans="1:8" x14ac:dyDescent="0.3">
      <c r="A544" t="s">
        <v>5384</v>
      </c>
      <c r="B544" t="s">
        <v>2254</v>
      </c>
      <c r="C544" t="s">
        <v>8469</v>
      </c>
      <c r="D544" t="s">
        <v>5455</v>
      </c>
      <c r="E544">
        <v>61245001</v>
      </c>
      <c r="F544" t="s">
        <v>8391</v>
      </c>
      <c r="G544" t="s">
        <v>8469</v>
      </c>
      <c r="H544" t="s">
        <v>8468</v>
      </c>
    </row>
    <row r="545" spans="1:8" x14ac:dyDescent="0.3">
      <c r="A545" t="s">
        <v>7530</v>
      </c>
      <c r="B545" t="s">
        <v>6489</v>
      </c>
      <c r="C545" t="s">
        <v>6490</v>
      </c>
      <c r="D545" t="s">
        <v>275</v>
      </c>
      <c r="E545">
        <v>90511899</v>
      </c>
      <c r="F545" t="s">
        <v>8235</v>
      </c>
      <c r="G545" t="s">
        <v>8469</v>
      </c>
      <c r="H545" t="s">
        <v>8468</v>
      </c>
    </row>
    <row r="546" spans="1:8" x14ac:dyDescent="0.3">
      <c r="A546" t="s">
        <v>5260</v>
      </c>
      <c r="B546" t="s">
        <v>2261</v>
      </c>
      <c r="C546" t="s">
        <v>2262</v>
      </c>
      <c r="D546" t="s">
        <v>5229</v>
      </c>
      <c r="E546">
        <v>61391007</v>
      </c>
      <c r="F546" t="s">
        <v>8423</v>
      </c>
      <c r="G546" t="s">
        <v>8469</v>
      </c>
      <c r="H546" t="s">
        <v>8468</v>
      </c>
    </row>
    <row r="547" spans="1:8" x14ac:dyDescent="0.3">
      <c r="A547" t="s">
        <v>5164</v>
      </c>
      <c r="B547" t="s">
        <v>2263</v>
      </c>
      <c r="C547" t="s">
        <v>2264</v>
      </c>
      <c r="D547" t="s">
        <v>273</v>
      </c>
      <c r="E547">
        <v>91514071</v>
      </c>
      <c r="F547" t="s">
        <v>8409</v>
      </c>
      <c r="G547" t="s">
        <v>8469</v>
      </c>
      <c r="H547" t="s">
        <v>8468</v>
      </c>
    </row>
    <row r="548" spans="1:8" x14ac:dyDescent="0.3">
      <c r="A548" t="s">
        <v>4370</v>
      </c>
      <c r="B548" t="s">
        <v>2267</v>
      </c>
      <c r="C548" t="s">
        <v>2268</v>
      </c>
      <c r="D548" t="s">
        <v>276</v>
      </c>
      <c r="E548">
        <v>1</v>
      </c>
      <c r="F548" t="s">
        <v>8089</v>
      </c>
      <c r="G548" t="s">
        <v>8469</v>
      </c>
      <c r="H548" t="s">
        <v>8468</v>
      </c>
    </row>
    <row r="549" spans="1:8" x14ac:dyDescent="0.3">
      <c r="A549" t="s">
        <v>7561</v>
      </c>
      <c r="B549" t="s">
        <v>2270</v>
      </c>
      <c r="C549" t="s">
        <v>8469</v>
      </c>
      <c r="D549" t="s">
        <v>273</v>
      </c>
      <c r="E549">
        <v>920023</v>
      </c>
      <c r="F549" t="s">
        <v>8255</v>
      </c>
      <c r="G549" t="s">
        <v>8469</v>
      </c>
      <c r="H549" t="s">
        <v>8468</v>
      </c>
    </row>
    <row r="550" spans="1:8" x14ac:dyDescent="0.3">
      <c r="A550" t="s">
        <v>5275</v>
      </c>
      <c r="B550" t="s">
        <v>2270</v>
      </c>
      <c r="C550" t="s">
        <v>8469</v>
      </c>
      <c r="D550" t="s">
        <v>606</v>
      </c>
      <c r="E550">
        <v>20000360</v>
      </c>
      <c r="F550" t="s">
        <v>8219</v>
      </c>
      <c r="G550" t="s">
        <v>8469</v>
      </c>
      <c r="H550" t="s">
        <v>8468</v>
      </c>
    </row>
    <row r="551" spans="1:8" x14ac:dyDescent="0.3">
      <c r="A551" t="s">
        <v>7585</v>
      </c>
      <c r="B551" t="s">
        <v>6628</v>
      </c>
      <c r="C551" t="s">
        <v>8469</v>
      </c>
      <c r="D551" t="s">
        <v>5453</v>
      </c>
      <c r="E551">
        <v>90020</v>
      </c>
      <c r="F551" t="s">
        <v>8289</v>
      </c>
      <c r="G551" t="s">
        <v>8469</v>
      </c>
      <c r="H551" t="s">
        <v>8468</v>
      </c>
    </row>
    <row r="552" spans="1:8" x14ac:dyDescent="0.3">
      <c r="A552" t="s">
        <v>7884</v>
      </c>
      <c r="B552" t="s">
        <v>7262</v>
      </c>
      <c r="C552" t="s">
        <v>8469</v>
      </c>
      <c r="D552" t="s">
        <v>5454</v>
      </c>
      <c r="E552">
        <v>91515475</v>
      </c>
      <c r="F552" t="s">
        <v>8223</v>
      </c>
      <c r="G552" t="s">
        <v>8469</v>
      </c>
      <c r="H552" t="s">
        <v>8468</v>
      </c>
    </row>
    <row r="553" spans="1:8" x14ac:dyDescent="0.3">
      <c r="A553" t="s">
        <v>4115</v>
      </c>
      <c r="B553" t="s">
        <v>2281</v>
      </c>
      <c r="C553" t="s">
        <v>2282</v>
      </c>
      <c r="D553" t="s">
        <v>275</v>
      </c>
      <c r="E553">
        <v>91510478</v>
      </c>
      <c r="F553" t="s">
        <v>8209</v>
      </c>
      <c r="G553" t="s">
        <v>8469</v>
      </c>
      <c r="H553" t="s">
        <v>8468</v>
      </c>
    </row>
    <row r="554" spans="1:8" x14ac:dyDescent="0.3">
      <c r="A554" t="s">
        <v>4752</v>
      </c>
      <c r="B554" t="s">
        <v>2285</v>
      </c>
      <c r="C554" t="s">
        <v>2286</v>
      </c>
      <c r="D554" t="s">
        <v>579</v>
      </c>
      <c r="E554">
        <v>61406001</v>
      </c>
      <c r="F554" t="s">
        <v>8217</v>
      </c>
      <c r="G554" t="s">
        <v>8469</v>
      </c>
      <c r="H554" t="s">
        <v>8468</v>
      </c>
    </row>
    <row r="555" spans="1:8" x14ac:dyDescent="0.3">
      <c r="A555" t="s">
        <v>7304</v>
      </c>
      <c r="B555" t="s">
        <v>5859</v>
      </c>
      <c r="C555" t="s">
        <v>5860</v>
      </c>
      <c r="D555" t="s">
        <v>579</v>
      </c>
      <c r="E555">
        <v>90512224</v>
      </c>
      <c r="F555" t="s">
        <v>8225</v>
      </c>
      <c r="G555" t="s">
        <v>8469</v>
      </c>
      <c r="H555" t="s">
        <v>8468</v>
      </c>
    </row>
    <row r="556" spans="1:8" x14ac:dyDescent="0.3">
      <c r="A556" t="s">
        <v>4753</v>
      </c>
      <c r="B556" t="s">
        <v>2289</v>
      </c>
      <c r="C556" t="s">
        <v>2290</v>
      </c>
      <c r="D556" t="s">
        <v>579</v>
      </c>
      <c r="E556">
        <v>61319005</v>
      </c>
      <c r="F556" t="s">
        <v>8217</v>
      </c>
      <c r="G556" t="s">
        <v>8469</v>
      </c>
      <c r="H556" t="s">
        <v>8468</v>
      </c>
    </row>
    <row r="557" spans="1:8" x14ac:dyDescent="0.3">
      <c r="A557" t="s">
        <v>4413</v>
      </c>
      <c r="B557" t="s">
        <v>2293</v>
      </c>
      <c r="C557" t="s">
        <v>2294</v>
      </c>
      <c r="D557" t="s">
        <v>579</v>
      </c>
      <c r="E557">
        <v>90512159</v>
      </c>
      <c r="F557" t="s">
        <v>8093</v>
      </c>
      <c r="G557" t="s">
        <v>8469</v>
      </c>
      <c r="H557" t="s">
        <v>8468</v>
      </c>
    </row>
    <row r="558" spans="1:8" x14ac:dyDescent="0.3">
      <c r="A558" t="s">
        <v>7460</v>
      </c>
      <c r="B558" t="s">
        <v>6290</v>
      </c>
      <c r="C558" t="s">
        <v>6291</v>
      </c>
      <c r="D558" t="s">
        <v>581</v>
      </c>
      <c r="E558">
        <v>20110314</v>
      </c>
      <c r="F558" t="s">
        <v>8227</v>
      </c>
      <c r="G558" t="s">
        <v>8469</v>
      </c>
      <c r="H558" t="s">
        <v>8468</v>
      </c>
    </row>
    <row r="559" spans="1:8" x14ac:dyDescent="0.3">
      <c r="A559" t="s">
        <v>4984</v>
      </c>
      <c r="B559" t="s">
        <v>2297</v>
      </c>
      <c r="C559" t="s">
        <v>2298</v>
      </c>
      <c r="D559" t="s">
        <v>575</v>
      </c>
      <c r="E559">
        <v>80711221</v>
      </c>
      <c r="F559" t="s">
        <v>8081</v>
      </c>
      <c r="G559" t="s">
        <v>8469</v>
      </c>
      <c r="H559" t="s">
        <v>8468</v>
      </c>
    </row>
    <row r="560" spans="1:8" x14ac:dyDescent="0.3">
      <c r="A560" t="s">
        <v>5144</v>
      </c>
      <c r="B560" t="s">
        <v>2302</v>
      </c>
      <c r="C560" t="s">
        <v>2303</v>
      </c>
      <c r="D560" t="s">
        <v>275</v>
      </c>
      <c r="E560">
        <v>90512099</v>
      </c>
      <c r="F560" t="s">
        <v>8173</v>
      </c>
      <c r="G560" t="s">
        <v>8469</v>
      </c>
      <c r="H560" t="s">
        <v>8468</v>
      </c>
    </row>
    <row r="561" spans="1:8" x14ac:dyDescent="0.3">
      <c r="A561" t="s">
        <v>5387</v>
      </c>
      <c r="B561" t="s">
        <v>2304</v>
      </c>
      <c r="C561" t="s">
        <v>8469</v>
      </c>
      <c r="D561" t="s">
        <v>667</v>
      </c>
      <c r="E561">
        <v>90510094</v>
      </c>
      <c r="F561" t="s">
        <v>8391</v>
      </c>
      <c r="G561" t="s">
        <v>8469</v>
      </c>
      <c r="H561" t="s">
        <v>8468</v>
      </c>
    </row>
    <row r="562" spans="1:8" x14ac:dyDescent="0.3">
      <c r="A562" t="s">
        <v>4578</v>
      </c>
      <c r="B562" t="s">
        <v>2305</v>
      </c>
      <c r="C562" t="s">
        <v>2306</v>
      </c>
      <c r="D562" t="s">
        <v>274</v>
      </c>
      <c r="E562">
        <v>71</v>
      </c>
      <c r="F562" t="s">
        <v>8151</v>
      </c>
      <c r="G562" t="s">
        <v>8469</v>
      </c>
      <c r="H562" t="s">
        <v>8468</v>
      </c>
    </row>
    <row r="563" spans="1:8" x14ac:dyDescent="0.3">
      <c r="A563" t="s">
        <v>5336</v>
      </c>
      <c r="B563" t="s">
        <v>2307</v>
      </c>
      <c r="C563" t="s">
        <v>8469</v>
      </c>
      <c r="D563" t="s">
        <v>621</v>
      </c>
      <c r="E563">
        <v>3743019</v>
      </c>
      <c r="F563" t="s">
        <v>8059</v>
      </c>
      <c r="G563" t="s">
        <v>8469</v>
      </c>
      <c r="H563" t="s">
        <v>8468</v>
      </c>
    </row>
    <row r="564" spans="1:8" x14ac:dyDescent="0.3">
      <c r="A564" t="s">
        <v>5365</v>
      </c>
      <c r="B564" t="s">
        <v>2308</v>
      </c>
      <c r="C564" t="s">
        <v>8469</v>
      </c>
      <c r="D564" t="s">
        <v>5455</v>
      </c>
      <c r="E564">
        <v>68061659</v>
      </c>
      <c r="F564" t="s">
        <v>8075</v>
      </c>
      <c r="G564" t="s">
        <v>8469</v>
      </c>
      <c r="H564" t="s">
        <v>8468</v>
      </c>
    </row>
    <row r="565" spans="1:8" x14ac:dyDescent="0.3">
      <c r="A565" t="s">
        <v>4116</v>
      </c>
      <c r="B565" t="s">
        <v>2309</v>
      </c>
      <c r="C565" t="s">
        <v>2310</v>
      </c>
      <c r="D565" t="s">
        <v>275</v>
      </c>
      <c r="E565">
        <v>91510466</v>
      </c>
      <c r="F565" t="s">
        <v>8211</v>
      </c>
      <c r="G565" t="s">
        <v>8469</v>
      </c>
      <c r="H565" t="s">
        <v>8468</v>
      </c>
    </row>
    <row r="566" spans="1:8" x14ac:dyDescent="0.3">
      <c r="A566" t="s">
        <v>7308</v>
      </c>
      <c r="B566" t="s">
        <v>5871</v>
      </c>
      <c r="C566" t="s">
        <v>8469</v>
      </c>
      <c r="D566" t="s">
        <v>579</v>
      </c>
      <c r="E566">
        <v>90512282</v>
      </c>
      <c r="F566" t="s">
        <v>8221</v>
      </c>
      <c r="G566" t="s">
        <v>8469</v>
      </c>
      <c r="H566" t="s">
        <v>8471</v>
      </c>
    </row>
    <row r="567" spans="1:8" x14ac:dyDescent="0.3">
      <c r="A567" t="s">
        <v>7582</v>
      </c>
      <c r="B567" t="s">
        <v>6622</v>
      </c>
      <c r="C567" t="s">
        <v>8469</v>
      </c>
      <c r="D567" t="s">
        <v>5453</v>
      </c>
      <c r="E567">
        <v>90512476</v>
      </c>
      <c r="F567" t="s">
        <v>8289</v>
      </c>
      <c r="G567" t="s">
        <v>8469</v>
      </c>
      <c r="H567" t="s">
        <v>8468</v>
      </c>
    </row>
    <row r="568" spans="1:8" x14ac:dyDescent="0.3">
      <c r="A568" t="s">
        <v>7822</v>
      </c>
      <c r="B568" t="s">
        <v>7143</v>
      </c>
      <c r="C568" t="s">
        <v>8469</v>
      </c>
      <c r="D568" t="s">
        <v>600</v>
      </c>
      <c r="E568">
        <v>935013</v>
      </c>
      <c r="F568" t="s">
        <v>8355</v>
      </c>
      <c r="G568" t="s">
        <v>8469</v>
      </c>
      <c r="H568" t="s">
        <v>8468</v>
      </c>
    </row>
    <row r="569" spans="1:8" x14ac:dyDescent="0.3">
      <c r="A569" t="s">
        <v>5435</v>
      </c>
      <c r="B569" t="s">
        <v>2325</v>
      </c>
      <c r="C569" t="s">
        <v>8469</v>
      </c>
      <c r="D569" t="s">
        <v>606</v>
      </c>
      <c r="E569">
        <v>91510525</v>
      </c>
      <c r="F569" t="s">
        <v>8117</v>
      </c>
      <c r="G569" t="s">
        <v>8469</v>
      </c>
      <c r="H569" t="s">
        <v>8471</v>
      </c>
    </row>
    <row r="570" spans="1:8" x14ac:dyDescent="0.3">
      <c r="A570" t="s">
        <v>5150</v>
      </c>
      <c r="B570" t="s">
        <v>2326</v>
      </c>
      <c r="C570" t="s">
        <v>2327</v>
      </c>
      <c r="D570" t="s">
        <v>667</v>
      </c>
      <c r="E570">
        <v>68061664</v>
      </c>
      <c r="F570" t="s">
        <v>8121</v>
      </c>
      <c r="G570" t="s">
        <v>8469</v>
      </c>
      <c r="H570" t="s">
        <v>8468</v>
      </c>
    </row>
    <row r="571" spans="1:8" x14ac:dyDescent="0.3">
      <c r="A571" t="s">
        <v>7657</v>
      </c>
      <c r="B571" t="s">
        <v>6819</v>
      </c>
      <c r="C571" t="s">
        <v>6820</v>
      </c>
      <c r="D571" t="s">
        <v>586</v>
      </c>
      <c r="E571">
        <v>60605001</v>
      </c>
      <c r="F571" t="s">
        <v>8115</v>
      </c>
      <c r="G571" t="s">
        <v>8469</v>
      </c>
      <c r="H571" t="s">
        <v>8468</v>
      </c>
    </row>
    <row r="572" spans="1:8" x14ac:dyDescent="0.3">
      <c r="A572" t="s">
        <v>5446</v>
      </c>
      <c r="B572" t="s">
        <v>2330</v>
      </c>
      <c r="C572" t="s">
        <v>4087</v>
      </c>
      <c r="D572" t="s">
        <v>276</v>
      </c>
      <c r="E572">
        <v>68161789</v>
      </c>
      <c r="F572" t="s">
        <v>8117</v>
      </c>
      <c r="G572" t="s">
        <v>8469</v>
      </c>
      <c r="H572" t="s">
        <v>8468</v>
      </c>
    </row>
    <row r="573" spans="1:8" x14ac:dyDescent="0.3">
      <c r="A573" t="s">
        <v>7760</v>
      </c>
      <c r="B573" t="s">
        <v>7014</v>
      </c>
      <c r="C573" t="s">
        <v>8469</v>
      </c>
      <c r="D573" t="s">
        <v>576</v>
      </c>
      <c r="E573">
        <v>90000367</v>
      </c>
      <c r="F573" t="s">
        <v>8275</v>
      </c>
      <c r="G573" t="s">
        <v>8469</v>
      </c>
      <c r="H573" t="s">
        <v>8468</v>
      </c>
    </row>
    <row r="574" spans="1:8" x14ac:dyDescent="0.3">
      <c r="A574" t="s">
        <v>7595</v>
      </c>
      <c r="B574" t="s">
        <v>6655</v>
      </c>
      <c r="C574" t="s">
        <v>8469</v>
      </c>
      <c r="D574" t="s">
        <v>5453</v>
      </c>
      <c r="E574">
        <v>90511038</v>
      </c>
      <c r="F574" t="s">
        <v>8289</v>
      </c>
      <c r="G574" t="s">
        <v>8469</v>
      </c>
      <c r="H574" t="s">
        <v>8468</v>
      </c>
    </row>
    <row r="575" spans="1:8" x14ac:dyDescent="0.3">
      <c r="A575" t="s">
        <v>7583</v>
      </c>
      <c r="B575" t="s">
        <v>6624</v>
      </c>
      <c r="C575" t="s">
        <v>8469</v>
      </c>
      <c r="D575" t="s">
        <v>5453</v>
      </c>
      <c r="E575">
        <v>90511424</v>
      </c>
      <c r="F575" t="s">
        <v>8289</v>
      </c>
      <c r="G575" t="s">
        <v>8469</v>
      </c>
      <c r="H575" t="s">
        <v>8468</v>
      </c>
    </row>
    <row r="576" spans="1:8" x14ac:dyDescent="0.3">
      <c r="A576" t="s">
        <v>7810</v>
      </c>
      <c r="B576" t="s">
        <v>7115</v>
      </c>
      <c r="C576" t="s">
        <v>8469</v>
      </c>
      <c r="D576" t="s">
        <v>273</v>
      </c>
      <c r="E576">
        <v>920024</v>
      </c>
      <c r="F576" t="s">
        <v>8295</v>
      </c>
      <c r="G576" t="s">
        <v>8469</v>
      </c>
      <c r="H576" t="s">
        <v>8468</v>
      </c>
    </row>
    <row r="577" spans="1:8" x14ac:dyDescent="0.3">
      <c r="A577" t="s">
        <v>4978</v>
      </c>
      <c r="B577" t="s">
        <v>2348</v>
      </c>
      <c r="C577" t="s">
        <v>2349</v>
      </c>
      <c r="D577" t="s">
        <v>595</v>
      </c>
      <c r="E577">
        <v>37110421</v>
      </c>
      <c r="F577" t="s">
        <v>8077</v>
      </c>
      <c r="G577" t="s">
        <v>8469</v>
      </c>
      <c r="H577" t="s">
        <v>8468</v>
      </c>
    </row>
    <row r="578" spans="1:8" x14ac:dyDescent="0.3">
      <c r="A578" t="s">
        <v>5186</v>
      </c>
      <c r="B578" t="s">
        <v>2351</v>
      </c>
      <c r="C578" t="s">
        <v>2352</v>
      </c>
      <c r="D578" t="s">
        <v>273</v>
      </c>
      <c r="E578">
        <v>90000067</v>
      </c>
      <c r="F578" t="s">
        <v>8157</v>
      </c>
      <c r="G578" t="s">
        <v>8469</v>
      </c>
      <c r="H578" t="s">
        <v>8468</v>
      </c>
    </row>
    <row r="579" spans="1:8" x14ac:dyDescent="0.3">
      <c r="A579" t="s">
        <v>7679</v>
      </c>
      <c r="B579" t="s">
        <v>6867</v>
      </c>
      <c r="C579" t="s">
        <v>6868</v>
      </c>
      <c r="D579" t="s">
        <v>276</v>
      </c>
      <c r="E579">
        <v>68161759</v>
      </c>
      <c r="F579" t="s">
        <v>8345</v>
      </c>
      <c r="G579" t="s">
        <v>8469</v>
      </c>
      <c r="H579" t="s">
        <v>8468</v>
      </c>
    </row>
    <row r="580" spans="1:8" x14ac:dyDescent="0.3">
      <c r="A580" t="s">
        <v>4180</v>
      </c>
      <c r="B580" t="s">
        <v>2358</v>
      </c>
      <c r="C580" t="s">
        <v>2359</v>
      </c>
      <c r="D580" t="s">
        <v>579</v>
      </c>
      <c r="E580">
        <v>90512173</v>
      </c>
      <c r="F580" t="s">
        <v>8059</v>
      </c>
      <c r="G580" t="s">
        <v>8469</v>
      </c>
      <c r="H580" t="s">
        <v>8468</v>
      </c>
    </row>
    <row r="581" spans="1:8" x14ac:dyDescent="0.3">
      <c r="A581" t="s">
        <v>5056</v>
      </c>
      <c r="B581" t="s">
        <v>2360</v>
      </c>
      <c r="C581" t="s">
        <v>2361</v>
      </c>
      <c r="D581" t="s">
        <v>606</v>
      </c>
      <c r="E581">
        <v>91510514</v>
      </c>
      <c r="F581" t="s">
        <v>8093</v>
      </c>
      <c r="G581" t="s">
        <v>8469</v>
      </c>
      <c r="H581" t="s">
        <v>8468</v>
      </c>
    </row>
    <row r="582" spans="1:8" x14ac:dyDescent="0.3">
      <c r="A582" t="s">
        <v>5088</v>
      </c>
      <c r="B582" t="s">
        <v>2362</v>
      </c>
      <c r="C582" t="s">
        <v>2363</v>
      </c>
      <c r="D582" t="s">
        <v>575</v>
      </c>
      <c r="E582">
        <v>80711275</v>
      </c>
      <c r="F582" t="s">
        <v>8395</v>
      </c>
      <c r="G582" t="s">
        <v>8469</v>
      </c>
      <c r="H582" t="s">
        <v>8468</v>
      </c>
    </row>
    <row r="583" spans="1:8" x14ac:dyDescent="0.3">
      <c r="A583" t="s">
        <v>5291</v>
      </c>
      <c r="B583" t="s">
        <v>2364</v>
      </c>
      <c r="C583" t="s">
        <v>2365</v>
      </c>
      <c r="D583" t="s">
        <v>586</v>
      </c>
      <c r="E583">
        <v>90511596</v>
      </c>
      <c r="F583" t="s">
        <v>8059</v>
      </c>
      <c r="G583" t="s">
        <v>8469</v>
      </c>
      <c r="H583" t="s">
        <v>8468</v>
      </c>
    </row>
    <row r="584" spans="1:8" x14ac:dyDescent="0.3">
      <c r="A584" t="s">
        <v>5257</v>
      </c>
      <c r="B584" t="s">
        <v>2368</v>
      </c>
      <c r="C584" t="s">
        <v>2369</v>
      </c>
      <c r="D584" t="s">
        <v>5259</v>
      </c>
      <c r="E584">
        <v>61352014</v>
      </c>
      <c r="F584" t="s">
        <v>8423</v>
      </c>
      <c r="G584" t="s">
        <v>8469</v>
      </c>
      <c r="H584" t="s">
        <v>8468</v>
      </c>
    </row>
    <row r="585" spans="1:8" x14ac:dyDescent="0.3">
      <c r="A585" t="s">
        <v>7845</v>
      </c>
      <c r="B585" t="s">
        <v>7185</v>
      </c>
      <c r="C585" t="s">
        <v>8469</v>
      </c>
      <c r="D585" t="s">
        <v>601</v>
      </c>
      <c r="E585">
        <v>80700766</v>
      </c>
      <c r="F585" t="s">
        <v>8299</v>
      </c>
      <c r="G585" t="s">
        <v>8469</v>
      </c>
      <c r="H585" t="s">
        <v>8468</v>
      </c>
    </row>
    <row r="586" spans="1:8" x14ac:dyDescent="0.3">
      <c r="A586" t="s">
        <v>7927</v>
      </c>
      <c r="B586" t="s">
        <v>5522</v>
      </c>
      <c r="C586" t="s">
        <v>5523</v>
      </c>
      <c r="D586" t="s">
        <v>579</v>
      </c>
      <c r="E586">
        <v>90512285</v>
      </c>
      <c r="F586" t="s">
        <v>8223</v>
      </c>
      <c r="G586" t="s">
        <v>8469</v>
      </c>
      <c r="H586" t="s">
        <v>8471</v>
      </c>
    </row>
    <row r="587" spans="1:8" x14ac:dyDescent="0.3">
      <c r="A587" t="s">
        <v>5216</v>
      </c>
      <c r="B587" t="s">
        <v>2377</v>
      </c>
      <c r="C587" t="s">
        <v>2378</v>
      </c>
      <c r="D587" t="s">
        <v>586</v>
      </c>
      <c r="E587">
        <v>90511580</v>
      </c>
      <c r="F587" t="s">
        <v>8217</v>
      </c>
      <c r="G587" t="s">
        <v>8469</v>
      </c>
      <c r="H587" t="s">
        <v>8468</v>
      </c>
    </row>
    <row r="588" spans="1:8" x14ac:dyDescent="0.3">
      <c r="A588" t="s">
        <v>4294</v>
      </c>
      <c r="B588" t="s">
        <v>2385</v>
      </c>
      <c r="C588" t="s">
        <v>2386</v>
      </c>
      <c r="D588" t="s">
        <v>276</v>
      </c>
      <c r="E588">
        <v>68161716</v>
      </c>
      <c r="F588" t="s">
        <v>8071</v>
      </c>
      <c r="G588" t="s">
        <v>8469</v>
      </c>
      <c r="H588" t="s">
        <v>8468</v>
      </c>
    </row>
    <row r="589" spans="1:8" x14ac:dyDescent="0.3">
      <c r="A589" t="s">
        <v>4590</v>
      </c>
      <c r="B589" t="s">
        <v>2387</v>
      </c>
      <c r="C589" t="s">
        <v>2388</v>
      </c>
      <c r="D589" t="s">
        <v>274</v>
      </c>
      <c r="E589">
        <v>90701798</v>
      </c>
      <c r="F589" t="s">
        <v>8155</v>
      </c>
      <c r="G589" t="s">
        <v>8469</v>
      </c>
      <c r="H589" t="s">
        <v>8468</v>
      </c>
    </row>
    <row r="590" spans="1:8" x14ac:dyDescent="0.3">
      <c r="A590" t="s">
        <v>4306</v>
      </c>
      <c r="B590" t="s">
        <v>2389</v>
      </c>
      <c r="C590" t="s">
        <v>2390</v>
      </c>
      <c r="D590" t="s">
        <v>579</v>
      </c>
      <c r="E590">
        <v>90512186</v>
      </c>
      <c r="F590" t="s">
        <v>8075</v>
      </c>
      <c r="G590" t="s">
        <v>8469</v>
      </c>
      <c r="H590" t="s">
        <v>8468</v>
      </c>
    </row>
    <row r="591" spans="1:8" x14ac:dyDescent="0.3">
      <c r="A591" t="s">
        <v>5220</v>
      </c>
      <c r="B591" t="s">
        <v>2395</v>
      </c>
      <c r="C591" t="s">
        <v>8469</v>
      </c>
      <c r="D591" t="s">
        <v>776</v>
      </c>
      <c r="E591">
        <v>90510412</v>
      </c>
      <c r="F591" t="s">
        <v>8217</v>
      </c>
      <c r="G591" t="s">
        <v>8469</v>
      </c>
      <c r="H591" t="s">
        <v>8468</v>
      </c>
    </row>
    <row r="592" spans="1:8" x14ac:dyDescent="0.3">
      <c r="A592" t="s">
        <v>5054</v>
      </c>
      <c r="B592" t="s">
        <v>2396</v>
      </c>
      <c r="C592" t="s">
        <v>8469</v>
      </c>
      <c r="D592" t="s">
        <v>600</v>
      </c>
      <c r="E592">
        <v>68161795</v>
      </c>
      <c r="F592" t="s">
        <v>8093</v>
      </c>
      <c r="G592" t="s">
        <v>8469</v>
      </c>
      <c r="H592" t="s">
        <v>8468</v>
      </c>
    </row>
    <row r="593" spans="1:8" x14ac:dyDescent="0.3">
      <c r="A593" t="s">
        <v>4490</v>
      </c>
      <c r="B593" t="s">
        <v>2397</v>
      </c>
      <c r="C593" t="s">
        <v>2398</v>
      </c>
      <c r="D593" t="s">
        <v>745</v>
      </c>
      <c r="E593">
        <v>68061662</v>
      </c>
      <c r="F593" t="s">
        <v>8119</v>
      </c>
      <c r="G593" t="s">
        <v>8469</v>
      </c>
      <c r="H593" t="s">
        <v>8468</v>
      </c>
    </row>
    <row r="594" spans="1:8" x14ac:dyDescent="0.3">
      <c r="A594" t="s">
        <v>7686</v>
      </c>
      <c r="B594" t="s">
        <v>6885</v>
      </c>
      <c r="C594" t="s">
        <v>6886</v>
      </c>
      <c r="D594" t="s">
        <v>5259</v>
      </c>
      <c r="E594">
        <v>61412006</v>
      </c>
      <c r="F594" t="s">
        <v>8331</v>
      </c>
      <c r="G594" t="s">
        <v>8469</v>
      </c>
      <c r="H594" t="s">
        <v>8468</v>
      </c>
    </row>
    <row r="595" spans="1:8" x14ac:dyDescent="0.3">
      <c r="A595" t="s">
        <v>7461</v>
      </c>
      <c r="B595" t="s">
        <v>6293</v>
      </c>
      <c r="C595" t="s">
        <v>6294</v>
      </c>
      <c r="D595" t="s">
        <v>581</v>
      </c>
      <c r="E595">
        <v>80700810</v>
      </c>
      <c r="F595" t="s">
        <v>8227</v>
      </c>
      <c r="G595" t="s">
        <v>8469</v>
      </c>
      <c r="H595" t="s">
        <v>8471</v>
      </c>
    </row>
    <row r="596" spans="1:8" x14ac:dyDescent="0.3">
      <c r="A596" t="s">
        <v>4614</v>
      </c>
      <c r="B596" t="s">
        <v>2404</v>
      </c>
      <c r="C596" t="s">
        <v>2405</v>
      </c>
      <c r="D596" t="s">
        <v>581</v>
      </c>
      <c r="E596">
        <v>3603001</v>
      </c>
      <c r="F596" t="s">
        <v>8159</v>
      </c>
      <c r="G596" t="s">
        <v>8469</v>
      </c>
      <c r="H596" t="s">
        <v>8468</v>
      </c>
    </row>
    <row r="597" spans="1:8" x14ac:dyDescent="0.3">
      <c r="A597" t="s">
        <v>5023</v>
      </c>
      <c r="B597" t="s">
        <v>2406</v>
      </c>
      <c r="C597" t="s">
        <v>2407</v>
      </c>
      <c r="D597" t="s">
        <v>621</v>
      </c>
      <c r="E597">
        <v>37000100</v>
      </c>
      <c r="F597" t="s">
        <v>8089</v>
      </c>
      <c r="G597" t="s">
        <v>8469</v>
      </c>
      <c r="H597" t="s">
        <v>8468</v>
      </c>
    </row>
    <row r="598" spans="1:8" x14ac:dyDescent="0.3">
      <c r="A598" t="s">
        <v>5165</v>
      </c>
      <c r="B598" t="s">
        <v>2408</v>
      </c>
      <c r="C598" t="s">
        <v>2409</v>
      </c>
      <c r="D598" t="s">
        <v>273</v>
      </c>
      <c r="E598">
        <v>91514300</v>
      </c>
      <c r="F598" t="s">
        <v>8409</v>
      </c>
      <c r="G598" t="s">
        <v>8469</v>
      </c>
      <c r="H598" t="s">
        <v>8471</v>
      </c>
    </row>
    <row r="599" spans="1:8" x14ac:dyDescent="0.3">
      <c r="A599" t="s">
        <v>4357</v>
      </c>
      <c r="B599" t="s">
        <v>2413</v>
      </c>
      <c r="C599" t="s">
        <v>2414</v>
      </c>
      <c r="D599" t="s">
        <v>579</v>
      </c>
      <c r="E599">
        <v>50677001</v>
      </c>
      <c r="F599" t="s">
        <v>8089</v>
      </c>
      <c r="G599" t="s">
        <v>8469</v>
      </c>
      <c r="H599" t="s">
        <v>8468</v>
      </c>
    </row>
    <row r="600" spans="1:8" x14ac:dyDescent="0.3">
      <c r="A600" t="s">
        <v>4568</v>
      </c>
      <c r="B600" t="s">
        <v>2419</v>
      </c>
      <c r="C600" t="s">
        <v>2420</v>
      </c>
      <c r="D600" t="s">
        <v>274</v>
      </c>
      <c r="E600">
        <v>90000006</v>
      </c>
      <c r="F600" t="s">
        <v>8149</v>
      </c>
      <c r="G600" t="s">
        <v>8469</v>
      </c>
      <c r="H600" t="s">
        <v>8468</v>
      </c>
    </row>
    <row r="601" spans="1:8" x14ac:dyDescent="0.3">
      <c r="A601" t="s">
        <v>5188</v>
      </c>
      <c r="B601" t="s">
        <v>2431</v>
      </c>
      <c r="C601" t="s">
        <v>2432</v>
      </c>
      <c r="D601" t="s">
        <v>775</v>
      </c>
      <c r="E601">
        <v>90000254</v>
      </c>
      <c r="F601" t="s">
        <v>8419</v>
      </c>
      <c r="G601" t="s">
        <v>8469</v>
      </c>
      <c r="H601" t="s">
        <v>8468</v>
      </c>
    </row>
    <row r="602" spans="1:8" x14ac:dyDescent="0.3">
      <c r="A602" t="s">
        <v>5337</v>
      </c>
      <c r="B602" t="s">
        <v>2433</v>
      </c>
      <c r="C602" t="s">
        <v>8469</v>
      </c>
      <c r="D602" t="s">
        <v>621</v>
      </c>
      <c r="E602">
        <v>2720001</v>
      </c>
      <c r="F602" t="s">
        <v>8059</v>
      </c>
      <c r="G602" t="s">
        <v>8469</v>
      </c>
      <c r="H602" t="s">
        <v>8468</v>
      </c>
    </row>
    <row r="603" spans="1:8" x14ac:dyDescent="0.3">
      <c r="A603" t="s">
        <v>5327</v>
      </c>
      <c r="B603" t="s">
        <v>2444</v>
      </c>
      <c r="C603" t="s">
        <v>2445</v>
      </c>
      <c r="D603" t="s">
        <v>5229</v>
      </c>
      <c r="E603">
        <v>90510055</v>
      </c>
      <c r="F603" t="s">
        <v>8059</v>
      </c>
      <c r="G603" t="s">
        <v>8469</v>
      </c>
      <c r="H603" t="s">
        <v>8468</v>
      </c>
    </row>
    <row r="604" spans="1:8" x14ac:dyDescent="0.3">
      <c r="A604" t="s">
        <v>5278</v>
      </c>
      <c r="B604" t="s">
        <v>2453</v>
      </c>
      <c r="C604" t="s">
        <v>2454</v>
      </c>
      <c r="D604" t="s">
        <v>5457</v>
      </c>
      <c r="E604">
        <v>61352003</v>
      </c>
      <c r="F604" t="s">
        <v>8219</v>
      </c>
      <c r="G604" t="s">
        <v>8469</v>
      </c>
      <c r="H604" t="s">
        <v>8468</v>
      </c>
    </row>
    <row r="605" spans="1:8" x14ac:dyDescent="0.3">
      <c r="A605" t="s">
        <v>7599</v>
      </c>
      <c r="B605" t="s">
        <v>6518</v>
      </c>
      <c r="C605" t="s">
        <v>8469</v>
      </c>
      <c r="D605" t="s">
        <v>600</v>
      </c>
      <c r="E605">
        <v>906011</v>
      </c>
      <c r="F605" t="s">
        <v>8305</v>
      </c>
      <c r="G605" t="s">
        <v>8469</v>
      </c>
      <c r="H605" t="s">
        <v>8468</v>
      </c>
    </row>
    <row r="606" spans="1:8" x14ac:dyDescent="0.3">
      <c r="A606" t="s">
        <v>7984</v>
      </c>
      <c r="B606" t="s">
        <v>5676</v>
      </c>
      <c r="C606" t="s">
        <v>5677</v>
      </c>
      <c r="D606" t="s">
        <v>581</v>
      </c>
      <c r="E606">
        <v>20110199</v>
      </c>
      <c r="F606" t="s">
        <v>8223</v>
      </c>
      <c r="G606" t="s">
        <v>8469</v>
      </c>
      <c r="H606" t="s">
        <v>8468</v>
      </c>
    </row>
    <row r="607" spans="1:8" x14ac:dyDescent="0.3">
      <c r="A607" t="s">
        <v>5426</v>
      </c>
      <c r="B607" t="s">
        <v>2464</v>
      </c>
      <c r="C607" t="s">
        <v>2465</v>
      </c>
      <c r="D607" t="s">
        <v>275</v>
      </c>
      <c r="E607">
        <v>1002</v>
      </c>
      <c r="F607" t="s">
        <v>8435</v>
      </c>
      <c r="G607" t="s">
        <v>8469</v>
      </c>
      <c r="H607" t="s">
        <v>8468</v>
      </c>
    </row>
    <row r="608" spans="1:8" x14ac:dyDescent="0.3">
      <c r="A608" t="s">
        <v>5274</v>
      </c>
      <c r="B608" t="s">
        <v>2466</v>
      </c>
      <c r="C608" t="s">
        <v>2467</v>
      </c>
      <c r="D608" t="s">
        <v>1242</v>
      </c>
      <c r="E608">
        <v>61513013</v>
      </c>
      <c r="F608" t="s">
        <v>8219</v>
      </c>
      <c r="G608" t="s">
        <v>8469</v>
      </c>
      <c r="H608" t="s">
        <v>8468</v>
      </c>
    </row>
    <row r="609" spans="1:8" x14ac:dyDescent="0.3">
      <c r="A609" t="s">
        <v>7879</v>
      </c>
      <c r="B609" t="s">
        <v>7250</v>
      </c>
      <c r="C609" t="s">
        <v>8469</v>
      </c>
      <c r="D609" t="s">
        <v>576</v>
      </c>
      <c r="E609">
        <v>90000059</v>
      </c>
      <c r="F609" t="s">
        <v>8391</v>
      </c>
      <c r="G609" t="s">
        <v>8469</v>
      </c>
      <c r="H609" t="s">
        <v>8468</v>
      </c>
    </row>
    <row r="610" spans="1:8" x14ac:dyDescent="0.3">
      <c r="A610" t="s">
        <v>450</v>
      </c>
      <c r="B610" t="s">
        <v>43</v>
      </c>
      <c r="C610" t="s">
        <v>42</v>
      </c>
      <c r="D610" t="s">
        <v>273</v>
      </c>
      <c r="E610">
        <v>90511388</v>
      </c>
      <c r="F610" t="s">
        <v>8223</v>
      </c>
      <c r="G610" t="s">
        <v>8469</v>
      </c>
      <c r="H610" t="s">
        <v>8470</v>
      </c>
    </row>
    <row r="611" spans="1:8" x14ac:dyDescent="0.3">
      <c r="A611" t="s">
        <v>5169</v>
      </c>
      <c r="B611" t="s">
        <v>2468</v>
      </c>
      <c r="C611" t="s">
        <v>2469</v>
      </c>
      <c r="D611" t="s">
        <v>649</v>
      </c>
      <c r="E611">
        <v>68161757</v>
      </c>
      <c r="F611" t="s">
        <v>8151</v>
      </c>
      <c r="G611" t="s">
        <v>8469</v>
      </c>
      <c r="H611" t="s">
        <v>8468</v>
      </c>
    </row>
    <row r="612" spans="1:8" x14ac:dyDescent="0.3">
      <c r="A612" t="s">
        <v>5225</v>
      </c>
      <c r="B612" t="s">
        <v>2470</v>
      </c>
      <c r="C612" t="s">
        <v>2471</v>
      </c>
      <c r="D612" t="s">
        <v>276</v>
      </c>
      <c r="E612">
        <v>68161754</v>
      </c>
      <c r="F612" t="s">
        <v>8217</v>
      </c>
      <c r="G612" t="s">
        <v>8469</v>
      </c>
      <c r="H612" t="s">
        <v>8468</v>
      </c>
    </row>
    <row r="613" spans="1:8" x14ac:dyDescent="0.3">
      <c r="A613" t="s">
        <v>5226</v>
      </c>
      <c r="B613" t="s">
        <v>2470</v>
      </c>
      <c r="C613" t="s">
        <v>2471</v>
      </c>
      <c r="D613" t="s">
        <v>5212</v>
      </c>
      <c r="E613">
        <v>61623011</v>
      </c>
      <c r="F613" t="s">
        <v>8217</v>
      </c>
      <c r="G613" t="s">
        <v>8469</v>
      </c>
      <c r="H613" t="s">
        <v>8468</v>
      </c>
    </row>
    <row r="614" spans="1:8" x14ac:dyDescent="0.3">
      <c r="A614" t="s">
        <v>5417</v>
      </c>
      <c r="B614" t="s">
        <v>2479</v>
      </c>
      <c r="C614" t="s">
        <v>2480</v>
      </c>
      <c r="D614" t="s">
        <v>586</v>
      </c>
      <c r="E614">
        <v>90511562</v>
      </c>
      <c r="F614" t="s">
        <v>8091</v>
      </c>
      <c r="G614" t="s">
        <v>8469</v>
      </c>
      <c r="H614" t="s">
        <v>8468</v>
      </c>
    </row>
    <row r="615" spans="1:8" x14ac:dyDescent="0.3">
      <c r="A615" t="s">
        <v>5159</v>
      </c>
      <c r="B615" t="s">
        <v>2481</v>
      </c>
      <c r="C615" t="s">
        <v>2482</v>
      </c>
      <c r="D615" t="s">
        <v>273</v>
      </c>
      <c r="E615">
        <v>90512752</v>
      </c>
      <c r="F615" t="s">
        <v>8415</v>
      </c>
      <c r="G615" t="s">
        <v>8469</v>
      </c>
      <c r="H615" t="s">
        <v>8468</v>
      </c>
    </row>
    <row r="616" spans="1:8" x14ac:dyDescent="0.3">
      <c r="A616" t="s">
        <v>5170</v>
      </c>
      <c r="B616" t="s">
        <v>2487</v>
      </c>
      <c r="C616" t="s">
        <v>8469</v>
      </c>
      <c r="D616" t="s">
        <v>606</v>
      </c>
      <c r="E616">
        <v>91510520</v>
      </c>
      <c r="F616" t="s">
        <v>8151</v>
      </c>
      <c r="G616" t="s">
        <v>8469</v>
      </c>
      <c r="H616" t="s">
        <v>8468</v>
      </c>
    </row>
    <row r="617" spans="1:8" x14ac:dyDescent="0.3">
      <c r="A617" t="s">
        <v>5297</v>
      </c>
      <c r="B617" t="s">
        <v>2495</v>
      </c>
      <c r="C617" t="s">
        <v>8469</v>
      </c>
      <c r="D617" t="s">
        <v>5455</v>
      </c>
      <c r="E617">
        <v>68061676</v>
      </c>
      <c r="F617" t="s">
        <v>8059</v>
      </c>
      <c r="G617" t="s">
        <v>8469</v>
      </c>
      <c r="H617" t="s">
        <v>8468</v>
      </c>
    </row>
    <row r="618" spans="1:8" x14ac:dyDescent="0.3">
      <c r="A618" t="s">
        <v>5160</v>
      </c>
      <c r="B618" t="s">
        <v>2504</v>
      </c>
      <c r="C618" t="s">
        <v>2505</v>
      </c>
      <c r="D618" t="s">
        <v>273</v>
      </c>
      <c r="E618">
        <v>91514116</v>
      </c>
      <c r="F618" t="s">
        <v>8415</v>
      </c>
      <c r="G618" t="s">
        <v>8469</v>
      </c>
      <c r="H618" t="s">
        <v>8468</v>
      </c>
    </row>
    <row r="619" spans="1:8" x14ac:dyDescent="0.3">
      <c r="A619" t="s">
        <v>5206</v>
      </c>
      <c r="B619" t="s">
        <v>2510</v>
      </c>
      <c r="C619" t="s">
        <v>2511</v>
      </c>
      <c r="D619" t="s">
        <v>745</v>
      </c>
      <c r="E619">
        <v>61389001</v>
      </c>
      <c r="F619" t="s">
        <v>8215</v>
      </c>
      <c r="G619" t="s">
        <v>8469</v>
      </c>
      <c r="H619" t="s">
        <v>8468</v>
      </c>
    </row>
    <row r="620" spans="1:8" x14ac:dyDescent="0.3">
      <c r="A620" t="s">
        <v>5245</v>
      </c>
      <c r="B620" t="s">
        <v>2512</v>
      </c>
      <c r="C620" t="s">
        <v>2513</v>
      </c>
      <c r="D620" t="s">
        <v>667</v>
      </c>
      <c r="E620">
        <v>90510087</v>
      </c>
      <c r="F620" t="s">
        <v>8423</v>
      </c>
      <c r="G620" t="s">
        <v>8469</v>
      </c>
      <c r="H620" t="s">
        <v>8468</v>
      </c>
    </row>
    <row r="621" spans="1:8" x14ac:dyDescent="0.3">
      <c r="A621" t="s">
        <v>7716</v>
      </c>
      <c r="B621" t="s">
        <v>6933</v>
      </c>
      <c r="C621" t="s">
        <v>8469</v>
      </c>
      <c r="D621" t="s">
        <v>591</v>
      </c>
      <c r="E621">
        <v>80702664</v>
      </c>
      <c r="F621" t="s">
        <v>8341</v>
      </c>
      <c r="G621" t="s">
        <v>8469</v>
      </c>
      <c r="H621" t="s">
        <v>8468</v>
      </c>
    </row>
    <row r="622" spans="1:8" x14ac:dyDescent="0.3">
      <c r="A622" t="s">
        <v>7712</v>
      </c>
      <c r="B622" t="s">
        <v>6925</v>
      </c>
      <c r="C622" t="s">
        <v>8469</v>
      </c>
      <c r="D622" t="s">
        <v>591</v>
      </c>
      <c r="E622">
        <v>3674002</v>
      </c>
      <c r="F622" t="s">
        <v>8331</v>
      </c>
      <c r="G622" t="s">
        <v>8469</v>
      </c>
      <c r="H622" t="s">
        <v>8468</v>
      </c>
    </row>
    <row r="623" spans="1:8" x14ac:dyDescent="0.3">
      <c r="A623" t="s">
        <v>7779</v>
      </c>
      <c r="B623" t="s">
        <v>7055</v>
      </c>
      <c r="C623" t="s">
        <v>7056</v>
      </c>
      <c r="D623" t="s">
        <v>7781</v>
      </c>
      <c r="E623">
        <v>740004</v>
      </c>
      <c r="F623" t="s">
        <v>8077</v>
      </c>
      <c r="G623" t="s">
        <v>8469</v>
      </c>
      <c r="H623" t="s">
        <v>8468</v>
      </c>
    </row>
    <row r="624" spans="1:8" x14ac:dyDescent="0.3">
      <c r="A624" t="s">
        <v>7713</v>
      </c>
      <c r="B624" t="s">
        <v>6927</v>
      </c>
      <c r="C624" t="s">
        <v>8469</v>
      </c>
      <c r="D624" t="s">
        <v>591</v>
      </c>
      <c r="E624">
        <v>907030</v>
      </c>
      <c r="F624" t="s">
        <v>8341</v>
      </c>
      <c r="G624" t="s">
        <v>8469</v>
      </c>
      <c r="H624" t="s">
        <v>8468</v>
      </c>
    </row>
    <row r="625" spans="1:8" x14ac:dyDescent="0.3">
      <c r="A625" t="s">
        <v>4321</v>
      </c>
      <c r="B625" t="s">
        <v>2525</v>
      </c>
      <c r="C625" t="s">
        <v>2526</v>
      </c>
      <c r="D625" t="s">
        <v>272</v>
      </c>
      <c r="E625">
        <v>61235011</v>
      </c>
      <c r="F625" t="s">
        <v>8077</v>
      </c>
      <c r="G625" t="s">
        <v>8469</v>
      </c>
      <c r="H625" t="s">
        <v>8468</v>
      </c>
    </row>
    <row r="626" spans="1:8" x14ac:dyDescent="0.3">
      <c r="A626" t="s">
        <v>7695</v>
      </c>
      <c r="B626" t="s">
        <v>6902</v>
      </c>
      <c r="C626" t="s">
        <v>6903</v>
      </c>
      <c r="D626" t="s">
        <v>5229</v>
      </c>
      <c r="E626">
        <v>90510059</v>
      </c>
      <c r="F626" t="s">
        <v>8327</v>
      </c>
      <c r="G626" t="s">
        <v>8469</v>
      </c>
      <c r="H626" t="s">
        <v>8468</v>
      </c>
    </row>
    <row r="627" spans="1:8" x14ac:dyDescent="0.3">
      <c r="A627" t="s">
        <v>4372</v>
      </c>
      <c r="B627" t="s">
        <v>2527</v>
      </c>
      <c r="C627" t="s">
        <v>2528</v>
      </c>
      <c r="D627" t="s">
        <v>581</v>
      </c>
      <c r="E627">
        <v>20110246</v>
      </c>
      <c r="F627" t="s">
        <v>8089</v>
      </c>
      <c r="G627" t="s">
        <v>8469</v>
      </c>
      <c r="H627" t="s">
        <v>8468</v>
      </c>
    </row>
    <row r="628" spans="1:8" x14ac:dyDescent="0.3">
      <c r="A628" t="s">
        <v>5101</v>
      </c>
      <c r="B628" t="s">
        <v>2531</v>
      </c>
      <c r="C628" t="s">
        <v>2532</v>
      </c>
      <c r="D628" t="s">
        <v>601</v>
      </c>
      <c r="E628">
        <v>3665001</v>
      </c>
      <c r="F628" t="s">
        <v>8115</v>
      </c>
      <c r="G628" t="s">
        <v>8469</v>
      </c>
      <c r="H628" t="s">
        <v>8468</v>
      </c>
    </row>
    <row r="629" spans="1:8" x14ac:dyDescent="0.3">
      <c r="A629" t="s">
        <v>5338</v>
      </c>
      <c r="B629" t="s">
        <v>2535</v>
      </c>
      <c r="C629" t="s">
        <v>8469</v>
      </c>
      <c r="D629" t="s">
        <v>621</v>
      </c>
      <c r="E629">
        <v>3743060</v>
      </c>
      <c r="F629" t="s">
        <v>8059</v>
      </c>
      <c r="G629" t="s">
        <v>8469</v>
      </c>
      <c r="H629" t="s">
        <v>8468</v>
      </c>
    </row>
    <row r="630" spans="1:8" x14ac:dyDescent="0.3">
      <c r="A630" t="s">
        <v>5422</v>
      </c>
      <c r="B630" t="s">
        <v>2538</v>
      </c>
      <c r="C630" t="s">
        <v>2539</v>
      </c>
      <c r="D630" t="s">
        <v>776</v>
      </c>
      <c r="E630">
        <v>61307002</v>
      </c>
      <c r="F630" t="s">
        <v>8173</v>
      </c>
      <c r="G630" t="s">
        <v>8469</v>
      </c>
      <c r="H630" t="s">
        <v>8468</v>
      </c>
    </row>
    <row r="631" spans="1:8" x14ac:dyDescent="0.3">
      <c r="A631" t="s">
        <v>5423</v>
      </c>
      <c r="B631" t="s">
        <v>2538</v>
      </c>
      <c r="C631" t="s">
        <v>2539</v>
      </c>
      <c r="D631" t="s">
        <v>776</v>
      </c>
      <c r="E631">
        <v>61307003</v>
      </c>
      <c r="F631" t="s">
        <v>8173</v>
      </c>
      <c r="G631" t="s">
        <v>8469</v>
      </c>
      <c r="H631" t="s">
        <v>8468</v>
      </c>
    </row>
    <row r="632" spans="1:8" x14ac:dyDescent="0.3">
      <c r="A632" t="s">
        <v>5424</v>
      </c>
      <c r="B632" t="s">
        <v>2538</v>
      </c>
      <c r="C632" t="s">
        <v>2539</v>
      </c>
      <c r="D632" t="s">
        <v>776</v>
      </c>
      <c r="E632">
        <v>61307004</v>
      </c>
      <c r="F632" t="s">
        <v>8173</v>
      </c>
      <c r="G632" t="s">
        <v>8469</v>
      </c>
      <c r="H632" t="s">
        <v>8468</v>
      </c>
    </row>
    <row r="633" spans="1:8" x14ac:dyDescent="0.3">
      <c r="A633" t="s">
        <v>5425</v>
      </c>
      <c r="B633" t="s">
        <v>2538</v>
      </c>
      <c r="C633" t="s">
        <v>2539</v>
      </c>
      <c r="D633" t="s">
        <v>776</v>
      </c>
      <c r="E633">
        <v>61307005</v>
      </c>
      <c r="F633" t="s">
        <v>8173</v>
      </c>
      <c r="G633" t="s">
        <v>8469</v>
      </c>
      <c r="H633" t="s">
        <v>8468</v>
      </c>
    </row>
    <row r="634" spans="1:8" x14ac:dyDescent="0.3">
      <c r="A634" t="s">
        <v>5428</v>
      </c>
      <c r="B634" t="s">
        <v>2538</v>
      </c>
      <c r="C634" t="s">
        <v>2539</v>
      </c>
      <c r="D634" t="s">
        <v>776</v>
      </c>
      <c r="E634">
        <v>61307001</v>
      </c>
      <c r="F634" t="s">
        <v>8095</v>
      </c>
      <c r="G634" t="s">
        <v>8469</v>
      </c>
      <c r="H634" t="s">
        <v>8468</v>
      </c>
    </row>
    <row r="635" spans="1:8" x14ac:dyDescent="0.3">
      <c r="A635" t="s">
        <v>5395</v>
      </c>
      <c r="B635" t="s">
        <v>2542</v>
      </c>
      <c r="C635" t="s">
        <v>8469</v>
      </c>
      <c r="D635" t="s">
        <v>5458</v>
      </c>
      <c r="E635">
        <v>5</v>
      </c>
      <c r="F635" t="s">
        <v>8391</v>
      </c>
      <c r="G635" t="s">
        <v>8469</v>
      </c>
      <c r="H635" t="s">
        <v>8468</v>
      </c>
    </row>
    <row r="636" spans="1:8" x14ac:dyDescent="0.3">
      <c r="A636" t="s">
        <v>5288</v>
      </c>
      <c r="B636" t="s">
        <v>2543</v>
      </c>
      <c r="C636" t="s">
        <v>8469</v>
      </c>
      <c r="D636" t="s">
        <v>649</v>
      </c>
      <c r="E636">
        <v>61348001</v>
      </c>
      <c r="F636" t="s">
        <v>8059</v>
      </c>
      <c r="G636" t="s">
        <v>8469</v>
      </c>
      <c r="H636" t="s">
        <v>8468</v>
      </c>
    </row>
    <row r="637" spans="1:8" x14ac:dyDescent="0.3">
      <c r="A637" t="s">
        <v>7802</v>
      </c>
      <c r="B637" t="s">
        <v>7099</v>
      </c>
      <c r="C637" t="s">
        <v>8469</v>
      </c>
      <c r="D637" t="s">
        <v>5454</v>
      </c>
      <c r="E637">
        <v>91513895</v>
      </c>
      <c r="F637" t="s">
        <v>8381</v>
      </c>
      <c r="G637" t="s">
        <v>8469</v>
      </c>
      <c r="H637" t="s">
        <v>8468</v>
      </c>
    </row>
    <row r="638" spans="1:8" x14ac:dyDescent="0.3">
      <c r="A638" t="s">
        <v>451</v>
      </c>
      <c r="B638" t="s">
        <v>45</v>
      </c>
      <c r="C638" t="s">
        <v>44</v>
      </c>
      <c r="D638" t="s">
        <v>273</v>
      </c>
      <c r="E638">
        <v>90510886</v>
      </c>
      <c r="F638" t="s">
        <v>8223</v>
      </c>
      <c r="G638" t="s">
        <v>8469</v>
      </c>
      <c r="H638" t="s">
        <v>8471</v>
      </c>
    </row>
    <row r="639" spans="1:8" x14ac:dyDescent="0.3">
      <c r="A639" t="s">
        <v>7594</v>
      </c>
      <c r="B639" t="s">
        <v>6653</v>
      </c>
      <c r="C639" t="s">
        <v>8469</v>
      </c>
      <c r="D639" t="s">
        <v>5453</v>
      </c>
      <c r="E639">
        <v>90511401</v>
      </c>
      <c r="F639" t="s">
        <v>8289</v>
      </c>
      <c r="G639" t="s">
        <v>8469</v>
      </c>
      <c r="H639" t="s">
        <v>8468</v>
      </c>
    </row>
    <row r="640" spans="1:8" x14ac:dyDescent="0.3">
      <c r="A640" t="s">
        <v>7854</v>
      </c>
      <c r="B640" t="s">
        <v>7199</v>
      </c>
      <c r="C640" t="s">
        <v>8469</v>
      </c>
      <c r="D640" t="s">
        <v>591</v>
      </c>
      <c r="E640">
        <v>907000</v>
      </c>
      <c r="F640" t="s">
        <v>8147</v>
      </c>
      <c r="G640" t="s">
        <v>8469</v>
      </c>
      <c r="H640" t="s">
        <v>8468</v>
      </c>
    </row>
    <row r="641" spans="1:8" x14ac:dyDescent="0.3">
      <c r="A641" t="s">
        <v>7562</v>
      </c>
      <c r="B641" t="s">
        <v>6572</v>
      </c>
      <c r="C641" t="s">
        <v>8469</v>
      </c>
      <c r="D641" t="s">
        <v>273</v>
      </c>
      <c r="E641">
        <v>90000201</v>
      </c>
      <c r="F641" t="s">
        <v>8275</v>
      </c>
      <c r="G641" t="s">
        <v>8469</v>
      </c>
      <c r="H641" t="s">
        <v>8468</v>
      </c>
    </row>
    <row r="642" spans="1:8" x14ac:dyDescent="0.3">
      <c r="A642" t="s">
        <v>7758</v>
      </c>
      <c r="B642" t="s">
        <v>6572</v>
      </c>
      <c r="C642" t="s">
        <v>8469</v>
      </c>
      <c r="D642" t="s">
        <v>576</v>
      </c>
      <c r="E642">
        <v>90000099</v>
      </c>
      <c r="F642" t="s">
        <v>8275</v>
      </c>
      <c r="G642" t="s">
        <v>8469</v>
      </c>
      <c r="H642" t="s">
        <v>8468</v>
      </c>
    </row>
    <row r="643" spans="1:8" x14ac:dyDescent="0.3">
      <c r="A643" t="s">
        <v>5168</v>
      </c>
      <c r="B643" t="s">
        <v>2547</v>
      </c>
      <c r="C643" t="s">
        <v>3850</v>
      </c>
      <c r="D643" t="s">
        <v>586</v>
      </c>
      <c r="E643">
        <v>61264001</v>
      </c>
      <c r="F643" t="s">
        <v>8409</v>
      </c>
      <c r="G643" t="s">
        <v>8469</v>
      </c>
      <c r="H643" t="s">
        <v>8468</v>
      </c>
    </row>
    <row r="644" spans="1:8" x14ac:dyDescent="0.3">
      <c r="A644" t="s">
        <v>5352</v>
      </c>
      <c r="B644" t="s">
        <v>2548</v>
      </c>
      <c r="C644" t="s">
        <v>2549</v>
      </c>
      <c r="D644" t="s">
        <v>579</v>
      </c>
      <c r="E644">
        <v>61410001</v>
      </c>
      <c r="F644" t="s">
        <v>8185</v>
      </c>
      <c r="G644" t="s">
        <v>8469</v>
      </c>
      <c r="H644" t="s">
        <v>8468</v>
      </c>
    </row>
    <row r="645" spans="1:8" x14ac:dyDescent="0.3">
      <c r="A645" t="s">
        <v>4696</v>
      </c>
      <c r="B645" t="s">
        <v>2552</v>
      </c>
      <c r="C645" t="s">
        <v>2553</v>
      </c>
      <c r="D645" t="s">
        <v>579</v>
      </c>
      <c r="E645">
        <v>90512286</v>
      </c>
      <c r="F645" t="s">
        <v>8417</v>
      </c>
      <c r="G645" t="s">
        <v>8469</v>
      </c>
      <c r="H645" t="s">
        <v>8471</v>
      </c>
    </row>
    <row r="646" spans="1:8" x14ac:dyDescent="0.3">
      <c r="A646" t="s">
        <v>4453</v>
      </c>
      <c r="B646" t="s">
        <v>2556</v>
      </c>
      <c r="C646" t="s">
        <v>2557</v>
      </c>
      <c r="D646" t="s">
        <v>576</v>
      </c>
      <c r="E646">
        <v>90000382</v>
      </c>
      <c r="F646" t="s">
        <v>8113</v>
      </c>
      <c r="G646" t="s">
        <v>8469</v>
      </c>
      <c r="H646" t="s">
        <v>8468</v>
      </c>
    </row>
    <row r="647" spans="1:8" x14ac:dyDescent="0.3">
      <c r="A647" t="s">
        <v>5382</v>
      </c>
      <c r="B647" t="s">
        <v>2563</v>
      </c>
      <c r="C647" t="s">
        <v>8469</v>
      </c>
      <c r="D647" t="s">
        <v>643</v>
      </c>
      <c r="E647">
        <v>61633026</v>
      </c>
      <c r="F647" t="s">
        <v>8391</v>
      </c>
      <c r="G647" t="s">
        <v>8469</v>
      </c>
      <c r="H647" t="s">
        <v>8468</v>
      </c>
    </row>
    <row r="648" spans="1:8" x14ac:dyDescent="0.3">
      <c r="A648" t="s">
        <v>5219</v>
      </c>
      <c r="B648" t="s">
        <v>2564</v>
      </c>
      <c r="C648" t="s">
        <v>8469</v>
      </c>
      <c r="D648" t="s">
        <v>606</v>
      </c>
      <c r="E648">
        <v>91510524</v>
      </c>
      <c r="F648" t="s">
        <v>8217</v>
      </c>
      <c r="G648" t="s">
        <v>8469</v>
      </c>
      <c r="H648" t="s">
        <v>8471</v>
      </c>
    </row>
    <row r="649" spans="1:8" x14ac:dyDescent="0.3">
      <c r="A649" t="s">
        <v>5100</v>
      </c>
      <c r="B649" t="s">
        <v>2567</v>
      </c>
      <c r="C649" t="s">
        <v>2568</v>
      </c>
      <c r="D649" t="s">
        <v>606</v>
      </c>
      <c r="E649">
        <v>61366001</v>
      </c>
      <c r="F649" t="s">
        <v>8115</v>
      </c>
      <c r="G649" t="s">
        <v>8469</v>
      </c>
      <c r="H649" t="s">
        <v>8468</v>
      </c>
    </row>
    <row r="650" spans="1:8" x14ac:dyDescent="0.3">
      <c r="A650" t="s">
        <v>4545</v>
      </c>
      <c r="B650" t="s">
        <v>2572</v>
      </c>
      <c r="C650" t="s">
        <v>2573</v>
      </c>
      <c r="D650" t="s">
        <v>274</v>
      </c>
      <c r="E650">
        <v>90000105</v>
      </c>
      <c r="F650" t="s">
        <v>8131</v>
      </c>
      <c r="G650" t="s">
        <v>8469</v>
      </c>
      <c r="H650" t="s">
        <v>8468</v>
      </c>
    </row>
    <row r="651" spans="1:8" x14ac:dyDescent="0.3">
      <c r="A651" t="s">
        <v>5346</v>
      </c>
      <c r="B651" t="s">
        <v>2576</v>
      </c>
      <c r="C651" t="s">
        <v>2577</v>
      </c>
      <c r="D651" t="s">
        <v>775</v>
      </c>
      <c r="E651">
        <v>24</v>
      </c>
      <c r="F651" t="s">
        <v>8059</v>
      </c>
      <c r="G651" t="s">
        <v>8469</v>
      </c>
      <c r="H651" t="s">
        <v>8468</v>
      </c>
    </row>
    <row r="652" spans="1:8" x14ac:dyDescent="0.3">
      <c r="A652" t="s">
        <v>4972</v>
      </c>
      <c r="B652" t="s">
        <v>2578</v>
      </c>
      <c r="C652" t="s">
        <v>2579</v>
      </c>
      <c r="D652" t="s">
        <v>600</v>
      </c>
      <c r="E652">
        <v>61017001</v>
      </c>
      <c r="F652" t="s">
        <v>8077</v>
      </c>
      <c r="G652" t="s">
        <v>8469</v>
      </c>
      <c r="H652" t="s">
        <v>8468</v>
      </c>
    </row>
    <row r="653" spans="1:8" x14ac:dyDescent="0.3">
      <c r="A653" t="s">
        <v>4864</v>
      </c>
      <c r="B653" t="s">
        <v>3547</v>
      </c>
      <c r="C653" t="s">
        <v>2582</v>
      </c>
      <c r="D653" t="s">
        <v>575</v>
      </c>
      <c r="E653">
        <v>80711257</v>
      </c>
      <c r="F653" t="s">
        <v>8059</v>
      </c>
      <c r="G653" t="s">
        <v>8469</v>
      </c>
      <c r="H653" t="s">
        <v>8468</v>
      </c>
    </row>
    <row r="654" spans="1:8" x14ac:dyDescent="0.3">
      <c r="A654" t="s">
        <v>7718</v>
      </c>
      <c r="B654" t="s">
        <v>6938</v>
      </c>
      <c r="C654" t="s">
        <v>8469</v>
      </c>
      <c r="D654" t="s">
        <v>591</v>
      </c>
      <c r="E654">
        <v>80702495</v>
      </c>
      <c r="F654" t="s">
        <v>8305</v>
      </c>
      <c r="G654" t="s">
        <v>8469</v>
      </c>
      <c r="H654" t="s">
        <v>8468</v>
      </c>
    </row>
    <row r="655" spans="1:8" x14ac:dyDescent="0.3">
      <c r="A655" t="s">
        <v>7852</v>
      </c>
      <c r="B655" t="s">
        <v>7195</v>
      </c>
      <c r="C655" t="s">
        <v>8469</v>
      </c>
      <c r="D655" t="s">
        <v>591</v>
      </c>
      <c r="E655">
        <v>907003</v>
      </c>
      <c r="F655" t="s">
        <v>8387</v>
      </c>
      <c r="G655" t="s">
        <v>8469</v>
      </c>
      <c r="H655" t="s">
        <v>8468</v>
      </c>
    </row>
    <row r="656" spans="1:8" x14ac:dyDescent="0.3">
      <c r="A656" t="s">
        <v>4324</v>
      </c>
      <c r="B656" t="s">
        <v>2587</v>
      </c>
      <c r="C656" t="s">
        <v>2588</v>
      </c>
      <c r="D656" t="s">
        <v>576</v>
      </c>
      <c r="E656">
        <v>2997144</v>
      </c>
      <c r="F656" t="s">
        <v>8077</v>
      </c>
      <c r="G656" t="s">
        <v>8469</v>
      </c>
      <c r="H656" t="s">
        <v>8468</v>
      </c>
    </row>
    <row r="657" spans="1:8" x14ac:dyDescent="0.3">
      <c r="A657" t="s">
        <v>5227</v>
      </c>
      <c r="B657" t="s">
        <v>2591</v>
      </c>
      <c r="C657" t="s">
        <v>2592</v>
      </c>
      <c r="D657" t="s">
        <v>5229</v>
      </c>
      <c r="E657">
        <v>61416027</v>
      </c>
      <c r="F657" t="s">
        <v>8217</v>
      </c>
      <c r="G657" t="s">
        <v>8469</v>
      </c>
      <c r="H657" t="s">
        <v>8468</v>
      </c>
    </row>
    <row r="658" spans="1:8" x14ac:dyDescent="0.3">
      <c r="A658" t="s">
        <v>5404</v>
      </c>
      <c r="B658" t="s">
        <v>2593</v>
      </c>
      <c r="C658" t="s">
        <v>2594</v>
      </c>
      <c r="D658" t="s">
        <v>273</v>
      </c>
      <c r="E658">
        <v>91514185</v>
      </c>
      <c r="F658" t="s">
        <v>8429</v>
      </c>
      <c r="G658" t="s">
        <v>8469</v>
      </c>
      <c r="H658" t="s">
        <v>8468</v>
      </c>
    </row>
    <row r="659" spans="1:8" x14ac:dyDescent="0.3">
      <c r="A659" t="s">
        <v>5388</v>
      </c>
      <c r="B659" t="s">
        <v>2595</v>
      </c>
      <c r="C659" t="s">
        <v>8469</v>
      </c>
      <c r="D659" t="s">
        <v>667</v>
      </c>
      <c r="E659">
        <v>90510086</v>
      </c>
      <c r="F659" t="s">
        <v>8391</v>
      </c>
      <c r="G659" t="s">
        <v>8469</v>
      </c>
      <c r="H659" t="s">
        <v>8468</v>
      </c>
    </row>
    <row r="660" spans="1:8" x14ac:dyDescent="0.3">
      <c r="A660" t="s">
        <v>5254</v>
      </c>
      <c r="B660" t="s">
        <v>2602</v>
      </c>
      <c r="C660" t="s">
        <v>8469</v>
      </c>
      <c r="D660" t="s">
        <v>5256</v>
      </c>
      <c r="E660">
        <v>61633038</v>
      </c>
      <c r="F660" t="s">
        <v>8423</v>
      </c>
      <c r="G660" t="s">
        <v>8469</v>
      </c>
      <c r="H660" t="s">
        <v>8468</v>
      </c>
    </row>
    <row r="661" spans="1:8" x14ac:dyDescent="0.3">
      <c r="A661" t="s">
        <v>7720</v>
      </c>
      <c r="B661" t="s">
        <v>6942</v>
      </c>
      <c r="C661" t="s">
        <v>8469</v>
      </c>
      <c r="D661" t="s">
        <v>595</v>
      </c>
      <c r="E661">
        <v>3721013</v>
      </c>
      <c r="F661" t="s">
        <v>8275</v>
      </c>
      <c r="G661" t="s">
        <v>8469</v>
      </c>
      <c r="H661" t="s">
        <v>8468</v>
      </c>
    </row>
    <row r="662" spans="1:8" x14ac:dyDescent="0.3">
      <c r="A662" t="s">
        <v>7466</v>
      </c>
      <c r="B662" t="s">
        <v>6308</v>
      </c>
      <c r="C662" t="s">
        <v>6309</v>
      </c>
      <c r="D662" t="s">
        <v>581</v>
      </c>
      <c r="E662">
        <v>80700808</v>
      </c>
      <c r="F662" t="s">
        <v>8227</v>
      </c>
      <c r="G662" t="s">
        <v>8469</v>
      </c>
      <c r="H662" t="s">
        <v>8471</v>
      </c>
    </row>
    <row r="663" spans="1:8" x14ac:dyDescent="0.3">
      <c r="A663" t="s">
        <v>7553</v>
      </c>
      <c r="B663" t="s">
        <v>6550</v>
      </c>
      <c r="C663" t="s">
        <v>6551</v>
      </c>
      <c r="D663" t="s">
        <v>579</v>
      </c>
      <c r="E663">
        <v>61405001</v>
      </c>
      <c r="F663" t="s">
        <v>8263</v>
      </c>
      <c r="G663" t="s">
        <v>8469</v>
      </c>
      <c r="H663" t="s">
        <v>8468</v>
      </c>
    </row>
    <row r="664" spans="1:8" x14ac:dyDescent="0.3">
      <c r="A664" t="s">
        <v>5313</v>
      </c>
      <c r="B664" t="s">
        <v>2607</v>
      </c>
      <c r="C664" t="s">
        <v>2608</v>
      </c>
      <c r="D664" t="s">
        <v>5229</v>
      </c>
      <c r="E664">
        <v>60312001</v>
      </c>
      <c r="F664" t="s">
        <v>8059</v>
      </c>
      <c r="G664" t="s">
        <v>8469</v>
      </c>
      <c r="H664" t="s">
        <v>8468</v>
      </c>
    </row>
    <row r="665" spans="1:8" x14ac:dyDescent="0.3">
      <c r="A665" t="s">
        <v>5314</v>
      </c>
      <c r="B665" t="s">
        <v>2607</v>
      </c>
      <c r="C665" t="s">
        <v>2608</v>
      </c>
      <c r="D665" t="s">
        <v>5229</v>
      </c>
      <c r="E665">
        <v>68161678</v>
      </c>
      <c r="F665" t="s">
        <v>8059</v>
      </c>
      <c r="G665" t="s">
        <v>8469</v>
      </c>
      <c r="H665" t="s">
        <v>8468</v>
      </c>
    </row>
    <row r="666" spans="1:8" x14ac:dyDescent="0.3">
      <c r="A666" t="s">
        <v>4528</v>
      </c>
      <c r="B666" t="s">
        <v>2609</v>
      </c>
      <c r="C666" t="s">
        <v>2610</v>
      </c>
      <c r="D666" t="s">
        <v>274</v>
      </c>
      <c r="E666">
        <v>90000065</v>
      </c>
      <c r="F666" t="s">
        <v>8127</v>
      </c>
      <c r="G666" t="s">
        <v>8469</v>
      </c>
      <c r="H666" t="s">
        <v>8468</v>
      </c>
    </row>
    <row r="667" spans="1:8" x14ac:dyDescent="0.3">
      <c r="A667" t="s">
        <v>7683</v>
      </c>
      <c r="B667" t="s">
        <v>6876</v>
      </c>
      <c r="C667" t="s">
        <v>6877</v>
      </c>
      <c r="D667" t="s">
        <v>5256</v>
      </c>
      <c r="E667">
        <v>61035001</v>
      </c>
      <c r="F667" t="s">
        <v>8331</v>
      </c>
      <c r="G667" t="s">
        <v>8469</v>
      </c>
      <c r="H667" t="s">
        <v>8468</v>
      </c>
    </row>
    <row r="668" spans="1:8" x14ac:dyDescent="0.3">
      <c r="A668" t="s">
        <v>4676</v>
      </c>
      <c r="B668" t="s">
        <v>2625</v>
      </c>
      <c r="C668" t="s">
        <v>2626</v>
      </c>
      <c r="D668" t="s">
        <v>581</v>
      </c>
      <c r="E668">
        <v>20110263</v>
      </c>
      <c r="F668" t="s">
        <v>8163</v>
      </c>
      <c r="G668" t="s">
        <v>8469</v>
      </c>
      <c r="H668" t="s">
        <v>8468</v>
      </c>
    </row>
    <row r="669" spans="1:8" x14ac:dyDescent="0.3">
      <c r="A669" t="s">
        <v>7698</v>
      </c>
      <c r="B669" t="s">
        <v>2627</v>
      </c>
      <c r="C669" t="s">
        <v>2628</v>
      </c>
      <c r="D669" t="s">
        <v>630</v>
      </c>
      <c r="E669">
        <v>3652002</v>
      </c>
      <c r="F669" t="s">
        <v>8331</v>
      </c>
      <c r="G669" t="s">
        <v>8469</v>
      </c>
      <c r="H669" t="s">
        <v>8468</v>
      </c>
    </row>
    <row r="670" spans="1:8" x14ac:dyDescent="0.3">
      <c r="A670" t="s">
        <v>7699</v>
      </c>
      <c r="B670" t="s">
        <v>2627</v>
      </c>
      <c r="C670" t="s">
        <v>2628</v>
      </c>
      <c r="D670" t="s">
        <v>630</v>
      </c>
      <c r="E670">
        <v>3652003</v>
      </c>
      <c r="F670" t="s">
        <v>8331</v>
      </c>
      <c r="G670" t="s">
        <v>8469</v>
      </c>
      <c r="H670" t="s">
        <v>8468</v>
      </c>
    </row>
    <row r="671" spans="1:8" x14ac:dyDescent="0.3">
      <c r="A671" t="s">
        <v>5221</v>
      </c>
      <c r="B671" t="s">
        <v>2629</v>
      </c>
      <c r="C671" t="s">
        <v>8469</v>
      </c>
      <c r="D671" t="s">
        <v>776</v>
      </c>
      <c r="E671">
        <v>91513341</v>
      </c>
      <c r="F671" t="s">
        <v>8217</v>
      </c>
      <c r="G671" t="s">
        <v>8469</v>
      </c>
      <c r="H671" t="s">
        <v>8468</v>
      </c>
    </row>
    <row r="672" spans="1:8" x14ac:dyDescent="0.3">
      <c r="A672" t="s">
        <v>5011</v>
      </c>
      <c r="B672" t="s">
        <v>2630</v>
      </c>
      <c r="C672" t="s">
        <v>8469</v>
      </c>
      <c r="D672" t="s">
        <v>606</v>
      </c>
      <c r="E672">
        <v>91510517</v>
      </c>
      <c r="F672" t="s">
        <v>8089</v>
      </c>
      <c r="G672" t="s">
        <v>8469</v>
      </c>
      <c r="H672" t="s">
        <v>8468</v>
      </c>
    </row>
    <row r="673" spans="1:8" x14ac:dyDescent="0.3">
      <c r="A673" t="s">
        <v>5298</v>
      </c>
      <c r="B673" t="s">
        <v>2633</v>
      </c>
      <c r="C673" t="s">
        <v>2634</v>
      </c>
      <c r="D673" t="s">
        <v>5455</v>
      </c>
      <c r="E673">
        <v>68061673</v>
      </c>
      <c r="F673" t="s">
        <v>8059</v>
      </c>
      <c r="G673" t="s">
        <v>8469</v>
      </c>
      <c r="H673" t="s">
        <v>8468</v>
      </c>
    </row>
    <row r="674" spans="1:8" x14ac:dyDescent="0.3">
      <c r="A674" t="s">
        <v>7711</v>
      </c>
      <c r="B674" t="s">
        <v>2645</v>
      </c>
      <c r="C674" t="s">
        <v>2646</v>
      </c>
      <c r="D674" t="s">
        <v>575</v>
      </c>
      <c r="E674">
        <v>3698001</v>
      </c>
      <c r="F674" t="s">
        <v>8085</v>
      </c>
      <c r="G674" t="s">
        <v>8469</v>
      </c>
      <c r="H674" t="s">
        <v>8468</v>
      </c>
    </row>
    <row r="675" spans="1:8" x14ac:dyDescent="0.3">
      <c r="A675" t="s">
        <v>5328</v>
      </c>
      <c r="B675" t="s">
        <v>2645</v>
      </c>
      <c r="C675" t="s">
        <v>2646</v>
      </c>
      <c r="D675" t="s">
        <v>575</v>
      </c>
      <c r="E675">
        <v>3698003</v>
      </c>
      <c r="F675" t="s">
        <v>8059</v>
      </c>
      <c r="G675" t="s">
        <v>8469</v>
      </c>
      <c r="H675" t="s">
        <v>8468</v>
      </c>
    </row>
    <row r="676" spans="1:8" x14ac:dyDescent="0.3">
      <c r="A676" t="s">
        <v>4990</v>
      </c>
      <c r="B676" t="s">
        <v>2645</v>
      </c>
      <c r="C676" t="s">
        <v>2646</v>
      </c>
      <c r="D676" t="s">
        <v>575</v>
      </c>
      <c r="E676">
        <v>3698002</v>
      </c>
      <c r="F676" t="s">
        <v>8085</v>
      </c>
      <c r="G676" t="s">
        <v>8469</v>
      </c>
      <c r="H676" t="s">
        <v>8468</v>
      </c>
    </row>
    <row r="677" spans="1:8" x14ac:dyDescent="0.3">
      <c r="A677" t="s">
        <v>5190</v>
      </c>
      <c r="B677" t="s">
        <v>2647</v>
      </c>
      <c r="C677" t="s">
        <v>2648</v>
      </c>
      <c r="D677" t="s">
        <v>276</v>
      </c>
      <c r="E677">
        <v>5</v>
      </c>
      <c r="F677" t="s">
        <v>8209</v>
      </c>
      <c r="G677" t="s">
        <v>8469</v>
      </c>
      <c r="H677" t="s">
        <v>8468</v>
      </c>
    </row>
    <row r="678" spans="1:8" x14ac:dyDescent="0.3">
      <c r="A678" t="s">
        <v>5339</v>
      </c>
      <c r="B678" t="s">
        <v>2653</v>
      </c>
      <c r="C678" t="s">
        <v>8469</v>
      </c>
      <c r="D678" t="s">
        <v>621</v>
      </c>
      <c r="E678">
        <v>37000113</v>
      </c>
      <c r="F678" t="s">
        <v>8059</v>
      </c>
      <c r="G678" t="s">
        <v>8469</v>
      </c>
      <c r="H678" t="s">
        <v>8468</v>
      </c>
    </row>
    <row r="679" spans="1:8" x14ac:dyDescent="0.3">
      <c r="A679" t="s">
        <v>5184</v>
      </c>
      <c r="B679" t="s">
        <v>2658</v>
      </c>
      <c r="C679" t="s">
        <v>2659</v>
      </c>
      <c r="D679" t="s">
        <v>600</v>
      </c>
      <c r="E679">
        <v>68161807</v>
      </c>
      <c r="F679" t="s">
        <v>8153</v>
      </c>
      <c r="G679" t="s">
        <v>8469</v>
      </c>
      <c r="H679" t="s">
        <v>8468</v>
      </c>
    </row>
    <row r="680" spans="1:8" x14ac:dyDescent="0.3">
      <c r="A680" t="s">
        <v>7663</v>
      </c>
      <c r="B680" t="s">
        <v>6833</v>
      </c>
      <c r="C680" t="s">
        <v>6834</v>
      </c>
      <c r="D680" t="s">
        <v>1242</v>
      </c>
      <c r="E680">
        <v>61513005</v>
      </c>
      <c r="F680" t="s">
        <v>8305</v>
      </c>
      <c r="G680" t="s">
        <v>8469</v>
      </c>
      <c r="H680" t="s">
        <v>8468</v>
      </c>
    </row>
    <row r="681" spans="1:8" x14ac:dyDescent="0.3">
      <c r="A681" t="s">
        <v>7690</v>
      </c>
      <c r="B681" t="s">
        <v>6833</v>
      </c>
      <c r="C681" t="s">
        <v>6834</v>
      </c>
      <c r="D681" t="s">
        <v>5212</v>
      </c>
      <c r="E681">
        <v>61391010</v>
      </c>
      <c r="F681" t="s">
        <v>8305</v>
      </c>
      <c r="G681" t="s">
        <v>8469</v>
      </c>
      <c r="H681" t="s">
        <v>8468</v>
      </c>
    </row>
    <row r="682" spans="1:8" x14ac:dyDescent="0.3">
      <c r="A682" t="s">
        <v>5161</v>
      </c>
      <c r="B682" t="s">
        <v>2660</v>
      </c>
      <c r="C682" t="s">
        <v>2661</v>
      </c>
      <c r="D682" t="s">
        <v>273</v>
      </c>
      <c r="E682">
        <v>91514173</v>
      </c>
      <c r="F682" t="s">
        <v>8415</v>
      </c>
      <c r="G682" t="s">
        <v>8469</v>
      </c>
      <c r="H682" t="s">
        <v>8468</v>
      </c>
    </row>
    <row r="683" spans="1:8" x14ac:dyDescent="0.3">
      <c r="A683" t="s">
        <v>5389</v>
      </c>
      <c r="B683" t="s">
        <v>2662</v>
      </c>
      <c r="C683" t="s">
        <v>8469</v>
      </c>
      <c r="D683" t="s">
        <v>5203</v>
      </c>
      <c r="E683">
        <v>60654001</v>
      </c>
      <c r="F683" t="s">
        <v>8391</v>
      </c>
      <c r="G683" t="s">
        <v>8469</v>
      </c>
      <c r="H683" t="s">
        <v>8468</v>
      </c>
    </row>
    <row r="684" spans="1:8" x14ac:dyDescent="0.3">
      <c r="A684" t="s">
        <v>7467</v>
      </c>
      <c r="B684" t="s">
        <v>6311</v>
      </c>
      <c r="C684" t="s">
        <v>6312</v>
      </c>
      <c r="D684" t="s">
        <v>581</v>
      </c>
      <c r="E684">
        <v>80700809</v>
      </c>
      <c r="F684" t="s">
        <v>8227</v>
      </c>
      <c r="G684" t="s">
        <v>8469</v>
      </c>
      <c r="H684" t="s">
        <v>8471</v>
      </c>
    </row>
    <row r="685" spans="1:8" x14ac:dyDescent="0.3">
      <c r="A685" t="s">
        <v>5241</v>
      </c>
      <c r="B685" t="s">
        <v>2663</v>
      </c>
      <c r="C685" t="s">
        <v>2664</v>
      </c>
      <c r="D685" t="s">
        <v>649</v>
      </c>
      <c r="E685">
        <v>68161726</v>
      </c>
      <c r="F685" t="s">
        <v>8423</v>
      </c>
      <c r="G685" t="s">
        <v>8469</v>
      </c>
      <c r="H685" t="s">
        <v>8468</v>
      </c>
    </row>
    <row r="686" spans="1:8" x14ac:dyDescent="0.3">
      <c r="A686" t="s">
        <v>7681</v>
      </c>
      <c r="B686" t="s">
        <v>6870</v>
      </c>
      <c r="C686" t="s">
        <v>6871</v>
      </c>
      <c r="D686" t="s">
        <v>276</v>
      </c>
      <c r="E686">
        <v>61513006</v>
      </c>
      <c r="F686" t="s">
        <v>8305</v>
      </c>
      <c r="G686" t="s">
        <v>8469</v>
      </c>
      <c r="H686" t="s">
        <v>8468</v>
      </c>
    </row>
    <row r="687" spans="1:8" x14ac:dyDescent="0.3">
      <c r="A687" t="s">
        <v>7772</v>
      </c>
      <c r="B687" t="s">
        <v>6870</v>
      </c>
      <c r="C687" t="s">
        <v>6871</v>
      </c>
      <c r="D687" t="s">
        <v>775</v>
      </c>
      <c r="E687">
        <v>90000248</v>
      </c>
      <c r="F687" t="s">
        <v>8305</v>
      </c>
      <c r="G687" t="s">
        <v>8469</v>
      </c>
      <c r="H687" t="s">
        <v>8468</v>
      </c>
    </row>
    <row r="688" spans="1:8" x14ac:dyDescent="0.3">
      <c r="A688" t="s">
        <v>4677</v>
      </c>
      <c r="B688" t="s">
        <v>2667</v>
      </c>
      <c r="C688" t="s">
        <v>2668</v>
      </c>
      <c r="D688" t="s">
        <v>581</v>
      </c>
      <c r="E688">
        <v>80700441</v>
      </c>
      <c r="F688" t="s">
        <v>8163</v>
      </c>
      <c r="G688" t="s">
        <v>8469</v>
      </c>
      <c r="H688" t="s">
        <v>8468</v>
      </c>
    </row>
    <row r="689" spans="1:8" x14ac:dyDescent="0.3">
      <c r="A689" t="s">
        <v>5273</v>
      </c>
      <c r="B689" t="s">
        <v>2671</v>
      </c>
      <c r="C689" t="s">
        <v>2672</v>
      </c>
      <c r="D689" t="s">
        <v>649</v>
      </c>
      <c r="E689">
        <v>61577001</v>
      </c>
      <c r="F689" t="s">
        <v>8219</v>
      </c>
      <c r="G689" t="s">
        <v>8469</v>
      </c>
      <c r="H689" t="s">
        <v>8468</v>
      </c>
    </row>
    <row r="690" spans="1:8" x14ac:dyDescent="0.3">
      <c r="A690" t="s">
        <v>7310</v>
      </c>
      <c r="B690" t="s">
        <v>5876</v>
      </c>
      <c r="C690" t="s">
        <v>5877</v>
      </c>
      <c r="D690" t="s">
        <v>579</v>
      </c>
      <c r="E690">
        <v>90512233</v>
      </c>
      <c r="F690" t="s">
        <v>8227</v>
      </c>
      <c r="G690" t="s">
        <v>8469</v>
      </c>
      <c r="H690" t="s">
        <v>8468</v>
      </c>
    </row>
    <row r="691" spans="1:8" x14ac:dyDescent="0.3">
      <c r="A691" t="s">
        <v>4929</v>
      </c>
      <c r="B691" t="s">
        <v>2682</v>
      </c>
      <c r="C691" t="s">
        <v>2683</v>
      </c>
      <c r="D691" t="s">
        <v>274</v>
      </c>
      <c r="E691">
        <v>90000051</v>
      </c>
      <c r="F691" t="s">
        <v>8455</v>
      </c>
      <c r="G691" t="s">
        <v>8469</v>
      </c>
      <c r="H691" t="s">
        <v>8468</v>
      </c>
    </row>
    <row r="692" spans="1:8" x14ac:dyDescent="0.3">
      <c r="A692" t="s">
        <v>5340</v>
      </c>
      <c r="B692" t="s">
        <v>2688</v>
      </c>
      <c r="C692" t="s">
        <v>8469</v>
      </c>
      <c r="D692" t="s">
        <v>621</v>
      </c>
      <c r="E692">
        <v>3408001</v>
      </c>
      <c r="F692" t="s">
        <v>8059</v>
      </c>
      <c r="G692" t="s">
        <v>8469</v>
      </c>
      <c r="H692" t="s">
        <v>8468</v>
      </c>
    </row>
    <row r="693" spans="1:8" x14ac:dyDescent="0.3">
      <c r="A693" t="s">
        <v>7589</v>
      </c>
      <c r="B693" t="s">
        <v>6639</v>
      </c>
      <c r="C693" t="s">
        <v>6640</v>
      </c>
      <c r="D693" t="s">
        <v>5453</v>
      </c>
      <c r="E693">
        <v>91511829</v>
      </c>
      <c r="F693" t="s">
        <v>8299</v>
      </c>
      <c r="G693" t="s">
        <v>8469</v>
      </c>
      <c r="H693" t="s">
        <v>8468</v>
      </c>
    </row>
    <row r="694" spans="1:8" x14ac:dyDescent="0.3">
      <c r="A694" t="s">
        <v>5204</v>
      </c>
      <c r="B694" t="s">
        <v>2692</v>
      </c>
      <c r="C694" t="s">
        <v>8469</v>
      </c>
      <c r="D694" t="s">
        <v>776</v>
      </c>
      <c r="E694">
        <v>90511867</v>
      </c>
      <c r="F694" t="s">
        <v>8215</v>
      </c>
      <c r="G694" t="s">
        <v>8469</v>
      </c>
      <c r="H694" t="s">
        <v>8468</v>
      </c>
    </row>
    <row r="695" spans="1:8" x14ac:dyDescent="0.3">
      <c r="A695" t="s">
        <v>5253</v>
      </c>
      <c r="B695" t="s">
        <v>2695</v>
      </c>
      <c r="C695" t="s">
        <v>2696</v>
      </c>
      <c r="D695" t="s">
        <v>5229</v>
      </c>
      <c r="E695">
        <v>61333001</v>
      </c>
      <c r="F695" t="s">
        <v>8423</v>
      </c>
      <c r="G695" t="s">
        <v>8469</v>
      </c>
      <c r="H695" t="s">
        <v>8468</v>
      </c>
    </row>
    <row r="696" spans="1:8" x14ac:dyDescent="0.3">
      <c r="A696" t="s">
        <v>5107</v>
      </c>
      <c r="B696" t="s">
        <v>2699</v>
      </c>
      <c r="C696" t="s">
        <v>2700</v>
      </c>
      <c r="D696" t="s">
        <v>600</v>
      </c>
      <c r="E696">
        <v>61307001</v>
      </c>
      <c r="F696" t="s">
        <v>8399</v>
      </c>
      <c r="G696" t="s">
        <v>8469</v>
      </c>
      <c r="H696" t="s">
        <v>8468</v>
      </c>
    </row>
    <row r="697" spans="1:8" x14ac:dyDescent="0.3">
      <c r="A697" t="s">
        <v>7901</v>
      </c>
      <c r="B697" t="s">
        <v>7274</v>
      </c>
      <c r="C697" t="s">
        <v>8469</v>
      </c>
      <c r="D697" t="s">
        <v>274</v>
      </c>
      <c r="E697">
        <v>901003</v>
      </c>
      <c r="F697" t="s">
        <v>8227</v>
      </c>
      <c r="G697" t="s">
        <v>8469</v>
      </c>
      <c r="H697" t="s">
        <v>8468</v>
      </c>
    </row>
    <row r="698" spans="1:8" x14ac:dyDescent="0.3">
      <c r="A698" t="s">
        <v>5166</v>
      </c>
      <c r="B698" t="s">
        <v>2709</v>
      </c>
      <c r="C698" t="s">
        <v>2710</v>
      </c>
      <c r="D698" t="s">
        <v>273</v>
      </c>
      <c r="E698">
        <v>91514069</v>
      </c>
      <c r="F698" t="s">
        <v>8409</v>
      </c>
      <c r="G698" t="s">
        <v>8469</v>
      </c>
      <c r="H698" t="s">
        <v>8468</v>
      </c>
    </row>
    <row r="699" spans="1:8" x14ac:dyDescent="0.3">
      <c r="A699" t="s">
        <v>5351</v>
      </c>
      <c r="B699" t="s">
        <v>2713</v>
      </c>
      <c r="C699" t="s">
        <v>8469</v>
      </c>
      <c r="D699" t="s">
        <v>5458</v>
      </c>
      <c r="E699">
        <v>61548020</v>
      </c>
      <c r="F699" t="s">
        <v>8059</v>
      </c>
      <c r="G699" t="s">
        <v>8469</v>
      </c>
      <c r="H699" t="s">
        <v>8468</v>
      </c>
    </row>
    <row r="700" spans="1:8" x14ac:dyDescent="0.3">
      <c r="A700" t="s">
        <v>5341</v>
      </c>
      <c r="B700" t="s">
        <v>2714</v>
      </c>
      <c r="C700" t="s">
        <v>8469</v>
      </c>
      <c r="D700" t="s">
        <v>621</v>
      </c>
      <c r="E700">
        <v>3743049</v>
      </c>
      <c r="F700" t="s">
        <v>8059</v>
      </c>
      <c r="G700" t="s">
        <v>8469</v>
      </c>
      <c r="H700" t="s">
        <v>8468</v>
      </c>
    </row>
    <row r="701" spans="1:8" x14ac:dyDescent="0.3">
      <c r="A701" t="s">
        <v>7766</v>
      </c>
      <c r="B701" t="s">
        <v>7031</v>
      </c>
      <c r="C701" t="s">
        <v>7032</v>
      </c>
      <c r="D701" t="s">
        <v>775</v>
      </c>
      <c r="E701">
        <v>90000123</v>
      </c>
      <c r="F701" t="s">
        <v>8373</v>
      </c>
      <c r="G701" t="s">
        <v>8469</v>
      </c>
      <c r="H701" t="s">
        <v>8468</v>
      </c>
    </row>
    <row r="702" spans="1:8" x14ac:dyDescent="0.3">
      <c r="A702" t="s">
        <v>7776</v>
      </c>
      <c r="B702" t="s">
        <v>7031</v>
      </c>
      <c r="C702" t="s">
        <v>7032</v>
      </c>
      <c r="D702" t="s">
        <v>7778</v>
      </c>
      <c r="E702">
        <v>21</v>
      </c>
      <c r="F702" t="s">
        <v>8373</v>
      </c>
      <c r="G702" t="s">
        <v>8469</v>
      </c>
      <c r="H702" t="s">
        <v>8468</v>
      </c>
    </row>
    <row r="703" spans="1:8" x14ac:dyDescent="0.3">
      <c r="A703" t="s">
        <v>5381</v>
      </c>
      <c r="B703" t="s">
        <v>2719</v>
      </c>
      <c r="C703" t="s">
        <v>8469</v>
      </c>
      <c r="D703" t="s">
        <v>601</v>
      </c>
      <c r="E703">
        <v>80700770</v>
      </c>
      <c r="F703" t="s">
        <v>8391</v>
      </c>
      <c r="G703" t="s">
        <v>8469</v>
      </c>
      <c r="H703" t="s">
        <v>8468</v>
      </c>
    </row>
    <row r="704" spans="1:8" x14ac:dyDescent="0.3">
      <c r="A704" t="s">
        <v>4319</v>
      </c>
      <c r="B704" t="s">
        <v>2720</v>
      </c>
      <c r="C704" t="s">
        <v>8469</v>
      </c>
      <c r="D704" t="s">
        <v>581</v>
      </c>
      <c r="E704">
        <v>20110043</v>
      </c>
      <c r="F704" t="s">
        <v>8075</v>
      </c>
      <c r="G704" t="s">
        <v>8469</v>
      </c>
      <c r="H704" t="s">
        <v>8468</v>
      </c>
    </row>
    <row r="705" spans="1:8" x14ac:dyDescent="0.3">
      <c r="A705" t="s">
        <v>5414</v>
      </c>
      <c r="B705" t="s">
        <v>2727</v>
      </c>
      <c r="C705" t="s">
        <v>2728</v>
      </c>
      <c r="D705" t="s">
        <v>5458</v>
      </c>
      <c r="E705">
        <v>61548005</v>
      </c>
      <c r="F705" t="s">
        <v>8083</v>
      </c>
      <c r="G705" t="s">
        <v>8469</v>
      </c>
      <c r="H705" t="s">
        <v>8468</v>
      </c>
    </row>
    <row r="706" spans="1:8" x14ac:dyDescent="0.3">
      <c r="A706" t="s">
        <v>5242</v>
      </c>
      <c r="B706" t="s">
        <v>2729</v>
      </c>
      <c r="C706" t="s">
        <v>2730</v>
      </c>
      <c r="D706" t="s">
        <v>649</v>
      </c>
      <c r="E706">
        <v>68161724</v>
      </c>
      <c r="F706" t="s">
        <v>8423</v>
      </c>
      <c r="G706" t="s">
        <v>8469</v>
      </c>
      <c r="H706" t="s">
        <v>8468</v>
      </c>
    </row>
    <row r="707" spans="1:8" x14ac:dyDescent="0.3">
      <c r="A707" t="s">
        <v>5110</v>
      </c>
      <c r="B707" t="s">
        <v>3793</v>
      </c>
      <c r="C707" t="s">
        <v>2733</v>
      </c>
      <c r="D707" t="s">
        <v>274</v>
      </c>
      <c r="E707">
        <v>61548001</v>
      </c>
      <c r="F707" t="s">
        <v>8121</v>
      </c>
      <c r="G707" t="s">
        <v>8469</v>
      </c>
      <c r="H707" t="s">
        <v>8468</v>
      </c>
    </row>
    <row r="708" spans="1:8" x14ac:dyDescent="0.3">
      <c r="A708" t="s">
        <v>4450</v>
      </c>
      <c r="B708" t="s">
        <v>2736</v>
      </c>
      <c r="C708" t="s">
        <v>2737</v>
      </c>
      <c r="D708" t="s">
        <v>576</v>
      </c>
      <c r="E708">
        <v>1549</v>
      </c>
      <c r="F708" t="s">
        <v>8111</v>
      </c>
      <c r="G708" t="s">
        <v>8469</v>
      </c>
      <c r="H708" t="s">
        <v>8468</v>
      </c>
    </row>
    <row r="709" spans="1:8" x14ac:dyDescent="0.3">
      <c r="A709" t="s">
        <v>5356</v>
      </c>
      <c r="B709" t="s">
        <v>2738</v>
      </c>
      <c r="C709" t="s">
        <v>2739</v>
      </c>
      <c r="D709" t="s">
        <v>606</v>
      </c>
      <c r="E709">
        <v>90512143</v>
      </c>
      <c r="F709" t="s">
        <v>8069</v>
      </c>
      <c r="G709" t="s">
        <v>8469</v>
      </c>
      <c r="H709" t="s">
        <v>8468</v>
      </c>
    </row>
    <row r="710" spans="1:8" x14ac:dyDescent="0.3">
      <c r="A710" t="s">
        <v>7650</v>
      </c>
      <c r="B710" t="s">
        <v>6800</v>
      </c>
      <c r="C710" t="s">
        <v>8469</v>
      </c>
      <c r="D710" t="s">
        <v>643</v>
      </c>
      <c r="E710">
        <v>61633030</v>
      </c>
      <c r="F710" t="s">
        <v>8331</v>
      </c>
      <c r="G710" t="s">
        <v>8469</v>
      </c>
      <c r="H710" t="s">
        <v>8468</v>
      </c>
    </row>
    <row r="711" spans="1:8" x14ac:dyDescent="0.3">
      <c r="A711" t="s">
        <v>7874</v>
      </c>
      <c r="B711" t="s">
        <v>7240</v>
      </c>
      <c r="C711" t="s">
        <v>8469</v>
      </c>
      <c r="D711" t="s">
        <v>5236</v>
      </c>
      <c r="E711">
        <v>913001</v>
      </c>
      <c r="F711" t="s">
        <v>8275</v>
      </c>
      <c r="G711" t="s">
        <v>8469</v>
      </c>
      <c r="H711" t="s">
        <v>8468</v>
      </c>
    </row>
    <row r="712" spans="1:8" x14ac:dyDescent="0.3">
      <c r="A712" t="s">
        <v>5234</v>
      </c>
      <c r="B712" t="s">
        <v>2741</v>
      </c>
      <c r="C712" t="s">
        <v>8469</v>
      </c>
      <c r="D712" t="s">
        <v>5236</v>
      </c>
      <c r="E712">
        <v>3669003</v>
      </c>
      <c r="F712" t="s">
        <v>8217</v>
      </c>
      <c r="G712" t="s">
        <v>8469</v>
      </c>
      <c r="H712" t="s">
        <v>8468</v>
      </c>
    </row>
    <row r="713" spans="1:8" x14ac:dyDescent="0.3">
      <c r="A713" t="s">
        <v>7837</v>
      </c>
      <c r="B713" t="s">
        <v>7171</v>
      </c>
      <c r="C713" t="s">
        <v>8469</v>
      </c>
      <c r="D713" t="s">
        <v>601</v>
      </c>
      <c r="E713">
        <v>80700828</v>
      </c>
      <c r="F713" t="s">
        <v>8299</v>
      </c>
      <c r="G713" t="s">
        <v>8469</v>
      </c>
      <c r="H713" t="s">
        <v>8468</v>
      </c>
    </row>
    <row r="714" spans="1:8" x14ac:dyDescent="0.3">
      <c r="A714" t="s">
        <v>7885</v>
      </c>
      <c r="B714" t="s">
        <v>7264</v>
      </c>
      <c r="C714" t="s">
        <v>7265</v>
      </c>
      <c r="D714" t="s">
        <v>582</v>
      </c>
      <c r="E714">
        <v>540003</v>
      </c>
      <c r="F714" t="s">
        <v>8225</v>
      </c>
      <c r="G714" t="s">
        <v>8469</v>
      </c>
      <c r="H714" t="s">
        <v>8468</v>
      </c>
    </row>
    <row r="715" spans="1:8" x14ac:dyDescent="0.3">
      <c r="A715" t="s">
        <v>7886</v>
      </c>
      <c r="B715" t="s">
        <v>7264</v>
      </c>
      <c r="C715" t="s">
        <v>7265</v>
      </c>
      <c r="D715" t="s">
        <v>582</v>
      </c>
      <c r="E715">
        <v>540004</v>
      </c>
      <c r="F715" t="s">
        <v>8225</v>
      </c>
      <c r="G715" t="s">
        <v>8469</v>
      </c>
      <c r="H715" t="s">
        <v>8468</v>
      </c>
    </row>
    <row r="716" spans="1:8" x14ac:dyDescent="0.3">
      <c r="A716" t="s">
        <v>7887</v>
      </c>
      <c r="B716" t="s">
        <v>7264</v>
      </c>
      <c r="C716" t="s">
        <v>7265</v>
      </c>
      <c r="D716" t="s">
        <v>582</v>
      </c>
      <c r="E716">
        <v>540005</v>
      </c>
      <c r="F716" t="s">
        <v>8225</v>
      </c>
      <c r="G716" t="s">
        <v>8469</v>
      </c>
      <c r="H716" t="s">
        <v>8468</v>
      </c>
    </row>
    <row r="717" spans="1:8" x14ac:dyDescent="0.3">
      <c r="A717" t="s">
        <v>7888</v>
      </c>
      <c r="B717" t="s">
        <v>7264</v>
      </c>
      <c r="C717" t="s">
        <v>7265</v>
      </c>
      <c r="D717" t="s">
        <v>582</v>
      </c>
      <c r="E717">
        <v>540006</v>
      </c>
      <c r="F717" t="s">
        <v>8225</v>
      </c>
      <c r="G717" t="s">
        <v>8469</v>
      </c>
      <c r="H717" t="s">
        <v>8468</v>
      </c>
    </row>
    <row r="718" spans="1:8" x14ac:dyDescent="0.3">
      <c r="A718" t="s">
        <v>7889</v>
      </c>
      <c r="B718" t="s">
        <v>7264</v>
      </c>
      <c r="C718" t="s">
        <v>7265</v>
      </c>
      <c r="D718" t="s">
        <v>582</v>
      </c>
      <c r="E718">
        <v>540007</v>
      </c>
      <c r="F718" t="s">
        <v>8225</v>
      </c>
      <c r="G718" t="s">
        <v>8469</v>
      </c>
      <c r="H718" t="s">
        <v>8468</v>
      </c>
    </row>
    <row r="719" spans="1:8" x14ac:dyDescent="0.3">
      <c r="A719" t="s">
        <v>7890</v>
      </c>
      <c r="B719" t="s">
        <v>7264</v>
      </c>
      <c r="C719" t="s">
        <v>7265</v>
      </c>
      <c r="D719" t="s">
        <v>582</v>
      </c>
      <c r="E719">
        <v>540011</v>
      </c>
      <c r="F719" t="s">
        <v>8225</v>
      </c>
      <c r="G719" t="s">
        <v>8469</v>
      </c>
      <c r="H719" t="s">
        <v>8468</v>
      </c>
    </row>
    <row r="720" spans="1:8" x14ac:dyDescent="0.3">
      <c r="A720" t="s">
        <v>5167</v>
      </c>
      <c r="B720" t="s">
        <v>2759</v>
      </c>
      <c r="C720" t="s">
        <v>2760</v>
      </c>
      <c r="D720" t="s">
        <v>273</v>
      </c>
      <c r="E720">
        <v>91514177</v>
      </c>
      <c r="F720" t="s">
        <v>8409</v>
      </c>
      <c r="G720" t="s">
        <v>8469</v>
      </c>
      <c r="H720" t="s">
        <v>8468</v>
      </c>
    </row>
    <row r="721" spans="1:8" x14ac:dyDescent="0.3">
      <c r="A721" t="s">
        <v>4454</v>
      </c>
      <c r="B721" t="s">
        <v>2761</v>
      </c>
      <c r="C721" t="s">
        <v>2762</v>
      </c>
      <c r="D721" t="s">
        <v>652</v>
      </c>
      <c r="E721">
        <v>61455173</v>
      </c>
      <c r="F721" t="s">
        <v>8115</v>
      </c>
      <c r="G721" t="s">
        <v>8469</v>
      </c>
      <c r="H721" t="s">
        <v>8468</v>
      </c>
    </row>
    <row r="722" spans="1:8" x14ac:dyDescent="0.3">
      <c r="A722" t="s">
        <v>4181</v>
      </c>
      <c r="B722" t="s">
        <v>2765</v>
      </c>
      <c r="C722" t="s">
        <v>2766</v>
      </c>
      <c r="D722" t="s">
        <v>579</v>
      </c>
      <c r="E722">
        <v>90512204</v>
      </c>
      <c r="F722" t="s">
        <v>8059</v>
      </c>
      <c r="G722" t="s">
        <v>8469</v>
      </c>
      <c r="H722" t="s">
        <v>8468</v>
      </c>
    </row>
    <row r="723" spans="1:8" x14ac:dyDescent="0.3">
      <c r="A723" t="s">
        <v>4973</v>
      </c>
      <c r="B723" t="s">
        <v>2767</v>
      </c>
      <c r="C723" t="s">
        <v>2768</v>
      </c>
      <c r="D723" t="s">
        <v>606</v>
      </c>
      <c r="E723">
        <v>90512866</v>
      </c>
      <c r="F723" t="s">
        <v>8077</v>
      </c>
      <c r="G723" t="s">
        <v>8469</v>
      </c>
      <c r="H723" t="s">
        <v>8468</v>
      </c>
    </row>
    <row r="724" spans="1:8" x14ac:dyDescent="0.3">
      <c r="A724" t="s">
        <v>4839</v>
      </c>
      <c r="B724" t="s">
        <v>2771</v>
      </c>
      <c r="C724" t="s">
        <v>8469</v>
      </c>
      <c r="D724" t="s">
        <v>600</v>
      </c>
      <c r="E724">
        <v>935004</v>
      </c>
      <c r="F724" t="s">
        <v>8059</v>
      </c>
      <c r="G724" t="s">
        <v>8469</v>
      </c>
      <c r="H724" t="s">
        <v>8468</v>
      </c>
    </row>
    <row r="725" spans="1:8" x14ac:dyDescent="0.3">
      <c r="A725" t="s">
        <v>5436</v>
      </c>
      <c r="B725" t="s">
        <v>2773</v>
      </c>
      <c r="C725" t="s">
        <v>4076</v>
      </c>
      <c r="D725" t="s">
        <v>606</v>
      </c>
      <c r="E725">
        <v>90511485</v>
      </c>
      <c r="F725" t="s">
        <v>8117</v>
      </c>
      <c r="G725" t="s">
        <v>8469</v>
      </c>
      <c r="H725" t="s">
        <v>8468</v>
      </c>
    </row>
    <row r="726" spans="1:8" x14ac:dyDescent="0.3">
      <c r="A726" t="s">
        <v>7678</v>
      </c>
      <c r="B726" t="s">
        <v>6865</v>
      </c>
      <c r="C726" t="s">
        <v>8469</v>
      </c>
      <c r="D726" t="s">
        <v>276</v>
      </c>
      <c r="E726">
        <v>68161764</v>
      </c>
      <c r="F726" t="s">
        <v>8231</v>
      </c>
      <c r="G726" t="s">
        <v>8469</v>
      </c>
      <c r="H726" t="s">
        <v>8468</v>
      </c>
    </row>
    <row r="727" spans="1:8" x14ac:dyDescent="0.3">
      <c r="A727" t="s">
        <v>7653</v>
      </c>
      <c r="B727" t="s">
        <v>6807</v>
      </c>
      <c r="C727" t="s">
        <v>6808</v>
      </c>
      <c r="D727" t="s">
        <v>586</v>
      </c>
      <c r="E727">
        <v>90511559</v>
      </c>
      <c r="F727" t="s">
        <v>8333</v>
      </c>
      <c r="G727" t="s">
        <v>8469</v>
      </c>
      <c r="H727" t="s">
        <v>8468</v>
      </c>
    </row>
    <row r="728" spans="1:8" x14ac:dyDescent="0.3">
      <c r="A728" t="s">
        <v>5038</v>
      </c>
      <c r="B728" t="s">
        <v>2782</v>
      </c>
      <c r="C728" t="s">
        <v>2783</v>
      </c>
      <c r="D728" t="s">
        <v>575</v>
      </c>
      <c r="E728">
        <v>90701847</v>
      </c>
      <c r="F728" t="s">
        <v>8091</v>
      </c>
      <c r="G728" t="s">
        <v>8469</v>
      </c>
      <c r="H728" t="s">
        <v>8468</v>
      </c>
    </row>
    <row r="729" spans="1:8" x14ac:dyDescent="0.3">
      <c r="A729" t="s">
        <v>5171</v>
      </c>
      <c r="B729" t="s">
        <v>2784</v>
      </c>
      <c r="C729" t="s">
        <v>3854</v>
      </c>
      <c r="D729" t="s">
        <v>606</v>
      </c>
      <c r="E729">
        <v>90512845</v>
      </c>
      <c r="F729" t="s">
        <v>8151</v>
      </c>
      <c r="G729" t="s">
        <v>8469</v>
      </c>
      <c r="H729" t="s">
        <v>8468</v>
      </c>
    </row>
    <row r="730" spans="1:8" x14ac:dyDescent="0.3">
      <c r="A730" t="s">
        <v>4840</v>
      </c>
      <c r="B730" t="s">
        <v>2785</v>
      </c>
      <c r="C730" t="s">
        <v>2786</v>
      </c>
      <c r="D730" t="s">
        <v>600</v>
      </c>
      <c r="E730">
        <v>68161839</v>
      </c>
      <c r="F730" t="s">
        <v>8059</v>
      </c>
      <c r="G730" t="s">
        <v>8469</v>
      </c>
      <c r="H730" t="s">
        <v>8468</v>
      </c>
    </row>
    <row r="731" spans="1:8" x14ac:dyDescent="0.3">
      <c r="A731" t="s">
        <v>4469</v>
      </c>
      <c r="B731" t="s">
        <v>2789</v>
      </c>
      <c r="C731" t="s">
        <v>2790</v>
      </c>
      <c r="D731" t="s">
        <v>579</v>
      </c>
      <c r="E731">
        <v>90512187</v>
      </c>
      <c r="F731" t="s">
        <v>8119</v>
      </c>
      <c r="G731" t="s">
        <v>8469</v>
      </c>
      <c r="H731" t="s">
        <v>8468</v>
      </c>
    </row>
    <row r="732" spans="1:8" x14ac:dyDescent="0.3">
      <c r="A732" t="s">
        <v>4933</v>
      </c>
      <c r="B732" t="s">
        <v>2791</v>
      </c>
      <c r="C732" t="s">
        <v>2792</v>
      </c>
      <c r="D732" t="s">
        <v>586</v>
      </c>
      <c r="E732">
        <v>90511604</v>
      </c>
      <c r="F732" t="s">
        <v>8071</v>
      </c>
      <c r="G732" t="s">
        <v>8469</v>
      </c>
      <c r="H732" t="s">
        <v>8468</v>
      </c>
    </row>
    <row r="733" spans="1:8" x14ac:dyDescent="0.3">
      <c r="A733" t="s">
        <v>7876</v>
      </c>
      <c r="B733" t="s">
        <v>7244</v>
      </c>
      <c r="C733" t="s">
        <v>8469</v>
      </c>
      <c r="D733" t="s">
        <v>673</v>
      </c>
      <c r="E733">
        <v>80700113</v>
      </c>
      <c r="F733" t="s">
        <v>8223</v>
      </c>
      <c r="G733" t="s">
        <v>8469</v>
      </c>
      <c r="H733" t="s">
        <v>8468</v>
      </c>
    </row>
    <row r="734" spans="1:8" x14ac:dyDescent="0.3">
      <c r="A734" t="s">
        <v>5342</v>
      </c>
      <c r="B734" t="s">
        <v>3992</v>
      </c>
      <c r="C734" t="s">
        <v>8469</v>
      </c>
      <c r="D734" t="s">
        <v>621</v>
      </c>
      <c r="E734">
        <v>3743062</v>
      </c>
      <c r="F734" t="s">
        <v>8059</v>
      </c>
      <c r="G734" t="s">
        <v>8469</v>
      </c>
      <c r="H734" t="s">
        <v>8468</v>
      </c>
    </row>
    <row r="735" spans="1:8" x14ac:dyDescent="0.3">
      <c r="A735" t="s">
        <v>4421</v>
      </c>
      <c r="B735" t="s">
        <v>604</v>
      </c>
      <c r="C735" t="s">
        <v>605</v>
      </c>
      <c r="D735" t="s">
        <v>581</v>
      </c>
      <c r="E735">
        <v>20110069</v>
      </c>
      <c r="F735" t="s">
        <v>8093</v>
      </c>
      <c r="G735" t="s">
        <v>589</v>
      </c>
      <c r="H735" t="s">
        <v>8468</v>
      </c>
    </row>
    <row r="736" spans="1:8" x14ac:dyDescent="0.3">
      <c r="A736" t="s">
        <v>4422</v>
      </c>
      <c r="B736" t="s">
        <v>768</v>
      </c>
      <c r="C736" t="s">
        <v>769</v>
      </c>
      <c r="D736" t="s">
        <v>581</v>
      </c>
      <c r="E736">
        <v>20110084</v>
      </c>
      <c r="F736" t="s">
        <v>8093</v>
      </c>
      <c r="G736" t="s">
        <v>589</v>
      </c>
      <c r="H736" t="s">
        <v>8468</v>
      </c>
    </row>
    <row r="737" spans="1:8" x14ac:dyDescent="0.3">
      <c r="A737" t="s">
        <v>4255</v>
      </c>
      <c r="B737" t="s">
        <v>846</v>
      </c>
      <c r="C737" t="s">
        <v>847</v>
      </c>
      <c r="D737" t="s">
        <v>581</v>
      </c>
      <c r="E737">
        <v>20110276</v>
      </c>
      <c r="F737" t="s">
        <v>8059</v>
      </c>
      <c r="G737" t="s">
        <v>589</v>
      </c>
      <c r="H737" t="s">
        <v>8468</v>
      </c>
    </row>
    <row r="738" spans="1:8" x14ac:dyDescent="0.3">
      <c r="A738" t="s">
        <v>4771</v>
      </c>
      <c r="B738" t="s">
        <v>901</v>
      </c>
      <c r="C738" t="s">
        <v>902</v>
      </c>
      <c r="D738" t="s">
        <v>581</v>
      </c>
      <c r="E738">
        <v>20110240</v>
      </c>
      <c r="F738" t="s">
        <v>8217</v>
      </c>
      <c r="G738" t="s">
        <v>589</v>
      </c>
      <c r="H738" t="s">
        <v>8468</v>
      </c>
    </row>
    <row r="739" spans="1:8" x14ac:dyDescent="0.3">
      <c r="A739" t="s">
        <v>4256</v>
      </c>
      <c r="B739" t="s">
        <v>931</v>
      </c>
      <c r="C739" t="s">
        <v>932</v>
      </c>
      <c r="D739" t="s">
        <v>581</v>
      </c>
      <c r="E739">
        <v>3702001</v>
      </c>
      <c r="F739" t="s">
        <v>8059</v>
      </c>
      <c r="G739" t="s">
        <v>589</v>
      </c>
      <c r="H739" t="s">
        <v>8468</v>
      </c>
    </row>
    <row r="740" spans="1:8" x14ac:dyDescent="0.3">
      <c r="A740" t="s">
        <v>4257</v>
      </c>
      <c r="B740" t="s">
        <v>931</v>
      </c>
      <c r="C740" t="s">
        <v>932</v>
      </c>
      <c r="D740" t="s">
        <v>581</v>
      </c>
      <c r="E740">
        <v>3702003</v>
      </c>
      <c r="F740" t="s">
        <v>8059</v>
      </c>
      <c r="G740" t="s">
        <v>589</v>
      </c>
      <c r="H740" t="s">
        <v>8468</v>
      </c>
    </row>
    <row r="741" spans="1:8" x14ac:dyDescent="0.3">
      <c r="A741" t="s">
        <v>4341</v>
      </c>
      <c r="B741" t="s">
        <v>983</v>
      </c>
      <c r="C741" t="s">
        <v>984</v>
      </c>
      <c r="D741" t="s">
        <v>581</v>
      </c>
      <c r="E741">
        <v>20110113</v>
      </c>
      <c r="F741" t="s">
        <v>8085</v>
      </c>
      <c r="G741" t="s">
        <v>589</v>
      </c>
      <c r="H741" t="s">
        <v>8468</v>
      </c>
    </row>
    <row r="742" spans="1:8" x14ac:dyDescent="0.3">
      <c r="A742" t="s">
        <v>4258</v>
      </c>
      <c r="B742" t="s">
        <v>1004</v>
      </c>
      <c r="C742" t="s">
        <v>1005</v>
      </c>
      <c r="D742" t="s">
        <v>581</v>
      </c>
      <c r="E742">
        <v>20110290</v>
      </c>
      <c r="F742" t="s">
        <v>8059</v>
      </c>
      <c r="G742" t="s">
        <v>589</v>
      </c>
      <c r="H742" t="s">
        <v>8468</v>
      </c>
    </row>
    <row r="743" spans="1:8" x14ac:dyDescent="0.3">
      <c r="A743" t="s">
        <v>7704</v>
      </c>
      <c r="B743" t="s">
        <v>6917</v>
      </c>
      <c r="C743" t="s">
        <v>6918</v>
      </c>
      <c r="D743" t="s">
        <v>581</v>
      </c>
      <c r="E743">
        <v>3724001</v>
      </c>
      <c r="F743" t="s">
        <v>8291</v>
      </c>
      <c r="G743" t="s">
        <v>589</v>
      </c>
      <c r="H743" t="s">
        <v>8468</v>
      </c>
    </row>
    <row r="744" spans="1:8" x14ac:dyDescent="0.3">
      <c r="A744" t="s">
        <v>4445</v>
      </c>
      <c r="B744" t="s">
        <v>1092</v>
      </c>
      <c r="C744" t="s">
        <v>1093</v>
      </c>
      <c r="D744" t="s">
        <v>581</v>
      </c>
      <c r="E744">
        <v>20110283</v>
      </c>
      <c r="F744" t="s">
        <v>8109</v>
      </c>
      <c r="G744" t="s">
        <v>589</v>
      </c>
      <c r="H744" t="s">
        <v>8468</v>
      </c>
    </row>
    <row r="745" spans="1:8" x14ac:dyDescent="0.3">
      <c r="A745" t="s">
        <v>4437</v>
      </c>
      <c r="B745" t="s">
        <v>1223</v>
      </c>
      <c r="C745" t="s">
        <v>1224</v>
      </c>
      <c r="D745" t="s">
        <v>581</v>
      </c>
      <c r="E745">
        <v>20110333</v>
      </c>
      <c r="F745" t="s">
        <v>8107</v>
      </c>
      <c r="G745" t="s">
        <v>589</v>
      </c>
      <c r="H745" t="s">
        <v>8468</v>
      </c>
    </row>
    <row r="746" spans="1:8" x14ac:dyDescent="0.3">
      <c r="A746" t="s">
        <v>4548</v>
      </c>
      <c r="B746" t="s">
        <v>1272</v>
      </c>
      <c r="C746" t="s">
        <v>1273</v>
      </c>
      <c r="D746" t="s">
        <v>581</v>
      </c>
      <c r="E746">
        <v>20110080</v>
      </c>
      <c r="F746" t="s">
        <v>8131</v>
      </c>
      <c r="G746" t="s">
        <v>589</v>
      </c>
      <c r="H746" t="s">
        <v>8468</v>
      </c>
    </row>
    <row r="747" spans="1:8" x14ac:dyDescent="0.3">
      <c r="A747" t="s">
        <v>4403</v>
      </c>
      <c r="B747" t="s">
        <v>1303</v>
      </c>
      <c r="C747" t="s">
        <v>1304</v>
      </c>
      <c r="D747" t="s">
        <v>581</v>
      </c>
      <c r="E747">
        <v>20110320</v>
      </c>
      <c r="F747" t="s">
        <v>8091</v>
      </c>
      <c r="G747" t="s">
        <v>589</v>
      </c>
      <c r="H747" t="s">
        <v>8468</v>
      </c>
    </row>
    <row r="748" spans="1:8" x14ac:dyDescent="0.3">
      <c r="A748" t="s">
        <v>4404</v>
      </c>
      <c r="B748" t="s">
        <v>1311</v>
      </c>
      <c r="C748" t="s">
        <v>1312</v>
      </c>
      <c r="D748" t="s">
        <v>581</v>
      </c>
      <c r="E748">
        <v>20110243</v>
      </c>
      <c r="F748" t="s">
        <v>8091</v>
      </c>
      <c r="G748" t="s">
        <v>589</v>
      </c>
      <c r="H748" t="s">
        <v>8468</v>
      </c>
    </row>
    <row r="749" spans="1:8" x14ac:dyDescent="0.3">
      <c r="A749" t="s">
        <v>4423</v>
      </c>
      <c r="B749" t="s">
        <v>1346</v>
      </c>
      <c r="C749" t="s">
        <v>1347</v>
      </c>
      <c r="D749" t="s">
        <v>581</v>
      </c>
      <c r="E749">
        <v>20110301</v>
      </c>
      <c r="F749" t="s">
        <v>8093</v>
      </c>
      <c r="G749" t="s">
        <v>589</v>
      </c>
      <c r="H749" t="s">
        <v>8468</v>
      </c>
    </row>
    <row r="750" spans="1:8" x14ac:dyDescent="0.3">
      <c r="A750" t="s">
        <v>4711</v>
      </c>
      <c r="B750" t="s">
        <v>1373</v>
      </c>
      <c r="C750" t="s">
        <v>1374</v>
      </c>
      <c r="D750" t="s">
        <v>581</v>
      </c>
      <c r="E750">
        <v>20110244</v>
      </c>
      <c r="F750" t="s">
        <v>8205</v>
      </c>
      <c r="G750" t="s">
        <v>589</v>
      </c>
      <c r="H750" t="s">
        <v>8468</v>
      </c>
    </row>
    <row r="751" spans="1:8" x14ac:dyDescent="0.3">
      <c r="A751" t="s">
        <v>7703</v>
      </c>
      <c r="B751" t="s">
        <v>6914</v>
      </c>
      <c r="C751" t="s">
        <v>6915</v>
      </c>
      <c r="D751" t="s">
        <v>581</v>
      </c>
      <c r="E751">
        <v>20110105</v>
      </c>
      <c r="F751" t="s">
        <v>8087</v>
      </c>
      <c r="G751" t="s">
        <v>589</v>
      </c>
      <c r="H751" t="s">
        <v>8468</v>
      </c>
    </row>
    <row r="752" spans="1:8" x14ac:dyDescent="0.3">
      <c r="A752" t="s">
        <v>4259</v>
      </c>
      <c r="B752" t="s">
        <v>1513</v>
      </c>
      <c r="C752" t="s">
        <v>1514</v>
      </c>
      <c r="D752" t="s">
        <v>581</v>
      </c>
      <c r="E752">
        <v>20110167</v>
      </c>
      <c r="F752" t="s">
        <v>8059</v>
      </c>
      <c r="G752" t="s">
        <v>589</v>
      </c>
      <c r="H752" t="s">
        <v>8468</v>
      </c>
    </row>
    <row r="753" spans="1:8" x14ac:dyDescent="0.3">
      <c r="A753" t="s">
        <v>4721</v>
      </c>
      <c r="B753" t="s">
        <v>1542</v>
      </c>
      <c r="C753" t="s">
        <v>1543</v>
      </c>
      <c r="D753" t="s">
        <v>581</v>
      </c>
      <c r="E753">
        <v>20110304</v>
      </c>
      <c r="F753" t="s">
        <v>8207</v>
      </c>
      <c r="G753" t="s">
        <v>589</v>
      </c>
      <c r="H753" t="s">
        <v>8468</v>
      </c>
    </row>
    <row r="754" spans="1:8" x14ac:dyDescent="0.3">
      <c r="A754" t="s">
        <v>4149</v>
      </c>
      <c r="B754" t="s">
        <v>1630</v>
      </c>
      <c r="C754" t="s">
        <v>1631</v>
      </c>
      <c r="D754" t="s">
        <v>581</v>
      </c>
      <c r="E754">
        <v>2636001</v>
      </c>
      <c r="F754" t="s">
        <v>8219</v>
      </c>
      <c r="G754" t="s">
        <v>589</v>
      </c>
      <c r="H754" t="s">
        <v>8468</v>
      </c>
    </row>
    <row r="755" spans="1:8" x14ac:dyDescent="0.3">
      <c r="A755" t="s">
        <v>4151</v>
      </c>
      <c r="B755" t="s">
        <v>1692</v>
      </c>
      <c r="C755" t="s">
        <v>1693</v>
      </c>
      <c r="D755" t="s">
        <v>581</v>
      </c>
      <c r="E755">
        <v>20110142</v>
      </c>
      <c r="F755" t="s">
        <v>8219</v>
      </c>
      <c r="G755" t="s">
        <v>589</v>
      </c>
      <c r="H755" t="s">
        <v>8468</v>
      </c>
    </row>
    <row r="756" spans="1:8" x14ac:dyDescent="0.3">
      <c r="A756" t="s">
        <v>4735</v>
      </c>
      <c r="B756" t="s">
        <v>1757</v>
      </c>
      <c r="C756" t="s">
        <v>1758</v>
      </c>
      <c r="D756" t="s">
        <v>581</v>
      </c>
      <c r="E756">
        <v>20110337</v>
      </c>
      <c r="F756" t="s">
        <v>8453</v>
      </c>
      <c r="G756" t="s">
        <v>589</v>
      </c>
      <c r="H756" t="s">
        <v>8468</v>
      </c>
    </row>
    <row r="757" spans="1:8" x14ac:dyDescent="0.3">
      <c r="A757" t="s">
        <v>5087</v>
      </c>
      <c r="B757" t="s">
        <v>1790</v>
      </c>
      <c r="C757" t="s">
        <v>1791</v>
      </c>
      <c r="D757" t="s">
        <v>581</v>
      </c>
      <c r="E757">
        <v>3350001</v>
      </c>
      <c r="F757" t="s">
        <v>8395</v>
      </c>
      <c r="G757" t="s">
        <v>589</v>
      </c>
      <c r="H757" t="s">
        <v>8468</v>
      </c>
    </row>
    <row r="758" spans="1:8" x14ac:dyDescent="0.3">
      <c r="A758" t="s">
        <v>4260</v>
      </c>
      <c r="B758" t="s">
        <v>1836</v>
      </c>
      <c r="C758" t="s">
        <v>1837</v>
      </c>
      <c r="D758" t="s">
        <v>581</v>
      </c>
      <c r="E758">
        <v>20110241</v>
      </c>
      <c r="F758" t="s">
        <v>8059</v>
      </c>
      <c r="G758" t="s">
        <v>589</v>
      </c>
      <c r="H758" t="s">
        <v>8468</v>
      </c>
    </row>
    <row r="759" spans="1:8" x14ac:dyDescent="0.3">
      <c r="A759" t="s">
        <v>4772</v>
      </c>
      <c r="B759" t="s">
        <v>1860</v>
      </c>
      <c r="C759" t="s">
        <v>1861</v>
      </c>
      <c r="D759" t="s">
        <v>581</v>
      </c>
      <c r="E759">
        <v>20110060</v>
      </c>
      <c r="F759" t="s">
        <v>8217</v>
      </c>
      <c r="G759" t="s">
        <v>589</v>
      </c>
      <c r="H759" t="s">
        <v>8468</v>
      </c>
    </row>
    <row r="760" spans="1:8" x14ac:dyDescent="0.3">
      <c r="A760" t="s">
        <v>4446</v>
      </c>
      <c r="B760" t="s">
        <v>1933</v>
      </c>
      <c r="C760" t="s">
        <v>1934</v>
      </c>
      <c r="D760" t="s">
        <v>581</v>
      </c>
      <c r="E760">
        <v>20110223</v>
      </c>
      <c r="F760" t="s">
        <v>8109</v>
      </c>
      <c r="G760" t="s">
        <v>589</v>
      </c>
      <c r="H760" t="s">
        <v>8468</v>
      </c>
    </row>
    <row r="761" spans="1:8" x14ac:dyDescent="0.3">
      <c r="A761" t="s">
        <v>4152</v>
      </c>
      <c r="B761" t="s">
        <v>1954</v>
      </c>
      <c r="C761" t="s">
        <v>1955</v>
      </c>
      <c r="D761" t="s">
        <v>581</v>
      </c>
      <c r="E761">
        <v>20110327</v>
      </c>
      <c r="F761" t="s">
        <v>8219</v>
      </c>
      <c r="G761" t="s">
        <v>589</v>
      </c>
      <c r="H761" t="s">
        <v>8468</v>
      </c>
    </row>
    <row r="762" spans="1:8" x14ac:dyDescent="0.3">
      <c r="A762" t="s">
        <v>4261</v>
      </c>
      <c r="B762" t="s">
        <v>2072</v>
      </c>
      <c r="C762" t="s">
        <v>8469</v>
      </c>
      <c r="D762" t="s">
        <v>581</v>
      </c>
      <c r="E762">
        <v>80700445</v>
      </c>
      <c r="F762" t="s">
        <v>8059</v>
      </c>
      <c r="G762" t="s">
        <v>589</v>
      </c>
      <c r="H762" t="s">
        <v>8468</v>
      </c>
    </row>
    <row r="763" spans="1:8" x14ac:dyDescent="0.3">
      <c r="A763" t="s">
        <v>4262</v>
      </c>
      <c r="B763" t="s">
        <v>2109</v>
      </c>
      <c r="C763" t="s">
        <v>2110</v>
      </c>
      <c r="D763" t="s">
        <v>581</v>
      </c>
      <c r="E763">
        <v>3722001</v>
      </c>
      <c r="F763" t="s">
        <v>8059</v>
      </c>
      <c r="G763" t="s">
        <v>589</v>
      </c>
      <c r="H763" t="s">
        <v>8468</v>
      </c>
    </row>
    <row r="764" spans="1:8" x14ac:dyDescent="0.3">
      <c r="A764" t="s">
        <v>4263</v>
      </c>
      <c r="B764" t="s">
        <v>2114</v>
      </c>
      <c r="C764" t="s">
        <v>2115</v>
      </c>
      <c r="D764" t="s">
        <v>581</v>
      </c>
      <c r="E764">
        <v>20110330</v>
      </c>
      <c r="F764" t="s">
        <v>8059</v>
      </c>
      <c r="G764" t="s">
        <v>589</v>
      </c>
      <c r="H764" t="s">
        <v>8468</v>
      </c>
    </row>
    <row r="765" spans="1:8" x14ac:dyDescent="0.3">
      <c r="A765" t="s">
        <v>4264</v>
      </c>
      <c r="B765" t="s">
        <v>2118</v>
      </c>
      <c r="C765" t="s">
        <v>2119</v>
      </c>
      <c r="D765" t="s">
        <v>581</v>
      </c>
      <c r="E765">
        <v>20110203</v>
      </c>
      <c r="F765" t="s">
        <v>8059</v>
      </c>
      <c r="G765" t="s">
        <v>589</v>
      </c>
      <c r="H765" t="s">
        <v>8468</v>
      </c>
    </row>
    <row r="766" spans="1:8" x14ac:dyDescent="0.3">
      <c r="A766" t="s">
        <v>4265</v>
      </c>
      <c r="B766" t="s">
        <v>2214</v>
      </c>
      <c r="C766" t="s">
        <v>2215</v>
      </c>
      <c r="D766" t="s">
        <v>581</v>
      </c>
      <c r="E766">
        <v>20110324</v>
      </c>
      <c r="F766" t="s">
        <v>8059</v>
      </c>
      <c r="G766" t="s">
        <v>589</v>
      </c>
      <c r="H766" t="s">
        <v>8468</v>
      </c>
    </row>
    <row r="767" spans="1:8" x14ac:dyDescent="0.3">
      <c r="A767" t="s">
        <v>4266</v>
      </c>
      <c r="B767" t="s">
        <v>2259</v>
      </c>
      <c r="C767" t="s">
        <v>2260</v>
      </c>
      <c r="D767" t="s">
        <v>581</v>
      </c>
      <c r="E767">
        <v>20110131</v>
      </c>
      <c r="F767" t="s">
        <v>8059</v>
      </c>
      <c r="G767" t="s">
        <v>589</v>
      </c>
      <c r="H767" t="s">
        <v>8468</v>
      </c>
    </row>
    <row r="768" spans="1:8" x14ac:dyDescent="0.3">
      <c r="A768" t="s">
        <v>4153</v>
      </c>
      <c r="B768" t="s">
        <v>2333</v>
      </c>
      <c r="C768" t="s">
        <v>2334</v>
      </c>
      <c r="D768" t="s">
        <v>581</v>
      </c>
      <c r="E768">
        <v>20110288</v>
      </c>
      <c r="F768" t="s">
        <v>8219</v>
      </c>
      <c r="G768" t="s">
        <v>589</v>
      </c>
      <c r="H768" t="s">
        <v>8468</v>
      </c>
    </row>
    <row r="769" spans="1:8" x14ac:dyDescent="0.3">
      <c r="A769" t="s">
        <v>4267</v>
      </c>
      <c r="B769" t="s">
        <v>2366</v>
      </c>
      <c r="C769" t="s">
        <v>2367</v>
      </c>
      <c r="D769" t="s">
        <v>581</v>
      </c>
      <c r="E769">
        <v>20110334</v>
      </c>
      <c r="F769" t="s">
        <v>8059</v>
      </c>
      <c r="G769" t="s">
        <v>589</v>
      </c>
      <c r="H769" t="s">
        <v>8468</v>
      </c>
    </row>
    <row r="770" spans="1:8" x14ac:dyDescent="0.3">
      <c r="A770" t="s">
        <v>4633</v>
      </c>
      <c r="B770" t="s">
        <v>2375</v>
      </c>
      <c r="C770" t="s">
        <v>2376</v>
      </c>
      <c r="D770" t="s">
        <v>581</v>
      </c>
      <c r="E770">
        <v>20110326</v>
      </c>
      <c r="F770" t="s">
        <v>8161</v>
      </c>
      <c r="G770" t="s">
        <v>589</v>
      </c>
      <c r="H770" t="s">
        <v>8468</v>
      </c>
    </row>
    <row r="771" spans="1:8" x14ac:dyDescent="0.3">
      <c r="A771" t="s">
        <v>4268</v>
      </c>
      <c r="B771" t="s">
        <v>2489</v>
      </c>
      <c r="C771" t="s">
        <v>2490</v>
      </c>
      <c r="D771" t="s">
        <v>581</v>
      </c>
      <c r="E771">
        <v>20110178</v>
      </c>
      <c r="F771" t="s">
        <v>8059</v>
      </c>
      <c r="G771" t="s">
        <v>589</v>
      </c>
      <c r="H771" t="s">
        <v>8468</v>
      </c>
    </row>
    <row r="772" spans="1:8" x14ac:dyDescent="0.3">
      <c r="A772" t="s">
        <v>4269</v>
      </c>
      <c r="B772" t="s">
        <v>2649</v>
      </c>
      <c r="C772" t="s">
        <v>2650</v>
      </c>
      <c r="D772" t="s">
        <v>581</v>
      </c>
      <c r="E772">
        <v>20110264</v>
      </c>
      <c r="F772" t="s">
        <v>8059</v>
      </c>
      <c r="G772" t="s">
        <v>589</v>
      </c>
      <c r="H772" t="s">
        <v>8468</v>
      </c>
    </row>
    <row r="773" spans="1:8" x14ac:dyDescent="0.3">
      <c r="A773" t="s">
        <v>4270</v>
      </c>
      <c r="B773" t="s">
        <v>2721</v>
      </c>
      <c r="C773" t="s">
        <v>2722</v>
      </c>
      <c r="D773" t="s">
        <v>581</v>
      </c>
      <c r="E773">
        <v>20110331</v>
      </c>
      <c r="F773" t="s">
        <v>8059</v>
      </c>
      <c r="G773" t="s">
        <v>589</v>
      </c>
      <c r="H773" t="s">
        <v>8468</v>
      </c>
    </row>
    <row r="774" spans="1:8" x14ac:dyDescent="0.3">
      <c r="A774" t="s">
        <v>430</v>
      </c>
      <c r="B774" t="s">
        <v>11</v>
      </c>
      <c r="C774" t="s">
        <v>10</v>
      </c>
      <c r="D774" t="s">
        <v>275</v>
      </c>
      <c r="E774">
        <v>90512167</v>
      </c>
      <c r="F774" t="s">
        <v>8443</v>
      </c>
      <c r="G774" t="s">
        <v>7</v>
      </c>
      <c r="H774" t="s">
        <v>8470</v>
      </c>
    </row>
    <row r="775" spans="1:8" x14ac:dyDescent="0.3">
      <c r="A775" t="s">
        <v>4562</v>
      </c>
      <c r="B775" t="s">
        <v>729</v>
      </c>
      <c r="C775" t="s">
        <v>730</v>
      </c>
      <c r="D775" t="s">
        <v>275</v>
      </c>
      <c r="E775">
        <v>90511961</v>
      </c>
      <c r="F775" t="s">
        <v>8143</v>
      </c>
      <c r="G775" t="s">
        <v>726</v>
      </c>
      <c r="H775" t="s">
        <v>8468</v>
      </c>
    </row>
    <row r="776" spans="1:8" x14ac:dyDescent="0.3">
      <c r="A776" t="s">
        <v>4563</v>
      </c>
      <c r="B776" t="s">
        <v>2731</v>
      </c>
      <c r="C776" t="s">
        <v>2732</v>
      </c>
      <c r="D776" t="s">
        <v>275</v>
      </c>
      <c r="E776">
        <v>90512117</v>
      </c>
      <c r="F776" t="s">
        <v>8145</v>
      </c>
      <c r="G776" t="s">
        <v>726</v>
      </c>
      <c r="H776" t="s">
        <v>8468</v>
      </c>
    </row>
    <row r="777" spans="1:8" x14ac:dyDescent="0.3">
      <c r="A777" t="s">
        <v>7387</v>
      </c>
      <c r="B777" t="s">
        <v>6104</v>
      </c>
      <c r="C777" t="s">
        <v>6105</v>
      </c>
      <c r="D777" t="s">
        <v>582</v>
      </c>
      <c r="E777">
        <v>90511975</v>
      </c>
      <c r="F777" t="s">
        <v>8227</v>
      </c>
      <c r="G777" t="s">
        <v>741</v>
      </c>
      <c r="H777" t="s">
        <v>8468</v>
      </c>
    </row>
    <row r="778" spans="1:8" x14ac:dyDescent="0.3">
      <c r="A778" t="s">
        <v>4951</v>
      </c>
      <c r="B778" t="s">
        <v>741</v>
      </c>
      <c r="C778" t="s">
        <v>742</v>
      </c>
      <c r="D778" t="s">
        <v>582</v>
      </c>
      <c r="E778">
        <v>61283022</v>
      </c>
      <c r="F778" t="s">
        <v>8075</v>
      </c>
      <c r="G778" t="s">
        <v>741</v>
      </c>
      <c r="H778" t="s">
        <v>8468</v>
      </c>
    </row>
    <row r="779" spans="1:8" x14ac:dyDescent="0.3">
      <c r="A779" t="s">
        <v>7370</v>
      </c>
      <c r="B779" t="s">
        <v>6056</v>
      </c>
      <c r="C779" t="s">
        <v>8469</v>
      </c>
      <c r="D779" t="s">
        <v>582</v>
      </c>
      <c r="E779">
        <v>90511979</v>
      </c>
      <c r="F779" t="s">
        <v>8223</v>
      </c>
      <c r="G779" t="s">
        <v>741</v>
      </c>
      <c r="H779" t="s">
        <v>8468</v>
      </c>
    </row>
    <row r="780" spans="1:8" x14ac:dyDescent="0.3">
      <c r="A780" t="s">
        <v>7935</v>
      </c>
      <c r="B780" t="s">
        <v>5546</v>
      </c>
      <c r="C780" t="s">
        <v>5547</v>
      </c>
      <c r="D780" t="s">
        <v>582</v>
      </c>
      <c r="E780">
        <v>91513770</v>
      </c>
      <c r="F780" t="s">
        <v>8229</v>
      </c>
      <c r="G780" t="s">
        <v>741</v>
      </c>
      <c r="H780" t="s">
        <v>8471</v>
      </c>
    </row>
    <row r="781" spans="1:8" x14ac:dyDescent="0.3">
      <c r="A781" t="s">
        <v>7383</v>
      </c>
      <c r="B781" t="s">
        <v>6094</v>
      </c>
      <c r="C781" t="s">
        <v>6095</v>
      </c>
      <c r="D781" t="s">
        <v>582</v>
      </c>
      <c r="E781">
        <v>91513773</v>
      </c>
      <c r="F781" t="s">
        <v>8225</v>
      </c>
      <c r="G781" t="s">
        <v>741</v>
      </c>
      <c r="H781" t="s">
        <v>8471</v>
      </c>
    </row>
    <row r="782" spans="1:8" x14ac:dyDescent="0.3">
      <c r="A782" t="s">
        <v>4952</v>
      </c>
      <c r="B782" t="s">
        <v>784</v>
      </c>
      <c r="C782" t="s">
        <v>785</v>
      </c>
      <c r="D782" t="s">
        <v>582</v>
      </c>
      <c r="E782">
        <v>60571001</v>
      </c>
      <c r="F782" t="s">
        <v>8075</v>
      </c>
      <c r="G782" t="s">
        <v>741</v>
      </c>
      <c r="H782" t="s">
        <v>8468</v>
      </c>
    </row>
    <row r="783" spans="1:8" x14ac:dyDescent="0.3">
      <c r="A783" t="s">
        <v>4932</v>
      </c>
      <c r="B783" t="s">
        <v>813</v>
      </c>
      <c r="C783" t="s">
        <v>814</v>
      </c>
      <c r="D783" t="s">
        <v>582</v>
      </c>
      <c r="E783">
        <v>61331004</v>
      </c>
      <c r="F783" t="s">
        <v>8071</v>
      </c>
      <c r="G783" t="s">
        <v>741</v>
      </c>
      <c r="H783" t="s">
        <v>8468</v>
      </c>
    </row>
    <row r="784" spans="1:8" x14ac:dyDescent="0.3">
      <c r="A784" t="s">
        <v>7942</v>
      </c>
      <c r="B784" t="s">
        <v>5565</v>
      </c>
      <c r="C784" t="s">
        <v>5566</v>
      </c>
      <c r="D784" t="s">
        <v>582</v>
      </c>
      <c r="E784">
        <v>90511839</v>
      </c>
      <c r="F784" t="s">
        <v>8223</v>
      </c>
      <c r="G784" t="s">
        <v>741</v>
      </c>
      <c r="H784" t="s">
        <v>8468</v>
      </c>
    </row>
    <row r="785" spans="1:8" x14ac:dyDescent="0.3">
      <c r="A785" t="s">
        <v>4725</v>
      </c>
      <c r="B785" t="s">
        <v>861</v>
      </c>
      <c r="C785" t="s">
        <v>862</v>
      </c>
      <c r="D785" t="s">
        <v>582</v>
      </c>
      <c r="E785">
        <v>90511901</v>
      </c>
      <c r="F785" t="s">
        <v>8451</v>
      </c>
      <c r="G785" t="s">
        <v>741</v>
      </c>
      <c r="H785" t="s">
        <v>8468</v>
      </c>
    </row>
    <row r="786" spans="1:8" x14ac:dyDescent="0.3">
      <c r="A786" t="s">
        <v>7386</v>
      </c>
      <c r="B786" t="s">
        <v>6102</v>
      </c>
      <c r="C786" t="s">
        <v>8469</v>
      </c>
      <c r="D786" t="s">
        <v>582</v>
      </c>
      <c r="E786">
        <v>91513784</v>
      </c>
      <c r="F786" t="s">
        <v>8225</v>
      </c>
      <c r="G786" t="s">
        <v>741</v>
      </c>
      <c r="H786" t="s">
        <v>8471</v>
      </c>
    </row>
    <row r="787" spans="1:8" x14ac:dyDescent="0.3">
      <c r="A787" t="s">
        <v>7378</v>
      </c>
      <c r="B787" t="s">
        <v>6079</v>
      </c>
      <c r="C787" t="s">
        <v>6080</v>
      </c>
      <c r="D787" t="s">
        <v>582</v>
      </c>
      <c r="E787">
        <v>90511983</v>
      </c>
      <c r="F787" t="s">
        <v>8225</v>
      </c>
      <c r="G787" t="s">
        <v>741</v>
      </c>
      <c r="H787" t="s">
        <v>8468</v>
      </c>
    </row>
    <row r="788" spans="1:8" x14ac:dyDescent="0.3">
      <c r="A788" t="s">
        <v>7373</v>
      </c>
      <c r="B788" t="s">
        <v>6064</v>
      </c>
      <c r="C788" t="s">
        <v>6065</v>
      </c>
      <c r="D788" t="s">
        <v>582</v>
      </c>
      <c r="E788">
        <v>90511966</v>
      </c>
      <c r="F788" t="s">
        <v>8225</v>
      </c>
      <c r="G788" t="s">
        <v>741</v>
      </c>
      <c r="H788" t="s">
        <v>8468</v>
      </c>
    </row>
    <row r="789" spans="1:8" x14ac:dyDescent="0.3">
      <c r="A789" t="s">
        <v>7372</v>
      </c>
      <c r="B789" t="s">
        <v>6061</v>
      </c>
      <c r="C789" t="s">
        <v>6062</v>
      </c>
      <c r="D789" t="s">
        <v>582</v>
      </c>
      <c r="E789">
        <v>85700097</v>
      </c>
      <c r="F789" t="s">
        <v>8227</v>
      </c>
      <c r="G789" t="s">
        <v>741</v>
      </c>
      <c r="H789" t="s">
        <v>8468</v>
      </c>
    </row>
    <row r="790" spans="1:8" x14ac:dyDescent="0.3">
      <c r="A790" t="s">
        <v>7936</v>
      </c>
      <c r="B790" t="s">
        <v>5549</v>
      </c>
      <c r="C790" t="s">
        <v>5550</v>
      </c>
      <c r="D790" t="s">
        <v>582</v>
      </c>
      <c r="E790">
        <v>91513776</v>
      </c>
      <c r="F790" t="s">
        <v>8223</v>
      </c>
      <c r="G790" t="s">
        <v>741</v>
      </c>
      <c r="H790" t="s">
        <v>8471</v>
      </c>
    </row>
    <row r="791" spans="1:8" x14ac:dyDescent="0.3">
      <c r="A791" t="s">
        <v>5004</v>
      </c>
      <c r="B791" t="s">
        <v>1017</v>
      </c>
      <c r="C791" t="s">
        <v>1018</v>
      </c>
      <c r="D791" t="s">
        <v>582</v>
      </c>
      <c r="E791">
        <v>85700117</v>
      </c>
      <c r="F791" t="s">
        <v>8089</v>
      </c>
      <c r="G791" t="s">
        <v>741</v>
      </c>
      <c r="H791" t="s">
        <v>8468</v>
      </c>
    </row>
    <row r="792" spans="1:8" x14ac:dyDescent="0.3">
      <c r="A792" t="s">
        <v>7376</v>
      </c>
      <c r="B792" t="s">
        <v>6073</v>
      </c>
      <c r="C792" t="s">
        <v>6074</v>
      </c>
      <c r="D792" t="s">
        <v>582</v>
      </c>
      <c r="E792">
        <v>90511999</v>
      </c>
      <c r="F792" t="s">
        <v>8225</v>
      </c>
      <c r="G792" t="s">
        <v>741</v>
      </c>
      <c r="H792" t="s">
        <v>8468</v>
      </c>
    </row>
    <row r="793" spans="1:8" x14ac:dyDescent="0.3">
      <c r="A793" t="s">
        <v>7575</v>
      </c>
      <c r="B793" t="s">
        <v>6606</v>
      </c>
      <c r="C793" t="s">
        <v>6607</v>
      </c>
      <c r="D793" t="s">
        <v>582</v>
      </c>
      <c r="E793">
        <v>50089009</v>
      </c>
      <c r="F793" t="s">
        <v>8263</v>
      </c>
      <c r="G793" t="s">
        <v>741</v>
      </c>
      <c r="H793" t="s">
        <v>8468</v>
      </c>
    </row>
    <row r="794" spans="1:8" x14ac:dyDescent="0.3">
      <c r="A794" t="s">
        <v>7382</v>
      </c>
      <c r="B794" t="s">
        <v>6091</v>
      </c>
      <c r="C794" t="s">
        <v>6092</v>
      </c>
      <c r="D794" t="s">
        <v>582</v>
      </c>
      <c r="E794">
        <v>90511927</v>
      </c>
      <c r="F794" t="s">
        <v>8225</v>
      </c>
      <c r="G794" t="s">
        <v>741</v>
      </c>
      <c r="H794" t="s">
        <v>8468</v>
      </c>
    </row>
    <row r="795" spans="1:8" x14ac:dyDescent="0.3">
      <c r="A795" t="s">
        <v>7369</v>
      </c>
      <c r="B795" t="s">
        <v>6053</v>
      </c>
      <c r="C795" t="s">
        <v>6054</v>
      </c>
      <c r="D795" t="s">
        <v>582</v>
      </c>
      <c r="E795">
        <v>90511841</v>
      </c>
      <c r="F795" t="s">
        <v>8221</v>
      </c>
      <c r="G795" t="s">
        <v>741</v>
      </c>
      <c r="H795" t="s">
        <v>8468</v>
      </c>
    </row>
    <row r="796" spans="1:8" x14ac:dyDescent="0.3">
      <c r="A796" t="s">
        <v>7939</v>
      </c>
      <c r="B796" t="s">
        <v>5558</v>
      </c>
      <c r="C796" t="s">
        <v>8469</v>
      </c>
      <c r="D796" t="s">
        <v>582</v>
      </c>
      <c r="E796">
        <v>90511996</v>
      </c>
      <c r="F796" t="s">
        <v>8223</v>
      </c>
      <c r="G796" t="s">
        <v>741</v>
      </c>
      <c r="H796" t="s">
        <v>8468</v>
      </c>
    </row>
    <row r="797" spans="1:8" x14ac:dyDescent="0.3">
      <c r="A797" t="s">
        <v>7933</v>
      </c>
      <c r="B797" t="s">
        <v>5540</v>
      </c>
      <c r="C797" t="s">
        <v>5541</v>
      </c>
      <c r="D797" t="s">
        <v>582</v>
      </c>
      <c r="E797">
        <v>90511922</v>
      </c>
      <c r="F797" t="s">
        <v>8223</v>
      </c>
      <c r="G797" t="s">
        <v>741</v>
      </c>
      <c r="H797" t="s">
        <v>8468</v>
      </c>
    </row>
    <row r="798" spans="1:8" x14ac:dyDescent="0.3">
      <c r="A798" t="s">
        <v>7947</v>
      </c>
      <c r="B798" t="s">
        <v>5575</v>
      </c>
      <c r="C798" t="s">
        <v>5576</v>
      </c>
      <c r="D798" t="s">
        <v>582</v>
      </c>
      <c r="E798">
        <v>90511923</v>
      </c>
      <c r="F798" t="s">
        <v>8223</v>
      </c>
      <c r="G798" t="s">
        <v>741</v>
      </c>
      <c r="H798" t="s">
        <v>8468</v>
      </c>
    </row>
    <row r="799" spans="1:8" x14ac:dyDescent="0.3">
      <c r="A799" t="s">
        <v>7944</v>
      </c>
      <c r="B799" t="s">
        <v>5568</v>
      </c>
      <c r="C799" t="s">
        <v>8469</v>
      </c>
      <c r="D799" t="s">
        <v>582</v>
      </c>
      <c r="E799">
        <v>90026</v>
      </c>
      <c r="F799" t="s">
        <v>8223</v>
      </c>
      <c r="G799" t="s">
        <v>741</v>
      </c>
      <c r="H799" t="s">
        <v>8468</v>
      </c>
    </row>
    <row r="800" spans="1:8" x14ac:dyDescent="0.3">
      <c r="A800" t="s">
        <v>7815</v>
      </c>
      <c r="B800" t="s">
        <v>7127</v>
      </c>
      <c r="C800" t="s">
        <v>7128</v>
      </c>
      <c r="D800" t="s">
        <v>582</v>
      </c>
      <c r="E800">
        <v>85600090</v>
      </c>
      <c r="F800" t="s">
        <v>8251</v>
      </c>
      <c r="G800" t="s">
        <v>741</v>
      </c>
      <c r="H800" t="s">
        <v>8468</v>
      </c>
    </row>
    <row r="801" spans="1:8" x14ac:dyDescent="0.3">
      <c r="A801" t="s">
        <v>7938</v>
      </c>
      <c r="B801" t="s">
        <v>5555</v>
      </c>
      <c r="C801" t="s">
        <v>5556</v>
      </c>
      <c r="D801" t="s">
        <v>582</v>
      </c>
      <c r="E801">
        <v>90511921</v>
      </c>
      <c r="F801" t="s">
        <v>8223</v>
      </c>
      <c r="G801" t="s">
        <v>741</v>
      </c>
      <c r="H801" t="s">
        <v>8468</v>
      </c>
    </row>
    <row r="802" spans="1:8" x14ac:dyDescent="0.3">
      <c r="A802" t="s">
        <v>4600</v>
      </c>
      <c r="B802" t="s">
        <v>1701</v>
      </c>
      <c r="C802" t="s">
        <v>8469</v>
      </c>
      <c r="D802" t="s">
        <v>582</v>
      </c>
      <c r="E802">
        <v>90511988</v>
      </c>
      <c r="F802" t="s">
        <v>8159</v>
      </c>
      <c r="G802" t="s">
        <v>741</v>
      </c>
      <c r="H802" t="s">
        <v>8468</v>
      </c>
    </row>
    <row r="803" spans="1:8" x14ac:dyDescent="0.3">
      <c r="A803" t="s">
        <v>7379</v>
      </c>
      <c r="B803" t="s">
        <v>6082</v>
      </c>
      <c r="C803" t="s">
        <v>6083</v>
      </c>
      <c r="D803" t="s">
        <v>582</v>
      </c>
      <c r="E803">
        <v>91513777</v>
      </c>
      <c r="F803" t="s">
        <v>8225</v>
      </c>
      <c r="G803" t="s">
        <v>741</v>
      </c>
      <c r="H803" t="s">
        <v>8471</v>
      </c>
    </row>
    <row r="804" spans="1:8" x14ac:dyDescent="0.3">
      <c r="A804" t="s">
        <v>7940</v>
      </c>
      <c r="B804" t="s">
        <v>5560</v>
      </c>
      <c r="C804" t="s">
        <v>5561</v>
      </c>
      <c r="D804" t="s">
        <v>582</v>
      </c>
      <c r="E804">
        <v>90511933</v>
      </c>
      <c r="F804" t="s">
        <v>8223</v>
      </c>
      <c r="G804" t="s">
        <v>741</v>
      </c>
      <c r="H804" t="s">
        <v>8468</v>
      </c>
    </row>
    <row r="805" spans="1:8" x14ac:dyDescent="0.3">
      <c r="A805" t="s">
        <v>7946</v>
      </c>
      <c r="B805" t="s">
        <v>5573</v>
      </c>
      <c r="C805" t="s">
        <v>8469</v>
      </c>
      <c r="D805" t="s">
        <v>582</v>
      </c>
      <c r="E805">
        <v>90511920</v>
      </c>
      <c r="F805" t="s">
        <v>8223</v>
      </c>
      <c r="G805" t="s">
        <v>741</v>
      </c>
      <c r="H805" t="s">
        <v>8468</v>
      </c>
    </row>
    <row r="806" spans="1:8" x14ac:dyDescent="0.3">
      <c r="A806" t="s">
        <v>7371</v>
      </c>
      <c r="B806" t="s">
        <v>6058</v>
      </c>
      <c r="C806" t="s">
        <v>6059</v>
      </c>
      <c r="D806" t="s">
        <v>582</v>
      </c>
      <c r="E806">
        <v>90511995</v>
      </c>
      <c r="F806" t="s">
        <v>8225</v>
      </c>
      <c r="G806" t="s">
        <v>741</v>
      </c>
      <c r="H806" t="s">
        <v>8468</v>
      </c>
    </row>
    <row r="807" spans="1:8" x14ac:dyDescent="0.3">
      <c r="A807" t="s">
        <v>5005</v>
      </c>
      <c r="B807" t="s">
        <v>1843</v>
      </c>
      <c r="C807" t="s">
        <v>1844</v>
      </c>
      <c r="D807" t="s">
        <v>582</v>
      </c>
      <c r="E807">
        <v>90511910</v>
      </c>
      <c r="F807" t="s">
        <v>8089</v>
      </c>
      <c r="G807" t="s">
        <v>741</v>
      </c>
      <c r="H807" t="s">
        <v>8468</v>
      </c>
    </row>
    <row r="808" spans="1:8" x14ac:dyDescent="0.3">
      <c r="A808" t="s">
        <v>4476</v>
      </c>
      <c r="B808" t="s">
        <v>1886</v>
      </c>
      <c r="C808" t="s">
        <v>1887</v>
      </c>
      <c r="D808" t="s">
        <v>582</v>
      </c>
      <c r="E808">
        <v>90511991</v>
      </c>
      <c r="F808" t="s">
        <v>8119</v>
      </c>
      <c r="G808" t="s">
        <v>741</v>
      </c>
      <c r="H808" t="s">
        <v>8468</v>
      </c>
    </row>
    <row r="809" spans="1:8" x14ac:dyDescent="0.3">
      <c r="A809" t="s">
        <v>7377</v>
      </c>
      <c r="B809" t="s">
        <v>6076</v>
      </c>
      <c r="C809" t="s">
        <v>6077</v>
      </c>
      <c r="D809" t="s">
        <v>582</v>
      </c>
      <c r="E809">
        <v>90511976</v>
      </c>
      <c r="F809" t="s">
        <v>8227</v>
      </c>
      <c r="G809" t="s">
        <v>741</v>
      </c>
      <c r="H809" t="s">
        <v>8468</v>
      </c>
    </row>
    <row r="810" spans="1:8" x14ac:dyDescent="0.3">
      <c r="A810" t="s">
        <v>7945</v>
      </c>
      <c r="B810" t="s">
        <v>5570</v>
      </c>
      <c r="C810" t="s">
        <v>5571</v>
      </c>
      <c r="D810" t="s">
        <v>582</v>
      </c>
      <c r="E810">
        <v>90511934</v>
      </c>
      <c r="F810" t="s">
        <v>8223</v>
      </c>
      <c r="G810" t="s">
        <v>741</v>
      </c>
      <c r="H810" t="s">
        <v>8468</v>
      </c>
    </row>
    <row r="811" spans="1:8" x14ac:dyDescent="0.3">
      <c r="A811" t="s">
        <v>7385</v>
      </c>
      <c r="B811" t="s">
        <v>6100</v>
      </c>
      <c r="C811" t="s">
        <v>8469</v>
      </c>
      <c r="D811" t="s">
        <v>582</v>
      </c>
      <c r="E811">
        <v>90511978</v>
      </c>
      <c r="F811" t="s">
        <v>8223</v>
      </c>
      <c r="G811" t="s">
        <v>741</v>
      </c>
      <c r="H811" t="s">
        <v>8468</v>
      </c>
    </row>
    <row r="812" spans="1:8" x14ac:dyDescent="0.3">
      <c r="A812" t="s">
        <v>7943</v>
      </c>
      <c r="B812" t="s">
        <v>2091</v>
      </c>
      <c r="C812" t="s">
        <v>8469</v>
      </c>
      <c r="D812" t="s">
        <v>582</v>
      </c>
      <c r="E812">
        <v>90009</v>
      </c>
      <c r="F812" t="s">
        <v>8223</v>
      </c>
      <c r="G812" t="s">
        <v>741</v>
      </c>
      <c r="H812" t="s">
        <v>8468</v>
      </c>
    </row>
    <row r="813" spans="1:8" x14ac:dyDescent="0.3">
      <c r="A813" t="s">
        <v>4953</v>
      </c>
      <c r="B813" t="s">
        <v>2154</v>
      </c>
      <c r="C813" t="s">
        <v>2155</v>
      </c>
      <c r="D813" t="s">
        <v>582</v>
      </c>
      <c r="E813">
        <v>90511813</v>
      </c>
      <c r="F813" t="s">
        <v>8075</v>
      </c>
      <c r="G813" t="s">
        <v>741</v>
      </c>
      <c r="H813" t="s">
        <v>8468</v>
      </c>
    </row>
    <row r="814" spans="1:8" x14ac:dyDescent="0.3">
      <c r="A814" t="s">
        <v>7941</v>
      </c>
      <c r="B814" t="s">
        <v>5563</v>
      </c>
      <c r="C814" t="s">
        <v>8469</v>
      </c>
      <c r="D814" t="s">
        <v>582</v>
      </c>
      <c r="E814">
        <v>90511918</v>
      </c>
      <c r="F814" t="s">
        <v>8223</v>
      </c>
      <c r="G814" t="s">
        <v>741</v>
      </c>
      <c r="H814" t="s">
        <v>8468</v>
      </c>
    </row>
    <row r="815" spans="1:8" x14ac:dyDescent="0.3">
      <c r="A815" t="s">
        <v>7937</v>
      </c>
      <c r="B815" t="s">
        <v>5552</v>
      </c>
      <c r="C815" t="s">
        <v>5553</v>
      </c>
      <c r="D815" t="s">
        <v>582</v>
      </c>
      <c r="E815">
        <v>90511963</v>
      </c>
      <c r="F815" t="s">
        <v>8223</v>
      </c>
      <c r="G815" t="s">
        <v>741</v>
      </c>
      <c r="H815" t="s">
        <v>8468</v>
      </c>
    </row>
    <row r="816" spans="1:8" x14ac:dyDescent="0.3">
      <c r="A816" t="s">
        <v>7574</v>
      </c>
      <c r="B816" t="s">
        <v>6604</v>
      </c>
      <c r="C816" t="s">
        <v>8469</v>
      </c>
      <c r="D816" t="s">
        <v>582</v>
      </c>
      <c r="E816">
        <v>50856005</v>
      </c>
      <c r="F816" t="s">
        <v>8285</v>
      </c>
      <c r="G816" t="s">
        <v>741</v>
      </c>
      <c r="H816" t="s">
        <v>8468</v>
      </c>
    </row>
    <row r="817" spans="1:8" x14ac:dyDescent="0.3">
      <c r="A817" t="s">
        <v>7384</v>
      </c>
      <c r="B817" t="s">
        <v>6097</v>
      </c>
      <c r="C817" t="s">
        <v>6098</v>
      </c>
      <c r="D817" t="s">
        <v>582</v>
      </c>
      <c r="E817">
        <v>90511994</v>
      </c>
      <c r="F817" t="s">
        <v>8225</v>
      </c>
      <c r="G817" t="s">
        <v>741</v>
      </c>
      <c r="H817" t="s">
        <v>8468</v>
      </c>
    </row>
    <row r="818" spans="1:8" x14ac:dyDescent="0.3">
      <c r="A818" t="s">
        <v>7375</v>
      </c>
      <c r="B818" t="s">
        <v>6070</v>
      </c>
      <c r="C818" t="s">
        <v>6071</v>
      </c>
      <c r="D818" t="s">
        <v>582</v>
      </c>
      <c r="E818">
        <v>90511925</v>
      </c>
      <c r="F818" t="s">
        <v>8227</v>
      </c>
      <c r="G818" t="s">
        <v>741</v>
      </c>
      <c r="H818" t="s">
        <v>8468</v>
      </c>
    </row>
    <row r="819" spans="1:8" x14ac:dyDescent="0.3">
      <c r="A819" t="s">
        <v>7934</v>
      </c>
      <c r="B819" t="s">
        <v>5543</v>
      </c>
      <c r="C819" t="s">
        <v>5544</v>
      </c>
      <c r="D819" t="s">
        <v>582</v>
      </c>
      <c r="E819">
        <v>90511962</v>
      </c>
      <c r="F819" t="s">
        <v>8223</v>
      </c>
      <c r="G819" t="s">
        <v>741</v>
      </c>
      <c r="H819" t="s">
        <v>8468</v>
      </c>
    </row>
    <row r="820" spans="1:8" x14ac:dyDescent="0.3">
      <c r="A820" t="s">
        <v>4601</v>
      </c>
      <c r="B820" t="s">
        <v>2506</v>
      </c>
      <c r="C820" t="s">
        <v>2507</v>
      </c>
      <c r="D820" t="s">
        <v>582</v>
      </c>
      <c r="E820">
        <v>90511993</v>
      </c>
      <c r="F820" t="s">
        <v>8159</v>
      </c>
      <c r="G820" t="s">
        <v>741</v>
      </c>
      <c r="H820" t="s">
        <v>8468</v>
      </c>
    </row>
    <row r="821" spans="1:8" x14ac:dyDescent="0.3">
      <c r="A821" t="s">
        <v>7374</v>
      </c>
      <c r="B821" t="s">
        <v>6067</v>
      </c>
      <c r="C821" t="s">
        <v>6068</v>
      </c>
      <c r="D821" t="s">
        <v>582</v>
      </c>
      <c r="E821">
        <v>90511928</v>
      </c>
      <c r="F821" t="s">
        <v>8227</v>
      </c>
      <c r="G821" t="s">
        <v>741</v>
      </c>
      <c r="H821" t="s">
        <v>8468</v>
      </c>
    </row>
    <row r="822" spans="1:8" x14ac:dyDescent="0.3">
      <c r="A822" t="s">
        <v>7380</v>
      </c>
      <c r="B822" t="s">
        <v>6085</v>
      </c>
      <c r="C822" t="s">
        <v>6086</v>
      </c>
      <c r="D822" t="s">
        <v>582</v>
      </c>
      <c r="E822">
        <v>91513772</v>
      </c>
      <c r="F822" t="s">
        <v>8225</v>
      </c>
      <c r="G822" t="s">
        <v>741</v>
      </c>
      <c r="H822" t="s">
        <v>8471</v>
      </c>
    </row>
    <row r="823" spans="1:8" x14ac:dyDescent="0.3">
      <c r="A823" t="s">
        <v>4478</v>
      </c>
      <c r="B823" t="s">
        <v>2611</v>
      </c>
      <c r="C823" t="s">
        <v>2612</v>
      </c>
      <c r="D823" t="s">
        <v>582</v>
      </c>
      <c r="E823">
        <v>91513778</v>
      </c>
      <c r="F823" t="s">
        <v>8119</v>
      </c>
      <c r="G823" t="s">
        <v>741</v>
      </c>
      <c r="H823" t="s">
        <v>8471</v>
      </c>
    </row>
    <row r="824" spans="1:8" x14ac:dyDescent="0.3">
      <c r="A824" t="s">
        <v>7381</v>
      </c>
      <c r="B824" t="s">
        <v>6088</v>
      </c>
      <c r="C824" t="s">
        <v>6089</v>
      </c>
      <c r="D824" t="s">
        <v>582</v>
      </c>
      <c r="E824">
        <v>91513771</v>
      </c>
      <c r="F824" t="s">
        <v>8225</v>
      </c>
      <c r="G824" t="s">
        <v>741</v>
      </c>
      <c r="H824" t="s">
        <v>8471</v>
      </c>
    </row>
    <row r="825" spans="1:8" x14ac:dyDescent="0.3">
      <c r="A825" t="s">
        <v>4919</v>
      </c>
      <c r="B825" t="s">
        <v>2715</v>
      </c>
      <c r="C825" t="s">
        <v>2716</v>
      </c>
      <c r="D825" t="s">
        <v>582</v>
      </c>
      <c r="E825">
        <v>61229001</v>
      </c>
      <c r="F825" t="s">
        <v>8069</v>
      </c>
      <c r="G825" t="s">
        <v>741</v>
      </c>
      <c r="H825" t="s">
        <v>8468</v>
      </c>
    </row>
    <row r="826" spans="1:8" x14ac:dyDescent="0.3">
      <c r="A826" t="s">
        <v>4698</v>
      </c>
      <c r="B826" t="s">
        <v>2742</v>
      </c>
      <c r="C826" t="s">
        <v>2743</v>
      </c>
      <c r="D826" t="s">
        <v>582</v>
      </c>
      <c r="E826">
        <v>85700118</v>
      </c>
      <c r="F826" t="s">
        <v>8417</v>
      </c>
      <c r="G826" t="s">
        <v>741</v>
      </c>
      <c r="H826" t="s">
        <v>8468</v>
      </c>
    </row>
    <row r="827" spans="1:8" x14ac:dyDescent="0.3">
      <c r="A827" t="s">
        <v>4777</v>
      </c>
      <c r="B827" t="s">
        <v>662</v>
      </c>
      <c r="C827" t="s">
        <v>8469</v>
      </c>
      <c r="D827" t="s">
        <v>652</v>
      </c>
      <c r="E827">
        <v>91513749</v>
      </c>
      <c r="F827" t="s">
        <v>8219</v>
      </c>
      <c r="G827" t="s">
        <v>788</v>
      </c>
      <c r="H827" t="s">
        <v>8468</v>
      </c>
    </row>
    <row r="828" spans="1:8" x14ac:dyDescent="0.3">
      <c r="A828" t="s">
        <v>4737</v>
      </c>
      <c r="B828" t="s">
        <v>694</v>
      </c>
      <c r="C828" t="s">
        <v>8469</v>
      </c>
      <c r="D828" t="s">
        <v>652</v>
      </c>
      <c r="E828">
        <v>61455192</v>
      </c>
      <c r="F828" t="s">
        <v>8215</v>
      </c>
      <c r="G828" t="s">
        <v>788</v>
      </c>
      <c r="H828" t="s">
        <v>8468</v>
      </c>
    </row>
    <row r="829" spans="1:8" x14ac:dyDescent="0.3">
      <c r="A829" t="s">
        <v>4716</v>
      </c>
      <c r="B829" t="s">
        <v>704</v>
      </c>
      <c r="C829" t="s">
        <v>8469</v>
      </c>
      <c r="D829" t="s">
        <v>652</v>
      </c>
      <c r="E829">
        <v>91513750</v>
      </c>
      <c r="F829" t="s">
        <v>8419</v>
      </c>
      <c r="G829" t="s">
        <v>788</v>
      </c>
      <c r="H829" t="s">
        <v>8468</v>
      </c>
    </row>
    <row r="830" spans="1:8" x14ac:dyDescent="0.3">
      <c r="A830" t="s">
        <v>4745</v>
      </c>
      <c r="B830" t="s">
        <v>878</v>
      </c>
      <c r="C830" t="s">
        <v>8469</v>
      </c>
      <c r="D830" t="s">
        <v>652</v>
      </c>
      <c r="E830">
        <v>61455177</v>
      </c>
      <c r="F830" t="s">
        <v>8217</v>
      </c>
      <c r="G830" t="s">
        <v>788</v>
      </c>
      <c r="H830" t="s">
        <v>8468</v>
      </c>
    </row>
    <row r="831" spans="1:8" x14ac:dyDescent="0.3">
      <c r="A831" t="s">
        <v>5076</v>
      </c>
      <c r="B831" t="s">
        <v>886</v>
      </c>
      <c r="C831" t="s">
        <v>887</v>
      </c>
      <c r="D831" t="s">
        <v>652</v>
      </c>
      <c r="E831">
        <v>61455072</v>
      </c>
      <c r="F831" t="s">
        <v>8395</v>
      </c>
      <c r="G831" t="s">
        <v>788</v>
      </c>
      <c r="H831" t="s">
        <v>8468</v>
      </c>
    </row>
    <row r="832" spans="1:8" x14ac:dyDescent="0.3">
      <c r="A832" t="s">
        <v>4746</v>
      </c>
      <c r="B832" t="s">
        <v>1085</v>
      </c>
      <c r="C832" t="s">
        <v>8469</v>
      </c>
      <c r="D832" t="s">
        <v>652</v>
      </c>
      <c r="E832">
        <v>61455189</v>
      </c>
      <c r="F832" t="s">
        <v>8217</v>
      </c>
      <c r="G832" t="s">
        <v>788</v>
      </c>
      <c r="H832" t="s">
        <v>8468</v>
      </c>
    </row>
    <row r="833" spans="1:8" x14ac:dyDescent="0.3">
      <c r="A833" t="s">
        <v>7537</v>
      </c>
      <c r="B833" t="s">
        <v>6516</v>
      </c>
      <c r="C833" t="s">
        <v>8469</v>
      </c>
      <c r="D833" t="s">
        <v>652</v>
      </c>
      <c r="E833">
        <v>61455148</v>
      </c>
      <c r="F833" t="s">
        <v>8247</v>
      </c>
      <c r="G833" t="s">
        <v>788</v>
      </c>
      <c r="H833" t="s">
        <v>8468</v>
      </c>
    </row>
    <row r="834" spans="1:8" x14ac:dyDescent="0.3">
      <c r="A834" t="s">
        <v>4159</v>
      </c>
      <c r="B834" t="s">
        <v>1497</v>
      </c>
      <c r="C834" t="s">
        <v>1498</v>
      </c>
      <c r="D834" t="s">
        <v>652</v>
      </c>
      <c r="E834">
        <v>61455119</v>
      </c>
      <c r="F834" t="s">
        <v>8059</v>
      </c>
      <c r="G834" t="s">
        <v>788</v>
      </c>
      <c r="H834" t="s">
        <v>8468</v>
      </c>
    </row>
    <row r="835" spans="1:8" x14ac:dyDescent="0.3">
      <c r="A835" t="s">
        <v>4747</v>
      </c>
      <c r="B835" t="s">
        <v>3430</v>
      </c>
      <c r="C835" t="s">
        <v>1534</v>
      </c>
      <c r="D835" t="s">
        <v>652</v>
      </c>
      <c r="E835">
        <v>61455165</v>
      </c>
      <c r="F835" t="s">
        <v>8217</v>
      </c>
      <c r="G835" t="s">
        <v>788</v>
      </c>
      <c r="H835" t="s">
        <v>8468</v>
      </c>
    </row>
    <row r="836" spans="1:8" x14ac:dyDescent="0.3">
      <c r="A836" t="s">
        <v>4511</v>
      </c>
      <c r="B836" t="s">
        <v>1663</v>
      </c>
      <c r="C836" t="s">
        <v>1664</v>
      </c>
      <c r="D836" t="s">
        <v>652</v>
      </c>
      <c r="E836">
        <v>61455140</v>
      </c>
      <c r="F836" t="s">
        <v>8123</v>
      </c>
      <c r="G836" t="s">
        <v>788</v>
      </c>
      <c r="H836" t="s">
        <v>8468</v>
      </c>
    </row>
    <row r="837" spans="1:8" x14ac:dyDescent="0.3">
      <c r="A837" t="s">
        <v>4332</v>
      </c>
      <c r="B837" t="s">
        <v>1871</v>
      </c>
      <c r="C837" t="s">
        <v>8469</v>
      </c>
      <c r="D837" t="s">
        <v>652</v>
      </c>
      <c r="E837">
        <v>61455184</v>
      </c>
      <c r="F837" t="s">
        <v>8083</v>
      </c>
      <c r="G837" t="s">
        <v>788</v>
      </c>
      <c r="H837" t="s">
        <v>8468</v>
      </c>
    </row>
    <row r="838" spans="1:8" x14ac:dyDescent="0.3">
      <c r="A838" t="s">
        <v>4778</v>
      </c>
      <c r="B838" t="s">
        <v>3459</v>
      </c>
      <c r="C838" t="s">
        <v>8469</v>
      </c>
      <c r="D838" t="s">
        <v>652</v>
      </c>
      <c r="E838">
        <v>61455168</v>
      </c>
      <c r="F838" t="s">
        <v>8219</v>
      </c>
      <c r="G838" t="s">
        <v>788</v>
      </c>
      <c r="H838" t="s">
        <v>8468</v>
      </c>
    </row>
    <row r="839" spans="1:8" x14ac:dyDescent="0.3">
      <c r="A839" t="s">
        <v>4343</v>
      </c>
      <c r="B839" t="s">
        <v>2161</v>
      </c>
      <c r="C839" t="s">
        <v>2162</v>
      </c>
      <c r="D839" t="s">
        <v>652</v>
      </c>
      <c r="E839">
        <v>61455035</v>
      </c>
      <c r="F839" t="s">
        <v>8087</v>
      </c>
      <c r="G839" t="s">
        <v>788</v>
      </c>
      <c r="H839" t="s">
        <v>8468</v>
      </c>
    </row>
    <row r="840" spans="1:8" x14ac:dyDescent="0.3">
      <c r="A840" t="s">
        <v>4407</v>
      </c>
      <c r="B840" t="s">
        <v>2234</v>
      </c>
      <c r="C840" t="s">
        <v>8469</v>
      </c>
      <c r="D840" t="s">
        <v>652</v>
      </c>
      <c r="E840">
        <v>61455187</v>
      </c>
      <c r="F840" t="s">
        <v>8093</v>
      </c>
      <c r="G840" t="s">
        <v>788</v>
      </c>
      <c r="H840" t="s">
        <v>8468</v>
      </c>
    </row>
    <row r="841" spans="1:8" x14ac:dyDescent="0.3">
      <c r="A841" t="s">
        <v>4375</v>
      </c>
      <c r="B841" t="s">
        <v>2269</v>
      </c>
      <c r="C841" t="s">
        <v>8469</v>
      </c>
      <c r="D841" t="s">
        <v>652</v>
      </c>
      <c r="E841">
        <v>91513762</v>
      </c>
      <c r="F841" t="s">
        <v>8091</v>
      </c>
      <c r="G841" t="s">
        <v>788</v>
      </c>
      <c r="H841" t="s">
        <v>8471</v>
      </c>
    </row>
    <row r="842" spans="1:8" x14ac:dyDescent="0.3">
      <c r="A842" t="s">
        <v>4533</v>
      </c>
      <c r="B842" t="s">
        <v>2287</v>
      </c>
      <c r="C842" t="s">
        <v>2288</v>
      </c>
      <c r="D842" t="s">
        <v>652</v>
      </c>
      <c r="E842">
        <v>61455178</v>
      </c>
      <c r="F842" t="s">
        <v>8131</v>
      </c>
      <c r="G842" t="s">
        <v>788</v>
      </c>
      <c r="H842" t="s">
        <v>8468</v>
      </c>
    </row>
    <row r="843" spans="1:8" x14ac:dyDescent="0.3">
      <c r="A843" t="s">
        <v>4161</v>
      </c>
      <c r="B843" t="s">
        <v>2313</v>
      </c>
      <c r="C843" t="s">
        <v>8469</v>
      </c>
      <c r="D843" t="s">
        <v>652</v>
      </c>
      <c r="E843">
        <v>61455146</v>
      </c>
      <c r="F843" t="s">
        <v>8059</v>
      </c>
      <c r="G843" t="s">
        <v>788</v>
      </c>
      <c r="H843" t="s">
        <v>8468</v>
      </c>
    </row>
    <row r="844" spans="1:8" x14ac:dyDescent="0.3">
      <c r="A844" t="s">
        <v>4408</v>
      </c>
      <c r="B844" t="s">
        <v>2350</v>
      </c>
      <c r="C844" t="s">
        <v>8469</v>
      </c>
      <c r="D844" t="s">
        <v>652</v>
      </c>
      <c r="E844">
        <v>61455152</v>
      </c>
      <c r="F844" t="s">
        <v>8093</v>
      </c>
      <c r="G844" t="s">
        <v>788</v>
      </c>
      <c r="H844" t="s">
        <v>8468</v>
      </c>
    </row>
    <row r="845" spans="1:8" x14ac:dyDescent="0.3">
      <c r="A845" t="s">
        <v>4409</v>
      </c>
      <c r="B845" t="s">
        <v>2440</v>
      </c>
      <c r="C845" t="s">
        <v>8469</v>
      </c>
      <c r="D845" t="s">
        <v>652</v>
      </c>
      <c r="E845">
        <v>61455137</v>
      </c>
      <c r="F845" t="s">
        <v>8093</v>
      </c>
      <c r="G845" t="s">
        <v>788</v>
      </c>
      <c r="H845" t="s">
        <v>8468</v>
      </c>
    </row>
    <row r="846" spans="1:8" x14ac:dyDescent="0.3">
      <c r="A846" t="s">
        <v>4779</v>
      </c>
      <c r="B846" t="s">
        <v>2472</v>
      </c>
      <c r="C846" t="s">
        <v>2473</v>
      </c>
      <c r="D846" t="s">
        <v>652</v>
      </c>
      <c r="E846">
        <v>61455190</v>
      </c>
      <c r="F846" t="s">
        <v>8219</v>
      </c>
      <c r="G846" t="s">
        <v>788</v>
      </c>
      <c r="H846" t="s">
        <v>8468</v>
      </c>
    </row>
    <row r="847" spans="1:8" x14ac:dyDescent="0.3">
      <c r="A847" t="s">
        <v>4580</v>
      </c>
      <c r="B847" t="s">
        <v>2617</v>
      </c>
      <c r="C847" t="s">
        <v>8469</v>
      </c>
      <c r="D847" t="s">
        <v>652</v>
      </c>
      <c r="E847">
        <v>61455196</v>
      </c>
      <c r="F847" t="s">
        <v>8153</v>
      </c>
      <c r="G847" t="s">
        <v>788</v>
      </c>
      <c r="H847" t="s">
        <v>8468</v>
      </c>
    </row>
    <row r="848" spans="1:8" x14ac:dyDescent="0.3">
      <c r="A848" t="s">
        <v>4162</v>
      </c>
      <c r="B848" t="s">
        <v>2793</v>
      </c>
      <c r="C848" t="s">
        <v>2794</v>
      </c>
      <c r="D848" t="s">
        <v>652</v>
      </c>
      <c r="E848">
        <v>61455092</v>
      </c>
      <c r="F848" t="s">
        <v>8059</v>
      </c>
      <c r="G848" t="s">
        <v>788</v>
      </c>
      <c r="H848" t="s">
        <v>8468</v>
      </c>
    </row>
    <row r="849" spans="1:8" x14ac:dyDescent="0.3">
      <c r="A849" t="s">
        <v>4111</v>
      </c>
      <c r="B849" t="s">
        <v>677</v>
      </c>
      <c r="C849" t="s">
        <v>678</v>
      </c>
      <c r="D849" t="s">
        <v>275</v>
      </c>
      <c r="E849">
        <v>91510474</v>
      </c>
      <c r="F849" t="s">
        <v>8201</v>
      </c>
      <c r="G849" t="s">
        <v>259</v>
      </c>
      <c r="H849" t="s">
        <v>8468</v>
      </c>
    </row>
    <row r="850" spans="1:8" x14ac:dyDescent="0.3">
      <c r="A850" t="s">
        <v>563</v>
      </c>
      <c r="B850" t="s">
        <v>261</v>
      </c>
      <c r="C850" t="s">
        <v>260</v>
      </c>
      <c r="D850" t="s">
        <v>275</v>
      </c>
      <c r="E850">
        <v>61526001</v>
      </c>
      <c r="F850" t="s">
        <v>8197</v>
      </c>
      <c r="G850" t="s">
        <v>259</v>
      </c>
      <c r="H850" t="s">
        <v>8471</v>
      </c>
    </row>
    <row r="851" spans="1:8" x14ac:dyDescent="0.3">
      <c r="A851" t="s">
        <v>564</v>
      </c>
      <c r="B851" t="s">
        <v>263</v>
      </c>
      <c r="C851" t="s">
        <v>262</v>
      </c>
      <c r="D851" t="s">
        <v>275</v>
      </c>
      <c r="E851">
        <v>91510477</v>
      </c>
      <c r="F851" t="s">
        <v>8199</v>
      </c>
      <c r="G851" t="s">
        <v>259</v>
      </c>
      <c r="H851" t="s">
        <v>8471</v>
      </c>
    </row>
    <row r="852" spans="1:8" x14ac:dyDescent="0.3">
      <c r="A852" t="s">
        <v>4865</v>
      </c>
      <c r="B852" t="s">
        <v>624</v>
      </c>
      <c r="C852" t="s">
        <v>8469</v>
      </c>
      <c r="D852" t="s">
        <v>591</v>
      </c>
      <c r="E852">
        <v>80702319</v>
      </c>
      <c r="F852" t="s">
        <v>8059</v>
      </c>
      <c r="G852" t="s">
        <v>929</v>
      </c>
      <c r="H852" t="s">
        <v>8468</v>
      </c>
    </row>
    <row r="853" spans="1:8" x14ac:dyDescent="0.3">
      <c r="A853" t="s">
        <v>5039</v>
      </c>
      <c r="B853" t="s">
        <v>657</v>
      </c>
      <c r="C853" t="s">
        <v>8469</v>
      </c>
      <c r="D853" t="s">
        <v>591</v>
      </c>
      <c r="E853">
        <v>80703113</v>
      </c>
      <c r="F853" t="s">
        <v>8091</v>
      </c>
      <c r="G853" t="s">
        <v>929</v>
      </c>
      <c r="H853" t="s">
        <v>8468</v>
      </c>
    </row>
    <row r="854" spans="1:8" x14ac:dyDescent="0.3">
      <c r="A854" t="s">
        <v>5061</v>
      </c>
      <c r="B854" t="s">
        <v>699</v>
      </c>
      <c r="C854" t="s">
        <v>8469</v>
      </c>
      <c r="D854" t="s">
        <v>591</v>
      </c>
      <c r="E854">
        <v>80702317</v>
      </c>
      <c r="F854" t="s">
        <v>8093</v>
      </c>
      <c r="G854" t="s">
        <v>929</v>
      </c>
      <c r="H854" t="s">
        <v>8468</v>
      </c>
    </row>
    <row r="855" spans="1:8" x14ac:dyDescent="0.3">
      <c r="A855" t="s">
        <v>4866</v>
      </c>
      <c r="B855" t="s">
        <v>716</v>
      </c>
      <c r="C855" t="s">
        <v>8469</v>
      </c>
      <c r="D855" t="s">
        <v>591</v>
      </c>
      <c r="E855">
        <v>3677001</v>
      </c>
      <c r="F855" t="s">
        <v>8059</v>
      </c>
      <c r="G855" t="s">
        <v>929</v>
      </c>
      <c r="H855" t="s">
        <v>8468</v>
      </c>
    </row>
    <row r="856" spans="1:8" x14ac:dyDescent="0.3">
      <c r="A856" t="s">
        <v>4795</v>
      </c>
      <c r="B856" t="s">
        <v>748</v>
      </c>
      <c r="C856" t="s">
        <v>8469</v>
      </c>
      <c r="D856" t="s">
        <v>591</v>
      </c>
      <c r="E856">
        <v>80703130</v>
      </c>
      <c r="F856" t="s">
        <v>8219</v>
      </c>
      <c r="G856" t="s">
        <v>929</v>
      </c>
      <c r="H856" t="s">
        <v>8468</v>
      </c>
    </row>
    <row r="857" spans="1:8" x14ac:dyDescent="0.3">
      <c r="A857" t="s">
        <v>4634</v>
      </c>
      <c r="B857" t="s">
        <v>821</v>
      </c>
      <c r="C857" t="s">
        <v>8469</v>
      </c>
      <c r="D857" t="s">
        <v>591</v>
      </c>
      <c r="E857">
        <v>80703114</v>
      </c>
      <c r="F857" t="s">
        <v>8161</v>
      </c>
      <c r="G857" t="s">
        <v>929</v>
      </c>
      <c r="H857" t="s">
        <v>8468</v>
      </c>
    </row>
    <row r="858" spans="1:8" x14ac:dyDescent="0.3">
      <c r="A858" t="s">
        <v>4712</v>
      </c>
      <c r="B858" t="s">
        <v>842</v>
      </c>
      <c r="C858" t="s">
        <v>843</v>
      </c>
      <c r="D858" t="s">
        <v>591</v>
      </c>
      <c r="E858">
        <v>80703111</v>
      </c>
      <c r="F858" t="s">
        <v>8205</v>
      </c>
      <c r="G858" t="s">
        <v>929</v>
      </c>
      <c r="H858" t="s">
        <v>8468</v>
      </c>
    </row>
    <row r="859" spans="1:8" x14ac:dyDescent="0.3">
      <c r="A859" t="s">
        <v>4715</v>
      </c>
      <c r="B859" t="s">
        <v>871</v>
      </c>
      <c r="C859" t="s">
        <v>8469</v>
      </c>
      <c r="D859" t="s">
        <v>591</v>
      </c>
      <c r="E859">
        <v>80703115</v>
      </c>
      <c r="F859" t="s">
        <v>8449</v>
      </c>
      <c r="G859" t="s">
        <v>929</v>
      </c>
      <c r="H859" t="s">
        <v>8468</v>
      </c>
    </row>
    <row r="860" spans="1:8" x14ac:dyDescent="0.3">
      <c r="A860" t="s">
        <v>4981</v>
      </c>
      <c r="B860" t="s">
        <v>1157</v>
      </c>
      <c r="C860" t="s">
        <v>8469</v>
      </c>
      <c r="D860" t="s">
        <v>591</v>
      </c>
      <c r="E860">
        <v>2401001</v>
      </c>
      <c r="F860" t="s">
        <v>8427</v>
      </c>
      <c r="G860" t="s">
        <v>929</v>
      </c>
      <c r="H860" t="s">
        <v>8468</v>
      </c>
    </row>
    <row r="861" spans="1:8" x14ac:dyDescent="0.3">
      <c r="A861" t="s">
        <v>5040</v>
      </c>
      <c r="B861" t="s">
        <v>1169</v>
      </c>
      <c r="C861" t="s">
        <v>8469</v>
      </c>
      <c r="D861" t="s">
        <v>591</v>
      </c>
      <c r="E861">
        <v>80702510</v>
      </c>
      <c r="F861" t="s">
        <v>8091</v>
      </c>
      <c r="G861" t="s">
        <v>929</v>
      </c>
      <c r="H861" t="s">
        <v>8468</v>
      </c>
    </row>
    <row r="862" spans="1:8" x14ac:dyDescent="0.3">
      <c r="A862" t="s">
        <v>5096</v>
      </c>
      <c r="B862" t="s">
        <v>1208</v>
      </c>
      <c r="C862" t="s">
        <v>8469</v>
      </c>
      <c r="D862" t="s">
        <v>591</v>
      </c>
      <c r="E862">
        <v>80703136</v>
      </c>
      <c r="F862" t="s">
        <v>8109</v>
      </c>
      <c r="G862" t="s">
        <v>929</v>
      </c>
      <c r="H862" t="s">
        <v>8468</v>
      </c>
    </row>
    <row r="863" spans="1:8" x14ac:dyDescent="0.3">
      <c r="A863" t="s">
        <v>4867</v>
      </c>
      <c r="B863" t="s">
        <v>1231</v>
      </c>
      <c r="C863" t="s">
        <v>8469</v>
      </c>
      <c r="D863" t="s">
        <v>591</v>
      </c>
      <c r="E863">
        <v>80700965</v>
      </c>
      <c r="F863" t="s">
        <v>8059</v>
      </c>
      <c r="G863" t="s">
        <v>929</v>
      </c>
      <c r="H863" t="s">
        <v>8468</v>
      </c>
    </row>
    <row r="864" spans="1:8" x14ac:dyDescent="0.3">
      <c r="A864" t="s">
        <v>5062</v>
      </c>
      <c r="B864" t="s">
        <v>1262</v>
      </c>
      <c r="C864" t="s">
        <v>8469</v>
      </c>
      <c r="D864" t="s">
        <v>591</v>
      </c>
      <c r="E864">
        <v>80703135</v>
      </c>
      <c r="F864" t="s">
        <v>8093</v>
      </c>
      <c r="G864" t="s">
        <v>929</v>
      </c>
      <c r="H864" t="s">
        <v>8468</v>
      </c>
    </row>
    <row r="865" spans="1:8" x14ac:dyDescent="0.3">
      <c r="A865" t="s">
        <v>5097</v>
      </c>
      <c r="B865" t="s">
        <v>1302</v>
      </c>
      <c r="C865" t="s">
        <v>8469</v>
      </c>
      <c r="D865" t="s">
        <v>591</v>
      </c>
      <c r="E865">
        <v>80703162</v>
      </c>
      <c r="F865" t="s">
        <v>8109</v>
      </c>
      <c r="G865" t="s">
        <v>929</v>
      </c>
      <c r="H865" t="s">
        <v>8471</v>
      </c>
    </row>
    <row r="866" spans="1:8" x14ac:dyDescent="0.3">
      <c r="A866" t="s">
        <v>4796</v>
      </c>
      <c r="B866" t="s">
        <v>1480</v>
      </c>
      <c r="C866" t="s">
        <v>8469</v>
      </c>
      <c r="D866" t="s">
        <v>591</v>
      </c>
      <c r="E866">
        <v>3386001</v>
      </c>
      <c r="F866" t="s">
        <v>8219</v>
      </c>
      <c r="G866" t="s">
        <v>929</v>
      </c>
      <c r="H866" t="s">
        <v>8468</v>
      </c>
    </row>
    <row r="867" spans="1:8" x14ac:dyDescent="0.3">
      <c r="A867" t="s">
        <v>4868</v>
      </c>
      <c r="B867" t="s">
        <v>1516</v>
      </c>
      <c r="C867" t="s">
        <v>8469</v>
      </c>
      <c r="D867" t="s">
        <v>591</v>
      </c>
      <c r="E867">
        <v>2036001</v>
      </c>
      <c r="F867" t="s">
        <v>8059</v>
      </c>
      <c r="G867" t="s">
        <v>929</v>
      </c>
      <c r="H867" t="s">
        <v>8468</v>
      </c>
    </row>
    <row r="868" spans="1:8" x14ac:dyDescent="0.3">
      <c r="A868" t="s">
        <v>5041</v>
      </c>
      <c r="B868" t="s">
        <v>1539</v>
      </c>
      <c r="C868" t="s">
        <v>8469</v>
      </c>
      <c r="D868" t="s">
        <v>591</v>
      </c>
      <c r="E868">
        <v>80703112</v>
      </c>
      <c r="F868" t="s">
        <v>8091</v>
      </c>
      <c r="G868" t="s">
        <v>929</v>
      </c>
      <c r="H868" t="s">
        <v>8468</v>
      </c>
    </row>
    <row r="869" spans="1:8" x14ac:dyDescent="0.3">
      <c r="A869" t="s">
        <v>4522</v>
      </c>
      <c r="B869" t="s">
        <v>1586</v>
      </c>
      <c r="C869" t="s">
        <v>1587</v>
      </c>
      <c r="D869" t="s">
        <v>591</v>
      </c>
      <c r="E869">
        <v>80700985</v>
      </c>
      <c r="F869" t="s">
        <v>8123</v>
      </c>
      <c r="G869" t="s">
        <v>929</v>
      </c>
      <c r="H869" t="s">
        <v>8468</v>
      </c>
    </row>
    <row r="870" spans="1:8" x14ac:dyDescent="0.3">
      <c r="A870" t="s">
        <v>4869</v>
      </c>
      <c r="B870" t="s">
        <v>1623</v>
      </c>
      <c r="C870" t="s">
        <v>8469</v>
      </c>
      <c r="D870" t="s">
        <v>591</v>
      </c>
      <c r="E870">
        <v>80702515</v>
      </c>
      <c r="F870" t="s">
        <v>8059</v>
      </c>
      <c r="G870" t="s">
        <v>929</v>
      </c>
      <c r="H870" t="s">
        <v>8468</v>
      </c>
    </row>
    <row r="871" spans="1:8" x14ac:dyDescent="0.3">
      <c r="A871" t="s">
        <v>5089</v>
      </c>
      <c r="B871" t="s">
        <v>1739</v>
      </c>
      <c r="C871" t="s">
        <v>8469</v>
      </c>
      <c r="D871" t="s">
        <v>591</v>
      </c>
      <c r="E871">
        <v>2347001</v>
      </c>
      <c r="F871" t="s">
        <v>8395</v>
      </c>
      <c r="G871" t="s">
        <v>929</v>
      </c>
      <c r="H871" t="s">
        <v>8468</v>
      </c>
    </row>
    <row r="872" spans="1:8" x14ac:dyDescent="0.3">
      <c r="A872" t="s">
        <v>4870</v>
      </c>
      <c r="B872" t="s">
        <v>1763</v>
      </c>
      <c r="C872" t="s">
        <v>8469</v>
      </c>
      <c r="D872" t="s">
        <v>591</v>
      </c>
      <c r="E872">
        <v>80702512</v>
      </c>
      <c r="F872" t="s">
        <v>8059</v>
      </c>
      <c r="G872" t="s">
        <v>929</v>
      </c>
      <c r="H872" t="s">
        <v>8468</v>
      </c>
    </row>
    <row r="873" spans="1:8" x14ac:dyDescent="0.3">
      <c r="A873" t="s">
        <v>4635</v>
      </c>
      <c r="B873" t="s">
        <v>1870</v>
      </c>
      <c r="C873" t="s">
        <v>8469</v>
      </c>
      <c r="D873" t="s">
        <v>591</v>
      </c>
      <c r="E873">
        <v>907001</v>
      </c>
      <c r="F873" t="s">
        <v>8161</v>
      </c>
      <c r="G873" t="s">
        <v>929</v>
      </c>
      <c r="H873" t="s">
        <v>8468</v>
      </c>
    </row>
    <row r="874" spans="1:8" x14ac:dyDescent="0.3">
      <c r="A874" t="s">
        <v>5063</v>
      </c>
      <c r="B874" t="s">
        <v>1874</v>
      </c>
      <c r="C874" t="s">
        <v>8469</v>
      </c>
      <c r="D874" t="s">
        <v>591</v>
      </c>
      <c r="E874">
        <v>2633001</v>
      </c>
      <c r="F874" t="s">
        <v>8093</v>
      </c>
      <c r="G874" t="s">
        <v>929</v>
      </c>
      <c r="H874" t="s">
        <v>8468</v>
      </c>
    </row>
    <row r="875" spans="1:8" x14ac:dyDescent="0.3">
      <c r="A875" t="s">
        <v>5001</v>
      </c>
      <c r="B875" t="s">
        <v>1883</v>
      </c>
      <c r="C875" t="s">
        <v>8469</v>
      </c>
      <c r="D875" t="s">
        <v>591</v>
      </c>
      <c r="E875">
        <v>80702514</v>
      </c>
      <c r="F875" t="s">
        <v>8087</v>
      </c>
      <c r="G875" t="s">
        <v>929</v>
      </c>
      <c r="H875" t="s">
        <v>8468</v>
      </c>
    </row>
    <row r="876" spans="1:8" x14ac:dyDescent="0.3">
      <c r="A876" t="s">
        <v>4871</v>
      </c>
      <c r="B876" t="s">
        <v>1888</v>
      </c>
      <c r="C876" t="s">
        <v>8469</v>
      </c>
      <c r="D876" t="s">
        <v>591</v>
      </c>
      <c r="E876">
        <v>37381103</v>
      </c>
      <c r="F876" t="s">
        <v>8059</v>
      </c>
      <c r="G876" t="s">
        <v>929</v>
      </c>
      <c r="H876" t="s">
        <v>8468</v>
      </c>
    </row>
    <row r="877" spans="1:8" x14ac:dyDescent="0.3">
      <c r="A877" t="s">
        <v>4872</v>
      </c>
      <c r="B877" t="s">
        <v>1926</v>
      </c>
      <c r="C877" t="s">
        <v>8469</v>
      </c>
      <c r="D877" t="s">
        <v>591</v>
      </c>
      <c r="E877">
        <v>37381108</v>
      </c>
      <c r="F877" t="s">
        <v>8059</v>
      </c>
      <c r="G877" t="s">
        <v>929</v>
      </c>
      <c r="H877" t="s">
        <v>8468</v>
      </c>
    </row>
    <row r="878" spans="1:8" x14ac:dyDescent="0.3">
      <c r="A878" t="s">
        <v>4722</v>
      </c>
      <c r="B878" t="s">
        <v>1966</v>
      </c>
      <c r="C878" t="s">
        <v>8469</v>
      </c>
      <c r="D878" t="s">
        <v>591</v>
      </c>
      <c r="E878">
        <v>80703110</v>
      </c>
      <c r="F878" t="s">
        <v>8207</v>
      </c>
      <c r="G878" t="s">
        <v>929</v>
      </c>
      <c r="H878" t="s">
        <v>8468</v>
      </c>
    </row>
    <row r="879" spans="1:8" x14ac:dyDescent="0.3">
      <c r="A879" t="s">
        <v>7714</v>
      </c>
      <c r="B879" t="s">
        <v>6929</v>
      </c>
      <c r="C879" t="s">
        <v>8469</v>
      </c>
      <c r="D879" t="s">
        <v>591</v>
      </c>
      <c r="E879">
        <v>1830001</v>
      </c>
      <c r="F879" t="s">
        <v>8351</v>
      </c>
      <c r="G879" t="s">
        <v>929</v>
      </c>
      <c r="H879" t="s">
        <v>8468</v>
      </c>
    </row>
    <row r="880" spans="1:8" x14ac:dyDescent="0.3">
      <c r="A880" t="s">
        <v>4873</v>
      </c>
      <c r="B880" t="s">
        <v>2111</v>
      </c>
      <c r="C880" t="s">
        <v>8469</v>
      </c>
      <c r="D880" t="s">
        <v>591</v>
      </c>
      <c r="E880">
        <v>80702803</v>
      </c>
      <c r="F880" t="s">
        <v>8059</v>
      </c>
      <c r="G880" t="s">
        <v>929</v>
      </c>
      <c r="H880" t="s">
        <v>8468</v>
      </c>
    </row>
    <row r="881" spans="1:8" x14ac:dyDescent="0.3">
      <c r="A881" t="s">
        <v>4874</v>
      </c>
      <c r="B881" t="s">
        <v>2112</v>
      </c>
      <c r="C881" t="s">
        <v>8469</v>
      </c>
      <c r="D881" t="s">
        <v>591</v>
      </c>
      <c r="E881">
        <v>3636001</v>
      </c>
      <c r="F881" t="s">
        <v>8059</v>
      </c>
      <c r="G881" t="s">
        <v>929</v>
      </c>
      <c r="H881" t="s">
        <v>8468</v>
      </c>
    </row>
    <row r="882" spans="1:8" x14ac:dyDescent="0.3">
      <c r="A882" t="s">
        <v>4549</v>
      </c>
      <c r="B882" t="s">
        <v>2140</v>
      </c>
      <c r="C882" t="s">
        <v>8469</v>
      </c>
      <c r="D882" t="s">
        <v>591</v>
      </c>
      <c r="E882">
        <v>80700992</v>
      </c>
      <c r="F882" t="s">
        <v>8131</v>
      </c>
      <c r="G882" t="s">
        <v>929</v>
      </c>
      <c r="H882" t="s">
        <v>8468</v>
      </c>
    </row>
    <row r="883" spans="1:8" x14ac:dyDescent="0.3">
      <c r="A883" t="s">
        <v>4875</v>
      </c>
      <c r="B883" t="s">
        <v>2187</v>
      </c>
      <c r="C883" t="s">
        <v>8469</v>
      </c>
      <c r="D883" t="s">
        <v>591</v>
      </c>
      <c r="E883">
        <v>80703178</v>
      </c>
      <c r="F883" t="s">
        <v>8059</v>
      </c>
      <c r="G883" t="s">
        <v>929</v>
      </c>
      <c r="H883" t="s">
        <v>8471</v>
      </c>
    </row>
    <row r="884" spans="1:8" x14ac:dyDescent="0.3">
      <c r="A884" t="s">
        <v>4876</v>
      </c>
      <c r="B884" t="s">
        <v>2213</v>
      </c>
      <c r="C884" t="s">
        <v>8469</v>
      </c>
      <c r="D884" t="s">
        <v>591</v>
      </c>
      <c r="E884">
        <v>80703117</v>
      </c>
      <c r="F884" t="s">
        <v>8059</v>
      </c>
      <c r="G884" t="s">
        <v>929</v>
      </c>
      <c r="H884" t="s">
        <v>8468</v>
      </c>
    </row>
    <row r="885" spans="1:8" x14ac:dyDescent="0.3">
      <c r="A885" t="s">
        <v>4877</v>
      </c>
      <c r="B885" t="s">
        <v>2239</v>
      </c>
      <c r="C885" t="s">
        <v>8469</v>
      </c>
      <c r="D885" t="s">
        <v>591</v>
      </c>
      <c r="E885">
        <v>80701671</v>
      </c>
      <c r="F885" t="s">
        <v>8059</v>
      </c>
      <c r="G885" t="s">
        <v>929</v>
      </c>
      <c r="H885" t="s">
        <v>8468</v>
      </c>
    </row>
    <row r="886" spans="1:8" x14ac:dyDescent="0.3">
      <c r="A886" t="s">
        <v>4878</v>
      </c>
      <c r="B886" t="s">
        <v>2242</v>
      </c>
      <c r="C886" t="s">
        <v>8469</v>
      </c>
      <c r="D886" t="s">
        <v>591</v>
      </c>
      <c r="E886">
        <v>3107004</v>
      </c>
      <c r="F886" t="s">
        <v>8059</v>
      </c>
      <c r="G886" t="s">
        <v>929</v>
      </c>
      <c r="H886" t="s">
        <v>8468</v>
      </c>
    </row>
    <row r="887" spans="1:8" x14ac:dyDescent="0.3">
      <c r="A887" t="s">
        <v>4797</v>
      </c>
      <c r="B887" t="s">
        <v>2337</v>
      </c>
      <c r="C887" t="s">
        <v>2338</v>
      </c>
      <c r="D887" t="s">
        <v>591</v>
      </c>
      <c r="E887">
        <v>80701504</v>
      </c>
      <c r="F887" t="s">
        <v>8219</v>
      </c>
      <c r="G887" t="s">
        <v>929</v>
      </c>
      <c r="H887" t="s">
        <v>8468</v>
      </c>
    </row>
    <row r="888" spans="1:8" x14ac:dyDescent="0.3">
      <c r="A888" t="s">
        <v>5064</v>
      </c>
      <c r="B888" t="s">
        <v>2450</v>
      </c>
      <c r="C888" t="s">
        <v>8469</v>
      </c>
      <c r="D888" t="s">
        <v>591</v>
      </c>
      <c r="E888">
        <v>80701503</v>
      </c>
      <c r="F888" t="s">
        <v>8093</v>
      </c>
      <c r="G888" t="s">
        <v>929</v>
      </c>
      <c r="H888" t="s">
        <v>8468</v>
      </c>
    </row>
    <row r="889" spans="1:8" x14ac:dyDescent="0.3">
      <c r="A889" t="s">
        <v>5042</v>
      </c>
      <c r="B889" t="s">
        <v>2478</v>
      </c>
      <c r="C889" t="s">
        <v>8469</v>
      </c>
      <c r="D889" t="s">
        <v>591</v>
      </c>
      <c r="E889">
        <v>907029</v>
      </c>
      <c r="F889" t="s">
        <v>8091</v>
      </c>
      <c r="G889" t="s">
        <v>929</v>
      </c>
      <c r="H889" t="s">
        <v>8468</v>
      </c>
    </row>
    <row r="890" spans="1:8" x14ac:dyDescent="0.3">
      <c r="A890" t="s">
        <v>5095</v>
      </c>
      <c r="B890" t="s">
        <v>2583</v>
      </c>
      <c r="C890" t="s">
        <v>8469</v>
      </c>
      <c r="D890" t="s">
        <v>591</v>
      </c>
      <c r="E890">
        <v>80700981</v>
      </c>
      <c r="F890" t="s">
        <v>8107</v>
      </c>
      <c r="G890" t="s">
        <v>929</v>
      </c>
      <c r="H890" t="s">
        <v>8468</v>
      </c>
    </row>
    <row r="891" spans="1:8" x14ac:dyDescent="0.3">
      <c r="A891" t="s">
        <v>4991</v>
      </c>
      <c r="B891" t="s">
        <v>2681</v>
      </c>
      <c r="C891" t="s">
        <v>8469</v>
      </c>
      <c r="D891" t="s">
        <v>591</v>
      </c>
      <c r="E891">
        <v>80700987</v>
      </c>
      <c r="F891" t="s">
        <v>8085</v>
      </c>
      <c r="G891" t="s">
        <v>929</v>
      </c>
      <c r="H891" t="s">
        <v>8468</v>
      </c>
    </row>
    <row r="892" spans="1:8" x14ac:dyDescent="0.3">
      <c r="A892" t="s">
        <v>4798</v>
      </c>
      <c r="B892" t="s">
        <v>2685</v>
      </c>
      <c r="C892" t="s">
        <v>8469</v>
      </c>
      <c r="D892" t="s">
        <v>591</v>
      </c>
      <c r="E892">
        <v>80701682</v>
      </c>
      <c r="F892" t="s">
        <v>8219</v>
      </c>
      <c r="G892" t="s">
        <v>929</v>
      </c>
      <c r="H892" t="s">
        <v>8468</v>
      </c>
    </row>
    <row r="893" spans="1:8" x14ac:dyDescent="0.3">
      <c r="A893" t="s">
        <v>4112</v>
      </c>
      <c r="B893" t="s">
        <v>1315</v>
      </c>
      <c r="C893" t="s">
        <v>1316</v>
      </c>
      <c r="D893" t="s">
        <v>275</v>
      </c>
      <c r="E893">
        <v>91510533</v>
      </c>
      <c r="F893" t="s">
        <v>8201</v>
      </c>
      <c r="G893" t="s">
        <v>261</v>
      </c>
      <c r="H893" t="s">
        <v>8468</v>
      </c>
    </row>
    <row r="894" spans="1:8" x14ac:dyDescent="0.3">
      <c r="A894" t="s">
        <v>565</v>
      </c>
      <c r="B894" t="s">
        <v>265</v>
      </c>
      <c r="C894" t="s">
        <v>264</v>
      </c>
      <c r="D894" t="s">
        <v>275</v>
      </c>
      <c r="E894">
        <v>90512171</v>
      </c>
      <c r="F894" t="s">
        <v>8201</v>
      </c>
      <c r="G894" t="s">
        <v>261</v>
      </c>
      <c r="H894" t="s">
        <v>8471</v>
      </c>
    </row>
    <row r="895" spans="1:8" x14ac:dyDescent="0.3">
      <c r="A895" t="s">
        <v>5111</v>
      </c>
      <c r="B895" t="s">
        <v>2457</v>
      </c>
      <c r="C895" t="s">
        <v>2458</v>
      </c>
      <c r="D895" t="s">
        <v>275</v>
      </c>
      <c r="E895">
        <v>60947001</v>
      </c>
      <c r="F895" t="s">
        <v>8401</v>
      </c>
      <c r="G895" t="s">
        <v>261</v>
      </c>
      <c r="H895" t="s">
        <v>8468</v>
      </c>
    </row>
    <row r="896" spans="1:8" x14ac:dyDescent="0.3">
      <c r="A896" t="s">
        <v>4113</v>
      </c>
      <c r="B896" t="s">
        <v>2461</v>
      </c>
      <c r="C896" t="s">
        <v>2462</v>
      </c>
      <c r="D896" t="s">
        <v>275</v>
      </c>
      <c r="E896">
        <v>90512084</v>
      </c>
      <c r="F896" t="s">
        <v>8201</v>
      </c>
      <c r="G896" t="s">
        <v>261</v>
      </c>
      <c r="H896" t="s">
        <v>8468</v>
      </c>
    </row>
    <row r="897" spans="1:8" x14ac:dyDescent="0.3">
      <c r="A897" t="s">
        <v>7531</v>
      </c>
      <c r="B897" t="s">
        <v>6492</v>
      </c>
      <c r="C897" t="s">
        <v>6493</v>
      </c>
      <c r="D897" t="s">
        <v>275</v>
      </c>
      <c r="E897">
        <v>90511949</v>
      </c>
      <c r="F897" t="s">
        <v>8237</v>
      </c>
      <c r="G897" t="s">
        <v>261</v>
      </c>
      <c r="H897" t="s">
        <v>8468</v>
      </c>
    </row>
    <row r="898" spans="1:8" x14ac:dyDescent="0.3">
      <c r="A898" t="s">
        <v>4923</v>
      </c>
      <c r="B898" t="s">
        <v>638</v>
      </c>
      <c r="C898" t="s">
        <v>639</v>
      </c>
      <c r="D898" t="s">
        <v>630</v>
      </c>
      <c r="E898">
        <v>90701851</v>
      </c>
      <c r="F898" t="s">
        <v>8069</v>
      </c>
      <c r="G898" t="s">
        <v>963</v>
      </c>
      <c r="H898" t="s">
        <v>8468</v>
      </c>
    </row>
    <row r="899" spans="1:8" x14ac:dyDescent="0.3">
      <c r="A899" t="s">
        <v>7972</v>
      </c>
      <c r="B899" t="s">
        <v>5643</v>
      </c>
      <c r="C899" t="s">
        <v>5644</v>
      </c>
      <c r="D899" t="s">
        <v>630</v>
      </c>
      <c r="E899">
        <v>90701904</v>
      </c>
      <c r="F899" t="s">
        <v>8223</v>
      </c>
      <c r="G899" t="s">
        <v>963</v>
      </c>
      <c r="H899" t="s">
        <v>8471</v>
      </c>
    </row>
    <row r="900" spans="1:8" x14ac:dyDescent="0.3">
      <c r="A900" t="s">
        <v>4703</v>
      </c>
      <c r="B900" t="s">
        <v>655</v>
      </c>
      <c r="C900" t="s">
        <v>656</v>
      </c>
      <c r="D900" t="s">
        <v>630</v>
      </c>
      <c r="E900">
        <v>90701881</v>
      </c>
      <c r="F900" t="s">
        <v>8417</v>
      </c>
      <c r="G900" t="s">
        <v>963</v>
      </c>
      <c r="H900" t="s">
        <v>8471</v>
      </c>
    </row>
    <row r="901" spans="1:8" x14ac:dyDescent="0.3">
      <c r="A901" t="s">
        <v>5014</v>
      </c>
      <c r="B901" t="s">
        <v>758</v>
      </c>
      <c r="C901" t="s">
        <v>759</v>
      </c>
      <c r="D901" t="s">
        <v>630</v>
      </c>
      <c r="E901">
        <v>90000046</v>
      </c>
      <c r="F901" t="s">
        <v>8089</v>
      </c>
      <c r="G901" t="s">
        <v>963</v>
      </c>
      <c r="H901" t="s">
        <v>8468</v>
      </c>
    </row>
    <row r="902" spans="1:8" x14ac:dyDescent="0.3">
      <c r="A902" t="s">
        <v>7454</v>
      </c>
      <c r="B902" t="s">
        <v>6276</v>
      </c>
      <c r="C902" t="s">
        <v>8469</v>
      </c>
      <c r="D902" t="s">
        <v>630</v>
      </c>
      <c r="E902">
        <v>90701903</v>
      </c>
      <c r="F902" t="s">
        <v>8225</v>
      </c>
      <c r="G902" t="s">
        <v>963</v>
      </c>
      <c r="H902" t="s">
        <v>8471</v>
      </c>
    </row>
    <row r="903" spans="1:8" x14ac:dyDescent="0.3">
      <c r="A903" t="s">
        <v>4936</v>
      </c>
      <c r="B903" t="s">
        <v>819</v>
      </c>
      <c r="C903" t="s">
        <v>820</v>
      </c>
      <c r="D903" t="s">
        <v>630</v>
      </c>
      <c r="E903">
        <v>90701880</v>
      </c>
      <c r="F903" t="s">
        <v>8071</v>
      </c>
      <c r="G903" t="s">
        <v>963</v>
      </c>
      <c r="H903" t="s">
        <v>8471</v>
      </c>
    </row>
    <row r="904" spans="1:8" x14ac:dyDescent="0.3">
      <c r="A904" t="s">
        <v>7450</v>
      </c>
      <c r="B904" t="s">
        <v>6264</v>
      </c>
      <c r="C904" t="s">
        <v>6265</v>
      </c>
      <c r="D904" t="s">
        <v>630</v>
      </c>
      <c r="E904">
        <v>90701868</v>
      </c>
      <c r="F904" t="s">
        <v>8227</v>
      </c>
      <c r="G904" t="s">
        <v>963</v>
      </c>
      <c r="H904" t="s">
        <v>8468</v>
      </c>
    </row>
    <row r="905" spans="1:8" x14ac:dyDescent="0.3">
      <c r="A905" t="s">
        <v>7449</v>
      </c>
      <c r="B905" t="s">
        <v>6261</v>
      </c>
      <c r="C905" t="s">
        <v>6262</v>
      </c>
      <c r="D905" t="s">
        <v>630</v>
      </c>
      <c r="E905">
        <v>90701860</v>
      </c>
      <c r="F905" t="s">
        <v>8227</v>
      </c>
      <c r="G905" t="s">
        <v>963</v>
      </c>
      <c r="H905" t="s">
        <v>8468</v>
      </c>
    </row>
    <row r="906" spans="1:8" x14ac:dyDescent="0.3">
      <c r="A906" t="s">
        <v>4668</v>
      </c>
      <c r="B906" t="s">
        <v>1008</v>
      </c>
      <c r="C906" t="s">
        <v>1009</v>
      </c>
      <c r="D906" t="s">
        <v>630</v>
      </c>
      <c r="E906">
        <v>90701882</v>
      </c>
      <c r="F906" t="s">
        <v>8163</v>
      </c>
      <c r="G906" t="s">
        <v>963</v>
      </c>
      <c r="H906" t="s">
        <v>8471</v>
      </c>
    </row>
    <row r="907" spans="1:8" x14ac:dyDescent="0.3">
      <c r="A907" t="s">
        <v>4741</v>
      </c>
      <c r="B907" t="s">
        <v>1015</v>
      </c>
      <c r="C907" t="s">
        <v>8469</v>
      </c>
      <c r="D907" t="s">
        <v>630</v>
      </c>
      <c r="E907">
        <v>3003596</v>
      </c>
      <c r="F907" t="s">
        <v>8215</v>
      </c>
      <c r="G907" t="s">
        <v>963</v>
      </c>
      <c r="H907" t="s">
        <v>8468</v>
      </c>
    </row>
    <row r="908" spans="1:8" x14ac:dyDescent="0.3">
      <c r="A908" t="s">
        <v>7455</v>
      </c>
      <c r="B908" t="s">
        <v>6278</v>
      </c>
      <c r="C908" t="s">
        <v>8469</v>
      </c>
      <c r="D908" t="s">
        <v>630</v>
      </c>
      <c r="E908">
        <v>90701835</v>
      </c>
      <c r="F908" t="s">
        <v>8225</v>
      </c>
      <c r="G908" t="s">
        <v>963</v>
      </c>
      <c r="H908" t="s">
        <v>8468</v>
      </c>
    </row>
    <row r="909" spans="1:8" x14ac:dyDescent="0.3">
      <c r="A909" t="s">
        <v>7968</v>
      </c>
      <c r="B909" t="s">
        <v>5635</v>
      </c>
      <c r="C909" t="s">
        <v>8469</v>
      </c>
      <c r="D909" t="s">
        <v>630</v>
      </c>
      <c r="E909">
        <v>90701906</v>
      </c>
      <c r="F909" t="s">
        <v>8223</v>
      </c>
      <c r="G909" t="s">
        <v>963</v>
      </c>
      <c r="H909" t="s">
        <v>8471</v>
      </c>
    </row>
    <row r="910" spans="1:8" x14ac:dyDescent="0.3">
      <c r="A910" t="s">
        <v>7973</v>
      </c>
      <c r="B910" t="s">
        <v>5646</v>
      </c>
      <c r="C910" t="s">
        <v>5647</v>
      </c>
      <c r="D910" t="s">
        <v>630</v>
      </c>
      <c r="E910">
        <v>90701907</v>
      </c>
      <c r="F910" t="s">
        <v>8223</v>
      </c>
      <c r="G910" t="s">
        <v>963</v>
      </c>
      <c r="H910" t="s">
        <v>8471</v>
      </c>
    </row>
    <row r="911" spans="1:8" x14ac:dyDescent="0.3">
      <c r="A911" t="s">
        <v>5015</v>
      </c>
      <c r="B911" t="s">
        <v>1225</v>
      </c>
      <c r="C911" t="s">
        <v>1226</v>
      </c>
      <c r="D911" t="s">
        <v>630</v>
      </c>
      <c r="E911">
        <v>90701874</v>
      </c>
      <c r="F911" t="s">
        <v>8089</v>
      </c>
      <c r="G911" t="s">
        <v>963</v>
      </c>
      <c r="H911" t="s">
        <v>8468</v>
      </c>
    </row>
    <row r="912" spans="1:8" x14ac:dyDescent="0.3">
      <c r="A912" t="s">
        <v>4669</v>
      </c>
      <c r="B912" t="s">
        <v>1238</v>
      </c>
      <c r="C912" t="s">
        <v>1239</v>
      </c>
      <c r="D912" t="s">
        <v>630</v>
      </c>
      <c r="E912">
        <v>90701857</v>
      </c>
      <c r="F912" t="s">
        <v>8163</v>
      </c>
      <c r="G912" t="s">
        <v>963</v>
      </c>
      <c r="H912" t="s">
        <v>8468</v>
      </c>
    </row>
    <row r="913" spans="1:8" x14ac:dyDescent="0.3">
      <c r="A913" t="s">
        <v>4670</v>
      </c>
      <c r="B913" t="s">
        <v>1301</v>
      </c>
      <c r="C913" t="s">
        <v>8469</v>
      </c>
      <c r="D913" t="s">
        <v>630</v>
      </c>
      <c r="E913">
        <v>90701831</v>
      </c>
      <c r="F913" t="s">
        <v>8163</v>
      </c>
      <c r="G913" t="s">
        <v>963</v>
      </c>
      <c r="H913" t="s">
        <v>8468</v>
      </c>
    </row>
    <row r="914" spans="1:8" x14ac:dyDescent="0.3">
      <c r="A914" t="s">
        <v>4611</v>
      </c>
      <c r="B914" t="s">
        <v>1337</v>
      </c>
      <c r="C914" t="s">
        <v>1338</v>
      </c>
      <c r="D914" t="s">
        <v>630</v>
      </c>
      <c r="E914">
        <v>90000065</v>
      </c>
      <c r="F914" t="s">
        <v>8159</v>
      </c>
      <c r="G914" t="s">
        <v>963</v>
      </c>
      <c r="H914" t="s">
        <v>8468</v>
      </c>
    </row>
    <row r="915" spans="1:8" x14ac:dyDescent="0.3">
      <c r="A915" t="s">
        <v>7452</v>
      </c>
      <c r="B915" t="s">
        <v>6270</v>
      </c>
      <c r="C915" t="s">
        <v>6271</v>
      </c>
      <c r="D915" t="s">
        <v>630</v>
      </c>
      <c r="E915">
        <v>3680001</v>
      </c>
      <c r="F915" t="s">
        <v>8227</v>
      </c>
      <c r="G915" t="s">
        <v>963</v>
      </c>
      <c r="H915" t="s">
        <v>8468</v>
      </c>
    </row>
    <row r="916" spans="1:8" x14ac:dyDescent="0.3">
      <c r="A916" t="s">
        <v>7448</v>
      </c>
      <c r="B916" t="s">
        <v>1379</v>
      </c>
      <c r="C916" t="s">
        <v>1380</v>
      </c>
      <c r="D916" t="s">
        <v>630</v>
      </c>
      <c r="E916">
        <v>90000086</v>
      </c>
      <c r="F916" t="s">
        <v>8225</v>
      </c>
      <c r="G916" t="s">
        <v>963</v>
      </c>
      <c r="H916" t="s">
        <v>8468</v>
      </c>
    </row>
    <row r="917" spans="1:8" x14ac:dyDescent="0.3">
      <c r="A917" t="s">
        <v>4671</v>
      </c>
      <c r="B917" t="s">
        <v>1397</v>
      </c>
      <c r="C917" t="s">
        <v>8469</v>
      </c>
      <c r="D917" t="s">
        <v>630</v>
      </c>
      <c r="E917">
        <v>90701878</v>
      </c>
      <c r="F917" t="s">
        <v>8163</v>
      </c>
      <c r="G917" t="s">
        <v>963</v>
      </c>
      <c r="H917" t="s">
        <v>8468</v>
      </c>
    </row>
    <row r="918" spans="1:8" x14ac:dyDescent="0.3">
      <c r="A918" t="s">
        <v>7969</v>
      </c>
      <c r="B918" t="s">
        <v>1598</v>
      </c>
      <c r="C918" t="s">
        <v>1599</v>
      </c>
      <c r="D918" t="s">
        <v>630</v>
      </c>
      <c r="E918">
        <v>90701867</v>
      </c>
      <c r="F918" t="s">
        <v>8223</v>
      </c>
      <c r="G918" t="s">
        <v>963</v>
      </c>
      <c r="H918" t="s">
        <v>8468</v>
      </c>
    </row>
    <row r="919" spans="1:8" x14ac:dyDescent="0.3">
      <c r="A919" t="s">
        <v>4672</v>
      </c>
      <c r="B919" t="s">
        <v>1667</v>
      </c>
      <c r="C919" t="s">
        <v>1668</v>
      </c>
      <c r="D919" t="s">
        <v>630</v>
      </c>
      <c r="E919">
        <v>90701796</v>
      </c>
      <c r="F919" t="s">
        <v>8163</v>
      </c>
      <c r="G919" t="s">
        <v>963</v>
      </c>
      <c r="H919" t="s">
        <v>8468</v>
      </c>
    </row>
    <row r="920" spans="1:8" x14ac:dyDescent="0.3">
      <c r="A920" t="s">
        <v>7453</v>
      </c>
      <c r="B920" t="s">
        <v>6273</v>
      </c>
      <c r="C920" t="s">
        <v>6274</v>
      </c>
      <c r="D920" t="s">
        <v>630</v>
      </c>
      <c r="E920">
        <v>90701869</v>
      </c>
      <c r="F920" t="s">
        <v>8227</v>
      </c>
      <c r="G920" t="s">
        <v>963</v>
      </c>
      <c r="H920" t="s">
        <v>8468</v>
      </c>
    </row>
    <row r="921" spans="1:8" x14ac:dyDescent="0.3">
      <c r="A921" t="s">
        <v>7458</v>
      </c>
      <c r="B921" t="s">
        <v>6285</v>
      </c>
      <c r="C921" t="s">
        <v>6286</v>
      </c>
      <c r="D921" t="s">
        <v>630</v>
      </c>
      <c r="E921">
        <v>90701862</v>
      </c>
      <c r="F921" t="s">
        <v>8227</v>
      </c>
      <c r="G921" t="s">
        <v>963</v>
      </c>
      <c r="H921" t="s">
        <v>8468</v>
      </c>
    </row>
    <row r="922" spans="1:8" x14ac:dyDescent="0.3">
      <c r="A922" t="s">
        <v>7970</v>
      </c>
      <c r="B922" t="s">
        <v>5637</v>
      </c>
      <c r="C922" t="s">
        <v>5638</v>
      </c>
      <c r="D922" t="s">
        <v>630</v>
      </c>
      <c r="E922">
        <v>90701899</v>
      </c>
      <c r="F922" t="s">
        <v>8223</v>
      </c>
      <c r="G922" t="s">
        <v>963</v>
      </c>
      <c r="H922" t="s">
        <v>8471</v>
      </c>
    </row>
    <row r="923" spans="1:8" x14ac:dyDescent="0.3">
      <c r="A923" t="s">
        <v>7457</v>
      </c>
      <c r="B923" t="s">
        <v>6283</v>
      </c>
      <c r="C923" t="s">
        <v>8469</v>
      </c>
      <c r="D923" t="s">
        <v>630</v>
      </c>
      <c r="E923">
        <v>90701891</v>
      </c>
      <c r="F923" t="s">
        <v>8227</v>
      </c>
      <c r="G923" t="s">
        <v>963</v>
      </c>
      <c r="H923" t="s">
        <v>8471</v>
      </c>
    </row>
    <row r="924" spans="1:8" x14ac:dyDescent="0.3">
      <c r="A924" t="s">
        <v>7459</v>
      </c>
      <c r="B924" t="s">
        <v>6288</v>
      </c>
      <c r="C924" t="s">
        <v>8469</v>
      </c>
      <c r="D924" t="s">
        <v>630</v>
      </c>
      <c r="E924">
        <v>90701892</v>
      </c>
      <c r="F924" t="s">
        <v>8227</v>
      </c>
      <c r="G924" t="s">
        <v>963</v>
      </c>
      <c r="H924" t="s">
        <v>8471</v>
      </c>
    </row>
    <row r="925" spans="1:8" x14ac:dyDescent="0.3">
      <c r="A925" t="s">
        <v>7451</v>
      </c>
      <c r="B925" t="s">
        <v>6267</v>
      </c>
      <c r="C925" t="s">
        <v>6268</v>
      </c>
      <c r="D925" t="s">
        <v>630</v>
      </c>
      <c r="E925">
        <v>90000069</v>
      </c>
      <c r="F925" t="s">
        <v>8221</v>
      </c>
      <c r="G925" t="s">
        <v>963</v>
      </c>
      <c r="H925" t="s">
        <v>8468</v>
      </c>
    </row>
    <row r="926" spans="1:8" x14ac:dyDescent="0.3">
      <c r="A926" t="s">
        <v>7971</v>
      </c>
      <c r="B926" t="s">
        <v>5640</v>
      </c>
      <c r="C926" t="s">
        <v>5641</v>
      </c>
      <c r="D926" t="s">
        <v>630</v>
      </c>
      <c r="E926">
        <v>90000127</v>
      </c>
      <c r="F926" t="s">
        <v>8223</v>
      </c>
      <c r="G926" t="s">
        <v>963</v>
      </c>
      <c r="H926" t="s">
        <v>8468</v>
      </c>
    </row>
    <row r="927" spans="1:8" x14ac:dyDescent="0.3">
      <c r="A927" t="s">
        <v>4959</v>
      </c>
      <c r="B927" t="s">
        <v>2502</v>
      </c>
      <c r="C927" t="s">
        <v>2503</v>
      </c>
      <c r="D927" t="s">
        <v>630</v>
      </c>
      <c r="E927">
        <v>2573001</v>
      </c>
      <c r="F927" t="s">
        <v>8075</v>
      </c>
      <c r="G927" t="s">
        <v>963</v>
      </c>
      <c r="H927" t="s">
        <v>8468</v>
      </c>
    </row>
    <row r="928" spans="1:8" x14ac:dyDescent="0.3">
      <c r="A928" t="s">
        <v>4612</v>
      </c>
      <c r="B928" t="s">
        <v>2523</v>
      </c>
      <c r="C928" t="s">
        <v>2524</v>
      </c>
      <c r="D928" t="s">
        <v>630</v>
      </c>
      <c r="E928">
        <v>90701902</v>
      </c>
      <c r="F928" t="s">
        <v>8159</v>
      </c>
      <c r="G928" t="s">
        <v>963</v>
      </c>
      <c r="H928" t="s">
        <v>8471</v>
      </c>
    </row>
    <row r="929" spans="1:8" x14ac:dyDescent="0.3">
      <c r="A929" t="s">
        <v>7456</v>
      </c>
      <c r="B929" t="s">
        <v>6280</v>
      </c>
      <c r="C929" t="s">
        <v>6281</v>
      </c>
      <c r="D929" t="s">
        <v>630</v>
      </c>
      <c r="E929">
        <v>90701852</v>
      </c>
      <c r="F929" t="s">
        <v>8227</v>
      </c>
      <c r="G929" t="s">
        <v>963</v>
      </c>
      <c r="H929" t="s">
        <v>8468</v>
      </c>
    </row>
    <row r="930" spans="1:8" x14ac:dyDescent="0.3">
      <c r="A930" t="s">
        <v>4937</v>
      </c>
      <c r="B930" t="s">
        <v>2627</v>
      </c>
      <c r="C930" t="s">
        <v>2628</v>
      </c>
      <c r="D930" t="s">
        <v>630</v>
      </c>
      <c r="E930">
        <v>3652001</v>
      </c>
      <c r="F930" t="s">
        <v>8071</v>
      </c>
      <c r="G930" t="s">
        <v>963</v>
      </c>
      <c r="H930" t="s">
        <v>8468</v>
      </c>
    </row>
    <row r="931" spans="1:8" x14ac:dyDescent="0.3">
      <c r="A931" t="s">
        <v>4431</v>
      </c>
      <c r="B931" t="s">
        <v>1280</v>
      </c>
      <c r="C931" t="s">
        <v>1281</v>
      </c>
      <c r="D931" t="s">
        <v>275</v>
      </c>
      <c r="E931">
        <v>90511902</v>
      </c>
      <c r="F931" t="s">
        <v>8099</v>
      </c>
      <c r="G931" t="s">
        <v>991</v>
      </c>
      <c r="H931" t="s">
        <v>8468</v>
      </c>
    </row>
    <row r="932" spans="1:8" x14ac:dyDescent="0.3">
      <c r="A932" t="s">
        <v>4240</v>
      </c>
      <c r="B932" t="s">
        <v>598</v>
      </c>
      <c r="C932" t="s">
        <v>599</v>
      </c>
      <c r="D932" t="s">
        <v>580</v>
      </c>
      <c r="E932">
        <v>91510617</v>
      </c>
      <c r="F932" t="s">
        <v>8059</v>
      </c>
      <c r="G932" t="s">
        <v>1040</v>
      </c>
      <c r="H932" t="s">
        <v>8468</v>
      </c>
    </row>
    <row r="933" spans="1:8" x14ac:dyDescent="0.3">
      <c r="A933" t="s">
        <v>4398</v>
      </c>
      <c r="B933" t="s">
        <v>619</v>
      </c>
      <c r="C933" t="s">
        <v>620</v>
      </c>
      <c r="D933" t="s">
        <v>580</v>
      </c>
      <c r="E933">
        <v>91510734</v>
      </c>
      <c r="F933" t="s">
        <v>8091</v>
      </c>
      <c r="G933" t="s">
        <v>1040</v>
      </c>
      <c r="H933" t="s">
        <v>8468</v>
      </c>
    </row>
    <row r="934" spans="1:8" x14ac:dyDescent="0.3">
      <c r="A934" t="s">
        <v>4242</v>
      </c>
      <c r="B934" t="s">
        <v>733</v>
      </c>
      <c r="C934" t="s">
        <v>734</v>
      </c>
      <c r="D934" t="s">
        <v>580</v>
      </c>
      <c r="E934">
        <v>61586001</v>
      </c>
      <c r="F934" t="s">
        <v>8059</v>
      </c>
      <c r="G934" t="s">
        <v>1040</v>
      </c>
      <c r="H934" t="s">
        <v>8468</v>
      </c>
    </row>
    <row r="935" spans="1:8" x14ac:dyDescent="0.3">
      <c r="A935" t="s">
        <v>4351</v>
      </c>
      <c r="B935" t="s">
        <v>812</v>
      </c>
      <c r="C935" t="s">
        <v>8469</v>
      </c>
      <c r="D935" t="s">
        <v>580</v>
      </c>
      <c r="E935">
        <v>91510770</v>
      </c>
      <c r="F935" t="s">
        <v>8087</v>
      </c>
      <c r="G935" t="s">
        <v>1040</v>
      </c>
      <c r="H935" t="s">
        <v>8471</v>
      </c>
    </row>
    <row r="936" spans="1:8" x14ac:dyDescent="0.3">
      <c r="A936" t="s">
        <v>4327</v>
      </c>
      <c r="B936" t="s">
        <v>815</v>
      </c>
      <c r="C936" t="s">
        <v>816</v>
      </c>
      <c r="D936" t="s">
        <v>580</v>
      </c>
      <c r="E936">
        <v>61633020</v>
      </c>
      <c r="F936" t="s">
        <v>8079</v>
      </c>
      <c r="G936" t="s">
        <v>1040</v>
      </c>
      <c r="H936" t="s">
        <v>8468</v>
      </c>
    </row>
    <row r="937" spans="1:8" x14ac:dyDescent="0.3">
      <c r="A937" t="s">
        <v>4340</v>
      </c>
      <c r="B937" t="s">
        <v>830</v>
      </c>
      <c r="C937" t="s">
        <v>831</v>
      </c>
      <c r="D937" t="s">
        <v>580</v>
      </c>
      <c r="E937">
        <v>91510447</v>
      </c>
      <c r="F937" t="s">
        <v>8085</v>
      </c>
      <c r="G937" t="s">
        <v>1040</v>
      </c>
      <c r="H937" t="s">
        <v>8468</v>
      </c>
    </row>
    <row r="938" spans="1:8" x14ac:dyDescent="0.3">
      <c r="A938" t="s">
        <v>4399</v>
      </c>
      <c r="B938" t="s">
        <v>913</v>
      </c>
      <c r="C938" t="s">
        <v>914</v>
      </c>
      <c r="D938" t="s">
        <v>580</v>
      </c>
      <c r="E938">
        <v>91510750</v>
      </c>
      <c r="F938" t="s">
        <v>8091</v>
      </c>
      <c r="G938" t="s">
        <v>1040</v>
      </c>
      <c r="H938" t="s">
        <v>8468</v>
      </c>
    </row>
    <row r="939" spans="1:8" x14ac:dyDescent="0.3">
      <c r="A939" t="s">
        <v>4243</v>
      </c>
      <c r="B939" t="s">
        <v>965</v>
      </c>
      <c r="C939" t="s">
        <v>8469</v>
      </c>
      <c r="D939" t="s">
        <v>580</v>
      </c>
      <c r="E939">
        <v>91510773</v>
      </c>
      <c r="F939" t="s">
        <v>8059</v>
      </c>
      <c r="G939" t="s">
        <v>1040</v>
      </c>
      <c r="H939" t="s">
        <v>8471</v>
      </c>
    </row>
    <row r="940" spans="1:8" x14ac:dyDescent="0.3">
      <c r="A940" t="s">
        <v>4418</v>
      </c>
      <c r="B940" t="s">
        <v>966</v>
      </c>
      <c r="C940" t="s">
        <v>967</v>
      </c>
      <c r="D940" t="s">
        <v>580</v>
      </c>
      <c r="E940">
        <v>91510686</v>
      </c>
      <c r="F940" t="s">
        <v>8093</v>
      </c>
      <c r="G940" t="s">
        <v>1040</v>
      </c>
      <c r="H940" t="s">
        <v>8468</v>
      </c>
    </row>
    <row r="941" spans="1:8" x14ac:dyDescent="0.3">
      <c r="A941" t="s">
        <v>4400</v>
      </c>
      <c r="B941" t="s">
        <v>1022</v>
      </c>
      <c r="C941" t="s">
        <v>1023</v>
      </c>
      <c r="D941" t="s">
        <v>580</v>
      </c>
      <c r="E941">
        <v>91510749</v>
      </c>
      <c r="F941" t="s">
        <v>8091</v>
      </c>
      <c r="G941" t="s">
        <v>1040</v>
      </c>
      <c r="H941" t="s">
        <v>8468</v>
      </c>
    </row>
    <row r="942" spans="1:8" x14ac:dyDescent="0.3">
      <c r="A942" t="s">
        <v>4244</v>
      </c>
      <c r="B942" t="s">
        <v>1031</v>
      </c>
      <c r="C942" t="s">
        <v>1032</v>
      </c>
      <c r="D942" t="s">
        <v>580</v>
      </c>
      <c r="E942">
        <v>91510409</v>
      </c>
      <c r="F942" t="s">
        <v>8059</v>
      </c>
      <c r="G942" t="s">
        <v>1040</v>
      </c>
      <c r="H942" t="s">
        <v>8468</v>
      </c>
    </row>
    <row r="943" spans="1:8" x14ac:dyDescent="0.3">
      <c r="A943" t="s">
        <v>4245</v>
      </c>
      <c r="B943" t="s">
        <v>1056</v>
      </c>
      <c r="C943" t="s">
        <v>1057</v>
      </c>
      <c r="D943" t="s">
        <v>580</v>
      </c>
      <c r="E943">
        <v>91510696</v>
      </c>
      <c r="F943" t="s">
        <v>8059</v>
      </c>
      <c r="G943" t="s">
        <v>1040</v>
      </c>
      <c r="H943" t="s">
        <v>8468</v>
      </c>
    </row>
    <row r="944" spans="1:8" x14ac:dyDescent="0.3">
      <c r="A944" t="s">
        <v>4246</v>
      </c>
      <c r="B944" t="s">
        <v>1063</v>
      </c>
      <c r="C944" t="s">
        <v>1064</v>
      </c>
      <c r="D944" t="s">
        <v>580</v>
      </c>
      <c r="E944">
        <v>91510624</v>
      </c>
      <c r="F944" t="s">
        <v>8059</v>
      </c>
      <c r="G944" t="s">
        <v>1040</v>
      </c>
      <c r="H944" t="s">
        <v>8468</v>
      </c>
    </row>
    <row r="945" spans="1:8" x14ac:dyDescent="0.3">
      <c r="A945" t="s">
        <v>4720</v>
      </c>
      <c r="B945" t="s">
        <v>1074</v>
      </c>
      <c r="C945" t="s">
        <v>1075</v>
      </c>
      <c r="D945" t="s">
        <v>580</v>
      </c>
      <c r="E945">
        <v>91510733</v>
      </c>
      <c r="F945" t="s">
        <v>8207</v>
      </c>
      <c r="G945" t="s">
        <v>1040</v>
      </c>
      <c r="H945" t="s">
        <v>8468</v>
      </c>
    </row>
    <row r="946" spans="1:8" x14ac:dyDescent="0.3">
      <c r="A946" t="s">
        <v>4247</v>
      </c>
      <c r="B946" t="s">
        <v>1121</v>
      </c>
      <c r="C946" t="s">
        <v>1122</v>
      </c>
      <c r="D946" t="s">
        <v>580</v>
      </c>
      <c r="E946">
        <v>91510759</v>
      </c>
      <c r="F946" t="s">
        <v>8059</v>
      </c>
      <c r="G946" t="s">
        <v>1040</v>
      </c>
      <c r="H946" t="s">
        <v>8468</v>
      </c>
    </row>
    <row r="947" spans="1:8" x14ac:dyDescent="0.3">
      <c r="A947" t="s">
        <v>4248</v>
      </c>
      <c r="B947" t="s">
        <v>1141</v>
      </c>
      <c r="C947" t="s">
        <v>1142</v>
      </c>
      <c r="D947" t="s">
        <v>580</v>
      </c>
      <c r="E947">
        <v>91510558</v>
      </c>
      <c r="F947" t="s">
        <v>8059</v>
      </c>
      <c r="G947" t="s">
        <v>1040</v>
      </c>
      <c r="H947" t="s">
        <v>8468</v>
      </c>
    </row>
    <row r="948" spans="1:8" x14ac:dyDescent="0.3">
      <c r="A948" t="s">
        <v>4709</v>
      </c>
      <c r="B948" t="s">
        <v>1158</v>
      </c>
      <c r="C948" t="s">
        <v>1159</v>
      </c>
      <c r="D948" t="s">
        <v>580</v>
      </c>
      <c r="E948">
        <v>91510573</v>
      </c>
      <c r="F948" t="s">
        <v>8205</v>
      </c>
      <c r="G948" t="s">
        <v>1040</v>
      </c>
      <c r="H948" t="s">
        <v>8468</v>
      </c>
    </row>
    <row r="949" spans="1:8" x14ac:dyDescent="0.3">
      <c r="A949" t="s">
        <v>4710</v>
      </c>
      <c r="B949" t="s">
        <v>1277</v>
      </c>
      <c r="C949" t="s">
        <v>8469</v>
      </c>
      <c r="D949" t="s">
        <v>580</v>
      </c>
      <c r="E949">
        <v>91510771</v>
      </c>
      <c r="F949" t="s">
        <v>8205</v>
      </c>
      <c r="G949" t="s">
        <v>1040</v>
      </c>
      <c r="H949" t="s">
        <v>8471</v>
      </c>
    </row>
    <row r="950" spans="1:8" x14ac:dyDescent="0.3">
      <c r="A950" t="s">
        <v>4739</v>
      </c>
      <c r="B950" t="s">
        <v>1352</v>
      </c>
      <c r="C950" t="s">
        <v>8469</v>
      </c>
      <c r="D950" t="s">
        <v>580</v>
      </c>
      <c r="E950">
        <v>91510640</v>
      </c>
      <c r="F950" t="s">
        <v>8215</v>
      </c>
      <c r="G950" t="s">
        <v>1040</v>
      </c>
      <c r="H950" t="s">
        <v>8468</v>
      </c>
    </row>
    <row r="951" spans="1:8" x14ac:dyDescent="0.3">
      <c r="A951" t="s">
        <v>4559</v>
      </c>
      <c r="B951" t="s">
        <v>1611</v>
      </c>
      <c r="C951" t="s">
        <v>1612</v>
      </c>
      <c r="D951" t="s">
        <v>580</v>
      </c>
      <c r="E951">
        <v>91510590</v>
      </c>
      <c r="F951" t="s">
        <v>8141</v>
      </c>
      <c r="G951" t="s">
        <v>1040</v>
      </c>
      <c r="H951" t="s">
        <v>8468</v>
      </c>
    </row>
    <row r="952" spans="1:8" x14ac:dyDescent="0.3">
      <c r="A952" t="s">
        <v>4462</v>
      </c>
      <c r="B952" t="s">
        <v>1626</v>
      </c>
      <c r="C952" t="s">
        <v>1627</v>
      </c>
      <c r="D952" t="s">
        <v>580</v>
      </c>
      <c r="E952">
        <v>61608001</v>
      </c>
      <c r="F952" t="s">
        <v>8117</v>
      </c>
      <c r="G952" t="s">
        <v>1040</v>
      </c>
      <c r="H952" t="s">
        <v>8468</v>
      </c>
    </row>
    <row r="953" spans="1:8" x14ac:dyDescent="0.3">
      <c r="A953" t="s">
        <v>4401</v>
      </c>
      <c r="B953" t="s">
        <v>1656</v>
      </c>
      <c r="C953" t="s">
        <v>1657</v>
      </c>
      <c r="D953" t="s">
        <v>580</v>
      </c>
      <c r="E953">
        <v>91510571</v>
      </c>
      <c r="F953" t="s">
        <v>8091</v>
      </c>
      <c r="G953" t="s">
        <v>1040</v>
      </c>
      <c r="H953" t="s">
        <v>8468</v>
      </c>
    </row>
    <row r="954" spans="1:8" x14ac:dyDescent="0.3">
      <c r="A954" t="s">
        <v>4249</v>
      </c>
      <c r="B954" t="s">
        <v>1666</v>
      </c>
      <c r="C954" t="s">
        <v>8469</v>
      </c>
      <c r="D954" t="s">
        <v>580</v>
      </c>
      <c r="E954">
        <v>61606001</v>
      </c>
      <c r="F954" t="s">
        <v>8059</v>
      </c>
      <c r="G954" t="s">
        <v>1040</v>
      </c>
      <c r="H954" t="s">
        <v>8468</v>
      </c>
    </row>
    <row r="955" spans="1:8" x14ac:dyDescent="0.3">
      <c r="A955" t="s">
        <v>4250</v>
      </c>
      <c r="B955" t="s">
        <v>1669</v>
      </c>
      <c r="C955" t="s">
        <v>8469</v>
      </c>
      <c r="D955" t="s">
        <v>580</v>
      </c>
      <c r="E955">
        <v>91510761</v>
      </c>
      <c r="F955" t="s">
        <v>8059</v>
      </c>
      <c r="G955" t="s">
        <v>1040</v>
      </c>
      <c r="H955" t="s">
        <v>8468</v>
      </c>
    </row>
    <row r="956" spans="1:8" x14ac:dyDescent="0.3">
      <c r="A956" t="s">
        <v>4402</v>
      </c>
      <c r="B956" t="s">
        <v>1676</v>
      </c>
      <c r="C956" t="s">
        <v>1677</v>
      </c>
      <c r="D956" t="s">
        <v>580</v>
      </c>
      <c r="E956">
        <v>91510699</v>
      </c>
      <c r="F956" t="s">
        <v>8091</v>
      </c>
      <c r="G956" t="s">
        <v>1040</v>
      </c>
      <c r="H956" t="s">
        <v>8468</v>
      </c>
    </row>
    <row r="957" spans="1:8" x14ac:dyDescent="0.3">
      <c r="A957" t="s">
        <v>4543</v>
      </c>
      <c r="B957" t="s">
        <v>1729</v>
      </c>
      <c r="C957" t="s">
        <v>1730</v>
      </c>
      <c r="D957" t="s">
        <v>580</v>
      </c>
      <c r="E957">
        <v>91510502</v>
      </c>
      <c r="F957" t="s">
        <v>8131</v>
      </c>
      <c r="G957" t="s">
        <v>1040</v>
      </c>
      <c r="H957" t="s">
        <v>8468</v>
      </c>
    </row>
    <row r="958" spans="1:8" x14ac:dyDescent="0.3">
      <c r="A958" t="s">
        <v>4510</v>
      </c>
      <c r="B958" t="s">
        <v>1794</v>
      </c>
      <c r="C958" t="s">
        <v>1795</v>
      </c>
      <c r="D958" t="s">
        <v>580</v>
      </c>
      <c r="E958">
        <v>91510614</v>
      </c>
      <c r="F958" t="s">
        <v>8121</v>
      </c>
      <c r="G958" t="s">
        <v>1040</v>
      </c>
      <c r="H958" t="s">
        <v>8468</v>
      </c>
    </row>
    <row r="959" spans="1:8" x14ac:dyDescent="0.3">
      <c r="A959" t="s">
        <v>4331</v>
      </c>
      <c r="B959" t="s">
        <v>1903</v>
      </c>
      <c r="C959" t="s">
        <v>1904</v>
      </c>
      <c r="D959" t="s">
        <v>580</v>
      </c>
      <c r="E959">
        <v>61538001</v>
      </c>
      <c r="F959" t="s">
        <v>8081</v>
      </c>
      <c r="G959" t="s">
        <v>1040</v>
      </c>
      <c r="H959" t="s">
        <v>8468</v>
      </c>
    </row>
    <row r="960" spans="1:8" x14ac:dyDescent="0.3">
      <c r="A960" t="s">
        <v>5084</v>
      </c>
      <c r="B960" t="s">
        <v>1905</v>
      </c>
      <c r="C960" t="s">
        <v>1906</v>
      </c>
      <c r="D960" t="s">
        <v>580</v>
      </c>
      <c r="E960">
        <v>91510591</v>
      </c>
      <c r="F960" t="s">
        <v>8395</v>
      </c>
      <c r="G960" t="s">
        <v>1040</v>
      </c>
      <c r="H960" t="s">
        <v>8468</v>
      </c>
    </row>
    <row r="961" spans="1:8" x14ac:dyDescent="0.3">
      <c r="A961" t="s">
        <v>4664</v>
      </c>
      <c r="B961" t="s">
        <v>1992</v>
      </c>
      <c r="C961" t="s">
        <v>1993</v>
      </c>
      <c r="D961" t="s">
        <v>580</v>
      </c>
      <c r="E961">
        <v>91510703</v>
      </c>
      <c r="F961" t="s">
        <v>8163</v>
      </c>
      <c r="G961" t="s">
        <v>1040</v>
      </c>
      <c r="H961" t="s">
        <v>8468</v>
      </c>
    </row>
    <row r="962" spans="1:8" x14ac:dyDescent="0.3">
      <c r="A962" t="s">
        <v>4419</v>
      </c>
      <c r="B962" t="s">
        <v>2015</v>
      </c>
      <c r="C962" t="s">
        <v>2016</v>
      </c>
      <c r="D962" t="s">
        <v>580</v>
      </c>
      <c r="E962">
        <v>91510439</v>
      </c>
      <c r="F962" t="s">
        <v>8093</v>
      </c>
      <c r="G962" t="s">
        <v>1040</v>
      </c>
      <c r="H962" t="s">
        <v>8468</v>
      </c>
    </row>
    <row r="963" spans="1:8" x14ac:dyDescent="0.3">
      <c r="A963" t="s">
        <v>4767</v>
      </c>
      <c r="B963" t="s">
        <v>2216</v>
      </c>
      <c r="C963" t="s">
        <v>8469</v>
      </c>
      <c r="D963" t="s">
        <v>580</v>
      </c>
      <c r="E963">
        <v>91510769</v>
      </c>
      <c r="F963" t="s">
        <v>8217</v>
      </c>
      <c r="G963" t="s">
        <v>1040</v>
      </c>
      <c r="H963" t="s">
        <v>8471</v>
      </c>
    </row>
    <row r="964" spans="1:8" x14ac:dyDescent="0.3">
      <c r="A964" t="s">
        <v>4251</v>
      </c>
      <c r="B964" t="s">
        <v>2222</v>
      </c>
      <c r="C964" t="s">
        <v>8469</v>
      </c>
      <c r="D964" t="s">
        <v>580</v>
      </c>
      <c r="E964">
        <v>91510441</v>
      </c>
      <c r="F964" t="s">
        <v>8059</v>
      </c>
      <c r="G964" t="s">
        <v>1040</v>
      </c>
      <c r="H964" t="s">
        <v>8468</v>
      </c>
    </row>
    <row r="965" spans="1:8" x14ac:dyDescent="0.3">
      <c r="A965" t="s">
        <v>4420</v>
      </c>
      <c r="B965" t="s">
        <v>3115</v>
      </c>
      <c r="C965" t="s">
        <v>2301</v>
      </c>
      <c r="D965" t="s">
        <v>580</v>
      </c>
      <c r="E965">
        <v>91510520</v>
      </c>
      <c r="F965" t="s">
        <v>8093</v>
      </c>
      <c r="G965" t="s">
        <v>1040</v>
      </c>
      <c r="H965" t="s">
        <v>8468</v>
      </c>
    </row>
    <row r="966" spans="1:8" x14ac:dyDescent="0.3">
      <c r="A966" t="s">
        <v>4463</v>
      </c>
      <c r="B966" t="s">
        <v>2335</v>
      </c>
      <c r="C966" t="s">
        <v>2336</v>
      </c>
      <c r="D966" t="s">
        <v>580</v>
      </c>
      <c r="E966">
        <v>90510545</v>
      </c>
      <c r="F966" t="s">
        <v>8117</v>
      </c>
      <c r="G966" t="s">
        <v>1040</v>
      </c>
      <c r="H966" t="s">
        <v>8468</v>
      </c>
    </row>
    <row r="967" spans="1:8" x14ac:dyDescent="0.3">
      <c r="A967" t="s">
        <v>4252</v>
      </c>
      <c r="B967" t="s">
        <v>2455</v>
      </c>
      <c r="C967" t="s">
        <v>2456</v>
      </c>
      <c r="D967" t="s">
        <v>580</v>
      </c>
      <c r="E967">
        <v>91510698</v>
      </c>
      <c r="F967" t="s">
        <v>8059</v>
      </c>
      <c r="G967" t="s">
        <v>1040</v>
      </c>
      <c r="H967" t="s">
        <v>8468</v>
      </c>
    </row>
    <row r="968" spans="1:8" x14ac:dyDescent="0.3">
      <c r="A968" t="s">
        <v>4768</v>
      </c>
      <c r="B968" t="s">
        <v>2533</v>
      </c>
      <c r="C968" t="s">
        <v>2534</v>
      </c>
      <c r="D968" t="s">
        <v>580</v>
      </c>
      <c r="E968">
        <v>91510618</v>
      </c>
      <c r="F968" t="s">
        <v>8217</v>
      </c>
      <c r="G968" t="s">
        <v>1040</v>
      </c>
      <c r="H968" t="s">
        <v>8468</v>
      </c>
    </row>
    <row r="969" spans="1:8" x14ac:dyDescent="0.3">
      <c r="A969" t="s">
        <v>4769</v>
      </c>
      <c r="B969" t="s">
        <v>2544</v>
      </c>
      <c r="C969" t="s">
        <v>2545</v>
      </c>
      <c r="D969" t="s">
        <v>580</v>
      </c>
      <c r="E969">
        <v>91510729</v>
      </c>
      <c r="F969" t="s">
        <v>8217</v>
      </c>
      <c r="G969" t="s">
        <v>1040</v>
      </c>
      <c r="H969" t="s">
        <v>8468</v>
      </c>
    </row>
    <row r="970" spans="1:8" x14ac:dyDescent="0.3">
      <c r="A970" t="s">
        <v>4253</v>
      </c>
      <c r="B970" t="s">
        <v>2684</v>
      </c>
      <c r="C970" t="s">
        <v>8469</v>
      </c>
      <c r="D970" t="s">
        <v>580</v>
      </c>
      <c r="E970">
        <v>91510570</v>
      </c>
      <c r="F970" t="s">
        <v>8059</v>
      </c>
      <c r="G970" t="s">
        <v>1040</v>
      </c>
      <c r="H970" t="s">
        <v>8468</v>
      </c>
    </row>
    <row r="971" spans="1:8" x14ac:dyDescent="0.3">
      <c r="A971" t="s">
        <v>4254</v>
      </c>
      <c r="B971" t="s">
        <v>2745</v>
      </c>
      <c r="C971" t="s">
        <v>2746</v>
      </c>
      <c r="D971" t="s">
        <v>580</v>
      </c>
      <c r="E971">
        <v>91510724</v>
      </c>
      <c r="F971" t="s">
        <v>8059</v>
      </c>
      <c r="G971" t="s">
        <v>1040</v>
      </c>
      <c r="H971" t="s">
        <v>8468</v>
      </c>
    </row>
    <row r="972" spans="1:8" x14ac:dyDescent="0.3">
      <c r="A972" t="s">
        <v>4770</v>
      </c>
      <c r="B972" t="s">
        <v>2777</v>
      </c>
      <c r="C972" t="s">
        <v>2778</v>
      </c>
      <c r="D972" t="s">
        <v>580</v>
      </c>
      <c r="E972">
        <v>91510631</v>
      </c>
      <c r="F972" t="s">
        <v>8217</v>
      </c>
      <c r="G972" t="s">
        <v>1040</v>
      </c>
      <c r="H972" t="s">
        <v>8468</v>
      </c>
    </row>
    <row r="973" spans="1:8" x14ac:dyDescent="0.3">
      <c r="A973" t="s">
        <v>4574</v>
      </c>
      <c r="B973" t="s">
        <v>2787</v>
      </c>
      <c r="C973" t="s">
        <v>2788</v>
      </c>
      <c r="D973" t="s">
        <v>580</v>
      </c>
      <c r="E973">
        <v>91510687</v>
      </c>
      <c r="F973" t="s">
        <v>8151</v>
      </c>
      <c r="G973" t="s">
        <v>1040</v>
      </c>
      <c r="H973" t="s">
        <v>8468</v>
      </c>
    </row>
    <row r="974" spans="1:8" x14ac:dyDescent="0.3">
      <c r="A974" t="s">
        <v>5117</v>
      </c>
      <c r="B974" t="s">
        <v>1582</v>
      </c>
      <c r="C974" t="s">
        <v>1583</v>
      </c>
      <c r="D974" t="s">
        <v>275</v>
      </c>
      <c r="E974">
        <v>91510452</v>
      </c>
      <c r="F974" t="s">
        <v>8403</v>
      </c>
      <c r="G974" t="s">
        <v>1077</v>
      </c>
      <c r="H974" t="s">
        <v>8468</v>
      </c>
    </row>
    <row r="975" spans="1:8" x14ac:dyDescent="0.3">
      <c r="A975" t="s">
        <v>4432</v>
      </c>
      <c r="B975" t="s">
        <v>1814</v>
      </c>
      <c r="C975" t="s">
        <v>1815</v>
      </c>
      <c r="D975" t="s">
        <v>275</v>
      </c>
      <c r="E975">
        <v>90000016</v>
      </c>
      <c r="F975" t="s">
        <v>8101</v>
      </c>
      <c r="G975" t="s">
        <v>1088</v>
      </c>
      <c r="H975" t="s">
        <v>8468</v>
      </c>
    </row>
    <row r="976" spans="1:8" x14ac:dyDescent="0.3">
      <c r="A976" t="s">
        <v>437</v>
      </c>
      <c r="B976" t="s">
        <v>19</v>
      </c>
      <c r="C976" t="s">
        <v>18</v>
      </c>
      <c r="D976" t="s">
        <v>273</v>
      </c>
      <c r="E976">
        <v>5</v>
      </c>
      <c r="F976" t="s">
        <v>8223</v>
      </c>
      <c r="G976" t="s">
        <v>53</v>
      </c>
      <c r="H976" t="s">
        <v>8470</v>
      </c>
    </row>
    <row r="977" spans="1:8" x14ac:dyDescent="0.3">
      <c r="A977" t="s">
        <v>7967</v>
      </c>
      <c r="B977" t="s">
        <v>5632</v>
      </c>
      <c r="C977" t="s">
        <v>5633</v>
      </c>
      <c r="D977" t="s">
        <v>601</v>
      </c>
      <c r="E977">
        <v>80700849</v>
      </c>
      <c r="F977" t="s">
        <v>8223</v>
      </c>
      <c r="G977" t="s">
        <v>1110</v>
      </c>
      <c r="H977" t="s">
        <v>8471</v>
      </c>
    </row>
    <row r="978" spans="1:8" x14ac:dyDescent="0.3">
      <c r="A978" t="s">
        <v>4609</v>
      </c>
      <c r="B978" t="s">
        <v>940</v>
      </c>
      <c r="C978" t="s">
        <v>941</v>
      </c>
      <c r="D978" t="s">
        <v>601</v>
      </c>
      <c r="E978">
        <v>80700837</v>
      </c>
      <c r="F978" t="s">
        <v>8159</v>
      </c>
      <c r="G978" t="s">
        <v>1110</v>
      </c>
      <c r="H978" t="s">
        <v>8468</v>
      </c>
    </row>
    <row r="979" spans="1:8" x14ac:dyDescent="0.3">
      <c r="A979" t="s">
        <v>5012</v>
      </c>
      <c r="B979" t="s">
        <v>1123</v>
      </c>
      <c r="C979" t="s">
        <v>1124</v>
      </c>
      <c r="D979" t="s">
        <v>601</v>
      </c>
      <c r="E979">
        <v>80700852</v>
      </c>
      <c r="F979" t="s">
        <v>8089</v>
      </c>
      <c r="G979" t="s">
        <v>1110</v>
      </c>
      <c r="H979" t="s">
        <v>8471</v>
      </c>
    </row>
    <row r="980" spans="1:8" x14ac:dyDescent="0.3">
      <c r="A980" t="s">
        <v>7444</v>
      </c>
      <c r="B980" t="s">
        <v>6249</v>
      </c>
      <c r="C980" t="s">
        <v>6250</v>
      </c>
      <c r="D980" t="s">
        <v>601</v>
      </c>
      <c r="E980">
        <v>80700825</v>
      </c>
      <c r="F980" t="s">
        <v>8227</v>
      </c>
      <c r="G980" t="s">
        <v>1110</v>
      </c>
      <c r="H980" t="s">
        <v>8468</v>
      </c>
    </row>
    <row r="981" spans="1:8" x14ac:dyDescent="0.3">
      <c r="A981" t="s">
        <v>7446</v>
      </c>
      <c r="B981" t="s">
        <v>6255</v>
      </c>
      <c r="C981" t="s">
        <v>6256</v>
      </c>
      <c r="D981" t="s">
        <v>601</v>
      </c>
      <c r="E981">
        <v>80700847</v>
      </c>
      <c r="F981" t="s">
        <v>8227</v>
      </c>
      <c r="G981" t="s">
        <v>1110</v>
      </c>
      <c r="H981" t="s">
        <v>8471</v>
      </c>
    </row>
    <row r="982" spans="1:8" x14ac:dyDescent="0.3">
      <c r="A982" t="s">
        <v>4956</v>
      </c>
      <c r="B982" t="s">
        <v>1561</v>
      </c>
      <c r="C982" t="s">
        <v>1562</v>
      </c>
      <c r="D982" t="s">
        <v>601</v>
      </c>
      <c r="E982">
        <v>3423001</v>
      </c>
      <c r="F982" t="s">
        <v>8075</v>
      </c>
      <c r="G982" t="s">
        <v>1110</v>
      </c>
      <c r="H982" t="s">
        <v>8468</v>
      </c>
    </row>
    <row r="983" spans="1:8" x14ac:dyDescent="0.3">
      <c r="A983" t="s">
        <v>4957</v>
      </c>
      <c r="B983" t="s">
        <v>1561</v>
      </c>
      <c r="C983" t="s">
        <v>1562</v>
      </c>
      <c r="D983" t="s">
        <v>601</v>
      </c>
      <c r="E983">
        <v>3423004</v>
      </c>
      <c r="F983" t="s">
        <v>8075</v>
      </c>
      <c r="G983" t="s">
        <v>1110</v>
      </c>
      <c r="H983" t="s">
        <v>8468</v>
      </c>
    </row>
    <row r="984" spans="1:8" x14ac:dyDescent="0.3">
      <c r="A984" t="s">
        <v>7966</v>
      </c>
      <c r="B984" t="s">
        <v>5629</v>
      </c>
      <c r="C984" t="s">
        <v>5630</v>
      </c>
      <c r="D984" t="s">
        <v>601</v>
      </c>
      <c r="E984">
        <v>1961001</v>
      </c>
      <c r="F984" t="s">
        <v>8223</v>
      </c>
      <c r="G984" t="s">
        <v>1110</v>
      </c>
      <c r="H984" t="s">
        <v>8468</v>
      </c>
    </row>
    <row r="985" spans="1:8" x14ac:dyDescent="0.3">
      <c r="A985" t="s">
        <v>4921</v>
      </c>
      <c r="B985" t="s">
        <v>1597</v>
      </c>
      <c r="C985" t="s">
        <v>8469</v>
      </c>
      <c r="D985" t="s">
        <v>601</v>
      </c>
      <c r="E985">
        <v>80700854</v>
      </c>
      <c r="F985" t="s">
        <v>8069</v>
      </c>
      <c r="G985" t="s">
        <v>1110</v>
      </c>
      <c r="H985" t="s">
        <v>8471</v>
      </c>
    </row>
    <row r="986" spans="1:8" x14ac:dyDescent="0.3">
      <c r="A986" t="s">
        <v>4740</v>
      </c>
      <c r="B986" t="s">
        <v>1812</v>
      </c>
      <c r="C986" t="s">
        <v>1813</v>
      </c>
      <c r="D986" t="s">
        <v>601</v>
      </c>
      <c r="E986">
        <v>80700728</v>
      </c>
      <c r="F986" t="s">
        <v>8215</v>
      </c>
      <c r="G986" t="s">
        <v>1110</v>
      </c>
      <c r="H986" t="s">
        <v>8468</v>
      </c>
    </row>
    <row r="987" spans="1:8" x14ac:dyDescent="0.3">
      <c r="A987" t="s">
        <v>7447</v>
      </c>
      <c r="B987" t="s">
        <v>6258</v>
      </c>
      <c r="C987" t="s">
        <v>6259</v>
      </c>
      <c r="D987" t="s">
        <v>601</v>
      </c>
      <c r="E987">
        <v>80700747</v>
      </c>
      <c r="F987" t="s">
        <v>8221</v>
      </c>
      <c r="G987" t="s">
        <v>1110</v>
      </c>
      <c r="H987" t="s">
        <v>8468</v>
      </c>
    </row>
    <row r="988" spans="1:8" x14ac:dyDescent="0.3">
      <c r="A988" t="s">
        <v>5013</v>
      </c>
      <c r="B988" t="s">
        <v>1897</v>
      </c>
      <c r="C988" t="s">
        <v>1898</v>
      </c>
      <c r="D988" t="s">
        <v>601</v>
      </c>
      <c r="E988">
        <v>80700733</v>
      </c>
      <c r="F988" t="s">
        <v>8089</v>
      </c>
      <c r="G988" t="s">
        <v>1110</v>
      </c>
      <c r="H988" t="s">
        <v>8468</v>
      </c>
    </row>
    <row r="989" spans="1:8" x14ac:dyDescent="0.3">
      <c r="A989" t="s">
        <v>4667</v>
      </c>
      <c r="B989" t="s">
        <v>1945</v>
      </c>
      <c r="C989" t="s">
        <v>1946</v>
      </c>
      <c r="D989" t="s">
        <v>601</v>
      </c>
      <c r="E989">
        <v>3617001</v>
      </c>
      <c r="F989" t="s">
        <v>8163</v>
      </c>
      <c r="G989" t="s">
        <v>1110</v>
      </c>
      <c r="H989" t="s">
        <v>8468</v>
      </c>
    </row>
    <row r="990" spans="1:8" x14ac:dyDescent="0.3">
      <c r="A990" t="s">
        <v>4935</v>
      </c>
      <c r="B990" t="s">
        <v>1958</v>
      </c>
      <c r="C990" t="s">
        <v>1959</v>
      </c>
      <c r="D990" t="s">
        <v>601</v>
      </c>
      <c r="E990">
        <v>80700749</v>
      </c>
      <c r="F990" t="s">
        <v>8071</v>
      </c>
      <c r="G990" t="s">
        <v>1110</v>
      </c>
      <c r="H990" t="s">
        <v>8468</v>
      </c>
    </row>
    <row r="991" spans="1:8" x14ac:dyDescent="0.3">
      <c r="A991" t="s">
        <v>4610</v>
      </c>
      <c r="B991" t="s">
        <v>1994</v>
      </c>
      <c r="C991" t="s">
        <v>1995</v>
      </c>
      <c r="D991" t="s">
        <v>601</v>
      </c>
      <c r="E991">
        <v>80700822</v>
      </c>
      <c r="F991" t="s">
        <v>8159</v>
      </c>
      <c r="G991" t="s">
        <v>1110</v>
      </c>
      <c r="H991" t="s">
        <v>8468</v>
      </c>
    </row>
    <row r="992" spans="1:8" x14ac:dyDescent="0.3">
      <c r="A992" t="s">
        <v>4958</v>
      </c>
      <c r="B992" t="s">
        <v>2087</v>
      </c>
      <c r="C992" t="s">
        <v>2088</v>
      </c>
      <c r="D992" t="s">
        <v>601</v>
      </c>
      <c r="E992">
        <v>1043001</v>
      </c>
      <c r="F992" t="s">
        <v>8075</v>
      </c>
      <c r="G992" t="s">
        <v>1110</v>
      </c>
      <c r="H992" t="s">
        <v>8468</v>
      </c>
    </row>
    <row r="993" spans="1:8" x14ac:dyDescent="0.3">
      <c r="A993" t="s">
        <v>4922</v>
      </c>
      <c r="B993" t="s">
        <v>2279</v>
      </c>
      <c r="C993" t="s">
        <v>2280</v>
      </c>
      <c r="D993" t="s">
        <v>601</v>
      </c>
      <c r="E993">
        <v>80700833</v>
      </c>
      <c r="F993" t="s">
        <v>8069</v>
      </c>
      <c r="G993" t="s">
        <v>1110</v>
      </c>
      <c r="H993" t="s">
        <v>8468</v>
      </c>
    </row>
    <row r="994" spans="1:8" x14ac:dyDescent="0.3">
      <c r="A994" t="s">
        <v>7965</v>
      </c>
      <c r="B994" t="s">
        <v>5626</v>
      </c>
      <c r="C994" t="s">
        <v>5627</v>
      </c>
      <c r="D994" t="s">
        <v>601</v>
      </c>
      <c r="E994">
        <v>80700848</v>
      </c>
      <c r="F994" t="s">
        <v>8223</v>
      </c>
      <c r="G994" t="s">
        <v>1110</v>
      </c>
      <c r="H994" t="s">
        <v>8471</v>
      </c>
    </row>
    <row r="995" spans="1:8" x14ac:dyDescent="0.3">
      <c r="A995" t="s">
        <v>7443</v>
      </c>
      <c r="B995" t="s">
        <v>6246</v>
      </c>
      <c r="C995" t="s">
        <v>6247</v>
      </c>
      <c r="D995" t="s">
        <v>601</v>
      </c>
      <c r="E995">
        <v>80700744</v>
      </c>
      <c r="F995" t="s">
        <v>8225</v>
      </c>
      <c r="G995" t="s">
        <v>1110</v>
      </c>
      <c r="H995" t="s">
        <v>8468</v>
      </c>
    </row>
    <row r="996" spans="1:8" x14ac:dyDescent="0.3">
      <c r="A996" t="s">
        <v>4492</v>
      </c>
      <c r="B996" t="s">
        <v>2540</v>
      </c>
      <c r="C996" t="s">
        <v>2541</v>
      </c>
      <c r="D996" t="s">
        <v>601</v>
      </c>
      <c r="E996">
        <v>3664001</v>
      </c>
      <c r="F996" t="s">
        <v>8119</v>
      </c>
      <c r="G996" t="s">
        <v>1110</v>
      </c>
      <c r="H996" t="s">
        <v>8468</v>
      </c>
    </row>
    <row r="997" spans="1:8" x14ac:dyDescent="0.3">
      <c r="A997" t="s">
        <v>7445</v>
      </c>
      <c r="B997" t="s">
        <v>6252</v>
      </c>
      <c r="C997" t="s">
        <v>6253</v>
      </c>
      <c r="D997" t="s">
        <v>601</v>
      </c>
      <c r="E997">
        <v>80700826</v>
      </c>
      <c r="F997" t="s">
        <v>8227</v>
      </c>
      <c r="G997" t="s">
        <v>1110</v>
      </c>
      <c r="H997" t="s">
        <v>8468</v>
      </c>
    </row>
    <row r="998" spans="1:8" x14ac:dyDescent="0.3">
      <c r="A998" t="s">
        <v>4914</v>
      </c>
      <c r="B998" t="s">
        <v>2677</v>
      </c>
      <c r="C998" t="s">
        <v>2678</v>
      </c>
      <c r="D998" t="s">
        <v>601</v>
      </c>
      <c r="E998">
        <v>80700806</v>
      </c>
      <c r="F998" t="s">
        <v>8185</v>
      </c>
      <c r="G998" t="s">
        <v>1110</v>
      </c>
      <c r="H998" t="s">
        <v>8468</v>
      </c>
    </row>
    <row r="999" spans="1:8" x14ac:dyDescent="0.3">
      <c r="A999" t="s">
        <v>7964</v>
      </c>
      <c r="B999" t="s">
        <v>5623</v>
      </c>
      <c r="C999" t="s">
        <v>5624</v>
      </c>
      <c r="D999" t="s">
        <v>601</v>
      </c>
      <c r="E999">
        <v>80700827</v>
      </c>
      <c r="F999" t="s">
        <v>8223</v>
      </c>
      <c r="G999" t="s">
        <v>1110</v>
      </c>
      <c r="H999" t="s">
        <v>8468</v>
      </c>
    </row>
    <row r="1000" spans="1:8" x14ac:dyDescent="0.3">
      <c r="A1000" t="s">
        <v>4430</v>
      </c>
      <c r="B1000" t="s">
        <v>1044</v>
      </c>
      <c r="C1000" t="s">
        <v>1045</v>
      </c>
      <c r="D1000" t="s">
        <v>274</v>
      </c>
      <c r="E1000">
        <v>90000098</v>
      </c>
      <c r="F1000" t="s">
        <v>8097</v>
      </c>
      <c r="G1000" t="s">
        <v>1153</v>
      </c>
      <c r="H1000" t="s">
        <v>8468</v>
      </c>
    </row>
    <row r="1001" spans="1:8" x14ac:dyDescent="0.3">
      <c r="A1001" t="s">
        <v>4939</v>
      </c>
      <c r="B1001" t="s">
        <v>592</v>
      </c>
      <c r="C1001" t="s">
        <v>8469</v>
      </c>
      <c r="D1001" t="s">
        <v>591</v>
      </c>
      <c r="E1001">
        <v>3705001</v>
      </c>
      <c r="F1001" t="s">
        <v>8071</v>
      </c>
      <c r="G1001" t="s">
        <v>1182</v>
      </c>
      <c r="H1001" t="s">
        <v>8468</v>
      </c>
    </row>
    <row r="1002" spans="1:8" x14ac:dyDescent="0.3">
      <c r="A1002" t="s">
        <v>4940</v>
      </c>
      <c r="B1002" t="s">
        <v>642</v>
      </c>
      <c r="C1002" t="s">
        <v>8469</v>
      </c>
      <c r="D1002" t="s">
        <v>591</v>
      </c>
      <c r="E1002">
        <v>80703104</v>
      </c>
      <c r="F1002" t="s">
        <v>8071</v>
      </c>
      <c r="G1002" t="s">
        <v>1182</v>
      </c>
      <c r="H1002" t="s">
        <v>8468</v>
      </c>
    </row>
    <row r="1003" spans="1:8" x14ac:dyDescent="0.3">
      <c r="A1003" t="s">
        <v>4941</v>
      </c>
      <c r="B1003" t="s">
        <v>672</v>
      </c>
      <c r="C1003" t="s">
        <v>8469</v>
      </c>
      <c r="D1003" t="s">
        <v>591</v>
      </c>
      <c r="E1003">
        <v>1578001</v>
      </c>
      <c r="F1003" t="s">
        <v>8071</v>
      </c>
      <c r="G1003" t="s">
        <v>1182</v>
      </c>
      <c r="H1003" t="s">
        <v>8468</v>
      </c>
    </row>
    <row r="1004" spans="1:8" x14ac:dyDescent="0.3">
      <c r="A1004" t="s">
        <v>4616</v>
      </c>
      <c r="B1004" t="s">
        <v>715</v>
      </c>
      <c r="C1004" t="s">
        <v>8469</v>
      </c>
      <c r="D1004" t="s">
        <v>591</v>
      </c>
      <c r="E1004">
        <v>3738011</v>
      </c>
      <c r="F1004" t="s">
        <v>8159</v>
      </c>
      <c r="G1004" t="s">
        <v>1182</v>
      </c>
      <c r="H1004" t="s">
        <v>8468</v>
      </c>
    </row>
    <row r="1005" spans="1:8" x14ac:dyDescent="0.3">
      <c r="A1005" t="s">
        <v>7482</v>
      </c>
      <c r="B1005" t="s">
        <v>6356</v>
      </c>
      <c r="C1005" t="s">
        <v>8469</v>
      </c>
      <c r="D1005" t="s">
        <v>591</v>
      </c>
      <c r="E1005">
        <v>80700957</v>
      </c>
      <c r="F1005" t="s">
        <v>8221</v>
      </c>
      <c r="G1005" t="s">
        <v>1182</v>
      </c>
      <c r="H1005" t="s">
        <v>8468</v>
      </c>
    </row>
    <row r="1006" spans="1:8" x14ac:dyDescent="0.3">
      <c r="A1006" t="s">
        <v>7989</v>
      </c>
      <c r="B1006" t="s">
        <v>5690</v>
      </c>
      <c r="C1006" t="s">
        <v>8469</v>
      </c>
      <c r="D1006" t="s">
        <v>591</v>
      </c>
      <c r="E1006">
        <v>80703106</v>
      </c>
      <c r="F1006" t="s">
        <v>8223</v>
      </c>
      <c r="G1006" t="s">
        <v>1182</v>
      </c>
      <c r="H1006" t="s">
        <v>8468</v>
      </c>
    </row>
    <row r="1007" spans="1:8" x14ac:dyDescent="0.3">
      <c r="A1007" t="s">
        <v>4691</v>
      </c>
      <c r="B1007" t="s">
        <v>881</v>
      </c>
      <c r="C1007" t="s">
        <v>8469</v>
      </c>
      <c r="D1007" t="s">
        <v>591</v>
      </c>
      <c r="E1007">
        <v>80702665</v>
      </c>
      <c r="F1007" t="s">
        <v>8417</v>
      </c>
      <c r="G1007" t="s">
        <v>1182</v>
      </c>
      <c r="H1007" t="s">
        <v>8468</v>
      </c>
    </row>
    <row r="1008" spans="1:8" x14ac:dyDescent="0.3">
      <c r="A1008" t="s">
        <v>4962</v>
      </c>
      <c r="B1008" t="s">
        <v>903</v>
      </c>
      <c r="C1008" t="s">
        <v>8469</v>
      </c>
      <c r="D1008" t="s">
        <v>591</v>
      </c>
      <c r="E1008">
        <v>3738099</v>
      </c>
      <c r="F1008" t="s">
        <v>8075</v>
      </c>
      <c r="G1008" t="s">
        <v>1182</v>
      </c>
      <c r="H1008" t="s">
        <v>8468</v>
      </c>
    </row>
    <row r="1009" spans="1:8" x14ac:dyDescent="0.3">
      <c r="A1009" t="s">
        <v>4963</v>
      </c>
      <c r="B1009" t="s">
        <v>997</v>
      </c>
      <c r="C1009" t="s">
        <v>8469</v>
      </c>
      <c r="D1009" t="s">
        <v>591</v>
      </c>
      <c r="E1009">
        <v>80700980</v>
      </c>
      <c r="F1009" t="s">
        <v>8075</v>
      </c>
      <c r="G1009" t="s">
        <v>1182</v>
      </c>
      <c r="H1009" t="s">
        <v>8468</v>
      </c>
    </row>
    <row r="1010" spans="1:8" x14ac:dyDescent="0.3">
      <c r="A1010" t="s">
        <v>7996</v>
      </c>
      <c r="B1010" t="s">
        <v>5707</v>
      </c>
      <c r="C1010" t="s">
        <v>8469</v>
      </c>
      <c r="D1010" t="s">
        <v>591</v>
      </c>
      <c r="E1010">
        <v>80702308</v>
      </c>
      <c r="F1010" t="s">
        <v>8223</v>
      </c>
      <c r="G1010" t="s">
        <v>1182</v>
      </c>
      <c r="H1010" t="s">
        <v>8468</v>
      </c>
    </row>
    <row r="1011" spans="1:8" x14ac:dyDescent="0.3">
      <c r="A1011" t="s">
        <v>4916</v>
      </c>
      <c r="B1011" t="s">
        <v>1069</v>
      </c>
      <c r="C1011" t="s">
        <v>8469</v>
      </c>
      <c r="D1011" t="s">
        <v>591</v>
      </c>
      <c r="E1011">
        <v>80703108</v>
      </c>
      <c r="F1011" t="s">
        <v>8185</v>
      </c>
      <c r="G1011" t="s">
        <v>1182</v>
      </c>
      <c r="H1011" t="s">
        <v>8468</v>
      </c>
    </row>
    <row r="1012" spans="1:8" x14ac:dyDescent="0.3">
      <c r="A1012" t="s">
        <v>4679</v>
      </c>
      <c r="B1012" t="s">
        <v>1190</v>
      </c>
      <c r="C1012" t="s">
        <v>8469</v>
      </c>
      <c r="D1012" t="s">
        <v>591</v>
      </c>
      <c r="E1012">
        <v>80700946</v>
      </c>
      <c r="F1012" t="s">
        <v>8163</v>
      </c>
      <c r="G1012" t="s">
        <v>1182</v>
      </c>
      <c r="H1012" t="s">
        <v>8468</v>
      </c>
    </row>
    <row r="1013" spans="1:8" x14ac:dyDescent="0.3">
      <c r="A1013" t="s">
        <v>7993</v>
      </c>
      <c r="B1013" t="s">
        <v>5699</v>
      </c>
      <c r="C1013" t="s">
        <v>5700</v>
      </c>
      <c r="D1013" t="s">
        <v>591</v>
      </c>
      <c r="E1013">
        <v>80703107</v>
      </c>
      <c r="F1013" t="s">
        <v>8223</v>
      </c>
      <c r="G1013" t="s">
        <v>1182</v>
      </c>
      <c r="H1013" t="s">
        <v>8468</v>
      </c>
    </row>
    <row r="1014" spans="1:8" x14ac:dyDescent="0.3">
      <c r="A1014" t="s">
        <v>7990</v>
      </c>
      <c r="B1014" t="s">
        <v>5692</v>
      </c>
      <c r="C1014" t="s">
        <v>5693</v>
      </c>
      <c r="D1014" t="s">
        <v>591</v>
      </c>
      <c r="E1014">
        <v>80702680</v>
      </c>
      <c r="F1014" t="s">
        <v>8223</v>
      </c>
      <c r="G1014" t="s">
        <v>1182</v>
      </c>
      <c r="H1014" t="s">
        <v>8468</v>
      </c>
    </row>
    <row r="1015" spans="1:8" x14ac:dyDescent="0.3">
      <c r="A1015" t="s">
        <v>7992</v>
      </c>
      <c r="B1015" t="s">
        <v>5697</v>
      </c>
      <c r="C1015" t="s">
        <v>8469</v>
      </c>
      <c r="D1015" t="s">
        <v>591</v>
      </c>
      <c r="E1015">
        <v>80703168</v>
      </c>
      <c r="F1015" t="s">
        <v>8223</v>
      </c>
      <c r="G1015" t="s">
        <v>1182</v>
      </c>
      <c r="H1015" t="s">
        <v>8471</v>
      </c>
    </row>
    <row r="1016" spans="1:8" x14ac:dyDescent="0.3">
      <c r="A1016" t="s">
        <v>5017</v>
      </c>
      <c r="B1016" t="s">
        <v>1544</v>
      </c>
      <c r="C1016" t="s">
        <v>8469</v>
      </c>
      <c r="D1016" t="s">
        <v>591</v>
      </c>
      <c r="E1016">
        <v>80702299</v>
      </c>
      <c r="F1016" t="s">
        <v>8089</v>
      </c>
      <c r="G1016" t="s">
        <v>1182</v>
      </c>
      <c r="H1016" t="s">
        <v>8468</v>
      </c>
    </row>
    <row r="1017" spans="1:8" x14ac:dyDescent="0.3">
      <c r="A1017" t="s">
        <v>7991</v>
      </c>
      <c r="B1017" t="s">
        <v>5695</v>
      </c>
      <c r="C1017" t="s">
        <v>8469</v>
      </c>
      <c r="D1017" t="s">
        <v>591</v>
      </c>
      <c r="E1017">
        <v>80703157</v>
      </c>
      <c r="F1017" t="s">
        <v>8223</v>
      </c>
      <c r="G1017" t="s">
        <v>1182</v>
      </c>
      <c r="H1017" t="s">
        <v>8471</v>
      </c>
    </row>
    <row r="1018" spans="1:8" x14ac:dyDescent="0.3">
      <c r="A1018" t="s">
        <v>7997</v>
      </c>
      <c r="B1018" t="s">
        <v>5709</v>
      </c>
      <c r="C1018" t="s">
        <v>5710</v>
      </c>
      <c r="D1018" t="s">
        <v>591</v>
      </c>
      <c r="E1018">
        <v>80703127</v>
      </c>
      <c r="F1018" t="s">
        <v>8229</v>
      </c>
      <c r="G1018" t="s">
        <v>1182</v>
      </c>
      <c r="H1018" t="s">
        <v>8468</v>
      </c>
    </row>
    <row r="1019" spans="1:8" x14ac:dyDescent="0.3">
      <c r="A1019" t="s">
        <v>7998</v>
      </c>
      <c r="B1019" t="s">
        <v>5712</v>
      </c>
      <c r="C1019" t="s">
        <v>5713</v>
      </c>
      <c r="D1019" t="s">
        <v>591</v>
      </c>
      <c r="E1019">
        <v>80702307</v>
      </c>
      <c r="F1019" t="s">
        <v>8223</v>
      </c>
      <c r="G1019" t="s">
        <v>1182</v>
      </c>
      <c r="H1019" t="s">
        <v>8468</v>
      </c>
    </row>
    <row r="1020" spans="1:8" x14ac:dyDescent="0.3">
      <c r="A1020" t="s">
        <v>4495</v>
      </c>
      <c r="B1020" t="s">
        <v>1796</v>
      </c>
      <c r="C1020" t="s">
        <v>8469</v>
      </c>
      <c r="D1020" t="s">
        <v>591</v>
      </c>
      <c r="E1020">
        <v>80703158</v>
      </c>
      <c r="F1020" t="s">
        <v>8119</v>
      </c>
      <c r="G1020" t="s">
        <v>1182</v>
      </c>
      <c r="H1020" t="s">
        <v>8471</v>
      </c>
    </row>
    <row r="1021" spans="1:8" x14ac:dyDescent="0.3">
      <c r="A1021" t="s">
        <v>7995</v>
      </c>
      <c r="B1021" t="s">
        <v>5705</v>
      </c>
      <c r="C1021" t="s">
        <v>8469</v>
      </c>
      <c r="D1021" t="s">
        <v>591</v>
      </c>
      <c r="E1021">
        <v>80703142</v>
      </c>
      <c r="F1021" t="s">
        <v>8223</v>
      </c>
      <c r="G1021" t="s">
        <v>1182</v>
      </c>
      <c r="H1021" t="s">
        <v>8471</v>
      </c>
    </row>
    <row r="1022" spans="1:8" x14ac:dyDescent="0.3">
      <c r="A1022" t="s">
        <v>5018</v>
      </c>
      <c r="B1022" t="s">
        <v>1917</v>
      </c>
      <c r="C1022" t="s">
        <v>8469</v>
      </c>
      <c r="D1022" t="s">
        <v>591</v>
      </c>
      <c r="E1022">
        <v>3690001</v>
      </c>
      <c r="F1022" t="s">
        <v>8089</v>
      </c>
      <c r="G1022" t="s">
        <v>1182</v>
      </c>
      <c r="H1022" t="s">
        <v>8468</v>
      </c>
    </row>
    <row r="1023" spans="1:8" x14ac:dyDescent="0.3">
      <c r="A1023" t="s">
        <v>4964</v>
      </c>
      <c r="B1023" t="s">
        <v>2008</v>
      </c>
      <c r="C1023" t="s">
        <v>8469</v>
      </c>
      <c r="D1023" t="s">
        <v>591</v>
      </c>
      <c r="E1023">
        <v>80702304</v>
      </c>
      <c r="F1023" t="s">
        <v>8075</v>
      </c>
      <c r="G1023" t="s">
        <v>1182</v>
      </c>
      <c r="H1023" t="s">
        <v>8468</v>
      </c>
    </row>
    <row r="1024" spans="1:8" x14ac:dyDescent="0.3">
      <c r="A1024" t="s">
        <v>4497</v>
      </c>
      <c r="B1024" t="s">
        <v>2031</v>
      </c>
      <c r="C1024" t="s">
        <v>8469</v>
      </c>
      <c r="D1024" t="s">
        <v>591</v>
      </c>
      <c r="E1024">
        <v>80703088</v>
      </c>
      <c r="F1024" t="s">
        <v>8119</v>
      </c>
      <c r="G1024" t="s">
        <v>1182</v>
      </c>
      <c r="H1024" t="s">
        <v>8468</v>
      </c>
    </row>
    <row r="1025" spans="1:8" x14ac:dyDescent="0.3">
      <c r="A1025" t="s">
        <v>4617</v>
      </c>
      <c r="B1025" t="s">
        <v>2113</v>
      </c>
      <c r="C1025" t="s">
        <v>8469</v>
      </c>
      <c r="D1025" t="s">
        <v>591</v>
      </c>
      <c r="E1025">
        <v>80703163</v>
      </c>
      <c r="F1025" t="s">
        <v>8159</v>
      </c>
      <c r="G1025" t="s">
        <v>1182</v>
      </c>
      <c r="H1025" t="s">
        <v>8471</v>
      </c>
    </row>
    <row r="1026" spans="1:8" x14ac:dyDescent="0.3">
      <c r="A1026" t="s">
        <v>7994</v>
      </c>
      <c r="B1026" t="s">
        <v>5702</v>
      </c>
      <c r="C1026" t="s">
        <v>5703</v>
      </c>
      <c r="D1026" t="s">
        <v>591</v>
      </c>
      <c r="E1026">
        <v>80703121</v>
      </c>
      <c r="F1026" t="s">
        <v>8223</v>
      </c>
      <c r="G1026" t="s">
        <v>1182</v>
      </c>
      <c r="H1026" t="s">
        <v>8468</v>
      </c>
    </row>
    <row r="1027" spans="1:8" x14ac:dyDescent="0.3">
      <c r="A1027" t="s">
        <v>7999</v>
      </c>
      <c r="B1027" t="s">
        <v>5715</v>
      </c>
      <c r="C1027" t="s">
        <v>8469</v>
      </c>
      <c r="D1027" t="s">
        <v>591</v>
      </c>
      <c r="E1027">
        <v>80703102</v>
      </c>
      <c r="F1027" t="s">
        <v>8223</v>
      </c>
      <c r="G1027" t="s">
        <v>1182</v>
      </c>
      <c r="H1027" t="s">
        <v>8468</v>
      </c>
    </row>
    <row r="1028" spans="1:8" x14ac:dyDescent="0.3">
      <c r="A1028" t="s">
        <v>4925</v>
      </c>
      <c r="B1028" t="s">
        <v>2240</v>
      </c>
      <c r="C1028" t="s">
        <v>8469</v>
      </c>
      <c r="D1028" t="s">
        <v>591</v>
      </c>
      <c r="E1028">
        <v>80702303</v>
      </c>
      <c r="F1028" t="s">
        <v>8069</v>
      </c>
      <c r="G1028" t="s">
        <v>1182</v>
      </c>
      <c r="H1028" t="s">
        <v>8468</v>
      </c>
    </row>
    <row r="1029" spans="1:8" x14ac:dyDescent="0.3">
      <c r="A1029" t="s">
        <v>8000</v>
      </c>
      <c r="B1029" t="s">
        <v>5717</v>
      </c>
      <c r="C1029" t="s">
        <v>8469</v>
      </c>
      <c r="D1029" t="s">
        <v>591</v>
      </c>
      <c r="E1029">
        <v>907015</v>
      </c>
      <c r="F1029" t="s">
        <v>8223</v>
      </c>
      <c r="G1029" t="s">
        <v>1182</v>
      </c>
      <c r="H1029" t="s">
        <v>8468</v>
      </c>
    </row>
    <row r="1030" spans="1:8" x14ac:dyDescent="0.3">
      <c r="A1030" t="s">
        <v>7717</v>
      </c>
      <c r="B1030" t="s">
        <v>6935</v>
      </c>
      <c r="C1030" t="s">
        <v>6936</v>
      </c>
      <c r="D1030" t="s">
        <v>591</v>
      </c>
      <c r="E1030">
        <v>3683005</v>
      </c>
      <c r="F1030" t="s">
        <v>8263</v>
      </c>
      <c r="G1030" t="s">
        <v>1182</v>
      </c>
      <c r="H1030" t="s">
        <v>8468</v>
      </c>
    </row>
    <row r="1031" spans="1:8" x14ac:dyDescent="0.3">
      <c r="A1031" t="s">
        <v>4680</v>
      </c>
      <c r="B1031" t="s">
        <v>2546</v>
      </c>
      <c r="C1031" t="s">
        <v>8469</v>
      </c>
      <c r="D1031" t="s">
        <v>591</v>
      </c>
      <c r="E1031">
        <v>80702300</v>
      </c>
      <c r="F1031" t="s">
        <v>8163</v>
      </c>
      <c r="G1031" t="s">
        <v>1182</v>
      </c>
      <c r="H1031" t="s">
        <v>8468</v>
      </c>
    </row>
    <row r="1032" spans="1:8" x14ac:dyDescent="0.3">
      <c r="A1032" t="s">
        <v>4692</v>
      </c>
      <c r="B1032" t="s">
        <v>2569</v>
      </c>
      <c r="C1032" t="s">
        <v>8469</v>
      </c>
      <c r="D1032" t="s">
        <v>591</v>
      </c>
      <c r="E1032">
        <v>2704001</v>
      </c>
      <c r="F1032" t="s">
        <v>8417</v>
      </c>
      <c r="G1032" t="s">
        <v>1182</v>
      </c>
      <c r="H1032" t="s">
        <v>8468</v>
      </c>
    </row>
    <row r="1033" spans="1:8" x14ac:dyDescent="0.3">
      <c r="A1033" t="s">
        <v>4565</v>
      </c>
      <c r="B1033" t="s">
        <v>840</v>
      </c>
      <c r="C1033" t="s">
        <v>841</v>
      </c>
      <c r="D1033" t="s">
        <v>275</v>
      </c>
      <c r="E1033">
        <v>91510470</v>
      </c>
      <c r="F1033" t="s">
        <v>8149</v>
      </c>
      <c r="G1033" t="s">
        <v>6498</v>
      </c>
      <c r="H1033" t="s">
        <v>8468</v>
      </c>
    </row>
    <row r="1034" spans="1:8" x14ac:dyDescent="0.3">
      <c r="A1034" t="s">
        <v>4117</v>
      </c>
      <c r="B1034" t="s">
        <v>1350</v>
      </c>
      <c r="C1034" t="s">
        <v>1351</v>
      </c>
      <c r="D1034" t="s">
        <v>275</v>
      </c>
      <c r="E1034">
        <v>91510557</v>
      </c>
      <c r="F1034" t="s">
        <v>8213</v>
      </c>
      <c r="G1034" t="s">
        <v>6498</v>
      </c>
      <c r="H1034" t="s">
        <v>8468</v>
      </c>
    </row>
    <row r="1035" spans="1:8" x14ac:dyDescent="0.3">
      <c r="A1035" t="s">
        <v>4566</v>
      </c>
      <c r="B1035" t="s">
        <v>2474</v>
      </c>
      <c r="C1035" t="s">
        <v>2475</v>
      </c>
      <c r="D1035" t="s">
        <v>275</v>
      </c>
      <c r="E1035">
        <v>91510469</v>
      </c>
      <c r="F1035" t="s">
        <v>8149</v>
      </c>
      <c r="G1035" t="s">
        <v>6498</v>
      </c>
      <c r="H1035" t="s">
        <v>8468</v>
      </c>
    </row>
    <row r="1036" spans="1:8" x14ac:dyDescent="0.3">
      <c r="A1036" t="s">
        <v>4567</v>
      </c>
      <c r="B1036" t="s">
        <v>2613</v>
      </c>
      <c r="C1036" t="s">
        <v>2614</v>
      </c>
      <c r="D1036" t="s">
        <v>275</v>
      </c>
      <c r="E1036">
        <v>61646002</v>
      </c>
      <c r="F1036" t="s">
        <v>8149</v>
      </c>
      <c r="G1036" t="s">
        <v>6498</v>
      </c>
      <c r="H1036" t="s">
        <v>8468</v>
      </c>
    </row>
    <row r="1037" spans="1:8" x14ac:dyDescent="0.3">
      <c r="A1037" t="s">
        <v>539</v>
      </c>
      <c r="B1037" t="s">
        <v>213</v>
      </c>
      <c r="C1037" t="s">
        <v>212</v>
      </c>
      <c r="D1037" t="s">
        <v>275</v>
      </c>
      <c r="E1037">
        <v>90000035</v>
      </c>
      <c r="F1037" t="s">
        <v>8095</v>
      </c>
      <c r="G1037" t="s">
        <v>211</v>
      </c>
      <c r="H1037" t="s">
        <v>8471</v>
      </c>
    </row>
    <row r="1038" spans="1:8" x14ac:dyDescent="0.3">
      <c r="A1038" t="s">
        <v>4587</v>
      </c>
      <c r="B1038" t="s">
        <v>695</v>
      </c>
      <c r="C1038" t="s">
        <v>696</v>
      </c>
      <c r="D1038" t="s">
        <v>275</v>
      </c>
      <c r="E1038">
        <v>90511962</v>
      </c>
      <c r="F1038" t="s">
        <v>8155</v>
      </c>
      <c r="G1038" t="s">
        <v>1280</v>
      </c>
      <c r="H1038" t="s">
        <v>8468</v>
      </c>
    </row>
    <row r="1039" spans="1:8" x14ac:dyDescent="0.3">
      <c r="A1039" t="s">
        <v>4121</v>
      </c>
      <c r="B1039" t="s">
        <v>1644</v>
      </c>
      <c r="C1039" t="s">
        <v>1645</v>
      </c>
      <c r="D1039" t="s">
        <v>275</v>
      </c>
      <c r="E1039">
        <v>90511944</v>
      </c>
      <c r="F1039" t="s">
        <v>8217</v>
      </c>
      <c r="G1039" t="s">
        <v>1280</v>
      </c>
      <c r="H1039" t="s">
        <v>8468</v>
      </c>
    </row>
    <row r="1040" spans="1:8" x14ac:dyDescent="0.3">
      <c r="A1040" t="s">
        <v>4588</v>
      </c>
      <c r="B1040" t="s">
        <v>1731</v>
      </c>
      <c r="C1040" t="s">
        <v>1732</v>
      </c>
      <c r="D1040" t="s">
        <v>275</v>
      </c>
      <c r="E1040">
        <v>91510465</v>
      </c>
      <c r="F1040" t="s">
        <v>8155</v>
      </c>
      <c r="G1040" t="s">
        <v>1280</v>
      </c>
      <c r="H1040" t="s">
        <v>8468</v>
      </c>
    </row>
    <row r="1041" spans="1:8" x14ac:dyDescent="0.3">
      <c r="A1041" t="s">
        <v>4526</v>
      </c>
      <c r="B1041" t="s">
        <v>2097</v>
      </c>
      <c r="C1041" t="s">
        <v>2098</v>
      </c>
      <c r="D1041" t="s">
        <v>275</v>
      </c>
      <c r="E1041">
        <v>90000060</v>
      </c>
      <c r="F1041" t="s">
        <v>8127</v>
      </c>
      <c r="G1041" t="s">
        <v>1280</v>
      </c>
      <c r="H1041" t="s">
        <v>8468</v>
      </c>
    </row>
    <row r="1042" spans="1:8" x14ac:dyDescent="0.3">
      <c r="A1042" t="s">
        <v>427</v>
      </c>
      <c r="B1042" t="s">
        <v>7</v>
      </c>
      <c r="C1042" t="s">
        <v>6</v>
      </c>
      <c r="D1042" t="s">
        <v>274</v>
      </c>
      <c r="E1042">
        <v>90000111</v>
      </c>
      <c r="F1042" t="s">
        <v>8439</v>
      </c>
      <c r="G1042" t="s">
        <v>5</v>
      </c>
      <c r="H1042" t="s">
        <v>8470</v>
      </c>
    </row>
    <row r="1043" spans="1:8" x14ac:dyDescent="0.3">
      <c r="A1043" t="s">
        <v>429</v>
      </c>
      <c r="B1043" t="s">
        <v>9</v>
      </c>
      <c r="C1043" t="s">
        <v>8</v>
      </c>
      <c r="D1043" t="s">
        <v>275</v>
      </c>
      <c r="E1043">
        <v>90512168</v>
      </c>
      <c r="F1043" t="s">
        <v>8441</v>
      </c>
      <c r="G1043" t="s">
        <v>5</v>
      </c>
      <c r="H1043" t="s">
        <v>8470</v>
      </c>
    </row>
    <row r="1044" spans="1:8" x14ac:dyDescent="0.3">
      <c r="A1044" t="s">
        <v>7475</v>
      </c>
      <c r="B1044" t="s">
        <v>6335</v>
      </c>
      <c r="C1044" t="s">
        <v>6336</v>
      </c>
      <c r="D1044" t="s">
        <v>575</v>
      </c>
      <c r="E1044">
        <v>90701850</v>
      </c>
      <c r="F1044" t="s">
        <v>8227</v>
      </c>
      <c r="G1044" t="s">
        <v>1299</v>
      </c>
      <c r="H1044" t="s">
        <v>8468</v>
      </c>
    </row>
    <row r="1045" spans="1:8" x14ac:dyDescent="0.3">
      <c r="A1045" t="s">
        <v>4938</v>
      </c>
      <c r="B1045" t="s">
        <v>653</v>
      </c>
      <c r="C1045" t="s">
        <v>654</v>
      </c>
      <c r="D1045" t="s">
        <v>575</v>
      </c>
      <c r="E1045">
        <v>90701809</v>
      </c>
      <c r="F1045" t="s">
        <v>8071</v>
      </c>
      <c r="G1045" t="s">
        <v>1299</v>
      </c>
      <c r="H1045" t="s">
        <v>8468</v>
      </c>
    </row>
    <row r="1046" spans="1:8" x14ac:dyDescent="0.3">
      <c r="A1046" t="s">
        <v>7477</v>
      </c>
      <c r="B1046" t="s">
        <v>6341</v>
      </c>
      <c r="C1046" t="s">
        <v>6342</v>
      </c>
      <c r="D1046" t="s">
        <v>575</v>
      </c>
      <c r="E1046">
        <v>90701874</v>
      </c>
      <c r="F1046" t="s">
        <v>8227</v>
      </c>
      <c r="G1046" t="s">
        <v>1299</v>
      </c>
      <c r="H1046" t="s">
        <v>8471</v>
      </c>
    </row>
    <row r="1047" spans="1:8" x14ac:dyDescent="0.3">
      <c r="A1047" t="s">
        <v>7473</v>
      </c>
      <c r="B1047" t="s">
        <v>6329</v>
      </c>
      <c r="C1047" t="s">
        <v>6330</v>
      </c>
      <c r="D1047" t="s">
        <v>575</v>
      </c>
      <c r="E1047">
        <v>80711367</v>
      </c>
      <c r="F1047" t="s">
        <v>8227</v>
      </c>
      <c r="G1047" t="s">
        <v>1299</v>
      </c>
      <c r="H1047" t="s">
        <v>8468</v>
      </c>
    </row>
    <row r="1048" spans="1:8" x14ac:dyDescent="0.3">
      <c r="A1048" t="s">
        <v>7988</v>
      </c>
      <c r="B1048" t="s">
        <v>5687</v>
      </c>
      <c r="C1048" t="s">
        <v>5688</v>
      </c>
      <c r="D1048" t="s">
        <v>575</v>
      </c>
      <c r="E1048">
        <v>90000150</v>
      </c>
      <c r="F1048" t="s">
        <v>8229</v>
      </c>
      <c r="G1048" t="s">
        <v>1299</v>
      </c>
      <c r="H1048" t="s">
        <v>8468</v>
      </c>
    </row>
    <row r="1049" spans="1:8" x14ac:dyDescent="0.3">
      <c r="A1049" t="s">
        <v>4960</v>
      </c>
      <c r="B1049" t="s">
        <v>753</v>
      </c>
      <c r="C1049" t="s">
        <v>754</v>
      </c>
      <c r="D1049" t="s">
        <v>575</v>
      </c>
      <c r="E1049">
        <v>20110068</v>
      </c>
      <c r="F1049" t="s">
        <v>8075</v>
      </c>
      <c r="G1049" t="s">
        <v>1299</v>
      </c>
      <c r="H1049" t="s">
        <v>8468</v>
      </c>
    </row>
    <row r="1050" spans="1:8" x14ac:dyDescent="0.3">
      <c r="A1050" t="s">
        <v>7480</v>
      </c>
      <c r="B1050" t="s">
        <v>6350</v>
      </c>
      <c r="C1050" t="s">
        <v>6351</v>
      </c>
      <c r="D1050" t="s">
        <v>575</v>
      </c>
      <c r="E1050">
        <v>90701876</v>
      </c>
      <c r="F1050" t="s">
        <v>8227</v>
      </c>
      <c r="G1050" t="s">
        <v>1299</v>
      </c>
      <c r="H1050" t="s">
        <v>8471</v>
      </c>
    </row>
    <row r="1051" spans="1:8" x14ac:dyDescent="0.3">
      <c r="A1051" t="s">
        <v>7987</v>
      </c>
      <c r="B1051" t="s">
        <v>5684</v>
      </c>
      <c r="C1051" t="s">
        <v>5685</v>
      </c>
      <c r="D1051" t="s">
        <v>575</v>
      </c>
      <c r="E1051">
        <v>90701861</v>
      </c>
      <c r="F1051" t="s">
        <v>8229</v>
      </c>
      <c r="G1051" t="s">
        <v>1299</v>
      </c>
      <c r="H1051" t="s">
        <v>8471</v>
      </c>
    </row>
    <row r="1052" spans="1:8" x14ac:dyDescent="0.3">
      <c r="A1052" t="s">
        <v>4615</v>
      </c>
      <c r="B1052" t="s">
        <v>867</v>
      </c>
      <c r="C1052" t="s">
        <v>868</v>
      </c>
      <c r="D1052" t="s">
        <v>575</v>
      </c>
      <c r="E1052">
        <v>90701866</v>
      </c>
      <c r="F1052" t="s">
        <v>8159</v>
      </c>
      <c r="G1052" t="s">
        <v>1299</v>
      </c>
      <c r="H1052" t="s">
        <v>8471</v>
      </c>
    </row>
    <row r="1053" spans="1:8" x14ac:dyDescent="0.3">
      <c r="A1053" t="s">
        <v>5016</v>
      </c>
      <c r="B1053" t="s">
        <v>904</v>
      </c>
      <c r="C1053" t="s">
        <v>905</v>
      </c>
      <c r="D1053" t="s">
        <v>575</v>
      </c>
      <c r="E1053">
        <v>80711264</v>
      </c>
      <c r="F1053" t="s">
        <v>8089</v>
      </c>
      <c r="G1053" t="s">
        <v>1299</v>
      </c>
      <c r="H1053" t="s">
        <v>8468</v>
      </c>
    </row>
    <row r="1054" spans="1:8" x14ac:dyDescent="0.3">
      <c r="A1054" t="s">
        <v>4915</v>
      </c>
      <c r="B1054" t="s">
        <v>946</v>
      </c>
      <c r="C1054" t="s">
        <v>947</v>
      </c>
      <c r="D1054" t="s">
        <v>575</v>
      </c>
      <c r="E1054">
        <v>80700186</v>
      </c>
      <c r="F1054" t="s">
        <v>8185</v>
      </c>
      <c r="G1054" t="s">
        <v>1299</v>
      </c>
      <c r="H1054" t="s">
        <v>8468</v>
      </c>
    </row>
    <row r="1055" spans="1:8" x14ac:dyDescent="0.3">
      <c r="A1055" t="s">
        <v>4961</v>
      </c>
      <c r="B1055" t="s">
        <v>1134</v>
      </c>
      <c r="C1055" t="s">
        <v>1135</v>
      </c>
      <c r="D1055" t="s">
        <v>575</v>
      </c>
      <c r="E1055">
        <v>20110059</v>
      </c>
      <c r="F1055" t="s">
        <v>8075</v>
      </c>
      <c r="G1055" t="s">
        <v>1299</v>
      </c>
      <c r="H1055" t="s">
        <v>8468</v>
      </c>
    </row>
    <row r="1056" spans="1:8" x14ac:dyDescent="0.3">
      <c r="A1056" t="s">
        <v>4924</v>
      </c>
      <c r="B1056" t="s">
        <v>1256</v>
      </c>
      <c r="C1056" t="s">
        <v>1257</v>
      </c>
      <c r="D1056" t="s">
        <v>575</v>
      </c>
      <c r="E1056">
        <v>90000114</v>
      </c>
      <c r="F1056" t="s">
        <v>8069</v>
      </c>
      <c r="G1056" t="s">
        <v>1299</v>
      </c>
      <c r="H1056" t="s">
        <v>8468</v>
      </c>
    </row>
    <row r="1057" spans="1:8" x14ac:dyDescent="0.3">
      <c r="A1057" t="s">
        <v>7474</v>
      </c>
      <c r="B1057" t="s">
        <v>6332</v>
      </c>
      <c r="C1057" t="s">
        <v>6333</v>
      </c>
      <c r="D1057" t="s">
        <v>575</v>
      </c>
      <c r="E1057">
        <v>80711218</v>
      </c>
      <c r="F1057" t="s">
        <v>8227</v>
      </c>
      <c r="G1057" t="s">
        <v>1299</v>
      </c>
      <c r="H1057" t="s">
        <v>8468</v>
      </c>
    </row>
    <row r="1058" spans="1:8" x14ac:dyDescent="0.3">
      <c r="A1058" t="s">
        <v>7476</v>
      </c>
      <c r="B1058" t="s">
        <v>6338</v>
      </c>
      <c r="C1058" t="s">
        <v>6339</v>
      </c>
      <c r="D1058" t="s">
        <v>575</v>
      </c>
      <c r="E1058">
        <v>90701875</v>
      </c>
      <c r="F1058" t="s">
        <v>8227</v>
      </c>
      <c r="G1058" t="s">
        <v>1299</v>
      </c>
      <c r="H1058" t="s">
        <v>8471</v>
      </c>
    </row>
    <row r="1059" spans="1:8" x14ac:dyDescent="0.3">
      <c r="A1059" t="s">
        <v>7478</v>
      </c>
      <c r="B1059" t="s">
        <v>6344</v>
      </c>
      <c r="C1059" t="s">
        <v>6345</v>
      </c>
      <c r="D1059" t="s">
        <v>575</v>
      </c>
      <c r="E1059">
        <v>90701880</v>
      </c>
      <c r="F1059" t="s">
        <v>8225</v>
      </c>
      <c r="G1059" t="s">
        <v>1299</v>
      </c>
      <c r="H1059" t="s">
        <v>8471</v>
      </c>
    </row>
    <row r="1060" spans="1:8" x14ac:dyDescent="0.3">
      <c r="A1060" t="s">
        <v>7481</v>
      </c>
      <c r="B1060" t="s">
        <v>6353</v>
      </c>
      <c r="C1060" t="s">
        <v>6354</v>
      </c>
      <c r="D1060" t="s">
        <v>575</v>
      </c>
      <c r="E1060">
        <v>90701819</v>
      </c>
      <c r="F1060" t="s">
        <v>8225</v>
      </c>
      <c r="G1060" t="s">
        <v>1299</v>
      </c>
      <c r="H1060" t="s">
        <v>8468</v>
      </c>
    </row>
    <row r="1061" spans="1:8" x14ac:dyDescent="0.3">
      <c r="A1061" t="s">
        <v>7479</v>
      </c>
      <c r="B1061" t="s">
        <v>6347</v>
      </c>
      <c r="C1061" t="s">
        <v>6348</v>
      </c>
      <c r="D1061" t="s">
        <v>575</v>
      </c>
      <c r="E1061">
        <v>80711250</v>
      </c>
      <c r="F1061" t="s">
        <v>8227</v>
      </c>
      <c r="G1061" t="s">
        <v>1299</v>
      </c>
      <c r="H1061" t="s">
        <v>8468</v>
      </c>
    </row>
    <row r="1062" spans="1:8" x14ac:dyDescent="0.3">
      <c r="A1062" t="s">
        <v>4704</v>
      </c>
      <c r="B1062" t="s">
        <v>2175</v>
      </c>
      <c r="C1062" t="s">
        <v>2176</v>
      </c>
      <c r="D1062" t="s">
        <v>575</v>
      </c>
      <c r="E1062">
        <v>90701830</v>
      </c>
      <c r="F1062" t="s">
        <v>8417</v>
      </c>
      <c r="G1062" t="s">
        <v>1299</v>
      </c>
      <c r="H1062" t="s">
        <v>8468</v>
      </c>
    </row>
    <row r="1063" spans="1:8" x14ac:dyDescent="0.3">
      <c r="A1063" t="s">
        <v>7472</v>
      </c>
      <c r="B1063" t="s">
        <v>6326</v>
      </c>
      <c r="C1063" t="s">
        <v>6327</v>
      </c>
      <c r="D1063" t="s">
        <v>575</v>
      </c>
      <c r="E1063">
        <v>90000143</v>
      </c>
      <c r="F1063" t="s">
        <v>8227</v>
      </c>
      <c r="G1063" t="s">
        <v>1299</v>
      </c>
      <c r="H1063" t="s">
        <v>8468</v>
      </c>
    </row>
    <row r="1064" spans="1:8" x14ac:dyDescent="0.3">
      <c r="A1064" t="s">
        <v>4552</v>
      </c>
      <c r="B1064" t="s">
        <v>2295</v>
      </c>
      <c r="C1064" t="s">
        <v>2296</v>
      </c>
      <c r="D1064" t="s">
        <v>575</v>
      </c>
      <c r="E1064">
        <v>90701844</v>
      </c>
      <c r="F1064" t="s">
        <v>8133</v>
      </c>
      <c r="G1064" t="s">
        <v>1299</v>
      </c>
      <c r="H1064" t="s">
        <v>8468</v>
      </c>
    </row>
    <row r="1065" spans="1:8" x14ac:dyDescent="0.3">
      <c r="A1065" t="s">
        <v>7669</v>
      </c>
      <c r="B1065" t="s">
        <v>6844</v>
      </c>
      <c r="C1065" t="s">
        <v>8469</v>
      </c>
      <c r="D1065" t="s">
        <v>580</v>
      </c>
      <c r="E1065">
        <v>91510685</v>
      </c>
      <c r="F1065" t="s">
        <v>8341</v>
      </c>
      <c r="G1065" t="s">
        <v>1344</v>
      </c>
      <c r="H1065" t="s">
        <v>8468</v>
      </c>
    </row>
    <row r="1066" spans="1:8" x14ac:dyDescent="0.3">
      <c r="A1066" t="s">
        <v>4367</v>
      </c>
      <c r="B1066" t="s">
        <v>722</v>
      </c>
      <c r="C1066" t="s">
        <v>723</v>
      </c>
      <c r="D1066" t="s">
        <v>580</v>
      </c>
      <c r="E1066">
        <v>91510762</v>
      </c>
      <c r="F1066" t="s">
        <v>8089</v>
      </c>
      <c r="G1066" t="s">
        <v>1344</v>
      </c>
      <c r="H1066" t="s">
        <v>8471</v>
      </c>
    </row>
    <row r="1067" spans="1:8" x14ac:dyDescent="0.3">
      <c r="A1067" t="s">
        <v>7437</v>
      </c>
      <c r="B1067" t="s">
        <v>6229</v>
      </c>
      <c r="C1067" t="s">
        <v>6230</v>
      </c>
      <c r="D1067" t="s">
        <v>580</v>
      </c>
      <c r="E1067">
        <v>91510647</v>
      </c>
      <c r="F1067" t="s">
        <v>8227</v>
      </c>
      <c r="G1067" t="s">
        <v>1344</v>
      </c>
      <c r="H1067" t="s">
        <v>8468</v>
      </c>
    </row>
    <row r="1068" spans="1:8" x14ac:dyDescent="0.3">
      <c r="A1068" t="s">
        <v>4658</v>
      </c>
      <c r="B1068" t="s">
        <v>755</v>
      </c>
      <c r="C1068" t="s">
        <v>8469</v>
      </c>
      <c r="D1068" t="s">
        <v>580</v>
      </c>
      <c r="E1068">
        <v>91510772</v>
      </c>
      <c r="F1068" t="s">
        <v>8163</v>
      </c>
      <c r="G1068" t="s">
        <v>1344</v>
      </c>
      <c r="H1068" t="s">
        <v>8471</v>
      </c>
    </row>
    <row r="1069" spans="1:8" x14ac:dyDescent="0.3">
      <c r="A1069" t="s">
        <v>7440</v>
      </c>
      <c r="B1069" t="s">
        <v>6237</v>
      </c>
      <c r="C1069" t="s">
        <v>6238</v>
      </c>
      <c r="D1069" t="s">
        <v>580</v>
      </c>
      <c r="E1069">
        <v>91510715</v>
      </c>
      <c r="F1069" t="s">
        <v>8227</v>
      </c>
      <c r="G1069" t="s">
        <v>1344</v>
      </c>
      <c r="H1069" t="s">
        <v>8468</v>
      </c>
    </row>
    <row r="1070" spans="1:8" x14ac:dyDescent="0.3">
      <c r="A1070" t="s">
        <v>4690</v>
      </c>
      <c r="B1070" t="s">
        <v>800</v>
      </c>
      <c r="C1070" t="s">
        <v>801</v>
      </c>
      <c r="D1070" t="s">
        <v>580</v>
      </c>
      <c r="E1070">
        <v>91510680</v>
      </c>
      <c r="F1070" t="s">
        <v>8417</v>
      </c>
      <c r="G1070" t="s">
        <v>1344</v>
      </c>
      <c r="H1070" t="s">
        <v>8468</v>
      </c>
    </row>
    <row r="1071" spans="1:8" x14ac:dyDescent="0.3">
      <c r="A1071" t="s">
        <v>7673</v>
      </c>
      <c r="B1071" t="s">
        <v>6851</v>
      </c>
      <c r="C1071" t="s">
        <v>8469</v>
      </c>
      <c r="D1071" t="s">
        <v>580</v>
      </c>
      <c r="E1071">
        <v>91510354</v>
      </c>
      <c r="F1071" t="s">
        <v>8343</v>
      </c>
      <c r="G1071" t="s">
        <v>1344</v>
      </c>
      <c r="H1071" t="s">
        <v>8468</v>
      </c>
    </row>
    <row r="1072" spans="1:8" x14ac:dyDescent="0.3">
      <c r="A1072" t="s">
        <v>4659</v>
      </c>
      <c r="B1072" t="s">
        <v>828</v>
      </c>
      <c r="C1072" t="s">
        <v>829</v>
      </c>
      <c r="D1072" t="s">
        <v>580</v>
      </c>
      <c r="E1072">
        <v>91510755</v>
      </c>
      <c r="F1072" t="s">
        <v>8163</v>
      </c>
      <c r="G1072" t="s">
        <v>1344</v>
      </c>
      <c r="H1072" t="s">
        <v>8468</v>
      </c>
    </row>
    <row r="1073" spans="1:8" x14ac:dyDescent="0.3">
      <c r="A1073" t="s">
        <v>7426</v>
      </c>
      <c r="B1073" t="s">
        <v>6197</v>
      </c>
      <c r="C1073" t="s">
        <v>8469</v>
      </c>
      <c r="D1073" t="s">
        <v>580</v>
      </c>
      <c r="E1073">
        <v>91510765</v>
      </c>
      <c r="F1073" t="s">
        <v>8227</v>
      </c>
      <c r="G1073" t="s">
        <v>1344</v>
      </c>
      <c r="H1073" t="s">
        <v>8471</v>
      </c>
    </row>
    <row r="1074" spans="1:8" x14ac:dyDescent="0.3">
      <c r="A1074" t="s">
        <v>7960</v>
      </c>
      <c r="B1074" t="s">
        <v>5611</v>
      </c>
      <c r="C1074" t="s">
        <v>5612</v>
      </c>
      <c r="D1074" t="s">
        <v>580</v>
      </c>
      <c r="E1074">
        <v>91510756</v>
      </c>
      <c r="F1074" t="s">
        <v>8223</v>
      </c>
      <c r="G1074" t="s">
        <v>1344</v>
      </c>
      <c r="H1074" t="s">
        <v>8468</v>
      </c>
    </row>
    <row r="1075" spans="1:8" x14ac:dyDescent="0.3">
      <c r="A1075" t="s">
        <v>7671</v>
      </c>
      <c r="B1075" t="s">
        <v>6846</v>
      </c>
      <c r="C1075" t="s">
        <v>8469</v>
      </c>
      <c r="D1075" t="s">
        <v>580</v>
      </c>
      <c r="E1075">
        <v>91510580</v>
      </c>
      <c r="F1075" t="s">
        <v>8341</v>
      </c>
      <c r="G1075" t="s">
        <v>1344</v>
      </c>
      <c r="H1075" t="s">
        <v>8468</v>
      </c>
    </row>
    <row r="1076" spans="1:8" x14ac:dyDescent="0.3">
      <c r="A1076" t="s">
        <v>7430</v>
      </c>
      <c r="B1076" t="s">
        <v>6208</v>
      </c>
      <c r="C1076" t="s">
        <v>6209</v>
      </c>
      <c r="D1076" t="s">
        <v>580</v>
      </c>
      <c r="E1076">
        <v>91510628</v>
      </c>
      <c r="F1076" t="s">
        <v>8225</v>
      </c>
      <c r="G1076" t="s">
        <v>1344</v>
      </c>
      <c r="H1076" t="s">
        <v>8468</v>
      </c>
    </row>
    <row r="1077" spans="1:8" x14ac:dyDescent="0.3">
      <c r="A1077" t="s">
        <v>4488</v>
      </c>
      <c r="B1077" t="s">
        <v>1060</v>
      </c>
      <c r="C1077" t="s">
        <v>8469</v>
      </c>
      <c r="D1077" t="s">
        <v>580</v>
      </c>
      <c r="E1077">
        <v>91510767</v>
      </c>
      <c r="F1077" t="s">
        <v>8119</v>
      </c>
      <c r="G1077" t="s">
        <v>1344</v>
      </c>
      <c r="H1077" t="s">
        <v>8471</v>
      </c>
    </row>
    <row r="1078" spans="1:8" x14ac:dyDescent="0.3">
      <c r="A1078" t="s">
        <v>4315</v>
      </c>
      <c r="B1078" t="s">
        <v>1067</v>
      </c>
      <c r="C1078" t="s">
        <v>1068</v>
      </c>
      <c r="D1078" t="s">
        <v>580</v>
      </c>
      <c r="E1078">
        <v>91510592</v>
      </c>
      <c r="F1078" t="s">
        <v>8075</v>
      </c>
      <c r="G1078" t="s">
        <v>1344</v>
      </c>
      <c r="H1078" t="s">
        <v>8468</v>
      </c>
    </row>
    <row r="1079" spans="1:8" x14ac:dyDescent="0.3">
      <c r="A1079" t="s">
        <v>7439</v>
      </c>
      <c r="B1079" t="s">
        <v>6235</v>
      </c>
      <c r="C1079" t="s">
        <v>8469</v>
      </c>
      <c r="D1079" t="s">
        <v>580</v>
      </c>
      <c r="E1079">
        <v>91510774</v>
      </c>
      <c r="F1079" t="s">
        <v>8221</v>
      </c>
      <c r="G1079" t="s">
        <v>1344</v>
      </c>
      <c r="H1079" t="s">
        <v>8471</v>
      </c>
    </row>
    <row r="1080" spans="1:8" x14ac:dyDescent="0.3">
      <c r="A1080" t="s">
        <v>4660</v>
      </c>
      <c r="B1080" t="s">
        <v>1127</v>
      </c>
      <c r="C1080" t="s">
        <v>1128</v>
      </c>
      <c r="D1080" t="s">
        <v>580</v>
      </c>
      <c r="E1080">
        <v>91510693</v>
      </c>
      <c r="F1080" t="s">
        <v>8163</v>
      </c>
      <c r="G1080" t="s">
        <v>1344</v>
      </c>
      <c r="H1080" t="s">
        <v>8468</v>
      </c>
    </row>
    <row r="1081" spans="1:8" x14ac:dyDescent="0.3">
      <c r="A1081" t="s">
        <v>7957</v>
      </c>
      <c r="B1081" t="s">
        <v>5605</v>
      </c>
      <c r="C1081" t="s">
        <v>5606</v>
      </c>
      <c r="D1081" t="s">
        <v>580</v>
      </c>
      <c r="E1081">
        <v>91510725</v>
      </c>
      <c r="F1081" t="s">
        <v>8223</v>
      </c>
      <c r="G1081" t="s">
        <v>1344</v>
      </c>
      <c r="H1081" t="s">
        <v>8468</v>
      </c>
    </row>
    <row r="1082" spans="1:8" x14ac:dyDescent="0.3">
      <c r="A1082" t="s">
        <v>7963</v>
      </c>
      <c r="B1082" t="s">
        <v>5620</v>
      </c>
      <c r="C1082" t="s">
        <v>5621</v>
      </c>
      <c r="D1082" t="s">
        <v>580</v>
      </c>
      <c r="E1082">
        <v>91510746</v>
      </c>
      <c r="F1082" t="s">
        <v>8223</v>
      </c>
      <c r="G1082" t="s">
        <v>1344</v>
      </c>
      <c r="H1082" t="s">
        <v>8468</v>
      </c>
    </row>
    <row r="1083" spans="1:8" x14ac:dyDescent="0.3">
      <c r="A1083" t="s">
        <v>4368</v>
      </c>
      <c r="B1083" t="s">
        <v>1268</v>
      </c>
      <c r="C1083" t="s">
        <v>1269</v>
      </c>
      <c r="D1083" t="s">
        <v>580</v>
      </c>
      <c r="E1083">
        <v>91510407</v>
      </c>
      <c r="F1083" t="s">
        <v>8089</v>
      </c>
      <c r="G1083" t="s">
        <v>1344</v>
      </c>
      <c r="H1083" t="s">
        <v>8468</v>
      </c>
    </row>
    <row r="1084" spans="1:8" x14ac:dyDescent="0.3">
      <c r="A1084" t="s">
        <v>7441</v>
      </c>
      <c r="B1084" t="s">
        <v>6240</v>
      </c>
      <c r="C1084" t="s">
        <v>6241</v>
      </c>
      <c r="D1084" t="s">
        <v>580</v>
      </c>
      <c r="E1084">
        <v>91510646</v>
      </c>
      <c r="F1084" t="s">
        <v>8227</v>
      </c>
      <c r="G1084" t="s">
        <v>1344</v>
      </c>
      <c r="H1084" t="s">
        <v>8468</v>
      </c>
    </row>
    <row r="1085" spans="1:8" x14ac:dyDescent="0.3">
      <c r="A1085" t="s">
        <v>4661</v>
      </c>
      <c r="B1085" t="s">
        <v>1340</v>
      </c>
      <c r="C1085" t="s">
        <v>1341</v>
      </c>
      <c r="D1085" t="s">
        <v>580</v>
      </c>
      <c r="E1085">
        <v>91510753</v>
      </c>
      <c r="F1085" t="s">
        <v>8163</v>
      </c>
      <c r="G1085" t="s">
        <v>1344</v>
      </c>
      <c r="H1085" t="s">
        <v>8468</v>
      </c>
    </row>
    <row r="1086" spans="1:8" x14ac:dyDescent="0.3">
      <c r="A1086" t="s">
        <v>4729</v>
      </c>
      <c r="B1086" t="s">
        <v>1342</v>
      </c>
      <c r="C1086" t="s">
        <v>1343</v>
      </c>
      <c r="D1086" t="s">
        <v>580</v>
      </c>
      <c r="E1086">
        <v>91510757</v>
      </c>
      <c r="F1086" t="s">
        <v>8451</v>
      </c>
      <c r="G1086" t="s">
        <v>1344</v>
      </c>
      <c r="H1086" t="s">
        <v>8468</v>
      </c>
    </row>
    <row r="1087" spans="1:8" x14ac:dyDescent="0.3">
      <c r="A1087" t="s">
        <v>7666</v>
      </c>
      <c r="B1087" t="s">
        <v>6840</v>
      </c>
      <c r="C1087" t="s">
        <v>8469</v>
      </c>
      <c r="D1087" t="s">
        <v>580</v>
      </c>
      <c r="E1087">
        <v>91510587</v>
      </c>
      <c r="F1087" t="s">
        <v>8261</v>
      </c>
      <c r="G1087" t="s">
        <v>1344</v>
      </c>
      <c r="H1087" t="s">
        <v>8468</v>
      </c>
    </row>
    <row r="1088" spans="1:8" x14ac:dyDescent="0.3">
      <c r="A1088" t="s">
        <v>7958</v>
      </c>
      <c r="B1088" t="s">
        <v>5608</v>
      </c>
      <c r="C1088" t="s">
        <v>5609</v>
      </c>
      <c r="D1088" t="s">
        <v>580</v>
      </c>
      <c r="E1088">
        <v>61597003</v>
      </c>
      <c r="F1088" t="s">
        <v>8223</v>
      </c>
      <c r="G1088" t="s">
        <v>1344</v>
      </c>
      <c r="H1088" t="s">
        <v>8468</v>
      </c>
    </row>
    <row r="1089" spans="1:8" x14ac:dyDescent="0.3">
      <c r="A1089" t="s">
        <v>7959</v>
      </c>
      <c r="B1089" t="s">
        <v>5608</v>
      </c>
      <c r="C1089" t="s">
        <v>5609</v>
      </c>
      <c r="D1089" t="s">
        <v>580</v>
      </c>
      <c r="E1089">
        <v>61597004</v>
      </c>
      <c r="F1089" t="s">
        <v>8223</v>
      </c>
      <c r="G1089" t="s">
        <v>1344</v>
      </c>
      <c r="H1089" t="s">
        <v>8468</v>
      </c>
    </row>
    <row r="1090" spans="1:8" x14ac:dyDescent="0.3">
      <c r="A1090" t="s">
        <v>7429</v>
      </c>
      <c r="B1090" t="s">
        <v>6205</v>
      </c>
      <c r="C1090" t="s">
        <v>6206</v>
      </c>
      <c r="D1090" t="s">
        <v>580</v>
      </c>
      <c r="E1090">
        <v>91510752</v>
      </c>
      <c r="F1090" t="s">
        <v>8227</v>
      </c>
      <c r="G1090" t="s">
        <v>1344</v>
      </c>
      <c r="H1090" t="s">
        <v>8468</v>
      </c>
    </row>
    <row r="1091" spans="1:8" x14ac:dyDescent="0.3">
      <c r="A1091" t="s">
        <v>7428</v>
      </c>
      <c r="B1091" t="s">
        <v>6202</v>
      </c>
      <c r="C1091" t="s">
        <v>6203</v>
      </c>
      <c r="D1091" t="s">
        <v>580</v>
      </c>
      <c r="E1091">
        <v>91510766</v>
      </c>
      <c r="F1091" t="s">
        <v>8227</v>
      </c>
      <c r="G1091" t="s">
        <v>1344</v>
      </c>
      <c r="H1091" t="s">
        <v>8471</v>
      </c>
    </row>
    <row r="1092" spans="1:8" x14ac:dyDescent="0.3">
      <c r="A1092" t="s">
        <v>4662</v>
      </c>
      <c r="B1092" t="s">
        <v>1545</v>
      </c>
      <c r="C1092" t="s">
        <v>1546</v>
      </c>
      <c r="D1092" t="s">
        <v>580</v>
      </c>
      <c r="E1092">
        <v>91510718</v>
      </c>
      <c r="F1092" t="s">
        <v>8163</v>
      </c>
      <c r="G1092" t="s">
        <v>1344</v>
      </c>
      <c r="H1092" t="s">
        <v>8468</v>
      </c>
    </row>
    <row r="1093" spans="1:8" x14ac:dyDescent="0.3">
      <c r="A1093" t="s">
        <v>7962</v>
      </c>
      <c r="B1093" t="s">
        <v>5617</v>
      </c>
      <c r="C1093" t="s">
        <v>5618</v>
      </c>
      <c r="D1093" t="s">
        <v>580</v>
      </c>
      <c r="E1093">
        <v>85600160</v>
      </c>
      <c r="F1093" t="s">
        <v>8223</v>
      </c>
      <c r="G1093" t="s">
        <v>1344</v>
      </c>
      <c r="H1093" t="s">
        <v>8468</v>
      </c>
    </row>
    <row r="1094" spans="1:8" x14ac:dyDescent="0.3">
      <c r="A1094" t="s">
        <v>4283</v>
      </c>
      <c r="B1094" t="s">
        <v>1595</v>
      </c>
      <c r="C1094" t="s">
        <v>1596</v>
      </c>
      <c r="D1094" t="s">
        <v>580</v>
      </c>
      <c r="E1094">
        <v>91510702</v>
      </c>
      <c r="F1094" t="s">
        <v>8069</v>
      </c>
      <c r="G1094" t="s">
        <v>1344</v>
      </c>
      <c r="H1094" t="s">
        <v>8468</v>
      </c>
    </row>
    <row r="1095" spans="1:8" x14ac:dyDescent="0.3">
      <c r="A1095" t="s">
        <v>7432</v>
      </c>
      <c r="B1095" t="s">
        <v>6214</v>
      </c>
      <c r="C1095" t="s">
        <v>6215</v>
      </c>
      <c r="D1095" t="s">
        <v>580</v>
      </c>
      <c r="E1095">
        <v>91510713</v>
      </c>
      <c r="F1095" t="s">
        <v>8227</v>
      </c>
      <c r="G1095" t="s">
        <v>1344</v>
      </c>
      <c r="H1095" t="s">
        <v>8468</v>
      </c>
    </row>
    <row r="1096" spans="1:8" x14ac:dyDescent="0.3">
      <c r="A1096" t="s">
        <v>4663</v>
      </c>
      <c r="B1096" t="s">
        <v>1716</v>
      </c>
      <c r="C1096" t="s">
        <v>8469</v>
      </c>
      <c r="D1096" t="s">
        <v>580</v>
      </c>
      <c r="E1096">
        <v>91510776</v>
      </c>
      <c r="F1096" t="s">
        <v>8163</v>
      </c>
      <c r="G1096" t="s">
        <v>1344</v>
      </c>
      <c r="H1096" t="s">
        <v>8471</v>
      </c>
    </row>
    <row r="1097" spans="1:8" x14ac:dyDescent="0.3">
      <c r="A1097" t="s">
        <v>7961</v>
      </c>
      <c r="B1097" t="s">
        <v>5614</v>
      </c>
      <c r="C1097" t="s">
        <v>5615</v>
      </c>
      <c r="D1097" t="s">
        <v>580</v>
      </c>
      <c r="E1097">
        <v>91510711</v>
      </c>
      <c r="F1097" t="s">
        <v>8223</v>
      </c>
      <c r="G1097" t="s">
        <v>1344</v>
      </c>
      <c r="H1097" t="s">
        <v>8468</v>
      </c>
    </row>
    <row r="1098" spans="1:8" x14ac:dyDescent="0.3">
      <c r="A1098" t="s">
        <v>7956</v>
      </c>
      <c r="B1098" t="s">
        <v>5602</v>
      </c>
      <c r="C1098" t="s">
        <v>5603</v>
      </c>
      <c r="D1098" t="s">
        <v>580</v>
      </c>
      <c r="E1098">
        <v>91510598</v>
      </c>
      <c r="F1098" t="s">
        <v>8229</v>
      </c>
      <c r="G1098" t="s">
        <v>1344</v>
      </c>
      <c r="H1098" t="s">
        <v>8468</v>
      </c>
    </row>
    <row r="1099" spans="1:8" x14ac:dyDescent="0.3">
      <c r="A1099" t="s">
        <v>4316</v>
      </c>
      <c r="B1099" t="s">
        <v>1737</v>
      </c>
      <c r="C1099" t="s">
        <v>1738</v>
      </c>
      <c r="D1099" t="s">
        <v>580</v>
      </c>
      <c r="E1099">
        <v>91510437</v>
      </c>
      <c r="F1099" t="s">
        <v>8075</v>
      </c>
      <c r="G1099" t="s">
        <v>1344</v>
      </c>
      <c r="H1099" t="s">
        <v>8468</v>
      </c>
    </row>
    <row r="1100" spans="1:8" x14ac:dyDescent="0.3">
      <c r="A1100" t="s">
        <v>7442</v>
      </c>
      <c r="B1100" t="s">
        <v>6243</v>
      </c>
      <c r="C1100" t="s">
        <v>6244</v>
      </c>
      <c r="D1100" t="s">
        <v>580</v>
      </c>
      <c r="E1100">
        <v>91510601</v>
      </c>
      <c r="F1100" t="s">
        <v>8227</v>
      </c>
      <c r="G1100" t="s">
        <v>1344</v>
      </c>
      <c r="H1100" t="s">
        <v>8468</v>
      </c>
    </row>
    <row r="1101" spans="1:8" x14ac:dyDescent="0.3">
      <c r="A1101" t="s">
        <v>4489</v>
      </c>
      <c r="B1101" t="s">
        <v>1828</v>
      </c>
      <c r="C1101" t="s">
        <v>1829</v>
      </c>
      <c r="D1101" t="s">
        <v>580</v>
      </c>
      <c r="E1101">
        <v>91510717</v>
      </c>
      <c r="F1101" t="s">
        <v>8119</v>
      </c>
      <c r="G1101" t="s">
        <v>1344</v>
      </c>
      <c r="H1101" t="s">
        <v>8468</v>
      </c>
    </row>
    <row r="1102" spans="1:8" x14ac:dyDescent="0.3">
      <c r="A1102" t="s">
        <v>7434</v>
      </c>
      <c r="B1102" t="s">
        <v>6220</v>
      </c>
      <c r="C1102" t="s">
        <v>6221</v>
      </c>
      <c r="D1102" t="s">
        <v>580</v>
      </c>
      <c r="E1102">
        <v>91510735</v>
      </c>
      <c r="F1102" t="s">
        <v>8227</v>
      </c>
      <c r="G1102" t="s">
        <v>1344</v>
      </c>
      <c r="H1102" t="s">
        <v>8468</v>
      </c>
    </row>
    <row r="1103" spans="1:8" x14ac:dyDescent="0.3">
      <c r="A1103" t="s">
        <v>7431</v>
      </c>
      <c r="B1103" t="s">
        <v>6211</v>
      </c>
      <c r="C1103" t="s">
        <v>6212</v>
      </c>
      <c r="D1103" t="s">
        <v>580</v>
      </c>
      <c r="E1103">
        <v>91510676</v>
      </c>
      <c r="F1103" t="s">
        <v>8225</v>
      </c>
      <c r="G1103" t="s">
        <v>1344</v>
      </c>
      <c r="H1103" t="s">
        <v>8468</v>
      </c>
    </row>
    <row r="1104" spans="1:8" x14ac:dyDescent="0.3">
      <c r="A1104" t="s">
        <v>7436</v>
      </c>
      <c r="B1104" t="s">
        <v>6226</v>
      </c>
      <c r="C1104" t="s">
        <v>6227</v>
      </c>
      <c r="D1104" t="s">
        <v>580</v>
      </c>
      <c r="E1104">
        <v>91510747</v>
      </c>
      <c r="F1104" t="s">
        <v>8227</v>
      </c>
      <c r="G1104" t="s">
        <v>1344</v>
      </c>
      <c r="H1104" t="s">
        <v>8468</v>
      </c>
    </row>
    <row r="1105" spans="1:8" x14ac:dyDescent="0.3">
      <c r="A1105" t="s">
        <v>7438</v>
      </c>
      <c r="B1105" t="s">
        <v>6232</v>
      </c>
      <c r="C1105" t="s">
        <v>6233</v>
      </c>
      <c r="D1105" t="s">
        <v>580</v>
      </c>
      <c r="E1105">
        <v>91510745</v>
      </c>
      <c r="F1105" t="s">
        <v>8225</v>
      </c>
      <c r="G1105" t="s">
        <v>1344</v>
      </c>
      <c r="H1105" t="s">
        <v>8468</v>
      </c>
    </row>
    <row r="1106" spans="1:8" x14ac:dyDescent="0.3">
      <c r="A1106" t="s">
        <v>4293</v>
      </c>
      <c r="B1106" t="s">
        <v>2184</v>
      </c>
      <c r="C1106" t="s">
        <v>2185</v>
      </c>
      <c r="D1106" t="s">
        <v>580</v>
      </c>
      <c r="E1106">
        <v>90510557</v>
      </c>
      <c r="F1106" t="s">
        <v>8071</v>
      </c>
      <c r="G1106" t="s">
        <v>1344</v>
      </c>
      <c r="H1106" t="s">
        <v>8468</v>
      </c>
    </row>
    <row r="1107" spans="1:8" x14ac:dyDescent="0.3">
      <c r="A1107" t="s">
        <v>7435</v>
      </c>
      <c r="B1107" t="s">
        <v>6223</v>
      </c>
      <c r="C1107" t="s">
        <v>6224</v>
      </c>
      <c r="D1107" t="s">
        <v>580</v>
      </c>
      <c r="E1107">
        <v>91510662</v>
      </c>
      <c r="F1107" t="s">
        <v>8225</v>
      </c>
      <c r="G1107" t="s">
        <v>1344</v>
      </c>
      <c r="H1107" t="s">
        <v>8468</v>
      </c>
    </row>
    <row r="1108" spans="1:8" x14ac:dyDescent="0.3">
      <c r="A1108" t="s">
        <v>7433</v>
      </c>
      <c r="B1108" t="s">
        <v>6217</v>
      </c>
      <c r="C1108" t="s">
        <v>6218</v>
      </c>
      <c r="D1108" t="s">
        <v>580</v>
      </c>
      <c r="E1108">
        <v>91510583</v>
      </c>
      <c r="F1108" t="s">
        <v>8227</v>
      </c>
      <c r="G1108" t="s">
        <v>1344</v>
      </c>
      <c r="H1108" t="s">
        <v>8468</v>
      </c>
    </row>
    <row r="1109" spans="1:8" x14ac:dyDescent="0.3">
      <c r="A1109" t="s">
        <v>7668</v>
      </c>
      <c r="B1109" t="s">
        <v>6624</v>
      </c>
      <c r="C1109" t="s">
        <v>8469</v>
      </c>
      <c r="D1109" t="s">
        <v>580</v>
      </c>
      <c r="E1109">
        <v>90511424</v>
      </c>
      <c r="F1109" t="s">
        <v>8341</v>
      </c>
      <c r="G1109" t="s">
        <v>1344</v>
      </c>
      <c r="H1109" t="s">
        <v>8468</v>
      </c>
    </row>
    <row r="1110" spans="1:8" x14ac:dyDescent="0.3">
      <c r="A1110" t="s">
        <v>7667</v>
      </c>
      <c r="B1110" t="s">
        <v>6842</v>
      </c>
      <c r="C1110" t="s">
        <v>8469</v>
      </c>
      <c r="D1110" t="s">
        <v>580</v>
      </c>
      <c r="E1110">
        <v>91510574</v>
      </c>
      <c r="F1110" t="s">
        <v>8341</v>
      </c>
      <c r="G1110" t="s">
        <v>1344</v>
      </c>
      <c r="H1110" t="s">
        <v>8468</v>
      </c>
    </row>
    <row r="1111" spans="1:8" x14ac:dyDescent="0.3">
      <c r="A1111" t="s">
        <v>4665</v>
      </c>
      <c r="B1111" t="s">
        <v>2381</v>
      </c>
      <c r="C1111" t="s">
        <v>2382</v>
      </c>
      <c r="D1111" t="s">
        <v>580</v>
      </c>
      <c r="E1111">
        <v>91510736</v>
      </c>
      <c r="F1111" t="s">
        <v>8163</v>
      </c>
      <c r="G1111" t="s">
        <v>1344</v>
      </c>
      <c r="H1111" t="s">
        <v>8468</v>
      </c>
    </row>
    <row r="1112" spans="1:8" x14ac:dyDescent="0.3">
      <c r="A1112" t="s">
        <v>7832</v>
      </c>
      <c r="B1112" t="s">
        <v>7163</v>
      </c>
      <c r="C1112" t="s">
        <v>8469</v>
      </c>
      <c r="D1112" t="s">
        <v>580</v>
      </c>
      <c r="E1112">
        <v>91510569</v>
      </c>
      <c r="F1112" t="s">
        <v>8279</v>
      </c>
      <c r="G1112" t="s">
        <v>1344</v>
      </c>
      <c r="H1112" t="s">
        <v>8468</v>
      </c>
    </row>
    <row r="1113" spans="1:8" x14ac:dyDescent="0.3">
      <c r="A1113" t="s">
        <v>7672</v>
      </c>
      <c r="B1113" t="s">
        <v>6848</v>
      </c>
      <c r="C1113" t="s">
        <v>6849</v>
      </c>
      <c r="D1113" t="s">
        <v>580</v>
      </c>
      <c r="E1113">
        <v>91510596</v>
      </c>
      <c r="F1113" t="s">
        <v>8263</v>
      </c>
      <c r="G1113" t="s">
        <v>1344</v>
      </c>
      <c r="H1113" t="s">
        <v>8468</v>
      </c>
    </row>
    <row r="1114" spans="1:8" x14ac:dyDescent="0.3">
      <c r="A1114" t="s">
        <v>4913</v>
      </c>
      <c r="B1114" t="s">
        <v>2603</v>
      </c>
      <c r="C1114" t="s">
        <v>2604</v>
      </c>
      <c r="D1114" t="s">
        <v>580</v>
      </c>
      <c r="E1114">
        <v>91510700</v>
      </c>
      <c r="F1114" t="s">
        <v>8185</v>
      </c>
      <c r="G1114" t="s">
        <v>1344</v>
      </c>
      <c r="H1114" t="s">
        <v>8468</v>
      </c>
    </row>
    <row r="1115" spans="1:8" x14ac:dyDescent="0.3">
      <c r="A1115" t="s">
        <v>4369</v>
      </c>
      <c r="B1115" t="s">
        <v>2621</v>
      </c>
      <c r="C1115" t="s">
        <v>2622</v>
      </c>
      <c r="D1115" t="s">
        <v>580</v>
      </c>
      <c r="E1115">
        <v>90510530</v>
      </c>
      <c r="F1115" t="s">
        <v>8089</v>
      </c>
      <c r="G1115" t="s">
        <v>1344</v>
      </c>
      <c r="H1115" t="s">
        <v>8468</v>
      </c>
    </row>
    <row r="1116" spans="1:8" x14ac:dyDescent="0.3">
      <c r="A1116" t="s">
        <v>4666</v>
      </c>
      <c r="B1116" t="s">
        <v>2780</v>
      </c>
      <c r="C1116" t="s">
        <v>2781</v>
      </c>
      <c r="D1116" t="s">
        <v>580</v>
      </c>
      <c r="E1116">
        <v>91510731</v>
      </c>
      <c r="F1116" t="s">
        <v>8163</v>
      </c>
      <c r="G1116" t="s">
        <v>1344</v>
      </c>
      <c r="H1116" t="s">
        <v>8468</v>
      </c>
    </row>
    <row r="1117" spans="1:8" x14ac:dyDescent="0.3">
      <c r="A1117" t="s">
        <v>7427</v>
      </c>
      <c r="B1117" t="s">
        <v>6199</v>
      </c>
      <c r="C1117" t="s">
        <v>6200</v>
      </c>
      <c r="D1117" t="s">
        <v>580</v>
      </c>
      <c r="E1117">
        <v>91510708</v>
      </c>
      <c r="F1117" t="s">
        <v>8227</v>
      </c>
      <c r="G1117" t="s">
        <v>1344</v>
      </c>
      <c r="H1117" t="s">
        <v>8468</v>
      </c>
    </row>
    <row r="1118" spans="1:8" x14ac:dyDescent="0.3">
      <c r="A1118" t="s">
        <v>7882</v>
      </c>
      <c r="B1118" t="s">
        <v>7257</v>
      </c>
      <c r="C1118" t="s">
        <v>7258</v>
      </c>
      <c r="D1118" t="s">
        <v>275</v>
      </c>
      <c r="E1118">
        <v>68161674</v>
      </c>
      <c r="F1118" t="s">
        <v>8181</v>
      </c>
      <c r="G1118" t="s">
        <v>6504</v>
      </c>
      <c r="H1118" t="s">
        <v>8468</v>
      </c>
    </row>
    <row r="1119" spans="1:8" x14ac:dyDescent="0.3">
      <c r="A1119" t="s">
        <v>7881</v>
      </c>
      <c r="B1119" t="s">
        <v>7254</v>
      </c>
      <c r="C1119" t="s">
        <v>7255</v>
      </c>
      <c r="D1119" t="s">
        <v>275</v>
      </c>
      <c r="E1119">
        <v>68161705</v>
      </c>
      <c r="F1119" t="s">
        <v>8181</v>
      </c>
      <c r="G1119" t="s">
        <v>6504</v>
      </c>
      <c r="H1119" t="s">
        <v>8468</v>
      </c>
    </row>
    <row r="1120" spans="1:8" x14ac:dyDescent="0.3">
      <c r="A1120" t="s">
        <v>4890</v>
      </c>
      <c r="B1120" t="s">
        <v>585</v>
      </c>
      <c r="C1120" t="s">
        <v>8469</v>
      </c>
      <c r="D1120" t="s">
        <v>5456</v>
      </c>
      <c r="E1120">
        <v>80701240</v>
      </c>
      <c r="F1120" t="s">
        <v>8059</v>
      </c>
      <c r="G1120" t="s">
        <v>1499</v>
      </c>
      <c r="H1120" t="s">
        <v>8468</v>
      </c>
    </row>
    <row r="1121" spans="1:8" x14ac:dyDescent="0.3">
      <c r="A1121" t="s">
        <v>4993</v>
      </c>
      <c r="B1121" t="s">
        <v>612</v>
      </c>
      <c r="C1121" t="s">
        <v>613</v>
      </c>
      <c r="D1121" t="s">
        <v>5456</v>
      </c>
      <c r="E1121">
        <v>80702766</v>
      </c>
      <c r="F1121" t="s">
        <v>8085</v>
      </c>
      <c r="G1121" t="s">
        <v>1499</v>
      </c>
      <c r="H1121" t="s">
        <v>8471</v>
      </c>
    </row>
    <row r="1122" spans="1:8" x14ac:dyDescent="0.3">
      <c r="A1122" t="s">
        <v>7873</v>
      </c>
      <c r="B1122" t="s">
        <v>7238</v>
      </c>
      <c r="C1122" t="s">
        <v>8469</v>
      </c>
      <c r="D1122" t="s">
        <v>5456</v>
      </c>
      <c r="E1122">
        <v>90003</v>
      </c>
      <c r="F1122" t="s">
        <v>8059</v>
      </c>
      <c r="G1122" t="s">
        <v>1499</v>
      </c>
      <c r="H1122" t="s">
        <v>8468</v>
      </c>
    </row>
    <row r="1123" spans="1:8" x14ac:dyDescent="0.3">
      <c r="A1123" t="s">
        <v>4891</v>
      </c>
      <c r="B1123" t="s">
        <v>681</v>
      </c>
      <c r="C1123" t="s">
        <v>8469</v>
      </c>
      <c r="D1123" t="s">
        <v>5456</v>
      </c>
      <c r="E1123">
        <v>80702752</v>
      </c>
      <c r="F1123" t="s">
        <v>8059</v>
      </c>
      <c r="G1123" t="s">
        <v>1499</v>
      </c>
      <c r="H1123" t="s">
        <v>8468</v>
      </c>
    </row>
    <row r="1124" spans="1:8" x14ac:dyDescent="0.3">
      <c r="A1124" t="s">
        <v>7869</v>
      </c>
      <c r="B1124" t="s">
        <v>7230</v>
      </c>
      <c r="C1124" t="s">
        <v>8469</v>
      </c>
      <c r="D1124" t="s">
        <v>5456</v>
      </c>
      <c r="E1124">
        <v>90010</v>
      </c>
      <c r="F1124" t="s">
        <v>8059</v>
      </c>
      <c r="G1124" t="s">
        <v>1499</v>
      </c>
      <c r="H1124" t="s">
        <v>8468</v>
      </c>
    </row>
    <row r="1125" spans="1:8" x14ac:dyDescent="0.3">
      <c r="A1125" t="s">
        <v>4892</v>
      </c>
      <c r="B1125" t="s">
        <v>919</v>
      </c>
      <c r="C1125" t="s">
        <v>8469</v>
      </c>
      <c r="D1125" t="s">
        <v>5456</v>
      </c>
      <c r="E1125">
        <v>80700539</v>
      </c>
      <c r="F1125" t="s">
        <v>8059</v>
      </c>
      <c r="G1125" t="s">
        <v>1499</v>
      </c>
      <c r="H1125" t="s">
        <v>8468</v>
      </c>
    </row>
    <row r="1126" spans="1:8" x14ac:dyDescent="0.3">
      <c r="A1126" t="s">
        <v>4893</v>
      </c>
      <c r="B1126" t="s">
        <v>959</v>
      </c>
      <c r="C1126" t="s">
        <v>8469</v>
      </c>
      <c r="D1126" t="s">
        <v>5456</v>
      </c>
      <c r="E1126">
        <v>80701416</v>
      </c>
      <c r="F1126" t="s">
        <v>8059</v>
      </c>
      <c r="G1126" t="s">
        <v>1499</v>
      </c>
      <c r="H1126" t="s">
        <v>8468</v>
      </c>
    </row>
    <row r="1127" spans="1:8" x14ac:dyDescent="0.3">
      <c r="A1127" t="s">
        <v>5067</v>
      </c>
      <c r="B1127" t="s">
        <v>995</v>
      </c>
      <c r="C1127" t="s">
        <v>996</v>
      </c>
      <c r="D1127" t="s">
        <v>5456</v>
      </c>
      <c r="E1127">
        <v>2335001</v>
      </c>
      <c r="F1127" t="s">
        <v>8093</v>
      </c>
      <c r="G1127" t="s">
        <v>1499</v>
      </c>
      <c r="H1127" t="s">
        <v>8468</v>
      </c>
    </row>
    <row r="1128" spans="1:8" x14ac:dyDescent="0.3">
      <c r="A1128" t="s">
        <v>4894</v>
      </c>
      <c r="B1128" t="s">
        <v>1180</v>
      </c>
      <c r="C1128" t="s">
        <v>1181</v>
      </c>
      <c r="D1128" t="s">
        <v>5456</v>
      </c>
      <c r="E1128">
        <v>80701337</v>
      </c>
      <c r="F1128" t="s">
        <v>8059</v>
      </c>
      <c r="G1128" t="s">
        <v>1499</v>
      </c>
      <c r="H1128" t="s">
        <v>8468</v>
      </c>
    </row>
    <row r="1129" spans="1:8" x14ac:dyDescent="0.3">
      <c r="A1129" t="s">
        <v>4774</v>
      </c>
      <c r="B1129" t="s">
        <v>1276</v>
      </c>
      <c r="C1129" t="s">
        <v>8469</v>
      </c>
      <c r="D1129" t="s">
        <v>5456</v>
      </c>
      <c r="E1129">
        <v>80700197</v>
      </c>
      <c r="F1129" t="s">
        <v>8217</v>
      </c>
      <c r="G1129" t="s">
        <v>1499</v>
      </c>
      <c r="H1129" t="s">
        <v>8468</v>
      </c>
    </row>
    <row r="1130" spans="1:8" x14ac:dyDescent="0.3">
      <c r="A1130" t="s">
        <v>7858</v>
      </c>
      <c r="B1130" t="s">
        <v>7207</v>
      </c>
      <c r="C1130" t="s">
        <v>7208</v>
      </c>
      <c r="D1130" t="s">
        <v>5456</v>
      </c>
      <c r="E1130">
        <v>3684001</v>
      </c>
      <c r="F1130" t="s">
        <v>8387</v>
      </c>
      <c r="G1130" t="s">
        <v>1499</v>
      </c>
      <c r="H1130" t="s">
        <v>8468</v>
      </c>
    </row>
    <row r="1131" spans="1:8" x14ac:dyDescent="0.3">
      <c r="A1131" t="s">
        <v>7730</v>
      </c>
      <c r="B1131" t="s">
        <v>6948</v>
      </c>
      <c r="C1131" t="s">
        <v>8469</v>
      </c>
      <c r="D1131" t="s">
        <v>5456</v>
      </c>
      <c r="E1131">
        <v>80700568</v>
      </c>
      <c r="F1131" t="s">
        <v>8355</v>
      </c>
      <c r="G1131" t="s">
        <v>1499</v>
      </c>
      <c r="H1131" t="s">
        <v>8468</v>
      </c>
    </row>
    <row r="1132" spans="1:8" x14ac:dyDescent="0.3">
      <c r="A1132" t="s">
        <v>4550</v>
      </c>
      <c r="B1132" t="s">
        <v>1400</v>
      </c>
      <c r="C1132" t="s">
        <v>1401</v>
      </c>
      <c r="D1132" t="s">
        <v>5456</v>
      </c>
      <c r="E1132">
        <v>80702706</v>
      </c>
      <c r="F1132" t="s">
        <v>8131</v>
      </c>
      <c r="G1132" t="s">
        <v>1499</v>
      </c>
      <c r="H1132" t="s">
        <v>8468</v>
      </c>
    </row>
    <row r="1133" spans="1:8" x14ac:dyDescent="0.3">
      <c r="A1133" t="s">
        <v>4895</v>
      </c>
      <c r="B1133" t="s">
        <v>1468</v>
      </c>
      <c r="C1133" t="s">
        <v>8469</v>
      </c>
      <c r="D1133" t="s">
        <v>5456</v>
      </c>
      <c r="E1133">
        <v>80702750</v>
      </c>
      <c r="F1133" t="s">
        <v>8059</v>
      </c>
      <c r="G1133" t="s">
        <v>1499</v>
      </c>
      <c r="H1133" t="s">
        <v>8468</v>
      </c>
    </row>
    <row r="1134" spans="1:8" x14ac:dyDescent="0.3">
      <c r="A1134" t="s">
        <v>4896</v>
      </c>
      <c r="B1134" t="s">
        <v>1523</v>
      </c>
      <c r="C1134" t="s">
        <v>1524</v>
      </c>
      <c r="D1134" t="s">
        <v>5456</v>
      </c>
      <c r="E1134">
        <v>2484001</v>
      </c>
      <c r="F1134" t="s">
        <v>8059</v>
      </c>
      <c r="G1134" t="s">
        <v>1499</v>
      </c>
      <c r="H1134" t="s">
        <v>8468</v>
      </c>
    </row>
    <row r="1135" spans="1:8" x14ac:dyDescent="0.3">
      <c r="A1135" t="s">
        <v>5108</v>
      </c>
      <c r="B1135" t="s">
        <v>1547</v>
      </c>
      <c r="C1135" t="s">
        <v>1548</v>
      </c>
      <c r="D1135" t="s">
        <v>5456</v>
      </c>
      <c r="E1135">
        <v>1468001</v>
      </c>
      <c r="F1135" t="s">
        <v>8123</v>
      </c>
      <c r="G1135" t="s">
        <v>1499</v>
      </c>
      <c r="H1135" t="s">
        <v>8468</v>
      </c>
    </row>
    <row r="1136" spans="1:8" x14ac:dyDescent="0.3">
      <c r="A1136" t="s">
        <v>4897</v>
      </c>
      <c r="B1136" t="s">
        <v>1560</v>
      </c>
      <c r="C1136" t="s">
        <v>8469</v>
      </c>
      <c r="D1136" t="s">
        <v>5456</v>
      </c>
      <c r="E1136">
        <v>3694001</v>
      </c>
      <c r="F1136" t="s">
        <v>8059</v>
      </c>
      <c r="G1136" t="s">
        <v>1499</v>
      </c>
      <c r="H1136" t="s">
        <v>8468</v>
      </c>
    </row>
    <row r="1137" spans="1:8" x14ac:dyDescent="0.3">
      <c r="A1137" t="s">
        <v>4898</v>
      </c>
      <c r="B1137" t="s">
        <v>1651</v>
      </c>
      <c r="C1137" t="s">
        <v>8469</v>
      </c>
      <c r="D1137" t="s">
        <v>5456</v>
      </c>
      <c r="E1137">
        <v>80702751</v>
      </c>
      <c r="F1137" t="s">
        <v>8059</v>
      </c>
      <c r="G1137" t="s">
        <v>1499</v>
      </c>
      <c r="H1137" t="s">
        <v>8468</v>
      </c>
    </row>
    <row r="1138" spans="1:8" x14ac:dyDescent="0.3">
      <c r="A1138" t="s">
        <v>4899</v>
      </c>
      <c r="B1138" t="s">
        <v>1719</v>
      </c>
      <c r="C1138" t="s">
        <v>8469</v>
      </c>
      <c r="D1138" t="s">
        <v>5456</v>
      </c>
      <c r="E1138">
        <v>80700356</v>
      </c>
      <c r="F1138" t="s">
        <v>8059</v>
      </c>
      <c r="G1138" t="s">
        <v>1499</v>
      </c>
      <c r="H1138" t="s">
        <v>8468</v>
      </c>
    </row>
    <row r="1139" spans="1:8" x14ac:dyDescent="0.3">
      <c r="A1139" t="s">
        <v>4900</v>
      </c>
      <c r="B1139" t="s">
        <v>1808</v>
      </c>
      <c r="C1139" t="s">
        <v>1809</v>
      </c>
      <c r="D1139" t="s">
        <v>5456</v>
      </c>
      <c r="E1139">
        <v>80701626</v>
      </c>
      <c r="F1139" t="s">
        <v>8059</v>
      </c>
      <c r="G1139" t="s">
        <v>1499</v>
      </c>
      <c r="H1139" t="s">
        <v>8468</v>
      </c>
    </row>
    <row r="1140" spans="1:8" x14ac:dyDescent="0.3">
      <c r="A1140" t="s">
        <v>4776</v>
      </c>
      <c r="B1140" t="s">
        <v>1810</v>
      </c>
      <c r="C1140" t="s">
        <v>1811</v>
      </c>
      <c r="D1140" t="s">
        <v>5456</v>
      </c>
      <c r="E1140">
        <v>3709002</v>
      </c>
      <c r="F1140" t="s">
        <v>8217</v>
      </c>
      <c r="G1140" t="s">
        <v>1499</v>
      </c>
      <c r="H1140" t="s">
        <v>8468</v>
      </c>
    </row>
    <row r="1141" spans="1:8" x14ac:dyDescent="0.3">
      <c r="A1141" t="s">
        <v>4901</v>
      </c>
      <c r="B1141" t="s">
        <v>1847</v>
      </c>
      <c r="C1141" t="s">
        <v>8469</v>
      </c>
      <c r="D1141" t="s">
        <v>5456</v>
      </c>
      <c r="E1141">
        <v>80702753</v>
      </c>
      <c r="F1141" t="s">
        <v>8059</v>
      </c>
      <c r="G1141" t="s">
        <v>1499</v>
      </c>
      <c r="H1141" t="s">
        <v>8468</v>
      </c>
    </row>
    <row r="1142" spans="1:8" x14ac:dyDescent="0.3">
      <c r="A1142" t="s">
        <v>4902</v>
      </c>
      <c r="B1142" t="s">
        <v>1875</v>
      </c>
      <c r="C1142" t="s">
        <v>8469</v>
      </c>
      <c r="D1142" t="s">
        <v>5456</v>
      </c>
      <c r="E1142">
        <v>80702210</v>
      </c>
      <c r="F1142" t="s">
        <v>8059</v>
      </c>
      <c r="G1142" t="s">
        <v>1499</v>
      </c>
      <c r="H1142" t="s">
        <v>8468</v>
      </c>
    </row>
    <row r="1143" spans="1:8" x14ac:dyDescent="0.3">
      <c r="A1143" t="s">
        <v>5092</v>
      </c>
      <c r="B1143" t="s">
        <v>1901</v>
      </c>
      <c r="C1143" t="s">
        <v>1902</v>
      </c>
      <c r="D1143" t="s">
        <v>5456</v>
      </c>
      <c r="E1143">
        <v>80700200</v>
      </c>
      <c r="F1143" t="s">
        <v>8395</v>
      </c>
      <c r="G1143" t="s">
        <v>1499</v>
      </c>
      <c r="H1143" t="s">
        <v>8468</v>
      </c>
    </row>
    <row r="1144" spans="1:8" x14ac:dyDescent="0.3">
      <c r="A1144" t="s">
        <v>4799</v>
      </c>
      <c r="B1144" t="s">
        <v>1961</v>
      </c>
      <c r="C1144" t="s">
        <v>8469</v>
      </c>
      <c r="D1144" t="s">
        <v>5456</v>
      </c>
      <c r="E1144">
        <v>80700378</v>
      </c>
      <c r="F1144" t="s">
        <v>8219</v>
      </c>
      <c r="G1144" t="s">
        <v>1499</v>
      </c>
      <c r="H1144" t="s">
        <v>8468</v>
      </c>
    </row>
    <row r="1145" spans="1:8" x14ac:dyDescent="0.3">
      <c r="A1145" t="s">
        <v>5124</v>
      </c>
      <c r="B1145" t="s">
        <v>2205</v>
      </c>
      <c r="C1145" t="s">
        <v>2206</v>
      </c>
      <c r="D1145" t="s">
        <v>5456</v>
      </c>
      <c r="E1145">
        <v>80701335</v>
      </c>
      <c r="F1145" t="s">
        <v>8411</v>
      </c>
      <c r="G1145" t="s">
        <v>1499</v>
      </c>
      <c r="H1145" t="s">
        <v>8468</v>
      </c>
    </row>
    <row r="1146" spans="1:8" x14ac:dyDescent="0.3">
      <c r="A1146" t="s">
        <v>4903</v>
      </c>
      <c r="B1146" t="s">
        <v>2211</v>
      </c>
      <c r="C1146" t="s">
        <v>8469</v>
      </c>
      <c r="D1146" t="s">
        <v>5456</v>
      </c>
      <c r="E1146">
        <v>80701253</v>
      </c>
      <c r="F1146" t="s">
        <v>8059</v>
      </c>
      <c r="G1146" t="s">
        <v>1499</v>
      </c>
      <c r="H1146" t="s">
        <v>8468</v>
      </c>
    </row>
    <row r="1147" spans="1:8" x14ac:dyDescent="0.3">
      <c r="A1147" t="s">
        <v>4579</v>
      </c>
      <c r="B1147" t="s">
        <v>2219</v>
      </c>
      <c r="C1147" t="s">
        <v>8469</v>
      </c>
      <c r="D1147" t="s">
        <v>5456</v>
      </c>
      <c r="E1147">
        <v>9010001</v>
      </c>
      <c r="F1147" t="s">
        <v>8151</v>
      </c>
      <c r="G1147" t="s">
        <v>1499</v>
      </c>
      <c r="H1147" t="s">
        <v>8468</v>
      </c>
    </row>
    <row r="1148" spans="1:8" x14ac:dyDescent="0.3">
      <c r="A1148" t="s">
        <v>4586</v>
      </c>
      <c r="B1148" t="s">
        <v>2319</v>
      </c>
      <c r="C1148" t="s">
        <v>2320</v>
      </c>
      <c r="D1148" t="s">
        <v>5456</v>
      </c>
      <c r="E1148">
        <v>2996001</v>
      </c>
      <c r="F1148" t="s">
        <v>8153</v>
      </c>
      <c r="G1148" t="s">
        <v>1499</v>
      </c>
      <c r="H1148" t="s">
        <v>8468</v>
      </c>
    </row>
    <row r="1149" spans="1:8" x14ac:dyDescent="0.3">
      <c r="A1149" t="s">
        <v>4904</v>
      </c>
      <c r="B1149" t="s">
        <v>2401</v>
      </c>
      <c r="C1149" t="s">
        <v>8469</v>
      </c>
      <c r="D1149" t="s">
        <v>5456</v>
      </c>
      <c r="E1149">
        <v>80700354</v>
      </c>
      <c r="F1149" t="s">
        <v>8059</v>
      </c>
      <c r="G1149" t="s">
        <v>1499</v>
      </c>
      <c r="H1149" t="s">
        <v>8468</v>
      </c>
    </row>
    <row r="1150" spans="1:8" x14ac:dyDescent="0.3">
      <c r="A1150" t="s">
        <v>4905</v>
      </c>
      <c r="B1150" t="s">
        <v>2434</v>
      </c>
      <c r="C1150" t="s">
        <v>2435</v>
      </c>
      <c r="D1150" t="s">
        <v>5456</v>
      </c>
      <c r="E1150">
        <v>2169001</v>
      </c>
      <c r="F1150" t="s">
        <v>8059</v>
      </c>
      <c r="G1150" t="s">
        <v>1499</v>
      </c>
      <c r="H1150" t="s">
        <v>8468</v>
      </c>
    </row>
    <row r="1151" spans="1:8" x14ac:dyDescent="0.3">
      <c r="A1151" t="s">
        <v>5044</v>
      </c>
      <c r="B1151" t="s">
        <v>3728</v>
      </c>
      <c r="C1151" t="s">
        <v>2463</v>
      </c>
      <c r="D1151" t="s">
        <v>5456</v>
      </c>
      <c r="E1151">
        <v>80702747</v>
      </c>
      <c r="F1151" t="s">
        <v>8091</v>
      </c>
      <c r="G1151" t="s">
        <v>1499</v>
      </c>
      <c r="H1151" t="s">
        <v>8468</v>
      </c>
    </row>
    <row r="1152" spans="1:8" x14ac:dyDescent="0.3">
      <c r="A1152" t="s">
        <v>5109</v>
      </c>
      <c r="B1152" t="s">
        <v>2483</v>
      </c>
      <c r="C1152" t="s">
        <v>2484</v>
      </c>
      <c r="D1152" t="s">
        <v>5456</v>
      </c>
      <c r="E1152">
        <v>80701321</v>
      </c>
      <c r="F1152" t="s">
        <v>8123</v>
      </c>
      <c r="G1152" t="s">
        <v>1499</v>
      </c>
      <c r="H1152" t="s">
        <v>8468</v>
      </c>
    </row>
    <row r="1153" spans="1:8" x14ac:dyDescent="0.3">
      <c r="A1153" t="s">
        <v>4906</v>
      </c>
      <c r="B1153" t="s">
        <v>2488</v>
      </c>
      <c r="C1153" t="s">
        <v>8469</v>
      </c>
      <c r="D1153" t="s">
        <v>5456</v>
      </c>
      <c r="E1153">
        <v>80701818</v>
      </c>
      <c r="F1153" t="s">
        <v>8059</v>
      </c>
      <c r="G1153" t="s">
        <v>1499</v>
      </c>
      <c r="H1153" t="s">
        <v>8468</v>
      </c>
    </row>
    <row r="1154" spans="1:8" x14ac:dyDescent="0.3">
      <c r="A1154" t="s">
        <v>4907</v>
      </c>
      <c r="B1154" t="s">
        <v>2665</v>
      </c>
      <c r="C1154" t="s">
        <v>2666</v>
      </c>
      <c r="D1154" t="s">
        <v>5456</v>
      </c>
      <c r="E1154">
        <v>80702029</v>
      </c>
      <c r="F1154" t="s">
        <v>8059</v>
      </c>
      <c r="G1154" t="s">
        <v>1499</v>
      </c>
      <c r="H1154" t="s">
        <v>8468</v>
      </c>
    </row>
    <row r="1155" spans="1:8" x14ac:dyDescent="0.3">
      <c r="A1155" t="s">
        <v>4800</v>
      </c>
      <c r="B1155" t="s">
        <v>2679</v>
      </c>
      <c r="C1155" t="s">
        <v>2680</v>
      </c>
      <c r="D1155" t="s">
        <v>5456</v>
      </c>
      <c r="E1155">
        <v>80701644</v>
      </c>
      <c r="F1155" t="s">
        <v>8219</v>
      </c>
      <c r="G1155" t="s">
        <v>1499</v>
      </c>
      <c r="H1155" t="s">
        <v>8468</v>
      </c>
    </row>
    <row r="1156" spans="1:8" x14ac:dyDescent="0.3">
      <c r="A1156" t="s">
        <v>4801</v>
      </c>
      <c r="B1156" t="s">
        <v>2744</v>
      </c>
      <c r="C1156" t="s">
        <v>8469</v>
      </c>
      <c r="D1156" t="s">
        <v>5456</v>
      </c>
      <c r="E1156">
        <v>80700355</v>
      </c>
      <c r="F1156" t="s">
        <v>8219</v>
      </c>
      <c r="G1156" t="s">
        <v>1499</v>
      </c>
      <c r="H1156" t="s">
        <v>8468</v>
      </c>
    </row>
    <row r="1157" spans="1:8" x14ac:dyDescent="0.3">
      <c r="A1157" t="s">
        <v>5068</v>
      </c>
      <c r="B1157" t="s">
        <v>2751</v>
      </c>
      <c r="C1157" t="s">
        <v>2752</v>
      </c>
      <c r="D1157" t="s">
        <v>5456</v>
      </c>
      <c r="E1157">
        <v>2549001</v>
      </c>
      <c r="F1157" t="s">
        <v>8093</v>
      </c>
      <c r="G1157" t="s">
        <v>1499</v>
      </c>
      <c r="H1157" t="s">
        <v>8468</v>
      </c>
    </row>
    <row r="1158" spans="1:8" x14ac:dyDescent="0.3">
      <c r="A1158" t="s">
        <v>4879</v>
      </c>
      <c r="B1158" t="s">
        <v>596</v>
      </c>
      <c r="C1158" t="s">
        <v>597</v>
      </c>
      <c r="D1158" t="s">
        <v>595</v>
      </c>
      <c r="E1158">
        <v>3684001</v>
      </c>
      <c r="F1158" t="s">
        <v>8059</v>
      </c>
      <c r="G1158" t="s">
        <v>1584</v>
      </c>
      <c r="H1158" t="s">
        <v>8468</v>
      </c>
    </row>
    <row r="1159" spans="1:8" x14ac:dyDescent="0.3">
      <c r="A1159" t="s">
        <v>4636</v>
      </c>
      <c r="B1159" t="s">
        <v>686</v>
      </c>
      <c r="C1159" t="s">
        <v>687</v>
      </c>
      <c r="D1159" t="s">
        <v>595</v>
      </c>
      <c r="E1159">
        <v>37110360</v>
      </c>
      <c r="F1159" t="s">
        <v>8161</v>
      </c>
      <c r="G1159" t="s">
        <v>1584</v>
      </c>
      <c r="H1159" t="s">
        <v>8468</v>
      </c>
    </row>
    <row r="1160" spans="1:8" x14ac:dyDescent="0.3">
      <c r="A1160" t="s">
        <v>4880</v>
      </c>
      <c r="B1160" t="s">
        <v>3564</v>
      </c>
      <c r="C1160" t="s">
        <v>8469</v>
      </c>
      <c r="D1160" t="s">
        <v>595</v>
      </c>
      <c r="E1160">
        <v>37110458</v>
      </c>
      <c r="F1160" t="s">
        <v>8059</v>
      </c>
      <c r="G1160" t="s">
        <v>1584</v>
      </c>
      <c r="H1160" t="s">
        <v>8468</v>
      </c>
    </row>
    <row r="1161" spans="1:8" x14ac:dyDescent="0.3">
      <c r="A1161" t="s">
        <v>4881</v>
      </c>
      <c r="B1161" t="s">
        <v>920</v>
      </c>
      <c r="C1161" t="s">
        <v>8469</v>
      </c>
      <c r="D1161" t="s">
        <v>595</v>
      </c>
      <c r="E1161">
        <v>37110478</v>
      </c>
      <c r="F1161" t="s">
        <v>8059</v>
      </c>
      <c r="G1161" t="s">
        <v>1584</v>
      </c>
      <c r="H1161" t="s">
        <v>8468</v>
      </c>
    </row>
    <row r="1162" spans="1:8" x14ac:dyDescent="0.3">
      <c r="A1162" t="s">
        <v>5065</v>
      </c>
      <c r="B1162" t="s">
        <v>1026</v>
      </c>
      <c r="C1162" t="s">
        <v>1027</v>
      </c>
      <c r="D1162" t="s">
        <v>595</v>
      </c>
      <c r="E1162">
        <v>3711018</v>
      </c>
      <c r="F1162" t="s">
        <v>8093</v>
      </c>
      <c r="G1162" t="s">
        <v>1584</v>
      </c>
      <c r="H1162" t="s">
        <v>8468</v>
      </c>
    </row>
    <row r="1163" spans="1:8" x14ac:dyDescent="0.3">
      <c r="A1163" t="s">
        <v>4584</v>
      </c>
      <c r="B1163" t="s">
        <v>1114</v>
      </c>
      <c r="C1163" t="s">
        <v>1115</v>
      </c>
      <c r="D1163" t="s">
        <v>595</v>
      </c>
      <c r="E1163">
        <v>37110377</v>
      </c>
      <c r="F1163" t="s">
        <v>8153</v>
      </c>
      <c r="G1163" t="s">
        <v>1584</v>
      </c>
      <c r="H1163" t="s">
        <v>8468</v>
      </c>
    </row>
    <row r="1164" spans="1:8" x14ac:dyDescent="0.3">
      <c r="A1164" t="s">
        <v>4882</v>
      </c>
      <c r="B1164" t="s">
        <v>1149</v>
      </c>
      <c r="C1164" t="s">
        <v>1150</v>
      </c>
      <c r="D1164" t="s">
        <v>595</v>
      </c>
      <c r="E1164">
        <v>80700430</v>
      </c>
      <c r="F1164" t="s">
        <v>8059</v>
      </c>
      <c r="G1164" t="s">
        <v>1584</v>
      </c>
      <c r="H1164" t="s">
        <v>8468</v>
      </c>
    </row>
    <row r="1165" spans="1:8" x14ac:dyDescent="0.3">
      <c r="A1165" t="s">
        <v>4992</v>
      </c>
      <c r="B1165" t="s">
        <v>1393</v>
      </c>
      <c r="C1165" t="s">
        <v>1394</v>
      </c>
      <c r="D1165" t="s">
        <v>595</v>
      </c>
      <c r="E1165">
        <v>37110381</v>
      </c>
      <c r="F1165" t="s">
        <v>8085</v>
      </c>
      <c r="G1165" t="s">
        <v>1584</v>
      </c>
      <c r="H1165" t="s">
        <v>8468</v>
      </c>
    </row>
    <row r="1166" spans="1:8" x14ac:dyDescent="0.3">
      <c r="A1166" t="s">
        <v>5066</v>
      </c>
      <c r="B1166" t="s">
        <v>1415</v>
      </c>
      <c r="C1166" t="s">
        <v>1416</v>
      </c>
      <c r="D1166" t="s">
        <v>595</v>
      </c>
      <c r="E1166">
        <v>37110363</v>
      </c>
      <c r="F1166" t="s">
        <v>8093</v>
      </c>
      <c r="G1166" t="s">
        <v>1584</v>
      </c>
      <c r="H1166" t="s">
        <v>8468</v>
      </c>
    </row>
    <row r="1167" spans="1:8" x14ac:dyDescent="0.3">
      <c r="A1167" t="s">
        <v>4585</v>
      </c>
      <c r="B1167" t="s">
        <v>1437</v>
      </c>
      <c r="C1167" t="s">
        <v>1438</v>
      </c>
      <c r="D1167" t="s">
        <v>595</v>
      </c>
      <c r="E1167">
        <v>37110414</v>
      </c>
      <c r="F1167" t="s">
        <v>8153</v>
      </c>
      <c r="G1167" t="s">
        <v>1584</v>
      </c>
      <c r="H1167" t="s">
        <v>8468</v>
      </c>
    </row>
    <row r="1168" spans="1:8" x14ac:dyDescent="0.3">
      <c r="A1168" t="s">
        <v>4883</v>
      </c>
      <c r="B1168" t="s">
        <v>1517</v>
      </c>
      <c r="C1168" t="s">
        <v>1518</v>
      </c>
      <c r="D1168" t="s">
        <v>595</v>
      </c>
      <c r="E1168">
        <v>3653001</v>
      </c>
      <c r="F1168" t="s">
        <v>8059</v>
      </c>
      <c r="G1168" t="s">
        <v>1584</v>
      </c>
      <c r="H1168" t="s">
        <v>8468</v>
      </c>
    </row>
    <row r="1169" spans="1:8" x14ac:dyDescent="0.3">
      <c r="A1169" t="s">
        <v>5090</v>
      </c>
      <c r="B1169" t="s">
        <v>1537</v>
      </c>
      <c r="C1169" t="s">
        <v>1538</v>
      </c>
      <c r="D1169" t="s">
        <v>595</v>
      </c>
      <c r="E1169">
        <v>3529001</v>
      </c>
      <c r="F1169" t="s">
        <v>8395</v>
      </c>
      <c r="G1169" t="s">
        <v>1584</v>
      </c>
      <c r="H1169" t="s">
        <v>8468</v>
      </c>
    </row>
    <row r="1170" spans="1:8" x14ac:dyDescent="0.3">
      <c r="A1170" t="s">
        <v>5091</v>
      </c>
      <c r="B1170" t="s">
        <v>1537</v>
      </c>
      <c r="C1170" t="s">
        <v>1538</v>
      </c>
      <c r="D1170" t="s">
        <v>595</v>
      </c>
      <c r="E1170">
        <v>3529002</v>
      </c>
      <c r="F1170" t="s">
        <v>8395</v>
      </c>
      <c r="G1170" t="s">
        <v>1584</v>
      </c>
      <c r="H1170" t="s">
        <v>8468</v>
      </c>
    </row>
    <row r="1171" spans="1:8" x14ac:dyDescent="0.3">
      <c r="A1171" t="s">
        <v>4884</v>
      </c>
      <c r="B1171" t="s">
        <v>1621</v>
      </c>
      <c r="C1171" t="s">
        <v>1622</v>
      </c>
      <c r="D1171" t="s">
        <v>595</v>
      </c>
      <c r="E1171">
        <v>1786001</v>
      </c>
      <c r="F1171" t="s">
        <v>8059</v>
      </c>
      <c r="G1171" t="s">
        <v>1584</v>
      </c>
      <c r="H1171" t="s">
        <v>8468</v>
      </c>
    </row>
    <row r="1172" spans="1:8" x14ac:dyDescent="0.3">
      <c r="A1172" t="s">
        <v>4885</v>
      </c>
      <c r="B1172" t="s">
        <v>1674</v>
      </c>
      <c r="C1172" t="s">
        <v>1675</v>
      </c>
      <c r="D1172" t="s">
        <v>595</v>
      </c>
      <c r="E1172">
        <v>3672001</v>
      </c>
      <c r="F1172" t="s">
        <v>8059</v>
      </c>
      <c r="G1172" t="s">
        <v>1584</v>
      </c>
      <c r="H1172" t="s">
        <v>8468</v>
      </c>
    </row>
    <row r="1173" spans="1:8" x14ac:dyDescent="0.3">
      <c r="A1173" t="s">
        <v>7903</v>
      </c>
      <c r="B1173" t="s">
        <v>7278</v>
      </c>
      <c r="C1173" t="s">
        <v>7279</v>
      </c>
      <c r="D1173" t="s">
        <v>595</v>
      </c>
      <c r="E1173">
        <v>3711025</v>
      </c>
      <c r="F1173" t="s">
        <v>8221</v>
      </c>
      <c r="G1173" t="s">
        <v>1584</v>
      </c>
      <c r="H1173" t="s">
        <v>8468</v>
      </c>
    </row>
    <row r="1174" spans="1:8" x14ac:dyDescent="0.3">
      <c r="A1174" t="s">
        <v>4886</v>
      </c>
      <c r="B1174" t="s">
        <v>2424</v>
      </c>
      <c r="C1174" t="s">
        <v>2425</v>
      </c>
      <c r="D1174" t="s">
        <v>595</v>
      </c>
      <c r="E1174">
        <v>37110448</v>
      </c>
      <c r="F1174" t="s">
        <v>8059</v>
      </c>
      <c r="G1174" t="s">
        <v>1584</v>
      </c>
      <c r="H1174" t="s">
        <v>8468</v>
      </c>
    </row>
    <row r="1175" spans="1:8" x14ac:dyDescent="0.3">
      <c r="A1175" t="s">
        <v>4887</v>
      </c>
      <c r="B1175" t="s">
        <v>2448</v>
      </c>
      <c r="C1175" t="s">
        <v>2449</v>
      </c>
      <c r="D1175" t="s">
        <v>595</v>
      </c>
      <c r="E1175">
        <v>37110490</v>
      </c>
      <c r="F1175" t="s">
        <v>8059</v>
      </c>
      <c r="G1175" t="s">
        <v>1584</v>
      </c>
      <c r="H1175" t="s">
        <v>8468</v>
      </c>
    </row>
    <row r="1176" spans="1:8" x14ac:dyDescent="0.3">
      <c r="A1176" t="s">
        <v>4888</v>
      </c>
      <c r="B1176" t="s">
        <v>2686</v>
      </c>
      <c r="C1176" t="s">
        <v>2687</v>
      </c>
      <c r="D1176" t="s">
        <v>595</v>
      </c>
      <c r="E1176">
        <v>37110344</v>
      </c>
      <c r="F1176" t="s">
        <v>8059</v>
      </c>
      <c r="G1176" t="s">
        <v>1584</v>
      </c>
      <c r="H1176" t="s">
        <v>8468</v>
      </c>
    </row>
    <row r="1177" spans="1:8" x14ac:dyDescent="0.3">
      <c r="A1177" t="s">
        <v>4889</v>
      </c>
      <c r="B1177" t="s">
        <v>2701</v>
      </c>
      <c r="C1177" t="s">
        <v>2702</v>
      </c>
      <c r="D1177" t="s">
        <v>595</v>
      </c>
      <c r="E1177">
        <v>3013001</v>
      </c>
      <c r="F1177" t="s">
        <v>8059</v>
      </c>
      <c r="G1177" t="s">
        <v>1584</v>
      </c>
      <c r="H1177" t="s">
        <v>8468</v>
      </c>
    </row>
    <row r="1178" spans="1:8" x14ac:dyDescent="0.3">
      <c r="A1178" t="s">
        <v>5043</v>
      </c>
      <c r="B1178" t="s">
        <v>2747</v>
      </c>
      <c r="C1178" t="s">
        <v>2748</v>
      </c>
      <c r="D1178" t="s">
        <v>595</v>
      </c>
      <c r="E1178">
        <v>37110466</v>
      </c>
      <c r="F1178" t="s">
        <v>8091</v>
      </c>
      <c r="G1178" t="s">
        <v>1584</v>
      </c>
      <c r="H1178" t="s">
        <v>8468</v>
      </c>
    </row>
    <row r="1179" spans="1:8" x14ac:dyDescent="0.3">
      <c r="A1179" t="s">
        <v>5045</v>
      </c>
      <c r="B1179" t="s">
        <v>633</v>
      </c>
      <c r="C1179" t="s">
        <v>634</v>
      </c>
      <c r="D1179" t="s">
        <v>5454</v>
      </c>
      <c r="E1179">
        <v>90512019</v>
      </c>
      <c r="F1179" t="s">
        <v>8093</v>
      </c>
      <c r="G1179" t="s">
        <v>1753</v>
      </c>
      <c r="H1179" t="s">
        <v>8468</v>
      </c>
    </row>
    <row r="1180" spans="1:8" x14ac:dyDescent="0.3">
      <c r="A1180" t="s">
        <v>7797</v>
      </c>
      <c r="B1180" t="s">
        <v>7089</v>
      </c>
      <c r="C1180" t="s">
        <v>8469</v>
      </c>
      <c r="D1180" t="s">
        <v>5454</v>
      </c>
      <c r="E1180">
        <v>90511959</v>
      </c>
      <c r="F1180" t="s">
        <v>8107</v>
      </c>
      <c r="G1180" t="s">
        <v>1753</v>
      </c>
      <c r="H1180" t="s">
        <v>8468</v>
      </c>
    </row>
    <row r="1181" spans="1:8" x14ac:dyDescent="0.3">
      <c r="A1181" t="s">
        <v>5078</v>
      </c>
      <c r="B1181" t="s">
        <v>989</v>
      </c>
      <c r="C1181" t="s">
        <v>990</v>
      </c>
      <c r="D1181" t="s">
        <v>5454</v>
      </c>
      <c r="E1181">
        <v>68061643</v>
      </c>
      <c r="F1181" t="s">
        <v>8395</v>
      </c>
      <c r="G1181" t="s">
        <v>1753</v>
      </c>
      <c r="H1181" t="s">
        <v>8468</v>
      </c>
    </row>
    <row r="1182" spans="1:8" x14ac:dyDescent="0.3">
      <c r="A1182" t="s">
        <v>4803</v>
      </c>
      <c r="B1182" t="s">
        <v>1036</v>
      </c>
      <c r="C1182" t="s">
        <v>1037</v>
      </c>
      <c r="D1182" t="s">
        <v>5454</v>
      </c>
      <c r="E1182">
        <v>90512938</v>
      </c>
      <c r="F1182" t="s">
        <v>8059</v>
      </c>
      <c r="G1182" t="s">
        <v>1753</v>
      </c>
      <c r="H1182" t="s">
        <v>8468</v>
      </c>
    </row>
    <row r="1183" spans="1:8" x14ac:dyDescent="0.3">
      <c r="A1183" t="s">
        <v>4985</v>
      </c>
      <c r="B1183" t="s">
        <v>1101</v>
      </c>
      <c r="C1183" t="s">
        <v>8469</v>
      </c>
      <c r="D1183" t="s">
        <v>5454</v>
      </c>
      <c r="E1183">
        <v>91513848</v>
      </c>
      <c r="F1183" t="s">
        <v>8083</v>
      </c>
      <c r="G1183" t="s">
        <v>1753</v>
      </c>
      <c r="H1183" t="s">
        <v>8468</v>
      </c>
    </row>
    <row r="1184" spans="1:8" x14ac:dyDescent="0.3">
      <c r="A1184" t="s">
        <v>5024</v>
      </c>
      <c r="B1184" t="s">
        <v>1130</v>
      </c>
      <c r="C1184" t="s">
        <v>1131</v>
      </c>
      <c r="D1184" t="s">
        <v>5454</v>
      </c>
      <c r="E1184">
        <v>61285001</v>
      </c>
      <c r="F1184" t="s">
        <v>8091</v>
      </c>
      <c r="G1184" t="s">
        <v>1753</v>
      </c>
      <c r="H1184" t="s">
        <v>8468</v>
      </c>
    </row>
    <row r="1185" spans="1:8" x14ac:dyDescent="0.3">
      <c r="A1185" t="s">
        <v>4804</v>
      </c>
      <c r="B1185" t="s">
        <v>1195</v>
      </c>
      <c r="C1185" t="s">
        <v>8469</v>
      </c>
      <c r="D1185" t="s">
        <v>5454</v>
      </c>
      <c r="E1185">
        <v>865001</v>
      </c>
      <c r="F1185" t="s">
        <v>8059</v>
      </c>
      <c r="G1185" t="s">
        <v>1753</v>
      </c>
      <c r="H1185" t="s">
        <v>8468</v>
      </c>
    </row>
    <row r="1186" spans="1:8" x14ac:dyDescent="0.3">
      <c r="A1186" t="s">
        <v>5025</v>
      </c>
      <c r="B1186" t="s">
        <v>1278</v>
      </c>
      <c r="C1186" t="s">
        <v>1279</v>
      </c>
      <c r="D1186" t="s">
        <v>5454</v>
      </c>
      <c r="E1186">
        <v>85600185</v>
      </c>
      <c r="F1186" t="s">
        <v>8091</v>
      </c>
      <c r="G1186" t="s">
        <v>1753</v>
      </c>
      <c r="H1186" t="s">
        <v>8468</v>
      </c>
    </row>
    <row r="1187" spans="1:8" x14ac:dyDescent="0.3">
      <c r="A1187" t="s">
        <v>4805</v>
      </c>
      <c r="B1187" t="s">
        <v>1293</v>
      </c>
      <c r="C1187" t="s">
        <v>1294</v>
      </c>
      <c r="D1187" t="s">
        <v>5454</v>
      </c>
      <c r="E1187">
        <v>90513087</v>
      </c>
      <c r="F1187" t="s">
        <v>8059</v>
      </c>
      <c r="G1187" t="s">
        <v>1753</v>
      </c>
      <c r="H1187" t="s">
        <v>8468</v>
      </c>
    </row>
    <row r="1188" spans="1:8" x14ac:dyDescent="0.3">
      <c r="A1188" t="s">
        <v>4995</v>
      </c>
      <c r="B1188" t="s">
        <v>1348</v>
      </c>
      <c r="C1188" t="s">
        <v>1349</v>
      </c>
      <c r="D1188" t="s">
        <v>5454</v>
      </c>
      <c r="E1188">
        <v>61520001</v>
      </c>
      <c r="F1188" t="s">
        <v>8087</v>
      </c>
      <c r="G1188" t="s">
        <v>1753</v>
      </c>
      <c r="H1188" t="s">
        <v>8468</v>
      </c>
    </row>
    <row r="1189" spans="1:8" x14ac:dyDescent="0.3">
      <c r="A1189" t="s">
        <v>4982</v>
      </c>
      <c r="B1189" t="s">
        <v>1407</v>
      </c>
      <c r="C1189" t="s">
        <v>3664</v>
      </c>
      <c r="D1189" t="s">
        <v>5454</v>
      </c>
      <c r="E1189">
        <v>50775001</v>
      </c>
      <c r="F1189" t="s">
        <v>8079</v>
      </c>
      <c r="G1189" t="s">
        <v>1753</v>
      </c>
      <c r="H1189" t="s">
        <v>8468</v>
      </c>
    </row>
    <row r="1190" spans="1:8" x14ac:dyDescent="0.3">
      <c r="A1190" t="s">
        <v>4806</v>
      </c>
      <c r="B1190" t="s">
        <v>1505</v>
      </c>
      <c r="C1190" t="s">
        <v>1506</v>
      </c>
      <c r="D1190" t="s">
        <v>5454</v>
      </c>
      <c r="E1190">
        <v>61506001</v>
      </c>
      <c r="F1190" t="s">
        <v>8059</v>
      </c>
      <c r="G1190" t="s">
        <v>1753</v>
      </c>
      <c r="H1190" t="s">
        <v>8468</v>
      </c>
    </row>
    <row r="1191" spans="1:8" x14ac:dyDescent="0.3">
      <c r="A1191" t="s">
        <v>5026</v>
      </c>
      <c r="B1191" t="s">
        <v>1565</v>
      </c>
      <c r="C1191" t="s">
        <v>1566</v>
      </c>
      <c r="D1191" t="s">
        <v>5454</v>
      </c>
      <c r="E1191">
        <v>91514569</v>
      </c>
      <c r="F1191" t="s">
        <v>8091</v>
      </c>
      <c r="G1191" t="s">
        <v>1753</v>
      </c>
      <c r="H1191" t="s">
        <v>8468</v>
      </c>
    </row>
    <row r="1192" spans="1:8" x14ac:dyDescent="0.3">
      <c r="A1192" t="s">
        <v>4748</v>
      </c>
      <c r="B1192" t="s">
        <v>1607</v>
      </c>
      <c r="C1192" t="s">
        <v>1608</v>
      </c>
      <c r="D1192" t="s">
        <v>5454</v>
      </c>
      <c r="E1192">
        <v>91514332</v>
      </c>
      <c r="F1192" t="s">
        <v>8217</v>
      </c>
      <c r="G1192" t="s">
        <v>1753</v>
      </c>
      <c r="H1192" t="s">
        <v>8468</v>
      </c>
    </row>
    <row r="1193" spans="1:8" x14ac:dyDescent="0.3">
      <c r="A1193" t="s">
        <v>4780</v>
      </c>
      <c r="B1193" t="s">
        <v>1648</v>
      </c>
      <c r="C1193" t="s">
        <v>1649</v>
      </c>
      <c r="D1193" t="s">
        <v>5454</v>
      </c>
      <c r="E1193">
        <v>91514331</v>
      </c>
      <c r="F1193" t="s">
        <v>8219</v>
      </c>
      <c r="G1193" t="s">
        <v>1753</v>
      </c>
      <c r="H1193" t="s">
        <v>8468</v>
      </c>
    </row>
    <row r="1194" spans="1:8" x14ac:dyDescent="0.3">
      <c r="A1194" t="s">
        <v>7800</v>
      </c>
      <c r="B1194" t="s">
        <v>7095</v>
      </c>
      <c r="C1194" t="s">
        <v>8469</v>
      </c>
      <c r="D1194" t="s">
        <v>5454</v>
      </c>
      <c r="E1194">
        <v>90512648</v>
      </c>
      <c r="F1194" t="s">
        <v>8059</v>
      </c>
      <c r="G1194" t="s">
        <v>1753</v>
      </c>
      <c r="H1194" t="s">
        <v>8468</v>
      </c>
    </row>
    <row r="1195" spans="1:8" x14ac:dyDescent="0.3">
      <c r="A1195" t="s">
        <v>7806</v>
      </c>
      <c r="B1195" t="s">
        <v>7107</v>
      </c>
      <c r="C1195" t="s">
        <v>8469</v>
      </c>
      <c r="D1195" t="s">
        <v>5454</v>
      </c>
      <c r="E1195">
        <v>91514516</v>
      </c>
      <c r="F1195" t="s">
        <v>8219</v>
      </c>
      <c r="G1195" t="s">
        <v>1753</v>
      </c>
      <c r="H1195" t="s">
        <v>8468</v>
      </c>
    </row>
    <row r="1196" spans="1:8" x14ac:dyDescent="0.3">
      <c r="A1196" t="s">
        <v>4807</v>
      </c>
      <c r="B1196" t="s">
        <v>1872</v>
      </c>
      <c r="C1196" t="s">
        <v>1873</v>
      </c>
      <c r="D1196" t="s">
        <v>5454</v>
      </c>
      <c r="E1196">
        <v>90510547</v>
      </c>
      <c r="F1196" t="s">
        <v>8059</v>
      </c>
      <c r="G1196" t="s">
        <v>1753</v>
      </c>
      <c r="H1196" t="s">
        <v>8468</v>
      </c>
    </row>
    <row r="1197" spans="1:8" x14ac:dyDescent="0.3">
      <c r="A1197" t="s">
        <v>4513</v>
      </c>
      <c r="B1197" t="s">
        <v>1889</v>
      </c>
      <c r="C1197" t="s">
        <v>1890</v>
      </c>
      <c r="D1197" t="s">
        <v>5454</v>
      </c>
      <c r="E1197">
        <v>68061649</v>
      </c>
      <c r="F1197" t="s">
        <v>8123</v>
      </c>
      <c r="G1197" t="s">
        <v>1753</v>
      </c>
      <c r="H1197" t="s">
        <v>8468</v>
      </c>
    </row>
    <row r="1198" spans="1:8" x14ac:dyDescent="0.3">
      <c r="A1198" t="s">
        <v>4986</v>
      </c>
      <c r="B1198" t="s">
        <v>1895</v>
      </c>
      <c r="C1198" t="s">
        <v>1896</v>
      </c>
      <c r="D1198" t="s">
        <v>5454</v>
      </c>
      <c r="E1198">
        <v>90512937</v>
      </c>
      <c r="F1198" t="s">
        <v>8085</v>
      </c>
      <c r="G1198" t="s">
        <v>1753</v>
      </c>
      <c r="H1198" t="s">
        <v>8468</v>
      </c>
    </row>
    <row r="1199" spans="1:8" x14ac:dyDescent="0.3">
      <c r="A1199" t="s">
        <v>7550</v>
      </c>
      <c r="B1199" t="s">
        <v>6541</v>
      </c>
      <c r="C1199" t="s">
        <v>6542</v>
      </c>
      <c r="D1199" t="s">
        <v>5454</v>
      </c>
      <c r="E1199">
        <v>68061638</v>
      </c>
      <c r="F1199" t="s">
        <v>8269</v>
      </c>
      <c r="G1199" t="s">
        <v>1753</v>
      </c>
      <c r="H1199" t="s">
        <v>8468</v>
      </c>
    </row>
    <row r="1200" spans="1:8" x14ac:dyDescent="0.3">
      <c r="A1200" t="s">
        <v>5027</v>
      </c>
      <c r="B1200" t="s">
        <v>2006</v>
      </c>
      <c r="C1200" t="s">
        <v>2007</v>
      </c>
      <c r="D1200" t="s">
        <v>5454</v>
      </c>
      <c r="E1200">
        <v>98518522</v>
      </c>
      <c r="F1200" t="s">
        <v>8091</v>
      </c>
      <c r="G1200" t="s">
        <v>1753</v>
      </c>
      <c r="H1200" t="s">
        <v>8471</v>
      </c>
    </row>
    <row r="1201" spans="1:8" x14ac:dyDescent="0.3">
      <c r="A1201" t="s">
        <v>4808</v>
      </c>
      <c r="B1201" t="s">
        <v>2035</v>
      </c>
      <c r="C1201" t="s">
        <v>8469</v>
      </c>
      <c r="D1201" t="s">
        <v>5454</v>
      </c>
      <c r="E1201">
        <v>90512931</v>
      </c>
      <c r="F1201" t="s">
        <v>8059</v>
      </c>
      <c r="G1201" t="s">
        <v>1753</v>
      </c>
      <c r="H1201" t="s">
        <v>8468</v>
      </c>
    </row>
    <row r="1202" spans="1:8" x14ac:dyDescent="0.3">
      <c r="A1202" t="s">
        <v>5046</v>
      </c>
      <c r="B1202" t="s">
        <v>2129</v>
      </c>
      <c r="C1202" t="s">
        <v>2130</v>
      </c>
      <c r="D1202" t="s">
        <v>5454</v>
      </c>
      <c r="E1202">
        <v>934001</v>
      </c>
      <c r="F1202" t="s">
        <v>8093</v>
      </c>
      <c r="G1202" t="s">
        <v>1753</v>
      </c>
      <c r="H1202" t="s">
        <v>8468</v>
      </c>
    </row>
    <row r="1203" spans="1:8" x14ac:dyDescent="0.3">
      <c r="A1203" t="s">
        <v>4809</v>
      </c>
      <c r="B1203" t="s">
        <v>2148</v>
      </c>
      <c r="C1203" t="s">
        <v>2149</v>
      </c>
      <c r="D1203" t="s">
        <v>5454</v>
      </c>
      <c r="E1203">
        <v>91514009</v>
      </c>
      <c r="F1203" t="s">
        <v>8059</v>
      </c>
      <c r="G1203" t="s">
        <v>1753</v>
      </c>
      <c r="H1203" t="s">
        <v>8468</v>
      </c>
    </row>
    <row r="1204" spans="1:8" x14ac:dyDescent="0.3">
      <c r="A1204" t="s">
        <v>4713</v>
      </c>
      <c r="B1204" t="s">
        <v>2200</v>
      </c>
      <c r="C1204" t="s">
        <v>2201</v>
      </c>
      <c r="D1204" t="s">
        <v>5454</v>
      </c>
      <c r="E1204">
        <v>91513327</v>
      </c>
      <c r="F1204" t="s">
        <v>8449</v>
      </c>
      <c r="G1204" t="s">
        <v>1753</v>
      </c>
      <c r="H1204" t="s">
        <v>8468</v>
      </c>
    </row>
    <row r="1205" spans="1:8" x14ac:dyDescent="0.3">
      <c r="A1205" t="s">
        <v>4781</v>
      </c>
      <c r="B1205" t="s">
        <v>2210</v>
      </c>
      <c r="C1205" t="s">
        <v>8469</v>
      </c>
      <c r="D1205" t="s">
        <v>5454</v>
      </c>
      <c r="E1205">
        <v>90511546</v>
      </c>
      <c r="F1205" t="s">
        <v>8219</v>
      </c>
      <c r="G1205" t="s">
        <v>1753</v>
      </c>
      <c r="H1205" t="s">
        <v>8468</v>
      </c>
    </row>
    <row r="1206" spans="1:8" x14ac:dyDescent="0.3">
      <c r="A1206" t="s">
        <v>4810</v>
      </c>
      <c r="B1206" t="s">
        <v>2220</v>
      </c>
      <c r="C1206" t="s">
        <v>2221</v>
      </c>
      <c r="D1206" t="s">
        <v>5454</v>
      </c>
      <c r="E1206">
        <v>90511767</v>
      </c>
      <c r="F1206" t="s">
        <v>8059</v>
      </c>
      <c r="G1206" t="s">
        <v>1753</v>
      </c>
      <c r="H1206" t="s">
        <v>8468</v>
      </c>
    </row>
    <row r="1207" spans="1:8" x14ac:dyDescent="0.3">
      <c r="A1207" t="s">
        <v>5028</v>
      </c>
      <c r="B1207" t="s">
        <v>2273</v>
      </c>
      <c r="C1207" t="s">
        <v>2274</v>
      </c>
      <c r="D1207" t="s">
        <v>5454</v>
      </c>
      <c r="E1207">
        <v>91513341</v>
      </c>
      <c r="F1207" t="s">
        <v>8091</v>
      </c>
      <c r="G1207" t="s">
        <v>1753</v>
      </c>
      <c r="H1207" t="s">
        <v>8468</v>
      </c>
    </row>
    <row r="1208" spans="1:8" x14ac:dyDescent="0.3">
      <c r="A1208" t="s">
        <v>4535</v>
      </c>
      <c r="B1208" t="s">
        <v>2283</v>
      </c>
      <c r="C1208" t="s">
        <v>2284</v>
      </c>
      <c r="D1208" t="s">
        <v>5454</v>
      </c>
      <c r="E1208">
        <v>91513289</v>
      </c>
      <c r="F1208" t="s">
        <v>8131</v>
      </c>
      <c r="G1208" t="s">
        <v>1753</v>
      </c>
      <c r="H1208" t="s">
        <v>8468</v>
      </c>
    </row>
    <row r="1209" spans="1:8" x14ac:dyDescent="0.3">
      <c r="A1209" t="s">
        <v>4717</v>
      </c>
      <c r="B1209" t="s">
        <v>2356</v>
      </c>
      <c r="C1209" t="s">
        <v>2357</v>
      </c>
      <c r="D1209" t="s">
        <v>5454</v>
      </c>
      <c r="E1209">
        <v>90511763</v>
      </c>
      <c r="F1209" t="s">
        <v>8207</v>
      </c>
      <c r="G1209" t="s">
        <v>1753</v>
      </c>
      <c r="H1209" t="s">
        <v>8468</v>
      </c>
    </row>
    <row r="1210" spans="1:8" x14ac:dyDescent="0.3">
      <c r="A1210" t="s">
        <v>4782</v>
      </c>
      <c r="B1210" t="s">
        <v>2373</v>
      </c>
      <c r="C1210" t="s">
        <v>2374</v>
      </c>
      <c r="D1210" t="s">
        <v>5454</v>
      </c>
      <c r="E1210">
        <v>98518507</v>
      </c>
      <c r="F1210" t="s">
        <v>8219</v>
      </c>
      <c r="G1210" t="s">
        <v>1753</v>
      </c>
      <c r="H1210" t="s">
        <v>8468</v>
      </c>
    </row>
    <row r="1211" spans="1:8" x14ac:dyDescent="0.3">
      <c r="A1211" t="s">
        <v>4811</v>
      </c>
      <c r="B1211" t="s">
        <v>2498</v>
      </c>
      <c r="C1211" t="s">
        <v>2499</v>
      </c>
      <c r="D1211" t="s">
        <v>5454</v>
      </c>
      <c r="E1211">
        <v>91515239</v>
      </c>
      <c r="F1211" t="s">
        <v>8059</v>
      </c>
      <c r="G1211" t="s">
        <v>1753</v>
      </c>
      <c r="H1211" t="s">
        <v>8468</v>
      </c>
    </row>
    <row r="1212" spans="1:8" x14ac:dyDescent="0.3">
      <c r="A1212" t="s">
        <v>4812</v>
      </c>
      <c r="B1212" t="s">
        <v>2500</v>
      </c>
      <c r="C1212" t="s">
        <v>2501</v>
      </c>
      <c r="D1212" t="s">
        <v>5454</v>
      </c>
      <c r="E1212">
        <v>61494001</v>
      </c>
      <c r="F1212" t="s">
        <v>8059</v>
      </c>
      <c r="G1212" t="s">
        <v>1753</v>
      </c>
      <c r="H1212" t="s">
        <v>8468</v>
      </c>
    </row>
    <row r="1213" spans="1:8" x14ac:dyDescent="0.3">
      <c r="A1213" t="s">
        <v>4813</v>
      </c>
      <c r="B1213" t="s">
        <v>2618</v>
      </c>
      <c r="C1213" t="s">
        <v>3495</v>
      </c>
      <c r="D1213" t="s">
        <v>5454</v>
      </c>
      <c r="E1213">
        <v>91514567</v>
      </c>
      <c r="F1213" t="s">
        <v>8059</v>
      </c>
      <c r="G1213" t="s">
        <v>1753</v>
      </c>
      <c r="H1213" t="s">
        <v>8468</v>
      </c>
    </row>
    <row r="1214" spans="1:8" x14ac:dyDescent="0.3">
      <c r="A1214" t="s">
        <v>4749</v>
      </c>
      <c r="B1214" t="s">
        <v>2642</v>
      </c>
      <c r="C1214" t="s">
        <v>2643</v>
      </c>
      <c r="D1214" t="s">
        <v>5454</v>
      </c>
      <c r="E1214">
        <v>91514005</v>
      </c>
      <c r="F1214" t="s">
        <v>8217</v>
      </c>
      <c r="G1214" t="s">
        <v>1753</v>
      </c>
      <c r="H1214" t="s">
        <v>8468</v>
      </c>
    </row>
    <row r="1215" spans="1:8" x14ac:dyDescent="0.3">
      <c r="A1215" t="s">
        <v>4814</v>
      </c>
      <c r="B1215" t="s">
        <v>2651</v>
      </c>
      <c r="C1215" t="s">
        <v>2652</v>
      </c>
      <c r="D1215" t="s">
        <v>5454</v>
      </c>
      <c r="E1215">
        <v>68061641</v>
      </c>
      <c r="F1215" t="s">
        <v>8059</v>
      </c>
      <c r="G1215" t="s">
        <v>1753</v>
      </c>
      <c r="H1215" t="s">
        <v>8468</v>
      </c>
    </row>
    <row r="1216" spans="1:8" x14ac:dyDescent="0.3">
      <c r="A1216" t="s">
        <v>5029</v>
      </c>
      <c r="B1216" t="s">
        <v>2711</v>
      </c>
      <c r="C1216" t="s">
        <v>2712</v>
      </c>
      <c r="D1216" t="s">
        <v>5454</v>
      </c>
      <c r="E1216">
        <v>90511766</v>
      </c>
      <c r="F1216" t="s">
        <v>8091</v>
      </c>
      <c r="G1216" t="s">
        <v>1753</v>
      </c>
      <c r="H1216" t="s">
        <v>8468</v>
      </c>
    </row>
    <row r="1217" spans="1:8" x14ac:dyDescent="0.3">
      <c r="A1217" t="s">
        <v>433</v>
      </c>
      <c r="B1217" t="s">
        <v>257</v>
      </c>
      <c r="C1217" t="s">
        <v>13</v>
      </c>
      <c r="D1217" t="s">
        <v>273</v>
      </c>
      <c r="E1217">
        <v>90512768</v>
      </c>
      <c r="F1217" t="s">
        <v>8223</v>
      </c>
      <c r="G1217" t="s">
        <v>49</v>
      </c>
      <c r="H1217" t="s">
        <v>8470</v>
      </c>
    </row>
    <row r="1218" spans="1:8" x14ac:dyDescent="0.3">
      <c r="A1218" t="s">
        <v>7322</v>
      </c>
      <c r="B1218" t="s">
        <v>5912</v>
      </c>
      <c r="C1218" t="s">
        <v>5913</v>
      </c>
      <c r="D1218" t="s">
        <v>273</v>
      </c>
      <c r="E1218">
        <v>91514217</v>
      </c>
      <c r="F1218" t="s">
        <v>8221</v>
      </c>
      <c r="G1218" t="s">
        <v>49</v>
      </c>
      <c r="H1218" t="s">
        <v>8468</v>
      </c>
    </row>
    <row r="1219" spans="1:8" x14ac:dyDescent="0.3">
      <c r="A1219" t="s">
        <v>435</v>
      </c>
      <c r="B1219" t="s">
        <v>15</v>
      </c>
      <c r="C1219" t="s">
        <v>14</v>
      </c>
      <c r="D1219" t="s">
        <v>273</v>
      </c>
      <c r="E1219">
        <v>61389001</v>
      </c>
      <c r="F1219" t="s">
        <v>8223</v>
      </c>
      <c r="G1219" t="s">
        <v>49</v>
      </c>
      <c r="H1219" t="s">
        <v>8470</v>
      </c>
    </row>
    <row r="1220" spans="1:8" x14ac:dyDescent="0.3">
      <c r="A1220" t="s">
        <v>464</v>
      </c>
      <c r="B1220" t="s">
        <v>73</v>
      </c>
      <c r="C1220" t="s">
        <v>72</v>
      </c>
      <c r="D1220" t="s">
        <v>273</v>
      </c>
      <c r="E1220">
        <v>90511382</v>
      </c>
      <c r="F1220" t="s">
        <v>8089</v>
      </c>
      <c r="G1220" t="s">
        <v>49</v>
      </c>
      <c r="H1220" t="s">
        <v>8471</v>
      </c>
    </row>
    <row r="1221" spans="1:8" x14ac:dyDescent="0.3">
      <c r="A1221" t="s">
        <v>7338</v>
      </c>
      <c r="B1221" t="s">
        <v>5960</v>
      </c>
      <c r="C1221" t="s">
        <v>5961</v>
      </c>
      <c r="D1221" t="s">
        <v>273</v>
      </c>
      <c r="E1221">
        <v>90510845</v>
      </c>
      <c r="F1221" t="s">
        <v>8225</v>
      </c>
      <c r="G1221" t="s">
        <v>49</v>
      </c>
      <c r="H1221" t="s">
        <v>8468</v>
      </c>
    </row>
    <row r="1222" spans="1:8" x14ac:dyDescent="0.3">
      <c r="A1222" t="s">
        <v>7346</v>
      </c>
      <c r="B1222" t="s">
        <v>5984</v>
      </c>
      <c r="C1222" t="s">
        <v>5985</v>
      </c>
      <c r="D1222" t="s">
        <v>273</v>
      </c>
      <c r="E1222">
        <v>91514235</v>
      </c>
      <c r="F1222" t="s">
        <v>8227</v>
      </c>
      <c r="G1222" t="s">
        <v>49</v>
      </c>
      <c r="H1222" t="s">
        <v>8471</v>
      </c>
    </row>
    <row r="1223" spans="1:8" x14ac:dyDescent="0.3">
      <c r="A1223" t="s">
        <v>436</v>
      </c>
      <c r="B1223" t="s">
        <v>17</v>
      </c>
      <c r="C1223" t="s">
        <v>16</v>
      </c>
      <c r="D1223" t="s">
        <v>273</v>
      </c>
      <c r="E1223">
        <v>90510872</v>
      </c>
      <c r="F1223" t="s">
        <v>8223</v>
      </c>
      <c r="G1223" t="s">
        <v>49</v>
      </c>
      <c r="H1223" t="s">
        <v>8470</v>
      </c>
    </row>
    <row r="1224" spans="1:8" x14ac:dyDescent="0.3">
      <c r="A1224" t="s">
        <v>7334</v>
      </c>
      <c r="B1224" t="s">
        <v>5948</v>
      </c>
      <c r="C1224" t="s">
        <v>5949</v>
      </c>
      <c r="D1224" t="s">
        <v>273</v>
      </c>
      <c r="E1224">
        <v>90512674</v>
      </c>
      <c r="F1224" t="s">
        <v>8225</v>
      </c>
      <c r="G1224" t="s">
        <v>49</v>
      </c>
      <c r="H1224" t="s">
        <v>8468</v>
      </c>
    </row>
    <row r="1225" spans="1:8" x14ac:dyDescent="0.3">
      <c r="A1225" t="s">
        <v>7358</v>
      </c>
      <c r="B1225" t="s">
        <v>6020</v>
      </c>
      <c r="C1225" t="s">
        <v>6021</v>
      </c>
      <c r="D1225" t="s">
        <v>273</v>
      </c>
      <c r="E1225">
        <v>90512721</v>
      </c>
      <c r="F1225" t="s">
        <v>8225</v>
      </c>
      <c r="G1225" t="s">
        <v>49</v>
      </c>
      <c r="H1225" t="s">
        <v>8468</v>
      </c>
    </row>
    <row r="1226" spans="1:8" x14ac:dyDescent="0.3">
      <c r="A1226" t="s">
        <v>473</v>
      </c>
      <c r="B1226" t="s">
        <v>91</v>
      </c>
      <c r="C1226" t="s">
        <v>90</v>
      </c>
      <c r="D1226" t="s">
        <v>273</v>
      </c>
      <c r="E1226">
        <v>90512824</v>
      </c>
      <c r="F1226" t="s">
        <v>8163</v>
      </c>
      <c r="G1226" t="s">
        <v>49</v>
      </c>
      <c r="H1226" t="s">
        <v>8470</v>
      </c>
    </row>
    <row r="1227" spans="1:8" x14ac:dyDescent="0.3">
      <c r="A1227" t="s">
        <v>7365</v>
      </c>
      <c r="B1227" t="s">
        <v>6041</v>
      </c>
      <c r="C1227" t="s">
        <v>6042</v>
      </c>
      <c r="D1227" t="s">
        <v>273</v>
      </c>
      <c r="E1227">
        <v>91514236</v>
      </c>
      <c r="F1227" t="s">
        <v>8227</v>
      </c>
      <c r="G1227" t="s">
        <v>49</v>
      </c>
      <c r="H1227" t="s">
        <v>8471</v>
      </c>
    </row>
    <row r="1228" spans="1:8" x14ac:dyDescent="0.3">
      <c r="A1228" t="s">
        <v>4102</v>
      </c>
      <c r="B1228" t="s">
        <v>735</v>
      </c>
      <c r="C1228" t="s">
        <v>736</v>
      </c>
      <c r="D1228" t="s">
        <v>273</v>
      </c>
      <c r="E1228">
        <v>90000133</v>
      </c>
      <c r="F1228" t="s">
        <v>8163</v>
      </c>
      <c r="G1228" t="s">
        <v>49</v>
      </c>
      <c r="H1228" t="s">
        <v>8468</v>
      </c>
    </row>
    <row r="1229" spans="1:8" x14ac:dyDescent="0.3">
      <c r="A1229" t="s">
        <v>459</v>
      </c>
      <c r="B1229" t="s">
        <v>61</v>
      </c>
      <c r="C1229" t="s">
        <v>60</v>
      </c>
      <c r="D1229" t="s">
        <v>273</v>
      </c>
      <c r="E1229">
        <v>90000019</v>
      </c>
      <c r="F1229" t="s">
        <v>8163</v>
      </c>
      <c r="G1229" t="s">
        <v>49</v>
      </c>
      <c r="H1229" t="s">
        <v>8471</v>
      </c>
    </row>
    <row r="1230" spans="1:8" x14ac:dyDescent="0.3">
      <c r="A1230" t="s">
        <v>465</v>
      </c>
      <c r="B1230" t="s">
        <v>75</v>
      </c>
      <c r="C1230" t="s">
        <v>74</v>
      </c>
      <c r="D1230" t="s">
        <v>273</v>
      </c>
      <c r="E1230">
        <v>61376001</v>
      </c>
      <c r="F1230" t="s">
        <v>8089</v>
      </c>
      <c r="G1230" t="s">
        <v>49</v>
      </c>
      <c r="H1230" t="s">
        <v>8471</v>
      </c>
    </row>
    <row r="1231" spans="1:8" x14ac:dyDescent="0.3">
      <c r="A1231" t="s">
        <v>7366</v>
      </c>
      <c r="B1231" t="s">
        <v>6044</v>
      </c>
      <c r="C1231" t="s">
        <v>6045</v>
      </c>
      <c r="D1231" t="s">
        <v>273</v>
      </c>
      <c r="E1231">
        <v>91514237</v>
      </c>
      <c r="F1231" t="s">
        <v>8227</v>
      </c>
      <c r="G1231" t="s">
        <v>49</v>
      </c>
      <c r="H1231" t="s">
        <v>8471</v>
      </c>
    </row>
    <row r="1232" spans="1:8" x14ac:dyDescent="0.3">
      <c r="A1232" t="s">
        <v>7326</v>
      </c>
      <c r="B1232" t="s">
        <v>5924</v>
      </c>
      <c r="C1232" t="s">
        <v>5925</v>
      </c>
      <c r="D1232" t="s">
        <v>273</v>
      </c>
      <c r="E1232">
        <v>91514036</v>
      </c>
      <c r="F1232" t="s">
        <v>8225</v>
      </c>
      <c r="G1232" t="s">
        <v>49</v>
      </c>
      <c r="H1232" t="s">
        <v>8468</v>
      </c>
    </row>
    <row r="1233" spans="1:8" x14ac:dyDescent="0.3">
      <c r="A1233" t="s">
        <v>457</v>
      </c>
      <c r="B1233" t="s">
        <v>57</v>
      </c>
      <c r="C1233" t="s">
        <v>56</v>
      </c>
      <c r="D1233" t="s">
        <v>273</v>
      </c>
      <c r="E1233">
        <v>90510786</v>
      </c>
      <c r="F1233" t="s">
        <v>8163</v>
      </c>
      <c r="G1233" t="s">
        <v>49</v>
      </c>
      <c r="H1233" t="s">
        <v>8471</v>
      </c>
    </row>
    <row r="1234" spans="1:8" x14ac:dyDescent="0.3">
      <c r="A1234" t="s">
        <v>7361</v>
      </c>
      <c r="B1234" t="s">
        <v>6029</v>
      </c>
      <c r="C1234" t="s">
        <v>6030</v>
      </c>
      <c r="D1234" t="s">
        <v>273</v>
      </c>
      <c r="E1234">
        <v>91514042</v>
      </c>
      <c r="F1234" t="s">
        <v>8227</v>
      </c>
      <c r="G1234" t="s">
        <v>49</v>
      </c>
      <c r="H1234" t="s">
        <v>8468</v>
      </c>
    </row>
    <row r="1235" spans="1:8" x14ac:dyDescent="0.3">
      <c r="A1235" t="s">
        <v>460</v>
      </c>
      <c r="B1235" t="s">
        <v>63</v>
      </c>
      <c r="C1235" t="s">
        <v>62</v>
      </c>
      <c r="D1235" t="s">
        <v>273</v>
      </c>
      <c r="E1235">
        <v>91514133</v>
      </c>
      <c r="F1235" t="s">
        <v>8075</v>
      </c>
      <c r="G1235" t="s">
        <v>49</v>
      </c>
      <c r="H1235" t="s">
        <v>8471</v>
      </c>
    </row>
    <row r="1236" spans="1:8" x14ac:dyDescent="0.3">
      <c r="A1236" t="s">
        <v>4470</v>
      </c>
      <c r="B1236" t="s">
        <v>863</v>
      </c>
      <c r="C1236" t="s">
        <v>864</v>
      </c>
      <c r="D1236" t="s">
        <v>273</v>
      </c>
      <c r="E1236">
        <v>90512804</v>
      </c>
      <c r="F1236" t="s">
        <v>8119</v>
      </c>
      <c r="G1236" t="s">
        <v>49</v>
      </c>
      <c r="H1236" t="s">
        <v>8468</v>
      </c>
    </row>
    <row r="1237" spans="1:8" x14ac:dyDescent="0.3">
      <c r="A1237" t="s">
        <v>7321</v>
      </c>
      <c r="B1237" t="s">
        <v>5909</v>
      </c>
      <c r="C1237" t="s">
        <v>5910</v>
      </c>
      <c r="D1237" t="s">
        <v>273</v>
      </c>
      <c r="E1237">
        <v>91514104</v>
      </c>
      <c r="F1237" t="s">
        <v>8227</v>
      </c>
      <c r="G1237" t="s">
        <v>49</v>
      </c>
      <c r="H1237" t="s">
        <v>8468</v>
      </c>
    </row>
    <row r="1238" spans="1:8" x14ac:dyDescent="0.3">
      <c r="A1238" t="s">
        <v>7928</v>
      </c>
      <c r="B1238" t="s">
        <v>5525</v>
      </c>
      <c r="C1238" t="s">
        <v>5526</v>
      </c>
      <c r="D1238" t="s">
        <v>273</v>
      </c>
      <c r="E1238">
        <v>91514251</v>
      </c>
      <c r="F1238" t="s">
        <v>8229</v>
      </c>
      <c r="G1238" t="s">
        <v>49</v>
      </c>
      <c r="H1238" t="s">
        <v>8471</v>
      </c>
    </row>
    <row r="1239" spans="1:8" x14ac:dyDescent="0.3">
      <c r="A1239" t="s">
        <v>4345</v>
      </c>
      <c r="B1239" t="s">
        <v>876</v>
      </c>
      <c r="C1239" t="s">
        <v>877</v>
      </c>
      <c r="D1239" t="s">
        <v>273</v>
      </c>
      <c r="E1239">
        <v>91514102</v>
      </c>
      <c r="F1239" t="s">
        <v>8087</v>
      </c>
      <c r="G1239" t="s">
        <v>49</v>
      </c>
      <c r="H1239" t="s">
        <v>8468</v>
      </c>
    </row>
    <row r="1240" spans="1:8" x14ac:dyDescent="0.3">
      <c r="A1240" t="s">
        <v>4597</v>
      </c>
      <c r="B1240" t="s">
        <v>882</v>
      </c>
      <c r="C1240" t="s">
        <v>883</v>
      </c>
      <c r="D1240" t="s">
        <v>273</v>
      </c>
      <c r="E1240">
        <v>91514057</v>
      </c>
      <c r="F1240" t="s">
        <v>8159</v>
      </c>
      <c r="G1240" t="s">
        <v>49</v>
      </c>
      <c r="H1240" t="s">
        <v>8468</v>
      </c>
    </row>
    <row r="1241" spans="1:8" x14ac:dyDescent="0.3">
      <c r="A1241" t="s">
        <v>7329</v>
      </c>
      <c r="B1241" t="s">
        <v>5933</v>
      </c>
      <c r="C1241" t="s">
        <v>5934</v>
      </c>
      <c r="D1241" t="s">
        <v>273</v>
      </c>
      <c r="E1241">
        <v>90510763</v>
      </c>
      <c r="F1241" t="s">
        <v>8225</v>
      </c>
      <c r="G1241" t="s">
        <v>49</v>
      </c>
      <c r="H1241" t="s">
        <v>8468</v>
      </c>
    </row>
    <row r="1242" spans="1:8" x14ac:dyDescent="0.3">
      <c r="A1242" t="s">
        <v>439</v>
      </c>
      <c r="B1242" t="s">
        <v>21</v>
      </c>
      <c r="C1242" t="s">
        <v>20</v>
      </c>
      <c r="D1242" t="s">
        <v>273</v>
      </c>
      <c r="E1242">
        <v>91514043</v>
      </c>
      <c r="F1242" t="s">
        <v>8223</v>
      </c>
      <c r="G1242" t="s">
        <v>49</v>
      </c>
      <c r="H1242" t="s">
        <v>8470</v>
      </c>
    </row>
    <row r="1243" spans="1:8" x14ac:dyDescent="0.3">
      <c r="A1243" t="s">
        <v>474</v>
      </c>
      <c r="B1243" t="s">
        <v>93</v>
      </c>
      <c r="C1243" t="s">
        <v>92</v>
      </c>
      <c r="D1243" t="s">
        <v>273</v>
      </c>
      <c r="E1243">
        <v>90510805</v>
      </c>
      <c r="F1243" t="s">
        <v>8163</v>
      </c>
      <c r="G1243" t="s">
        <v>49</v>
      </c>
      <c r="H1243" t="s">
        <v>8470</v>
      </c>
    </row>
    <row r="1244" spans="1:8" x14ac:dyDescent="0.3">
      <c r="A1244" t="s">
        <v>7331</v>
      </c>
      <c r="B1244" t="s">
        <v>5939</v>
      </c>
      <c r="C1244" t="s">
        <v>5940</v>
      </c>
      <c r="D1244" t="s">
        <v>273</v>
      </c>
      <c r="E1244">
        <v>90512845</v>
      </c>
      <c r="F1244" t="s">
        <v>8227</v>
      </c>
      <c r="G1244" t="s">
        <v>49</v>
      </c>
      <c r="H1244" t="s">
        <v>8468</v>
      </c>
    </row>
    <row r="1245" spans="1:8" x14ac:dyDescent="0.3">
      <c r="A1245" t="s">
        <v>7316</v>
      </c>
      <c r="B1245" t="s">
        <v>5894</v>
      </c>
      <c r="C1245" t="s">
        <v>5895</v>
      </c>
      <c r="D1245" t="s">
        <v>273</v>
      </c>
      <c r="E1245">
        <v>90512802</v>
      </c>
      <c r="F1245" t="s">
        <v>8227</v>
      </c>
      <c r="G1245" t="s">
        <v>49</v>
      </c>
      <c r="H1245" t="s">
        <v>8468</v>
      </c>
    </row>
    <row r="1246" spans="1:8" x14ac:dyDescent="0.3">
      <c r="A1246" t="s">
        <v>4307</v>
      </c>
      <c r="B1246" t="s">
        <v>909</v>
      </c>
      <c r="C1246" t="s">
        <v>910</v>
      </c>
      <c r="D1246" t="s">
        <v>273</v>
      </c>
      <c r="E1246">
        <v>91514228</v>
      </c>
      <c r="F1246" t="s">
        <v>8075</v>
      </c>
      <c r="G1246" t="s">
        <v>49</v>
      </c>
      <c r="H1246" t="s">
        <v>8470</v>
      </c>
    </row>
    <row r="1247" spans="1:8" x14ac:dyDescent="0.3">
      <c r="A1247" t="s">
        <v>461</v>
      </c>
      <c r="B1247" t="s">
        <v>67</v>
      </c>
      <c r="C1247" t="s">
        <v>66</v>
      </c>
      <c r="D1247" t="s">
        <v>273</v>
      </c>
      <c r="E1247">
        <v>68061685</v>
      </c>
      <c r="F1247" t="s">
        <v>8075</v>
      </c>
      <c r="G1247" t="s">
        <v>49</v>
      </c>
      <c r="H1247" t="s">
        <v>8472</v>
      </c>
    </row>
    <row r="1248" spans="1:8" x14ac:dyDescent="0.3">
      <c r="A1248" t="s">
        <v>7320</v>
      </c>
      <c r="B1248" t="s">
        <v>5906</v>
      </c>
      <c r="C1248" t="s">
        <v>5907</v>
      </c>
      <c r="D1248" t="s">
        <v>273</v>
      </c>
      <c r="E1248">
        <v>91514252</v>
      </c>
      <c r="F1248" t="s">
        <v>8227</v>
      </c>
      <c r="G1248" t="s">
        <v>49</v>
      </c>
      <c r="H1248" t="s">
        <v>8471</v>
      </c>
    </row>
    <row r="1249" spans="1:8" x14ac:dyDescent="0.3">
      <c r="A1249" t="s">
        <v>7317</v>
      </c>
      <c r="B1249" t="s">
        <v>5897</v>
      </c>
      <c r="C1249" t="s">
        <v>5898</v>
      </c>
      <c r="D1249" t="s">
        <v>273</v>
      </c>
      <c r="E1249">
        <v>91514204</v>
      </c>
      <c r="F1249" t="s">
        <v>8227</v>
      </c>
      <c r="G1249" t="s">
        <v>49</v>
      </c>
      <c r="H1249" t="s">
        <v>8468</v>
      </c>
    </row>
    <row r="1250" spans="1:8" x14ac:dyDescent="0.3">
      <c r="A1250" t="s">
        <v>466</v>
      </c>
      <c r="B1250" t="s">
        <v>77</v>
      </c>
      <c r="C1250" t="s">
        <v>76</v>
      </c>
      <c r="D1250" t="s">
        <v>273</v>
      </c>
      <c r="E1250">
        <v>61419001</v>
      </c>
      <c r="F1250" t="s">
        <v>8089</v>
      </c>
      <c r="G1250" t="s">
        <v>49</v>
      </c>
      <c r="H1250" t="s">
        <v>8471</v>
      </c>
    </row>
    <row r="1251" spans="1:8" x14ac:dyDescent="0.3">
      <c r="A1251" t="s">
        <v>7356</v>
      </c>
      <c r="B1251" t="s">
        <v>6014</v>
      </c>
      <c r="C1251" t="s">
        <v>6015</v>
      </c>
      <c r="D1251" t="s">
        <v>273</v>
      </c>
      <c r="E1251">
        <v>91514151</v>
      </c>
      <c r="F1251" t="s">
        <v>8227</v>
      </c>
      <c r="G1251" t="s">
        <v>49</v>
      </c>
      <c r="H1251" t="s">
        <v>8468</v>
      </c>
    </row>
    <row r="1252" spans="1:8" x14ac:dyDescent="0.3">
      <c r="A1252" t="s">
        <v>440</v>
      </c>
      <c r="B1252" t="s">
        <v>23</v>
      </c>
      <c r="C1252" t="s">
        <v>22</v>
      </c>
      <c r="D1252" t="s">
        <v>273</v>
      </c>
      <c r="E1252">
        <v>90510873</v>
      </c>
      <c r="F1252" t="s">
        <v>8223</v>
      </c>
      <c r="G1252" t="s">
        <v>49</v>
      </c>
      <c r="H1252" t="s">
        <v>8470</v>
      </c>
    </row>
    <row r="1253" spans="1:8" x14ac:dyDescent="0.3">
      <c r="A1253" t="s">
        <v>4697</v>
      </c>
      <c r="B1253" t="s">
        <v>1047</v>
      </c>
      <c r="C1253" t="s">
        <v>1048</v>
      </c>
      <c r="D1253" t="s">
        <v>273</v>
      </c>
      <c r="E1253">
        <v>90510877</v>
      </c>
      <c r="F1253" t="s">
        <v>8417</v>
      </c>
      <c r="G1253" t="s">
        <v>49</v>
      </c>
      <c r="H1253" t="s">
        <v>8468</v>
      </c>
    </row>
    <row r="1254" spans="1:8" x14ac:dyDescent="0.3">
      <c r="A1254" t="s">
        <v>7330</v>
      </c>
      <c r="B1254" t="s">
        <v>5936</v>
      </c>
      <c r="C1254" t="s">
        <v>5937</v>
      </c>
      <c r="D1254" t="s">
        <v>273</v>
      </c>
      <c r="E1254">
        <v>91514285</v>
      </c>
      <c r="F1254" t="s">
        <v>8227</v>
      </c>
      <c r="G1254" t="s">
        <v>49</v>
      </c>
      <c r="H1254" t="s">
        <v>8471</v>
      </c>
    </row>
    <row r="1255" spans="1:8" x14ac:dyDescent="0.3">
      <c r="A1255" t="s">
        <v>455</v>
      </c>
      <c r="B1255" t="s">
        <v>53</v>
      </c>
      <c r="C1255" t="s">
        <v>52</v>
      </c>
      <c r="D1255" t="s">
        <v>273</v>
      </c>
      <c r="E1255">
        <v>90510874</v>
      </c>
      <c r="F1255" t="s">
        <v>8071</v>
      </c>
      <c r="G1255" t="s">
        <v>49</v>
      </c>
      <c r="H1255" t="s">
        <v>8472</v>
      </c>
    </row>
    <row r="1256" spans="1:8" x14ac:dyDescent="0.3">
      <c r="A1256" t="s">
        <v>441</v>
      </c>
      <c r="B1256" t="s">
        <v>25</v>
      </c>
      <c r="C1256" t="s">
        <v>24</v>
      </c>
      <c r="D1256" t="s">
        <v>273</v>
      </c>
      <c r="E1256">
        <v>90000148</v>
      </c>
      <c r="F1256" t="s">
        <v>8223</v>
      </c>
      <c r="G1256" t="s">
        <v>49</v>
      </c>
      <c r="H1256" t="s">
        <v>8470</v>
      </c>
    </row>
    <row r="1257" spans="1:8" x14ac:dyDescent="0.3">
      <c r="A1257" t="s">
        <v>475</v>
      </c>
      <c r="B1257" t="s">
        <v>95</v>
      </c>
      <c r="C1257" t="s">
        <v>94</v>
      </c>
      <c r="D1257" t="s">
        <v>273</v>
      </c>
      <c r="E1257">
        <v>61257001</v>
      </c>
      <c r="F1257" t="s">
        <v>8163</v>
      </c>
      <c r="G1257" t="s">
        <v>49</v>
      </c>
      <c r="H1257" t="s">
        <v>8471</v>
      </c>
    </row>
    <row r="1258" spans="1:8" x14ac:dyDescent="0.3">
      <c r="A1258" t="s">
        <v>7339</v>
      </c>
      <c r="B1258" t="s">
        <v>5963</v>
      </c>
      <c r="C1258" t="s">
        <v>5964</v>
      </c>
      <c r="D1258" t="s">
        <v>273</v>
      </c>
      <c r="E1258">
        <v>91514203</v>
      </c>
      <c r="F1258" t="s">
        <v>8227</v>
      </c>
      <c r="G1258" t="s">
        <v>49</v>
      </c>
      <c r="H1258" t="s">
        <v>8468</v>
      </c>
    </row>
    <row r="1259" spans="1:8" x14ac:dyDescent="0.3">
      <c r="A1259" t="s">
        <v>476</v>
      </c>
      <c r="B1259" t="s">
        <v>97</v>
      </c>
      <c r="C1259" t="s">
        <v>96</v>
      </c>
      <c r="D1259" t="s">
        <v>273</v>
      </c>
      <c r="E1259">
        <v>90512765</v>
      </c>
      <c r="F1259" t="s">
        <v>8163</v>
      </c>
      <c r="G1259" t="s">
        <v>49</v>
      </c>
      <c r="H1259" t="s">
        <v>8470</v>
      </c>
    </row>
    <row r="1260" spans="1:8" x14ac:dyDescent="0.3">
      <c r="A1260" t="s">
        <v>442</v>
      </c>
      <c r="B1260" t="s">
        <v>27</v>
      </c>
      <c r="C1260" t="s">
        <v>26</v>
      </c>
      <c r="D1260" t="s">
        <v>273</v>
      </c>
      <c r="E1260">
        <v>91514163</v>
      </c>
      <c r="F1260" t="s">
        <v>8223</v>
      </c>
      <c r="G1260" t="s">
        <v>49</v>
      </c>
      <c r="H1260" t="s">
        <v>8470</v>
      </c>
    </row>
    <row r="1261" spans="1:8" x14ac:dyDescent="0.3">
      <c r="A1261" t="s">
        <v>443</v>
      </c>
      <c r="B1261" t="s">
        <v>29</v>
      </c>
      <c r="C1261" t="s">
        <v>28</v>
      </c>
      <c r="D1261" t="s">
        <v>273</v>
      </c>
      <c r="E1261">
        <v>90510878</v>
      </c>
      <c r="F1261" t="s">
        <v>8223</v>
      </c>
      <c r="G1261" t="s">
        <v>49</v>
      </c>
      <c r="H1261" t="s">
        <v>8471</v>
      </c>
    </row>
    <row r="1262" spans="1:8" x14ac:dyDescent="0.3">
      <c r="A1262" t="s">
        <v>456</v>
      </c>
      <c r="B1262" t="s">
        <v>55</v>
      </c>
      <c r="C1262" t="s">
        <v>54</v>
      </c>
      <c r="D1262" t="s">
        <v>273</v>
      </c>
      <c r="E1262">
        <v>90000137</v>
      </c>
      <c r="F1262" t="s">
        <v>8071</v>
      </c>
      <c r="G1262" t="s">
        <v>49</v>
      </c>
      <c r="H1262" t="s">
        <v>8472</v>
      </c>
    </row>
    <row r="1263" spans="1:8" x14ac:dyDescent="0.3">
      <c r="A1263" t="s">
        <v>4103</v>
      </c>
      <c r="B1263" t="s">
        <v>1263</v>
      </c>
      <c r="C1263" t="s">
        <v>1264</v>
      </c>
      <c r="D1263" t="s">
        <v>273</v>
      </c>
      <c r="E1263">
        <v>90000039</v>
      </c>
      <c r="F1263" t="s">
        <v>8163</v>
      </c>
      <c r="G1263" t="s">
        <v>49</v>
      </c>
      <c r="H1263" t="s">
        <v>8468</v>
      </c>
    </row>
    <row r="1264" spans="1:8" x14ac:dyDescent="0.3">
      <c r="A1264" t="s">
        <v>4337</v>
      </c>
      <c r="B1264" t="s">
        <v>1270</v>
      </c>
      <c r="C1264" t="s">
        <v>1271</v>
      </c>
      <c r="D1264" t="s">
        <v>273</v>
      </c>
      <c r="E1264">
        <v>68061639</v>
      </c>
      <c r="F1264" t="s">
        <v>8085</v>
      </c>
      <c r="G1264" t="s">
        <v>49</v>
      </c>
      <c r="H1264" t="s">
        <v>8468</v>
      </c>
    </row>
    <row r="1265" spans="1:8" x14ac:dyDescent="0.3">
      <c r="A1265" t="s">
        <v>7355</v>
      </c>
      <c r="B1265" t="s">
        <v>6011</v>
      </c>
      <c r="C1265" t="s">
        <v>6012</v>
      </c>
      <c r="D1265" t="s">
        <v>273</v>
      </c>
      <c r="E1265">
        <v>91514282</v>
      </c>
      <c r="F1265" t="s">
        <v>8227</v>
      </c>
      <c r="G1265" t="s">
        <v>49</v>
      </c>
      <c r="H1265" t="s">
        <v>8471</v>
      </c>
    </row>
    <row r="1266" spans="1:8" x14ac:dyDescent="0.3">
      <c r="A1266" t="s">
        <v>7319</v>
      </c>
      <c r="B1266" t="s">
        <v>5903</v>
      </c>
      <c r="C1266" t="s">
        <v>5904</v>
      </c>
      <c r="D1266" t="s">
        <v>273</v>
      </c>
      <c r="E1266">
        <v>90512760</v>
      </c>
      <c r="F1266" t="s">
        <v>8227</v>
      </c>
      <c r="G1266" t="s">
        <v>49</v>
      </c>
      <c r="H1266" t="s">
        <v>8468</v>
      </c>
    </row>
    <row r="1267" spans="1:8" x14ac:dyDescent="0.3">
      <c r="A1267" t="s">
        <v>7360</v>
      </c>
      <c r="B1267" t="s">
        <v>6026</v>
      </c>
      <c r="C1267" t="s">
        <v>6027</v>
      </c>
      <c r="D1267" t="s">
        <v>273</v>
      </c>
      <c r="E1267">
        <v>91514243</v>
      </c>
      <c r="F1267" t="s">
        <v>8227</v>
      </c>
      <c r="G1267" t="s">
        <v>49</v>
      </c>
      <c r="H1267" t="s">
        <v>8471</v>
      </c>
    </row>
    <row r="1268" spans="1:8" x14ac:dyDescent="0.3">
      <c r="A1268" t="s">
        <v>7565</v>
      </c>
      <c r="B1268" t="s">
        <v>6579</v>
      </c>
      <c r="C1268" t="s">
        <v>6580</v>
      </c>
      <c r="D1268" t="s">
        <v>273</v>
      </c>
      <c r="E1268">
        <v>90000078</v>
      </c>
      <c r="F1268" t="s">
        <v>8263</v>
      </c>
      <c r="G1268" t="s">
        <v>49</v>
      </c>
      <c r="H1268" t="s">
        <v>8468</v>
      </c>
    </row>
    <row r="1269" spans="1:8" x14ac:dyDescent="0.3">
      <c r="A1269" t="s">
        <v>4471</v>
      </c>
      <c r="B1269" t="s">
        <v>1389</v>
      </c>
      <c r="C1269" t="s">
        <v>1390</v>
      </c>
      <c r="D1269" t="s">
        <v>273</v>
      </c>
      <c r="E1269">
        <v>91510572</v>
      </c>
      <c r="F1269" t="s">
        <v>8119</v>
      </c>
      <c r="G1269" t="s">
        <v>49</v>
      </c>
      <c r="H1269" t="s">
        <v>8468</v>
      </c>
    </row>
    <row r="1270" spans="1:8" x14ac:dyDescent="0.3">
      <c r="A1270" t="s">
        <v>7362</v>
      </c>
      <c r="B1270" t="s">
        <v>6032</v>
      </c>
      <c r="C1270" t="s">
        <v>6033</v>
      </c>
      <c r="D1270" t="s">
        <v>273</v>
      </c>
      <c r="E1270">
        <v>91514135</v>
      </c>
      <c r="F1270" t="s">
        <v>8227</v>
      </c>
      <c r="G1270" t="s">
        <v>49</v>
      </c>
      <c r="H1270" t="s">
        <v>8468</v>
      </c>
    </row>
    <row r="1271" spans="1:8" x14ac:dyDescent="0.3">
      <c r="A1271" t="s">
        <v>467</v>
      </c>
      <c r="B1271" t="s">
        <v>79</v>
      </c>
      <c r="C1271" t="s">
        <v>78</v>
      </c>
      <c r="D1271" t="s">
        <v>273</v>
      </c>
      <c r="E1271">
        <v>387001</v>
      </c>
      <c r="F1271" t="s">
        <v>8089</v>
      </c>
      <c r="G1271" t="s">
        <v>49</v>
      </c>
      <c r="H1271" t="s">
        <v>8471</v>
      </c>
    </row>
    <row r="1272" spans="1:8" x14ac:dyDescent="0.3">
      <c r="A1272" t="s">
        <v>4472</v>
      </c>
      <c r="B1272" t="s">
        <v>1449</v>
      </c>
      <c r="C1272" t="s">
        <v>1450</v>
      </c>
      <c r="D1272" t="s">
        <v>273</v>
      </c>
      <c r="E1272">
        <v>90000158</v>
      </c>
      <c r="F1272" t="s">
        <v>8119</v>
      </c>
      <c r="G1272" t="s">
        <v>49</v>
      </c>
      <c r="H1272" t="s">
        <v>8468</v>
      </c>
    </row>
    <row r="1273" spans="1:8" x14ac:dyDescent="0.3">
      <c r="A1273" t="s">
        <v>4644</v>
      </c>
      <c r="B1273" t="s">
        <v>1453</v>
      </c>
      <c r="C1273" t="s">
        <v>1454</v>
      </c>
      <c r="D1273" t="s">
        <v>273</v>
      </c>
      <c r="E1273">
        <v>61380001</v>
      </c>
      <c r="F1273" t="s">
        <v>8163</v>
      </c>
      <c r="G1273" t="s">
        <v>49</v>
      </c>
      <c r="H1273" t="s">
        <v>8468</v>
      </c>
    </row>
    <row r="1274" spans="1:8" x14ac:dyDescent="0.3">
      <c r="A1274" t="s">
        <v>7930</v>
      </c>
      <c r="B1274" t="s">
        <v>5531</v>
      </c>
      <c r="C1274" t="s">
        <v>5532</v>
      </c>
      <c r="D1274" t="s">
        <v>273</v>
      </c>
      <c r="E1274">
        <v>91514301</v>
      </c>
      <c r="F1274" t="s">
        <v>8223</v>
      </c>
      <c r="G1274" t="s">
        <v>49</v>
      </c>
      <c r="H1274" t="s">
        <v>8471</v>
      </c>
    </row>
    <row r="1275" spans="1:8" x14ac:dyDescent="0.3">
      <c r="A1275" t="s">
        <v>4473</v>
      </c>
      <c r="B1275" t="s">
        <v>1464</v>
      </c>
      <c r="C1275" t="s">
        <v>1465</v>
      </c>
      <c r="D1275" t="s">
        <v>273</v>
      </c>
      <c r="E1275">
        <v>91514183</v>
      </c>
      <c r="F1275" t="s">
        <v>8119</v>
      </c>
      <c r="G1275" t="s">
        <v>49</v>
      </c>
      <c r="H1275" t="s">
        <v>8468</v>
      </c>
    </row>
    <row r="1276" spans="1:8" x14ac:dyDescent="0.3">
      <c r="A1276" t="s">
        <v>7560</v>
      </c>
      <c r="B1276" t="s">
        <v>6569</v>
      </c>
      <c r="C1276" t="s">
        <v>6570</v>
      </c>
      <c r="D1276" t="s">
        <v>273</v>
      </c>
      <c r="E1276">
        <v>91514134</v>
      </c>
      <c r="F1276" t="s">
        <v>8263</v>
      </c>
      <c r="G1276" t="s">
        <v>49</v>
      </c>
      <c r="H1276" t="s">
        <v>8468</v>
      </c>
    </row>
    <row r="1277" spans="1:8" x14ac:dyDescent="0.3">
      <c r="A1277" t="s">
        <v>7354</v>
      </c>
      <c r="B1277" t="s">
        <v>6008</v>
      </c>
      <c r="C1277" t="s">
        <v>6009</v>
      </c>
      <c r="D1277" t="s">
        <v>273</v>
      </c>
      <c r="E1277">
        <v>91514155</v>
      </c>
      <c r="F1277" t="s">
        <v>8227</v>
      </c>
      <c r="G1277" t="s">
        <v>49</v>
      </c>
      <c r="H1277" t="s">
        <v>8468</v>
      </c>
    </row>
    <row r="1278" spans="1:8" x14ac:dyDescent="0.3">
      <c r="A1278" t="s">
        <v>535</v>
      </c>
      <c r="B1278" t="s">
        <v>205</v>
      </c>
      <c r="C1278" t="s">
        <v>204</v>
      </c>
      <c r="D1278" t="s">
        <v>273</v>
      </c>
      <c r="E1278">
        <v>91514208</v>
      </c>
      <c r="F1278" t="s">
        <v>8223</v>
      </c>
      <c r="G1278" t="s">
        <v>49</v>
      </c>
      <c r="H1278" t="s">
        <v>8470</v>
      </c>
    </row>
    <row r="1279" spans="1:8" x14ac:dyDescent="0.3">
      <c r="A1279" t="s">
        <v>506</v>
      </c>
      <c r="B1279" t="s">
        <v>154</v>
      </c>
      <c r="C1279" t="s">
        <v>153</v>
      </c>
      <c r="D1279" t="s">
        <v>273</v>
      </c>
      <c r="E1279">
        <v>91514030</v>
      </c>
      <c r="F1279" t="s">
        <v>8163</v>
      </c>
      <c r="G1279" t="s">
        <v>49</v>
      </c>
      <c r="H1279" t="s">
        <v>8471</v>
      </c>
    </row>
    <row r="1280" spans="1:8" x14ac:dyDescent="0.3">
      <c r="A1280" t="s">
        <v>7348</v>
      </c>
      <c r="B1280" t="s">
        <v>5990</v>
      </c>
      <c r="C1280" t="s">
        <v>5991</v>
      </c>
      <c r="D1280" t="s">
        <v>273</v>
      </c>
      <c r="E1280">
        <v>90512726</v>
      </c>
      <c r="F1280" t="s">
        <v>8227</v>
      </c>
      <c r="G1280" t="s">
        <v>49</v>
      </c>
      <c r="H1280" t="s">
        <v>8468</v>
      </c>
    </row>
    <row r="1281" spans="1:8" x14ac:dyDescent="0.3">
      <c r="A1281" t="s">
        <v>533</v>
      </c>
      <c r="B1281" t="s">
        <v>202</v>
      </c>
      <c r="C1281" t="s">
        <v>201</v>
      </c>
      <c r="D1281" t="s">
        <v>273</v>
      </c>
      <c r="E1281">
        <v>90000090</v>
      </c>
      <c r="F1281" t="s">
        <v>8447</v>
      </c>
      <c r="G1281" t="s">
        <v>49</v>
      </c>
      <c r="H1281" t="s">
        <v>8472</v>
      </c>
    </row>
    <row r="1282" spans="1:8" x14ac:dyDescent="0.3">
      <c r="A1282" t="s">
        <v>7343</v>
      </c>
      <c r="B1282" t="s">
        <v>5975</v>
      </c>
      <c r="C1282" t="s">
        <v>5976</v>
      </c>
      <c r="D1282" t="s">
        <v>273</v>
      </c>
      <c r="E1282">
        <v>91514242</v>
      </c>
      <c r="F1282" t="s">
        <v>8227</v>
      </c>
      <c r="G1282" t="s">
        <v>49</v>
      </c>
      <c r="H1282" t="s">
        <v>8471</v>
      </c>
    </row>
    <row r="1283" spans="1:8" x14ac:dyDescent="0.3">
      <c r="A1283" t="s">
        <v>4104</v>
      </c>
      <c r="B1283" t="s">
        <v>1767</v>
      </c>
      <c r="C1283" t="s">
        <v>1768</v>
      </c>
      <c r="D1283" t="s">
        <v>273</v>
      </c>
      <c r="E1283">
        <v>61373001</v>
      </c>
      <c r="F1283" t="s">
        <v>8163</v>
      </c>
      <c r="G1283" t="s">
        <v>49</v>
      </c>
      <c r="H1283" t="s">
        <v>8468</v>
      </c>
    </row>
    <row r="1284" spans="1:8" x14ac:dyDescent="0.3">
      <c r="A1284" t="s">
        <v>7350</v>
      </c>
      <c r="B1284" t="s">
        <v>5996</v>
      </c>
      <c r="C1284" t="s">
        <v>5997</v>
      </c>
      <c r="D1284" t="s">
        <v>273</v>
      </c>
      <c r="E1284">
        <v>90511391</v>
      </c>
      <c r="F1284" t="s">
        <v>8221</v>
      </c>
      <c r="G1284" t="s">
        <v>49</v>
      </c>
      <c r="H1284" t="s">
        <v>8468</v>
      </c>
    </row>
    <row r="1285" spans="1:8" x14ac:dyDescent="0.3">
      <c r="A1285" t="s">
        <v>444</v>
      </c>
      <c r="B1285" t="s">
        <v>31</v>
      </c>
      <c r="C1285" t="s">
        <v>30</v>
      </c>
      <c r="D1285" t="s">
        <v>273</v>
      </c>
      <c r="E1285">
        <v>61401001</v>
      </c>
      <c r="F1285" t="s">
        <v>8223</v>
      </c>
      <c r="G1285" t="s">
        <v>49</v>
      </c>
      <c r="H1285" t="s">
        <v>8470</v>
      </c>
    </row>
    <row r="1286" spans="1:8" x14ac:dyDescent="0.3">
      <c r="A1286" t="s">
        <v>7929</v>
      </c>
      <c r="B1286" t="s">
        <v>5528</v>
      </c>
      <c r="C1286" t="s">
        <v>5529</v>
      </c>
      <c r="D1286" t="s">
        <v>273</v>
      </c>
      <c r="E1286">
        <v>91514276</v>
      </c>
      <c r="F1286" t="s">
        <v>8229</v>
      </c>
      <c r="G1286" t="s">
        <v>49</v>
      </c>
      <c r="H1286" t="s">
        <v>8471</v>
      </c>
    </row>
    <row r="1287" spans="1:8" x14ac:dyDescent="0.3">
      <c r="A1287" t="s">
        <v>445</v>
      </c>
      <c r="B1287" t="s">
        <v>33</v>
      </c>
      <c r="C1287" t="s">
        <v>32</v>
      </c>
      <c r="D1287" t="s">
        <v>273</v>
      </c>
      <c r="E1287">
        <v>90512729</v>
      </c>
      <c r="F1287" t="s">
        <v>8223</v>
      </c>
      <c r="G1287" t="s">
        <v>49</v>
      </c>
      <c r="H1287" t="s">
        <v>8471</v>
      </c>
    </row>
    <row r="1288" spans="1:8" x14ac:dyDescent="0.3">
      <c r="A1288" t="s">
        <v>7353</v>
      </c>
      <c r="B1288" t="s">
        <v>6005</v>
      </c>
      <c r="C1288" t="s">
        <v>6006</v>
      </c>
      <c r="D1288" t="s">
        <v>273</v>
      </c>
      <c r="E1288">
        <v>91514241</v>
      </c>
      <c r="F1288" t="s">
        <v>8227</v>
      </c>
      <c r="G1288" t="s">
        <v>49</v>
      </c>
      <c r="H1288" t="s">
        <v>8471</v>
      </c>
    </row>
    <row r="1289" spans="1:8" x14ac:dyDescent="0.3">
      <c r="A1289" t="s">
        <v>7340</v>
      </c>
      <c r="B1289" t="s">
        <v>5966</v>
      </c>
      <c r="C1289" t="s">
        <v>5967</v>
      </c>
      <c r="D1289" t="s">
        <v>273</v>
      </c>
      <c r="E1289">
        <v>91514169</v>
      </c>
      <c r="F1289" t="s">
        <v>8227</v>
      </c>
      <c r="G1289" t="s">
        <v>49</v>
      </c>
      <c r="H1289" t="s">
        <v>8468</v>
      </c>
    </row>
    <row r="1290" spans="1:8" x14ac:dyDescent="0.3">
      <c r="A1290" t="s">
        <v>7367</v>
      </c>
      <c r="B1290" t="s">
        <v>6047</v>
      </c>
      <c r="C1290" t="s">
        <v>6048</v>
      </c>
      <c r="D1290" t="s">
        <v>273</v>
      </c>
      <c r="E1290">
        <v>91514089</v>
      </c>
      <c r="F1290" t="s">
        <v>8227</v>
      </c>
      <c r="G1290" t="s">
        <v>49</v>
      </c>
      <c r="H1290" t="s">
        <v>8468</v>
      </c>
    </row>
    <row r="1291" spans="1:8" x14ac:dyDescent="0.3">
      <c r="A1291" t="s">
        <v>7351</v>
      </c>
      <c r="B1291" t="s">
        <v>5999</v>
      </c>
      <c r="C1291" t="s">
        <v>6000</v>
      </c>
      <c r="D1291" t="s">
        <v>273</v>
      </c>
      <c r="E1291">
        <v>90512821</v>
      </c>
      <c r="F1291" t="s">
        <v>8221</v>
      </c>
      <c r="G1291" t="s">
        <v>49</v>
      </c>
      <c r="H1291" t="s">
        <v>8468</v>
      </c>
    </row>
    <row r="1292" spans="1:8" x14ac:dyDescent="0.3">
      <c r="A1292" t="s">
        <v>454</v>
      </c>
      <c r="B1292" t="s">
        <v>51</v>
      </c>
      <c r="C1292" t="s">
        <v>50</v>
      </c>
      <c r="D1292" t="s">
        <v>273</v>
      </c>
      <c r="E1292">
        <v>90000159</v>
      </c>
      <c r="F1292" t="s">
        <v>8069</v>
      </c>
      <c r="G1292" t="s">
        <v>49</v>
      </c>
      <c r="H1292" t="s">
        <v>8472</v>
      </c>
    </row>
    <row r="1293" spans="1:8" x14ac:dyDescent="0.3">
      <c r="A1293" t="s">
        <v>446</v>
      </c>
      <c r="B1293" t="s">
        <v>35</v>
      </c>
      <c r="C1293" t="s">
        <v>34</v>
      </c>
      <c r="D1293" t="s">
        <v>273</v>
      </c>
      <c r="E1293">
        <v>61390001</v>
      </c>
      <c r="F1293" t="s">
        <v>8223</v>
      </c>
      <c r="G1293" t="s">
        <v>49</v>
      </c>
      <c r="H1293" t="s">
        <v>8470</v>
      </c>
    </row>
    <row r="1294" spans="1:8" x14ac:dyDescent="0.3">
      <c r="A1294" t="s">
        <v>7932</v>
      </c>
      <c r="B1294" t="s">
        <v>5537</v>
      </c>
      <c r="C1294" t="s">
        <v>5538</v>
      </c>
      <c r="D1294" t="s">
        <v>273</v>
      </c>
      <c r="E1294">
        <v>91514275</v>
      </c>
      <c r="F1294" t="s">
        <v>8223</v>
      </c>
      <c r="G1294" t="s">
        <v>49</v>
      </c>
      <c r="H1294" t="s">
        <v>8471</v>
      </c>
    </row>
    <row r="1295" spans="1:8" x14ac:dyDescent="0.3">
      <c r="A1295" t="s">
        <v>7335</v>
      </c>
      <c r="B1295" t="s">
        <v>5951</v>
      </c>
      <c r="C1295" t="s">
        <v>5952</v>
      </c>
      <c r="D1295" t="s">
        <v>273</v>
      </c>
      <c r="E1295">
        <v>91514152</v>
      </c>
      <c r="F1295" t="s">
        <v>8227</v>
      </c>
      <c r="G1295" t="s">
        <v>49</v>
      </c>
      <c r="H1295" t="s">
        <v>8468</v>
      </c>
    </row>
    <row r="1296" spans="1:8" x14ac:dyDescent="0.3">
      <c r="A1296" t="s">
        <v>4105</v>
      </c>
      <c r="B1296" t="s">
        <v>1962</v>
      </c>
      <c r="C1296" t="s">
        <v>1963</v>
      </c>
      <c r="D1296" t="s">
        <v>273</v>
      </c>
      <c r="E1296">
        <v>61384001</v>
      </c>
      <c r="F1296" t="s">
        <v>8163</v>
      </c>
      <c r="G1296" t="s">
        <v>49</v>
      </c>
      <c r="H1296" t="s">
        <v>8468</v>
      </c>
    </row>
    <row r="1297" spans="1:8" x14ac:dyDescent="0.3">
      <c r="A1297" t="s">
        <v>508</v>
      </c>
      <c r="B1297" t="s">
        <v>158</v>
      </c>
      <c r="C1297" t="s">
        <v>157</v>
      </c>
      <c r="D1297" t="s">
        <v>273</v>
      </c>
      <c r="E1297">
        <v>90512714</v>
      </c>
      <c r="F1297" t="s">
        <v>8417</v>
      </c>
      <c r="G1297" t="s">
        <v>49</v>
      </c>
      <c r="H1297" t="s">
        <v>8471</v>
      </c>
    </row>
    <row r="1298" spans="1:8" x14ac:dyDescent="0.3">
      <c r="A1298" t="s">
        <v>472</v>
      </c>
      <c r="B1298" t="s">
        <v>89</v>
      </c>
      <c r="C1298" t="s">
        <v>88</v>
      </c>
      <c r="D1298" t="s">
        <v>273</v>
      </c>
      <c r="E1298">
        <v>50131001</v>
      </c>
      <c r="F1298" t="s">
        <v>8071</v>
      </c>
      <c r="G1298" t="s">
        <v>49</v>
      </c>
      <c r="H1298" t="s">
        <v>8471</v>
      </c>
    </row>
    <row r="1299" spans="1:8" x14ac:dyDescent="0.3">
      <c r="A1299" t="s">
        <v>447</v>
      </c>
      <c r="B1299" t="s">
        <v>37</v>
      </c>
      <c r="C1299" t="s">
        <v>36</v>
      </c>
      <c r="D1299" t="s">
        <v>273</v>
      </c>
      <c r="E1299">
        <v>90510798</v>
      </c>
      <c r="F1299" t="s">
        <v>8223</v>
      </c>
      <c r="G1299" t="s">
        <v>49</v>
      </c>
      <c r="H1299" t="s">
        <v>8470</v>
      </c>
    </row>
    <row r="1300" spans="1:8" x14ac:dyDescent="0.3">
      <c r="A1300" t="s">
        <v>7813</v>
      </c>
      <c r="B1300" t="s">
        <v>7121</v>
      </c>
      <c r="C1300" t="s">
        <v>7122</v>
      </c>
      <c r="D1300" t="s">
        <v>273</v>
      </c>
      <c r="E1300">
        <v>60946002</v>
      </c>
      <c r="F1300" t="s">
        <v>8251</v>
      </c>
      <c r="G1300" t="s">
        <v>49</v>
      </c>
      <c r="H1300" t="s">
        <v>8468</v>
      </c>
    </row>
    <row r="1301" spans="1:8" x14ac:dyDescent="0.3">
      <c r="A1301" t="s">
        <v>507</v>
      </c>
      <c r="B1301" t="s">
        <v>156</v>
      </c>
      <c r="C1301" t="s">
        <v>155</v>
      </c>
      <c r="D1301" t="s">
        <v>273</v>
      </c>
      <c r="E1301">
        <v>91514209</v>
      </c>
      <c r="F1301" t="s">
        <v>8163</v>
      </c>
      <c r="G1301" t="s">
        <v>49</v>
      </c>
      <c r="H1301" t="s">
        <v>8471</v>
      </c>
    </row>
    <row r="1302" spans="1:8" x14ac:dyDescent="0.3">
      <c r="A1302" t="s">
        <v>448</v>
      </c>
      <c r="B1302" t="s">
        <v>39</v>
      </c>
      <c r="C1302" t="s">
        <v>38</v>
      </c>
      <c r="D1302" t="s">
        <v>273</v>
      </c>
      <c r="E1302">
        <v>90510880</v>
      </c>
      <c r="F1302" t="s">
        <v>8223</v>
      </c>
      <c r="G1302" t="s">
        <v>49</v>
      </c>
      <c r="H1302" t="s">
        <v>8470</v>
      </c>
    </row>
    <row r="1303" spans="1:8" x14ac:dyDescent="0.3">
      <c r="A1303" t="s">
        <v>7811</v>
      </c>
      <c r="B1303" t="s">
        <v>7117</v>
      </c>
      <c r="C1303" t="s">
        <v>8469</v>
      </c>
      <c r="D1303" t="s">
        <v>273</v>
      </c>
      <c r="E1303">
        <v>920019</v>
      </c>
      <c r="F1303" t="s">
        <v>8223</v>
      </c>
      <c r="G1303" t="s">
        <v>49</v>
      </c>
      <c r="H1303" t="s">
        <v>8468</v>
      </c>
    </row>
    <row r="1304" spans="1:8" x14ac:dyDescent="0.3">
      <c r="A1304" t="s">
        <v>4474</v>
      </c>
      <c r="B1304" t="s">
        <v>2058</v>
      </c>
      <c r="C1304" t="s">
        <v>2059</v>
      </c>
      <c r="D1304" t="s">
        <v>273</v>
      </c>
      <c r="E1304">
        <v>68061640</v>
      </c>
      <c r="F1304" t="s">
        <v>8119</v>
      </c>
      <c r="G1304" t="s">
        <v>49</v>
      </c>
      <c r="H1304" t="s">
        <v>8468</v>
      </c>
    </row>
    <row r="1305" spans="1:8" x14ac:dyDescent="0.3">
      <c r="A1305" t="s">
        <v>468</v>
      </c>
      <c r="B1305" t="s">
        <v>81</v>
      </c>
      <c r="C1305" t="s">
        <v>80</v>
      </c>
      <c r="D1305" t="s">
        <v>273</v>
      </c>
      <c r="E1305">
        <v>61416001</v>
      </c>
      <c r="F1305" t="s">
        <v>8089</v>
      </c>
      <c r="G1305" t="s">
        <v>49</v>
      </c>
      <c r="H1305" t="s">
        <v>8472</v>
      </c>
    </row>
    <row r="1306" spans="1:8" x14ac:dyDescent="0.3">
      <c r="A1306" t="s">
        <v>7324</v>
      </c>
      <c r="B1306" t="s">
        <v>5918</v>
      </c>
      <c r="C1306" t="s">
        <v>5919</v>
      </c>
      <c r="D1306" t="s">
        <v>273</v>
      </c>
      <c r="E1306">
        <v>91514098</v>
      </c>
      <c r="F1306" t="s">
        <v>8227</v>
      </c>
      <c r="G1306" t="s">
        <v>49</v>
      </c>
      <c r="H1306" t="s">
        <v>8468</v>
      </c>
    </row>
    <row r="1307" spans="1:8" x14ac:dyDescent="0.3">
      <c r="A1307" t="s">
        <v>4598</v>
      </c>
      <c r="B1307" t="s">
        <v>2099</v>
      </c>
      <c r="C1307" t="s">
        <v>2100</v>
      </c>
      <c r="D1307" t="s">
        <v>273</v>
      </c>
      <c r="E1307">
        <v>90512677</v>
      </c>
      <c r="F1307" t="s">
        <v>8159</v>
      </c>
      <c r="G1307" t="s">
        <v>49</v>
      </c>
      <c r="H1307" t="s">
        <v>8468</v>
      </c>
    </row>
    <row r="1308" spans="1:8" x14ac:dyDescent="0.3">
      <c r="A1308" t="s">
        <v>7337</v>
      </c>
      <c r="B1308" t="s">
        <v>5957</v>
      </c>
      <c r="C1308" t="s">
        <v>5958</v>
      </c>
      <c r="D1308" t="s">
        <v>273</v>
      </c>
      <c r="E1308">
        <v>91514157</v>
      </c>
      <c r="F1308" t="s">
        <v>8225</v>
      </c>
      <c r="G1308" t="s">
        <v>49</v>
      </c>
      <c r="H1308" t="s">
        <v>8468</v>
      </c>
    </row>
    <row r="1309" spans="1:8" x14ac:dyDescent="0.3">
      <c r="A1309" t="s">
        <v>469</v>
      </c>
      <c r="B1309" t="s">
        <v>83</v>
      </c>
      <c r="C1309" t="s">
        <v>82</v>
      </c>
      <c r="D1309" t="s">
        <v>273</v>
      </c>
      <c r="E1309">
        <v>50081001</v>
      </c>
      <c r="F1309" t="s">
        <v>8089</v>
      </c>
      <c r="G1309" t="s">
        <v>49</v>
      </c>
      <c r="H1309" t="s">
        <v>8471</v>
      </c>
    </row>
    <row r="1310" spans="1:8" x14ac:dyDescent="0.3">
      <c r="A1310" t="s">
        <v>7566</v>
      </c>
      <c r="B1310" t="s">
        <v>6582</v>
      </c>
      <c r="C1310" t="s">
        <v>6583</v>
      </c>
      <c r="D1310" t="s">
        <v>273</v>
      </c>
      <c r="E1310">
        <v>91513926</v>
      </c>
      <c r="F1310" t="s">
        <v>8263</v>
      </c>
      <c r="G1310" t="s">
        <v>49</v>
      </c>
      <c r="H1310" t="s">
        <v>8468</v>
      </c>
    </row>
    <row r="1311" spans="1:8" x14ac:dyDescent="0.3">
      <c r="A1311" t="s">
        <v>7368</v>
      </c>
      <c r="B1311" t="s">
        <v>6050</v>
      </c>
      <c r="C1311" t="s">
        <v>6051</v>
      </c>
      <c r="D1311" t="s">
        <v>273</v>
      </c>
      <c r="E1311">
        <v>61426001</v>
      </c>
      <c r="F1311" t="s">
        <v>8221</v>
      </c>
      <c r="G1311" t="s">
        <v>49</v>
      </c>
      <c r="H1311" t="s">
        <v>8468</v>
      </c>
    </row>
    <row r="1312" spans="1:8" x14ac:dyDescent="0.3">
      <c r="A1312" t="s">
        <v>477</v>
      </c>
      <c r="B1312" t="s">
        <v>99</v>
      </c>
      <c r="C1312" t="s">
        <v>98</v>
      </c>
      <c r="D1312" t="s">
        <v>273</v>
      </c>
      <c r="E1312">
        <v>91514032</v>
      </c>
      <c r="F1312" t="s">
        <v>8163</v>
      </c>
      <c r="G1312" t="s">
        <v>49</v>
      </c>
      <c r="H1312" t="s">
        <v>8470</v>
      </c>
    </row>
    <row r="1313" spans="1:8" x14ac:dyDescent="0.3">
      <c r="A1313" t="s">
        <v>478</v>
      </c>
      <c r="B1313" t="s">
        <v>101</v>
      </c>
      <c r="C1313" t="s">
        <v>100</v>
      </c>
      <c r="D1313" t="s">
        <v>273</v>
      </c>
      <c r="E1313">
        <v>91514164</v>
      </c>
      <c r="F1313" t="s">
        <v>8163</v>
      </c>
      <c r="G1313" t="s">
        <v>49</v>
      </c>
      <c r="H1313" t="s">
        <v>8470</v>
      </c>
    </row>
    <row r="1314" spans="1:8" x14ac:dyDescent="0.3">
      <c r="A1314" t="s">
        <v>7328</v>
      </c>
      <c r="B1314" t="s">
        <v>5930</v>
      </c>
      <c r="C1314" t="s">
        <v>5931</v>
      </c>
      <c r="D1314" t="s">
        <v>273</v>
      </c>
      <c r="E1314">
        <v>91514281</v>
      </c>
      <c r="F1314" t="s">
        <v>8227</v>
      </c>
      <c r="G1314" t="s">
        <v>49</v>
      </c>
      <c r="H1314" t="s">
        <v>8471</v>
      </c>
    </row>
    <row r="1315" spans="1:8" x14ac:dyDescent="0.3">
      <c r="A1315" t="s">
        <v>449</v>
      </c>
      <c r="B1315" t="s">
        <v>41</v>
      </c>
      <c r="C1315" t="s">
        <v>40</v>
      </c>
      <c r="D1315" t="s">
        <v>273</v>
      </c>
      <c r="E1315">
        <v>90510789</v>
      </c>
      <c r="F1315" t="s">
        <v>8223</v>
      </c>
      <c r="G1315" t="s">
        <v>49</v>
      </c>
      <c r="H1315" t="s">
        <v>8471</v>
      </c>
    </row>
    <row r="1316" spans="1:8" x14ac:dyDescent="0.3">
      <c r="A1316" t="s">
        <v>7341</v>
      </c>
      <c r="B1316" t="s">
        <v>5969</v>
      </c>
      <c r="C1316" t="s">
        <v>5970</v>
      </c>
      <c r="D1316" t="s">
        <v>273</v>
      </c>
      <c r="E1316">
        <v>91514253</v>
      </c>
      <c r="F1316" t="s">
        <v>8227</v>
      </c>
      <c r="G1316" t="s">
        <v>49</v>
      </c>
      <c r="H1316" t="s">
        <v>8471</v>
      </c>
    </row>
    <row r="1317" spans="1:8" x14ac:dyDescent="0.3">
      <c r="A1317" t="s">
        <v>7363</v>
      </c>
      <c r="B1317" t="s">
        <v>6035</v>
      </c>
      <c r="C1317" t="s">
        <v>6036</v>
      </c>
      <c r="D1317" t="s">
        <v>273</v>
      </c>
      <c r="E1317">
        <v>91514045</v>
      </c>
      <c r="F1317" t="s">
        <v>8227</v>
      </c>
      <c r="G1317" t="s">
        <v>49</v>
      </c>
      <c r="H1317" t="s">
        <v>8468</v>
      </c>
    </row>
    <row r="1318" spans="1:8" x14ac:dyDescent="0.3">
      <c r="A1318" t="s">
        <v>7336</v>
      </c>
      <c r="B1318" t="s">
        <v>5954</v>
      </c>
      <c r="C1318" t="s">
        <v>5955</v>
      </c>
      <c r="D1318" t="s">
        <v>273</v>
      </c>
      <c r="E1318">
        <v>90510854</v>
      </c>
      <c r="F1318" t="s">
        <v>8225</v>
      </c>
      <c r="G1318" t="s">
        <v>49</v>
      </c>
      <c r="H1318" t="s">
        <v>8468</v>
      </c>
    </row>
    <row r="1319" spans="1:8" x14ac:dyDescent="0.3">
      <c r="A1319" t="s">
        <v>7342</v>
      </c>
      <c r="B1319" t="s">
        <v>5972</v>
      </c>
      <c r="C1319" t="s">
        <v>5973</v>
      </c>
      <c r="D1319" t="s">
        <v>273</v>
      </c>
      <c r="E1319">
        <v>91514283</v>
      </c>
      <c r="F1319" t="s">
        <v>8227</v>
      </c>
      <c r="G1319" t="s">
        <v>49</v>
      </c>
      <c r="H1319" t="s">
        <v>8471</v>
      </c>
    </row>
    <row r="1320" spans="1:8" x14ac:dyDescent="0.3">
      <c r="A1320" t="s">
        <v>7931</v>
      </c>
      <c r="B1320" t="s">
        <v>5534</v>
      </c>
      <c r="C1320" t="s">
        <v>5535</v>
      </c>
      <c r="D1320" t="s">
        <v>273</v>
      </c>
      <c r="E1320">
        <v>91514137</v>
      </c>
      <c r="F1320" t="s">
        <v>8229</v>
      </c>
      <c r="G1320" t="s">
        <v>49</v>
      </c>
      <c r="H1320" t="s">
        <v>8468</v>
      </c>
    </row>
    <row r="1321" spans="1:8" x14ac:dyDescent="0.3">
      <c r="A1321" t="s">
        <v>7323</v>
      </c>
      <c r="B1321" t="s">
        <v>5915</v>
      </c>
      <c r="C1321" t="s">
        <v>5916</v>
      </c>
      <c r="D1321" t="s">
        <v>273</v>
      </c>
      <c r="E1321">
        <v>91514158</v>
      </c>
      <c r="F1321" t="s">
        <v>8225</v>
      </c>
      <c r="G1321" t="s">
        <v>49</v>
      </c>
      <c r="H1321" t="s">
        <v>8468</v>
      </c>
    </row>
    <row r="1322" spans="1:8" x14ac:dyDescent="0.3">
      <c r="A1322" t="s">
        <v>7344</v>
      </c>
      <c r="B1322" t="s">
        <v>5978</v>
      </c>
      <c r="C1322" t="s">
        <v>5979</v>
      </c>
      <c r="D1322" t="s">
        <v>273</v>
      </c>
      <c r="E1322">
        <v>91514165</v>
      </c>
      <c r="F1322" t="s">
        <v>8227</v>
      </c>
      <c r="G1322" t="s">
        <v>49</v>
      </c>
      <c r="H1322" t="s">
        <v>8468</v>
      </c>
    </row>
    <row r="1323" spans="1:8" x14ac:dyDescent="0.3">
      <c r="A1323" t="s">
        <v>7325</v>
      </c>
      <c r="B1323" t="s">
        <v>5921</v>
      </c>
      <c r="C1323" t="s">
        <v>5922</v>
      </c>
      <c r="D1323" t="s">
        <v>273</v>
      </c>
      <c r="E1323">
        <v>91514037</v>
      </c>
      <c r="F1323" t="s">
        <v>8225</v>
      </c>
      <c r="G1323" t="s">
        <v>49</v>
      </c>
      <c r="H1323" t="s">
        <v>8468</v>
      </c>
    </row>
    <row r="1324" spans="1:8" x14ac:dyDescent="0.3">
      <c r="A1324" t="s">
        <v>7332</v>
      </c>
      <c r="B1324" t="s">
        <v>5942</v>
      </c>
      <c r="C1324" t="s">
        <v>5943</v>
      </c>
      <c r="D1324" t="s">
        <v>273</v>
      </c>
      <c r="E1324">
        <v>91514078</v>
      </c>
      <c r="F1324" t="s">
        <v>8227</v>
      </c>
      <c r="G1324" t="s">
        <v>49</v>
      </c>
      <c r="H1324" t="s">
        <v>8468</v>
      </c>
    </row>
    <row r="1325" spans="1:8" x14ac:dyDescent="0.3">
      <c r="A1325" t="s">
        <v>482</v>
      </c>
      <c r="B1325" t="s">
        <v>109</v>
      </c>
      <c r="C1325" t="s">
        <v>108</v>
      </c>
      <c r="D1325" t="s">
        <v>273</v>
      </c>
      <c r="E1325">
        <v>91514031</v>
      </c>
      <c r="F1325" t="s">
        <v>8417</v>
      </c>
      <c r="G1325" t="s">
        <v>49</v>
      </c>
      <c r="H1325" t="s">
        <v>8470</v>
      </c>
    </row>
    <row r="1326" spans="1:8" x14ac:dyDescent="0.3">
      <c r="A1326" t="s">
        <v>7352</v>
      </c>
      <c r="B1326" t="s">
        <v>6002</v>
      </c>
      <c r="C1326" t="s">
        <v>6003</v>
      </c>
      <c r="D1326" t="s">
        <v>273</v>
      </c>
      <c r="E1326">
        <v>91514166</v>
      </c>
      <c r="F1326" t="s">
        <v>8227</v>
      </c>
      <c r="G1326" t="s">
        <v>49</v>
      </c>
      <c r="H1326" t="s">
        <v>8468</v>
      </c>
    </row>
    <row r="1327" spans="1:8" x14ac:dyDescent="0.3">
      <c r="A1327" t="s">
        <v>534</v>
      </c>
      <c r="B1327" t="s">
        <v>2412</v>
      </c>
      <c r="C1327" t="s">
        <v>203</v>
      </c>
      <c r="D1327" t="s">
        <v>273</v>
      </c>
      <c r="E1327">
        <v>90510884</v>
      </c>
      <c r="F1327" t="s">
        <v>8163</v>
      </c>
      <c r="G1327" t="s">
        <v>49</v>
      </c>
      <c r="H1327" t="s">
        <v>8470</v>
      </c>
    </row>
    <row r="1328" spans="1:8" x14ac:dyDescent="0.3">
      <c r="A1328" t="s">
        <v>4106</v>
      </c>
      <c r="B1328" t="s">
        <v>2436</v>
      </c>
      <c r="C1328" t="s">
        <v>2437</v>
      </c>
      <c r="D1328" t="s">
        <v>273</v>
      </c>
      <c r="E1328">
        <v>90512766</v>
      </c>
      <c r="F1328" t="s">
        <v>8163</v>
      </c>
      <c r="G1328" t="s">
        <v>49</v>
      </c>
      <c r="H1328" t="s">
        <v>8468</v>
      </c>
    </row>
    <row r="1329" spans="1:8" x14ac:dyDescent="0.3">
      <c r="A1329" t="s">
        <v>458</v>
      </c>
      <c r="B1329" t="s">
        <v>59</v>
      </c>
      <c r="C1329" t="s">
        <v>58</v>
      </c>
      <c r="D1329" t="s">
        <v>273</v>
      </c>
      <c r="E1329">
        <v>61367001</v>
      </c>
      <c r="F1329" t="s">
        <v>8071</v>
      </c>
      <c r="G1329" t="s">
        <v>49</v>
      </c>
      <c r="H1329" t="s">
        <v>8471</v>
      </c>
    </row>
    <row r="1330" spans="1:8" x14ac:dyDescent="0.3">
      <c r="A1330" t="s">
        <v>479</v>
      </c>
      <c r="B1330" t="s">
        <v>103</v>
      </c>
      <c r="C1330" t="s">
        <v>102</v>
      </c>
      <c r="D1330" t="s">
        <v>273</v>
      </c>
      <c r="E1330">
        <v>91514189</v>
      </c>
      <c r="F1330" t="s">
        <v>8163</v>
      </c>
      <c r="G1330" t="s">
        <v>49</v>
      </c>
      <c r="H1330" t="s">
        <v>8470</v>
      </c>
    </row>
    <row r="1331" spans="1:8" x14ac:dyDescent="0.3">
      <c r="A1331" t="s">
        <v>7327</v>
      </c>
      <c r="B1331" t="s">
        <v>5927</v>
      </c>
      <c r="C1331" t="s">
        <v>5928</v>
      </c>
      <c r="D1331" t="s">
        <v>273</v>
      </c>
      <c r="E1331">
        <v>91514136</v>
      </c>
      <c r="F1331" t="s">
        <v>8227</v>
      </c>
      <c r="G1331" t="s">
        <v>49</v>
      </c>
      <c r="H1331" t="s">
        <v>8468</v>
      </c>
    </row>
    <row r="1332" spans="1:8" x14ac:dyDescent="0.3">
      <c r="A1332" t="s">
        <v>7347</v>
      </c>
      <c r="B1332" t="s">
        <v>5987</v>
      </c>
      <c r="C1332" t="s">
        <v>5988</v>
      </c>
      <c r="D1332" t="s">
        <v>273</v>
      </c>
      <c r="E1332">
        <v>91514240</v>
      </c>
      <c r="F1332" t="s">
        <v>8227</v>
      </c>
      <c r="G1332" t="s">
        <v>49</v>
      </c>
      <c r="H1332" t="s">
        <v>8471</v>
      </c>
    </row>
    <row r="1333" spans="1:8" x14ac:dyDescent="0.3">
      <c r="A1333" t="s">
        <v>7345</v>
      </c>
      <c r="B1333" t="s">
        <v>5981</v>
      </c>
      <c r="C1333" t="s">
        <v>5982</v>
      </c>
      <c r="D1333" t="s">
        <v>273</v>
      </c>
      <c r="E1333">
        <v>91514065</v>
      </c>
      <c r="F1333" t="s">
        <v>8227</v>
      </c>
      <c r="G1333" t="s">
        <v>49</v>
      </c>
      <c r="H1333" t="s">
        <v>8468</v>
      </c>
    </row>
    <row r="1334" spans="1:8" x14ac:dyDescent="0.3">
      <c r="A1334" t="s">
        <v>462</v>
      </c>
      <c r="B1334" t="s">
        <v>69</v>
      </c>
      <c r="C1334" t="s">
        <v>68</v>
      </c>
      <c r="D1334" t="s">
        <v>273</v>
      </c>
      <c r="E1334">
        <v>50326001</v>
      </c>
      <c r="F1334" t="s">
        <v>8075</v>
      </c>
      <c r="G1334" t="s">
        <v>49</v>
      </c>
      <c r="H1334" t="s">
        <v>8471</v>
      </c>
    </row>
    <row r="1335" spans="1:8" x14ac:dyDescent="0.3">
      <c r="A1335" t="s">
        <v>7814</v>
      </c>
      <c r="B1335" t="s">
        <v>7124</v>
      </c>
      <c r="C1335" t="s">
        <v>7125</v>
      </c>
      <c r="D1335" t="s">
        <v>273</v>
      </c>
      <c r="E1335">
        <v>60240002</v>
      </c>
      <c r="F1335" t="s">
        <v>8251</v>
      </c>
      <c r="G1335" t="s">
        <v>49</v>
      </c>
      <c r="H1335" t="s">
        <v>8468</v>
      </c>
    </row>
    <row r="1336" spans="1:8" x14ac:dyDescent="0.3">
      <c r="A1336" t="s">
        <v>4599</v>
      </c>
      <c r="B1336" t="s">
        <v>2589</v>
      </c>
      <c r="C1336" t="s">
        <v>2590</v>
      </c>
      <c r="D1336" t="s">
        <v>273</v>
      </c>
      <c r="E1336">
        <v>91514218</v>
      </c>
      <c r="F1336" t="s">
        <v>8159</v>
      </c>
      <c r="G1336" t="s">
        <v>49</v>
      </c>
      <c r="H1336" t="s">
        <v>8468</v>
      </c>
    </row>
    <row r="1337" spans="1:8" x14ac:dyDescent="0.3">
      <c r="A1337" t="s">
        <v>470</v>
      </c>
      <c r="B1337" t="s">
        <v>85</v>
      </c>
      <c r="C1337" t="s">
        <v>84</v>
      </c>
      <c r="D1337" t="s">
        <v>273</v>
      </c>
      <c r="E1337">
        <v>50787001</v>
      </c>
      <c r="F1337" t="s">
        <v>8089</v>
      </c>
      <c r="G1337" t="s">
        <v>49</v>
      </c>
      <c r="H1337" t="s">
        <v>8472</v>
      </c>
    </row>
    <row r="1338" spans="1:8" x14ac:dyDescent="0.3">
      <c r="A1338" t="s">
        <v>7809</v>
      </c>
      <c r="B1338" t="s">
        <v>7113</v>
      </c>
      <c r="C1338" t="s">
        <v>8469</v>
      </c>
      <c r="D1338" t="s">
        <v>273</v>
      </c>
      <c r="E1338">
        <v>90000166</v>
      </c>
      <c r="F1338" t="s">
        <v>8251</v>
      </c>
      <c r="G1338" t="s">
        <v>49</v>
      </c>
      <c r="H1338" t="s">
        <v>8468</v>
      </c>
    </row>
    <row r="1339" spans="1:8" x14ac:dyDescent="0.3">
      <c r="A1339" t="s">
        <v>7333</v>
      </c>
      <c r="B1339" t="s">
        <v>5945</v>
      </c>
      <c r="C1339" t="s">
        <v>5946</v>
      </c>
      <c r="D1339" t="s">
        <v>273</v>
      </c>
      <c r="E1339">
        <v>91514239</v>
      </c>
      <c r="F1339" t="s">
        <v>8227</v>
      </c>
      <c r="G1339" t="s">
        <v>49</v>
      </c>
      <c r="H1339" t="s">
        <v>8471</v>
      </c>
    </row>
    <row r="1340" spans="1:8" x14ac:dyDescent="0.3">
      <c r="A1340" t="s">
        <v>471</v>
      </c>
      <c r="B1340" t="s">
        <v>87</v>
      </c>
      <c r="C1340" t="s">
        <v>86</v>
      </c>
      <c r="D1340" t="s">
        <v>273</v>
      </c>
      <c r="E1340">
        <v>90000140</v>
      </c>
      <c r="F1340" t="s">
        <v>8089</v>
      </c>
      <c r="G1340" t="s">
        <v>49</v>
      </c>
      <c r="H1340" t="s">
        <v>8471</v>
      </c>
    </row>
    <row r="1341" spans="1:8" x14ac:dyDescent="0.3">
      <c r="A1341" t="s">
        <v>7349</v>
      </c>
      <c r="B1341" t="s">
        <v>5993</v>
      </c>
      <c r="C1341" t="s">
        <v>5994</v>
      </c>
      <c r="D1341" t="s">
        <v>273</v>
      </c>
      <c r="E1341">
        <v>91514202</v>
      </c>
      <c r="F1341" t="s">
        <v>8227</v>
      </c>
      <c r="G1341" t="s">
        <v>49</v>
      </c>
      <c r="H1341" t="s">
        <v>8468</v>
      </c>
    </row>
    <row r="1342" spans="1:8" x14ac:dyDescent="0.3">
      <c r="A1342" t="s">
        <v>4475</v>
      </c>
      <c r="B1342" t="s">
        <v>2654</v>
      </c>
      <c r="C1342" t="s">
        <v>2655</v>
      </c>
      <c r="D1342" t="s">
        <v>273</v>
      </c>
      <c r="E1342">
        <v>91514153</v>
      </c>
      <c r="F1342" t="s">
        <v>8119</v>
      </c>
      <c r="G1342" t="s">
        <v>49</v>
      </c>
      <c r="H1342" t="s">
        <v>8468</v>
      </c>
    </row>
    <row r="1343" spans="1:8" x14ac:dyDescent="0.3">
      <c r="A1343" t="s">
        <v>7357</v>
      </c>
      <c r="B1343" t="s">
        <v>6017</v>
      </c>
      <c r="C1343" t="s">
        <v>6018</v>
      </c>
      <c r="D1343" t="s">
        <v>273</v>
      </c>
      <c r="E1343">
        <v>90512704</v>
      </c>
      <c r="F1343" t="s">
        <v>8225</v>
      </c>
      <c r="G1343" t="s">
        <v>49</v>
      </c>
      <c r="H1343" t="s">
        <v>8468</v>
      </c>
    </row>
    <row r="1344" spans="1:8" x14ac:dyDescent="0.3">
      <c r="A1344" t="s">
        <v>7364</v>
      </c>
      <c r="B1344" t="s">
        <v>6038</v>
      </c>
      <c r="C1344" t="s">
        <v>6039</v>
      </c>
      <c r="D1344" t="s">
        <v>273</v>
      </c>
      <c r="E1344">
        <v>91514254</v>
      </c>
      <c r="F1344" t="s">
        <v>8227</v>
      </c>
      <c r="G1344" t="s">
        <v>49</v>
      </c>
      <c r="H1344" t="s">
        <v>8471</v>
      </c>
    </row>
    <row r="1345" spans="1:8" x14ac:dyDescent="0.3">
      <c r="A1345" t="s">
        <v>7559</v>
      </c>
      <c r="B1345" t="s">
        <v>6566</v>
      </c>
      <c r="C1345" t="s">
        <v>6567</v>
      </c>
      <c r="D1345" t="s">
        <v>273</v>
      </c>
      <c r="E1345">
        <v>91514167</v>
      </c>
      <c r="F1345" t="s">
        <v>8263</v>
      </c>
      <c r="G1345" t="s">
        <v>49</v>
      </c>
      <c r="H1345" t="s">
        <v>8468</v>
      </c>
    </row>
    <row r="1346" spans="1:8" x14ac:dyDescent="0.3">
      <c r="A1346" t="s">
        <v>7318</v>
      </c>
      <c r="B1346" t="s">
        <v>5900</v>
      </c>
      <c r="C1346" t="s">
        <v>5901</v>
      </c>
      <c r="D1346" t="s">
        <v>273</v>
      </c>
      <c r="E1346">
        <v>91514160</v>
      </c>
      <c r="F1346" t="s">
        <v>8227</v>
      </c>
      <c r="G1346" t="s">
        <v>49</v>
      </c>
      <c r="H1346" t="s">
        <v>8468</v>
      </c>
    </row>
    <row r="1347" spans="1:8" x14ac:dyDescent="0.3">
      <c r="A1347" t="s">
        <v>480</v>
      </c>
      <c r="B1347" t="s">
        <v>105</v>
      </c>
      <c r="C1347" t="s">
        <v>104</v>
      </c>
      <c r="D1347" t="s">
        <v>273</v>
      </c>
      <c r="E1347">
        <v>90510790</v>
      </c>
      <c r="F1347" t="s">
        <v>8163</v>
      </c>
      <c r="G1347" t="s">
        <v>49</v>
      </c>
      <c r="H1347" t="s">
        <v>8470</v>
      </c>
    </row>
    <row r="1348" spans="1:8" x14ac:dyDescent="0.3">
      <c r="A1348" t="s">
        <v>4308</v>
      </c>
      <c r="B1348" t="s">
        <v>2723</v>
      </c>
      <c r="C1348" t="s">
        <v>2724</v>
      </c>
      <c r="D1348" t="s">
        <v>273</v>
      </c>
      <c r="E1348">
        <v>91514233</v>
      </c>
      <c r="F1348" t="s">
        <v>8075</v>
      </c>
      <c r="G1348" t="s">
        <v>49</v>
      </c>
      <c r="H1348" t="s">
        <v>8471</v>
      </c>
    </row>
    <row r="1349" spans="1:8" x14ac:dyDescent="0.3">
      <c r="A1349" t="s">
        <v>481</v>
      </c>
      <c r="B1349" t="s">
        <v>107</v>
      </c>
      <c r="C1349" t="s">
        <v>106</v>
      </c>
      <c r="D1349" t="s">
        <v>273</v>
      </c>
      <c r="E1349">
        <v>90000021</v>
      </c>
      <c r="F1349" t="s">
        <v>8163</v>
      </c>
      <c r="G1349" t="s">
        <v>49</v>
      </c>
      <c r="H1349" t="s">
        <v>8470</v>
      </c>
    </row>
    <row r="1350" spans="1:8" x14ac:dyDescent="0.3">
      <c r="A1350" t="s">
        <v>7359</v>
      </c>
      <c r="B1350" t="s">
        <v>6023</v>
      </c>
      <c r="C1350" t="s">
        <v>6024</v>
      </c>
      <c r="D1350" t="s">
        <v>273</v>
      </c>
      <c r="E1350">
        <v>90510853</v>
      </c>
      <c r="F1350" t="s">
        <v>8225</v>
      </c>
      <c r="G1350" t="s">
        <v>49</v>
      </c>
      <c r="H1350" t="s">
        <v>8468</v>
      </c>
    </row>
    <row r="1351" spans="1:8" x14ac:dyDescent="0.3">
      <c r="A1351" t="s">
        <v>505</v>
      </c>
      <c r="B1351" t="s">
        <v>152</v>
      </c>
      <c r="C1351" t="s">
        <v>151</v>
      </c>
      <c r="D1351" t="s">
        <v>273</v>
      </c>
      <c r="E1351">
        <v>60041001</v>
      </c>
      <c r="F1351" t="s">
        <v>8071</v>
      </c>
      <c r="G1351" t="s">
        <v>49</v>
      </c>
      <c r="H1351" t="s">
        <v>8472</v>
      </c>
    </row>
    <row r="1352" spans="1:8" x14ac:dyDescent="0.3">
      <c r="A1352" t="s">
        <v>4107</v>
      </c>
      <c r="B1352" t="s">
        <v>2757</v>
      </c>
      <c r="C1352" t="s">
        <v>2758</v>
      </c>
      <c r="D1352" t="s">
        <v>273</v>
      </c>
      <c r="E1352">
        <v>61316001</v>
      </c>
      <c r="F1352" t="s">
        <v>8163</v>
      </c>
      <c r="G1352" t="s">
        <v>49</v>
      </c>
      <c r="H1352" t="s">
        <v>8468</v>
      </c>
    </row>
    <row r="1353" spans="1:8" x14ac:dyDescent="0.3">
      <c r="A1353" t="s">
        <v>463</v>
      </c>
      <c r="B1353" t="s">
        <v>71</v>
      </c>
      <c r="C1353" t="s">
        <v>70</v>
      </c>
      <c r="D1353" t="s">
        <v>273</v>
      </c>
      <c r="E1353">
        <v>91514033</v>
      </c>
      <c r="F1353" t="s">
        <v>8075</v>
      </c>
      <c r="G1353" t="s">
        <v>49</v>
      </c>
      <c r="H1353" t="s">
        <v>8472</v>
      </c>
    </row>
    <row r="1354" spans="1:8" x14ac:dyDescent="0.3">
      <c r="A1354" t="s">
        <v>452</v>
      </c>
      <c r="B1354" t="s">
        <v>47</v>
      </c>
      <c r="C1354" t="s">
        <v>46</v>
      </c>
      <c r="D1354" t="s">
        <v>273</v>
      </c>
      <c r="E1354">
        <v>90000053</v>
      </c>
      <c r="F1354" t="s">
        <v>8223</v>
      </c>
      <c r="G1354" t="s">
        <v>49</v>
      </c>
      <c r="H1354" t="s">
        <v>8470</v>
      </c>
    </row>
    <row r="1355" spans="1:8" x14ac:dyDescent="0.3">
      <c r="A1355" t="s">
        <v>7567</v>
      </c>
      <c r="B1355" t="s">
        <v>6585</v>
      </c>
      <c r="C1355" t="s">
        <v>6586</v>
      </c>
      <c r="D1355" t="s">
        <v>273</v>
      </c>
      <c r="E1355">
        <v>61315001</v>
      </c>
      <c r="F1355" t="s">
        <v>8263</v>
      </c>
      <c r="G1355" t="s">
        <v>49</v>
      </c>
      <c r="H1355" t="s">
        <v>8468</v>
      </c>
    </row>
    <row r="1356" spans="1:8" x14ac:dyDescent="0.3">
      <c r="A1356" t="s">
        <v>4096</v>
      </c>
      <c r="B1356" t="s">
        <v>1317</v>
      </c>
      <c r="C1356" t="s">
        <v>1318</v>
      </c>
      <c r="D1356" t="s">
        <v>275</v>
      </c>
      <c r="E1356">
        <v>90512115</v>
      </c>
      <c r="F1356" t="s">
        <v>8161</v>
      </c>
      <c r="G1356" t="s">
        <v>1814</v>
      </c>
      <c r="H1356" t="s">
        <v>8468</v>
      </c>
    </row>
    <row r="1357" spans="1:8" x14ac:dyDescent="0.3">
      <c r="A1357" t="s">
        <v>4097</v>
      </c>
      <c r="B1357" t="s">
        <v>2340</v>
      </c>
      <c r="C1357" t="s">
        <v>2341</v>
      </c>
      <c r="D1357" t="s">
        <v>275</v>
      </c>
      <c r="E1357">
        <v>90512030</v>
      </c>
      <c r="F1357" t="s">
        <v>8161</v>
      </c>
      <c r="G1357" t="s">
        <v>1814</v>
      </c>
      <c r="H1357" t="s">
        <v>8468</v>
      </c>
    </row>
    <row r="1358" spans="1:8" x14ac:dyDescent="0.3">
      <c r="A1358" t="s">
        <v>4531</v>
      </c>
      <c r="B1358" t="s">
        <v>2402</v>
      </c>
      <c r="C1358" t="s">
        <v>2403</v>
      </c>
      <c r="D1358" t="s">
        <v>275</v>
      </c>
      <c r="E1358">
        <v>90511965</v>
      </c>
      <c r="F1358" t="s">
        <v>8131</v>
      </c>
      <c r="G1358" t="s">
        <v>1814</v>
      </c>
      <c r="H1358" t="s">
        <v>8468</v>
      </c>
    </row>
    <row r="1359" spans="1:8" x14ac:dyDescent="0.3">
      <c r="A1359" t="s">
        <v>4532</v>
      </c>
      <c r="B1359" t="s">
        <v>2749</v>
      </c>
      <c r="C1359" t="s">
        <v>2750</v>
      </c>
      <c r="D1359" t="s">
        <v>275</v>
      </c>
      <c r="E1359">
        <v>61455028</v>
      </c>
      <c r="F1359" t="s">
        <v>8131</v>
      </c>
      <c r="G1359" t="s">
        <v>1814</v>
      </c>
      <c r="H1359" t="s">
        <v>8468</v>
      </c>
    </row>
    <row r="1360" spans="1:8" x14ac:dyDescent="0.3">
      <c r="A1360" t="s">
        <v>5033</v>
      </c>
      <c r="B1360" t="s">
        <v>631</v>
      </c>
      <c r="C1360" t="s">
        <v>632</v>
      </c>
      <c r="D1360" t="s">
        <v>630</v>
      </c>
      <c r="E1360">
        <v>90701859</v>
      </c>
      <c r="F1360" t="s">
        <v>8091</v>
      </c>
      <c r="G1360" t="s">
        <v>1868</v>
      </c>
      <c r="H1360" t="s">
        <v>8468</v>
      </c>
    </row>
    <row r="1361" spans="1:8" x14ac:dyDescent="0.3">
      <c r="A1361" t="s">
        <v>5034</v>
      </c>
      <c r="B1361" t="s">
        <v>743</v>
      </c>
      <c r="C1361" t="s">
        <v>744</v>
      </c>
      <c r="D1361" t="s">
        <v>630</v>
      </c>
      <c r="E1361">
        <v>90701901</v>
      </c>
      <c r="F1361" t="s">
        <v>8091</v>
      </c>
      <c r="G1361" t="s">
        <v>1868</v>
      </c>
      <c r="H1361" t="s">
        <v>8471</v>
      </c>
    </row>
    <row r="1362" spans="1:8" x14ac:dyDescent="0.3">
      <c r="A1362" t="s">
        <v>4850</v>
      </c>
      <c r="B1362" t="s">
        <v>772</v>
      </c>
      <c r="C1362" t="s">
        <v>8469</v>
      </c>
      <c r="D1362" t="s">
        <v>630</v>
      </c>
      <c r="E1362">
        <v>90701864</v>
      </c>
      <c r="F1362" t="s">
        <v>8059</v>
      </c>
      <c r="G1362" t="s">
        <v>1868</v>
      </c>
      <c r="H1362" t="s">
        <v>8468</v>
      </c>
    </row>
    <row r="1363" spans="1:8" x14ac:dyDescent="0.3">
      <c r="A1363" t="s">
        <v>5086</v>
      </c>
      <c r="B1363" t="s">
        <v>3771</v>
      </c>
      <c r="C1363" t="s">
        <v>960</v>
      </c>
      <c r="D1363" t="s">
        <v>630</v>
      </c>
      <c r="E1363">
        <v>90701872</v>
      </c>
      <c r="F1363" t="s">
        <v>8395</v>
      </c>
      <c r="G1363" t="s">
        <v>1868</v>
      </c>
      <c r="H1363" t="s">
        <v>8468</v>
      </c>
    </row>
    <row r="1364" spans="1:8" x14ac:dyDescent="0.3">
      <c r="A1364" t="s">
        <v>4851</v>
      </c>
      <c r="B1364" t="s">
        <v>977</v>
      </c>
      <c r="C1364" t="s">
        <v>978</v>
      </c>
      <c r="D1364" t="s">
        <v>630</v>
      </c>
      <c r="E1364">
        <v>2813001</v>
      </c>
      <c r="F1364" t="s">
        <v>8059</v>
      </c>
      <c r="G1364" t="s">
        <v>1868</v>
      </c>
      <c r="H1364" t="s">
        <v>8468</v>
      </c>
    </row>
    <row r="1365" spans="1:8" x14ac:dyDescent="0.3">
      <c r="A1365" t="s">
        <v>4999</v>
      </c>
      <c r="B1365" t="s">
        <v>1160</v>
      </c>
      <c r="C1365" t="s">
        <v>1161</v>
      </c>
      <c r="D1365" t="s">
        <v>630</v>
      </c>
      <c r="E1365">
        <v>3656001</v>
      </c>
      <c r="F1365" t="s">
        <v>8087</v>
      </c>
      <c r="G1365" t="s">
        <v>1868</v>
      </c>
      <c r="H1365" t="s">
        <v>8468</v>
      </c>
    </row>
    <row r="1366" spans="1:8" x14ac:dyDescent="0.3">
      <c r="A1366" t="s">
        <v>4583</v>
      </c>
      <c r="B1366" t="s">
        <v>1192</v>
      </c>
      <c r="C1366" t="s">
        <v>1193</v>
      </c>
      <c r="D1366" t="s">
        <v>630</v>
      </c>
      <c r="E1366">
        <v>90000126</v>
      </c>
      <c r="F1366" t="s">
        <v>8153</v>
      </c>
      <c r="G1366" t="s">
        <v>1868</v>
      </c>
      <c r="H1366" t="s">
        <v>8468</v>
      </c>
    </row>
    <row r="1367" spans="1:8" x14ac:dyDescent="0.3">
      <c r="A1367" t="s">
        <v>4518</v>
      </c>
      <c r="B1367" t="s">
        <v>1219</v>
      </c>
      <c r="C1367" t="s">
        <v>1220</v>
      </c>
      <c r="D1367" t="s">
        <v>630</v>
      </c>
      <c r="E1367">
        <v>90701846</v>
      </c>
      <c r="F1367" t="s">
        <v>8123</v>
      </c>
      <c r="G1367" t="s">
        <v>1868</v>
      </c>
      <c r="H1367" t="s">
        <v>8468</v>
      </c>
    </row>
    <row r="1368" spans="1:8" x14ac:dyDescent="0.3">
      <c r="A1368" t="s">
        <v>5058</v>
      </c>
      <c r="B1368" t="s">
        <v>1227</v>
      </c>
      <c r="C1368" t="s">
        <v>1228</v>
      </c>
      <c r="D1368" t="s">
        <v>630</v>
      </c>
      <c r="E1368">
        <v>2105001</v>
      </c>
      <c r="F1368" t="s">
        <v>8093</v>
      </c>
      <c r="G1368" t="s">
        <v>1868</v>
      </c>
      <c r="H1368" t="s">
        <v>8468</v>
      </c>
    </row>
    <row r="1369" spans="1:8" x14ac:dyDescent="0.3">
      <c r="A1369" t="s">
        <v>4561</v>
      </c>
      <c r="B1369" t="s">
        <v>1379</v>
      </c>
      <c r="C1369" t="s">
        <v>1380</v>
      </c>
      <c r="D1369" t="s">
        <v>630</v>
      </c>
      <c r="E1369">
        <v>90000101</v>
      </c>
      <c r="F1369" t="s">
        <v>8141</v>
      </c>
      <c r="G1369" t="s">
        <v>1868</v>
      </c>
      <c r="H1369" t="s">
        <v>8468</v>
      </c>
    </row>
    <row r="1370" spans="1:8" x14ac:dyDescent="0.3">
      <c r="A1370" t="s">
        <v>5035</v>
      </c>
      <c r="B1370" t="s">
        <v>1484</v>
      </c>
      <c r="C1370" t="s">
        <v>1485</v>
      </c>
      <c r="D1370" t="s">
        <v>630</v>
      </c>
      <c r="E1370">
        <v>90701900</v>
      </c>
      <c r="F1370" t="s">
        <v>8091</v>
      </c>
      <c r="G1370" t="s">
        <v>1868</v>
      </c>
      <c r="H1370" t="s">
        <v>8471</v>
      </c>
    </row>
    <row r="1371" spans="1:8" x14ac:dyDescent="0.3">
      <c r="A1371" t="s">
        <v>4852</v>
      </c>
      <c r="B1371" t="s">
        <v>1488</v>
      </c>
      <c r="C1371" t="s">
        <v>8469</v>
      </c>
      <c r="D1371" t="s">
        <v>630</v>
      </c>
      <c r="E1371">
        <v>90701883</v>
      </c>
      <c r="F1371" t="s">
        <v>8059</v>
      </c>
      <c r="G1371" t="s">
        <v>1868</v>
      </c>
      <c r="H1371" t="s">
        <v>8471</v>
      </c>
    </row>
    <row r="1372" spans="1:8" x14ac:dyDescent="0.3">
      <c r="A1372" t="s">
        <v>4547</v>
      </c>
      <c r="B1372" t="s">
        <v>1598</v>
      </c>
      <c r="C1372" t="s">
        <v>1599</v>
      </c>
      <c r="D1372" t="s">
        <v>630</v>
      </c>
      <c r="E1372">
        <v>90701809</v>
      </c>
      <c r="F1372" t="s">
        <v>8131</v>
      </c>
      <c r="G1372" t="s">
        <v>1868</v>
      </c>
      <c r="H1372" t="s">
        <v>8468</v>
      </c>
    </row>
    <row r="1373" spans="1:8" x14ac:dyDescent="0.3">
      <c r="A1373" t="s">
        <v>4853</v>
      </c>
      <c r="B1373" t="s">
        <v>2032</v>
      </c>
      <c r="C1373" t="s">
        <v>2033</v>
      </c>
      <c r="D1373" t="s">
        <v>630</v>
      </c>
      <c r="E1373">
        <v>90701788</v>
      </c>
      <c r="F1373" t="s">
        <v>8059</v>
      </c>
      <c r="G1373" t="s">
        <v>1868</v>
      </c>
      <c r="H1373" t="s">
        <v>8468</v>
      </c>
    </row>
    <row r="1374" spans="1:8" x14ac:dyDescent="0.3">
      <c r="A1374" t="s">
        <v>4854</v>
      </c>
      <c r="B1374" t="s">
        <v>2124</v>
      </c>
      <c r="C1374" t="s">
        <v>8469</v>
      </c>
      <c r="D1374" t="s">
        <v>630</v>
      </c>
      <c r="E1374">
        <v>90701832</v>
      </c>
      <c r="F1374" t="s">
        <v>8059</v>
      </c>
      <c r="G1374" t="s">
        <v>1868</v>
      </c>
      <c r="H1374" t="s">
        <v>8468</v>
      </c>
    </row>
    <row r="1375" spans="1:8" x14ac:dyDescent="0.3">
      <c r="A1375" t="s">
        <v>4792</v>
      </c>
      <c r="B1375" t="s">
        <v>2245</v>
      </c>
      <c r="C1375" t="s">
        <v>2246</v>
      </c>
      <c r="D1375" t="s">
        <v>630</v>
      </c>
      <c r="E1375">
        <v>3684012</v>
      </c>
      <c r="F1375" t="s">
        <v>8219</v>
      </c>
      <c r="G1375" t="s">
        <v>1868</v>
      </c>
      <c r="H1375" t="s">
        <v>8468</v>
      </c>
    </row>
    <row r="1376" spans="1:8" x14ac:dyDescent="0.3">
      <c r="A1376" t="s">
        <v>4855</v>
      </c>
      <c r="B1376" t="s">
        <v>2529</v>
      </c>
      <c r="C1376" t="s">
        <v>8469</v>
      </c>
      <c r="D1376" t="s">
        <v>630</v>
      </c>
      <c r="E1376">
        <v>90701855</v>
      </c>
      <c r="F1376" t="s">
        <v>8059</v>
      </c>
      <c r="G1376" t="s">
        <v>1868</v>
      </c>
      <c r="H1376" t="s">
        <v>8468</v>
      </c>
    </row>
    <row r="1377" spans="1:8" x14ac:dyDescent="0.3">
      <c r="A1377" t="s">
        <v>4856</v>
      </c>
      <c r="B1377" t="s">
        <v>2600</v>
      </c>
      <c r="C1377" t="s">
        <v>2601</v>
      </c>
      <c r="D1377" t="s">
        <v>630</v>
      </c>
      <c r="E1377">
        <v>90701833</v>
      </c>
      <c r="F1377" t="s">
        <v>8059</v>
      </c>
      <c r="G1377" t="s">
        <v>1868</v>
      </c>
      <c r="H1377" t="s">
        <v>8468</v>
      </c>
    </row>
    <row r="1378" spans="1:8" x14ac:dyDescent="0.3">
      <c r="A1378" t="s">
        <v>7581</v>
      </c>
      <c r="B1378" t="s">
        <v>6620</v>
      </c>
      <c r="C1378" t="s">
        <v>8469</v>
      </c>
      <c r="D1378" t="s">
        <v>5453</v>
      </c>
      <c r="E1378">
        <v>90511041</v>
      </c>
      <c r="F1378" t="s">
        <v>8271</v>
      </c>
      <c r="G1378" t="s">
        <v>6634</v>
      </c>
      <c r="H1378" t="s">
        <v>8468</v>
      </c>
    </row>
    <row r="1379" spans="1:8" x14ac:dyDescent="0.3">
      <c r="A1379" t="s">
        <v>4911</v>
      </c>
      <c r="B1379" t="s">
        <v>711</v>
      </c>
      <c r="C1379" t="s">
        <v>712</v>
      </c>
      <c r="D1379" t="s">
        <v>5453</v>
      </c>
      <c r="E1379">
        <v>91514975</v>
      </c>
      <c r="F1379" t="s">
        <v>8185</v>
      </c>
      <c r="G1379" t="s">
        <v>6634</v>
      </c>
      <c r="H1379" t="s">
        <v>8468</v>
      </c>
    </row>
    <row r="1380" spans="1:8" x14ac:dyDescent="0.3">
      <c r="A1380" t="s">
        <v>4602</v>
      </c>
      <c r="B1380" t="s">
        <v>718</v>
      </c>
      <c r="C1380" t="s">
        <v>719</v>
      </c>
      <c r="D1380" t="s">
        <v>5453</v>
      </c>
      <c r="E1380">
        <v>61577001</v>
      </c>
      <c r="F1380" t="s">
        <v>8159</v>
      </c>
      <c r="G1380" t="s">
        <v>6634</v>
      </c>
      <c r="H1380" t="s">
        <v>8468</v>
      </c>
    </row>
    <row r="1381" spans="1:8" x14ac:dyDescent="0.3">
      <c r="A1381" t="s">
        <v>7592</v>
      </c>
      <c r="B1381" t="s">
        <v>6648</v>
      </c>
      <c r="C1381" t="s">
        <v>6649</v>
      </c>
      <c r="D1381" t="s">
        <v>5453</v>
      </c>
      <c r="E1381">
        <v>47061478</v>
      </c>
      <c r="F1381" t="s">
        <v>8267</v>
      </c>
      <c r="G1381" t="s">
        <v>6634</v>
      </c>
      <c r="H1381" t="s">
        <v>8468</v>
      </c>
    </row>
    <row r="1382" spans="1:8" x14ac:dyDescent="0.3">
      <c r="A1382" t="s">
        <v>4645</v>
      </c>
      <c r="B1382" t="s">
        <v>879</v>
      </c>
      <c r="C1382" t="s">
        <v>880</v>
      </c>
      <c r="D1382" t="s">
        <v>5453</v>
      </c>
      <c r="E1382">
        <v>91515227</v>
      </c>
      <c r="F1382" t="s">
        <v>8163</v>
      </c>
      <c r="G1382" t="s">
        <v>6634</v>
      </c>
      <c r="H1382" t="s">
        <v>8468</v>
      </c>
    </row>
    <row r="1383" spans="1:8" x14ac:dyDescent="0.3">
      <c r="A1383" t="s">
        <v>4309</v>
      </c>
      <c r="B1383" t="s">
        <v>950</v>
      </c>
      <c r="C1383" t="s">
        <v>951</v>
      </c>
      <c r="D1383" t="s">
        <v>5453</v>
      </c>
      <c r="E1383">
        <v>98518527</v>
      </c>
      <c r="F1383" t="s">
        <v>8075</v>
      </c>
      <c r="G1383" t="s">
        <v>6634</v>
      </c>
      <c r="H1383" t="s">
        <v>8471</v>
      </c>
    </row>
    <row r="1384" spans="1:8" x14ac:dyDescent="0.3">
      <c r="A1384" t="s">
        <v>4288</v>
      </c>
      <c r="B1384" t="s">
        <v>957</v>
      </c>
      <c r="C1384" t="s">
        <v>958</v>
      </c>
      <c r="D1384" t="s">
        <v>5453</v>
      </c>
      <c r="E1384">
        <v>50097013</v>
      </c>
      <c r="F1384" t="s">
        <v>8071</v>
      </c>
      <c r="G1384" t="s">
        <v>6634</v>
      </c>
      <c r="H1384" t="s">
        <v>8468</v>
      </c>
    </row>
    <row r="1385" spans="1:8" x14ac:dyDescent="0.3">
      <c r="A1385" t="s">
        <v>7394</v>
      </c>
      <c r="B1385" t="s">
        <v>6122</v>
      </c>
      <c r="C1385" t="s">
        <v>972</v>
      </c>
      <c r="D1385" t="s">
        <v>5453</v>
      </c>
      <c r="E1385">
        <v>91514977</v>
      </c>
      <c r="F1385" t="s">
        <v>8225</v>
      </c>
      <c r="G1385" t="s">
        <v>6634</v>
      </c>
      <c r="H1385" t="s">
        <v>8468</v>
      </c>
    </row>
    <row r="1386" spans="1:8" x14ac:dyDescent="0.3">
      <c r="A1386" t="s">
        <v>7388</v>
      </c>
      <c r="B1386" t="s">
        <v>6107</v>
      </c>
      <c r="C1386" t="s">
        <v>8469</v>
      </c>
      <c r="D1386" t="s">
        <v>5453</v>
      </c>
      <c r="E1386">
        <v>90511717</v>
      </c>
      <c r="F1386" t="s">
        <v>8223</v>
      </c>
      <c r="G1386" t="s">
        <v>6634</v>
      </c>
      <c r="H1386" t="s">
        <v>8468</v>
      </c>
    </row>
    <row r="1387" spans="1:8" x14ac:dyDescent="0.3">
      <c r="A1387" t="s">
        <v>4646</v>
      </c>
      <c r="B1387" t="s">
        <v>1112</v>
      </c>
      <c r="C1387" t="s">
        <v>1113</v>
      </c>
      <c r="D1387" t="s">
        <v>5453</v>
      </c>
      <c r="E1387">
        <v>98518541</v>
      </c>
      <c r="F1387" t="s">
        <v>8163</v>
      </c>
      <c r="G1387" t="s">
        <v>6634</v>
      </c>
      <c r="H1387" t="s">
        <v>8471</v>
      </c>
    </row>
    <row r="1388" spans="1:8" x14ac:dyDescent="0.3">
      <c r="A1388" t="s">
        <v>4358</v>
      </c>
      <c r="B1388" t="s">
        <v>1211</v>
      </c>
      <c r="C1388" t="s">
        <v>1212</v>
      </c>
      <c r="D1388" t="s">
        <v>5453</v>
      </c>
      <c r="E1388">
        <v>91510385</v>
      </c>
      <c r="F1388" t="s">
        <v>8089</v>
      </c>
      <c r="G1388" t="s">
        <v>6634</v>
      </c>
      <c r="H1388" t="s">
        <v>8468</v>
      </c>
    </row>
    <row r="1389" spans="1:8" x14ac:dyDescent="0.3">
      <c r="A1389" t="s">
        <v>7392</v>
      </c>
      <c r="B1389" t="s">
        <v>6117</v>
      </c>
      <c r="C1389" t="s">
        <v>6118</v>
      </c>
      <c r="D1389" t="s">
        <v>5453</v>
      </c>
      <c r="E1389">
        <v>61600001</v>
      </c>
      <c r="F1389" t="s">
        <v>8225</v>
      </c>
      <c r="G1389" t="s">
        <v>6634</v>
      </c>
      <c r="H1389" t="s">
        <v>8468</v>
      </c>
    </row>
    <row r="1390" spans="1:8" x14ac:dyDescent="0.3">
      <c r="A1390" t="s">
        <v>7391</v>
      </c>
      <c r="B1390" t="s">
        <v>6114</v>
      </c>
      <c r="C1390" t="s">
        <v>6115</v>
      </c>
      <c r="D1390" t="s">
        <v>5453</v>
      </c>
      <c r="E1390">
        <v>91511801</v>
      </c>
      <c r="F1390" t="s">
        <v>8227</v>
      </c>
      <c r="G1390" t="s">
        <v>6634</v>
      </c>
      <c r="H1390" t="s">
        <v>8468</v>
      </c>
    </row>
    <row r="1391" spans="1:8" x14ac:dyDescent="0.3">
      <c r="A1391" t="s">
        <v>4726</v>
      </c>
      <c r="B1391" t="s">
        <v>1433</v>
      </c>
      <c r="C1391" t="s">
        <v>1434</v>
      </c>
      <c r="D1391" t="s">
        <v>5453</v>
      </c>
      <c r="E1391">
        <v>91515224</v>
      </c>
      <c r="F1391" t="s">
        <v>8451</v>
      </c>
      <c r="G1391" t="s">
        <v>6634</v>
      </c>
      <c r="H1391" t="s">
        <v>8468</v>
      </c>
    </row>
    <row r="1392" spans="1:8" x14ac:dyDescent="0.3">
      <c r="A1392" t="s">
        <v>7596</v>
      </c>
      <c r="B1392" t="s">
        <v>6657</v>
      </c>
      <c r="C1392" t="s">
        <v>6658</v>
      </c>
      <c r="D1392" t="s">
        <v>5453</v>
      </c>
      <c r="E1392">
        <v>90511048</v>
      </c>
      <c r="F1392" t="s">
        <v>8303</v>
      </c>
      <c r="G1392" t="s">
        <v>6634</v>
      </c>
      <c r="H1392" t="s">
        <v>8468</v>
      </c>
    </row>
    <row r="1393" spans="1:8" x14ac:dyDescent="0.3">
      <c r="A1393" t="s">
        <v>7393</v>
      </c>
      <c r="B1393" t="s">
        <v>6120</v>
      </c>
      <c r="C1393" t="s">
        <v>8469</v>
      </c>
      <c r="D1393" t="s">
        <v>5453</v>
      </c>
      <c r="E1393">
        <v>85600022</v>
      </c>
      <c r="F1393" t="s">
        <v>8223</v>
      </c>
      <c r="G1393" t="s">
        <v>6634</v>
      </c>
      <c r="H1393" t="s">
        <v>8468</v>
      </c>
    </row>
    <row r="1394" spans="1:8" x14ac:dyDescent="0.3">
      <c r="A1394" t="s">
        <v>7389</v>
      </c>
      <c r="B1394" t="s">
        <v>6109</v>
      </c>
      <c r="C1394" t="s">
        <v>6110</v>
      </c>
      <c r="D1394" t="s">
        <v>5453</v>
      </c>
      <c r="E1394">
        <v>91515220</v>
      </c>
      <c r="F1394" t="s">
        <v>8227</v>
      </c>
      <c r="G1394" t="s">
        <v>6634</v>
      </c>
      <c r="H1394" t="s">
        <v>8468</v>
      </c>
    </row>
    <row r="1395" spans="1:8" x14ac:dyDescent="0.3">
      <c r="A1395" t="s">
        <v>7817</v>
      </c>
      <c r="B1395" t="s">
        <v>7133</v>
      </c>
      <c r="C1395" t="s">
        <v>8469</v>
      </c>
      <c r="D1395" t="s">
        <v>5453</v>
      </c>
      <c r="E1395">
        <v>91511272</v>
      </c>
      <c r="F1395" t="s">
        <v>8251</v>
      </c>
      <c r="G1395" t="s">
        <v>6634</v>
      </c>
      <c r="H1395" t="s">
        <v>8468</v>
      </c>
    </row>
    <row r="1396" spans="1:8" x14ac:dyDescent="0.3">
      <c r="A1396" t="s">
        <v>4479</v>
      </c>
      <c r="B1396" t="s">
        <v>1748</v>
      </c>
      <c r="C1396" t="s">
        <v>1749</v>
      </c>
      <c r="D1396" t="s">
        <v>5453</v>
      </c>
      <c r="E1396">
        <v>91514499</v>
      </c>
      <c r="F1396" t="s">
        <v>8119</v>
      </c>
      <c r="G1396" t="s">
        <v>6634</v>
      </c>
      <c r="H1396" t="s">
        <v>8468</v>
      </c>
    </row>
    <row r="1397" spans="1:8" x14ac:dyDescent="0.3">
      <c r="A1397" t="s">
        <v>4281</v>
      </c>
      <c r="B1397" t="s">
        <v>1755</v>
      </c>
      <c r="C1397" t="s">
        <v>1756</v>
      </c>
      <c r="D1397" t="s">
        <v>5453</v>
      </c>
      <c r="E1397">
        <v>61588001</v>
      </c>
      <c r="F1397" t="s">
        <v>8069</v>
      </c>
      <c r="G1397" t="s">
        <v>6634</v>
      </c>
      <c r="H1397" t="s">
        <v>8468</v>
      </c>
    </row>
    <row r="1398" spans="1:8" x14ac:dyDescent="0.3">
      <c r="A1398" t="s">
        <v>4359</v>
      </c>
      <c r="B1398" t="s">
        <v>1765</v>
      </c>
      <c r="C1398" t="s">
        <v>1766</v>
      </c>
      <c r="D1398" t="s">
        <v>5453</v>
      </c>
      <c r="E1398">
        <v>91514501</v>
      </c>
      <c r="F1398" t="s">
        <v>8089</v>
      </c>
      <c r="G1398" t="s">
        <v>6634</v>
      </c>
      <c r="H1398" t="s">
        <v>8468</v>
      </c>
    </row>
    <row r="1399" spans="1:8" x14ac:dyDescent="0.3">
      <c r="A1399" t="s">
        <v>4289</v>
      </c>
      <c r="B1399" t="s">
        <v>1777</v>
      </c>
      <c r="C1399" t="s">
        <v>1778</v>
      </c>
      <c r="D1399" t="s">
        <v>5453</v>
      </c>
      <c r="E1399">
        <v>61455023</v>
      </c>
      <c r="F1399" t="s">
        <v>8071</v>
      </c>
      <c r="G1399" t="s">
        <v>6634</v>
      </c>
      <c r="H1399" t="s">
        <v>8468</v>
      </c>
    </row>
    <row r="1400" spans="1:8" x14ac:dyDescent="0.3">
      <c r="A1400" t="s">
        <v>7588</v>
      </c>
      <c r="B1400" t="s">
        <v>6637</v>
      </c>
      <c r="C1400" t="s">
        <v>8469</v>
      </c>
      <c r="D1400" t="s">
        <v>5453</v>
      </c>
      <c r="E1400">
        <v>91513743</v>
      </c>
      <c r="F1400" t="s">
        <v>8267</v>
      </c>
      <c r="G1400" t="s">
        <v>6634</v>
      </c>
      <c r="H1400" t="s">
        <v>8468</v>
      </c>
    </row>
    <row r="1401" spans="1:8" x14ac:dyDescent="0.3">
      <c r="A1401" t="s">
        <v>4480</v>
      </c>
      <c r="B1401" t="s">
        <v>1819</v>
      </c>
      <c r="C1401" t="s">
        <v>1820</v>
      </c>
      <c r="D1401" t="s">
        <v>5453</v>
      </c>
      <c r="E1401">
        <v>91515223</v>
      </c>
      <c r="F1401" t="s">
        <v>8119</v>
      </c>
      <c r="G1401" t="s">
        <v>6634</v>
      </c>
      <c r="H1401" t="s">
        <v>8468</v>
      </c>
    </row>
    <row r="1402" spans="1:8" x14ac:dyDescent="0.3">
      <c r="A1402" t="s">
        <v>4647</v>
      </c>
      <c r="B1402" t="s">
        <v>1855</v>
      </c>
      <c r="C1402" t="s">
        <v>1856</v>
      </c>
      <c r="D1402" t="s">
        <v>5453</v>
      </c>
      <c r="E1402">
        <v>61571001</v>
      </c>
      <c r="F1402" t="s">
        <v>8163</v>
      </c>
      <c r="G1402" t="s">
        <v>6634</v>
      </c>
      <c r="H1402" t="s">
        <v>8468</v>
      </c>
    </row>
    <row r="1403" spans="1:8" x14ac:dyDescent="0.3">
      <c r="A1403" t="s">
        <v>4310</v>
      </c>
      <c r="B1403" t="s">
        <v>1915</v>
      </c>
      <c r="C1403" t="s">
        <v>1916</v>
      </c>
      <c r="D1403" t="s">
        <v>5453</v>
      </c>
      <c r="E1403">
        <v>91513869</v>
      </c>
      <c r="F1403" t="s">
        <v>8075</v>
      </c>
      <c r="G1403" t="s">
        <v>6634</v>
      </c>
      <c r="H1403" t="s">
        <v>8468</v>
      </c>
    </row>
    <row r="1404" spans="1:8" x14ac:dyDescent="0.3">
      <c r="A1404" t="s">
        <v>4648</v>
      </c>
      <c r="B1404" t="s">
        <v>1956</v>
      </c>
      <c r="C1404" t="s">
        <v>1957</v>
      </c>
      <c r="D1404" t="s">
        <v>5453</v>
      </c>
      <c r="E1404">
        <v>98518512</v>
      </c>
      <c r="F1404" t="s">
        <v>8163</v>
      </c>
      <c r="G1404" t="s">
        <v>6634</v>
      </c>
      <c r="H1404" t="s">
        <v>8468</v>
      </c>
    </row>
    <row r="1405" spans="1:8" x14ac:dyDescent="0.3">
      <c r="A1405" t="s">
        <v>7951</v>
      </c>
      <c r="B1405" t="s">
        <v>5587</v>
      </c>
      <c r="C1405" t="s">
        <v>5588</v>
      </c>
      <c r="D1405" t="s">
        <v>5453</v>
      </c>
      <c r="E1405">
        <v>91513536</v>
      </c>
      <c r="F1405" t="s">
        <v>8223</v>
      </c>
      <c r="G1405" t="s">
        <v>6634</v>
      </c>
      <c r="H1405" t="s">
        <v>8468</v>
      </c>
    </row>
    <row r="1406" spans="1:8" x14ac:dyDescent="0.3">
      <c r="A1406" t="s">
        <v>7587</v>
      </c>
      <c r="B1406" t="s">
        <v>6632</v>
      </c>
      <c r="C1406" t="s">
        <v>8469</v>
      </c>
      <c r="D1406" t="s">
        <v>5453</v>
      </c>
      <c r="E1406">
        <v>90511039</v>
      </c>
      <c r="F1406" t="s">
        <v>8297</v>
      </c>
      <c r="G1406" t="s">
        <v>6634</v>
      </c>
      <c r="H1406" t="s">
        <v>8468</v>
      </c>
    </row>
    <row r="1407" spans="1:8" x14ac:dyDescent="0.3">
      <c r="A1407" t="s">
        <v>7898</v>
      </c>
      <c r="B1407" t="s">
        <v>7267</v>
      </c>
      <c r="C1407" t="s">
        <v>7268</v>
      </c>
      <c r="D1407" t="s">
        <v>5453</v>
      </c>
      <c r="E1407">
        <v>91511820</v>
      </c>
      <c r="F1407" t="s">
        <v>8225</v>
      </c>
      <c r="G1407" t="s">
        <v>6634</v>
      </c>
      <c r="H1407" t="s">
        <v>8468</v>
      </c>
    </row>
    <row r="1408" spans="1:8" x14ac:dyDescent="0.3">
      <c r="A1408" t="s">
        <v>7948</v>
      </c>
      <c r="B1408" t="s">
        <v>5578</v>
      </c>
      <c r="C1408" t="s">
        <v>5579</v>
      </c>
      <c r="D1408" t="s">
        <v>5453</v>
      </c>
      <c r="E1408">
        <v>98518745</v>
      </c>
      <c r="F1408" t="s">
        <v>8223</v>
      </c>
      <c r="G1408" t="s">
        <v>6634</v>
      </c>
      <c r="H1408" t="s">
        <v>8471</v>
      </c>
    </row>
    <row r="1409" spans="1:8" x14ac:dyDescent="0.3">
      <c r="A1409" t="s">
        <v>4738</v>
      </c>
      <c r="B1409" t="s">
        <v>2275</v>
      </c>
      <c r="C1409" t="s">
        <v>2276</v>
      </c>
      <c r="D1409" t="s">
        <v>5453</v>
      </c>
      <c r="E1409">
        <v>91511807</v>
      </c>
      <c r="F1409" t="s">
        <v>8215</v>
      </c>
      <c r="G1409" t="s">
        <v>6634</v>
      </c>
      <c r="H1409" t="s">
        <v>8468</v>
      </c>
    </row>
    <row r="1410" spans="1:8" x14ac:dyDescent="0.3">
      <c r="A1410" t="s">
        <v>7949</v>
      </c>
      <c r="B1410" t="s">
        <v>5581</v>
      </c>
      <c r="C1410" t="s">
        <v>5582</v>
      </c>
      <c r="D1410" t="s">
        <v>5453</v>
      </c>
      <c r="E1410">
        <v>91513885</v>
      </c>
      <c r="F1410" t="s">
        <v>8223</v>
      </c>
      <c r="G1410" t="s">
        <v>6634</v>
      </c>
      <c r="H1410" t="s">
        <v>8468</v>
      </c>
    </row>
    <row r="1411" spans="1:8" x14ac:dyDescent="0.3">
      <c r="A1411" t="s">
        <v>4649</v>
      </c>
      <c r="B1411" t="s">
        <v>2314</v>
      </c>
      <c r="C1411" t="s">
        <v>2315</v>
      </c>
      <c r="D1411" t="s">
        <v>5453</v>
      </c>
      <c r="E1411">
        <v>61533001</v>
      </c>
      <c r="F1411" t="s">
        <v>8163</v>
      </c>
      <c r="G1411" t="s">
        <v>6634</v>
      </c>
      <c r="H1411" t="s">
        <v>8468</v>
      </c>
    </row>
    <row r="1412" spans="1:8" x14ac:dyDescent="0.3">
      <c r="A1412" t="s">
        <v>7816</v>
      </c>
      <c r="B1412" t="s">
        <v>7130</v>
      </c>
      <c r="C1412" t="s">
        <v>7131</v>
      </c>
      <c r="D1412" t="s">
        <v>5453</v>
      </c>
      <c r="E1412">
        <v>91510252</v>
      </c>
      <c r="F1412" t="s">
        <v>8251</v>
      </c>
      <c r="G1412" t="s">
        <v>6634</v>
      </c>
      <c r="H1412" t="s">
        <v>8468</v>
      </c>
    </row>
    <row r="1413" spans="1:8" x14ac:dyDescent="0.3">
      <c r="A1413" t="s">
        <v>7950</v>
      </c>
      <c r="B1413" t="s">
        <v>5584</v>
      </c>
      <c r="C1413" t="s">
        <v>5585</v>
      </c>
      <c r="D1413" t="s">
        <v>5453</v>
      </c>
      <c r="E1413">
        <v>90510531</v>
      </c>
      <c r="F1413" t="s">
        <v>8223</v>
      </c>
      <c r="G1413" t="s">
        <v>6634</v>
      </c>
      <c r="H1413" t="s">
        <v>8468</v>
      </c>
    </row>
    <row r="1414" spans="1:8" x14ac:dyDescent="0.3">
      <c r="A1414" t="s">
        <v>7952</v>
      </c>
      <c r="B1414" t="s">
        <v>5590</v>
      </c>
      <c r="C1414" t="s">
        <v>5591</v>
      </c>
      <c r="D1414" t="s">
        <v>5453</v>
      </c>
      <c r="E1414">
        <v>91511797</v>
      </c>
      <c r="F1414" t="s">
        <v>8223</v>
      </c>
      <c r="G1414" t="s">
        <v>6634</v>
      </c>
      <c r="H1414" t="s">
        <v>8468</v>
      </c>
    </row>
    <row r="1415" spans="1:8" x14ac:dyDescent="0.3">
      <c r="A1415" t="s">
        <v>7390</v>
      </c>
      <c r="B1415" t="s">
        <v>6112</v>
      </c>
      <c r="C1415" t="s">
        <v>8469</v>
      </c>
      <c r="D1415" t="s">
        <v>5453</v>
      </c>
      <c r="E1415">
        <v>90511440</v>
      </c>
      <c r="F1415" t="s">
        <v>8223</v>
      </c>
      <c r="G1415" t="s">
        <v>6634</v>
      </c>
      <c r="H1415" t="s">
        <v>8468</v>
      </c>
    </row>
    <row r="1416" spans="1:8" x14ac:dyDescent="0.3">
      <c r="A1416" t="s">
        <v>7578</v>
      </c>
      <c r="B1416" t="s">
        <v>6613</v>
      </c>
      <c r="C1416" t="s">
        <v>8469</v>
      </c>
      <c r="D1416" t="s">
        <v>5453</v>
      </c>
      <c r="E1416">
        <v>90512003</v>
      </c>
      <c r="F1416" t="s">
        <v>8267</v>
      </c>
      <c r="G1416" t="s">
        <v>6634</v>
      </c>
      <c r="H1416" t="s">
        <v>8468</v>
      </c>
    </row>
    <row r="1417" spans="1:8" x14ac:dyDescent="0.3">
      <c r="A1417" t="s">
        <v>4650</v>
      </c>
      <c r="B1417" t="s">
        <v>2673</v>
      </c>
      <c r="C1417" t="s">
        <v>2674</v>
      </c>
      <c r="D1417" t="s">
        <v>5453</v>
      </c>
      <c r="E1417">
        <v>91511825</v>
      </c>
      <c r="F1417" t="s">
        <v>8163</v>
      </c>
      <c r="G1417" t="s">
        <v>6634</v>
      </c>
      <c r="H1417" t="s">
        <v>8468</v>
      </c>
    </row>
    <row r="1418" spans="1:8" x14ac:dyDescent="0.3">
      <c r="A1418" t="s">
        <v>546</v>
      </c>
      <c r="B1418" t="s">
        <v>227</v>
      </c>
      <c r="C1418" t="s">
        <v>226</v>
      </c>
      <c r="D1418" t="s">
        <v>274</v>
      </c>
      <c r="E1418">
        <v>90000007</v>
      </c>
      <c r="F1418" t="s">
        <v>8173</v>
      </c>
      <c r="G1418" t="s">
        <v>209</v>
      </c>
      <c r="H1418" t="s">
        <v>8471</v>
      </c>
    </row>
    <row r="1419" spans="1:8" x14ac:dyDescent="0.3">
      <c r="A1419" t="s">
        <v>538</v>
      </c>
      <c r="B1419" t="s">
        <v>211</v>
      </c>
      <c r="C1419" t="s">
        <v>210</v>
      </c>
      <c r="D1419" t="s">
        <v>274</v>
      </c>
      <c r="E1419">
        <v>90000026</v>
      </c>
      <c r="F1419" t="s">
        <v>8167</v>
      </c>
      <c r="G1419" t="s">
        <v>209</v>
      </c>
      <c r="H1419" t="s">
        <v>8468</v>
      </c>
    </row>
    <row r="1420" spans="1:8" x14ac:dyDescent="0.3">
      <c r="A1420" t="s">
        <v>4301</v>
      </c>
      <c r="B1420" t="s">
        <v>215</v>
      </c>
      <c r="C1420" t="s">
        <v>214</v>
      </c>
      <c r="D1420" t="s">
        <v>275</v>
      </c>
      <c r="E1420">
        <v>68061667</v>
      </c>
      <c r="F1420" t="s">
        <v>8073</v>
      </c>
      <c r="G1420" t="s">
        <v>209</v>
      </c>
      <c r="H1420" t="s">
        <v>8468</v>
      </c>
    </row>
    <row r="1421" spans="1:8" x14ac:dyDescent="0.3">
      <c r="A1421" t="s">
        <v>540</v>
      </c>
      <c r="B1421" t="s">
        <v>215</v>
      </c>
      <c r="C1421" t="s">
        <v>214</v>
      </c>
      <c r="D1421" t="s">
        <v>275</v>
      </c>
      <c r="E1421">
        <v>68061645</v>
      </c>
      <c r="F1421" t="s">
        <v>8073</v>
      </c>
      <c r="G1421" t="s">
        <v>209</v>
      </c>
      <c r="H1421" t="s">
        <v>8468</v>
      </c>
    </row>
    <row r="1422" spans="1:8" x14ac:dyDescent="0.3">
      <c r="A1422" t="s">
        <v>7603</v>
      </c>
      <c r="B1422" t="s">
        <v>6674</v>
      </c>
      <c r="C1422" t="s">
        <v>6675</v>
      </c>
      <c r="D1422" t="s">
        <v>572</v>
      </c>
      <c r="E1422">
        <v>61729007</v>
      </c>
      <c r="F1422" t="s">
        <v>8257</v>
      </c>
      <c r="G1422" t="s">
        <v>1971</v>
      </c>
      <c r="H1422" t="s">
        <v>8468</v>
      </c>
    </row>
    <row r="1423" spans="1:8" x14ac:dyDescent="0.3">
      <c r="A1423" t="s">
        <v>5072</v>
      </c>
      <c r="B1423" t="s">
        <v>622</v>
      </c>
      <c r="C1423" t="s">
        <v>623</v>
      </c>
      <c r="D1423" t="s">
        <v>572</v>
      </c>
      <c r="E1423">
        <v>90000159</v>
      </c>
      <c r="F1423" t="s">
        <v>8457</v>
      </c>
      <c r="G1423" t="s">
        <v>1971</v>
      </c>
      <c r="H1423" t="s">
        <v>8468</v>
      </c>
    </row>
    <row r="1424" spans="1:8" x14ac:dyDescent="0.3">
      <c r="A1424" t="s">
        <v>7638</v>
      </c>
      <c r="B1424" t="s">
        <v>6772</v>
      </c>
      <c r="C1424" t="s">
        <v>6773</v>
      </c>
      <c r="D1424" t="s">
        <v>572</v>
      </c>
      <c r="E1424">
        <v>90000137</v>
      </c>
      <c r="F1424" t="s">
        <v>8257</v>
      </c>
      <c r="G1424" t="s">
        <v>1971</v>
      </c>
      <c r="H1424" t="s">
        <v>8468</v>
      </c>
    </row>
    <row r="1425" spans="1:8" x14ac:dyDescent="0.3">
      <c r="A1425" t="s">
        <v>7417</v>
      </c>
      <c r="B1425" t="s">
        <v>6179</v>
      </c>
      <c r="C1425" t="s">
        <v>8469</v>
      </c>
      <c r="D1425" t="s">
        <v>572</v>
      </c>
      <c r="E1425">
        <v>945026</v>
      </c>
      <c r="F1425" t="s">
        <v>8223</v>
      </c>
      <c r="G1425" t="s">
        <v>1971</v>
      </c>
      <c r="H1425" t="s">
        <v>8468</v>
      </c>
    </row>
    <row r="1426" spans="1:8" x14ac:dyDescent="0.3">
      <c r="A1426" t="s">
        <v>4360</v>
      </c>
      <c r="B1426" t="s">
        <v>717</v>
      </c>
      <c r="C1426" t="s">
        <v>8469</v>
      </c>
      <c r="D1426" t="s">
        <v>572</v>
      </c>
      <c r="E1426">
        <v>945027</v>
      </c>
      <c r="F1426" t="s">
        <v>8089</v>
      </c>
      <c r="G1426" t="s">
        <v>1971</v>
      </c>
      <c r="H1426" t="s">
        <v>8468</v>
      </c>
    </row>
    <row r="1427" spans="1:8" x14ac:dyDescent="0.3">
      <c r="A1427" t="s">
        <v>7420</v>
      </c>
      <c r="B1427" t="s">
        <v>6185</v>
      </c>
      <c r="C1427" t="s">
        <v>8469</v>
      </c>
      <c r="D1427" t="s">
        <v>572</v>
      </c>
      <c r="E1427">
        <v>945039</v>
      </c>
      <c r="F1427" t="s">
        <v>8223</v>
      </c>
      <c r="G1427" t="s">
        <v>1971</v>
      </c>
      <c r="H1427" t="s">
        <v>8468</v>
      </c>
    </row>
    <row r="1428" spans="1:8" x14ac:dyDescent="0.3">
      <c r="A1428" t="s">
        <v>7416</v>
      </c>
      <c r="B1428" t="s">
        <v>6177</v>
      </c>
      <c r="C1428" t="s">
        <v>8469</v>
      </c>
      <c r="D1428" t="s">
        <v>572</v>
      </c>
      <c r="E1428">
        <v>945040</v>
      </c>
      <c r="F1428" t="s">
        <v>8223</v>
      </c>
      <c r="G1428" t="s">
        <v>1971</v>
      </c>
      <c r="H1428" t="s">
        <v>8468</v>
      </c>
    </row>
    <row r="1429" spans="1:8" x14ac:dyDescent="0.3">
      <c r="A1429" t="s">
        <v>4361</v>
      </c>
      <c r="B1429" t="s">
        <v>822</v>
      </c>
      <c r="C1429" t="s">
        <v>823</v>
      </c>
      <c r="D1429" t="s">
        <v>572</v>
      </c>
      <c r="E1429">
        <v>85600181</v>
      </c>
      <c r="F1429" t="s">
        <v>8089</v>
      </c>
      <c r="G1429" t="s">
        <v>1971</v>
      </c>
      <c r="H1429" t="s">
        <v>8468</v>
      </c>
    </row>
    <row r="1430" spans="1:8" x14ac:dyDescent="0.3">
      <c r="A1430" t="s">
        <v>7424</v>
      </c>
      <c r="B1430" t="s">
        <v>6193</v>
      </c>
      <c r="C1430" t="s">
        <v>8469</v>
      </c>
      <c r="D1430" t="s">
        <v>572</v>
      </c>
      <c r="E1430">
        <v>945019</v>
      </c>
      <c r="F1430" t="s">
        <v>8223</v>
      </c>
      <c r="G1430" t="s">
        <v>1971</v>
      </c>
      <c r="H1430" t="s">
        <v>8468</v>
      </c>
    </row>
    <row r="1431" spans="1:8" x14ac:dyDescent="0.3">
      <c r="A1431" t="s">
        <v>7639</v>
      </c>
      <c r="B1431" t="s">
        <v>6775</v>
      </c>
      <c r="C1431" t="s">
        <v>6776</v>
      </c>
      <c r="D1431" t="s">
        <v>572</v>
      </c>
      <c r="E1431">
        <v>85610223</v>
      </c>
      <c r="F1431" t="s">
        <v>8257</v>
      </c>
      <c r="G1431" t="s">
        <v>1971</v>
      </c>
      <c r="H1431" t="s">
        <v>8468</v>
      </c>
    </row>
    <row r="1432" spans="1:8" x14ac:dyDescent="0.3">
      <c r="A1432" t="s">
        <v>7414</v>
      </c>
      <c r="B1432" t="s">
        <v>6173</v>
      </c>
      <c r="C1432" t="s">
        <v>8469</v>
      </c>
      <c r="D1432" t="s">
        <v>572</v>
      </c>
      <c r="E1432">
        <v>90512127</v>
      </c>
      <c r="F1432" t="s">
        <v>8227</v>
      </c>
      <c r="G1432" t="s">
        <v>1971</v>
      </c>
      <c r="H1432" t="s">
        <v>8468</v>
      </c>
    </row>
    <row r="1433" spans="1:8" x14ac:dyDescent="0.3">
      <c r="A1433" t="s">
        <v>7623</v>
      </c>
      <c r="B1433" t="s">
        <v>6728</v>
      </c>
      <c r="C1433" t="s">
        <v>6729</v>
      </c>
      <c r="D1433" t="s">
        <v>572</v>
      </c>
      <c r="E1433">
        <v>61729012</v>
      </c>
      <c r="F1433" t="s">
        <v>8313</v>
      </c>
      <c r="G1433" t="s">
        <v>1971</v>
      </c>
      <c r="H1433" t="s">
        <v>8468</v>
      </c>
    </row>
    <row r="1434" spans="1:8" x14ac:dyDescent="0.3">
      <c r="A1434" t="s">
        <v>4311</v>
      </c>
      <c r="B1434" t="s">
        <v>874</v>
      </c>
      <c r="C1434" t="s">
        <v>875</v>
      </c>
      <c r="D1434" t="s">
        <v>572</v>
      </c>
      <c r="E1434">
        <v>90512013</v>
      </c>
      <c r="F1434" t="s">
        <v>8075</v>
      </c>
      <c r="G1434" t="s">
        <v>1971</v>
      </c>
      <c r="H1434" t="s">
        <v>8468</v>
      </c>
    </row>
    <row r="1435" spans="1:8" x14ac:dyDescent="0.3">
      <c r="A1435" t="s">
        <v>7407</v>
      </c>
      <c r="B1435" t="s">
        <v>6156</v>
      </c>
      <c r="C1435" t="s">
        <v>8469</v>
      </c>
      <c r="D1435" t="s">
        <v>572</v>
      </c>
      <c r="E1435">
        <v>91513798</v>
      </c>
      <c r="F1435" t="s">
        <v>8227</v>
      </c>
      <c r="G1435" t="s">
        <v>1971</v>
      </c>
      <c r="H1435" t="s">
        <v>8471</v>
      </c>
    </row>
    <row r="1436" spans="1:8" x14ac:dyDescent="0.3">
      <c r="A1436" t="s">
        <v>7421</v>
      </c>
      <c r="B1436" t="s">
        <v>6187</v>
      </c>
      <c r="C1436" t="s">
        <v>8469</v>
      </c>
      <c r="D1436" t="s">
        <v>572</v>
      </c>
      <c r="E1436">
        <v>91513781</v>
      </c>
      <c r="F1436" t="s">
        <v>8227</v>
      </c>
      <c r="G1436" t="s">
        <v>1971</v>
      </c>
      <c r="H1436" t="s">
        <v>8471</v>
      </c>
    </row>
    <row r="1437" spans="1:8" x14ac:dyDescent="0.3">
      <c r="A1437" t="s">
        <v>4362</v>
      </c>
      <c r="B1437" t="s">
        <v>892</v>
      </c>
      <c r="C1437" t="s">
        <v>893</v>
      </c>
      <c r="D1437" t="s">
        <v>572</v>
      </c>
      <c r="E1437">
        <v>61358019</v>
      </c>
      <c r="F1437" t="s">
        <v>8089</v>
      </c>
      <c r="G1437" t="s">
        <v>1971</v>
      </c>
      <c r="H1437" t="s">
        <v>8468</v>
      </c>
    </row>
    <row r="1438" spans="1:8" x14ac:dyDescent="0.3">
      <c r="A1438" t="s">
        <v>4363</v>
      </c>
      <c r="B1438" t="s">
        <v>3057</v>
      </c>
      <c r="C1438" t="s">
        <v>894</v>
      </c>
      <c r="D1438" t="s">
        <v>572</v>
      </c>
      <c r="E1438">
        <v>90512179</v>
      </c>
      <c r="F1438" t="s">
        <v>8089</v>
      </c>
      <c r="G1438" t="s">
        <v>1971</v>
      </c>
      <c r="H1438" t="s">
        <v>8468</v>
      </c>
    </row>
    <row r="1439" spans="1:8" x14ac:dyDescent="0.3">
      <c r="A1439" t="s">
        <v>7620</v>
      </c>
      <c r="B1439" t="s">
        <v>6721</v>
      </c>
      <c r="C1439" t="s">
        <v>8469</v>
      </c>
      <c r="D1439" t="s">
        <v>572</v>
      </c>
      <c r="E1439">
        <v>945012</v>
      </c>
      <c r="F1439" t="s">
        <v>8317</v>
      </c>
      <c r="G1439" t="s">
        <v>1971</v>
      </c>
      <c r="H1439" t="s">
        <v>8468</v>
      </c>
    </row>
    <row r="1440" spans="1:8" x14ac:dyDescent="0.3">
      <c r="A1440" t="s">
        <v>7616</v>
      </c>
      <c r="B1440" t="s">
        <v>6712</v>
      </c>
      <c r="C1440" t="s">
        <v>8469</v>
      </c>
      <c r="D1440" t="s">
        <v>572</v>
      </c>
      <c r="E1440">
        <v>90512135</v>
      </c>
      <c r="F1440" t="s">
        <v>8311</v>
      </c>
      <c r="G1440" t="s">
        <v>1971</v>
      </c>
      <c r="H1440" t="s">
        <v>8468</v>
      </c>
    </row>
    <row r="1441" spans="1:8" x14ac:dyDescent="0.3">
      <c r="A1441" t="s">
        <v>4727</v>
      </c>
      <c r="B1441" t="s">
        <v>943</v>
      </c>
      <c r="C1441" t="s">
        <v>8469</v>
      </c>
      <c r="D1441" t="s">
        <v>572</v>
      </c>
      <c r="E1441">
        <v>91513783</v>
      </c>
      <c r="F1441" t="s">
        <v>8451</v>
      </c>
      <c r="G1441" t="s">
        <v>1971</v>
      </c>
      <c r="H1441" t="s">
        <v>8471</v>
      </c>
    </row>
    <row r="1442" spans="1:8" x14ac:dyDescent="0.3">
      <c r="A1442" t="s">
        <v>7614</v>
      </c>
      <c r="B1442" t="s">
        <v>6706</v>
      </c>
      <c r="C1442" t="s">
        <v>6707</v>
      </c>
      <c r="D1442" t="s">
        <v>572</v>
      </c>
      <c r="E1442">
        <v>90512000</v>
      </c>
      <c r="F1442" t="s">
        <v>8263</v>
      </c>
      <c r="G1442" t="s">
        <v>1971</v>
      </c>
      <c r="H1442" t="s">
        <v>8468</v>
      </c>
    </row>
    <row r="1443" spans="1:8" x14ac:dyDescent="0.3">
      <c r="A1443" t="s">
        <v>7425</v>
      </c>
      <c r="B1443" t="s">
        <v>6195</v>
      </c>
      <c r="C1443" t="s">
        <v>8469</v>
      </c>
      <c r="D1443" t="s">
        <v>572</v>
      </c>
      <c r="E1443">
        <v>91513800</v>
      </c>
      <c r="F1443" t="s">
        <v>8225</v>
      </c>
      <c r="G1443" t="s">
        <v>1971</v>
      </c>
      <c r="H1443" t="s">
        <v>8471</v>
      </c>
    </row>
    <row r="1444" spans="1:8" x14ac:dyDescent="0.3">
      <c r="A1444" t="s">
        <v>4364</v>
      </c>
      <c r="B1444" t="s">
        <v>1019</v>
      </c>
      <c r="C1444" t="s">
        <v>1020</v>
      </c>
      <c r="D1444" t="s">
        <v>572</v>
      </c>
      <c r="E1444">
        <v>60518001</v>
      </c>
      <c r="F1444" t="s">
        <v>8089</v>
      </c>
      <c r="G1444" t="s">
        <v>1971</v>
      </c>
      <c r="H1444" t="s">
        <v>8468</v>
      </c>
    </row>
    <row r="1445" spans="1:8" x14ac:dyDescent="0.3">
      <c r="A1445" t="s">
        <v>4365</v>
      </c>
      <c r="B1445" t="s">
        <v>1028</v>
      </c>
      <c r="C1445" t="s">
        <v>1029</v>
      </c>
      <c r="D1445" t="s">
        <v>572</v>
      </c>
      <c r="E1445">
        <v>61327001</v>
      </c>
      <c r="F1445" t="s">
        <v>8089</v>
      </c>
      <c r="G1445" t="s">
        <v>1971</v>
      </c>
      <c r="H1445" t="s">
        <v>8468</v>
      </c>
    </row>
    <row r="1446" spans="1:8" x14ac:dyDescent="0.3">
      <c r="A1446" t="s">
        <v>7633</v>
      </c>
      <c r="B1446" t="s">
        <v>6756</v>
      </c>
      <c r="C1446" t="s">
        <v>8469</v>
      </c>
      <c r="D1446" t="s">
        <v>572</v>
      </c>
      <c r="E1446">
        <v>91513763</v>
      </c>
      <c r="F1446" t="s">
        <v>8273</v>
      </c>
      <c r="G1446" t="s">
        <v>1971</v>
      </c>
      <c r="H1446" t="s">
        <v>8468</v>
      </c>
    </row>
    <row r="1447" spans="1:8" x14ac:dyDescent="0.3">
      <c r="A1447" t="s">
        <v>4312</v>
      </c>
      <c r="B1447" t="s">
        <v>1116</v>
      </c>
      <c r="C1447" t="s">
        <v>1117</v>
      </c>
      <c r="D1447" t="s">
        <v>572</v>
      </c>
      <c r="E1447">
        <v>50975001</v>
      </c>
      <c r="F1447" t="s">
        <v>8075</v>
      </c>
      <c r="G1447" t="s">
        <v>1971</v>
      </c>
      <c r="H1447" t="s">
        <v>8468</v>
      </c>
    </row>
    <row r="1448" spans="1:8" x14ac:dyDescent="0.3">
      <c r="A1448" t="s">
        <v>4481</v>
      </c>
      <c r="B1448" t="s">
        <v>1191</v>
      </c>
      <c r="C1448" t="s">
        <v>8469</v>
      </c>
      <c r="D1448" t="s">
        <v>572</v>
      </c>
      <c r="E1448">
        <v>945004</v>
      </c>
      <c r="F1448" t="s">
        <v>8119</v>
      </c>
      <c r="G1448" t="s">
        <v>1971</v>
      </c>
      <c r="H1448" t="s">
        <v>8468</v>
      </c>
    </row>
    <row r="1449" spans="1:8" x14ac:dyDescent="0.3">
      <c r="A1449" t="s">
        <v>4653</v>
      </c>
      <c r="B1449" t="s">
        <v>1206</v>
      </c>
      <c r="C1449" t="s">
        <v>1207</v>
      </c>
      <c r="D1449" t="s">
        <v>572</v>
      </c>
      <c r="E1449">
        <v>90512163</v>
      </c>
      <c r="F1449" t="s">
        <v>8163</v>
      </c>
      <c r="G1449" t="s">
        <v>1971</v>
      </c>
      <c r="H1449" t="s">
        <v>8468</v>
      </c>
    </row>
    <row r="1450" spans="1:8" x14ac:dyDescent="0.3">
      <c r="A1450" t="s">
        <v>4366</v>
      </c>
      <c r="B1450" t="s">
        <v>1254</v>
      </c>
      <c r="C1450" t="s">
        <v>1255</v>
      </c>
      <c r="D1450" t="s">
        <v>572</v>
      </c>
      <c r="E1450">
        <v>90512167</v>
      </c>
      <c r="F1450" t="s">
        <v>8089</v>
      </c>
      <c r="G1450" t="s">
        <v>1971</v>
      </c>
      <c r="H1450" t="s">
        <v>8468</v>
      </c>
    </row>
    <row r="1451" spans="1:8" x14ac:dyDescent="0.3">
      <c r="A1451" t="s">
        <v>7413</v>
      </c>
      <c r="B1451" t="s">
        <v>6170</v>
      </c>
      <c r="C1451" t="s">
        <v>6171</v>
      </c>
      <c r="D1451" t="s">
        <v>572</v>
      </c>
      <c r="E1451">
        <v>90512084</v>
      </c>
      <c r="F1451" t="s">
        <v>8227</v>
      </c>
      <c r="G1451" t="s">
        <v>1971</v>
      </c>
      <c r="H1451" t="s">
        <v>8468</v>
      </c>
    </row>
    <row r="1452" spans="1:8" x14ac:dyDescent="0.3">
      <c r="A1452" t="s">
        <v>7408</v>
      </c>
      <c r="B1452" t="s">
        <v>6158</v>
      </c>
      <c r="C1452" t="s">
        <v>6159</v>
      </c>
      <c r="D1452" t="s">
        <v>572</v>
      </c>
      <c r="E1452">
        <v>91513753</v>
      </c>
      <c r="F1452" t="s">
        <v>8227</v>
      </c>
      <c r="G1452" t="s">
        <v>1971</v>
      </c>
      <c r="H1452" t="s">
        <v>8468</v>
      </c>
    </row>
    <row r="1453" spans="1:8" x14ac:dyDescent="0.3">
      <c r="A1453" t="s">
        <v>7410</v>
      </c>
      <c r="B1453" t="s">
        <v>6163</v>
      </c>
      <c r="C1453" t="s">
        <v>6164</v>
      </c>
      <c r="D1453" t="s">
        <v>572</v>
      </c>
      <c r="E1453">
        <v>90512151</v>
      </c>
      <c r="F1453" t="s">
        <v>8227</v>
      </c>
      <c r="G1453" t="s">
        <v>1971</v>
      </c>
      <c r="H1453" t="s">
        <v>8468</v>
      </c>
    </row>
    <row r="1454" spans="1:8" x14ac:dyDescent="0.3">
      <c r="A1454" t="s">
        <v>7611</v>
      </c>
      <c r="B1454" t="s">
        <v>6697</v>
      </c>
      <c r="C1454" t="s">
        <v>6698</v>
      </c>
      <c r="D1454" t="s">
        <v>572</v>
      </c>
      <c r="E1454">
        <v>90512144</v>
      </c>
      <c r="F1454" t="s">
        <v>8311</v>
      </c>
      <c r="G1454" t="s">
        <v>1971</v>
      </c>
      <c r="H1454" t="s">
        <v>8468</v>
      </c>
    </row>
    <row r="1455" spans="1:8" x14ac:dyDescent="0.3">
      <c r="A1455" t="s">
        <v>4482</v>
      </c>
      <c r="B1455" t="s">
        <v>1507</v>
      </c>
      <c r="C1455" t="s">
        <v>1508</v>
      </c>
      <c r="D1455" t="s">
        <v>572</v>
      </c>
      <c r="E1455">
        <v>90512197</v>
      </c>
      <c r="F1455" t="s">
        <v>8119</v>
      </c>
      <c r="G1455" t="s">
        <v>1971</v>
      </c>
      <c r="H1455" t="s">
        <v>8468</v>
      </c>
    </row>
    <row r="1456" spans="1:8" x14ac:dyDescent="0.3">
      <c r="A1456" t="s">
        <v>7617</v>
      </c>
      <c r="B1456" t="s">
        <v>6714</v>
      </c>
      <c r="C1456" t="s">
        <v>8469</v>
      </c>
      <c r="D1456" t="s">
        <v>572</v>
      </c>
      <c r="E1456">
        <v>91513778</v>
      </c>
      <c r="F1456" t="s">
        <v>8311</v>
      </c>
      <c r="G1456" t="s">
        <v>1971</v>
      </c>
      <c r="H1456" t="s">
        <v>8471</v>
      </c>
    </row>
    <row r="1457" spans="1:8" x14ac:dyDescent="0.3">
      <c r="A1457" t="s">
        <v>4313</v>
      </c>
      <c r="B1457" t="s">
        <v>1555</v>
      </c>
      <c r="C1457" t="s">
        <v>1556</v>
      </c>
      <c r="D1457" t="s">
        <v>572</v>
      </c>
      <c r="E1457">
        <v>91513749</v>
      </c>
      <c r="F1457" t="s">
        <v>8075</v>
      </c>
      <c r="G1457" t="s">
        <v>1971</v>
      </c>
      <c r="H1457" t="s">
        <v>8468</v>
      </c>
    </row>
    <row r="1458" spans="1:8" x14ac:dyDescent="0.3">
      <c r="A1458" t="s">
        <v>7609</v>
      </c>
      <c r="B1458" t="s">
        <v>6692</v>
      </c>
      <c r="C1458" t="s">
        <v>6693</v>
      </c>
      <c r="D1458" t="s">
        <v>572</v>
      </c>
      <c r="E1458">
        <v>90000228</v>
      </c>
      <c r="F1458" t="s">
        <v>8313</v>
      </c>
      <c r="G1458" t="s">
        <v>1971</v>
      </c>
      <c r="H1458" t="s">
        <v>8468</v>
      </c>
    </row>
    <row r="1459" spans="1:8" x14ac:dyDescent="0.3">
      <c r="A1459" t="s">
        <v>7624</v>
      </c>
      <c r="B1459" t="s">
        <v>6731</v>
      </c>
      <c r="C1459" t="s">
        <v>8469</v>
      </c>
      <c r="D1459" t="s">
        <v>572</v>
      </c>
      <c r="E1459">
        <v>945013</v>
      </c>
      <c r="F1459" t="s">
        <v>8319</v>
      </c>
      <c r="G1459" t="s">
        <v>1971</v>
      </c>
      <c r="H1459" t="s">
        <v>8468</v>
      </c>
    </row>
    <row r="1460" spans="1:8" x14ac:dyDescent="0.3">
      <c r="A1460" t="s">
        <v>7827</v>
      </c>
      <c r="B1460" t="s">
        <v>7153</v>
      </c>
      <c r="C1460" t="s">
        <v>8469</v>
      </c>
      <c r="D1460" t="s">
        <v>572</v>
      </c>
      <c r="E1460">
        <v>945028</v>
      </c>
      <c r="F1460" t="s">
        <v>8389</v>
      </c>
      <c r="G1460" t="s">
        <v>1971</v>
      </c>
      <c r="H1460" t="s">
        <v>8468</v>
      </c>
    </row>
    <row r="1461" spans="1:8" x14ac:dyDescent="0.3">
      <c r="A1461" t="s">
        <v>7411</v>
      </c>
      <c r="B1461" t="s">
        <v>6166</v>
      </c>
      <c r="C1461" t="s">
        <v>8469</v>
      </c>
      <c r="D1461" t="s">
        <v>572</v>
      </c>
      <c r="E1461">
        <v>945038</v>
      </c>
      <c r="F1461" t="s">
        <v>8223</v>
      </c>
      <c r="G1461" t="s">
        <v>1971</v>
      </c>
      <c r="H1461" t="s">
        <v>8468</v>
      </c>
    </row>
    <row r="1462" spans="1:8" x14ac:dyDescent="0.3">
      <c r="A1462" t="s">
        <v>7613</v>
      </c>
      <c r="B1462" t="s">
        <v>6703</v>
      </c>
      <c r="C1462" t="s">
        <v>6704</v>
      </c>
      <c r="D1462" t="s">
        <v>572</v>
      </c>
      <c r="E1462">
        <v>90000144</v>
      </c>
      <c r="F1462" t="s">
        <v>8257</v>
      </c>
      <c r="G1462" t="s">
        <v>1971</v>
      </c>
      <c r="H1462" t="s">
        <v>8468</v>
      </c>
    </row>
    <row r="1463" spans="1:8" x14ac:dyDescent="0.3">
      <c r="A1463" t="s">
        <v>7607</v>
      </c>
      <c r="B1463" t="s">
        <v>6686</v>
      </c>
      <c r="C1463" t="s">
        <v>6687</v>
      </c>
      <c r="D1463" t="s">
        <v>572</v>
      </c>
      <c r="E1463">
        <v>90512185</v>
      </c>
      <c r="F1463" t="s">
        <v>8311</v>
      </c>
      <c r="G1463" t="s">
        <v>1971</v>
      </c>
      <c r="H1463" t="s">
        <v>8468</v>
      </c>
    </row>
    <row r="1464" spans="1:8" x14ac:dyDescent="0.3">
      <c r="A1464" t="s">
        <v>4654</v>
      </c>
      <c r="B1464" t="s">
        <v>1762</v>
      </c>
      <c r="C1464" t="s">
        <v>8469</v>
      </c>
      <c r="D1464" t="s">
        <v>572</v>
      </c>
      <c r="E1464">
        <v>91513773</v>
      </c>
      <c r="F1464" t="s">
        <v>8163</v>
      </c>
      <c r="G1464" t="s">
        <v>1971</v>
      </c>
      <c r="H1464" t="s">
        <v>8468</v>
      </c>
    </row>
    <row r="1465" spans="1:8" x14ac:dyDescent="0.3">
      <c r="A1465" t="s">
        <v>4290</v>
      </c>
      <c r="B1465" t="s">
        <v>1772</v>
      </c>
      <c r="C1465" t="s">
        <v>1773</v>
      </c>
      <c r="D1465" t="s">
        <v>572</v>
      </c>
      <c r="E1465">
        <v>90512126</v>
      </c>
      <c r="F1465" t="s">
        <v>8071</v>
      </c>
      <c r="G1465" t="s">
        <v>1971</v>
      </c>
      <c r="H1465" t="s">
        <v>8468</v>
      </c>
    </row>
    <row r="1466" spans="1:8" x14ac:dyDescent="0.3">
      <c r="A1466" t="s">
        <v>4912</v>
      </c>
      <c r="B1466" t="s">
        <v>1774</v>
      </c>
      <c r="C1466" t="s">
        <v>8469</v>
      </c>
      <c r="D1466" t="s">
        <v>572</v>
      </c>
      <c r="E1466">
        <v>90512205</v>
      </c>
      <c r="F1466" t="s">
        <v>8185</v>
      </c>
      <c r="G1466" t="s">
        <v>1971</v>
      </c>
      <c r="H1466" t="s">
        <v>8468</v>
      </c>
    </row>
    <row r="1467" spans="1:8" x14ac:dyDescent="0.3">
      <c r="A1467" t="s">
        <v>7412</v>
      </c>
      <c r="B1467" t="s">
        <v>6168</v>
      </c>
      <c r="C1467" t="s">
        <v>8469</v>
      </c>
      <c r="D1467" t="s">
        <v>572</v>
      </c>
      <c r="E1467">
        <v>91513807</v>
      </c>
      <c r="F1467" t="s">
        <v>8227</v>
      </c>
      <c r="G1467" t="s">
        <v>1971</v>
      </c>
      <c r="H1467" t="s">
        <v>8471</v>
      </c>
    </row>
    <row r="1468" spans="1:8" x14ac:dyDescent="0.3">
      <c r="A1468" t="s">
        <v>4655</v>
      </c>
      <c r="B1468" t="s">
        <v>1823</v>
      </c>
      <c r="C1468" t="s">
        <v>8469</v>
      </c>
      <c r="D1468" t="s">
        <v>572</v>
      </c>
      <c r="E1468">
        <v>91513779</v>
      </c>
      <c r="F1468" t="s">
        <v>8163</v>
      </c>
      <c r="G1468" t="s">
        <v>1971</v>
      </c>
      <c r="H1468" t="s">
        <v>8471</v>
      </c>
    </row>
    <row r="1469" spans="1:8" x14ac:dyDescent="0.3">
      <c r="A1469" t="s">
        <v>4728</v>
      </c>
      <c r="B1469" t="s">
        <v>1864</v>
      </c>
      <c r="C1469" t="s">
        <v>1865</v>
      </c>
      <c r="D1469" t="s">
        <v>572</v>
      </c>
      <c r="E1469">
        <v>90000118</v>
      </c>
      <c r="F1469" t="s">
        <v>8451</v>
      </c>
      <c r="G1469" t="s">
        <v>1971</v>
      </c>
      <c r="H1469" t="s">
        <v>8468</v>
      </c>
    </row>
    <row r="1470" spans="1:8" x14ac:dyDescent="0.3">
      <c r="A1470" t="s">
        <v>7406</v>
      </c>
      <c r="B1470" t="s">
        <v>6154</v>
      </c>
      <c r="C1470" t="s">
        <v>8469</v>
      </c>
      <c r="D1470" t="s">
        <v>572</v>
      </c>
      <c r="E1470">
        <v>91513782</v>
      </c>
      <c r="F1470" t="s">
        <v>8227</v>
      </c>
      <c r="G1470" t="s">
        <v>1971</v>
      </c>
      <c r="H1470" t="s">
        <v>8471</v>
      </c>
    </row>
    <row r="1471" spans="1:8" x14ac:dyDescent="0.3">
      <c r="A1471" t="s">
        <v>7405</v>
      </c>
      <c r="B1471" t="s">
        <v>6152</v>
      </c>
      <c r="C1471" t="s">
        <v>8469</v>
      </c>
      <c r="D1471" t="s">
        <v>572</v>
      </c>
      <c r="E1471">
        <v>91513795</v>
      </c>
      <c r="F1471" t="s">
        <v>8227</v>
      </c>
      <c r="G1471" t="s">
        <v>1971</v>
      </c>
      <c r="H1471" t="s">
        <v>8471</v>
      </c>
    </row>
    <row r="1472" spans="1:8" x14ac:dyDescent="0.3">
      <c r="A1472" t="s">
        <v>7632</v>
      </c>
      <c r="B1472" t="s">
        <v>6753</v>
      </c>
      <c r="C1472" t="s">
        <v>6754</v>
      </c>
      <c r="D1472" t="s">
        <v>572</v>
      </c>
      <c r="E1472">
        <v>90000188</v>
      </c>
      <c r="F1472" t="s">
        <v>8257</v>
      </c>
      <c r="G1472" t="s">
        <v>1971</v>
      </c>
      <c r="H1472" t="s">
        <v>8468</v>
      </c>
    </row>
    <row r="1473" spans="1:8" x14ac:dyDescent="0.3">
      <c r="A1473" t="s">
        <v>4483</v>
      </c>
      <c r="B1473" t="s">
        <v>2040</v>
      </c>
      <c r="C1473" t="s">
        <v>8469</v>
      </c>
      <c r="D1473" t="s">
        <v>572</v>
      </c>
      <c r="E1473">
        <v>945029</v>
      </c>
      <c r="F1473" t="s">
        <v>8119</v>
      </c>
      <c r="G1473" t="s">
        <v>1971</v>
      </c>
      <c r="H1473" t="s">
        <v>8468</v>
      </c>
    </row>
    <row r="1474" spans="1:8" x14ac:dyDescent="0.3">
      <c r="A1474" t="s">
        <v>7606</v>
      </c>
      <c r="B1474" t="s">
        <v>6683</v>
      </c>
      <c r="C1474" t="s">
        <v>6684</v>
      </c>
      <c r="D1474" t="s">
        <v>572</v>
      </c>
      <c r="E1474">
        <v>90000203</v>
      </c>
      <c r="F1474" t="s">
        <v>8257</v>
      </c>
      <c r="G1474" t="s">
        <v>1971</v>
      </c>
      <c r="H1474" t="s">
        <v>8468</v>
      </c>
    </row>
    <row r="1475" spans="1:8" x14ac:dyDescent="0.3">
      <c r="A1475" t="s">
        <v>7626</v>
      </c>
      <c r="B1475" t="s">
        <v>6736</v>
      </c>
      <c r="C1475" t="s">
        <v>6737</v>
      </c>
      <c r="D1475" t="s">
        <v>572</v>
      </c>
      <c r="E1475">
        <v>61658001</v>
      </c>
      <c r="F1475" t="s">
        <v>8257</v>
      </c>
      <c r="G1475" t="s">
        <v>1971</v>
      </c>
      <c r="H1475" t="s">
        <v>8468</v>
      </c>
    </row>
    <row r="1476" spans="1:8" x14ac:dyDescent="0.3">
      <c r="A1476" t="s">
        <v>4291</v>
      </c>
      <c r="B1476" t="s">
        <v>2985</v>
      </c>
      <c r="C1476" t="s">
        <v>2101</v>
      </c>
      <c r="D1476" t="s">
        <v>572</v>
      </c>
      <c r="E1476">
        <v>90000132</v>
      </c>
      <c r="F1476" t="s">
        <v>8071</v>
      </c>
      <c r="G1476" t="s">
        <v>1971</v>
      </c>
      <c r="H1476" t="s">
        <v>8468</v>
      </c>
    </row>
    <row r="1477" spans="1:8" x14ac:dyDescent="0.3">
      <c r="A1477" t="s">
        <v>4656</v>
      </c>
      <c r="B1477" t="s">
        <v>2133</v>
      </c>
      <c r="C1477" t="s">
        <v>8469</v>
      </c>
      <c r="D1477" t="s">
        <v>572</v>
      </c>
      <c r="E1477">
        <v>91513780</v>
      </c>
      <c r="F1477" t="s">
        <v>8163</v>
      </c>
      <c r="G1477" t="s">
        <v>1971</v>
      </c>
      <c r="H1477" t="s">
        <v>8471</v>
      </c>
    </row>
    <row r="1478" spans="1:8" x14ac:dyDescent="0.3">
      <c r="A1478" t="s">
        <v>4604</v>
      </c>
      <c r="B1478" t="s">
        <v>2144</v>
      </c>
      <c r="C1478" t="s">
        <v>2145</v>
      </c>
      <c r="D1478" t="s">
        <v>572</v>
      </c>
      <c r="E1478">
        <v>91513748</v>
      </c>
      <c r="F1478" t="s">
        <v>8159</v>
      </c>
      <c r="G1478" t="s">
        <v>1971</v>
      </c>
      <c r="H1478" t="s">
        <v>8468</v>
      </c>
    </row>
    <row r="1479" spans="1:8" x14ac:dyDescent="0.3">
      <c r="A1479" t="s">
        <v>4657</v>
      </c>
      <c r="B1479" t="s">
        <v>2169</v>
      </c>
      <c r="C1479" t="s">
        <v>2170</v>
      </c>
      <c r="D1479" t="s">
        <v>572</v>
      </c>
      <c r="E1479">
        <v>90512164</v>
      </c>
      <c r="F1479" t="s">
        <v>8163</v>
      </c>
      <c r="G1479" t="s">
        <v>1971</v>
      </c>
      <c r="H1479" t="s">
        <v>8468</v>
      </c>
    </row>
    <row r="1480" spans="1:8" x14ac:dyDescent="0.3">
      <c r="A1480" t="s">
        <v>7409</v>
      </c>
      <c r="B1480" t="s">
        <v>6161</v>
      </c>
      <c r="C1480" t="s">
        <v>8469</v>
      </c>
      <c r="D1480" t="s">
        <v>572</v>
      </c>
      <c r="E1480">
        <v>945021</v>
      </c>
      <c r="F1480" t="s">
        <v>8223</v>
      </c>
      <c r="G1480" t="s">
        <v>1971</v>
      </c>
      <c r="H1480" t="s">
        <v>8468</v>
      </c>
    </row>
    <row r="1481" spans="1:8" x14ac:dyDescent="0.3">
      <c r="A1481" t="s">
        <v>7619</v>
      </c>
      <c r="B1481" t="s">
        <v>6718</v>
      </c>
      <c r="C1481" t="s">
        <v>6719</v>
      </c>
      <c r="D1481" t="s">
        <v>572</v>
      </c>
      <c r="E1481">
        <v>90512089</v>
      </c>
      <c r="F1481" t="s">
        <v>8257</v>
      </c>
      <c r="G1481" t="s">
        <v>1971</v>
      </c>
      <c r="H1481" t="s">
        <v>8468</v>
      </c>
    </row>
    <row r="1482" spans="1:8" x14ac:dyDescent="0.3">
      <c r="A1482" t="s">
        <v>7634</v>
      </c>
      <c r="B1482" t="s">
        <v>6758</v>
      </c>
      <c r="C1482" t="s">
        <v>6759</v>
      </c>
      <c r="D1482" t="s">
        <v>572</v>
      </c>
      <c r="E1482">
        <v>90512181</v>
      </c>
      <c r="F1482" t="s">
        <v>8311</v>
      </c>
      <c r="G1482" t="s">
        <v>1971</v>
      </c>
      <c r="H1482" t="s">
        <v>8468</v>
      </c>
    </row>
    <row r="1483" spans="1:8" x14ac:dyDescent="0.3">
      <c r="A1483" t="s">
        <v>7640</v>
      </c>
      <c r="B1483" t="s">
        <v>6778</v>
      </c>
      <c r="C1483" t="s">
        <v>6779</v>
      </c>
      <c r="D1483" t="s">
        <v>572</v>
      </c>
      <c r="E1483">
        <v>85600228</v>
      </c>
      <c r="F1483" t="s">
        <v>8313</v>
      </c>
      <c r="G1483" t="s">
        <v>1971</v>
      </c>
      <c r="H1483" t="s">
        <v>8468</v>
      </c>
    </row>
    <row r="1484" spans="1:8" x14ac:dyDescent="0.3">
      <c r="A1484" t="s">
        <v>4282</v>
      </c>
      <c r="B1484" t="s">
        <v>2231</v>
      </c>
      <c r="C1484" t="s">
        <v>2232</v>
      </c>
      <c r="D1484" t="s">
        <v>572</v>
      </c>
      <c r="E1484">
        <v>61678001</v>
      </c>
      <c r="F1484" t="s">
        <v>8069</v>
      </c>
      <c r="G1484" t="s">
        <v>1971</v>
      </c>
      <c r="H1484" t="s">
        <v>8468</v>
      </c>
    </row>
    <row r="1485" spans="1:8" x14ac:dyDescent="0.3">
      <c r="A1485" t="s">
        <v>7621</v>
      </c>
      <c r="B1485" t="s">
        <v>6723</v>
      </c>
      <c r="C1485" t="s">
        <v>8469</v>
      </c>
      <c r="D1485" t="s">
        <v>572</v>
      </c>
      <c r="E1485">
        <v>945025</v>
      </c>
      <c r="F1485" t="s">
        <v>8193</v>
      </c>
      <c r="G1485" t="s">
        <v>1971</v>
      </c>
      <c r="H1485" t="s">
        <v>8468</v>
      </c>
    </row>
    <row r="1486" spans="1:8" x14ac:dyDescent="0.3">
      <c r="A1486" t="s">
        <v>7641</v>
      </c>
      <c r="B1486" t="s">
        <v>6781</v>
      </c>
      <c r="C1486" t="s">
        <v>8469</v>
      </c>
      <c r="D1486" t="s">
        <v>572</v>
      </c>
      <c r="E1486">
        <v>91513784</v>
      </c>
      <c r="F1486" t="s">
        <v>8311</v>
      </c>
      <c r="G1486" t="s">
        <v>1971</v>
      </c>
      <c r="H1486" t="s">
        <v>8471</v>
      </c>
    </row>
    <row r="1487" spans="1:8" x14ac:dyDescent="0.3">
      <c r="A1487" t="s">
        <v>4484</v>
      </c>
      <c r="B1487" t="s">
        <v>2353</v>
      </c>
      <c r="C1487" t="s">
        <v>8469</v>
      </c>
      <c r="D1487" t="s">
        <v>572</v>
      </c>
      <c r="E1487">
        <v>945030</v>
      </c>
      <c r="F1487" t="s">
        <v>8119</v>
      </c>
      <c r="G1487" t="s">
        <v>1971</v>
      </c>
      <c r="H1487" t="s">
        <v>8468</v>
      </c>
    </row>
    <row r="1488" spans="1:8" x14ac:dyDescent="0.3">
      <c r="A1488" t="s">
        <v>7635</v>
      </c>
      <c r="B1488" t="s">
        <v>6761</v>
      </c>
      <c r="C1488" t="s">
        <v>8469</v>
      </c>
      <c r="D1488" t="s">
        <v>572</v>
      </c>
      <c r="E1488">
        <v>945018</v>
      </c>
      <c r="F1488" t="s">
        <v>8323</v>
      </c>
      <c r="G1488" t="s">
        <v>1971</v>
      </c>
      <c r="H1488" t="s">
        <v>8468</v>
      </c>
    </row>
    <row r="1489" spans="1:8" x14ac:dyDescent="0.3">
      <c r="A1489" t="s">
        <v>5073</v>
      </c>
      <c r="B1489" t="s">
        <v>2391</v>
      </c>
      <c r="C1489" t="s">
        <v>2392</v>
      </c>
      <c r="D1489" t="s">
        <v>572</v>
      </c>
      <c r="E1489">
        <v>85600167</v>
      </c>
      <c r="F1489" t="s">
        <v>8457</v>
      </c>
      <c r="G1489" t="s">
        <v>1971</v>
      </c>
      <c r="H1489" t="s">
        <v>8468</v>
      </c>
    </row>
    <row r="1490" spans="1:8" x14ac:dyDescent="0.3">
      <c r="A1490" t="s">
        <v>7637</v>
      </c>
      <c r="B1490" t="s">
        <v>6769</v>
      </c>
      <c r="C1490" t="s">
        <v>6770</v>
      </c>
      <c r="D1490" t="s">
        <v>572</v>
      </c>
      <c r="E1490">
        <v>85610258</v>
      </c>
      <c r="F1490" t="s">
        <v>8257</v>
      </c>
      <c r="G1490" t="s">
        <v>1971</v>
      </c>
      <c r="H1490" t="s">
        <v>8468</v>
      </c>
    </row>
    <row r="1491" spans="1:8" x14ac:dyDescent="0.3">
      <c r="A1491" t="s">
        <v>4485</v>
      </c>
      <c r="B1491" t="s">
        <v>2421</v>
      </c>
      <c r="C1491" t="s">
        <v>2422</v>
      </c>
      <c r="D1491" t="s">
        <v>572</v>
      </c>
      <c r="E1491">
        <v>91513755</v>
      </c>
      <c r="F1491" t="s">
        <v>8119</v>
      </c>
      <c r="G1491" t="s">
        <v>1971</v>
      </c>
      <c r="H1491" t="s">
        <v>8468</v>
      </c>
    </row>
    <row r="1492" spans="1:8" x14ac:dyDescent="0.3">
      <c r="A1492" t="s">
        <v>4701</v>
      </c>
      <c r="B1492" t="s">
        <v>2459</v>
      </c>
      <c r="C1492" t="s">
        <v>2460</v>
      </c>
      <c r="D1492" t="s">
        <v>572</v>
      </c>
      <c r="E1492">
        <v>90512067</v>
      </c>
      <c r="F1492" t="s">
        <v>8417</v>
      </c>
      <c r="G1492" t="s">
        <v>1971</v>
      </c>
      <c r="H1492" t="s">
        <v>8468</v>
      </c>
    </row>
    <row r="1493" spans="1:8" x14ac:dyDescent="0.3">
      <c r="A1493" t="s">
        <v>4292</v>
      </c>
      <c r="B1493" t="s">
        <v>2476</v>
      </c>
      <c r="C1493" t="s">
        <v>2477</v>
      </c>
      <c r="D1493" t="s">
        <v>572</v>
      </c>
      <c r="E1493">
        <v>61362001</v>
      </c>
      <c r="F1493" t="s">
        <v>8071</v>
      </c>
      <c r="G1493" t="s">
        <v>1971</v>
      </c>
      <c r="H1493" t="s">
        <v>8468</v>
      </c>
    </row>
    <row r="1494" spans="1:8" x14ac:dyDescent="0.3">
      <c r="A1494" t="s">
        <v>7419</v>
      </c>
      <c r="B1494" t="s">
        <v>6183</v>
      </c>
      <c r="C1494" t="s">
        <v>8469</v>
      </c>
      <c r="D1494" t="s">
        <v>572</v>
      </c>
      <c r="E1494">
        <v>945020</v>
      </c>
      <c r="F1494" t="s">
        <v>8223</v>
      </c>
      <c r="G1494" t="s">
        <v>1971</v>
      </c>
      <c r="H1494" t="s">
        <v>8468</v>
      </c>
    </row>
    <row r="1495" spans="1:8" x14ac:dyDescent="0.3">
      <c r="A1495" t="s">
        <v>7418</v>
      </c>
      <c r="B1495" t="s">
        <v>6181</v>
      </c>
      <c r="C1495" t="s">
        <v>8469</v>
      </c>
      <c r="D1495" t="s">
        <v>572</v>
      </c>
      <c r="E1495">
        <v>85620335</v>
      </c>
      <c r="F1495" t="s">
        <v>8223</v>
      </c>
      <c r="G1495" t="s">
        <v>1971</v>
      </c>
      <c r="H1495" t="s">
        <v>8468</v>
      </c>
    </row>
    <row r="1496" spans="1:8" x14ac:dyDescent="0.3">
      <c r="A1496" t="s">
        <v>7415</v>
      </c>
      <c r="B1496" t="s">
        <v>6175</v>
      </c>
      <c r="C1496" t="s">
        <v>8469</v>
      </c>
      <c r="D1496" t="s">
        <v>572</v>
      </c>
      <c r="E1496">
        <v>91513805</v>
      </c>
      <c r="F1496" t="s">
        <v>8225</v>
      </c>
      <c r="G1496" t="s">
        <v>1971</v>
      </c>
      <c r="H1496" t="s">
        <v>8471</v>
      </c>
    </row>
    <row r="1497" spans="1:8" x14ac:dyDescent="0.3">
      <c r="A1497" t="s">
        <v>7826</v>
      </c>
      <c r="B1497" t="s">
        <v>7151</v>
      </c>
      <c r="C1497" t="s">
        <v>8469</v>
      </c>
      <c r="D1497" t="s">
        <v>572</v>
      </c>
      <c r="E1497">
        <v>945024</v>
      </c>
      <c r="F1497" t="s">
        <v>8223</v>
      </c>
      <c r="G1497" t="s">
        <v>1971</v>
      </c>
      <c r="H1497" t="s">
        <v>8468</v>
      </c>
    </row>
    <row r="1498" spans="1:8" x14ac:dyDescent="0.3">
      <c r="A1498" t="s">
        <v>7610</v>
      </c>
      <c r="B1498" t="s">
        <v>6695</v>
      </c>
      <c r="C1498" t="s">
        <v>8469</v>
      </c>
      <c r="D1498" t="s">
        <v>572</v>
      </c>
      <c r="E1498">
        <v>91513797</v>
      </c>
      <c r="F1498" t="s">
        <v>8311</v>
      </c>
      <c r="G1498" t="s">
        <v>1971</v>
      </c>
      <c r="H1498" t="s">
        <v>8471</v>
      </c>
    </row>
    <row r="1499" spans="1:8" x14ac:dyDescent="0.3">
      <c r="A1499" t="s">
        <v>7615</v>
      </c>
      <c r="B1499" t="s">
        <v>6709</v>
      </c>
      <c r="C1499" t="s">
        <v>6710</v>
      </c>
      <c r="D1499" t="s">
        <v>572</v>
      </c>
      <c r="E1499">
        <v>90512050</v>
      </c>
      <c r="F1499" t="s">
        <v>8257</v>
      </c>
      <c r="G1499" t="s">
        <v>1971</v>
      </c>
      <c r="H1499" t="s">
        <v>8468</v>
      </c>
    </row>
    <row r="1500" spans="1:8" x14ac:dyDescent="0.3">
      <c r="A1500" t="s">
        <v>7422</v>
      </c>
      <c r="B1500" t="s">
        <v>6189</v>
      </c>
      <c r="C1500" t="s">
        <v>8469</v>
      </c>
      <c r="D1500" t="s">
        <v>572</v>
      </c>
      <c r="E1500">
        <v>91513808</v>
      </c>
      <c r="F1500" t="s">
        <v>8225</v>
      </c>
      <c r="G1500" t="s">
        <v>1971</v>
      </c>
      <c r="H1500" t="s">
        <v>8471</v>
      </c>
    </row>
    <row r="1501" spans="1:8" x14ac:dyDescent="0.3">
      <c r="A1501" t="s">
        <v>4314</v>
      </c>
      <c r="B1501" t="s">
        <v>2769</v>
      </c>
      <c r="C1501" t="s">
        <v>2770</v>
      </c>
      <c r="D1501" t="s">
        <v>572</v>
      </c>
      <c r="E1501">
        <v>90512189</v>
      </c>
      <c r="F1501" t="s">
        <v>8075</v>
      </c>
      <c r="G1501" t="s">
        <v>1971</v>
      </c>
      <c r="H1501" t="s">
        <v>8468</v>
      </c>
    </row>
    <row r="1502" spans="1:8" x14ac:dyDescent="0.3">
      <c r="A1502" t="s">
        <v>7423</v>
      </c>
      <c r="B1502" t="s">
        <v>6191</v>
      </c>
      <c r="C1502" t="s">
        <v>8469</v>
      </c>
      <c r="D1502" t="s">
        <v>572</v>
      </c>
      <c r="E1502">
        <v>945041</v>
      </c>
      <c r="F1502" t="s">
        <v>8223</v>
      </c>
      <c r="G1502" t="s">
        <v>1971</v>
      </c>
      <c r="H1502" t="s">
        <v>8468</v>
      </c>
    </row>
    <row r="1503" spans="1:8" x14ac:dyDescent="0.3">
      <c r="A1503" t="s">
        <v>4702</v>
      </c>
      <c r="B1503" t="s">
        <v>2779</v>
      </c>
      <c r="C1503" t="s">
        <v>8469</v>
      </c>
      <c r="D1503" t="s">
        <v>572</v>
      </c>
      <c r="E1503">
        <v>91513806</v>
      </c>
      <c r="F1503" t="s">
        <v>8417</v>
      </c>
      <c r="G1503" t="s">
        <v>1971</v>
      </c>
      <c r="H1503" t="s">
        <v>8471</v>
      </c>
    </row>
    <row r="1504" spans="1:8" x14ac:dyDescent="0.3">
      <c r="A1504" t="s">
        <v>4163</v>
      </c>
      <c r="B1504" t="s">
        <v>688</v>
      </c>
      <c r="C1504" t="s">
        <v>689</v>
      </c>
      <c r="D1504" t="s">
        <v>272</v>
      </c>
      <c r="E1504">
        <v>91514078</v>
      </c>
      <c r="F1504" t="s">
        <v>8059</v>
      </c>
      <c r="G1504" t="s">
        <v>1986</v>
      </c>
      <c r="H1504" t="s">
        <v>8468</v>
      </c>
    </row>
    <row r="1505" spans="1:8" x14ac:dyDescent="0.3">
      <c r="A1505" t="s">
        <v>4557</v>
      </c>
      <c r="B1505" t="s">
        <v>731</v>
      </c>
      <c r="C1505" t="s">
        <v>732</v>
      </c>
      <c r="D1505" t="s">
        <v>272</v>
      </c>
      <c r="E1505">
        <v>91510403</v>
      </c>
      <c r="F1505" t="s">
        <v>8141</v>
      </c>
      <c r="G1505" t="s">
        <v>1986</v>
      </c>
      <c r="H1505" t="s">
        <v>8468</v>
      </c>
    </row>
    <row r="1506" spans="1:8" x14ac:dyDescent="0.3">
      <c r="A1506" t="s">
        <v>4129</v>
      </c>
      <c r="B1506" t="s">
        <v>752</v>
      </c>
      <c r="C1506" t="s">
        <v>8469</v>
      </c>
      <c r="D1506" t="s">
        <v>272</v>
      </c>
      <c r="E1506">
        <v>900047</v>
      </c>
      <c r="F1506" t="s">
        <v>8219</v>
      </c>
      <c r="G1506" t="s">
        <v>1986</v>
      </c>
      <c r="H1506" t="s">
        <v>8468</v>
      </c>
    </row>
    <row r="1507" spans="1:8" x14ac:dyDescent="0.3">
      <c r="A1507" t="s">
        <v>5077</v>
      </c>
      <c r="B1507" t="s">
        <v>766</v>
      </c>
      <c r="C1507" t="s">
        <v>767</v>
      </c>
      <c r="D1507" t="s">
        <v>272</v>
      </c>
      <c r="E1507">
        <v>61366001</v>
      </c>
      <c r="F1507" t="s">
        <v>8395</v>
      </c>
      <c r="G1507" t="s">
        <v>1986</v>
      </c>
      <c r="H1507" t="s">
        <v>8468</v>
      </c>
    </row>
    <row r="1508" spans="1:8" x14ac:dyDescent="0.3">
      <c r="A1508" t="s">
        <v>4512</v>
      </c>
      <c r="B1508" t="s">
        <v>3199</v>
      </c>
      <c r="C1508" t="s">
        <v>774</v>
      </c>
      <c r="D1508" t="s">
        <v>272</v>
      </c>
      <c r="E1508">
        <v>61411001</v>
      </c>
      <c r="F1508" t="s">
        <v>8123</v>
      </c>
      <c r="G1508" t="s">
        <v>1986</v>
      </c>
      <c r="H1508" t="s">
        <v>8468</v>
      </c>
    </row>
    <row r="1509" spans="1:8" x14ac:dyDescent="0.3">
      <c r="A1509" t="s">
        <v>4802</v>
      </c>
      <c r="B1509" t="s">
        <v>790</v>
      </c>
      <c r="C1509" t="s">
        <v>791</v>
      </c>
      <c r="D1509" t="s">
        <v>272</v>
      </c>
      <c r="E1509">
        <v>91514083</v>
      </c>
      <c r="F1509" t="s">
        <v>8059</v>
      </c>
      <c r="G1509" t="s">
        <v>1986</v>
      </c>
      <c r="H1509" t="s">
        <v>8468</v>
      </c>
    </row>
    <row r="1510" spans="1:8" x14ac:dyDescent="0.3">
      <c r="A1510" t="s">
        <v>4130</v>
      </c>
      <c r="B1510" t="s">
        <v>832</v>
      </c>
      <c r="C1510" t="s">
        <v>833</v>
      </c>
      <c r="D1510" t="s">
        <v>272</v>
      </c>
      <c r="E1510">
        <v>91510514</v>
      </c>
      <c r="F1510" t="s">
        <v>8219</v>
      </c>
      <c r="G1510" t="s">
        <v>1986</v>
      </c>
      <c r="H1510" t="s">
        <v>8468</v>
      </c>
    </row>
    <row r="1511" spans="1:8" x14ac:dyDescent="0.3">
      <c r="A1511" t="s">
        <v>4164</v>
      </c>
      <c r="B1511" t="s">
        <v>2860</v>
      </c>
      <c r="C1511" t="s">
        <v>8469</v>
      </c>
      <c r="D1511" t="s">
        <v>272</v>
      </c>
      <c r="E1511">
        <v>91510502</v>
      </c>
      <c r="F1511" t="s">
        <v>8059</v>
      </c>
      <c r="G1511" t="s">
        <v>1986</v>
      </c>
      <c r="H1511" t="s">
        <v>8468</v>
      </c>
    </row>
    <row r="1512" spans="1:8" x14ac:dyDescent="0.3">
      <c r="A1512" t="s">
        <v>4980</v>
      </c>
      <c r="B1512" t="s">
        <v>915</v>
      </c>
      <c r="C1512" t="s">
        <v>916</v>
      </c>
      <c r="D1512" t="s">
        <v>272</v>
      </c>
      <c r="E1512">
        <v>91510509</v>
      </c>
      <c r="F1512" t="s">
        <v>8427</v>
      </c>
      <c r="G1512" t="s">
        <v>1986</v>
      </c>
      <c r="H1512" t="s">
        <v>8468</v>
      </c>
    </row>
    <row r="1513" spans="1:8" x14ac:dyDescent="0.3">
      <c r="A1513" t="s">
        <v>4131</v>
      </c>
      <c r="B1513" t="s">
        <v>933</v>
      </c>
      <c r="C1513" t="s">
        <v>8469</v>
      </c>
      <c r="D1513" t="s">
        <v>272</v>
      </c>
      <c r="E1513">
        <v>90512865</v>
      </c>
      <c r="F1513" t="s">
        <v>8219</v>
      </c>
      <c r="G1513" t="s">
        <v>1986</v>
      </c>
      <c r="H1513" t="s">
        <v>8468</v>
      </c>
    </row>
    <row r="1514" spans="1:8" x14ac:dyDescent="0.3">
      <c r="A1514" t="s">
        <v>4132</v>
      </c>
      <c r="B1514" t="s">
        <v>1046</v>
      </c>
      <c r="C1514" t="s">
        <v>8469</v>
      </c>
      <c r="D1514" t="s">
        <v>272</v>
      </c>
      <c r="E1514">
        <v>9052225</v>
      </c>
      <c r="F1514" t="s">
        <v>8219</v>
      </c>
      <c r="G1514" t="s">
        <v>1986</v>
      </c>
      <c r="H1514" t="s">
        <v>8468</v>
      </c>
    </row>
    <row r="1515" spans="1:8" x14ac:dyDescent="0.3">
      <c r="A1515" t="s">
        <v>4165</v>
      </c>
      <c r="B1515" t="s">
        <v>1051</v>
      </c>
      <c r="C1515" t="s">
        <v>1052</v>
      </c>
      <c r="D1515" t="s">
        <v>272</v>
      </c>
      <c r="E1515">
        <v>90512840</v>
      </c>
      <c r="F1515" t="s">
        <v>8059</v>
      </c>
      <c r="G1515" t="s">
        <v>1986</v>
      </c>
      <c r="H1515" t="s">
        <v>8468</v>
      </c>
    </row>
    <row r="1516" spans="1:8" x14ac:dyDescent="0.3">
      <c r="A1516" t="s">
        <v>4166</v>
      </c>
      <c r="B1516" t="s">
        <v>1106</v>
      </c>
      <c r="C1516" t="s">
        <v>1107</v>
      </c>
      <c r="D1516" t="s">
        <v>272</v>
      </c>
      <c r="E1516">
        <v>91510499</v>
      </c>
      <c r="F1516" t="s">
        <v>8059</v>
      </c>
      <c r="G1516" t="s">
        <v>1986</v>
      </c>
      <c r="H1516" t="s">
        <v>8468</v>
      </c>
    </row>
    <row r="1517" spans="1:8" x14ac:dyDescent="0.3">
      <c r="A1517" t="s">
        <v>4344</v>
      </c>
      <c r="B1517" t="s">
        <v>1143</v>
      </c>
      <c r="C1517" t="s">
        <v>1144</v>
      </c>
      <c r="D1517" t="s">
        <v>272</v>
      </c>
      <c r="E1517">
        <v>91510489</v>
      </c>
      <c r="F1517" t="s">
        <v>8087</v>
      </c>
      <c r="G1517" t="s">
        <v>1986</v>
      </c>
      <c r="H1517" t="s">
        <v>8468</v>
      </c>
    </row>
    <row r="1518" spans="1:8" x14ac:dyDescent="0.3">
      <c r="A1518" t="s">
        <v>4458</v>
      </c>
      <c r="B1518" t="s">
        <v>1151</v>
      </c>
      <c r="C1518" t="s">
        <v>1152</v>
      </c>
      <c r="D1518" t="s">
        <v>272</v>
      </c>
      <c r="E1518">
        <v>91514070</v>
      </c>
      <c r="F1518" t="s">
        <v>8117</v>
      </c>
      <c r="G1518" t="s">
        <v>1986</v>
      </c>
      <c r="H1518" t="s">
        <v>8468</v>
      </c>
    </row>
    <row r="1519" spans="1:8" x14ac:dyDescent="0.3">
      <c r="A1519" t="s">
        <v>4167</v>
      </c>
      <c r="B1519" t="s">
        <v>1166</v>
      </c>
      <c r="C1519" t="s">
        <v>8469</v>
      </c>
      <c r="D1519" t="s">
        <v>272</v>
      </c>
      <c r="E1519">
        <v>90511043</v>
      </c>
      <c r="F1519" t="s">
        <v>8059</v>
      </c>
      <c r="G1519" t="s">
        <v>1986</v>
      </c>
      <c r="H1519" t="s">
        <v>8468</v>
      </c>
    </row>
    <row r="1520" spans="1:8" x14ac:dyDescent="0.3">
      <c r="A1520" t="s">
        <v>4459</v>
      </c>
      <c r="B1520" t="s">
        <v>1198</v>
      </c>
      <c r="C1520" t="s">
        <v>1199</v>
      </c>
      <c r="D1520" t="s">
        <v>272</v>
      </c>
      <c r="E1520">
        <v>90512015</v>
      </c>
      <c r="F1520" t="s">
        <v>8117</v>
      </c>
      <c r="G1520" t="s">
        <v>1986</v>
      </c>
      <c r="H1520" t="s">
        <v>8468</v>
      </c>
    </row>
    <row r="1521" spans="1:8" x14ac:dyDescent="0.3">
      <c r="A1521" t="s">
        <v>4410</v>
      </c>
      <c r="B1521" t="s">
        <v>1359</v>
      </c>
      <c r="C1521" t="s">
        <v>1360</v>
      </c>
      <c r="D1521" t="s">
        <v>272</v>
      </c>
      <c r="E1521">
        <v>91514076</v>
      </c>
      <c r="F1521" t="s">
        <v>8093</v>
      </c>
      <c r="G1521" t="s">
        <v>1986</v>
      </c>
      <c r="H1521" t="s">
        <v>8468</v>
      </c>
    </row>
    <row r="1522" spans="1:8" x14ac:dyDescent="0.3">
      <c r="A1522" t="s">
        <v>4534</v>
      </c>
      <c r="B1522" t="s">
        <v>1471</v>
      </c>
      <c r="C1522" t="s">
        <v>1472</v>
      </c>
      <c r="D1522" t="s">
        <v>272</v>
      </c>
      <c r="E1522">
        <v>90511956</v>
      </c>
      <c r="F1522" t="s">
        <v>8131</v>
      </c>
      <c r="G1522" t="s">
        <v>1986</v>
      </c>
      <c r="H1522" t="s">
        <v>8468</v>
      </c>
    </row>
    <row r="1523" spans="1:8" x14ac:dyDescent="0.3">
      <c r="A1523" t="s">
        <v>4168</v>
      </c>
      <c r="B1523" t="s">
        <v>1528</v>
      </c>
      <c r="C1523" t="s">
        <v>8469</v>
      </c>
      <c r="D1523" t="s">
        <v>272</v>
      </c>
      <c r="E1523">
        <v>90511426</v>
      </c>
      <c r="F1523" t="s">
        <v>8059</v>
      </c>
      <c r="G1523" t="s">
        <v>1986</v>
      </c>
      <c r="H1523" t="s">
        <v>8468</v>
      </c>
    </row>
    <row r="1524" spans="1:8" x14ac:dyDescent="0.3">
      <c r="A1524" t="s">
        <v>4460</v>
      </c>
      <c r="B1524" t="s">
        <v>1574</v>
      </c>
      <c r="C1524" t="s">
        <v>8469</v>
      </c>
      <c r="D1524" t="s">
        <v>272</v>
      </c>
      <c r="E1524">
        <v>90510621</v>
      </c>
      <c r="F1524" t="s">
        <v>8117</v>
      </c>
      <c r="G1524" t="s">
        <v>1986</v>
      </c>
      <c r="H1524" t="s">
        <v>8468</v>
      </c>
    </row>
    <row r="1525" spans="1:8" x14ac:dyDescent="0.3">
      <c r="A1525" t="s">
        <v>4509</v>
      </c>
      <c r="B1525" t="s">
        <v>1592</v>
      </c>
      <c r="C1525" t="s">
        <v>1593</v>
      </c>
      <c r="D1525" t="s">
        <v>272</v>
      </c>
      <c r="E1525">
        <v>9000010</v>
      </c>
      <c r="F1525" t="s">
        <v>8121</v>
      </c>
      <c r="G1525" t="s">
        <v>1986</v>
      </c>
      <c r="H1525" t="s">
        <v>8468</v>
      </c>
    </row>
    <row r="1526" spans="1:8" x14ac:dyDescent="0.3">
      <c r="A1526" t="s">
        <v>4122</v>
      </c>
      <c r="B1526" t="s">
        <v>1600</v>
      </c>
      <c r="C1526" t="s">
        <v>8469</v>
      </c>
      <c r="D1526" t="s">
        <v>272</v>
      </c>
      <c r="E1526">
        <v>91514074</v>
      </c>
      <c r="F1526" t="s">
        <v>8217</v>
      </c>
      <c r="G1526" t="s">
        <v>1986</v>
      </c>
      <c r="H1526" t="s">
        <v>8468</v>
      </c>
    </row>
    <row r="1527" spans="1:8" x14ac:dyDescent="0.3">
      <c r="A1527" t="s">
        <v>4411</v>
      </c>
      <c r="B1527" t="s">
        <v>1603</v>
      </c>
      <c r="C1527" t="s">
        <v>8469</v>
      </c>
      <c r="D1527" t="s">
        <v>272</v>
      </c>
      <c r="E1527">
        <v>91514071</v>
      </c>
      <c r="F1527" t="s">
        <v>8093</v>
      </c>
      <c r="G1527" t="s">
        <v>1986</v>
      </c>
      <c r="H1527" t="s">
        <v>8468</v>
      </c>
    </row>
    <row r="1528" spans="1:8" x14ac:dyDescent="0.3">
      <c r="A1528" t="s">
        <v>4169</v>
      </c>
      <c r="B1528" t="s">
        <v>1647</v>
      </c>
      <c r="C1528" t="s">
        <v>8469</v>
      </c>
      <c r="D1528" t="s">
        <v>272</v>
      </c>
      <c r="E1528">
        <v>91514082</v>
      </c>
      <c r="F1528" t="s">
        <v>8059</v>
      </c>
      <c r="G1528" t="s">
        <v>1986</v>
      </c>
      <c r="H1528" t="s">
        <v>8468</v>
      </c>
    </row>
    <row r="1529" spans="1:8" x14ac:dyDescent="0.3">
      <c r="A1529" t="s">
        <v>4170</v>
      </c>
      <c r="B1529" t="s">
        <v>1807</v>
      </c>
      <c r="C1529" t="s">
        <v>8469</v>
      </c>
      <c r="D1529" t="s">
        <v>272</v>
      </c>
      <c r="E1529">
        <v>91514109</v>
      </c>
      <c r="F1529" t="s">
        <v>8059</v>
      </c>
      <c r="G1529" t="s">
        <v>1986</v>
      </c>
      <c r="H1529" t="s">
        <v>8471</v>
      </c>
    </row>
    <row r="1530" spans="1:8" x14ac:dyDescent="0.3">
      <c r="A1530" t="s">
        <v>4171</v>
      </c>
      <c r="B1530" t="s">
        <v>1857</v>
      </c>
      <c r="C1530" t="s">
        <v>8469</v>
      </c>
      <c r="D1530" t="s">
        <v>272</v>
      </c>
      <c r="E1530">
        <v>90510627</v>
      </c>
      <c r="F1530" t="s">
        <v>8059</v>
      </c>
      <c r="G1530" t="s">
        <v>1986</v>
      </c>
      <c r="H1530" t="s">
        <v>8468</v>
      </c>
    </row>
    <row r="1531" spans="1:8" x14ac:dyDescent="0.3">
      <c r="A1531" t="s">
        <v>4376</v>
      </c>
      <c r="B1531" t="s">
        <v>2021</v>
      </c>
      <c r="C1531" t="s">
        <v>8469</v>
      </c>
      <c r="D1531" t="s">
        <v>272</v>
      </c>
      <c r="E1531">
        <v>91510504</v>
      </c>
      <c r="F1531" t="s">
        <v>8091</v>
      </c>
      <c r="G1531" t="s">
        <v>1986</v>
      </c>
      <c r="H1531" t="s">
        <v>8468</v>
      </c>
    </row>
    <row r="1532" spans="1:8" x14ac:dyDescent="0.3">
      <c r="A1532" t="s">
        <v>4461</v>
      </c>
      <c r="B1532" t="s">
        <v>2026</v>
      </c>
      <c r="C1532" t="s">
        <v>8469</v>
      </c>
      <c r="D1532" t="s">
        <v>272</v>
      </c>
      <c r="E1532">
        <v>90510786</v>
      </c>
      <c r="F1532" t="s">
        <v>8117</v>
      </c>
      <c r="G1532" t="s">
        <v>1986</v>
      </c>
      <c r="H1532" t="s">
        <v>8468</v>
      </c>
    </row>
    <row r="1533" spans="1:8" x14ac:dyDescent="0.3">
      <c r="A1533" t="s">
        <v>4123</v>
      </c>
      <c r="B1533" t="s">
        <v>2093</v>
      </c>
      <c r="C1533" t="s">
        <v>2094</v>
      </c>
      <c r="D1533" t="s">
        <v>272</v>
      </c>
      <c r="E1533">
        <v>91510462</v>
      </c>
      <c r="F1533" t="s">
        <v>8217</v>
      </c>
      <c r="G1533" t="s">
        <v>1986</v>
      </c>
      <c r="H1533" t="s">
        <v>8468</v>
      </c>
    </row>
    <row r="1534" spans="1:8" x14ac:dyDescent="0.3">
      <c r="A1534" t="s">
        <v>4133</v>
      </c>
      <c r="B1534" t="s">
        <v>2270</v>
      </c>
      <c r="C1534" t="s">
        <v>8469</v>
      </c>
      <c r="D1534" t="s">
        <v>272</v>
      </c>
      <c r="E1534">
        <v>20000360</v>
      </c>
      <c r="F1534" t="s">
        <v>8219</v>
      </c>
      <c r="G1534" t="s">
        <v>1986</v>
      </c>
      <c r="H1534" t="s">
        <v>8468</v>
      </c>
    </row>
    <row r="1535" spans="1:8" x14ac:dyDescent="0.3">
      <c r="A1535" t="s">
        <v>4134</v>
      </c>
      <c r="B1535" t="s">
        <v>2331</v>
      </c>
      <c r="C1535" t="s">
        <v>2332</v>
      </c>
      <c r="D1535" t="s">
        <v>272</v>
      </c>
      <c r="E1535">
        <v>90512138</v>
      </c>
      <c r="F1535" t="s">
        <v>8219</v>
      </c>
      <c r="G1535" t="s">
        <v>1986</v>
      </c>
      <c r="H1535" t="s">
        <v>8468</v>
      </c>
    </row>
    <row r="1536" spans="1:8" x14ac:dyDescent="0.3">
      <c r="A1536" t="s">
        <v>4172</v>
      </c>
      <c r="B1536" t="s">
        <v>2438</v>
      </c>
      <c r="C1536" t="s">
        <v>2439</v>
      </c>
      <c r="D1536" t="s">
        <v>272</v>
      </c>
      <c r="E1536">
        <v>91510518</v>
      </c>
      <c r="F1536" t="s">
        <v>8059</v>
      </c>
      <c r="G1536" t="s">
        <v>1986</v>
      </c>
      <c r="H1536" t="s">
        <v>8468</v>
      </c>
    </row>
    <row r="1537" spans="1:8" x14ac:dyDescent="0.3">
      <c r="A1537" t="s">
        <v>4173</v>
      </c>
      <c r="B1537" t="s">
        <v>2530</v>
      </c>
      <c r="C1537" t="s">
        <v>8469</v>
      </c>
      <c r="D1537" t="s">
        <v>272</v>
      </c>
      <c r="E1537">
        <v>91510501</v>
      </c>
      <c r="F1537" t="s">
        <v>8059</v>
      </c>
      <c r="G1537" t="s">
        <v>1986</v>
      </c>
      <c r="H1537" t="s">
        <v>8468</v>
      </c>
    </row>
    <row r="1538" spans="1:8" x14ac:dyDescent="0.3">
      <c r="A1538" t="s">
        <v>4174</v>
      </c>
      <c r="B1538" t="s">
        <v>2550</v>
      </c>
      <c r="C1538" t="s">
        <v>2551</v>
      </c>
      <c r="D1538" t="s">
        <v>272</v>
      </c>
      <c r="E1538">
        <v>91510507</v>
      </c>
      <c r="F1538" t="s">
        <v>8059</v>
      </c>
      <c r="G1538" t="s">
        <v>1986</v>
      </c>
      <c r="H1538" t="s">
        <v>8468</v>
      </c>
    </row>
    <row r="1539" spans="1:8" x14ac:dyDescent="0.3">
      <c r="A1539" t="s">
        <v>4119</v>
      </c>
      <c r="B1539" t="s">
        <v>2638</v>
      </c>
      <c r="C1539" t="s">
        <v>2639</v>
      </c>
      <c r="D1539" t="s">
        <v>272</v>
      </c>
      <c r="E1539">
        <v>91510508</v>
      </c>
      <c r="F1539" t="s">
        <v>8215</v>
      </c>
      <c r="G1539" t="s">
        <v>1986</v>
      </c>
      <c r="H1539" t="s">
        <v>8468</v>
      </c>
    </row>
    <row r="1540" spans="1:8" x14ac:dyDescent="0.3">
      <c r="A1540" t="s">
        <v>7793</v>
      </c>
      <c r="B1540" t="s">
        <v>7081</v>
      </c>
      <c r="C1540" t="s">
        <v>8469</v>
      </c>
      <c r="D1540" t="s">
        <v>272</v>
      </c>
      <c r="E1540">
        <v>85600094</v>
      </c>
      <c r="F1540" t="s">
        <v>8059</v>
      </c>
      <c r="G1540" t="s">
        <v>1986</v>
      </c>
      <c r="H1540" t="s">
        <v>8468</v>
      </c>
    </row>
    <row r="1541" spans="1:8" x14ac:dyDescent="0.3">
      <c r="A1541" t="s">
        <v>4175</v>
      </c>
      <c r="B1541" t="s">
        <v>2691</v>
      </c>
      <c r="C1541" t="s">
        <v>8469</v>
      </c>
      <c r="D1541" t="s">
        <v>272</v>
      </c>
      <c r="E1541">
        <v>61384001</v>
      </c>
      <c r="F1541" t="s">
        <v>8059</v>
      </c>
      <c r="G1541" t="s">
        <v>1986</v>
      </c>
      <c r="H1541" t="s">
        <v>8468</v>
      </c>
    </row>
    <row r="1542" spans="1:8" x14ac:dyDescent="0.3">
      <c r="A1542" t="s">
        <v>4135</v>
      </c>
      <c r="B1542" t="s">
        <v>2772</v>
      </c>
      <c r="C1542" t="s">
        <v>8469</v>
      </c>
      <c r="D1542" t="s">
        <v>272</v>
      </c>
      <c r="E1542">
        <v>900050</v>
      </c>
      <c r="F1542" t="s">
        <v>8219</v>
      </c>
      <c r="G1542" t="s">
        <v>1986</v>
      </c>
      <c r="H1542" t="s">
        <v>8468</v>
      </c>
    </row>
    <row r="1543" spans="1:8" x14ac:dyDescent="0.3">
      <c r="A1543" t="s">
        <v>4754</v>
      </c>
      <c r="B1543" t="s">
        <v>573</v>
      </c>
      <c r="C1543" t="s">
        <v>574</v>
      </c>
      <c r="D1543" t="s">
        <v>572</v>
      </c>
      <c r="E1543">
        <v>61321001</v>
      </c>
      <c r="F1543" t="s">
        <v>8217</v>
      </c>
      <c r="G1543" t="s">
        <v>6766</v>
      </c>
      <c r="H1543" t="s">
        <v>8468</v>
      </c>
    </row>
    <row r="1544" spans="1:8" x14ac:dyDescent="0.3">
      <c r="A1544" t="s">
        <v>4145</v>
      </c>
      <c r="B1544" t="s">
        <v>577</v>
      </c>
      <c r="C1544" t="s">
        <v>578</v>
      </c>
      <c r="D1544" t="s">
        <v>572</v>
      </c>
      <c r="E1544">
        <v>61034001</v>
      </c>
      <c r="F1544" t="s">
        <v>8219</v>
      </c>
      <c r="G1544" t="s">
        <v>6766</v>
      </c>
      <c r="H1544" t="s">
        <v>8468</v>
      </c>
    </row>
    <row r="1545" spans="1:8" x14ac:dyDescent="0.3">
      <c r="A1545" t="s">
        <v>4387</v>
      </c>
      <c r="B1545" t="s">
        <v>640</v>
      </c>
      <c r="C1545" t="s">
        <v>641</v>
      </c>
      <c r="D1545" t="s">
        <v>572</v>
      </c>
      <c r="E1545">
        <v>90512060</v>
      </c>
      <c r="F1545" t="s">
        <v>8091</v>
      </c>
      <c r="G1545" t="s">
        <v>6766</v>
      </c>
      <c r="H1545" t="s">
        <v>8468</v>
      </c>
    </row>
    <row r="1546" spans="1:8" x14ac:dyDescent="0.3">
      <c r="A1546" t="s">
        <v>4417</v>
      </c>
      <c r="B1546" t="s">
        <v>705</v>
      </c>
      <c r="C1546" t="s">
        <v>706</v>
      </c>
      <c r="D1546" t="s">
        <v>572</v>
      </c>
      <c r="E1546">
        <v>85600169</v>
      </c>
      <c r="F1546" t="s">
        <v>8093</v>
      </c>
      <c r="G1546" t="s">
        <v>6766</v>
      </c>
      <c r="H1546" t="s">
        <v>8468</v>
      </c>
    </row>
    <row r="1547" spans="1:8" x14ac:dyDescent="0.3">
      <c r="A1547" t="s">
        <v>4215</v>
      </c>
      <c r="B1547" t="s">
        <v>750</v>
      </c>
      <c r="C1547" t="s">
        <v>751</v>
      </c>
      <c r="D1547" t="s">
        <v>572</v>
      </c>
      <c r="E1547">
        <v>85600227</v>
      </c>
      <c r="F1547" t="s">
        <v>8059</v>
      </c>
      <c r="G1547" t="s">
        <v>6766</v>
      </c>
      <c r="H1547" t="s">
        <v>8468</v>
      </c>
    </row>
    <row r="1548" spans="1:8" x14ac:dyDescent="0.3">
      <c r="A1548" t="s">
        <v>7612</v>
      </c>
      <c r="B1548" t="s">
        <v>6700</v>
      </c>
      <c r="C1548" t="s">
        <v>6701</v>
      </c>
      <c r="D1548" t="s">
        <v>572</v>
      </c>
      <c r="E1548">
        <v>85600101</v>
      </c>
      <c r="F1548" t="s">
        <v>8131</v>
      </c>
      <c r="G1548" t="s">
        <v>6766</v>
      </c>
      <c r="H1548" t="s">
        <v>8468</v>
      </c>
    </row>
    <row r="1549" spans="1:8" x14ac:dyDescent="0.3">
      <c r="A1549" t="s">
        <v>4388</v>
      </c>
      <c r="B1549" t="s">
        <v>796</v>
      </c>
      <c r="C1549" t="s">
        <v>797</v>
      </c>
      <c r="D1549" t="s">
        <v>572</v>
      </c>
      <c r="E1549">
        <v>90000165</v>
      </c>
      <c r="F1549" t="s">
        <v>8091</v>
      </c>
      <c r="G1549" t="s">
        <v>6766</v>
      </c>
      <c r="H1549" t="s">
        <v>8468</v>
      </c>
    </row>
    <row r="1550" spans="1:8" x14ac:dyDescent="0.3">
      <c r="A1550" t="s">
        <v>4428</v>
      </c>
      <c r="B1550" t="s">
        <v>802</v>
      </c>
      <c r="C1550" t="s">
        <v>803</v>
      </c>
      <c r="D1550" t="s">
        <v>572</v>
      </c>
      <c r="E1550">
        <v>61604001</v>
      </c>
      <c r="F1550" t="s">
        <v>8095</v>
      </c>
      <c r="G1550" t="s">
        <v>6766</v>
      </c>
      <c r="H1550" t="s">
        <v>8468</v>
      </c>
    </row>
    <row r="1551" spans="1:8" x14ac:dyDescent="0.3">
      <c r="A1551" t="s">
        <v>4389</v>
      </c>
      <c r="B1551" t="s">
        <v>808</v>
      </c>
      <c r="C1551" t="s">
        <v>809</v>
      </c>
      <c r="D1551" t="s">
        <v>572</v>
      </c>
      <c r="E1551">
        <v>90512169</v>
      </c>
      <c r="F1551" t="s">
        <v>8091</v>
      </c>
      <c r="G1551" t="s">
        <v>6766</v>
      </c>
      <c r="H1551" t="s">
        <v>8468</v>
      </c>
    </row>
    <row r="1552" spans="1:8" x14ac:dyDescent="0.3">
      <c r="A1552" t="s">
        <v>7630</v>
      </c>
      <c r="B1552" t="s">
        <v>6748</v>
      </c>
      <c r="C1552" t="s">
        <v>6749</v>
      </c>
      <c r="D1552" t="s">
        <v>572</v>
      </c>
      <c r="E1552">
        <v>60490001</v>
      </c>
      <c r="F1552" t="s">
        <v>8321</v>
      </c>
      <c r="G1552" t="s">
        <v>6766</v>
      </c>
      <c r="H1552" t="s">
        <v>8468</v>
      </c>
    </row>
    <row r="1553" spans="1:8" x14ac:dyDescent="0.3">
      <c r="A1553" t="s">
        <v>4755</v>
      </c>
      <c r="B1553" t="s">
        <v>834</v>
      </c>
      <c r="C1553" t="s">
        <v>835</v>
      </c>
      <c r="D1553" t="s">
        <v>572</v>
      </c>
      <c r="E1553">
        <v>90000149</v>
      </c>
      <c r="F1553" t="s">
        <v>8217</v>
      </c>
      <c r="G1553" t="s">
        <v>6766</v>
      </c>
      <c r="H1553" t="s">
        <v>8468</v>
      </c>
    </row>
    <row r="1554" spans="1:8" x14ac:dyDescent="0.3">
      <c r="A1554" t="s">
        <v>4756</v>
      </c>
      <c r="B1554" t="s">
        <v>838</v>
      </c>
      <c r="C1554" t="s">
        <v>839</v>
      </c>
      <c r="D1554" t="s">
        <v>572</v>
      </c>
      <c r="E1554">
        <v>61323001</v>
      </c>
      <c r="F1554" t="s">
        <v>8217</v>
      </c>
      <c r="G1554" t="s">
        <v>6766</v>
      </c>
      <c r="H1554" t="s">
        <v>8468</v>
      </c>
    </row>
    <row r="1555" spans="1:8" x14ac:dyDescent="0.3">
      <c r="A1555" t="s">
        <v>7628</v>
      </c>
      <c r="B1555" t="s">
        <v>6742</v>
      </c>
      <c r="C1555" t="s">
        <v>6743</v>
      </c>
      <c r="D1555" t="s">
        <v>572</v>
      </c>
      <c r="E1555">
        <v>60001001</v>
      </c>
      <c r="F1555" t="s">
        <v>8087</v>
      </c>
      <c r="G1555" t="s">
        <v>6766</v>
      </c>
      <c r="H1555" t="s">
        <v>8468</v>
      </c>
    </row>
    <row r="1556" spans="1:8" x14ac:dyDescent="0.3">
      <c r="A1556" t="s">
        <v>4757</v>
      </c>
      <c r="B1556" t="s">
        <v>1028</v>
      </c>
      <c r="C1556" t="s">
        <v>1029</v>
      </c>
      <c r="D1556" t="s">
        <v>572</v>
      </c>
      <c r="E1556">
        <v>61327004</v>
      </c>
      <c r="F1556" t="s">
        <v>8217</v>
      </c>
      <c r="G1556" t="s">
        <v>6766</v>
      </c>
      <c r="H1556" t="s">
        <v>8468</v>
      </c>
    </row>
    <row r="1557" spans="1:8" x14ac:dyDescent="0.3">
      <c r="A1557" t="s">
        <v>4216</v>
      </c>
      <c r="B1557" t="s">
        <v>1042</v>
      </c>
      <c r="C1557" t="s">
        <v>1043</v>
      </c>
      <c r="D1557" t="s">
        <v>572</v>
      </c>
      <c r="E1557">
        <v>90000225</v>
      </c>
      <c r="F1557" t="s">
        <v>8059</v>
      </c>
      <c r="G1557" t="s">
        <v>6766</v>
      </c>
      <c r="H1557" t="s">
        <v>8468</v>
      </c>
    </row>
    <row r="1558" spans="1:8" x14ac:dyDescent="0.3">
      <c r="A1558" t="s">
        <v>4758</v>
      </c>
      <c r="B1558" t="s">
        <v>1096</v>
      </c>
      <c r="C1558" t="s">
        <v>1097</v>
      </c>
      <c r="D1558" t="s">
        <v>572</v>
      </c>
      <c r="E1558">
        <v>61394004</v>
      </c>
      <c r="F1558" t="s">
        <v>8217</v>
      </c>
      <c r="G1558" t="s">
        <v>6766</v>
      </c>
      <c r="H1558" t="s">
        <v>8468</v>
      </c>
    </row>
    <row r="1559" spans="1:8" x14ac:dyDescent="0.3">
      <c r="A1559" t="s">
        <v>7625</v>
      </c>
      <c r="B1559" t="s">
        <v>6733</v>
      </c>
      <c r="C1559" t="s">
        <v>6734</v>
      </c>
      <c r="D1559" t="s">
        <v>572</v>
      </c>
      <c r="E1559">
        <v>85620302</v>
      </c>
      <c r="F1559" t="s">
        <v>8127</v>
      </c>
      <c r="G1559" t="s">
        <v>6766</v>
      </c>
      <c r="H1559" t="s">
        <v>8468</v>
      </c>
    </row>
    <row r="1560" spans="1:8" x14ac:dyDescent="0.3">
      <c r="A1560" t="s">
        <v>4217</v>
      </c>
      <c r="B1560" t="s">
        <v>1174</v>
      </c>
      <c r="C1560" t="s">
        <v>1175</v>
      </c>
      <c r="D1560" t="s">
        <v>572</v>
      </c>
      <c r="E1560">
        <v>60141001</v>
      </c>
      <c r="F1560" t="s">
        <v>8059</v>
      </c>
      <c r="G1560" t="s">
        <v>6766</v>
      </c>
      <c r="H1560" t="s">
        <v>8468</v>
      </c>
    </row>
    <row r="1561" spans="1:8" x14ac:dyDescent="0.3">
      <c r="A1561" t="s">
        <v>4390</v>
      </c>
      <c r="B1561" t="s">
        <v>1202</v>
      </c>
      <c r="C1561" t="s">
        <v>1203</v>
      </c>
      <c r="D1561" t="s">
        <v>572</v>
      </c>
      <c r="E1561">
        <v>90512057</v>
      </c>
      <c r="F1561" t="s">
        <v>8091</v>
      </c>
      <c r="G1561" t="s">
        <v>6766</v>
      </c>
      <c r="H1561" t="s">
        <v>8468</v>
      </c>
    </row>
    <row r="1562" spans="1:8" x14ac:dyDescent="0.3">
      <c r="A1562" t="s">
        <v>4218</v>
      </c>
      <c r="B1562" t="s">
        <v>1217</v>
      </c>
      <c r="C1562" t="s">
        <v>1218</v>
      </c>
      <c r="D1562" t="s">
        <v>572</v>
      </c>
      <c r="E1562">
        <v>90000230</v>
      </c>
      <c r="F1562" t="s">
        <v>8059</v>
      </c>
      <c r="G1562" t="s">
        <v>6766</v>
      </c>
      <c r="H1562" t="s">
        <v>8468</v>
      </c>
    </row>
    <row r="1563" spans="1:8" x14ac:dyDescent="0.3">
      <c r="A1563" t="s">
        <v>7627</v>
      </c>
      <c r="B1563" t="s">
        <v>6739</v>
      </c>
      <c r="C1563" t="s">
        <v>6740</v>
      </c>
      <c r="D1563" t="s">
        <v>572</v>
      </c>
      <c r="E1563">
        <v>61395001</v>
      </c>
      <c r="F1563" t="s">
        <v>8155</v>
      </c>
      <c r="G1563" t="s">
        <v>6766</v>
      </c>
      <c r="H1563" t="s">
        <v>8468</v>
      </c>
    </row>
    <row r="1564" spans="1:8" x14ac:dyDescent="0.3">
      <c r="A1564" t="s">
        <v>4759</v>
      </c>
      <c r="B1564" t="s">
        <v>1252</v>
      </c>
      <c r="C1564" t="s">
        <v>1253</v>
      </c>
      <c r="D1564" t="s">
        <v>572</v>
      </c>
      <c r="E1564">
        <v>85610271</v>
      </c>
      <c r="F1564" t="s">
        <v>8217</v>
      </c>
      <c r="G1564" t="s">
        <v>6766</v>
      </c>
      <c r="H1564" t="s">
        <v>8468</v>
      </c>
    </row>
    <row r="1565" spans="1:8" x14ac:dyDescent="0.3">
      <c r="A1565" t="s">
        <v>4219</v>
      </c>
      <c r="B1565" t="s">
        <v>1274</v>
      </c>
      <c r="C1565" t="s">
        <v>1275</v>
      </c>
      <c r="D1565" t="s">
        <v>572</v>
      </c>
      <c r="E1565">
        <v>85620336</v>
      </c>
      <c r="F1565" t="s">
        <v>8059</v>
      </c>
      <c r="G1565" t="s">
        <v>6766</v>
      </c>
      <c r="H1565" t="s">
        <v>8468</v>
      </c>
    </row>
    <row r="1566" spans="1:8" x14ac:dyDescent="0.3">
      <c r="A1566" t="s">
        <v>4220</v>
      </c>
      <c r="B1566" t="s">
        <v>1332</v>
      </c>
      <c r="C1566" t="s">
        <v>8469</v>
      </c>
      <c r="D1566" t="s">
        <v>572</v>
      </c>
      <c r="E1566">
        <v>91513766</v>
      </c>
      <c r="F1566" t="s">
        <v>8059</v>
      </c>
      <c r="G1566" t="s">
        <v>6766</v>
      </c>
      <c r="H1566" t="s">
        <v>8468</v>
      </c>
    </row>
    <row r="1567" spans="1:8" x14ac:dyDescent="0.3">
      <c r="A1567" t="s">
        <v>4630</v>
      </c>
      <c r="B1567" t="s">
        <v>1339</v>
      </c>
      <c r="C1567" t="s">
        <v>8469</v>
      </c>
      <c r="D1567" t="s">
        <v>572</v>
      </c>
      <c r="E1567">
        <v>91513770</v>
      </c>
      <c r="F1567" t="s">
        <v>8161</v>
      </c>
      <c r="G1567" t="s">
        <v>6766</v>
      </c>
      <c r="H1567" t="s">
        <v>8468</v>
      </c>
    </row>
    <row r="1568" spans="1:8" x14ac:dyDescent="0.3">
      <c r="A1568" t="s">
        <v>4221</v>
      </c>
      <c r="B1568" t="s">
        <v>1365</v>
      </c>
      <c r="C1568" t="s">
        <v>1366</v>
      </c>
      <c r="D1568" t="s">
        <v>572</v>
      </c>
      <c r="E1568">
        <v>90512054</v>
      </c>
      <c r="F1568" t="s">
        <v>8059</v>
      </c>
      <c r="G1568" t="s">
        <v>6766</v>
      </c>
      <c r="H1568" t="s">
        <v>8468</v>
      </c>
    </row>
    <row r="1569" spans="1:8" x14ac:dyDescent="0.3">
      <c r="A1569" t="s">
        <v>4391</v>
      </c>
      <c r="B1569" t="s">
        <v>1367</v>
      </c>
      <c r="C1569" t="s">
        <v>1368</v>
      </c>
      <c r="D1569" t="s">
        <v>572</v>
      </c>
      <c r="E1569">
        <v>90512168</v>
      </c>
      <c r="F1569" t="s">
        <v>8091</v>
      </c>
      <c r="G1569" t="s">
        <v>6766</v>
      </c>
      <c r="H1569" t="s">
        <v>8468</v>
      </c>
    </row>
    <row r="1570" spans="1:8" x14ac:dyDescent="0.3">
      <c r="A1570" t="s">
        <v>4841</v>
      </c>
      <c r="B1570" t="s">
        <v>1383</v>
      </c>
      <c r="C1570" t="s">
        <v>8469</v>
      </c>
      <c r="D1570" t="s">
        <v>572</v>
      </c>
      <c r="E1570">
        <v>90512220</v>
      </c>
      <c r="F1570" t="s">
        <v>8059</v>
      </c>
      <c r="G1570" t="s">
        <v>6766</v>
      </c>
      <c r="H1570" t="s">
        <v>8468</v>
      </c>
    </row>
    <row r="1571" spans="1:8" x14ac:dyDescent="0.3">
      <c r="A1571" t="s">
        <v>7622</v>
      </c>
      <c r="B1571" t="s">
        <v>6725</v>
      </c>
      <c r="C1571" t="s">
        <v>6726</v>
      </c>
      <c r="D1571" t="s">
        <v>572</v>
      </c>
      <c r="E1571">
        <v>61371001</v>
      </c>
      <c r="F1571" t="s">
        <v>8269</v>
      </c>
      <c r="G1571" t="s">
        <v>6766</v>
      </c>
      <c r="H1571" t="s">
        <v>8468</v>
      </c>
    </row>
    <row r="1572" spans="1:8" x14ac:dyDescent="0.3">
      <c r="A1572" t="s">
        <v>4222</v>
      </c>
      <c r="B1572" t="s">
        <v>1515</v>
      </c>
      <c r="C1572" t="s">
        <v>8469</v>
      </c>
      <c r="D1572" t="s">
        <v>572</v>
      </c>
      <c r="E1572">
        <v>91513802</v>
      </c>
      <c r="F1572" t="s">
        <v>8059</v>
      </c>
      <c r="G1572" t="s">
        <v>6766</v>
      </c>
      <c r="H1572" t="s">
        <v>8471</v>
      </c>
    </row>
    <row r="1573" spans="1:8" x14ac:dyDescent="0.3">
      <c r="A1573" t="s">
        <v>4223</v>
      </c>
      <c r="B1573" t="s">
        <v>2919</v>
      </c>
      <c r="C1573" t="s">
        <v>8469</v>
      </c>
      <c r="D1573" t="s">
        <v>572</v>
      </c>
      <c r="E1573">
        <v>90512170</v>
      </c>
      <c r="F1573" t="s">
        <v>8059</v>
      </c>
      <c r="G1573" t="s">
        <v>6766</v>
      </c>
      <c r="H1573" t="s">
        <v>8468</v>
      </c>
    </row>
    <row r="1574" spans="1:8" x14ac:dyDescent="0.3">
      <c r="A1574" t="s">
        <v>4442</v>
      </c>
      <c r="B1574" t="s">
        <v>1632</v>
      </c>
      <c r="C1574" t="s">
        <v>1633</v>
      </c>
      <c r="D1574" t="s">
        <v>572</v>
      </c>
      <c r="E1574">
        <v>61396001</v>
      </c>
      <c r="F1574" t="s">
        <v>8109</v>
      </c>
      <c r="G1574" t="s">
        <v>6766</v>
      </c>
      <c r="H1574" t="s">
        <v>8468</v>
      </c>
    </row>
    <row r="1575" spans="1:8" x14ac:dyDescent="0.3">
      <c r="A1575" t="s">
        <v>5074</v>
      </c>
      <c r="B1575" t="s">
        <v>1632</v>
      </c>
      <c r="C1575" t="s">
        <v>1633</v>
      </c>
      <c r="D1575" t="s">
        <v>572</v>
      </c>
      <c r="E1575">
        <v>61396002</v>
      </c>
      <c r="F1575" t="s">
        <v>8433</v>
      </c>
      <c r="G1575" t="s">
        <v>6766</v>
      </c>
      <c r="H1575" t="s">
        <v>8468</v>
      </c>
    </row>
    <row r="1576" spans="1:8" x14ac:dyDescent="0.3">
      <c r="A1576" t="s">
        <v>4708</v>
      </c>
      <c r="B1576" t="s">
        <v>1638</v>
      </c>
      <c r="C1576" t="s">
        <v>1639</v>
      </c>
      <c r="D1576" t="s">
        <v>572</v>
      </c>
      <c r="E1576">
        <v>91513750</v>
      </c>
      <c r="F1576" t="s">
        <v>8205</v>
      </c>
      <c r="G1576" t="s">
        <v>6766</v>
      </c>
      <c r="H1576" t="s">
        <v>8468</v>
      </c>
    </row>
    <row r="1577" spans="1:8" x14ac:dyDescent="0.3">
      <c r="A1577" t="s">
        <v>4224</v>
      </c>
      <c r="B1577" t="s">
        <v>1660</v>
      </c>
      <c r="C1577" t="s">
        <v>8469</v>
      </c>
      <c r="D1577" t="s">
        <v>572</v>
      </c>
      <c r="E1577">
        <v>91513771</v>
      </c>
      <c r="F1577" t="s">
        <v>8059</v>
      </c>
      <c r="G1577" t="s">
        <v>6766</v>
      </c>
      <c r="H1577" t="s">
        <v>8468</v>
      </c>
    </row>
    <row r="1578" spans="1:8" x14ac:dyDescent="0.3">
      <c r="A1578" t="s">
        <v>4443</v>
      </c>
      <c r="B1578" t="s">
        <v>1684</v>
      </c>
      <c r="C1578" t="s">
        <v>1685</v>
      </c>
      <c r="D1578" t="s">
        <v>572</v>
      </c>
      <c r="E1578">
        <v>90000209</v>
      </c>
      <c r="F1578" t="s">
        <v>8109</v>
      </c>
      <c r="G1578" t="s">
        <v>6766</v>
      </c>
      <c r="H1578" t="s">
        <v>8468</v>
      </c>
    </row>
    <row r="1579" spans="1:8" x14ac:dyDescent="0.3">
      <c r="A1579" t="s">
        <v>7825</v>
      </c>
      <c r="B1579" t="s">
        <v>7149</v>
      </c>
      <c r="C1579" t="s">
        <v>8469</v>
      </c>
      <c r="D1579" t="s">
        <v>572</v>
      </c>
      <c r="E1579">
        <v>945022</v>
      </c>
      <c r="F1579" t="s">
        <v>8085</v>
      </c>
      <c r="G1579" t="s">
        <v>6766</v>
      </c>
      <c r="H1579" t="s">
        <v>8468</v>
      </c>
    </row>
    <row r="1580" spans="1:8" x14ac:dyDescent="0.3">
      <c r="A1580" t="s">
        <v>4225</v>
      </c>
      <c r="B1580" t="s">
        <v>1695</v>
      </c>
      <c r="C1580" t="s">
        <v>1696</v>
      </c>
      <c r="D1580" t="s">
        <v>572</v>
      </c>
      <c r="E1580">
        <v>90000169</v>
      </c>
      <c r="F1580" t="s">
        <v>8059</v>
      </c>
      <c r="G1580" t="s">
        <v>6766</v>
      </c>
      <c r="H1580" t="s">
        <v>8468</v>
      </c>
    </row>
    <row r="1581" spans="1:8" x14ac:dyDescent="0.3">
      <c r="A1581" t="s">
        <v>7605</v>
      </c>
      <c r="B1581" t="s">
        <v>6680</v>
      </c>
      <c r="C1581" t="s">
        <v>6681</v>
      </c>
      <c r="D1581" t="s">
        <v>572</v>
      </c>
      <c r="E1581">
        <v>85620326</v>
      </c>
      <c r="F1581" t="s">
        <v>8131</v>
      </c>
      <c r="G1581" t="s">
        <v>6766</v>
      </c>
      <c r="H1581" t="s">
        <v>8468</v>
      </c>
    </row>
    <row r="1582" spans="1:8" x14ac:dyDescent="0.3">
      <c r="A1582" t="s">
        <v>4760</v>
      </c>
      <c r="B1582" t="s">
        <v>1785</v>
      </c>
      <c r="C1582" t="s">
        <v>1786</v>
      </c>
      <c r="D1582" t="s">
        <v>572</v>
      </c>
      <c r="E1582">
        <v>85620262</v>
      </c>
      <c r="F1582" t="s">
        <v>8217</v>
      </c>
      <c r="G1582" t="s">
        <v>6766</v>
      </c>
      <c r="H1582" t="s">
        <v>8468</v>
      </c>
    </row>
    <row r="1583" spans="1:8" x14ac:dyDescent="0.3">
      <c r="A1583" t="s">
        <v>7618</v>
      </c>
      <c r="B1583" t="s">
        <v>6716</v>
      </c>
      <c r="C1583" t="s">
        <v>8469</v>
      </c>
      <c r="D1583" t="s">
        <v>572</v>
      </c>
      <c r="E1583">
        <v>91513762</v>
      </c>
      <c r="F1583" t="s">
        <v>8315</v>
      </c>
      <c r="G1583" t="s">
        <v>6766</v>
      </c>
      <c r="H1583" t="s">
        <v>8468</v>
      </c>
    </row>
    <row r="1584" spans="1:8" x14ac:dyDescent="0.3">
      <c r="A1584" t="s">
        <v>4226</v>
      </c>
      <c r="B1584" t="s">
        <v>1845</v>
      </c>
      <c r="C1584" t="s">
        <v>1846</v>
      </c>
      <c r="D1584" t="s">
        <v>572</v>
      </c>
      <c r="E1584">
        <v>90512075</v>
      </c>
      <c r="F1584" t="s">
        <v>8059</v>
      </c>
      <c r="G1584" t="s">
        <v>6766</v>
      </c>
      <c r="H1584" t="s">
        <v>8468</v>
      </c>
    </row>
    <row r="1585" spans="1:8" x14ac:dyDescent="0.3">
      <c r="A1585" t="s">
        <v>4435</v>
      </c>
      <c r="B1585" t="s">
        <v>1866</v>
      </c>
      <c r="C1585" t="s">
        <v>1867</v>
      </c>
      <c r="D1585" t="s">
        <v>572</v>
      </c>
      <c r="E1585">
        <v>90512216</v>
      </c>
      <c r="F1585" t="s">
        <v>8107</v>
      </c>
      <c r="G1585" t="s">
        <v>6766</v>
      </c>
      <c r="H1585" t="s">
        <v>8468</v>
      </c>
    </row>
    <row r="1586" spans="1:8" x14ac:dyDescent="0.3">
      <c r="A1586" t="s">
        <v>4761</v>
      </c>
      <c r="B1586" t="s">
        <v>1922</v>
      </c>
      <c r="C1586" t="s">
        <v>1923</v>
      </c>
      <c r="D1586" t="s">
        <v>572</v>
      </c>
      <c r="E1586">
        <v>61688001</v>
      </c>
      <c r="F1586" t="s">
        <v>8217</v>
      </c>
      <c r="G1586" t="s">
        <v>6766</v>
      </c>
      <c r="H1586" t="s">
        <v>8468</v>
      </c>
    </row>
    <row r="1587" spans="1:8" x14ac:dyDescent="0.3">
      <c r="A1587" t="s">
        <v>4227</v>
      </c>
      <c r="B1587" t="s">
        <v>1937</v>
      </c>
      <c r="C1587" t="s">
        <v>8469</v>
      </c>
      <c r="D1587" t="s">
        <v>572</v>
      </c>
      <c r="E1587">
        <v>91513764</v>
      </c>
      <c r="F1587" t="s">
        <v>8059</v>
      </c>
      <c r="G1587" t="s">
        <v>6766</v>
      </c>
      <c r="H1587" t="s">
        <v>8468</v>
      </c>
    </row>
    <row r="1588" spans="1:8" x14ac:dyDescent="0.3">
      <c r="A1588" t="s">
        <v>4228</v>
      </c>
      <c r="B1588" t="s">
        <v>1943</v>
      </c>
      <c r="C1588" t="s">
        <v>1944</v>
      </c>
      <c r="D1588" t="s">
        <v>572</v>
      </c>
      <c r="E1588">
        <v>90000131</v>
      </c>
      <c r="F1588" t="s">
        <v>8059</v>
      </c>
      <c r="G1588" t="s">
        <v>6766</v>
      </c>
      <c r="H1588" t="s">
        <v>8468</v>
      </c>
    </row>
    <row r="1589" spans="1:8" x14ac:dyDescent="0.3">
      <c r="A1589" t="s">
        <v>4229</v>
      </c>
      <c r="B1589" t="s">
        <v>1947</v>
      </c>
      <c r="C1589" t="s">
        <v>1948</v>
      </c>
      <c r="D1589" t="s">
        <v>572</v>
      </c>
      <c r="E1589">
        <v>90512200</v>
      </c>
      <c r="F1589" t="s">
        <v>8059</v>
      </c>
      <c r="G1589" t="s">
        <v>6766</v>
      </c>
      <c r="H1589" t="s">
        <v>8468</v>
      </c>
    </row>
    <row r="1590" spans="1:8" x14ac:dyDescent="0.3">
      <c r="A1590" t="s">
        <v>4147</v>
      </c>
      <c r="B1590" t="s">
        <v>1960</v>
      </c>
      <c r="C1590" t="s">
        <v>8469</v>
      </c>
      <c r="D1590" t="s">
        <v>572</v>
      </c>
      <c r="E1590">
        <v>61646001</v>
      </c>
      <c r="F1590" t="s">
        <v>8219</v>
      </c>
      <c r="G1590" t="s">
        <v>6766</v>
      </c>
      <c r="H1590" t="s">
        <v>8468</v>
      </c>
    </row>
    <row r="1591" spans="1:8" x14ac:dyDescent="0.3">
      <c r="A1591" t="s">
        <v>4392</v>
      </c>
      <c r="B1591" t="s">
        <v>1967</v>
      </c>
      <c r="C1591" t="s">
        <v>1968</v>
      </c>
      <c r="D1591" t="s">
        <v>572</v>
      </c>
      <c r="E1591">
        <v>61627001</v>
      </c>
      <c r="F1591" t="s">
        <v>8091</v>
      </c>
      <c r="G1591" t="s">
        <v>6766</v>
      </c>
      <c r="H1591" t="s">
        <v>8468</v>
      </c>
    </row>
    <row r="1592" spans="1:8" x14ac:dyDescent="0.3">
      <c r="A1592" t="s">
        <v>4393</v>
      </c>
      <c r="B1592" t="s">
        <v>1975</v>
      </c>
      <c r="C1592" t="s">
        <v>1976</v>
      </c>
      <c r="D1592" t="s">
        <v>572</v>
      </c>
      <c r="E1592">
        <v>90512059</v>
      </c>
      <c r="F1592" t="s">
        <v>8091</v>
      </c>
      <c r="G1592" t="s">
        <v>6766</v>
      </c>
      <c r="H1592" t="s">
        <v>8468</v>
      </c>
    </row>
    <row r="1593" spans="1:8" x14ac:dyDescent="0.3">
      <c r="A1593" t="s">
        <v>7631</v>
      </c>
      <c r="B1593" t="s">
        <v>6751</v>
      </c>
      <c r="C1593" t="s">
        <v>8469</v>
      </c>
      <c r="D1593" t="s">
        <v>572</v>
      </c>
      <c r="E1593">
        <v>945007</v>
      </c>
      <c r="F1593" t="s">
        <v>8085</v>
      </c>
      <c r="G1593" t="s">
        <v>6766</v>
      </c>
      <c r="H1593" t="s">
        <v>8468</v>
      </c>
    </row>
    <row r="1594" spans="1:8" x14ac:dyDescent="0.3">
      <c r="A1594" t="s">
        <v>4444</v>
      </c>
      <c r="B1594" t="s">
        <v>2017</v>
      </c>
      <c r="C1594" t="s">
        <v>2018</v>
      </c>
      <c r="D1594" t="s">
        <v>572</v>
      </c>
      <c r="E1594">
        <v>90000242</v>
      </c>
      <c r="F1594" t="s">
        <v>8109</v>
      </c>
      <c r="G1594" t="s">
        <v>6766</v>
      </c>
      <c r="H1594" t="s">
        <v>8468</v>
      </c>
    </row>
    <row r="1595" spans="1:8" x14ac:dyDescent="0.3">
      <c r="A1595" t="s">
        <v>4230</v>
      </c>
      <c r="B1595" t="s">
        <v>2046</v>
      </c>
      <c r="C1595" t="s">
        <v>2047</v>
      </c>
      <c r="D1595" t="s">
        <v>572</v>
      </c>
      <c r="E1595">
        <v>85600237</v>
      </c>
      <c r="F1595" t="s">
        <v>8059</v>
      </c>
      <c r="G1595" t="s">
        <v>6766</v>
      </c>
      <c r="H1595" t="s">
        <v>8468</v>
      </c>
    </row>
    <row r="1596" spans="1:8" x14ac:dyDescent="0.3">
      <c r="A1596" t="s">
        <v>4231</v>
      </c>
      <c r="B1596" t="s">
        <v>2062</v>
      </c>
      <c r="C1596" t="s">
        <v>2063</v>
      </c>
      <c r="D1596" t="s">
        <v>572</v>
      </c>
      <c r="E1596">
        <v>61487001</v>
      </c>
      <c r="F1596" t="s">
        <v>8059</v>
      </c>
      <c r="G1596" t="s">
        <v>6766</v>
      </c>
      <c r="H1596" t="s">
        <v>8468</v>
      </c>
    </row>
    <row r="1597" spans="1:8" x14ac:dyDescent="0.3">
      <c r="A1597" t="s">
        <v>4762</v>
      </c>
      <c r="B1597" t="s">
        <v>2064</v>
      </c>
      <c r="C1597" t="s">
        <v>2065</v>
      </c>
      <c r="D1597" t="s">
        <v>572</v>
      </c>
      <c r="E1597">
        <v>85620306</v>
      </c>
      <c r="F1597" t="s">
        <v>8217</v>
      </c>
      <c r="G1597" t="s">
        <v>6766</v>
      </c>
      <c r="H1597" t="s">
        <v>8468</v>
      </c>
    </row>
    <row r="1598" spans="1:8" x14ac:dyDescent="0.3">
      <c r="A1598" t="s">
        <v>4232</v>
      </c>
      <c r="B1598" t="s">
        <v>2077</v>
      </c>
      <c r="C1598" t="s">
        <v>2078</v>
      </c>
      <c r="D1598" t="s">
        <v>572</v>
      </c>
      <c r="E1598">
        <v>90000122</v>
      </c>
      <c r="F1598" t="s">
        <v>8059</v>
      </c>
      <c r="G1598" t="s">
        <v>6766</v>
      </c>
      <c r="H1598" t="s">
        <v>8468</v>
      </c>
    </row>
    <row r="1599" spans="1:8" x14ac:dyDescent="0.3">
      <c r="A1599" t="s">
        <v>4233</v>
      </c>
      <c r="B1599" t="s">
        <v>2079</v>
      </c>
      <c r="C1599" t="s">
        <v>2080</v>
      </c>
      <c r="D1599" t="s">
        <v>572</v>
      </c>
      <c r="E1599">
        <v>61509001</v>
      </c>
      <c r="F1599" t="s">
        <v>8059</v>
      </c>
      <c r="G1599" t="s">
        <v>6766</v>
      </c>
      <c r="H1599" t="s">
        <v>8468</v>
      </c>
    </row>
    <row r="1600" spans="1:8" x14ac:dyDescent="0.3">
      <c r="A1600" t="s">
        <v>4763</v>
      </c>
      <c r="B1600" t="s">
        <v>2081</v>
      </c>
      <c r="C1600" t="s">
        <v>2082</v>
      </c>
      <c r="D1600" t="s">
        <v>572</v>
      </c>
      <c r="E1600">
        <v>61390005</v>
      </c>
      <c r="F1600" t="s">
        <v>8217</v>
      </c>
      <c r="G1600" t="s">
        <v>6766</v>
      </c>
      <c r="H1600" t="s">
        <v>8468</v>
      </c>
    </row>
    <row r="1601" spans="1:8" x14ac:dyDescent="0.3">
      <c r="A1601" t="s">
        <v>4764</v>
      </c>
      <c r="B1601" t="s">
        <v>2081</v>
      </c>
      <c r="C1601" t="s">
        <v>2082</v>
      </c>
      <c r="D1601" t="s">
        <v>572</v>
      </c>
      <c r="E1601">
        <v>61390006</v>
      </c>
      <c r="F1601" t="s">
        <v>8217</v>
      </c>
      <c r="G1601" t="s">
        <v>6766</v>
      </c>
      <c r="H1601" t="s">
        <v>8468</v>
      </c>
    </row>
    <row r="1602" spans="1:8" x14ac:dyDescent="0.3">
      <c r="A1602" t="s">
        <v>4234</v>
      </c>
      <c r="B1602" t="s">
        <v>2083</v>
      </c>
      <c r="C1602" t="s">
        <v>2084</v>
      </c>
      <c r="D1602" t="s">
        <v>572</v>
      </c>
      <c r="E1602">
        <v>85610272</v>
      </c>
      <c r="F1602" t="s">
        <v>8059</v>
      </c>
      <c r="G1602" t="s">
        <v>6766</v>
      </c>
      <c r="H1602" t="s">
        <v>8468</v>
      </c>
    </row>
    <row r="1603" spans="1:8" x14ac:dyDescent="0.3">
      <c r="A1603" t="s">
        <v>4235</v>
      </c>
      <c r="B1603" t="s">
        <v>2138</v>
      </c>
      <c r="C1603" t="s">
        <v>2139</v>
      </c>
      <c r="D1603" t="s">
        <v>572</v>
      </c>
      <c r="E1603">
        <v>90512218</v>
      </c>
      <c r="F1603" t="s">
        <v>8059</v>
      </c>
      <c r="G1603" t="s">
        <v>6766</v>
      </c>
      <c r="H1603" t="s">
        <v>8468</v>
      </c>
    </row>
    <row r="1604" spans="1:8" x14ac:dyDescent="0.3">
      <c r="A1604" t="s">
        <v>4394</v>
      </c>
      <c r="B1604" t="s">
        <v>2150</v>
      </c>
      <c r="C1604" t="s">
        <v>2151</v>
      </c>
      <c r="D1604" t="s">
        <v>572</v>
      </c>
      <c r="E1604">
        <v>90512215</v>
      </c>
      <c r="F1604" t="s">
        <v>8091</v>
      </c>
      <c r="G1604" t="s">
        <v>6766</v>
      </c>
      <c r="H1604" t="s">
        <v>8468</v>
      </c>
    </row>
    <row r="1605" spans="1:8" x14ac:dyDescent="0.3">
      <c r="A1605" t="s">
        <v>4765</v>
      </c>
      <c r="B1605" t="s">
        <v>2257</v>
      </c>
      <c r="C1605" t="s">
        <v>2258</v>
      </c>
      <c r="D1605" t="s">
        <v>572</v>
      </c>
      <c r="E1605">
        <v>61526002</v>
      </c>
      <c r="F1605" t="s">
        <v>8217</v>
      </c>
      <c r="G1605" t="s">
        <v>6766</v>
      </c>
      <c r="H1605" t="s">
        <v>8468</v>
      </c>
    </row>
    <row r="1606" spans="1:8" x14ac:dyDescent="0.3">
      <c r="A1606" t="s">
        <v>4236</v>
      </c>
      <c r="B1606" t="s">
        <v>2277</v>
      </c>
      <c r="C1606" t="s">
        <v>2278</v>
      </c>
      <c r="D1606" t="s">
        <v>572</v>
      </c>
      <c r="E1606">
        <v>90512190</v>
      </c>
      <c r="F1606" t="s">
        <v>8059</v>
      </c>
      <c r="G1606" t="s">
        <v>6766</v>
      </c>
      <c r="H1606" t="s">
        <v>8468</v>
      </c>
    </row>
    <row r="1607" spans="1:8" x14ac:dyDescent="0.3">
      <c r="A1607" t="s">
        <v>7604</v>
      </c>
      <c r="B1607" t="s">
        <v>6677</v>
      </c>
      <c r="C1607" t="s">
        <v>6678</v>
      </c>
      <c r="D1607" t="s">
        <v>572</v>
      </c>
      <c r="E1607">
        <v>90512161</v>
      </c>
      <c r="F1607" t="s">
        <v>8309</v>
      </c>
      <c r="G1607" t="s">
        <v>6766</v>
      </c>
      <c r="H1607" t="s">
        <v>8468</v>
      </c>
    </row>
    <row r="1608" spans="1:8" x14ac:dyDescent="0.3">
      <c r="A1608" t="s">
        <v>7608</v>
      </c>
      <c r="B1608" t="s">
        <v>6689</v>
      </c>
      <c r="C1608" t="s">
        <v>6690</v>
      </c>
      <c r="D1608" t="s">
        <v>572</v>
      </c>
      <c r="E1608">
        <v>90512087</v>
      </c>
      <c r="F1608" t="s">
        <v>8247</v>
      </c>
      <c r="G1608" t="s">
        <v>6766</v>
      </c>
      <c r="H1608" t="s">
        <v>8468</v>
      </c>
    </row>
    <row r="1609" spans="1:8" x14ac:dyDescent="0.3">
      <c r="A1609" t="s">
        <v>4148</v>
      </c>
      <c r="B1609" t="s">
        <v>2318</v>
      </c>
      <c r="C1609" t="s">
        <v>8469</v>
      </c>
      <c r="D1609" t="s">
        <v>572</v>
      </c>
      <c r="E1609">
        <v>85600096</v>
      </c>
      <c r="F1609" t="s">
        <v>8219</v>
      </c>
      <c r="G1609" t="s">
        <v>6766</v>
      </c>
      <c r="H1609" t="s">
        <v>8468</v>
      </c>
    </row>
    <row r="1610" spans="1:8" x14ac:dyDescent="0.3">
      <c r="A1610" t="s">
        <v>4326</v>
      </c>
      <c r="B1610" t="s">
        <v>2383</v>
      </c>
      <c r="C1610" t="s">
        <v>2384</v>
      </c>
      <c r="D1610" t="s">
        <v>572</v>
      </c>
      <c r="E1610">
        <v>50985001</v>
      </c>
      <c r="F1610" t="s">
        <v>8079</v>
      </c>
      <c r="G1610" t="s">
        <v>6766</v>
      </c>
      <c r="H1610" t="s">
        <v>8468</v>
      </c>
    </row>
    <row r="1611" spans="1:8" x14ac:dyDescent="0.3">
      <c r="A1611" t="s">
        <v>4436</v>
      </c>
      <c r="B1611" t="s">
        <v>2415</v>
      </c>
      <c r="C1611" t="s">
        <v>2416</v>
      </c>
      <c r="D1611" t="s">
        <v>572</v>
      </c>
      <c r="E1611">
        <v>90512217</v>
      </c>
      <c r="F1611" t="s">
        <v>8107</v>
      </c>
      <c r="G1611" t="s">
        <v>6766</v>
      </c>
      <c r="H1611" t="s">
        <v>8468</v>
      </c>
    </row>
    <row r="1612" spans="1:8" x14ac:dyDescent="0.3">
      <c r="A1612" t="s">
        <v>4395</v>
      </c>
      <c r="B1612" t="s">
        <v>2428</v>
      </c>
      <c r="C1612" t="s">
        <v>8469</v>
      </c>
      <c r="D1612" t="s">
        <v>572</v>
      </c>
      <c r="E1612">
        <v>91513774</v>
      </c>
      <c r="F1612" t="s">
        <v>8091</v>
      </c>
      <c r="G1612" t="s">
        <v>6766</v>
      </c>
      <c r="H1612" t="s">
        <v>8468</v>
      </c>
    </row>
    <row r="1613" spans="1:8" x14ac:dyDescent="0.3">
      <c r="A1613" t="s">
        <v>7629</v>
      </c>
      <c r="B1613" t="s">
        <v>6745</v>
      </c>
      <c r="C1613" t="s">
        <v>6746</v>
      </c>
      <c r="D1613" t="s">
        <v>572</v>
      </c>
      <c r="E1613">
        <v>90512134</v>
      </c>
      <c r="F1613" t="s">
        <v>8315</v>
      </c>
      <c r="G1613" t="s">
        <v>6766</v>
      </c>
      <c r="H1613" t="s">
        <v>8468</v>
      </c>
    </row>
    <row r="1614" spans="1:8" x14ac:dyDescent="0.3">
      <c r="A1614" t="s">
        <v>4237</v>
      </c>
      <c r="B1614" t="s">
        <v>2493</v>
      </c>
      <c r="C1614" t="s">
        <v>2494</v>
      </c>
      <c r="D1614" t="s">
        <v>572</v>
      </c>
      <c r="E1614">
        <v>90512090</v>
      </c>
      <c r="F1614" t="s">
        <v>8059</v>
      </c>
      <c r="G1614" t="s">
        <v>6766</v>
      </c>
      <c r="H1614" t="s">
        <v>8468</v>
      </c>
    </row>
    <row r="1615" spans="1:8" x14ac:dyDescent="0.3">
      <c r="A1615" t="s">
        <v>4396</v>
      </c>
      <c r="B1615" t="s">
        <v>2519</v>
      </c>
      <c r="C1615" t="s">
        <v>2520</v>
      </c>
      <c r="D1615" t="s">
        <v>572</v>
      </c>
      <c r="E1615">
        <v>90000178</v>
      </c>
      <c r="F1615" t="s">
        <v>8091</v>
      </c>
      <c r="G1615" t="s">
        <v>6766</v>
      </c>
      <c r="H1615" t="s">
        <v>8468</v>
      </c>
    </row>
    <row r="1616" spans="1:8" x14ac:dyDescent="0.3">
      <c r="A1616" t="s">
        <v>4238</v>
      </c>
      <c r="B1616" t="s">
        <v>2558</v>
      </c>
      <c r="C1616" t="s">
        <v>2559</v>
      </c>
      <c r="D1616" t="s">
        <v>572</v>
      </c>
      <c r="E1616">
        <v>61429001</v>
      </c>
      <c r="F1616" t="s">
        <v>8059</v>
      </c>
      <c r="G1616" t="s">
        <v>6766</v>
      </c>
      <c r="H1616" t="s">
        <v>8468</v>
      </c>
    </row>
    <row r="1617" spans="1:8" x14ac:dyDescent="0.3">
      <c r="A1617" t="s">
        <v>4766</v>
      </c>
      <c r="B1617" t="s">
        <v>2623</v>
      </c>
      <c r="C1617" t="s">
        <v>2624</v>
      </c>
      <c r="D1617" t="s">
        <v>572</v>
      </c>
      <c r="E1617">
        <v>85620321</v>
      </c>
      <c r="F1617" t="s">
        <v>8217</v>
      </c>
      <c r="G1617" t="s">
        <v>6766</v>
      </c>
      <c r="H1617" t="s">
        <v>8468</v>
      </c>
    </row>
    <row r="1618" spans="1:8" x14ac:dyDescent="0.3">
      <c r="A1618" t="s">
        <v>5075</v>
      </c>
      <c r="B1618" t="s">
        <v>2640</v>
      </c>
      <c r="C1618" t="s">
        <v>2641</v>
      </c>
      <c r="D1618" t="s">
        <v>572</v>
      </c>
      <c r="E1618">
        <v>85620254</v>
      </c>
      <c r="F1618" t="s">
        <v>8395</v>
      </c>
      <c r="G1618" t="s">
        <v>6766</v>
      </c>
      <c r="H1618" t="s">
        <v>8468</v>
      </c>
    </row>
    <row r="1619" spans="1:8" x14ac:dyDescent="0.3">
      <c r="A1619" t="s">
        <v>4397</v>
      </c>
      <c r="B1619" t="s">
        <v>2669</v>
      </c>
      <c r="C1619" t="s">
        <v>2670</v>
      </c>
      <c r="D1619" t="s">
        <v>572</v>
      </c>
      <c r="E1619">
        <v>90512219</v>
      </c>
      <c r="F1619" t="s">
        <v>8091</v>
      </c>
      <c r="G1619" t="s">
        <v>6766</v>
      </c>
      <c r="H1619" t="s">
        <v>8468</v>
      </c>
    </row>
    <row r="1620" spans="1:8" x14ac:dyDescent="0.3">
      <c r="A1620" t="s">
        <v>4788</v>
      </c>
      <c r="B1620" t="s">
        <v>2689</v>
      </c>
      <c r="C1620" t="s">
        <v>2690</v>
      </c>
      <c r="D1620" t="s">
        <v>572</v>
      </c>
      <c r="E1620">
        <v>85620244</v>
      </c>
      <c r="F1620" t="s">
        <v>8219</v>
      </c>
      <c r="G1620" t="s">
        <v>6766</v>
      </c>
      <c r="H1620" t="s">
        <v>8468</v>
      </c>
    </row>
    <row r="1621" spans="1:8" x14ac:dyDescent="0.3">
      <c r="A1621" t="s">
        <v>4239</v>
      </c>
      <c r="B1621" t="s">
        <v>2776</v>
      </c>
      <c r="C1621" t="s">
        <v>8469</v>
      </c>
      <c r="D1621" t="s">
        <v>572</v>
      </c>
      <c r="E1621">
        <v>91513772</v>
      </c>
      <c r="F1621" t="s">
        <v>8059</v>
      </c>
      <c r="G1621" t="s">
        <v>6766</v>
      </c>
      <c r="H1621" t="s">
        <v>8468</v>
      </c>
    </row>
    <row r="1622" spans="1:8" x14ac:dyDescent="0.3">
      <c r="A1622" t="s">
        <v>4466</v>
      </c>
      <c r="B1622" t="s">
        <v>628</v>
      </c>
      <c r="C1622" t="s">
        <v>629</v>
      </c>
      <c r="D1622" t="s">
        <v>5454</v>
      </c>
      <c r="E1622">
        <v>91515419</v>
      </c>
      <c r="F1622" t="s">
        <v>8119</v>
      </c>
      <c r="G1622" t="s">
        <v>2042</v>
      </c>
      <c r="H1622" t="s">
        <v>8468</v>
      </c>
    </row>
    <row r="1623" spans="1:8" x14ac:dyDescent="0.3">
      <c r="A1623" t="s">
        <v>4640</v>
      </c>
      <c r="B1623" t="s">
        <v>690</v>
      </c>
      <c r="C1623" t="s">
        <v>691</v>
      </c>
      <c r="D1623" t="s">
        <v>5454</v>
      </c>
      <c r="E1623">
        <v>91513335</v>
      </c>
      <c r="F1623" t="s">
        <v>8163</v>
      </c>
      <c r="G1623" t="s">
        <v>2042</v>
      </c>
      <c r="H1623" t="s">
        <v>8468</v>
      </c>
    </row>
    <row r="1624" spans="1:8" x14ac:dyDescent="0.3">
      <c r="A1624" t="s">
        <v>7913</v>
      </c>
      <c r="B1624" t="s">
        <v>5481</v>
      </c>
      <c r="C1624" t="s">
        <v>5482</v>
      </c>
      <c r="D1624" t="s">
        <v>5454</v>
      </c>
      <c r="E1624">
        <v>91514010</v>
      </c>
      <c r="F1624" t="s">
        <v>8223</v>
      </c>
      <c r="G1624" t="s">
        <v>2042</v>
      </c>
      <c r="H1624" t="s">
        <v>8468</v>
      </c>
    </row>
    <row r="1625" spans="1:8" x14ac:dyDescent="0.3">
      <c r="A1625" t="s">
        <v>7301</v>
      </c>
      <c r="B1625" t="s">
        <v>5852</v>
      </c>
      <c r="C1625" t="s">
        <v>8469</v>
      </c>
      <c r="D1625" t="s">
        <v>5454</v>
      </c>
      <c r="E1625">
        <v>91513962</v>
      </c>
      <c r="F1625" t="s">
        <v>8223</v>
      </c>
      <c r="G1625" t="s">
        <v>2042</v>
      </c>
      <c r="H1625" t="s">
        <v>8468</v>
      </c>
    </row>
    <row r="1626" spans="1:8" x14ac:dyDescent="0.3">
      <c r="A1626" t="s">
        <v>7918</v>
      </c>
      <c r="B1626" t="s">
        <v>5496</v>
      </c>
      <c r="C1626" t="s">
        <v>5497</v>
      </c>
      <c r="D1626" t="s">
        <v>5454</v>
      </c>
      <c r="E1626">
        <v>61541001</v>
      </c>
      <c r="F1626" t="s">
        <v>8223</v>
      </c>
      <c r="G1626" t="s">
        <v>2042</v>
      </c>
      <c r="H1626" t="s">
        <v>8468</v>
      </c>
    </row>
    <row r="1627" spans="1:8" x14ac:dyDescent="0.3">
      <c r="A1627" t="s">
        <v>4930</v>
      </c>
      <c r="B1627" t="s">
        <v>817</v>
      </c>
      <c r="C1627" t="s">
        <v>818</v>
      </c>
      <c r="D1627" t="s">
        <v>5454</v>
      </c>
      <c r="E1627">
        <v>61259001</v>
      </c>
      <c r="F1627" t="s">
        <v>8071</v>
      </c>
      <c r="G1627" t="s">
        <v>2042</v>
      </c>
      <c r="H1627" t="s">
        <v>8468</v>
      </c>
    </row>
    <row r="1628" spans="1:8" x14ac:dyDescent="0.3">
      <c r="A1628" t="s">
        <v>7917</v>
      </c>
      <c r="B1628" t="s">
        <v>5493</v>
      </c>
      <c r="C1628" t="s">
        <v>5494</v>
      </c>
      <c r="D1628" t="s">
        <v>5454</v>
      </c>
      <c r="E1628">
        <v>90512935</v>
      </c>
      <c r="F1628" t="s">
        <v>8223</v>
      </c>
      <c r="G1628" t="s">
        <v>2042</v>
      </c>
      <c r="H1628" t="s">
        <v>8468</v>
      </c>
    </row>
    <row r="1629" spans="1:8" x14ac:dyDescent="0.3">
      <c r="A1629" t="s">
        <v>7805</v>
      </c>
      <c r="B1629" t="s">
        <v>7105</v>
      </c>
      <c r="C1629" t="s">
        <v>8469</v>
      </c>
      <c r="D1629" t="s">
        <v>5454</v>
      </c>
      <c r="E1629">
        <v>90511380</v>
      </c>
      <c r="F1629" t="s">
        <v>8223</v>
      </c>
      <c r="G1629" t="s">
        <v>2042</v>
      </c>
      <c r="H1629" t="s">
        <v>8468</v>
      </c>
    </row>
    <row r="1630" spans="1:8" x14ac:dyDescent="0.3">
      <c r="A1630" t="s">
        <v>7794</v>
      </c>
      <c r="B1630" t="s">
        <v>7083</v>
      </c>
      <c r="C1630" t="s">
        <v>8469</v>
      </c>
      <c r="D1630" t="s">
        <v>5454</v>
      </c>
      <c r="E1630">
        <v>90512499</v>
      </c>
      <c r="F1630" t="s">
        <v>8223</v>
      </c>
      <c r="G1630" t="s">
        <v>2042</v>
      </c>
      <c r="H1630" t="s">
        <v>8468</v>
      </c>
    </row>
    <row r="1631" spans="1:8" x14ac:dyDescent="0.3">
      <c r="A1631" t="s">
        <v>4948</v>
      </c>
      <c r="B1631" t="s">
        <v>857</v>
      </c>
      <c r="C1631" t="s">
        <v>858</v>
      </c>
      <c r="D1631" t="s">
        <v>5454</v>
      </c>
      <c r="E1631">
        <v>91513328</v>
      </c>
      <c r="F1631" t="s">
        <v>8075</v>
      </c>
      <c r="G1631" t="s">
        <v>2042</v>
      </c>
      <c r="H1631" t="s">
        <v>8468</v>
      </c>
    </row>
    <row r="1632" spans="1:8" x14ac:dyDescent="0.3">
      <c r="A1632" t="s">
        <v>4910</v>
      </c>
      <c r="B1632" t="s">
        <v>869</v>
      </c>
      <c r="C1632" t="s">
        <v>870</v>
      </c>
      <c r="D1632" t="s">
        <v>5454</v>
      </c>
      <c r="E1632">
        <v>91513996</v>
      </c>
      <c r="F1632" t="s">
        <v>8185</v>
      </c>
      <c r="G1632" t="s">
        <v>2042</v>
      </c>
      <c r="H1632" t="s">
        <v>8468</v>
      </c>
    </row>
    <row r="1633" spans="1:8" x14ac:dyDescent="0.3">
      <c r="A1633" t="s">
        <v>8040</v>
      </c>
      <c r="B1633" t="s">
        <v>5818</v>
      </c>
      <c r="C1633" t="s">
        <v>8469</v>
      </c>
      <c r="D1633" t="s">
        <v>5454</v>
      </c>
      <c r="E1633">
        <v>90512029</v>
      </c>
      <c r="F1633" t="s">
        <v>8223</v>
      </c>
      <c r="G1633" t="s">
        <v>2042</v>
      </c>
      <c r="H1633" t="s">
        <v>8468</v>
      </c>
    </row>
    <row r="1634" spans="1:8" x14ac:dyDescent="0.3">
      <c r="A1634" t="s">
        <v>7916</v>
      </c>
      <c r="B1634" t="s">
        <v>5490</v>
      </c>
      <c r="C1634" t="s">
        <v>5491</v>
      </c>
      <c r="D1634" t="s">
        <v>5454</v>
      </c>
      <c r="E1634">
        <v>90513175</v>
      </c>
      <c r="F1634" t="s">
        <v>8223</v>
      </c>
      <c r="G1634" t="s">
        <v>2042</v>
      </c>
      <c r="H1634" t="s">
        <v>8468</v>
      </c>
    </row>
    <row r="1635" spans="1:8" x14ac:dyDescent="0.3">
      <c r="A1635" t="s">
        <v>8039</v>
      </c>
      <c r="B1635" t="s">
        <v>5815</v>
      </c>
      <c r="C1635" t="s">
        <v>5816</v>
      </c>
      <c r="D1635" t="s">
        <v>5454</v>
      </c>
      <c r="E1635">
        <v>91514700</v>
      </c>
      <c r="F1635" t="s">
        <v>8225</v>
      </c>
      <c r="G1635" t="s">
        <v>2042</v>
      </c>
      <c r="H1635" t="s">
        <v>8468</v>
      </c>
    </row>
    <row r="1636" spans="1:8" x14ac:dyDescent="0.3">
      <c r="A1636" t="s">
        <v>4641</v>
      </c>
      <c r="B1636" t="s">
        <v>895</v>
      </c>
      <c r="C1636" t="s">
        <v>896</v>
      </c>
      <c r="D1636" t="s">
        <v>5454</v>
      </c>
      <c r="E1636">
        <v>98518512</v>
      </c>
      <c r="F1636" t="s">
        <v>8163</v>
      </c>
      <c r="G1636" t="s">
        <v>2042</v>
      </c>
      <c r="H1636" t="s">
        <v>8471</v>
      </c>
    </row>
    <row r="1637" spans="1:8" x14ac:dyDescent="0.3">
      <c r="A1637" t="s">
        <v>8050</v>
      </c>
      <c r="B1637" t="s">
        <v>5845</v>
      </c>
      <c r="C1637" t="s">
        <v>8469</v>
      </c>
      <c r="D1637" t="s">
        <v>5454</v>
      </c>
      <c r="E1637">
        <v>16050530</v>
      </c>
      <c r="F1637" t="s">
        <v>8223</v>
      </c>
      <c r="G1637" t="s">
        <v>2042</v>
      </c>
      <c r="H1637" t="s">
        <v>8468</v>
      </c>
    </row>
    <row r="1638" spans="1:8" x14ac:dyDescent="0.3">
      <c r="A1638" t="s">
        <v>5002</v>
      </c>
      <c r="B1638" t="s">
        <v>937</v>
      </c>
      <c r="C1638" t="s">
        <v>938</v>
      </c>
      <c r="D1638" t="s">
        <v>5454</v>
      </c>
      <c r="E1638">
        <v>90511945</v>
      </c>
      <c r="F1638" t="s">
        <v>8089</v>
      </c>
      <c r="G1638" t="s">
        <v>2042</v>
      </c>
      <c r="H1638" t="s">
        <v>8468</v>
      </c>
    </row>
    <row r="1639" spans="1:8" x14ac:dyDescent="0.3">
      <c r="A1639" t="s">
        <v>4724</v>
      </c>
      <c r="B1639" t="s">
        <v>1006</v>
      </c>
      <c r="C1639" t="s">
        <v>1007</v>
      </c>
      <c r="D1639" t="s">
        <v>5454</v>
      </c>
      <c r="E1639">
        <v>98518519</v>
      </c>
      <c r="F1639" t="s">
        <v>8451</v>
      </c>
      <c r="G1639" t="s">
        <v>2042</v>
      </c>
      <c r="H1639" t="s">
        <v>8471</v>
      </c>
    </row>
    <row r="1640" spans="1:8" x14ac:dyDescent="0.3">
      <c r="A1640" t="s">
        <v>7549</v>
      </c>
      <c r="B1640" t="s">
        <v>6539</v>
      </c>
      <c r="C1640" t="s">
        <v>8469</v>
      </c>
      <c r="D1640" t="s">
        <v>5454</v>
      </c>
      <c r="E1640">
        <v>91513994</v>
      </c>
      <c r="F1640" t="s">
        <v>8267</v>
      </c>
      <c r="G1640" t="s">
        <v>2042</v>
      </c>
      <c r="H1640" t="s">
        <v>8468</v>
      </c>
    </row>
    <row r="1641" spans="1:8" x14ac:dyDescent="0.3">
      <c r="A1641" t="s">
        <v>4931</v>
      </c>
      <c r="B1641" t="s">
        <v>1167</v>
      </c>
      <c r="C1641" t="s">
        <v>1168</v>
      </c>
      <c r="D1641" t="s">
        <v>5454</v>
      </c>
      <c r="E1641">
        <v>90511449</v>
      </c>
      <c r="F1641" t="s">
        <v>8071</v>
      </c>
      <c r="G1641" t="s">
        <v>2042</v>
      </c>
      <c r="H1641" t="s">
        <v>8468</v>
      </c>
    </row>
    <row r="1642" spans="1:8" x14ac:dyDescent="0.3">
      <c r="A1642" t="s">
        <v>8041</v>
      </c>
      <c r="B1642" t="s">
        <v>5820</v>
      </c>
      <c r="C1642" t="s">
        <v>8469</v>
      </c>
      <c r="D1642" t="s">
        <v>5454</v>
      </c>
      <c r="E1642">
        <v>90510489</v>
      </c>
      <c r="F1642" t="s">
        <v>8223</v>
      </c>
      <c r="G1642" t="s">
        <v>2042</v>
      </c>
      <c r="H1642" t="s">
        <v>8468</v>
      </c>
    </row>
    <row r="1643" spans="1:8" x14ac:dyDescent="0.3">
      <c r="A1643" t="s">
        <v>7803</v>
      </c>
      <c r="B1643" t="s">
        <v>7101</v>
      </c>
      <c r="C1643" t="s">
        <v>8469</v>
      </c>
      <c r="D1643" t="s">
        <v>5454</v>
      </c>
      <c r="E1643">
        <v>90512666</v>
      </c>
      <c r="F1643" t="s">
        <v>8383</v>
      </c>
      <c r="G1643" t="s">
        <v>2042</v>
      </c>
      <c r="H1643" t="s">
        <v>8468</v>
      </c>
    </row>
    <row r="1644" spans="1:8" x14ac:dyDescent="0.3">
      <c r="A1644" t="s">
        <v>7302</v>
      </c>
      <c r="B1644" t="s">
        <v>5854</v>
      </c>
      <c r="C1644" t="s">
        <v>8469</v>
      </c>
      <c r="D1644" t="s">
        <v>5454</v>
      </c>
      <c r="E1644">
        <v>91513936</v>
      </c>
      <c r="F1644" t="s">
        <v>8223</v>
      </c>
      <c r="G1644" t="s">
        <v>2042</v>
      </c>
      <c r="H1644" t="s">
        <v>8468</v>
      </c>
    </row>
    <row r="1645" spans="1:8" x14ac:dyDescent="0.3">
      <c r="A1645" t="s">
        <v>4642</v>
      </c>
      <c r="B1645" t="s">
        <v>1229</v>
      </c>
      <c r="C1645" t="s">
        <v>1230</v>
      </c>
      <c r="D1645" t="s">
        <v>5454</v>
      </c>
      <c r="E1645">
        <v>90510748</v>
      </c>
      <c r="F1645" t="s">
        <v>8163</v>
      </c>
      <c r="G1645" t="s">
        <v>2042</v>
      </c>
      <c r="H1645" t="s">
        <v>8468</v>
      </c>
    </row>
    <row r="1646" spans="1:8" x14ac:dyDescent="0.3">
      <c r="A1646" t="s">
        <v>8048</v>
      </c>
      <c r="B1646" t="s">
        <v>5839</v>
      </c>
      <c r="C1646" t="s">
        <v>5840</v>
      </c>
      <c r="D1646" t="s">
        <v>5454</v>
      </c>
      <c r="E1646">
        <v>50061254</v>
      </c>
      <c r="F1646" t="s">
        <v>8223</v>
      </c>
      <c r="G1646" t="s">
        <v>2042</v>
      </c>
      <c r="H1646" t="s">
        <v>8468</v>
      </c>
    </row>
    <row r="1647" spans="1:8" x14ac:dyDescent="0.3">
      <c r="A1647" t="s">
        <v>7796</v>
      </c>
      <c r="B1647" t="s">
        <v>7087</v>
      </c>
      <c r="C1647" t="s">
        <v>8469</v>
      </c>
      <c r="D1647" t="s">
        <v>5454</v>
      </c>
      <c r="E1647">
        <v>90513084</v>
      </c>
      <c r="F1647" t="s">
        <v>8223</v>
      </c>
      <c r="G1647" t="s">
        <v>2042</v>
      </c>
      <c r="H1647" t="s">
        <v>8468</v>
      </c>
    </row>
    <row r="1648" spans="1:8" x14ac:dyDescent="0.3">
      <c r="A1648" t="s">
        <v>7299</v>
      </c>
      <c r="B1648" t="s">
        <v>5847</v>
      </c>
      <c r="C1648" t="s">
        <v>5848</v>
      </c>
      <c r="D1648" t="s">
        <v>5454</v>
      </c>
      <c r="E1648">
        <v>98518508</v>
      </c>
      <c r="F1648" t="s">
        <v>8221</v>
      </c>
      <c r="G1648" t="s">
        <v>2042</v>
      </c>
      <c r="H1648" t="s">
        <v>8471</v>
      </c>
    </row>
    <row r="1649" spans="1:8" x14ac:dyDescent="0.3">
      <c r="A1649" t="s">
        <v>7919</v>
      </c>
      <c r="B1649" t="s">
        <v>5499</v>
      </c>
      <c r="C1649" t="s">
        <v>5500</v>
      </c>
      <c r="D1649" t="s">
        <v>5454</v>
      </c>
      <c r="E1649">
        <v>61540001</v>
      </c>
      <c r="F1649" t="s">
        <v>8223</v>
      </c>
      <c r="G1649" t="s">
        <v>2042</v>
      </c>
      <c r="H1649" t="s">
        <v>8468</v>
      </c>
    </row>
    <row r="1650" spans="1:8" x14ac:dyDescent="0.3">
      <c r="A1650" t="s">
        <v>7910</v>
      </c>
      <c r="B1650" t="s">
        <v>5472</v>
      </c>
      <c r="C1650" t="s">
        <v>5473</v>
      </c>
      <c r="D1650" t="s">
        <v>5454</v>
      </c>
      <c r="E1650">
        <v>98518511</v>
      </c>
      <c r="F1650" t="s">
        <v>8223</v>
      </c>
      <c r="G1650" t="s">
        <v>2042</v>
      </c>
      <c r="H1650" t="s">
        <v>8471</v>
      </c>
    </row>
    <row r="1651" spans="1:8" x14ac:dyDescent="0.3">
      <c r="A1651" t="s">
        <v>4918</v>
      </c>
      <c r="B1651" t="s">
        <v>1462</v>
      </c>
      <c r="C1651" t="s">
        <v>1463</v>
      </c>
      <c r="D1651" t="s">
        <v>5454</v>
      </c>
      <c r="E1651">
        <v>61262001</v>
      </c>
      <c r="F1651" t="s">
        <v>8063</v>
      </c>
      <c r="G1651" t="s">
        <v>2042</v>
      </c>
      <c r="H1651" t="s">
        <v>8468</v>
      </c>
    </row>
    <row r="1652" spans="1:8" x14ac:dyDescent="0.3">
      <c r="A1652" t="s">
        <v>7915</v>
      </c>
      <c r="B1652" t="s">
        <v>5487</v>
      </c>
      <c r="C1652" t="s">
        <v>5488</v>
      </c>
      <c r="D1652" t="s">
        <v>5454</v>
      </c>
      <c r="E1652">
        <v>91514008</v>
      </c>
      <c r="F1652" t="s">
        <v>8223</v>
      </c>
      <c r="G1652" t="s">
        <v>2042</v>
      </c>
      <c r="H1652" t="s">
        <v>8468</v>
      </c>
    </row>
    <row r="1653" spans="1:8" x14ac:dyDescent="0.3">
      <c r="A1653" t="s">
        <v>8043</v>
      </c>
      <c r="B1653" t="s">
        <v>5825</v>
      </c>
      <c r="C1653" t="s">
        <v>5826</v>
      </c>
      <c r="D1653" t="s">
        <v>5454</v>
      </c>
      <c r="E1653">
        <v>91513998</v>
      </c>
      <c r="F1653" t="s">
        <v>8225</v>
      </c>
      <c r="G1653" t="s">
        <v>2042</v>
      </c>
      <c r="H1653" t="s">
        <v>8468</v>
      </c>
    </row>
    <row r="1654" spans="1:8" x14ac:dyDescent="0.3">
      <c r="A1654" t="s">
        <v>7795</v>
      </c>
      <c r="B1654" t="s">
        <v>7085</v>
      </c>
      <c r="C1654" t="s">
        <v>8469</v>
      </c>
      <c r="D1654" t="s">
        <v>5454</v>
      </c>
      <c r="E1654">
        <v>91515163</v>
      </c>
      <c r="F1654" t="s">
        <v>8223</v>
      </c>
      <c r="G1654" t="s">
        <v>2042</v>
      </c>
      <c r="H1654" t="s">
        <v>8468</v>
      </c>
    </row>
    <row r="1655" spans="1:8" x14ac:dyDescent="0.3">
      <c r="A1655" t="s">
        <v>7807</v>
      </c>
      <c r="B1655" t="s">
        <v>7109</v>
      </c>
      <c r="C1655" t="s">
        <v>8469</v>
      </c>
      <c r="D1655" t="s">
        <v>5454</v>
      </c>
      <c r="E1655">
        <v>90512564</v>
      </c>
      <c r="F1655" t="s">
        <v>8223</v>
      </c>
      <c r="G1655" t="s">
        <v>2042</v>
      </c>
      <c r="H1655" t="s">
        <v>8468</v>
      </c>
    </row>
    <row r="1656" spans="1:8" x14ac:dyDescent="0.3">
      <c r="A1656" t="s">
        <v>5003</v>
      </c>
      <c r="B1656" t="s">
        <v>1744</v>
      </c>
      <c r="C1656" t="s">
        <v>1745</v>
      </c>
      <c r="D1656" t="s">
        <v>5454</v>
      </c>
      <c r="E1656">
        <v>90512027</v>
      </c>
      <c r="F1656" t="s">
        <v>8089</v>
      </c>
      <c r="G1656" t="s">
        <v>2042</v>
      </c>
      <c r="H1656" t="s">
        <v>8468</v>
      </c>
    </row>
    <row r="1657" spans="1:8" x14ac:dyDescent="0.3">
      <c r="A1657" t="s">
        <v>7545</v>
      </c>
      <c r="B1657" t="s">
        <v>6533</v>
      </c>
      <c r="C1657" t="s">
        <v>8469</v>
      </c>
      <c r="D1657" t="s">
        <v>5454</v>
      </c>
      <c r="E1657">
        <v>90513171</v>
      </c>
      <c r="F1657" t="s">
        <v>8261</v>
      </c>
      <c r="G1657" t="s">
        <v>2042</v>
      </c>
      <c r="H1657" t="s">
        <v>8468</v>
      </c>
    </row>
    <row r="1658" spans="1:8" x14ac:dyDescent="0.3">
      <c r="A1658" t="s">
        <v>5142</v>
      </c>
      <c r="B1658" t="s">
        <v>1753</v>
      </c>
      <c r="C1658" t="s">
        <v>1754</v>
      </c>
      <c r="D1658" t="s">
        <v>5454</v>
      </c>
      <c r="E1658">
        <v>50661005</v>
      </c>
      <c r="F1658" t="s">
        <v>8073</v>
      </c>
      <c r="G1658" t="s">
        <v>2042</v>
      </c>
      <c r="H1658" t="s">
        <v>8468</v>
      </c>
    </row>
    <row r="1659" spans="1:8" x14ac:dyDescent="0.3">
      <c r="A1659" t="s">
        <v>5143</v>
      </c>
      <c r="B1659" t="s">
        <v>1753</v>
      </c>
      <c r="C1659" t="s">
        <v>1754</v>
      </c>
      <c r="D1659" t="s">
        <v>5454</v>
      </c>
      <c r="E1659">
        <v>50661006</v>
      </c>
      <c r="F1659" t="s">
        <v>8073</v>
      </c>
      <c r="G1659" t="s">
        <v>2042</v>
      </c>
      <c r="H1659" t="s">
        <v>8468</v>
      </c>
    </row>
    <row r="1660" spans="1:8" x14ac:dyDescent="0.3">
      <c r="A1660" t="s">
        <v>4949</v>
      </c>
      <c r="B1660" t="s">
        <v>1753</v>
      </c>
      <c r="C1660" t="s">
        <v>1754</v>
      </c>
      <c r="D1660" t="s">
        <v>5454</v>
      </c>
      <c r="E1660">
        <v>50661002</v>
      </c>
      <c r="F1660" t="s">
        <v>8075</v>
      </c>
      <c r="G1660" t="s">
        <v>2042</v>
      </c>
      <c r="H1660" t="s">
        <v>8468</v>
      </c>
    </row>
    <row r="1661" spans="1:8" x14ac:dyDescent="0.3">
      <c r="A1661" t="s">
        <v>7801</v>
      </c>
      <c r="B1661" t="s">
        <v>7097</v>
      </c>
      <c r="C1661" t="s">
        <v>8469</v>
      </c>
      <c r="D1661" t="s">
        <v>5454</v>
      </c>
      <c r="E1661">
        <v>91513288</v>
      </c>
      <c r="F1661" t="s">
        <v>8267</v>
      </c>
      <c r="G1661" t="s">
        <v>2042</v>
      </c>
      <c r="H1661" t="s">
        <v>8468</v>
      </c>
    </row>
    <row r="1662" spans="1:8" x14ac:dyDescent="0.3">
      <c r="A1662" t="s">
        <v>7546</v>
      </c>
      <c r="B1662" t="s">
        <v>6535</v>
      </c>
      <c r="C1662" t="s">
        <v>8469</v>
      </c>
      <c r="D1662" t="s">
        <v>5454</v>
      </c>
      <c r="E1662">
        <v>50313001</v>
      </c>
      <c r="F1662" t="s">
        <v>8263</v>
      </c>
      <c r="G1662" t="s">
        <v>2042</v>
      </c>
      <c r="H1662" t="s">
        <v>8468</v>
      </c>
    </row>
    <row r="1663" spans="1:8" x14ac:dyDescent="0.3">
      <c r="A1663" t="s">
        <v>7911</v>
      </c>
      <c r="B1663" t="s">
        <v>5475</v>
      </c>
      <c r="C1663" t="s">
        <v>5476</v>
      </c>
      <c r="D1663" t="s">
        <v>5454</v>
      </c>
      <c r="E1663">
        <v>98518509</v>
      </c>
      <c r="F1663" t="s">
        <v>8223</v>
      </c>
      <c r="G1663" t="s">
        <v>2042</v>
      </c>
      <c r="H1663" t="s">
        <v>8471</v>
      </c>
    </row>
    <row r="1664" spans="1:8" x14ac:dyDescent="0.3">
      <c r="A1664" t="s">
        <v>8047</v>
      </c>
      <c r="B1664" t="s">
        <v>5836</v>
      </c>
      <c r="C1664" t="s">
        <v>5837</v>
      </c>
      <c r="D1664" t="s">
        <v>5454</v>
      </c>
      <c r="E1664">
        <v>50870001</v>
      </c>
      <c r="F1664" t="s">
        <v>8227</v>
      </c>
      <c r="G1664" t="s">
        <v>2042</v>
      </c>
      <c r="H1664" t="s">
        <v>8468</v>
      </c>
    </row>
    <row r="1665" spans="1:8" x14ac:dyDescent="0.3">
      <c r="A1665" t="s">
        <v>7798</v>
      </c>
      <c r="B1665" t="s">
        <v>7091</v>
      </c>
      <c r="C1665" t="s">
        <v>8469</v>
      </c>
      <c r="D1665" t="s">
        <v>5454</v>
      </c>
      <c r="E1665">
        <v>91515161</v>
      </c>
      <c r="F1665" t="s">
        <v>8223</v>
      </c>
      <c r="G1665" t="s">
        <v>2042</v>
      </c>
      <c r="H1665" t="s">
        <v>8468</v>
      </c>
    </row>
    <row r="1666" spans="1:8" x14ac:dyDescent="0.3">
      <c r="A1666" t="s">
        <v>8045</v>
      </c>
      <c r="B1666" t="s">
        <v>5831</v>
      </c>
      <c r="C1666" t="s">
        <v>5832</v>
      </c>
      <c r="D1666" t="s">
        <v>5454</v>
      </c>
      <c r="E1666">
        <v>91513997</v>
      </c>
      <c r="F1666" t="s">
        <v>8225</v>
      </c>
      <c r="G1666" t="s">
        <v>2042</v>
      </c>
      <c r="H1666" t="s">
        <v>8468</v>
      </c>
    </row>
    <row r="1667" spans="1:8" x14ac:dyDescent="0.3">
      <c r="A1667" t="s">
        <v>7808</v>
      </c>
      <c r="B1667" t="s">
        <v>7111</v>
      </c>
      <c r="C1667" t="s">
        <v>8469</v>
      </c>
      <c r="D1667" t="s">
        <v>5454</v>
      </c>
      <c r="E1667">
        <v>90511167</v>
      </c>
      <c r="F1667" t="s">
        <v>8223</v>
      </c>
      <c r="G1667" t="s">
        <v>2042</v>
      </c>
      <c r="H1667" t="s">
        <v>8468</v>
      </c>
    </row>
    <row r="1668" spans="1:8" x14ac:dyDescent="0.3">
      <c r="A1668" t="s">
        <v>8044</v>
      </c>
      <c r="B1668" t="s">
        <v>5828</v>
      </c>
      <c r="C1668" t="s">
        <v>5829</v>
      </c>
      <c r="D1668" t="s">
        <v>5454</v>
      </c>
      <c r="E1668">
        <v>91515238</v>
      </c>
      <c r="F1668" t="s">
        <v>8221</v>
      </c>
      <c r="G1668" t="s">
        <v>2042</v>
      </c>
      <c r="H1668" t="s">
        <v>8468</v>
      </c>
    </row>
    <row r="1669" spans="1:8" x14ac:dyDescent="0.3">
      <c r="A1669" t="s">
        <v>4950</v>
      </c>
      <c r="B1669" t="s">
        <v>2344</v>
      </c>
      <c r="C1669" t="s">
        <v>2345</v>
      </c>
      <c r="D1669" t="s">
        <v>5454</v>
      </c>
      <c r="E1669">
        <v>90512730</v>
      </c>
      <c r="F1669" t="s">
        <v>8075</v>
      </c>
      <c r="G1669" t="s">
        <v>2042</v>
      </c>
      <c r="H1669" t="s">
        <v>8468</v>
      </c>
    </row>
    <row r="1670" spans="1:8" x14ac:dyDescent="0.3">
      <c r="A1670" t="s">
        <v>4594</v>
      </c>
      <c r="B1670" t="s">
        <v>2393</v>
      </c>
      <c r="C1670" t="s">
        <v>2394</v>
      </c>
      <c r="D1670" t="s">
        <v>5454</v>
      </c>
      <c r="E1670">
        <v>90512026</v>
      </c>
      <c r="F1670" t="s">
        <v>8159</v>
      </c>
      <c r="G1670" t="s">
        <v>2042</v>
      </c>
      <c r="H1670" t="s">
        <v>8468</v>
      </c>
    </row>
    <row r="1671" spans="1:8" x14ac:dyDescent="0.3">
      <c r="A1671" t="s">
        <v>7912</v>
      </c>
      <c r="B1671" t="s">
        <v>5478</v>
      </c>
      <c r="C1671" t="s">
        <v>5479</v>
      </c>
      <c r="D1671" t="s">
        <v>5454</v>
      </c>
      <c r="E1671">
        <v>91514007</v>
      </c>
      <c r="F1671" t="s">
        <v>8223</v>
      </c>
      <c r="G1671" t="s">
        <v>2042</v>
      </c>
      <c r="H1671" t="s">
        <v>8468</v>
      </c>
    </row>
    <row r="1672" spans="1:8" x14ac:dyDescent="0.3">
      <c r="A1672" t="s">
        <v>7804</v>
      </c>
      <c r="B1672" t="s">
        <v>7103</v>
      </c>
      <c r="C1672" t="s">
        <v>8469</v>
      </c>
      <c r="D1672" t="s">
        <v>5454</v>
      </c>
      <c r="E1672">
        <v>91515162</v>
      </c>
      <c r="F1672" t="s">
        <v>8223</v>
      </c>
      <c r="G1672" t="s">
        <v>2042</v>
      </c>
      <c r="H1672" t="s">
        <v>8468</v>
      </c>
    </row>
    <row r="1673" spans="1:8" x14ac:dyDescent="0.3">
      <c r="A1673" t="s">
        <v>7300</v>
      </c>
      <c r="B1673" t="s">
        <v>5850</v>
      </c>
      <c r="C1673" t="s">
        <v>8469</v>
      </c>
      <c r="D1673" t="s">
        <v>5454</v>
      </c>
      <c r="E1673">
        <v>16060292</v>
      </c>
      <c r="F1673" t="s">
        <v>8223</v>
      </c>
      <c r="G1673" t="s">
        <v>2042</v>
      </c>
      <c r="H1673" t="s">
        <v>8468</v>
      </c>
    </row>
    <row r="1674" spans="1:8" x14ac:dyDescent="0.3">
      <c r="A1674" t="s">
        <v>7799</v>
      </c>
      <c r="B1674" t="s">
        <v>7093</v>
      </c>
      <c r="C1674" t="s">
        <v>8469</v>
      </c>
      <c r="D1674" t="s">
        <v>5454</v>
      </c>
      <c r="E1674">
        <v>91515236</v>
      </c>
      <c r="F1674" t="s">
        <v>8223</v>
      </c>
      <c r="G1674" t="s">
        <v>2042</v>
      </c>
      <c r="H1674" t="s">
        <v>8468</v>
      </c>
    </row>
    <row r="1675" spans="1:8" x14ac:dyDescent="0.3">
      <c r="A1675" t="s">
        <v>8042</v>
      </c>
      <c r="B1675" t="s">
        <v>5822</v>
      </c>
      <c r="C1675" t="s">
        <v>5823</v>
      </c>
      <c r="D1675" t="s">
        <v>5454</v>
      </c>
      <c r="E1675">
        <v>91514330</v>
      </c>
      <c r="F1675" t="s">
        <v>8225</v>
      </c>
      <c r="G1675" t="s">
        <v>2042</v>
      </c>
      <c r="H1675" t="s">
        <v>8468</v>
      </c>
    </row>
    <row r="1676" spans="1:8" x14ac:dyDescent="0.3">
      <c r="A1676" t="s">
        <v>4595</v>
      </c>
      <c r="B1676" t="s">
        <v>2707</v>
      </c>
      <c r="C1676" t="s">
        <v>2708</v>
      </c>
      <c r="D1676" t="s">
        <v>5454</v>
      </c>
      <c r="E1676">
        <v>61200001</v>
      </c>
      <c r="F1676" t="s">
        <v>8159</v>
      </c>
      <c r="G1676" t="s">
        <v>2042</v>
      </c>
      <c r="H1676" t="s">
        <v>8468</v>
      </c>
    </row>
    <row r="1677" spans="1:8" x14ac:dyDescent="0.3">
      <c r="A1677" t="s">
        <v>7914</v>
      </c>
      <c r="B1677" t="s">
        <v>5484</v>
      </c>
      <c r="C1677" t="s">
        <v>5485</v>
      </c>
      <c r="D1677" t="s">
        <v>5454</v>
      </c>
      <c r="E1677">
        <v>91514405</v>
      </c>
      <c r="F1677" t="s">
        <v>8223</v>
      </c>
      <c r="G1677" t="s">
        <v>2042</v>
      </c>
      <c r="H1677" t="s">
        <v>8468</v>
      </c>
    </row>
    <row r="1678" spans="1:8" x14ac:dyDescent="0.3">
      <c r="A1678" t="s">
        <v>8049</v>
      </c>
      <c r="B1678" t="s">
        <v>5842</v>
      </c>
      <c r="C1678" t="s">
        <v>5843</v>
      </c>
      <c r="D1678" t="s">
        <v>5454</v>
      </c>
      <c r="E1678">
        <v>91514329</v>
      </c>
      <c r="F1678" t="s">
        <v>8225</v>
      </c>
      <c r="G1678" t="s">
        <v>2042</v>
      </c>
      <c r="H1678" t="s">
        <v>8468</v>
      </c>
    </row>
    <row r="1679" spans="1:8" x14ac:dyDescent="0.3">
      <c r="A1679" t="s">
        <v>8046</v>
      </c>
      <c r="B1679" t="s">
        <v>5834</v>
      </c>
      <c r="C1679" t="s">
        <v>8469</v>
      </c>
      <c r="D1679" t="s">
        <v>5454</v>
      </c>
      <c r="E1679">
        <v>16060604</v>
      </c>
      <c r="F1679" t="s">
        <v>8223</v>
      </c>
      <c r="G1679" t="s">
        <v>2042</v>
      </c>
      <c r="H1679" t="s">
        <v>8468</v>
      </c>
    </row>
    <row r="1680" spans="1:8" x14ac:dyDescent="0.3">
      <c r="A1680" t="s">
        <v>7920</v>
      </c>
      <c r="B1680" t="s">
        <v>5502</v>
      </c>
      <c r="C1680" t="s">
        <v>8469</v>
      </c>
      <c r="D1680" t="s">
        <v>5454</v>
      </c>
      <c r="E1680">
        <v>90510507</v>
      </c>
      <c r="F1680" t="s">
        <v>8223</v>
      </c>
      <c r="G1680" t="s">
        <v>2042</v>
      </c>
      <c r="H1680" t="s">
        <v>8468</v>
      </c>
    </row>
    <row r="1681" spans="1:8" x14ac:dyDescent="0.3">
      <c r="A1681" t="s">
        <v>4682</v>
      </c>
      <c r="B1681" t="s">
        <v>697</v>
      </c>
      <c r="C1681" t="s">
        <v>698</v>
      </c>
      <c r="D1681" t="s">
        <v>5456</v>
      </c>
      <c r="E1681">
        <v>80702742</v>
      </c>
      <c r="F1681" t="s">
        <v>8163</v>
      </c>
      <c r="G1681" t="s">
        <v>2116</v>
      </c>
      <c r="H1681" t="s">
        <v>8468</v>
      </c>
    </row>
    <row r="1682" spans="1:8" x14ac:dyDescent="0.3">
      <c r="A1682" t="s">
        <v>5020</v>
      </c>
      <c r="B1682" t="s">
        <v>720</v>
      </c>
      <c r="C1682" t="s">
        <v>721</v>
      </c>
      <c r="D1682" t="s">
        <v>5456</v>
      </c>
      <c r="E1682">
        <v>80702528</v>
      </c>
      <c r="F1682" t="s">
        <v>8089</v>
      </c>
      <c r="G1682" t="s">
        <v>2116</v>
      </c>
      <c r="H1682" t="s">
        <v>8468</v>
      </c>
    </row>
    <row r="1683" spans="1:8" x14ac:dyDescent="0.3">
      <c r="A1683" t="s">
        <v>4943</v>
      </c>
      <c r="B1683" t="s">
        <v>756</v>
      </c>
      <c r="C1683" t="s">
        <v>757</v>
      </c>
      <c r="D1683" t="s">
        <v>5456</v>
      </c>
      <c r="E1683">
        <v>80700292</v>
      </c>
      <c r="F1683" t="s">
        <v>8071</v>
      </c>
      <c r="G1683" t="s">
        <v>2116</v>
      </c>
      <c r="H1683" t="s">
        <v>8468</v>
      </c>
    </row>
    <row r="1684" spans="1:8" x14ac:dyDescent="0.3">
      <c r="A1684" t="s">
        <v>5021</v>
      </c>
      <c r="B1684" t="s">
        <v>760</v>
      </c>
      <c r="C1684" t="s">
        <v>761</v>
      </c>
      <c r="D1684" t="s">
        <v>5456</v>
      </c>
      <c r="E1684">
        <v>2122005</v>
      </c>
      <c r="F1684" t="s">
        <v>8089</v>
      </c>
      <c r="G1684" t="s">
        <v>2116</v>
      </c>
      <c r="H1684" t="s">
        <v>8468</v>
      </c>
    </row>
    <row r="1685" spans="1:8" x14ac:dyDescent="0.3">
      <c r="A1685" t="s">
        <v>4620</v>
      </c>
      <c r="B1685" t="s">
        <v>794</v>
      </c>
      <c r="C1685" t="s">
        <v>795</v>
      </c>
      <c r="D1685" t="s">
        <v>5456</v>
      </c>
      <c r="E1685">
        <v>80702739</v>
      </c>
      <c r="F1685" t="s">
        <v>8159</v>
      </c>
      <c r="G1685" t="s">
        <v>2116</v>
      </c>
      <c r="H1685" t="s">
        <v>8468</v>
      </c>
    </row>
    <row r="1686" spans="1:8" x14ac:dyDescent="0.3">
      <c r="A1686" t="s">
        <v>7732</v>
      </c>
      <c r="B1686" t="s">
        <v>6952</v>
      </c>
      <c r="C1686" t="s">
        <v>6953</v>
      </c>
      <c r="D1686" t="s">
        <v>5456</v>
      </c>
      <c r="E1686">
        <v>80702697</v>
      </c>
      <c r="F1686" t="s">
        <v>8251</v>
      </c>
      <c r="G1686" t="s">
        <v>2116</v>
      </c>
      <c r="H1686" t="s">
        <v>8468</v>
      </c>
    </row>
    <row r="1687" spans="1:8" x14ac:dyDescent="0.3">
      <c r="A1687" t="s">
        <v>7862</v>
      </c>
      <c r="B1687" t="s">
        <v>7216</v>
      </c>
      <c r="C1687" t="s">
        <v>8469</v>
      </c>
      <c r="D1687" t="s">
        <v>5456</v>
      </c>
      <c r="E1687">
        <v>80701643</v>
      </c>
      <c r="F1687" t="s">
        <v>8251</v>
      </c>
      <c r="G1687" t="s">
        <v>2116</v>
      </c>
      <c r="H1687" t="s">
        <v>8468</v>
      </c>
    </row>
    <row r="1688" spans="1:8" x14ac:dyDescent="0.3">
      <c r="A1688" t="s">
        <v>7864</v>
      </c>
      <c r="B1688" t="s">
        <v>7220</v>
      </c>
      <c r="C1688" t="s">
        <v>8469</v>
      </c>
      <c r="D1688" t="s">
        <v>5456</v>
      </c>
      <c r="E1688">
        <v>80702028</v>
      </c>
      <c r="F1688" t="s">
        <v>8251</v>
      </c>
      <c r="G1688" t="s">
        <v>2116</v>
      </c>
      <c r="H1688" t="s">
        <v>8468</v>
      </c>
    </row>
    <row r="1689" spans="1:8" x14ac:dyDescent="0.3">
      <c r="A1689" t="s">
        <v>4744</v>
      </c>
      <c r="B1689" t="s">
        <v>954</v>
      </c>
      <c r="C1689" t="s">
        <v>8469</v>
      </c>
      <c r="D1689" t="s">
        <v>5456</v>
      </c>
      <c r="E1689">
        <v>80702716</v>
      </c>
      <c r="F1689" t="s">
        <v>8215</v>
      </c>
      <c r="G1689" t="s">
        <v>2116</v>
      </c>
      <c r="H1689" t="s">
        <v>8468</v>
      </c>
    </row>
    <row r="1690" spans="1:8" x14ac:dyDescent="0.3">
      <c r="A1690" t="s">
        <v>8014</v>
      </c>
      <c r="B1690" t="s">
        <v>5753</v>
      </c>
      <c r="C1690" t="s">
        <v>8469</v>
      </c>
      <c r="D1690" t="s">
        <v>5456</v>
      </c>
      <c r="E1690">
        <v>80702727</v>
      </c>
      <c r="F1690" t="s">
        <v>8223</v>
      </c>
      <c r="G1690" t="s">
        <v>2116</v>
      </c>
      <c r="H1690" t="s">
        <v>8468</v>
      </c>
    </row>
    <row r="1691" spans="1:8" x14ac:dyDescent="0.3">
      <c r="A1691" t="s">
        <v>8015</v>
      </c>
      <c r="B1691" t="s">
        <v>5755</v>
      </c>
      <c r="C1691" t="s">
        <v>5756</v>
      </c>
      <c r="D1691" t="s">
        <v>5456</v>
      </c>
      <c r="E1691">
        <v>80702724</v>
      </c>
      <c r="F1691" t="s">
        <v>8223</v>
      </c>
      <c r="G1691" t="s">
        <v>2116</v>
      </c>
      <c r="H1691" t="s">
        <v>8468</v>
      </c>
    </row>
    <row r="1692" spans="1:8" x14ac:dyDescent="0.3">
      <c r="A1692" t="s">
        <v>8009</v>
      </c>
      <c r="B1692" t="s">
        <v>5739</v>
      </c>
      <c r="C1692" t="s">
        <v>5740</v>
      </c>
      <c r="D1692" t="s">
        <v>5456</v>
      </c>
      <c r="E1692">
        <v>80702723</v>
      </c>
      <c r="F1692" t="s">
        <v>8223</v>
      </c>
      <c r="G1692" t="s">
        <v>2116</v>
      </c>
      <c r="H1692" t="s">
        <v>8468</v>
      </c>
    </row>
    <row r="1693" spans="1:8" x14ac:dyDescent="0.3">
      <c r="A1693" t="s">
        <v>7870</v>
      </c>
      <c r="B1693" t="s">
        <v>7232</v>
      </c>
      <c r="C1693" t="s">
        <v>8469</v>
      </c>
      <c r="D1693" t="s">
        <v>5456</v>
      </c>
      <c r="E1693">
        <v>90005</v>
      </c>
      <c r="F1693" t="s">
        <v>8223</v>
      </c>
      <c r="G1693" t="s">
        <v>2116</v>
      </c>
      <c r="H1693" t="s">
        <v>8468</v>
      </c>
    </row>
    <row r="1694" spans="1:8" x14ac:dyDescent="0.3">
      <c r="A1694" t="s">
        <v>8008</v>
      </c>
      <c r="B1694" t="s">
        <v>5737</v>
      </c>
      <c r="C1694" t="s">
        <v>8469</v>
      </c>
      <c r="D1694" t="s">
        <v>5456</v>
      </c>
      <c r="E1694">
        <v>80702777</v>
      </c>
      <c r="F1694" t="s">
        <v>8223</v>
      </c>
      <c r="G1694" t="s">
        <v>2116</v>
      </c>
      <c r="H1694" t="s">
        <v>8471</v>
      </c>
    </row>
    <row r="1695" spans="1:8" x14ac:dyDescent="0.3">
      <c r="A1695" t="s">
        <v>7496</v>
      </c>
      <c r="B1695" t="s">
        <v>6391</v>
      </c>
      <c r="C1695" t="s">
        <v>6392</v>
      </c>
      <c r="D1695" t="s">
        <v>5456</v>
      </c>
      <c r="E1695">
        <v>80702736</v>
      </c>
      <c r="F1695" t="s">
        <v>8227</v>
      </c>
      <c r="G1695" t="s">
        <v>2116</v>
      </c>
      <c r="H1695" t="s">
        <v>8468</v>
      </c>
    </row>
    <row r="1696" spans="1:8" x14ac:dyDescent="0.3">
      <c r="A1696" t="s">
        <v>4967</v>
      </c>
      <c r="B1696" t="s">
        <v>1333</v>
      </c>
      <c r="C1696" t="s">
        <v>1334</v>
      </c>
      <c r="D1696" t="s">
        <v>5456</v>
      </c>
      <c r="E1696">
        <v>80702696</v>
      </c>
      <c r="F1696" t="s">
        <v>8075</v>
      </c>
      <c r="G1696" t="s">
        <v>2116</v>
      </c>
      <c r="H1696" t="s">
        <v>8468</v>
      </c>
    </row>
    <row r="1697" spans="1:8" x14ac:dyDescent="0.3">
      <c r="A1697" t="s">
        <v>4968</v>
      </c>
      <c r="B1697" t="s">
        <v>1377</v>
      </c>
      <c r="C1697" t="s">
        <v>1378</v>
      </c>
      <c r="D1697" t="s">
        <v>5456</v>
      </c>
      <c r="E1697">
        <v>3558001</v>
      </c>
      <c r="F1697" t="s">
        <v>8075</v>
      </c>
      <c r="G1697" t="s">
        <v>2116</v>
      </c>
      <c r="H1697" t="s">
        <v>8468</v>
      </c>
    </row>
    <row r="1698" spans="1:8" x14ac:dyDescent="0.3">
      <c r="A1698" t="s">
        <v>7495</v>
      </c>
      <c r="B1698" t="s">
        <v>6389</v>
      </c>
      <c r="C1698" t="s">
        <v>8469</v>
      </c>
      <c r="D1698" t="s">
        <v>5456</v>
      </c>
      <c r="E1698">
        <v>80702013</v>
      </c>
      <c r="F1698" t="s">
        <v>8223</v>
      </c>
      <c r="G1698" t="s">
        <v>2116</v>
      </c>
      <c r="H1698" t="s">
        <v>8468</v>
      </c>
    </row>
    <row r="1699" spans="1:8" x14ac:dyDescent="0.3">
      <c r="A1699" t="s">
        <v>7863</v>
      </c>
      <c r="B1699" t="s">
        <v>7218</v>
      </c>
      <c r="C1699" t="s">
        <v>8469</v>
      </c>
      <c r="D1699" t="s">
        <v>5456</v>
      </c>
      <c r="E1699">
        <v>80702018</v>
      </c>
      <c r="F1699" t="s">
        <v>8251</v>
      </c>
      <c r="G1699" t="s">
        <v>2116</v>
      </c>
      <c r="H1699" t="s">
        <v>8468</v>
      </c>
    </row>
    <row r="1700" spans="1:8" x14ac:dyDescent="0.3">
      <c r="A1700" t="s">
        <v>7865</v>
      </c>
      <c r="B1700" t="s">
        <v>7222</v>
      </c>
      <c r="C1700" t="s">
        <v>8469</v>
      </c>
      <c r="D1700" t="s">
        <v>5456</v>
      </c>
      <c r="E1700">
        <v>80702017</v>
      </c>
      <c r="F1700" t="s">
        <v>8251</v>
      </c>
      <c r="G1700" t="s">
        <v>2116</v>
      </c>
      <c r="H1700" t="s">
        <v>8468</v>
      </c>
    </row>
    <row r="1701" spans="1:8" x14ac:dyDescent="0.3">
      <c r="A1701" t="s">
        <v>4621</v>
      </c>
      <c r="B1701" t="s">
        <v>1771</v>
      </c>
      <c r="C1701" t="s">
        <v>8469</v>
      </c>
      <c r="D1701" t="s">
        <v>5456</v>
      </c>
      <c r="E1701">
        <v>80702779</v>
      </c>
      <c r="F1701" t="s">
        <v>8159</v>
      </c>
      <c r="G1701" t="s">
        <v>2116</v>
      </c>
      <c r="H1701" t="s">
        <v>8471</v>
      </c>
    </row>
    <row r="1702" spans="1:8" x14ac:dyDescent="0.3">
      <c r="A1702" t="s">
        <v>4622</v>
      </c>
      <c r="B1702" t="s">
        <v>1810</v>
      </c>
      <c r="C1702" t="s">
        <v>1811</v>
      </c>
      <c r="D1702" t="s">
        <v>5456</v>
      </c>
      <c r="E1702">
        <v>3709001</v>
      </c>
      <c r="F1702" t="s">
        <v>8159</v>
      </c>
      <c r="G1702" t="s">
        <v>2116</v>
      </c>
      <c r="H1702" t="s">
        <v>8468</v>
      </c>
    </row>
    <row r="1703" spans="1:8" x14ac:dyDescent="0.3">
      <c r="A1703" t="s">
        <v>8013</v>
      </c>
      <c r="B1703" t="s">
        <v>5751</v>
      </c>
      <c r="C1703" t="s">
        <v>8469</v>
      </c>
      <c r="D1703" t="s">
        <v>5456</v>
      </c>
      <c r="E1703">
        <v>80702778</v>
      </c>
      <c r="F1703" t="s">
        <v>8223</v>
      </c>
      <c r="G1703" t="s">
        <v>2116</v>
      </c>
      <c r="H1703" t="s">
        <v>8471</v>
      </c>
    </row>
    <row r="1704" spans="1:8" x14ac:dyDescent="0.3">
      <c r="A1704" t="s">
        <v>7857</v>
      </c>
      <c r="B1704" t="s">
        <v>7205</v>
      </c>
      <c r="C1704" t="s">
        <v>8469</v>
      </c>
      <c r="D1704" t="s">
        <v>5456</v>
      </c>
      <c r="E1704">
        <v>80702524</v>
      </c>
      <c r="F1704" t="s">
        <v>8251</v>
      </c>
      <c r="G1704" t="s">
        <v>2116</v>
      </c>
      <c r="H1704" t="s">
        <v>8468</v>
      </c>
    </row>
    <row r="1705" spans="1:8" x14ac:dyDescent="0.3">
      <c r="A1705" t="s">
        <v>7860</v>
      </c>
      <c r="B1705" t="s">
        <v>7212</v>
      </c>
      <c r="C1705" t="s">
        <v>8469</v>
      </c>
      <c r="D1705" t="s">
        <v>5456</v>
      </c>
      <c r="E1705">
        <v>80702019</v>
      </c>
      <c r="F1705" t="s">
        <v>8251</v>
      </c>
      <c r="G1705" t="s">
        <v>2116</v>
      </c>
      <c r="H1705" t="s">
        <v>8468</v>
      </c>
    </row>
    <row r="1706" spans="1:8" x14ac:dyDescent="0.3">
      <c r="A1706" t="s">
        <v>7494</v>
      </c>
      <c r="B1706" t="s">
        <v>6386</v>
      </c>
      <c r="C1706" t="s">
        <v>6387</v>
      </c>
      <c r="D1706" t="s">
        <v>5456</v>
      </c>
      <c r="E1706">
        <v>80701725</v>
      </c>
      <c r="F1706" t="s">
        <v>8227</v>
      </c>
      <c r="G1706" t="s">
        <v>2116</v>
      </c>
      <c r="H1706" t="s">
        <v>8468</v>
      </c>
    </row>
    <row r="1707" spans="1:8" x14ac:dyDescent="0.3">
      <c r="A1707" t="s">
        <v>7868</v>
      </c>
      <c r="B1707" t="s">
        <v>7228</v>
      </c>
      <c r="C1707" t="s">
        <v>8469</v>
      </c>
      <c r="D1707" t="s">
        <v>5456</v>
      </c>
      <c r="E1707">
        <v>90001</v>
      </c>
      <c r="F1707" t="s">
        <v>8223</v>
      </c>
      <c r="G1707" t="s">
        <v>2116</v>
      </c>
      <c r="H1707" t="s">
        <v>8468</v>
      </c>
    </row>
    <row r="1708" spans="1:8" x14ac:dyDescent="0.3">
      <c r="A1708" t="s">
        <v>7861</v>
      </c>
      <c r="B1708" t="s">
        <v>7214</v>
      </c>
      <c r="C1708" t="s">
        <v>8469</v>
      </c>
      <c r="D1708" t="s">
        <v>5456</v>
      </c>
      <c r="E1708">
        <v>80702527</v>
      </c>
      <c r="F1708" t="s">
        <v>8251</v>
      </c>
      <c r="G1708" t="s">
        <v>2116</v>
      </c>
      <c r="H1708" t="s">
        <v>8468</v>
      </c>
    </row>
    <row r="1709" spans="1:8" x14ac:dyDescent="0.3">
      <c r="A1709" t="s">
        <v>8012</v>
      </c>
      <c r="B1709" t="s">
        <v>5748</v>
      </c>
      <c r="C1709" t="s">
        <v>5749</v>
      </c>
      <c r="D1709" t="s">
        <v>5456</v>
      </c>
      <c r="E1709">
        <v>80702728</v>
      </c>
      <c r="F1709" t="s">
        <v>8223</v>
      </c>
      <c r="G1709" t="s">
        <v>2116</v>
      </c>
      <c r="H1709" t="s">
        <v>8468</v>
      </c>
    </row>
    <row r="1710" spans="1:8" x14ac:dyDescent="0.3">
      <c r="A1710" t="s">
        <v>4623</v>
      </c>
      <c r="B1710" t="s">
        <v>2134</v>
      </c>
      <c r="C1710" t="s">
        <v>2135</v>
      </c>
      <c r="D1710" t="s">
        <v>5456</v>
      </c>
      <c r="E1710">
        <v>3695001</v>
      </c>
      <c r="F1710" t="s">
        <v>8159</v>
      </c>
      <c r="G1710" t="s">
        <v>2116</v>
      </c>
      <c r="H1710" t="s">
        <v>8468</v>
      </c>
    </row>
    <row r="1711" spans="1:8" x14ac:dyDescent="0.3">
      <c r="A1711" t="s">
        <v>8011</v>
      </c>
      <c r="B1711" t="s">
        <v>5745</v>
      </c>
      <c r="C1711" t="s">
        <v>5746</v>
      </c>
      <c r="D1711" t="s">
        <v>5456</v>
      </c>
      <c r="E1711">
        <v>80702725</v>
      </c>
      <c r="F1711" t="s">
        <v>8223</v>
      </c>
      <c r="G1711" t="s">
        <v>2116</v>
      </c>
      <c r="H1711" t="s">
        <v>8468</v>
      </c>
    </row>
    <row r="1712" spans="1:8" x14ac:dyDescent="0.3">
      <c r="A1712" t="s">
        <v>8051</v>
      </c>
      <c r="B1712" t="s">
        <v>7284</v>
      </c>
      <c r="C1712" t="s">
        <v>8469</v>
      </c>
      <c r="D1712" t="s">
        <v>5456</v>
      </c>
      <c r="E1712">
        <v>80702737</v>
      </c>
      <c r="F1712" t="s">
        <v>8227</v>
      </c>
      <c r="G1712" t="s">
        <v>2116</v>
      </c>
      <c r="H1712" t="s">
        <v>8468</v>
      </c>
    </row>
    <row r="1713" spans="1:8" x14ac:dyDescent="0.3">
      <c r="A1713" t="s">
        <v>8010</v>
      </c>
      <c r="B1713" t="s">
        <v>5742</v>
      </c>
      <c r="C1713" t="s">
        <v>5743</v>
      </c>
      <c r="D1713" t="s">
        <v>5456</v>
      </c>
      <c r="E1713">
        <v>80702519</v>
      </c>
      <c r="F1713" t="s">
        <v>8223</v>
      </c>
      <c r="G1713" t="s">
        <v>2116</v>
      </c>
      <c r="H1713" t="s">
        <v>8468</v>
      </c>
    </row>
    <row r="1714" spans="1:8" x14ac:dyDescent="0.3">
      <c r="A1714" t="s">
        <v>7497</v>
      </c>
      <c r="B1714" t="s">
        <v>6394</v>
      </c>
      <c r="C1714" t="s">
        <v>6395</v>
      </c>
      <c r="D1714" t="s">
        <v>5456</v>
      </c>
      <c r="E1714">
        <v>80702732</v>
      </c>
      <c r="F1714" t="s">
        <v>8227</v>
      </c>
      <c r="G1714" t="s">
        <v>2116</v>
      </c>
      <c r="H1714" t="s">
        <v>8468</v>
      </c>
    </row>
    <row r="1715" spans="1:8" x14ac:dyDescent="0.3">
      <c r="A1715" t="s">
        <v>4500</v>
      </c>
      <c r="B1715" t="s">
        <v>2429</v>
      </c>
      <c r="C1715" t="s">
        <v>2430</v>
      </c>
      <c r="D1715" t="s">
        <v>5456</v>
      </c>
      <c r="E1715">
        <v>80701296</v>
      </c>
      <c r="F1715" t="s">
        <v>8119</v>
      </c>
      <c r="G1715" t="s">
        <v>2116</v>
      </c>
      <c r="H1715" t="s">
        <v>8468</v>
      </c>
    </row>
    <row r="1716" spans="1:8" x14ac:dyDescent="0.3">
      <c r="A1716" t="s">
        <v>7867</v>
      </c>
      <c r="B1716" t="s">
        <v>7226</v>
      </c>
      <c r="C1716" t="s">
        <v>8469</v>
      </c>
      <c r="D1716" t="s">
        <v>5456</v>
      </c>
      <c r="E1716">
        <v>80702022</v>
      </c>
      <c r="F1716" t="s">
        <v>8251</v>
      </c>
      <c r="G1716" t="s">
        <v>2116</v>
      </c>
      <c r="H1716" t="s">
        <v>8468</v>
      </c>
    </row>
    <row r="1717" spans="1:8" x14ac:dyDescent="0.3">
      <c r="A1717" t="s">
        <v>4927</v>
      </c>
      <c r="B1717" t="s">
        <v>2508</v>
      </c>
      <c r="C1717" t="s">
        <v>2509</v>
      </c>
      <c r="D1717" t="s">
        <v>5456</v>
      </c>
      <c r="E1717">
        <v>1730001</v>
      </c>
      <c r="F1717" t="s">
        <v>8069</v>
      </c>
      <c r="G1717" t="s">
        <v>2116</v>
      </c>
      <c r="H1717" t="s">
        <v>8468</v>
      </c>
    </row>
    <row r="1718" spans="1:8" x14ac:dyDescent="0.3">
      <c r="A1718" t="s">
        <v>7866</v>
      </c>
      <c r="B1718" t="s">
        <v>7224</v>
      </c>
      <c r="C1718" t="s">
        <v>8469</v>
      </c>
      <c r="D1718" t="s">
        <v>5456</v>
      </c>
      <c r="E1718">
        <v>80702522</v>
      </c>
      <c r="F1718" t="s">
        <v>8251</v>
      </c>
      <c r="G1718" t="s">
        <v>2116</v>
      </c>
      <c r="H1718" t="s">
        <v>8468</v>
      </c>
    </row>
    <row r="1719" spans="1:8" x14ac:dyDescent="0.3">
      <c r="A1719" t="s">
        <v>7738</v>
      </c>
      <c r="B1719" t="s">
        <v>6959</v>
      </c>
      <c r="C1719" t="s">
        <v>6960</v>
      </c>
      <c r="D1719" t="s">
        <v>5456</v>
      </c>
      <c r="E1719">
        <v>80701724</v>
      </c>
      <c r="F1719" t="s">
        <v>8251</v>
      </c>
      <c r="G1719" t="s">
        <v>2116</v>
      </c>
      <c r="H1719" t="s">
        <v>8468</v>
      </c>
    </row>
    <row r="1720" spans="1:8" x14ac:dyDescent="0.3">
      <c r="A1720" t="s">
        <v>7859</v>
      </c>
      <c r="B1720" t="s">
        <v>7210</v>
      </c>
      <c r="C1720" t="s">
        <v>8469</v>
      </c>
      <c r="D1720" t="s">
        <v>5456</v>
      </c>
      <c r="E1720">
        <v>80702020</v>
      </c>
      <c r="F1720" t="s">
        <v>8251</v>
      </c>
      <c r="G1720" t="s">
        <v>2116</v>
      </c>
      <c r="H1720" t="s">
        <v>8468</v>
      </c>
    </row>
    <row r="1721" spans="1:8" x14ac:dyDescent="0.3">
      <c r="A1721" t="s">
        <v>4124</v>
      </c>
      <c r="B1721" t="s">
        <v>679</v>
      </c>
      <c r="C1721" t="s">
        <v>680</v>
      </c>
      <c r="D1721" t="s">
        <v>273</v>
      </c>
      <c r="E1721">
        <v>90000108</v>
      </c>
      <c r="F1721" t="s">
        <v>8217</v>
      </c>
      <c r="G1721" t="s">
        <v>111</v>
      </c>
      <c r="H1721" t="s">
        <v>8468</v>
      </c>
    </row>
    <row r="1722" spans="1:8" x14ac:dyDescent="0.3">
      <c r="A1722" t="s">
        <v>4334</v>
      </c>
      <c r="B1722" t="s">
        <v>707</v>
      </c>
      <c r="C1722" t="s">
        <v>708</v>
      </c>
      <c r="D1722" t="s">
        <v>273</v>
      </c>
      <c r="E1722">
        <v>50980002</v>
      </c>
      <c r="F1722" t="s">
        <v>8083</v>
      </c>
      <c r="G1722" t="s">
        <v>111</v>
      </c>
      <c r="H1722" t="s">
        <v>8468</v>
      </c>
    </row>
    <row r="1723" spans="1:8" x14ac:dyDescent="0.3">
      <c r="A1723" t="s">
        <v>487</v>
      </c>
      <c r="B1723" t="s">
        <v>119</v>
      </c>
      <c r="C1723" t="s">
        <v>118</v>
      </c>
      <c r="D1723" t="s">
        <v>273</v>
      </c>
      <c r="E1723">
        <v>61060001</v>
      </c>
      <c r="F1723" t="s">
        <v>8413</v>
      </c>
      <c r="G1723" t="s">
        <v>111</v>
      </c>
      <c r="H1723" t="s">
        <v>8471</v>
      </c>
    </row>
    <row r="1724" spans="1:8" x14ac:dyDescent="0.3">
      <c r="A1724" t="s">
        <v>4182</v>
      </c>
      <c r="B1724" t="s">
        <v>764</v>
      </c>
      <c r="C1724" t="s">
        <v>765</v>
      </c>
      <c r="D1724" t="s">
        <v>273</v>
      </c>
      <c r="E1724">
        <v>90512839</v>
      </c>
      <c r="F1724" t="s">
        <v>8059</v>
      </c>
      <c r="G1724" t="s">
        <v>111</v>
      </c>
      <c r="H1724" t="s">
        <v>8468</v>
      </c>
    </row>
    <row r="1725" spans="1:8" x14ac:dyDescent="0.3">
      <c r="A1725" t="s">
        <v>4183</v>
      </c>
      <c r="B1725" t="s">
        <v>792</v>
      </c>
      <c r="C1725" t="s">
        <v>793</v>
      </c>
      <c r="D1725" t="s">
        <v>273</v>
      </c>
      <c r="E1725">
        <v>91513932</v>
      </c>
      <c r="F1725" t="s">
        <v>8059</v>
      </c>
      <c r="G1725" t="s">
        <v>111</v>
      </c>
      <c r="H1725" t="s">
        <v>8468</v>
      </c>
    </row>
    <row r="1726" spans="1:8" x14ac:dyDescent="0.3">
      <c r="A1726" t="s">
        <v>4108</v>
      </c>
      <c r="B1726" t="s">
        <v>865</v>
      </c>
      <c r="C1726" t="s">
        <v>866</v>
      </c>
      <c r="D1726" t="s">
        <v>273</v>
      </c>
      <c r="E1726">
        <v>91514187</v>
      </c>
      <c r="F1726" t="s">
        <v>8205</v>
      </c>
      <c r="G1726" t="s">
        <v>111</v>
      </c>
      <c r="H1726" t="s">
        <v>8468</v>
      </c>
    </row>
    <row r="1727" spans="1:8" x14ac:dyDescent="0.3">
      <c r="A1727" t="s">
        <v>4114</v>
      </c>
      <c r="B1727" t="s">
        <v>899</v>
      </c>
      <c r="C1727" t="s">
        <v>900</v>
      </c>
      <c r="D1727" t="s">
        <v>273</v>
      </c>
      <c r="E1727">
        <v>90510830</v>
      </c>
      <c r="F1727" t="s">
        <v>8207</v>
      </c>
      <c r="G1727" t="s">
        <v>111</v>
      </c>
      <c r="H1727" t="s">
        <v>8468</v>
      </c>
    </row>
    <row r="1728" spans="1:8" x14ac:dyDescent="0.3">
      <c r="A1728" t="s">
        <v>4109</v>
      </c>
      <c r="B1728" t="s">
        <v>911</v>
      </c>
      <c r="C1728" t="s">
        <v>912</v>
      </c>
      <c r="D1728" t="s">
        <v>273</v>
      </c>
      <c r="E1728">
        <v>91514113</v>
      </c>
      <c r="F1728" t="s">
        <v>8205</v>
      </c>
      <c r="G1728" t="s">
        <v>111</v>
      </c>
      <c r="H1728" t="s">
        <v>8468</v>
      </c>
    </row>
    <row r="1729" spans="1:8" x14ac:dyDescent="0.3">
      <c r="A1729" t="s">
        <v>495</v>
      </c>
      <c r="B1729" t="s">
        <v>132</v>
      </c>
      <c r="C1729" t="s">
        <v>131</v>
      </c>
      <c r="D1729" t="s">
        <v>273</v>
      </c>
      <c r="E1729">
        <v>91514192</v>
      </c>
      <c r="F1729" t="s">
        <v>8093</v>
      </c>
      <c r="G1729" t="s">
        <v>111</v>
      </c>
      <c r="H1729" t="s">
        <v>8470</v>
      </c>
    </row>
    <row r="1730" spans="1:8" x14ac:dyDescent="0.3">
      <c r="A1730" t="s">
        <v>4184</v>
      </c>
      <c r="B1730" t="s">
        <v>944</v>
      </c>
      <c r="C1730" t="s">
        <v>945</v>
      </c>
      <c r="D1730" t="s">
        <v>273</v>
      </c>
      <c r="E1730">
        <v>91514198</v>
      </c>
      <c r="F1730" t="s">
        <v>8059</v>
      </c>
      <c r="G1730" t="s">
        <v>111</v>
      </c>
      <c r="H1730" t="s">
        <v>8468</v>
      </c>
    </row>
    <row r="1731" spans="1:8" x14ac:dyDescent="0.3">
      <c r="A1731" t="s">
        <v>4336</v>
      </c>
      <c r="B1731" t="s">
        <v>979</v>
      </c>
      <c r="C1731" t="s">
        <v>980</v>
      </c>
      <c r="D1731" t="s">
        <v>273</v>
      </c>
      <c r="E1731">
        <v>50980001</v>
      </c>
      <c r="F1731" t="s">
        <v>8085</v>
      </c>
      <c r="G1731" t="s">
        <v>111</v>
      </c>
      <c r="H1731" t="s">
        <v>8468</v>
      </c>
    </row>
    <row r="1732" spans="1:8" x14ac:dyDescent="0.3">
      <c r="A1732" t="s">
        <v>488</v>
      </c>
      <c r="B1732" t="s">
        <v>121</v>
      </c>
      <c r="C1732" t="s">
        <v>120</v>
      </c>
      <c r="D1732" t="s">
        <v>273</v>
      </c>
      <c r="E1732">
        <v>61377001</v>
      </c>
      <c r="F1732" t="s">
        <v>8413</v>
      </c>
      <c r="G1732" t="s">
        <v>111</v>
      </c>
      <c r="H1732" t="s">
        <v>8470</v>
      </c>
    </row>
    <row r="1733" spans="1:8" x14ac:dyDescent="0.3">
      <c r="A1733" t="s">
        <v>492</v>
      </c>
      <c r="B1733" t="s">
        <v>126</v>
      </c>
      <c r="C1733" t="s">
        <v>125</v>
      </c>
      <c r="D1733" t="s">
        <v>273</v>
      </c>
      <c r="E1733">
        <v>61385001</v>
      </c>
      <c r="F1733" t="s">
        <v>8445</v>
      </c>
      <c r="G1733" t="s">
        <v>111</v>
      </c>
      <c r="H1733" t="s">
        <v>8471</v>
      </c>
    </row>
    <row r="1734" spans="1:8" x14ac:dyDescent="0.3">
      <c r="A1734" t="s">
        <v>4138</v>
      </c>
      <c r="B1734" t="s">
        <v>1024</v>
      </c>
      <c r="C1734" t="s">
        <v>1025</v>
      </c>
      <c r="D1734" t="s">
        <v>273</v>
      </c>
      <c r="E1734">
        <v>61386001</v>
      </c>
      <c r="F1734" t="s">
        <v>8219</v>
      </c>
      <c r="G1734" t="s">
        <v>111</v>
      </c>
      <c r="H1734" t="s">
        <v>8468</v>
      </c>
    </row>
    <row r="1735" spans="1:8" x14ac:dyDescent="0.3">
      <c r="A1735" t="s">
        <v>4185</v>
      </c>
      <c r="B1735" t="s">
        <v>1030</v>
      </c>
      <c r="C1735" t="s">
        <v>8469</v>
      </c>
      <c r="D1735" t="s">
        <v>273</v>
      </c>
      <c r="E1735">
        <v>61222001</v>
      </c>
      <c r="F1735" t="s">
        <v>8059</v>
      </c>
      <c r="G1735" t="s">
        <v>111</v>
      </c>
      <c r="H1735" t="s">
        <v>8468</v>
      </c>
    </row>
    <row r="1736" spans="1:8" x14ac:dyDescent="0.3">
      <c r="A1736" t="s">
        <v>4440</v>
      </c>
      <c r="B1736" t="s">
        <v>1090</v>
      </c>
      <c r="C1736" t="s">
        <v>1091</v>
      </c>
      <c r="D1736" t="s">
        <v>273</v>
      </c>
      <c r="E1736">
        <v>60824001</v>
      </c>
      <c r="F1736" t="s">
        <v>8109</v>
      </c>
      <c r="G1736" t="s">
        <v>111</v>
      </c>
      <c r="H1736" t="s">
        <v>8468</v>
      </c>
    </row>
    <row r="1737" spans="1:8" x14ac:dyDescent="0.3">
      <c r="A1737" t="s">
        <v>4139</v>
      </c>
      <c r="B1737" t="s">
        <v>1145</v>
      </c>
      <c r="C1737" t="s">
        <v>1146</v>
      </c>
      <c r="D1737" t="s">
        <v>273</v>
      </c>
      <c r="E1737">
        <v>90512742</v>
      </c>
      <c r="F1737" t="s">
        <v>8219</v>
      </c>
      <c r="G1737" t="s">
        <v>111</v>
      </c>
      <c r="H1737" t="s">
        <v>8468</v>
      </c>
    </row>
    <row r="1738" spans="1:8" x14ac:dyDescent="0.3">
      <c r="A1738" t="s">
        <v>4377</v>
      </c>
      <c r="B1738" t="s">
        <v>1183</v>
      </c>
      <c r="C1738" t="s">
        <v>1184</v>
      </c>
      <c r="D1738" t="s">
        <v>273</v>
      </c>
      <c r="E1738">
        <v>91513933</v>
      </c>
      <c r="F1738" t="s">
        <v>8091</v>
      </c>
      <c r="G1738" t="s">
        <v>111</v>
      </c>
      <c r="H1738" t="s">
        <v>8468</v>
      </c>
    </row>
    <row r="1739" spans="1:8" x14ac:dyDescent="0.3">
      <c r="A1739" t="s">
        <v>4140</v>
      </c>
      <c r="B1739" t="s">
        <v>1213</v>
      </c>
      <c r="C1739" t="s">
        <v>1214</v>
      </c>
      <c r="D1739" t="s">
        <v>273</v>
      </c>
      <c r="E1739">
        <v>61215001</v>
      </c>
      <c r="F1739" t="s">
        <v>8219</v>
      </c>
      <c r="G1739" t="s">
        <v>111</v>
      </c>
      <c r="H1739" t="s">
        <v>8468</v>
      </c>
    </row>
    <row r="1740" spans="1:8" x14ac:dyDescent="0.3">
      <c r="A1740" t="s">
        <v>4186</v>
      </c>
      <c r="B1740" t="s">
        <v>1240</v>
      </c>
      <c r="C1740" t="s">
        <v>1241</v>
      </c>
      <c r="D1740" t="s">
        <v>273</v>
      </c>
      <c r="E1740">
        <v>91514279</v>
      </c>
      <c r="F1740" t="s">
        <v>8059</v>
      </c>
      <c r="G1740" t="s">
        <v>111</v>
      </c>
      <c r="H1740" t="s">
        <v>8471</v>
      </c>
    </row>
    <row r="1741" spans="1:8" x14ac:dyDescent="0.3">
      <c r="A1741" t="s">
        <v>4378</v>
      </c>
      <c r="B1741" t="s">
        <v>1260</v>
      </c>
      <c r="C1741" t="s">
        <v>1261</v>
      </c>
      <c r="D1741" t="s">
        <v>273</v>
      </c>
      <c r="E1741">
        <v>91514094</v>
      </c>
      <c r="F1741" t="s">
        <v>8091</v>
      </c>
      <c r="G1741" t="s">
        <v>111</v>
      </c>
      <c r="H1741" t="s">
        <v>8468</v>
      </c>
    </row>
    <row r="1742" spans="1:8" x14ac:dyDescent="0.3">
      <c r="A1742" t="s">
        <v>485</v>
      </c>
      <c r="B1742" t="s">
        <v>115</v>
      </c>
      <c r="C1742" t="s">
        <v>114</v>
      </c>
      <c r="D1742" t="s">
        <v>273</v>
      </c>
      <c r="E1742">
        <v>91514027</v>
      </c>
      <c r="F1742" t="s">
        <v>8139</v>
      </c>
      <c r="G1742" t="s">
        <v>111</v>
      </c>
      <c r="H1742" t="s">
        <v>8470</v>
      </c>
    </row>
    <row r="1743" spans="1:8" x14ac:dyDescent="0.3">
      <c r="A1743" t="s">
        <v>7556</v>
      </c>
      <c r="B1743" t="s">
        <v>6559</v>
      </c>
      <c r="C1743" t="s">
        <v>8469</v>
      </c>
      <c r="D1743" t="s">
        <v>273</v>
      </c>
      <c r="E1743">
        <v>90000093</v>
      </c>
      <c r="F1743" t="s">
        <v>8247</v>
      </c>
      <c r="G1743" t="s">
        <v>111</v>
      </c>
      <c r="H1743" t="s">
        <v>8468</v>
      </c>
    </row>
    <row r="1744" spans="1:8" x14ac:dyDescent="0.3">
      <c r="A1744" t="s">
        <v>4141</v>
      </c>
      <c r="B1744" t="s">
        <v>1320</v>
      </c>
      <c r="C1744" t="s">
        <v>1321</v>
      </c>
      <c r="D1744" t="s">
        <v>273</v>
      </c>
      <c r="E1744">
        <v>91514125</v>
      </c>
      <c r="F1744" t="s">
        <v>8219</v>
      </c>
      <c r="G1744" t="s">
        <v>111</v>
      </c>
      <c r="H1744" t="s">
        <v>8468</v>
      </c>
    </row>
    <row r="1745" spans="1:8" x14ac:dyDescent="0.3">
      <c r="A1745" t="s">
        <v>496</v>
      </c>
      <c r="B1745" t="s">
        <v>134</v>
      </c>
      <c r="C1745" t="s">
        <v>133</v>
      </c>
      <c r="D1745" t="s">
        <v>273</v>
      </c>
      <c r="E1745">
        <v>91513923</v>
      </c>
      <c r="F1745" t="s">
        <v>8093</v>
      </c>
      <c r="G1745" t="s">
        <v>111</v>
      </c>
      <c r="H1745" t="s">
        <v>8470</v>
      </c>
    </row>
    <row r="1746" spans="1:8" x14ac:dyDescent="0.3">
      <c r="A1746" t="s">
        <v>497</v>
      </c>
      <c r="B1746" t="s">
        <v>136</v>
      </c>
      <c r="C1746" t="s">
        <v>135</v>
      </c>
      <c r="D1746" t="s">
        <v>273</v>
      </c>
      <c r="E1746">
        <v>90000038</v>
      </c>
      <c r="F1746" t="s">
        <v>8093</v>
      </c>
      <c r="G1746" t="s">
        <v>111</v>
      </c>
      <c r="H1746" t="s">
        <v>8470</v>
      </c>
    </row>
    <row r="1747" spans="1:8" x14ac:dyDescent="0.3">
      <c r="A1747" t="s">
        <v>4187</v>
      </c>
      <c r="B1747" t="s">
        <v>1404</v>
      </c>
      <c r="C1747" t="s">
        <v>1405</v>
      </c>
      <c r="D1747" t="s">
        <v>273</v>
      </c>
      <c r="E1747">
        <v>90512747</v>
      </c>
      <c r="F1747" t="s">
        <v>8059</v>
      </c>
      <c r="G1747" t="s">
        <v>111</v>
      </c>
      <c r="H1747" t="s">
        <v>8468</v>
      </c>
    </row>
    <row r="1748" spans="1:8" x14ac:dyDescent="0.3">
      <c r="A1748" t="s">
        <v>4188</v>
      </c>
      <c r="B1748" t="s">
        <v>1406</v>
      </c>
      <c r="C1748" t="s">
        <v>8469</v>
      </c>
      <c r="D1748" t="s">
        <v>273</v>
      </c>
      <c r="E1748">
        <v>90512739</v>
      </c>
      <c r="F1748" t="s">
        <v>8059</v>
      </c>
      <c r="G1748" t="s">
        <v>111</v>
      </c>
      <c r="H1748" t="s">
        <v>8468</v>
      </c>
    </row>
    <row r="1749" spans="1:8" x14ac:dyDescent="0.3">
      <c r="A1749" t="s">
        <v>4379</v>
      </c>
      <c r="B1749" t="s">
        <v>1408</v>
      </c>
      <c r="C1749" t="s">
        <v>1409</v>
      </c>
      <c r="D1749" t="s">
        <v>273</v>
      </c>
      <c r="E1749">
        <v>91514107</v>
      </c>
      <c r="F1749" t="s">
        <v>8091</v>
      </c>
      <c r="G1749" t="s">
        <v>111</v>
      </c>
      <c r="H1749" t="s">
        <v>8468</v>
      </c>
    </row>
    <row r="1750" spans="1:8" x14ac:dyDescent="0.3">
      <c r="A1750" t="s">
        <v>4189</v>
      </c>
      <c r="B1750" t="s">
        <v>1419</v>
      </c>
      <c r="C1750" t="s">
        <v>1420</v>
      </c>
      <c r="D1750" t="s">
        <v>273</v>
      </c>
      <c r="E1750">
        <v>91514199</v>
      </c>
      <c r="F1750" t="s">
        <v>8059</v>
      </c>
      <c r="G1750" t="s">
        <v>111</v>
      </c>
      <c r="H1750" t="s">
        <v>8468</v>
      </c>
    </row>
    <row r="1751" spans="1:8" x14ac:dyDescent="0.3">
      <c r="A1751" t="s">
        <v>4190</v>
      </c>
      <c r="B1751" t="s">
        <v>1421</v>
      </c>
      <c r="C1751" t="s">
        <v>1422</v>
      </c>
      <c r="D1751" t="s">
        <v>273</v>
      </c>
      <c r="E1751">
        <v>91514091</v>
      </c>
      <c r="F1751" t="s">
        <v>8059</v>
      </c>
      <c r="G1751" t="s">
        <v>111</v>
      </c>
      <c r="H1751" t="s">
        <v>8468</v>
      </c>
    </row>
    <row r="1752" spans="1:8" x14ac:dyDescent="0.3">
      <c r="A1752" t="s">
        <v>4346</v>
      </c>
      <c r="B1752" t="s">
        <v>1427</v>
      </c>
      <c r="C1752" t="s">
        <v>8469</v>
      </c>
      <c r="D1752" t="s">
        <v>273</v>
      </c>
      <c r="E1752">
        <v>90510879</v>
      </c>
      <c r="F1752" t="s">
        <v>8087</v>
      </c>
      <c r="G1752" t="s">
        <v>111</v>
      </c>
      <c r="H1752" t="s">
        <v>8468</v>
      </c>
    </row>
    <row r="1753" spans="1:8" x14ac:dyDescent="0.3">
      <c r="A1753" t="s">
        <v>498</v>
      </c>
      <c r="B1753" t="s">
        <v>138</v>
      </c>
      <c r="C1753" t="s">
        <v>137</v>
      </c>
      <c r="D1753" t="s">
        <v>273</v>
      </c>
      <c r="E1753">
        <v>90512808</v>
      </c>
      <c r="F1753" t="s">
        <v>8093</v>
      </c>
      <c r="G1753" t="s">
        <v>111</v>
      </c>
      <c r="H1753" t="s">
        <v>8470</v>
      </c>
    </row>
    <row r="1754" spans="1:8" x14ac:dyDescent="0.3">
      <c r="A1754" t="s">
        <v>499</v>
      </c>
      <c r="B1754" t="s">
        <v>140</v>
      </c>
      <c r="C1754" t="s">
        <v>139</v>
      </c>
      <c r="D1754" t="s">
        <v>273</v>
      </c>
      <c r="E1754">
        <v>90512753</v>
      </c>
      <c r="F1754" t="s">
        <v>8093</v>
      </c>
      <c r="G1754" t="s">
        <v>111</v>
      </c>
      <c r="H1754" t="s">
        <v>8470</v>
      </c>
    </row>
    <row r="1755" spans="1:8" x14ac:dyDescent="0.3">
      <c r="A1755" t="s">
        <v>4191</v>
      </c>
      <c r="B1755" t="s">
        <v>1473</v>
      </c>
      <c r="C1755" t="s">
        <v>1474</v>
      </c>
      <c r="D1755" t="s">
        <v>273</v>
      </c>
      <c r="E1755">
        <v>91514214</v>
      </c>
      <c r="F1755" t="s">
        <v>8059</v>
      </c>
      <c r="G1755" t="s">
        <v>111</v>
      </c>
      <c r="H1755" t="s">
        <v>8468</v>
      </c>
    </row>
    <row r="1756" spans="1:8" x14ac:dyDescent="0.3">
      <c r="A1756" t="s">
        <v>4815</v>
      </c>
      <c r="B1756" t="s">
        <v>1503</v>
      </c>
      <c r="C1756" t="s">
        <v>1504</v>
      </c>
      <c r="D1756" t="s">
        <v>273</v>
      </c>
      <c r="E1756">
        <v>91514068</v>
      </c>
      <c r="F1756" t="s">
        <v>8059</v>
      </c>
      <c r="G1756" t="s">
        <v>111</v>
      </c>
      <c r="H1756" t="s">
        <v>8468</v>
      </c>
    </row>
    <row r="1757" spans="1:8" x14ac:dyDescent="0.3">
      <c r="A1757" t="s">
        <v>4142</v>
      </c>
      <c r="B1757" t="s">
        <v>1650</v>
      </c>
      <c r="C1757" t="s">
        <v>8469</v>
      </c>
      <c r="D1757" t="s">
        <v>273</v>
      </c>
      <c r="E1757">
        <v>60692001</v>
      </c>
      <c r="F1757" t="s">
        <v>8219</v>
      </c>
      <c r="G1757" t="s">
        <v>111</v>
      </c>
      <c r="H1757" t="s">
        <v>8468</v>
      </c>
    </row>
    <row r="1758" spans="1:8" x14ac:dyDescent="0.3">
      <c r="A1758" t="s">
        <v>4380</v>
      </c>
      <c r="B1758" t="s">
        <v>1661</v>
      </c>
      <c r="C1758" t="s">
        <v>1662</v>
      </c>
      <c r="D1758" t="s">
        <v>273</v>
      </c>
      <c r="E1758">
        <v>91514029</v>
      </c>
      <c r="F1758" t="s">
        <v>8091</v>
      </c>
      <c r="G1758" t="s">
        <v>111</v>
      </c>
      <c r="H1758" t="s">
        <v>8468</v>
      </c>
    </row>
    <row r="1759" spans="1:8" x14ac:dyDescent="0.3">
      <c r="A1759" t="s">
        <v>4192</v>
      </c>
      <c r="B1759" t="s">
        <v>1690</v>
      </c>
      <c r="C1759" t="s">
        <v>1691</v>
      </c>
      <c r="D1759" t="s">
        <v>273</v>
      </c>
      <c r="E1759">
        <v>91514213</v>
      </c>
      <c r="F1759" t="s">
        <v>8059</v>
      </c>
      <c r="G1759" t="s">
        <v>111</v>
      </c>
      <c r="H1759" t="s">
        <v>8468</v>
      </c>
    </row>
    <row r="1760" spans="1:8" x14ac:dyDescent="0.3">
      <c r="A1760" t="s">
        <v>4732</v>
      </c>
      <c r="B1760" t="s">
        <v>1710</v>
      </c>
      <c r="C1760" t="s">
        <v>1711</v>
      </c>
      <c r="D1760" t="s">
        <v>273</v>
      </c>
      <c r="E1760">
        <v>90512745</v>
      </c>
      <c r="F1760" t="s">
        <v>8453</v>
      </c>
      <c r="G1760" t="s">
        <v>111</v>
      </c>
      <c r="H1760" t="s">
        <v>8468</v>
      </c>
    </row>
    <row r="1761" spans="1:8" x14ac:dyDescent="0.3">
      <c r="A1761" t="s">
        <v>484</v>
      </c>
      <c r="B1761" t="s">
        <v>113</v>
      </c>
      <c r="C1761" t="s">
        <v>112</v>
      </c>
      <c r="D1761" t="s">
        <v>273</v>
      </c>
      <c r="E1761">
        <v>90000163</v>
      </c>
      <c r="F1761" t="s">
        <v>8131</v>
      </c>
      <c r="G1761" t="s">
        <v>111</v>
      </c>
      <c r="H1761" t="s">
        <v>8470</v>
      </c>
    </row>
    <row r="1762" spans="1:8" x14ac:dyDescent="0.3">
      <c r="A1762" t="s">
        <v>4537</v>
      </c>
      <c r="B1762" t="s">
        <v>1714</v>
      </c>
      <c r="C1762" t="s">
        <v>1715</v>
      </c>
      <c r="D1762" t="s">
        <v>273</v>
      </c>
      <c r="E1762">
        <v>91514182</v>
      </c>
      <c r="F1762" t="s">
        <v>8131</v>
      </c>
      <c r="G1762" t="s">
        <v>111</v>
      </c>
      <c r="H1762" t="s">
        <v>8468</v>
      </c>
    </row>
    <row r="1763" spans="1:8" x14ac:dyDescent="0.3">
      <c r="A1763" t="s">
        <v>4193</v>
      </c>
      <c r="B1763" t="s">
        <v>1717</v>
      </c>
      <c r="C1763" t="s">
        <v>1718</v>
      </c>
      <c r="D1763" t="s">
        <v>273</v>
      </c>
      <c r="E1763">
        <v>91514126</v>
      </c>
      <c r="F1763" t="s">
        <v>8059</v>
      </c>
      <c r="G1763" t="s">
        <v>111</v>
      </c>
      <c r="H1763" t="s">
        <v>8468</v>
      </c>
    </row>
    <row r="1764" spans="1:8" x14ac:dyDescent="0.3">
      <c r="A1764" t="s">
        <v>486</v>
      </c>
      <c r="B1764" t="s">
        <v>117</v>
      </c>
      <c r="C1764" t="s">
        <v>116</v>
      </c>
      <c r="D1764" t="s">
        <v>273</v>
      </c>
      <c r="E1764">
        <v>61237001</v>
      </c>
      <c r="F1764" t="s">
        <v>8141</v>
      </c>
      <c r="G1764" t="s">
        <v>111</v>
      </c>
      <c r="H1764" t="s">
        <v>8470</v>
      </c>
    </row>
    <row r="1765" spans="1:8" x14ac:dyDescent="0.3">
      <c r="A1765" t="s">
        <v>493</v>
      </c>
      <c r="B1765" t="s">
        <v>128</v>
      </c>
      <c r="C1765" t="s">
        <v>127</v>
      </c>
      <c r="D1765" t="s">
        <v>273</v>
      </c>
      <c r="E1765">
        <v>50380001</v>
      </c>
      <c r="F1765" t="s">
        <v>8395</v>
      </c>
      <c r="G1765" t="s">
        <v>111</v>
      </c>
      <c r="H1765" t="s">
        <v>8470</v>
      </c>
    </row>
    <row r="1766" spans="1:8" x14ac:dyDescent="0.3">
      <c r="A1766" t="s">
        <v>4733</v>
      </c>
      <c r="B1766" t="s">
        <v>1740</v>
      </c>
      <c r="C1766" t="s">
        <v>1741</v>
      </c>
      <c r="D1766" t="s">
        <v>273</v>
      </c>
      <c r="E1766">
        <v>61429001</v>
      </c>
      <c r="F1766" t="s">
        <v>8453</v>
      </c>
      <c r="G1766" t="s">
        <v>111</v>
      </c>
      <c r="H1766" t="s">
        <v>8468</v>
      </c>
    </row>
    <row r="1767" spans="1:8" x14ac:dyDescent="0.3">
      <c r="A1767" t="s">
        <v>4194</v>
      </c>
      <c r="B1767" t="s">
        <v>1769</v>
      </c>
      <c r="C1767" t="s">
        <v>8469</v>
      </c>
      <c r="D1767" t="s">
        <v>273</v>
      </c>
      <c r="E1767">
        <v>61435001</v>
      </c>
      <c r="F1767" t="s">
        <v>8059</v>
      </c>
      <c r="G1767" t="s">
        <v>111</v>
      </c>
      <c r="H1767" t="s">
        <v>8468</v>
      </c>
    </row>
    <row r="1768" spans="1:8" x14ac:dyDescent="0.3">
      <c r="A1768" t="s">
        <v>4195</v>
      </c>
      <c r="B1768" t="s">
        <v>1780</v>
      </c>
      <c r="C1768" t="s">
        <v>1781</v>
      </c>
      <c r="D1768" t="s">
        <v>273</v>
      </c>
      <c r="E1768">
        <v>90512814</v>
      </c>
      <c r="F1768" t="s">
        <v>8059</v>
      </c>
      <c r="G1768" t="s">
        <v>111</v>
      </c>
      <c r="H1768" t="s">
        <v>8468</v>
      </c>
    </row>
    <row r="1769" spans="1:8" x14ac:dyDescent="0.3">
      <c r="A1769" t="s">
        <v>500</v>
      </c>
      <c r="B1769" t="s">
        <v>142</v>
      </c>
      <c r="C1769" t="s">
        <v>141</v>
      </c>
      <c r="D1769" t="s">
        <v>273</v>
      </c>
      <c r="E1769">
        <v>91514095</v>
      </c>
      <c r="F1769" t="s">
        <v>8093</v>
      </c>
      <c r="G1769" t="s">
        <v>111</v>
      </c>
      <c r="H1769" t="s">
        <v>8470</v>
      </c>
    </row>
    <row r="1770" spans="1:8" x14ac:dyDescent="0.3">
      <c r="A1770" t="s">
        <v>4381</v>
      </c>
      <c r="B1770" t="s">
        <v>1964</v>
      </c>
      <c r="C1770" t="s">
        <v>1965</v>
      </c>
      <c r="D1770" t="s">
        <v>273</v>
      </c>
      <c r="E1770">
        <v>91514106</v>
      </c>
      <c r="F1770" t="s">
        <v>8091</v>
      </c>
      <c r="G1770" t="s">
        <v>111</v>
      </c>
      <c r="H1770" t="s">
        <v>8468</v>
      </c>
    </row>
    <row r="1771" spans="1:8" x14ac:dyDescent="0.3">
      <c r="A1771" t="s">
        <v>501</v>
      </c>
      <c r="B1771" t="s">
        <v>144</v>
      </c>
      <c r="C1771" t="s">
        <v>143</v>
      </c>
      <c r="D1771" t="s">
        <v>273</v>
      </c>
      <c r="E1771">
        <v>90512809</v>
      </c>
      <c r="F1771" t="s">
        <v>8093</v>
      </c>
      <c r="G1771" t="s">
        <v>111</v>
      </c>
      <c r="H1771" t="s">
        <v>8470</v>
      </c>
    </row>
    <row r="1772" spans="1:8" x14ac:dyDescent="0.3">
      <c r="A1772" t="s">
        <v>4382</v>
      </c>
      <c r="B1772" t="s">
        <v>1988</v>
      </c>
      <c r="C1772" t="s">
        <v>1989</v>
      </c>
      <c r="D1772" t="s">
        <v>273</v>
      </c>
      <c r="E1772">
        <v>91513928</v>
      </c>
      <c r="F1772" t="s">
        <v>8091</v>
      </c>
      <c r="G1772" t="s">
        <v>111</v>
      </c>
      <c r="H1772" t="s">
        <v>8468</v>
      </c>
    </row>
    <row r="1773" spans="1:8" x14ac:dyDescent="0.3">
      <c r="A1773" t="s">
        <v>4196</v>
      </c>
      <c r="B1773" t="s">
        <v>1990</v>
      </c>
      <c r="C1773" t="s">
        <v>1991</v>
      </c>
      <c r="D1773" t="s">
        <v>273</v>
      </c>
      <c r="E1773">
        <v>91514180</v>
      </c>
      <c r="F1773" t="s">
        <v>8059</v>
      </c>
      <c r="G1773" t="s">
        <v>111</v>
      </c>
      <c r="H1773" t="s">
        <v>8468</v>
      </c>
    </row>
    <row r="1774" spans="1:8" x14ac:dyDescent="0.3">
      <c r="A1774" t="s">
        <v>4816</v>
      </c>
      <c r="B1774" t="s">
        <v>2000</v>
      </c>
      <c r="C1774" t="s">
        <v>2001</v>
      </c>
      <c r="D1774" t="s">
        <v>273</v>
      </c>
      <c r="E1774">
        <v>91514212</v>
      </c>
      <c r="F1774" t="s">
        <v>8059</v>
      </c>
      <c r="G1774" t="s">
        <v>111</v>
      </c>
      <c r="H1774" t="s">
        <v>8468</v>
      </c>
    </row>
    <row r="1775" spans="1:8" x14ac:dyDescent="0.3">
      <c r="A1775" t="s">
        <v>4383</v>
      </c>
      <c r="B1775" t="s">
        <v>2004</v>
      </c>
      <c r="C1775" t="s">
        <v>2005</v>
      </c>
      <c r="D1775" t="s">
        <v>273</v>
      </c>
      <c r="E1775">
        <v>91514188</v>
      </c>
      <c r="F1775" t="s">
        <v>8091</v>
      </c>
      <c r="G1775" t="s">
        <v>111</v>
      </c>
      <c r="H1775" t="s">
        <v>8468</v>
      </c>
    </row>
    <row r="1776" spans="1:8" x14ac:dyDescent="0.3">
      <c r="A1776" t="s">
        <v>4197</v>
      </c>
      <c r="B1776" t="s">
        <v>2036</v>
      </c>
      <c r="C1776" t="s">
        <v>2037</v>
      </c>
      <c r="D1776" t="s">
        <v>273</v>
      </c>
      <c r="E1776">
        <v>91514086</v>
      </c>
      <c r="F1776" t="s">
        <v>8059</v>
      </c>
      <c r="G1776" t="s">
        <v>111</v>
      </c>
      <c r="H1776" t="s">
        <v>8468</v>
      </c>
    </row>
    <row r="1777" spans="1:8" x14ac:dyDescent="0.3">
      <c r="A1777" t="s">
        <v>4198</v>
      </c>
      <c r="B1777" t="s">
        <v>2068</v>
      </c>
      <c r="C1777" t="s">
        <v>8469</v>
      </c>
      <c r="D1777" t="s">
        <v>273</v>
      </c>
      <c r="E1777">
        <v>61287001</v>
      </c>
      <c r="F1777" t="s">
        <v>8059</v>
      </c>
      <c r="G1777" t="s">
        <v>111</v>
      </c>
      <c r="H1777" t="s">
        <v>8468</v>
      </c>
    </row>
    <row r="1778" spans="1:8" x14ac:dyDescent="0.3">
      <c r="A1778" t="s">
        <v>4441</v>
      </c>
      <c r="B1778" t="s">
        <v>2104</v>
      </c>
      <c r="C1778" t="s">
        <v>2105</v>
      </c>
      <c r="D1778" t="s">
        <v>273</v>
      </c>
      <c r="E1778">
        <v>60685001</v>
      </c>
      <c r="F1778" t="s">
        <v>8109</v>
      </c>
      <c r="G1778" t="s">
        <v>111</v>
      </c>
      <c r="H1778" t="s">
        <v>8468</v>
      </c>
    </row>
    <row r="1779" spans="1:8" x14ac:dyDescent="0.3">
      <c r="A1779" t="s">
        <v>4347</v>
      </c>
      <c r="B1779" t="s">
        <v>2173</v>
      </c>
      <c r="C1779" t="s">
        <v>2174</v>
      </c>
      <c r="D1779" t="s">
        <v>273</v>
      </c>
      <c r="E1779">
        <v>91514227</v>
      </c>
      <c r="F1779" t="s">
        <v>8087</v>
      </c>
      <c r="G1779" t="s">
        <v>111</v>
      </c>
      <c r="H1779" t="s">
        <v>8468</v>
      </c>
    </row>
    <row r="1780" spans="1:8" x14ac:dyDescent="0.3">
      <c r="A1780" t="s">
        <v>4143</v>
      </c>
      <c r="B1780" t="s">
        <v>2180</v>
      </c>
      <c r="C1780" t="s">
        <v>2181</v>
      </c>
      <c r="D1780" t="s">
        <v>273</v>
      </c>
      <c r="E1780">
        <v>90512820</v>
      </c>
      <c r="F1780" t="s">
        <v>8219</v>
      </c>
      <c r="G1780" t="s">
        <v>111</v>
      </c>
      <c r="H1780" t="s">
        <v>8468</v>
      </c>
    </row>
    <row r="1781" spans="1:8" x14ac:dyDescent="0.3">
      <c r="A1781" t="s">
        <v>4348</v>
      </c>
      <c r="B1781" t="s">
        <v>2182</v>
      </c>
      <c r="C1781" t="s">
        <v>2183</v>
      </c>
      <c r="D1781" t="s">
        <v>273</v>
      </c>
      <c r="E1781">
        <v>61344001</v>
      </c>
      <c r="F1781" t="s">
        <v>8087</v>
      </c>
      <c r="G1781" t="s">
        <v>111</v>
      </c>
      <c r="H1781" t="s">
        <v>8468</v>
      </c>
    </row>
    <row r="1782" spans="1:8" x14ac:dyDescent="0.3">
      <c r="A1782" t="s">
        <v>4125</v>
      </c>
      <c r="B1782" t="s">
        <v>2188</v>
      </c>
      <c r="C1782" t="s">
        <v>2189</v>
      </c>
      <c r="D1782" t="s">
        <v>273</v>
      </c>
      <c r="E1782">
        <v>91513929</v>
      </c>
      <c r="F1782" t="s">
        <v>8217</v>
      </c>
      <c r="G1782" t="s">
        <v>111</v>
      </c>
      <c r="H1782" t="s">
        <v>8468</v>
      </c>
    </row>
    <row r="1783" spans="1:8" x14ac:dyDescent="0.3">
      <c r="A1783" t="s">
        <v>502</v>
      </c>
      <c r="B1783" t="s">
        <v>146</v>
      </c>
      <c r="C1783" t="s">
        <v>145</v>
      </c>
      <c r="D1783" t="s">
        <v>273</v>
      </c>
      <c r="E1783">
        <v>90512754</v>
      </c>
      <c r="F1783" t="s">
        <v>8093</v>
      </c>
      <c r="G1783" t="s">
        <v>111</v>
      </c>
      <c r="H1783" t="s">
        <v>8470</v>
      </c>
    </row>
    <row r="1784" spans="1:8" x14ac:dyDescent="0.3">
      <c r="A1784" t="s">
        <v>4126</v>
      </c>
      <c r="B1784" t="s">
        <v>2235</v>
      </c>
      <c r="C1784" t="s">
        <v>2236</v>
      </c>
      <c r="D1784" t="s">
        <v>273</v>
      </c>
      <c r="E1784">
        <v>91514231</v>
      </c>
      <c r="F1784" t="s">
        <v>8217</v>
      </c>
      <c r="G1784" t="s">
        <v>111</v>
      </c>
      <c r="H1784" t="s">
        <v>8468</v>
      </c>
    </row>
    <row r="1785" spans="1:8" x14ac:dyDescent="0.3">
      <c r="A1785" t="s">
        <v>4199</v>
      </c>
      <c r="B1785" t="s">
        <v>2241</v>
      </c>
      <c r="C1785" t="s">
        <v>8469</v>
      </c>
      <c r="D1785" t="s">
        <v>273</v>
      </c>
      <c r="E1785">
        <v>61412001</v>
      </c>
      <c r="F1785" t="s">
        <v>8059</v>
      </c>
      <c r="G1785" t="s">
        <v>111</v>
      </c>
      <c r="H1785" t="s">
        <v>8468</v>
      </c>
    </row>
    <row r="1786" spans="1:8" x14ac:dyDescent="0.3">
      <c r="A1786" t="s">
        <v>4384</v>
      </c>
      <c r="B1786" t="s">
        <v>2271</v>
      </c>
      <c r="C1786" t="s">
        <v>2272</v>
      </c>
      <c r="D1786" t="s">
        <v>273</v>
      </c>
      <c r="E1786">
        <v>91514100</v>
      </c>
      <c r="F1786" t="s">
        <v>8091</v>
      </c>
      <c r="G1786" t="s">
        <v>111</v>
      </c>
      <c r="H1786" t="s">
        <v>8468</v>
      </c>
    </row>
    <row r="1787" spans="1:8" x14ac:dyDescent="0.3">
      <c r="A1787" t="s">
        <v>4200</v>
      </c>
      <c r="B1787" t="s">
        <v>2291</v>
      </c>
      <c r="C1787" t="s">
        <v>2292</v>
      </c>
      <c r="D1787" t="s">
        <v>273</v>
      </c>
      <c r="E1787">
        <v>91514277</v>
      </c>
      <c r="F1787" t="s">
        <v>8059</v>
      </c>
      <c r="G1787" t="s">
        <v>111</v>
      </c>
      <c r="H1787" t="s">
        <v>8471</v>
      </c>
    </row>
    <row r="1788" spans="1:8" x14ac:dyDescent="0.3">
      <c r="A1788" t="s">
        <v>4538</v>
      </c>
      <c r="B1788" t="s">
        <v>2299</v>
      </c>
      <c r="C1788" t="s">
        <v>2300</v>
      </c>
      <c r="D1788" t="s">
        <v>273</v>
      </c>
      <c r="E1788">
        <v>61548001</v>
      </c>
      <c r="F1788" t="s">
        <v>8131</v>
      </c>
      <c r="G1788" t="s">
        <v>111</v>
      </c>
      <c r="H1788" t="s">
        <v>8468</v>
      </c>
    </row>
    <row r="1789" spans="1:8" x14ac:dyDescent="0.3">
      <c r="A1789" t="s">
        <v>4201</v>
      </c>
      <c r="B1789" t="s">
        <v>2316</v>
      </c>
      <c r="C1789" t="s">
        <v>2317</v>
      </c>
      <c r="D1789" t="s">
        <v>273</v>
      </c>
      <c r="E1789">
        <v>61362001</v>
      </c>
      <c r="F1789" t="s">
        <v>8059</v>
      </c>
      <c r="G1789" t="s">
        <v>111</v>
      </c>
      <c r="H1789" t="s">
        <v>8468</v>
      </c>
    </row>
    <row r="1790" spans="1:8" x14ac:dyDescent="0.3">
      <c r="A1790" t="s">
        <v>489</v>
      </c>
      <c r="B1790" t="s">
        <v>123</v>
      </c>
      <c r="C1790" t="s">
        <v>122</v>
      </c>
      <c r="D1790" t="s">
        <v>273</v>
      </c>
      <c r="E1790">
        <v>50819001</v>
      </c>
      <c r="F1790" t="s">
        <v>8079</v>
      </c>
      <c r="G1790" t="s">
        <v>111</v>
      </c>
      <c r="H1790" t="s">
        <v>8470</v>
      </c>
    </row>
    <row r="1791" spans="1:8" x14ac:dyDescent="0.3">
      <c r="A1791" t="s">
        <v>4338</v>
      </c>
      <c r="B1791" t="s">
        <v>2342</v>
      </c>
      <c r="C1791" t="s">
        <v>2343</v>
      </c>
      <c r="D1791" t="s">
        <v>273</v>
      </c>
      <c r="E1791">
        <v>91514278</v>
      </c>
      <c r="F1791" t="s">
        <v>8085</v>
      </c>
      <c r="G1791" t="s">
        <v>111</v>
      </c>
      <c r="H1791" t="s">
        <v>8471</v>
      </c>
    </row>
    <row r="1792" spans="1:8" x14ac:dyDescent="0.3">
      <c r="A1792" t="s">
        <v>4385</v>
      </c>
      <c r="B1792" t="s">
        <v>2379</v>
      </c>
      <c r="C1792" t="s">
        <v>2380</v>
      </c>
      <c r="D1792" t="s">
        <v>273</v>
      </c>
      <c r="E1792">
        <v>90000116</v>
      </c>
      <c r="F1792" t="s">
        <v>8091</v>
      </c>
      <c r="G1792" t="s">
        <v>111</v>
      </c>
      <c r="H1792" t="s">
        <v>8468</v>
      </c>
    </row>
    <row r="1793" spans="1:8" x14ac:dyDescent="0.3">
      <c r="A1793" t="s">
        <v>4144</v>
      </c>
      <c r="B1793" t="s">
        <v>2446</v>
      </c>
      <c r="C1793" t="s">
        <v>2447</v>
      </c>
      <c r="D1793" t="s">
        <v>273</v>
      </c>
      <c r="E1793">
        <v>91513924</v>
      </c>
      <c r="F1793" t="s">
        <v>8219</v>
      </c>
      <c r="G1793" t="s">
        <v>111</v>
      </c>
      <c r="H1793" t="s">
        <v>8468</v>
      </c>
    </row>
    <row r="1794" spans="1:8" x14ac:dyDescent="0.3">
      <c r="A1794" t="s">
        <v>4202</v>
      </c>
      <c r="B1794" t="s">
        <v>2496</v>
      </c>
      <c r="C1794" t="s">
        <v>2497</v>
      </c>
      <c r="D1794" t="s">
        <v>273</v>
      </c>
      <c r="E1794">
        <v>90512703</v>
      </c>
      <c r="F1794" t="s">
        <v>8059</v>
      </c>
      <c r="G1794" t="s">
        <v>111</v>
      </c>
      <c r="H1794" t="s">
        <v>8468</v>
      </c>
    </row>
    <row r="1795" spans="1:8" x14ac:dyDescent="0.3">
      <c r="A1795" t="s">
        <v>490</v>
      </c>
      <c r="B1795" t="s">
        <v>491</v>
      </c>
      <c r="C1795" t="s">
        <v>124</v>
      </c>
      <c r="D1795" t="s">
        <v>273</v>
      </c>
      <c r="E1795">
        <v>90510849</v>
      </c>
      <c r="F1795" t="s">
        <v>8081</v>
      </c>
      <c r="G1795" t="s">
        <v>111</v>
      </c>
      <c r="H1795" t="s">
        <v>8470</v>
      </c>
    </row>
    <row r="1796" spans="1:8" x14ac:dyDescent="0.3">
      <c r="A1796" t="s">
        <v>4203</v>
      </c>
      <c r="B1796" t="s">
        <v>2516</v>
      </c>
      <c r="C1796" t="s">
        <v>2517</v>
      </c>
      <c r="D1796" t="s">
        <v>273</v>
      </c>
      <c r="E1796">
        <v>91514176</v>
      </c>
      <c r="F1796" t="s">
        <v>8059</v>
      </c>
      <c r="G1796" t="s">
        <v>111</v>
      </c>
      <c r="H1796" t="s">
        <v>8468</v>
      </c>
    </row>
    <row r="1797" spans="1:8" x14ac:dyDescent="0.3">
      <c r="A1797" t="s">
        <v>4204</v>
      </c>
      <c r="B1797" t="s">
        <v>2565</v>
      </c>
      <c r="C1797" t="s">
        <v>2566</v>
      </c>
      <c r="D1797" t="s">
        <v>273</v>
      </c>
      <c r="E1797">
        <v>91514273</v>
      </c>
      <c r="F1797" t="s">
        <v>8059</v>
      </c>
      <c r="G1797" t="s">
        <v>111</v>
      </c>
      <c r="H1797" t="s">
        <v>8471</v>
      </c>
    </row>
    <row r="1798" spans="1:8" x14ac:dyDescent="0.3">
      <c r="A1798" t="s">
        <v>4205</v>
      </c>
      <c r="B1798" t="s">
        <v>2570</v>
      </c>
      <c r="C1798" t="s">
        <v>2571</v>
      </c>
      <c r="D1798" t="s">
        <v>273</v>
      </c>
      <c r="E1798">
        <v>61432001</v>
      </c>
      <c r="F1798" t="s">
        <v>8059</v>
      </c>
      <c r="G1798" t="s">
        <v>111</v>
      </c>
      <c r="H1798" t="s">
        <v>8468</v>
      </c>
    </row>
    <row r="1799" spans="1:8" x14ac:dyDescent="0.3">
      <c r="A1799" t="s">
        <v>494</v>
      </c>
      <c r="B1799" t="s">
        <v>130</v>
      </c>
      <c r="C1799" t="s">
        <v>129</v>
      </c>
      <c r="D1799" t="s">
        <v>273</v>
      </c>
      <c r="E1799">
        <v>61324001</v>
      </c>
      <c r="F1799" t="s">
        <v>8433</v>
      </c>
      <c r="G1799" t="s">
        <v>111</v>
      </c>
      <c r="H1799" t="s">
        <v>8470</v>
      </c>
    </row>
    <row r="1800" spans="1:8" x14ac:dyDescent="0.3">
      <c r="A1800" t="s">
        <v>4414</v>
      </c>
      <c r="B1800" t="s">
        <v>2605</v>
      </c>
      <c r="C1800" t="s">
        <v>2606</v>
      </c>
      <c r="D1800" t="s">
        <v>273</v>
      </c>
      <c r="E1800">
        <v>90512743</v>
      </c>
      <c r="F1800" t="s">
        <v>8093</v>
      </c>
      <c r="G1800" t="s">
        <v>111</v>
      </c>
      <c r="H1800" t="s">
        <v>8468</v>
      </c>
    </row>
    <row r="1801" spans="1:8" x14ac:dyDescent="0.3">
      <c r="A1801" t="s">
        <v>503</v>
      </c>
      <c r="B1801" t="s">
        <v>148</v>
      </c>
      <c r="C1801" t="s">
        <v>147</v>
      </c>
      <c r="D1801" t="s">
        <v>273</v>
      </c>
      <c r="E1801">
        <v>90510814</v>
      </c>
      <c r="F1801" t="s">
        <v>8093</v>
      </c>
      <c r="G1801" t="s">
        <v>111</v>
      </c>
      <c r="H1801" t="s">
        <v>8470</v>
      </c>
    </row>
    <row r="1802" spans="1:8" x14ac:dyDescent="0.3">
      <c r="A1802" t="s">
        <v>4127</v>
      </c>
      <c r="B1802" t="s">
        <v>2615</v>
      </c>
      <c r="C1802" t="s">
        <v>2616</v>
      </c>
      <c r="D1802" t="s">
        <v>273</v>
      </c>
      <c r="E1802">
        <v>90511389</v>
      </c>
      <c r="F1802" t="s">
        <v>8217</v>
      </c>
      <c r="G1802" t="s">
        <v>111</v>
      </c>
      <c r="H1802" t="s">
        <v>8468</v>
      </c>
    </row>
    <row r="1803" spans="1:8" x14ac:dyDescent="0.3">
      <c r="A1803" t="s">
        <v>4206</v>
      </c>
      <c r="B1803" t="s">
        <v>2703</v>
      </c>
      <c r="C1803" t="s">
        <v>2704</v>
      </c>
      <c r="D1803" t="s">
        <v>273</v>
      </c>
      <c r="E1803">
        <v>90512819</v>
      </c>
      <c r="F1803" t="s">
        <v>8059</v>
      </c>
      <c r="G1803" t="s">
        <v>111</v>
      </c>
      <c r="H1803" t="s">
        <v>8468</v>
      </c>
    </row>
    <row r="1804" spans="1:8" x14ac:dyDescent="0.3">
      <c r="A1804" t="s">
        <v>4110</v>
      </c>
      <c r="B1804" t="s">
        <v>2725</v>
      </c>
      <c r="C1804" t="s">
        <v>2726</v>
      </c>
      <c r="D1804" t="s">
        <v>273</v>
      </c>
      <c r="E1804">
        <v>91514232</v>
      </c>
      <c r="F1804" t="s">
        <v>8205</v>
      </c>
      <c r="G1804" t="s">
        <v>111</v>
      </c>
      <c r="H1804" t="s">
        <v>8471</v>
      </c>
    </row>
    <row r="1805" spans="1:8" x14ac:dyDescent="0.3">
      <c r="A1805" t="s">
        <v>4207</v>
      </c>
      <c r="B1805" t="s">
        <v>2740</v>
      </c>
      <c r="C1805" t="s">
        <v>8469</v>
      </c>
      <c r="D1805" t="s">
        <v>273</v>
      </c>
      <c r="E1805">
        <v>362001</v>
      </c>
      <c r="F1805" t="s">
        <v>8059</v>
      </c>
      <c r="G1805" t="s">
        <v>111</v>
      </c>
      <c r="H1805" t="s">
        <v>8468</v>
      </c>
    </row>
    <row r="1806" spans="1:8" x14ac:dyDescent="0.3">
      <c r="A1806" t="s">
        <v>4349</v>
      </c>
      <c r="B1806" t="s">
        <v>2774</v>
      </c>
      <c r="C1806" t="s">
        <v>2775</v>
      </c>
      <c r="D1806" t="s">
        <v>273</v>
      </c>
      <c r="E1806">
        <v>90512740</v>
      </c>
      <c r="F1806" t="s">
        <v>8087</v>
      </c>
      <c r="G1806" t="s">
        <v>111</v>
      </c>
      <c r="H1806" t="s">
        <v>8468</v>
      </c>
    </row>
    <row r="1807" spans="1:8" x14ac:dyDescent="0.3">
      <c r="A1807" t="s">
        <v>504</v>
      </c>
      <c r="B1807" t="s">
        <v>150</v>
      </c>
      <c r="C1807" t="s">
        <v>149</v>
      </c>
      <c r="D1807" t="s">
        <v>273</v>
      </c>
      <c r="E1807">
        <v>90512822</v>
      </c>
      <c r="F1807" t="s">
        <v>8093</v>
      </c>
      <c r="G1807" t="s">
        <v>111</v>
      </c>
      <c r="H1807" t="s">
        <v>8470</v>
      </c>
    </row>
    <row r="1808" spans="1:8" x14ac:dyDescent="0.3">
      <c r="A1808" t="s">
        <v>4558</v>
      </c>
      <c r="B1808" t="s">
        <v>724</v>
      </c>
      <c r="C1808" t="s">
        <v>725</v>
      </c>
      <c r="D1808" t="s">
        <v>5453</v>
      </c>
      <c r="E1808">
        <v>91515160</v>
      </c>
      <c r="F1808" t="s">
        <v>8141</v>
      </c>
      <c r="G1808" t="s">
        <v>2178</v>
      </c>
      <c r="H1808" t="s">
        <v>8468</v>
      </c>
    </row>
    <row r="1809" spans="1:8" x14ac:dyDescent="0.3">
      <c r="A1809" t="s">
        <v>4827</v>
      </c>
      <c r="B1809" t="s">
        <v>804</v>
      </c>
      <c r="C1809" t="s">
        <v>805</v>
      </c>
      <c r="D1809" t="s">
        <v>5453</v>
      </c>
      <c r="E1809">
        <v>68061640</v>
      </c>
      <c r="F1809" t="s">
        <v>8059</v>
      </c>
      <c r="G1809" t="s">
        <v>2178</v>
      </c>
      <c r="H1809" t="s">
        <v>8468</v>
      </c>
    </row>
    <row r="1810" spans="1:8" x14ac:dyDescent="0.3">
      <c r="A1810" t="s">
        <v>4828</v>
      </c>
      <c r="B1810" t="s">
        <v>844</v>
      </c>
      <c r="C1810" t="s">
        <v>845</v>
      </c>
      <c r="D1810" t="s">
        <v>5453</v>
      </c>
      <c r="E1810">
        <v>91514497</v>
      </c>
      <c r="F1810" t="s">
        <v>8059</v>
      </c>
      <c r="G1810" t="s">
        <v>2178</v>
      </c>
      <c r="H1810" t="s">
        <v>8468</v>
      </c>
    </row>
    <row r="1811" spans="1:8" x14ac:dyDescent="0.3">
      <c r="A1811" t="s">
        <v>7591</v>
      </c>
      <c r="B1811" t="s">
        <v>6645</v>
      </c>
      <c r="C1811" t="s">
        <v>6646</v>
      </c>
      <c r="D1811" t="s">
        <v>5453</v>
      </c>
      <c r="E1811">
        <v>90510532</v>
      </c>
      <c r="F1811" t="s">
        <v>8301</v>
      </c>
      <c r="G1811" t="s">
        <v>2178</v>
      </c>
      <c r="H1811" t="s">
        <v>8468</v>
      </c>
    </row>
    <row r="1812" spans="1:8" x14ac:dyDescent="0.3">
      <c r="A1812" t="s">
        <v>4539</v>
      </c>
      <c r="B1812" t="s">
        <v>998</v>
      </c>
      <c r="C1812" t="s">
        <v>999</v>
      </c>
      <c r="D1812" t="s">
        <v>5453</v>
      </c>
      <c r="E1812">
        <v>91514974</v>
      </c>
      <c r="F1812" t="s">
        <v>8131</v>
      </c>
      <c r="G1812" t="s">
        <v>2178</v>
      </c>
      <c r="H1812" t="s">
        <v>8468</v>
      </c>
    </row>
    <row r="1813" spans="1:8" x14ac:dyDescent="0.3">
      <c r="A1813" t="s">
        <v>4208</v>
      </c>
      <c r="B1813" t="s">
        <v>1098</v>
      </c>
      <c r="C1813" t="s">
        <v>8469</v>
      </c>
      <c r="D1813" t="s">
        <v>5453</v>
      </c>
      <c r="E1813">
        <v>90510641</v>
      </c>
      <c r="F1813" t="s">
        <v>8059</v>
      </c>
      <c r="G1813" t="s">
        <v>2178</v>
      </c>
      <c r="H1813" t="s">
        <v>8468</v>
      </c>
    </row>
    <row r="1814" spans="1:8" x14ac:dyDescent="0.3">
      <c r="A1814" t="s">
        <v>4210</v>
      </c>
      <c r="B1814" t="s">
        <v>1210</v>
      </c>
      <c r="C1814" t="s">
        <v>8469</v>
      </c>
      <c r="D1814" t="s">
        <v>5453</v>
      </c>
      <c r="E1814">
        <v>85610196</v>
      </c>
      <c r="F1814" t="s">
        <v>8059</v>
      </c>
      <c r="G1814" t="s">
        <v>2178</v>
      </c>
      <c r="H1814" t="s">
        <v>8468</v>
      </c>
    </row>
    <row r="1815" spans="1:8" x14ac:dyDescent="0.3">
      <c r="A1815" t="s">
        <v>4211</v>
      </c>
      <c r="B1815" t="s">
        <v>1258</v>
      </c>
      <c r="C1815" t="s">
        <v>1259</v>
      </c>
      <c r="D1815" t="s">
        <v>5453</v>
      </c>
      <c r="E1815">
        <v>91511811</v>
      </c>
      <c r="F1815" t="s">
        <v>8059</v>
      </c>
      <c r="G1815" t="s">
        <v>2178</v>
      </c>
      <c r="H1815" t="s">
        <v>8468</v>
      </c>
    </row>
    <row r="1816" spans="1:8" x14ac:dyDescent="0.3">
      <c r="A1816" t="s">
        <v>7580</v>
      </c>
      <c r="B1816" t="s">
        <v>6618</v>
      </c>
      <c r="C1816" t="s">
        <v>8469</v>
      </c>
      <c r="D1816" t="s">
        <v>5453</v>
      </c>
      <c r="E1816">
        <v>85600192</v>
      </c>
      <c r="F1816" t="s">
        <v>8293</v>
      </c>
      <c r="G1816" t="s">
        <v>2178</v>
      </c>
      <c r="H1816" t="s">
        <v>8468</v>
      </c>
    </row>
    <row r="1817" spans="1:8" x14ac:dyDescent="0.3">
      <c r="A1817" t="s">
        <v>4212</v>
      </c>
      <c r="B1817" t="s">
        <v>1313</v>
      </c>
      <c r="C1817" t="s">
        <v>1314</v>
      </c>
      <c r="D1817" t="s">
        <v>5453</v>
      </c>
      <c r="E1817">
        <v>91511275</v>
      </c>
      <c r="F1817" t="s">
        <v>8059</v>
      </c>
      <c r="G1817" t="s">
        <v>2178</v>
      </c>
      <c r="H1817" t="s">
        <v>8468</v>
      </c>
    </row>
    <row r="1818" spans="1:8" x14ac:dyDescent="0.3">
      <c r="A1818" t="s">
        <v>4785</v>
      </c>
      <c r="B1818" t="s">
        <v>1469</v>
      </c>
      <c r="C1818" t="s">
        <v>1470</v>
      </c>
      <c r="D1818" t="s">
        <v>5453</v>
      </c>
      <c r="E1818">
        <v>90510208</v>
      </c>
      <c r="F1818" t="s">
        <v>8219</v>
      </c>
      <c r="G1818" t="s">
        <v>2178</v>
      </c>
      <c r="H1818" t="s">
        <v>8468</v>
      </c>
    </row>
    <row r="1819" spans="1:8" x14ac:dyDescent="0.3">
      <c r="A1819" t="s">
        <v>4415</v>
      </c>
      <c r="B1819" t="s">
        <v>1535</v>
      </c>
      <c r="C1819" t="s">
        <v>1536</v>
      </c>
      <c r="D1819" t="s">
        <v>5453</v>
      </c>
      <c r="E1819">
        <v>61551001</v>
      </c>
      <c r="F1819" t="s">
        <v>8093</v>
      </c>
      <c r="G1819" t="s">
        <v>2178</v>
      </c>
      <c r="H1819" t="s">
        <v>8468</v>
      </c>
    </row>
    <row r="1820" spans="1:8" x14ac:dyDescent="0.3">
      <c r="A1820" t="s">
        <v>4707</v>
      </c>
      <c r="B1820" t="s">
        <v>1549</v>
      </c>
      <c r="C1820" t="s">
        <v>1550</v>
      </c>
      <c r="D1820" t="s">
        <v>5453</v>
      </c>
      <c r="E1820">
        <v>60561001</v>
      </c>
      <c r="F1820" t="s">
        <v>8205</v>
      </c>
      <c r="G1820" t="s">
        <v>2178</v>
      </c>
      <c r="H1820" t="s">
        <v>8468</v>
      </c>
    </row>
    <row r="1821" spans="1:8" x14ac:dyDescent="0.3">
      <c r="A1821" t="s">
        <v>4786</v>
      </c>
      <c r="B1821" t="s">
        <v>1575</v>
      </c>
      <c r="C1821" t="s">
        <v>1576</v>
      </c>
      <c r="D1821" t="s">
        <v>5453</v>
      </c>
      <c r="E1821">
        <v>91513866</v>
      </c>
      <c r="F1821" t="s">
        <v>8219</v>
      </c>
      <c r="G1821" t="s">
        <v>2178</v>
      </c>
      <c r="H1821" t="s">
        <v>8468</v>
      </c>
    </row>
    <row r="1822" spans="1:8" x14ac:dyDescent="0.3">
      <c r="A1822" t="s">
        <v>4787</v>
      </c>
      <c r="B1822" t="s">
        <v>1613</v>
      </c>
      <c r="C1822" t="s">
        <v>1614</v>
      </c>
      <c r="D1822" t="s">
        <v>5453</v>
      </c>
      <c r="E1822">
        <v>61553001</v>
      </c>
      <c r="F1822" t="s">
        <v>8219</v>
      </c>
      <c r="G1822" t="s">
        <v>2178</v>
      </c>
      <c r="H1822" t="s">
        <v>8468</v>
      </c>
    </row>
    <row r="1823" spans="1:8" x14ac:dyDescent="0.3">
      <c r="A1823" t="s">
        <v>4969</v>
      </c>
      <c r="B1823" t="s">
        <v>1646</v>
      </c>
      <c r="C1823" t="s">
        <v>8469</v>
      </c>
      <c r="D1823" t="s">
        <v>5453</v>
      </c>
      <c r="E1823">
        <v>90510666</v>
      </c>
      <c r="F1823" t="s">
        <v>8391</v>
      </c>
      <c r="G1823" t="s">
        <v>2178</v>
      </c>
      <c r="H1823" t="s">
        <v>8468</v>
      </c>
    </row>
    <row r="1824" spans="1:8" x14ac:dyDescent="0.3">
      <c r="A1824" t="s">
        <v>4325</v>
      </c>
      <c r="B1824" t="s">
        <v>1654</v>
      </c>
      <c r="C1824" t="s">
        <v>1655</v>
      </c>
      <c r="D1824" t="s">
        <v>5453</v>
      </c>
      <c r="E1824">
        <v>61258001</v>
      </c>
      <c r="F1824" t="s">
        <v>8079</v>
      </c>
      <c r="G1824" t="s">
        <v>2178</v>
      </c>
      <c r="H1824" t="s">
        <v>8468</v>
      </c>
    </row>
    <row r="1825" spans="1:8" x14ac:dyDescent="0.3">
      <c r="A1825" t="s">
        <v>4213</v>
      </c>
      <c r="B1825" t="s">
        <v>1775</v>
      </c>
      <c r="C1825" t="s">
        <v>1776</v>
      </c>
      <c r="D1825" t="s">
        <v>5453</v>
      </c>
      <c r="E1825">
        <v>91513867</v>
      </c>
      <c r="F1825" t="s">
        <v>8059</v>
      </c>
      <c r="G1825" t="s">
        <v>2178</v>
      </c>
      <c r="H1825" t="s">
        <v>8468</v>
      </c>
    </row>
    <row r="1826" spans="1:8" x14ac:dyDescent="0.3">
      <c r="A1826" t="s">
        <v>5125</v>
      </c>
      <c r="B1826" t="s">
        <v>1782</v>
      </c>
      <c r="C1826" t="s">
        <v>8469</v>
      </c>
      <c r="D1826" t="s">
        <v>5453</v>
      </c>
      <c r="E1826">
        <v>90513042</v>
      </c>
      <c r="F1826" t="s">
        <v>8059</v>
      </c>
      <c r="G1826" t="s">
        <v>2178</v>
      </c>
      <c r="H1826" t="s">
        <v>8468</v>
      </c>
    </row>
    <row r="1827" spans="1:8" x14ac:dyDescent="0.3">
      <c r="A1827" t="s">
        <v>4350</v>
      </c>
      <c r="B1827" t="s">
        <v>1783</v>
      </c>
      <c r="C1827" t="s">
        <v>1784</v>
      </c>
      <c r="D1827" t="s">
        <v>5453</v>
      </c>
      <c r="E1827">
        <v>91513533</v>
      </c>
      <c r="F1827" t="s">
        <v>8087</v>
      </c>
      <c r="G1827" t="s">
        <v>2178</v>
      </c>
      <c r="H1827" t="s">
        <v>8468</v>
      </c>
    </row>
    <row r="1828" spans="1:8" x14ac:dyDescent="0.3">
      <c r="A1828" t="s">
        <v>4719</v>
      </c>
      <c r="B1828" t="s">
        <v>1839</v>
      </c>
      <c r="C1828" t="s">
        <v>1840</v>
      </c>
      <c r="D1828" t="s">
        <v>5453</v>
      </c>
      <c r="E1828">
        <v>91511826</v>
      </c>
      <c r="F1828" t="s">
        <v>8207</v>
      </c>
      <c r="G1828" t="s">
        <v>2178</v>
      </c>
      <c r="H1828" t="s">
        <v>8468</v>
      </c>
    </row>
    <row r="1829" spans="1:8" x14ac:dyDescent="0.3">
      <c r="A1829" t="s">
        <v>4416</v>
      </c>
      <c r="B1829" t="s">
        <v>1911</v>
      </c>
      <c r="C1829" t="s">
        <v>1912</v>
      </c>
      <c r="D1829" t="s">
        <v>5453</v>
      </c>
      <c r="E1829">
        <v>90511044</v>
      </c>
      <c r="F1829" t="s">
        <v>8093</v>
      </c>
      <c r="G1829" t="s">
        <v>2178</v>
      </c>
      <c r="H1829" t="s">
        <v>8468</v>
      </c>
    </row>
    <row r="1830" spans="1:8" x14ac:dyDescent="0.3">
      <c r="A1830" t="s">
        <v>7818</v>
      </c>
      <c r="B1830" t="s">
        <v>7135</v>
      </c>
      <c r="C1830" t="s">
        <v>8469</v>
      </c>
      <c r="D1830" t="s">
        <v>5453</v>
      </c>
      <c r="E1830">
        <v>90511450</v>
      </c>
      <c r="F1830" t="s">
        <v>8387</v>
      </c>
      <c r="G1830" t="s">
        <v>2178</v>
      </c>
      <c r="H1830" t="s">
        <v>8468</v>
      </c>
    </row>
    <row r="1831" spans="1:8" x14ac:dyDescent="0.3">
      <c r="A1831" t="s">
        <v>4335</v>
      </c>
      <c r="B1831" t="s">
        <v>2091</v>
      </c>
      <c r="C1831" t="s">
        <v>8469</v>
      </c>
      <c r="D1831" t="s">
        <v>5453</v>
      </c>
      <c r="E1831">
        <v>91513531</v>
      </c>
      <c r="F1831" t="s">
        <v>8083</v>
      </c>
      <c r="G1831" t="s">
        <v>2178</v>
      </c>
      <c r="H1831" t="s">
        <v>8468</v>
      </c>
    </row>
    <row r="1832" spans="1:8" x14ac:dyDescent="0.3">
      <c r="A1832" t="s">
        <v>4339</v>
      </c>
      <c r="B1832" t="s">
        <v>3032</v>
      </c>
      <c r="C1832" t="s">
        <v>2207</v>
      </c>
      <c r="D1832" t="s">
        <v>5453</v>
      </c>
      <c r="E1832">
        <v>91513865</v>
      </c>
      <c r="F1832" t="s">
        <v>8085</v>
      </c>
      <c r="G1832" t="s">
        <v>2178</v>
      </c>
      <c r="H1832" t="s">
        <v>8468</v>
      </c>
    </row>
    <row r="1833" spans="1:8" x14ac:dyDescent="0.3">
      <c r="A1833" t="s">
        <v>7586</v>
      </c>
      <c r="B1833" t="s">
        <v>6630</v>
      </c>
      <c r="C1833" t="s">
        <v>8469</v>
      </c>
      <c r="D1833" t="s">
        <v>5453</v>
      </c>
      <c r="E1833">
        <v>90511716</v>
      </c>
      <c r="F1833" t="s">
        <v>8085</v>
      </c>
      <c r="G1833" t="s">
        <v>2178</v>
      </c>
      <c r="H1833" t="s">
        <v>8468</v>
      </c>
    </row>
    <row r="1834" spans="1:8" x14ac:dyDescent="0.3">
      <c r="A1834" t="s">
        <v>4829</v>
      </c>
      <c r="B1834" t="s">
        <v>2423</v>
      </c>
      <c r="C1834" t="s">
        <v>8469</v>
      </c>
      <c r="D1834" t="s">
        <v>5453</v>
      </c>
      <c r="E1834">
        <v>11061393</v>
      </c>
      <c r="F1834" t="s">
        <v>8059</v>
      </c>
      <c r="G1834" t="s">
        <v>2178</v>
      </c>
      <c r="H1834" t="s">
        <v>8468</v>
      </c>
    </row>
    <row r="1835" spans="1:8" x14ac:dyDescent="0.3">
      <c r="A1835" t="s">
        <v>4214</v>
      </c>
      <c r="B1835" t="s">
        <v>2441</v>
      </c>
      <c r="C1835" t="s">
        <v>2442</v>
      </c>
      <c r="D1835" t="s">
        <v>5453</v>
      </c>
      <c r="E1835">
        <v>91511831</v>
      </c>
      <c r="F1835" t="s">
        <v>8059</v>
      </c>
      <c r="G1835" t="s">
        <v>2178</v>
      </c>
      <c r="H1835" t="s">
        <v>8468</v>
      </c>
    </row>
    <row r="1836" spans="1:8" x14ac:dyDescent="0.3">
      <c r="A1836" t="s">
        <v>7590</v>
      </c>
      <c r="B1836" t="s">
        <v>6642</v>
      </c>
      <c r="C1836" t="s">
        <v>6643</v>
      </c>
      <c r="D1836" t="s">
        <v>5453</v>
      </c>
      <c r="E1836">
        <v>61410001</v>
      </c>
      <c r="F1836" t="s">
        <v>8291</v>
      </c>
      <c r="G1836" t="s">
        <v>2178</v>
      </c>
      <c r="H1836" t="s">
        <v>8468</v>
      </c>
    </row>
    <row r="1837" spans="1:8" x14ac:dyDescent="0.3">
      <c r="A1837" t="s">
        <v>5081</v>
      </c>
      <c r="B1837" t="s">
        <v>2536</v>
      </c>
      <c r="C1837" t="s">
        <v>2537</v>
      </c>
      <c r="D1837" t="s">
        <v>5453</v>
      </c>
      <c r="E1837">
        <v>91511273</v>
      </c>
      <c r="F1837" t="s">
        <v>8395</v>
      </c>
      <c r="G1837" t="s">
        <v>2178</v>
      </c>
      <c r="H1837" t="s">
        <v>8468</v>
      </c>
    </row>
    <row r="1838" spans="1:8" x14ac:dyDescent="0.3">
      <c r="A1838" t="s">
        <v>4775</v>
      </c>
      <c r="B1838" t="s">
        <v>2584</v>
      </c>
      <c r="C1838" t="s">
        <v>2585</v>
      </c>
      <c r="D1838" t="s">
        <v>5453</v>
      </c>
      <c r="E1838">
        <v>50950002</v>
      </c>
      <c r="F1838" t="s">
        <v>8217</v>
      </c>
      <c r="G1838" t="s">
        <v>2178</v>
      </c>
      <c r="H1838" t="s">
        <v>8468</v>
      </c>
    </row>
    <row r="1839" spans="1:8" x14ac:dyDescent="0.3">
      <c r="A1839" t="s">
        <v>4330</v>
      </c>
      <c r="B1839" t="s">
        <v>2598</v>
      </c>
      <c r="C1839" t="s">
        <v>2599</v>
      </c>
      <c r="D1839" t="s">
        <v>5453</v>
      </c>
      <c r="E1839">
        <v>61358001</v>
      </c>
      <c r="F1839" t="s">
        <v>8081</v>
      </c>
      <c r="G1839" t="s">
        <v>2178</v>
      </c>
      <c r="H1839" t="s">
        <v>8468</v>
      </c>
    </row>
    <row r="1840" spans="1:8" x14ac:dyDescent="0.3">
      <c r="A1840" t="s">
        <v>7579</v>
      </c>
      <c r="B1840" t="s">
        <v>6615</v>
      </c>
      <c r="C1840" t="s">
        <v>6616</v>
      </c>
      <c r="D1840" t="s">
        <v>5453</v>
      </c>
      <c r="E1840">
        <v>90510046</v>
      </c>
      <c r="F1840" t="s">
        <v>8291</v>
      </c>
      <c r="G1840" t="s">
        <v>2178</v>
      </c>
      <c r="H1840" t="s">
        <v>8468</v>
      </c>
    </row>
    <row r="1841" spans="1:8" x14ac:dyDescent="0.3">
      <c r="A1841" t="s">
        <v>4386</v>
      </c>
      <c r="B1841" t="s">
        <v>2753</v>
      </c>
      <c r="C1841" t="s">
        <v>2754</v>
      </c>
      <c r="D1841" t="s">
        <v>5453</v>
      </c>
      <c r="E1841">
        <v>91514976</v>
      </c>
      <c r="F1841" t="s">
        <v>8091</v>
      </c>
      <c r="G1841" t="s">
        <v>2178</v>
      </c>
      <c r="H1841" t="s">
        <v>8468</v>
      </c>
    </row>
    <row r="1842" spans="1:8" x14ac:dyDescent="0.3">
      <c r="A1842" t="s">
        <v>5047</v>
      </c>
      <c r="B1842" t="s">
        <v>583</v>
      </c>
      <c r="C1842" t="s">
        <v>584</v>
      </c>
      <c r="D1842" t="s">
        <v>582</v>
      </c>
      <c r="E1842">
        <v>90511845</v>
      </c>
      <c r="F1842" t="s">
        <v>8093</v>
      </c>
      <c r="G1842" t="s">
        <v>2237</v>
      </c>
      <c r="H1842" t="s">
        <v>8468</v>
      </c>
    </row>
    <row r="1843" spans="1:8" x14ac:dyDescent="0.3">
      <c r="A1843" t="s">
        <v>5030</v>
      </c>
      <c r="B1843" t="s">
        <v>826</v>
      </c>
      <c r="C1843" t="s">
        <v>827</v>
      </c>
      <c r="D1843" t="s">
        <v>582</v>
      </c>
      <c r="E1843">
        <v>90511852</v>
      </c>
      <c r="F1843" t="s">
        <v>8091</v>
      </c>
      <c r="G1843" t="s">
        <v>2237</v>
      </c>
      <c r="H1843" t="s">
        <v>8468</v>
      </c>
    </row>
    <row r="1844" spans="1:8" x14ac:dyDescent="0.3">
      <c r="A1844" t="s">
        <v>4817</v>
      </c>
      <c r="B1844" t="s">
        <v>917</v>
      </c>
      <c r="C1844" t="s">
        <v>918</v>
      </c>
      <c r="D1844" t="s">
        <v>582</v>
      </c>
      <c r="E1844">
        <v>90511849</v>
      </c>
      <c r="F1844" t="s">
        <v>8059</v>
      </c>
      <c r="G1844" t="s">
        <v>2237</v>
      </c>
      <c r="H1844" t="s">
        <v>8468</v>
      </c>
    </row>
    <row r="1845" spans="1:8" x14ac:dyDescent="0.3">
      <c r="A1845" t="s">
        <v>5031</v>
      </c>
      <c r="B1845" t="s">
        <v>1083</v>
      </c>
      <c r="C1845" t="s">
        <v>1084</v>
      </c>
      <c r="D1845" t="s">
        <v>582</v>
      </c>
      <c r="E1845">
        <v>90511992</v>
      </c>
      <c r="F1845" t="s">
        <v>8091</v>
      </c>
      <c r="G1845" t="s">
        <v>2237</v>
      </c>
      <c r="H1845" t="s">
        <v>8468</v>
      </c>
    </row>
    <row r="1846" spans="1:8" x14ac:dyDescent="0.3">
      <c r="A1846" t="s">
        <v>4706</v>
      </c>
      <c r="B1846" t="s">
        <v>1125</v>
      </c>
      <c r="C1846" t="s">
        <v>1126</v>
      </c>
      <c r="D1846" t="s">
        <v>582</v>
      </c>
      <c r="E1846">
        <v>91513757</v>
      </c>
      <c r="F1846" t="s">
        <v>8205</v>
      </c>
      <c r="G1846" t="s">
        <v>2237</v>
      </c>
      <c r="H1846" t="s">
        <v>8468</v>
      </c>
    </row>
    <row r="1847" spans="1:8" x14ac:dyDescent="0.3">
      <c r="A1847" t="s">
        <v>5048</v>
      </c>
      <c r="B1847" t="s">
        <v>1170</v>
      </c>
      <c r="C1847" t="s">
        <v>1171</v>
      </c>
      <c r="D1847" t="s">
        <v>582</v>
      </c>
      <c r="E1847">
        <v>91513750</v>
      </c>
      <c r="F1847" t="s">
        <v>8093</v>
      </c>
      <c r="G1847" t="s">
        <v>2237</v>
      </c>
      <c r="H1847" t="s">
        <v>8468</v>
      </c>
    </row>
    <row r="1848" spans="1:8" x14ac:dyDescent="0.3">
      <c r="A1848" t="s">
        <v>4783</v>
      </c>
      <c r="B1848" t="s">
        <v>1187</v>
      </c>
      <c r="C1848" t="s">
        <v>1188</v>
      </c>
      <c r="D1848" t="s">
        <v>582</v>
      </c>
      <c r="E1848">
        <v>90511908</v>
      </c>
      <c r="F1848" t="s">
        <v>8219</v>
      </c>
      <c r="G1848" t="s">
        <v>2237</v>
      </c>
      <c r="H1848" t="s">
        <v>8468</v>
      </c>
    </row>
    <row r="1849" spans="1:8" x14ac:dyDescent="0.3">
      <c r="A1849" t="s">
        <v>7576</v>
      </c>
      <c r="B1849" t="s">
        <v>6609</v>
      </c>
      <c r="C1849" t="s">
        <v>8469</v>
      </c>
      <c r="D1849" t="s">
        <v>582</v>
      </c>
      <c r="E1849">
        <v>85600068</v>
      </c>
      <c r="F1849" t="s">
        <v>8287</v>
      </c>
      <c r="G1849" t="s">
        <v>2237</v>
      </c>
      <c r="H1849" t="s">
        <v>8468</v>
      </c>
    </row>
    <row r="1850" spans="1:8" x14ac:dyDescent="0.3">
      <c r="A1850" t="s">
        <v>5049</v>
      </c>
      <c r="B1850" t="s">
        <v>1309</v>
      </c>
      <c r="C1850" t="s">
        <v>1310</v>
      </c>
      <c r="D1850" t="s">
        <v>582</v>
      </c>
      <c r="E1850">
        <v>85700094</v>
      </c>
      <c r="F1850" t="s">
        <v>8093</v>
      </c>
      <c r="G1850" t="s">
        <v>2237</v>
      </c>
      <c r="H1850" t="s">
        <v>8468</v>
      </c>
    </row>
    <row r="1851" spans="1:8" x14ac:dyDescent="0.3">
      <c r="A1851" t="s">
        <v>4996</v>
      </c>
      <c r="B1851" t="s">
        <v>1423</v>
      </c>
      <c r="C1851" t="s">
        <v>1424</v>
      </c>
      <c r="D1851" t="s">
        <v>582</v>
      </c>
      <c r="E1851">
        <v>91513762</v>
      </c>
      <c r="F1851" t="s">
        <v>8087</v>
      </c>
      <c r="G1851" t="s">
        <v>2237</v>
      </c>
      <c r="H1851" t="s">
        <v>8468</v>
      </c>
    </row>
    <row r="1852" spans="1:8" x14ac:dyDescent="0.3">
      <c r="A1852" t="s">
        <v>5050</v>
      </c>
      <c r="B1852" t="s">
        <v>1491</v>
      </c>
      <c r="C1852" t="s">
        <v>1492</v>
      </c>
      <c r="D1852" t="s">
        <v>582</v>
      </c>
      <c r="E1852">
        <v>61117001</v>
      </c>
      <c r="F1852" t="s">
        <v>8093</v>
      </c>
      <c r="G1852" t="s">
        <v>2237</v>
      </c>
      <c r="H1852" t="s">
        <v>8468</v>
      </c>
    </row>
    <row r="1853" spans="1:8" x14ac:dyDescent="0.3">
      <c r="A1853" t="s">
        <v>4784</v>
      </c>
      <c r="B1853" t="s">
        <v>1510</v>
      </c>
      <c r="C1853" t="s">
        <v>1511</v>
      </c>
      <c r="D1853" t="s">
        <v>582</v>
      </c>
      <c r="E1853">
        <v>90511896</v>
      </c>
      <c r="F1853" t="s">
        <v>8219</v>
      </c>
      <c r="G1853" t="s">
        <v>2237</v>
      </c>
      <c r="H1853" t="s">
        <v>8468</v>
      </c>
    </row>
    <row r="1854" spans="1:8" x14ac:dyDescent="0.3">
      <c r="A1854" t="s">
        <v>5080</v>
      </c>
      <c r="B1854" t="s">
        <v>1670</v>
      </c>
      <c r="C1854" t="s">
        <v>1671</v>
      </c>
      <c r="D1854" t="s">
        <v>582</v>
      </c>
      <c r="E1854">
        <v>61326001</v>
      </c>
      <c r="F1854" t="s">
        <v>8395</v>
      </c>
      <c r="G1854" t="s">
        <v>2237</v>
      </c>
      <c r="H1854" t="s">
        <v>8468</v>
      </c>
    </row>
    <row r="1855" spans="1:8" x14ac:dyDescent="0.3">
      <c r="A1855" t="s">
        <v>4629</v>
      </c>
      <c r="B1855" t="s">
        <v>1702</v>
      </c>
      <c r="C1855" t="s">
        <v>1703</v>
      </c>
      <c r="D1855" t="s">
        <v>582</v>
      </c>
      <c r="E1855">
        <v>91513759</v>
      </c>
      <c r="F1855" t="s">
        <v>8161</v>
      </c>
      <c r="G1855" t="s">
        <v>2237</v>
      </c>
      <c r="H1855" t="s">
        <v>8468</v>
      </c>
    </row>
    <row r="1856" spans="1:8" x14ac:dyDescent="0.3">
      <c r="A1856" t="s">
        <v>4987</v>
      </c>
      <c r="B1856" t="s">
        <v>1727</v>
      </c>
      <c r="C1856" t="s">
        <v>1728</v>
      </c>
      <c r="D1856" t="s">
        <v>582</v>
      </c>
      <c r="E1856">
        <v>90511911</v>
      </c>
      <c r="F1856" t="s">
        <v>8085</v>
      </c>
      <c r="G1856" t="s">
        <v>2237</v>
      </c>
      <c r="H1856" t="s">
        <v>8468</v>
      </c>
    </row>
    <row r="1857" spans="1:8" x14ac:dyDescent="0.3">
      <c r="A1857" t="s">
        <v>4818</v>
      </c>
      <c r="B1857" t="s">
        <v>1849</v>
      </c>
      <c r="C1857" t="s">
        <v>1850</v>
      </c>
      <c r="D1857" t="s">
        <v>582</v>
      </c>
      <c r="E1857">
        <v>91513760</v>
      </c>
      <c r="F1857" t="s">
        <v>8059</v>
      </c>
      <c r="G1857" t="s">
        <v>2237</v>
      </c>
      <c r="H1857" t="s">
        <v>8468</v>
      </c>
    </row>
    <row r="1858" spans="1:8" x14ac:dyDescent="0.3">
      <c r="A1858" t="s">
        <v>4819</v>
      </c>
      <c r="B1858" t="s">
        <v>2060</v>
      </c>
      <c r="C1858" t="s">
        <v>2061</v>
      </c>
      <c r="D1858" t="s">
        <v>582</v>
      </c>
      <c r="E1858">
        <v>61296001</v>
      </c>
      <c r="F1858" t="s">
        <v>8059</v>
      </c>
      <c r="G1858" t="s">
        <v>2237</v>
      </c>
      <c r="H1858" t="s">
        <v>8468</v>
      </c>
    </row>
    <row r="1859" spans="1:8" x14ac:dyDescent="0.3">
      <c r="A1859" t="s">
        <v>4820</v>
      </c>
      <c r="B1859" t="s">
        <v>2092</v>
      </c>
      <c r="C1859" t="s">
        <v>8469</v>
      </c>
      <c r="D1859" t="s">
        <v>582</v>
      </c>
      <c r="E1859">
        <v>90511891</v>
      </c>
      <c r="F1859" t="s">
        <v>8059</v>
      </c>
      <c r="G1859" t="s">
        <v>2237</v>
      </c>
      <c r="H1859" t="s">
        <v>8468</v>
      </c>
    </row>
    <row r="1860" spans="1:8" x14ac:dyDescent="0.3">
      <c r="A1860" t="s">
        <v>4821</v>
      </c>
      <c r="B1860" t="s">
        <v>2102</v>
      </c>
      <c r="C1860" t="s">
        <v>2103</v>
      </c>
      <c r="D1860" t="s">
        <v>582</v>
      </c>
      <c r="E1860">
        <v>90511997</v>
      </c>
      <c r="F1860" t="s">
        <v>8059</v>
      </c>
      <c r="G1860" t="s">
        <v>2237</v>
      </c>
      <c r="H1860" t="s">
        <v>8468</v>
      </c>
    </row>
    <row r="1861" spans="1:8" x14ac:dyDescent="0.3">
      <c r="A1861" t="s">
        <v>4822</v>
      </c>
      <c r="B1861" t="s">
        <v>2152</v>
      </c>
      <c r="C1861" t="s">
        <v>2153</v>
      </c>
      <c r="D1861" t="s">
        <v>582</v>
      </c>
      <c r="E1861">
        <v>90511981</v>
      </c>
      <c r="F1861" t="s">
        <v>8059</v>
      </c>
      <c r="G1861" t="s">
        <v>2237</v>
      </c>
      <c r="H1861" t="s">
        <v>8468</v>
      </c>
    </row>
    <row r="1862" spans="1:8" x14ac:dyDescent="0.3">
      <c r="A1862" t="s">
        <v>4714</v>
      </c>
      <c r="B1862" t="s">
        <v>2156</v>
      </c>
      <c r="C1862" t="s">
        <v>2157</v>
      </c>
      <c r="D1862" t="s">
        <v>582</v>
      </c>
      <c r="E1862">
        <v>90511957</v>
      </c>
      <c r="F1862" t="s">
        <v>8449</v>
      </c>
      <c r="G1862" t="s">
        <v>2237</v>
      </c>
      <c r="H1862" t="s">
        <v>8468</v>
      </c>
    </row>
    <row r="1863" spans="1:8" x14ac:dyDescent="0.3">
      <c r="A1863" t="s">
        <v>4823</v>
      </c>
      <c r="B1863" t="s">
        <v>2255</v>
      </c>
      <c r="C1863" t="s">
        <v>2256</v>
      </c>
      <c r="D1863" t="s">
        <v>582</v>
      </c>
      <c r="E1863">
        <v>91513764</v>
      </c>
      <c r="F1863" t="s">
        <v>8059</v>
      </c>
      <c r="G1863" t="s">
        <v>2237</v>
      </c>
      <c r="H1863" t="s">
        <v>8468</v>
      </c>
    </row>
    <row r="1864" spans="1:8" x14ac:dyDescent="0.3">
      <c r="A1864" t="s">
        <v>4824</v>
      </c>
      <c r="B1864" t="s">
        <v>2491</v>
      </c>
      <c r="C1864" t="s">
        <v>2492</v>
      </c>
      <c r="D1864" t="s">
        <v>582</v>
      </c>
      <c r="E1864">
        <v>90511980</v>
      </c>
      <c r="F1864" t="s">
        <v>8059</v>
      </c>
      <c r="G1864" t="s">
        <v>2237</v>
      </c>
      <c r="H1864" t="s">
        <v>8468</v>
      </c>
    </row>
    <row r="1865" spans="1:8" x14ac:dyDescent="0.3">
      <c r="A1865" t="s">
        <v>4825</v>
      </c>
      <c r="B1865" t="s">
        <v>2518</v>
      </c>
      <c r="C1865" t="s">
        <v>8469</v>
      </c>
      <c r="D1865" t="s">
        <v>582</v>
      </c>
      <c r="E1865">
        <v>90511930</v>
      </c>
      <c r="F1865" t="s">
        <v>8059</v>
      </c>
      <c r="G1865" t="s">
        <v>2237</v>
      </c>
      <c r="H1865" t="s">
        <v>8468</v>
      </c>
    </row>
    <row r="1866" spans="1:8" x14ac:dyDescent="0.3">
      <c r="A1866" t="s">
        <v>4514</v>
      </c>
      <c r="B1866" t="s">
        <v>2580</v>
      </c>
      <c r="C1866" t="s">
        <v>2581</v>
      </c>
      <c r="D1866" t="s">
        <v>582</v>
      </c>
      <c r="E1866">
        <v>61285001</v>
      </c>
      <c r="F1866" t="s">
        <v>8123</v>
      </c>
      <c r="G1866" t="s">
        <v>2237</v>
      </c>
      <c r="H1866" t="s">
        <v>8468</v>
      </c>
    </row>
    <row r="1867" spans="1:8" x14ac:dyDescent="0.3">
      <c r="A1867" t="s">
        <v>4826</v>
      </c>
      <c r="B1867" t="s">
        <v>2619</v>
      </c>
      <c r="C1867" t="s">
        <v>2620</v>
      </c>
      <c r="D1867" t="s">
        <v>582</v>
      </c>
      <c r="E1867">
        <v>90511954</v>
      </c>
      <c r="F1867" t="s">
        <v>8059</v>
      </c>
      <c r="G1867" t="s">
        <v>2237</v>
      </c>
      <c r="H1867" t="s">
        <v>8468</v>
      </c>
    </row>
    <row r="1868" spans="1:8" x14ac:dyDescent="0.3">
      <c r="A1868" t="s">
        <v>5051</v>
      </c>
      <c r="B1868" t="s">
        <v>2644</v>
      </c>
      <c r="C1868" t="s">
        <v>8469</v>
      </c>
      <c r="D1868" t="s">
        <v>582</v>
      </c>
      <c r="E1868">
        <v>90511917</v>
      </c>
      <c r="F1868" t="s">
        <v>8093</v>
      </c>
      <c r="G1868" t="s">
        <v>2237</v>
      </c>
      <c r="H1868" t="s">
        <v>8468</v>
      </c>
    </row>
    <row r="1869" spans="1:8" x14ac:dyDescent="0.3">
      <c r="A1869" t="s">
        <v>4965</v>
      </c>
      <c r="B1869" t="s">
        <v>709</v>
      </c>
      <c r="C1869" t="s">
        <v>710</v>
      </c>
      <c r="D1869" t="s">
        <v>595</v>
      </c>
      <c r="E1869">
        <v>3711035</v>
      </c>
      <c r="F1869" t="s">
        <v>8075</v>
      </c>
      <c r="G1869" t="s">
        <v>2348</v>
      </c>
      <c r="H1869" t="s">
        <v>8468</v>
      </c>
    </row>
    <row r="1870" spans="1:8" x14ac:dyDescent="0.3">
      <c r="A1870" t="s">
        <v>7904</v>
      </c>
      <c r="B1870" t="s">
        <v>7281</v>
      </c>
      <c r="C1870" t="s">
        <v>7282</v>
      </c>
      <c r="D1870" t="s">
        <v>595</v>
      </c>
      <c r="E1870">
        <v>3711034</v>
      </c>
      <c r="F1870" t="s">
        <v>8225</v>
      </c>
      <c r="G1870" t="s">
        <v>2348</v>
      </c>
      <c r="H1870" t="s">
        <v>8468</v>
      </c>
    </row>
    <row r="1871" spans="1:8" x14ac:dyDescent="0.3">
      <c r="A1871" t="s">
        <v>8006</v>
      </c>
      <c r="B1871" t="s">
        <v>5732</v>
      </c>
      <c r="C1871" t="s">
        <v>8469</v>
      </c>
      <c r="D1871" t="s">
        <v>595</v>
      </c>
      <c r="E1871">
        <v>80700452</v>
      </c>
      <c r="F1871" t="s">
        <v>8223</v>
      </c>
      <c r="G1871" t="s">
        <v>2348</v>
      </c>
      <c r="H1871" t="s">
        <v>8471</v>
      </c>
    </row>
    <row r="1872" spans="1:8" x14ac:dyDescent="0.3">
      <c r="A1872" t="s">
        <v>7493</v>
      </c>
      <c r="B1872" t="s">
        <v>6383</v>
      </c>
      <c r="C1872" t="s">
        <v>6384</v>
      </c>
      <c r="D1872" t="s">
        <v>595</v>
      </c>
      <c r="E1872">
        <v>37110446</v>
      </c>
      <c r="F1872" t="s">
        <v>8227</v>
      </c>
      <c r="G1872" t="s">
        <v>2348</v>
      </c>
      <c r="H1872" t="s">
        <v>8468</v>
      </c>
    </row>
    <row r="1873" spans="1:8" x14ac:dyDescent="0.3">
      <c r="A1873" t="s">
        <v>4618</v>
      </c>
      <c r="B1873" t="s">
        <v>851</v>
      </c>
      <c r="C1873" t="s">
        <v>852</v>
      </c>
      <c r="D1873" t="s">
        <v>595</v>
      </c>
      <c r="E1873">
        <v>37110483</v>
      </c>
      <c r="F1873" t="s">
        <v>8159</v>
      </c>
      <c r="G1873" t="s">
        <v>2348</v>
      </c>
      <c r="H1873" t="s">
        <v>8468</v>
      </c>
    </row>
    <row r="1874" spans="1:8" x14ac:dyDescent="0.3">
      <c r="A1874" t="s">
        <v>7491</v>
      </c>
      <c r="B1874" t="s">
        <v>6378</v>
      </c>
      <c r="C1874" t="s">
        <v>8469</v>
      </c>
      <c r="D1874" t="s">
        <v>595</v>
      </c>
      <c r="E1874">
        <v>80700448</v>
      </c>
      <c r="F1874" t="s">
        <v>8227</v>
      </c>
      <c r="G1874" t="s">
        <v>2348</v>
      </c>
      <c r="H1874" t="s">
        <v>8471</v>
      </c>
    </row>
    <row r="1875" spans="1:8" x14ac:dyDescent="0.3">
      <c r="A1875" t="s">
        <v>7902</v>
      </c>
      <c r="B1875" t="s">
        <v>7276</v>
      </c>
      <c r="C1875" t="s">
        <v>8469</v>
      </c>
      <c r="D1875" t="s">
        <v>595</v>
      </c>
      <c r="E1875">
        <v>37110419</v>
      </c>
      <c r="F1875" t="s">
        <v>8225</v>
      </c>
      <c r="G1875" t="s">
        <v>2348</v>
      </c>
      <c r="H1875" t="s">
        <v>8468</v>
      </c>
    </row>
    <row r="1876" spans="1:8" x14ac:dyDescent="0.3">
      <c r="A1876" t="s">
        <v>8004</v>
      </c>
      <c r="B1876" t="s">
        <v>5727</v>
      </c>
      <c r="C1876" t="s">
        <v>5728</v>
      </c>
      <c r="D1876" t="s">
        <v>595</v>
      </c>
      <c r="E1876">
        <v>37110465</v>
      </c>
      <c r="F1876" t="s">
        <v>8223</v>
      </c>
      <c r="G1876" t="s">
        <v>2348</v>
      </c>
      <c r="H1876" t="s">
        <v>8468</v>
      </c>
    </row>
    <row r="1877" spans="1:8" x14ac:dyDescent="0.3">
      <c r="A1877" t="s">
        <v>5122</v>
      </c>
      <c r="B1877" t="s">
        <v>1319</v>
      </c>
      <c r="C1877" t="s">
        <v>8469</v>
      </c>
      <c r="D1877" t="s">
        <v>595</v>
      </c>
      <c r="E1877">
        <v>37110420</v>
      </c>
      <c r="F1877" t="s">
        <v>8409</v>
      </c>
      <c r="G1877" t="s">
        <v>2348</v>
      </c>
      <c r="H1877" t="s">
        <v>8468</v>
      </c>
    </row>
    <row r="1878" spans="1:8" x14ac:dyDescent="0.3">
      <c r="A1878" t="s">
        <v>7484</v>
      </c>
      <c r="B1878" t="s">
        <v>6360</v>
      </c>
      <c r="C1878" t="s">
        <v>8469</v>
      </c>
      <c r="D1878" t="s">
        <v>595</v>
      </c>
      <c r="E1878">
        <v>80700456</v>
      </c>
      <c r="F1878" t="s">
        <v>8227</v>
      </c>
      <c r="G1878" t="s">
        <v>2348</v>
      </c>
      <c r="H1878" t="s">
        <v>8471</v>
      </c>
    </row>
    <row r="1879" spans="1:8" x14ac:dyDescent="0.3">
      <c r="A1879" t="s">
        <v>7487</v>
      </c>
      <c r="B1879" t="s">
        <v>6367</v>
      </c>
      <c r="C1879" t="s">
        <v>6368</v>
      </c>
      <c r="D1879" t="s">
        <v>595</v>
      </c>
      <c r="E1879">
        <v>37110484</v>
      </c>
      <c r="F1879" t="s">
        <v>8229</v>
      </c>
      <c r="G1879" t="s">
        <v>2348</v>
      </c>
      <c r="H1879" t="s">
        <v>8468</v>
      </c>
    </row>
    <row r="1880" spans="1:8" x14ac:dyDescent="0.3">
      <c r="A1880" t="s">
        <v>8001</v>
      </c>
      <c r="B1880" t="s">
        <v>5719</v>
      </c>
      <c r="C1880" t="s">
        <v>8469</v>
      </c>
      <c r="D1880" t="s">
        <v>595</v>
      </c>
      <c r="E1880">
        <v>80700428</v>
      </c>
      <c r="F1880" t="s">
        <v>8223</v>
      </c>
      <c r="G1880" t="s">
        <v>2348</v>
      </c>
      <c r="H1880" t="s">
        <v>8468</v>
      </c>
    </row>
    <row r="1881" spans="1:8" x14ac:dyDescent="0.3">
      <c r="A1881" t="s">
        <v>8007</v>
      </c>
      <c r="B1881" t="s">
        <v>5734</v>
      </c>
      <c r="C1881" t="s">
        <v>5735</v>
      </c>
      <c r="D1881" t="s">
        <v>595</v>
      </c>
      <c r="E1881">
        <v>37110469</v>
      </c>
      <c r="F1881" t="s">
        <v>8223</v>
      </c>
      <c r="G1881" t="s">
        <v>2348</v>
      </c>
      <c r="H1881" t="s">
        <v>8468</v>
      </c>
    </row>
    <row r="1882" spans="1:8" x14ac:dyDescent="0.3">
      <c r="A1882" t="s">
        <v>7492</v>
      </c>
      <c r="B1882" t="s">
        <v>6380</v>
      </c>
      <c r="C1882" t="s">
        <v>6381</v>
      </c>
      <c r="D1882" t="s">
        <v>595</v>
      </c>
      <c r="E1882">
        <v>37110445</v>
      </c>
      <c r="F1882" t="s">
        <v>8227</v>
      </c>
      <c r="G1882" t="s">
        <v>2348</v>
      </c>
      <c r="H1882" t="s">
        <v>8468</v>
      </c>
    </row>
    <row r="1883" spans="1:8" x14ac:dyDescent="0.3">
      <c r="A1883" t="s">
        <v>7721</v>
      </c>
      <c r="B1883" t="s">
        <v>1725</v>
      </c>
      <c r="C1883" t="s">
        <v>1726</v>
      </c>
      <c r="D1883" t="s">
        <v>595</v>
      </c>
      <c r="E1883">
        <v>2851007</v>
      </c>
      <c r="F1883" t="s">
        <v>8263</v>
      </c>
      <c r="G1883" t="s">
        <v>2348</v>
      </c>
      <c r="H1883" t="s">
        <v>8468</v>
      </c>
    </row>
    <row r="1884" spans="1:8" x14ac:dyDescent="0.3">
      <c r="A1884" t="s">
        <v>7722</v>
      </c>
      <c r="B1884" t="s">
        <v>1725</v>
      </c>
      <c r="C1884" t="s">
        <v>1726</v>
      </c>
      <c r="D1884" t="s">
        <v>595</v>
      </c>
      <c r="E1884">
        <v>2851008</v>
      </c>
      <c r="F1884" t="s">
        <v>8263</v>
      </c>
      <c r="G1884" t="s">
        <v>2348</v>
      </c>
      <c r="H1884" t="s">
        <v>8468</v>
      </c>
    </row>
    <row r="1885" spans="1:8" x14ac:dyDescent="0.3">
      <c r="A1885" t="s">
        <v>7723</v>
      </c>
      <c r="B1885" t="s">
        <v>1725</v>
      </c>
      <c r="C1885" t="s">
        <v>1726</v>
      </c>
      <c r="D1885" t="s">
        <v>595</v>
      </c>
      <c r="E1885">
        <v>2851009</v>
      </c>
      <c r="F1885" t="s">
        <v>8263</v>
      </c>
      <c r="G1885" t="s">
        <v>2348</v>
      </c>
      <c r="H1885" t="s">
        <v>8468</v>
      </c>
    </row>
    <row r="1886" spans="1:8" x14ac:dyDescent="0.3">
      <c r="A1886" t="s">
        <v>4926</v>
      </c>
      <c r="B1886" t="s">
        <v>1725</v>
      </c>
      <c r="C1886" t="s">
        <v>1726</v>
      </c>
      <c r="D1886" t="s">
        <v>595</v>
      </c>
      <c r="E1886">
        <v>3711001</v>
      </c>
      <c r="F1886" t="s">
        <v>8069</v>
      </c>
      <c r="G1886" t="s">
        <v>2348</v>
      </c>
      <c r="H1886" t="s">
        <v>8468</v>
      </c>
    </row>
    <row r="1887" spans="1:8" x14ac:dyDescent="0.3">
      <c r="A1887" t="s">
        <v>7483</v>
      </c>
      <c r="B1887" t="s">
        <v>6358</v>
      </c>
      <c r="C1887" t="s">
        <v>8469</v>
      </c>
      <c r="D1887" t="s">
        <v>595</v>
      </c>
      <c r="E1887">
        <v>80700449</v>
      </c>
      <c r="F1887" t="s">
        <v>8225</v>
      </c>
      <c r="G1887" t="s">
        <v>2348</v>
      </c>
      <c r="H1887" t="s">
        <v>8471</v>
      </c>
    </row>
    <row r="1888" spans="1:8" x14ac:dyDescent="0.3">
      <c r="A1888" t="s">
        <v>4619</v>
      </c>
      <c r="B1888" t="s">
        <v>1853</v>
      </c>
      <c r="C1888" t="s">
        <v>1854</v>
      </c>
      <c r="D1888" t="s">
        <v>595</v>
      </c>
      <c r="E1888">
        <v>80700433</v>
      </c>
      <c r="F1888" t="s">
        <v>8159</v>
      </c>
      <c r="G1888" t="s">
        <v>2348</v>
      </c>
      <c r="H1888" t="s">
        <v>8468</v>
      </c>
    </row>
    <row r="1889" spans="1:8" x14ac:dyDescent="0.3">
      <c r="A1889" t="s">
        <v>8003</v>
      </c>
      <c r="B1889" t="s">
        <v>5724</v>
      </c>
      <c r="C1889" t="s">
        <v>5725</v>
      </c>
      <c r="D1889" t="s">
        <v>595</v>
      </c>
      <c r="E1889">
        <v>37110464</v>
      </c>
      <c r="F1889" t="s">
        <v>8223</v>
      </c>
      <c r="G1889" t="s">
        <v>2348</v>
      </c>
      <c r="H1889" t="s">
        <v>8468</v>
      </c>
    </row>
    <row r="1890" spans="1:8" x14ac:dyDescent="0.3">
      <c r="A1890" t="s">
        <v>4742</v>
      </c>
      <c r="B1890" t="s">
        <v>1914</v>
      </c>
      <c r="C1890" t="s">
        <v>8469</v>
      </c>
      <c r="D1890" t="s">
        <v>595</v>
      </c>
      <c r="E1890">
        <v>908000</v>
      </c>
      <c r="F1890" t="s">
        <v>8215</v>
      </c>
      <c r="G1890" t="s">
        <v>2348</v>
      </c>
      <c r="H1890" t="s">
        <v>8468</v>
      </c>
    </row>
    <row r="1891" spans="1:8" x14ac:dyDescent="0.3">
      <c r="A1891" t="s">
        <v>7488</v>
      </c>
      <c r="B1891" t="s">
        <v>6370</v>
      </c>
      <c r="C1891" t="s">
        <v>6371</v>
      </c>
      <c r="D1891" t="s">
        <v>595</v>
      </c>
      <c r="E1891">
        <v>37110457</v>
      </c>
      <c r="F1891" t="s">
        <v>8227</v>
      </c>
      <c r="G1891" t="s">
        <v>2348</v>
      </c>
      <c r="H1891" t="s">
        <v>8468</v>
      </c>
    </row>
    <row r="1892" spans="1:8" x14ac:dyDescent="0.3">
      <c r="A1892" t="s">
        <v>5123</v>
      </c>
      <c r="B1892" t="s">
        <v>3808</v>
      </c>
      <c r="C1892" t="s">
        <v>8469</v>
      </c>
      <c r="D1892" t="s">
        <v>595</v>
      </c>
      <c r="E1892">
        <v>37110482</v>
      </c>
      <c r="F1892" t="s">
        <v>8409</v>
      </c>
      <c r="G1892" t="s">
        <v>2348</v>
      </c>
      <c r="H1892" t="s">
        <v>8468</v>
      </c>
    </row>
    <row r="1893" spans="1:8" x14ac:dyDescent="0.3">
      <c r="A1893" t="s">
        <v>4498</v>
      </c>
      <c r="B1893" t="s">
        <v>2251</v>
      </c>
      <c r="C1893" t="s">
        <v>2252</v>
      </c>
      <c r="D1893" t="s">
        <v>595</v>
      </c>
      <c r="E1893">
        <v>3721019</v>
      </c>
      <c r="F1893" t="s">
        <v>8119</v>
      </c>
      <c r="G1893" t="s">
        <v>2348</v>
      </c>
      <c r="H1893" t="s">
        <v>8468</v>
      </c>
    </row>
    <row r="1894" spans="1:8" x14ac:dyDescent="0.3">
      <c r="A1894" t="s">
        <v>7485</v>
      </c>
      <c r="B1894" t="s">
        <v>6362</v>
      </c>
      <c r="C1894" t="s">
        <v>6363</v>
      </c>
      <c r="D1894" t="s">
        <v>595</v>
      </c>
      <c r="E1894">
        <v>37110409</v>
      </c>
      <c r="F1894" t="s">
        <v>8223</v>
      </c>
      <c r="G1894" t="s">
        <v>2348</v>
      </c>
      <c r="H1894" t="s">
        <v>8468</v>
      </c>
    </row>
    <row r="1895" spans="1:8" x14ac:dyDescent="0.3">
      <c r="A1895" t="s">
        <v>8002</v>
      </c>
      <c r="B1895" t="s">
        <v>5721</v>
      </c>
      <c r="C1895" t="s">
        <v>5722</v>
      </c>
      <c r="D1895" t="s">
        <v>595</v>
      </c>
      <c r="E1895">
        <v>37110430</v>
      </c>
      <c r="F1895" t="s">
        <v>8223</v>
      </c>
      <c r="G1895" t="s">
        <v>2348</v>
      </c>
      <c r="H1895" t="s">
        <v>8468</v>
      </c>
    </row>
    <row r="1896" spans="1:8" x14ac:dyDescent="0.3">
      <c r="A1896" t="s">
        <v>4966</v>
      </c>
      <c r="B1896" t="s">
        <v>2399</v>
      </c>
      <c r="C1896" t="s">
        <v>2400</v>
      </c>
      <c r="D1896" t="s">
        <v>595</v>
      </c>
      <c r="E1896">
        <v>3721015</v>
      </c>
      <c r="F1896" t="s">
        <v>8075</v>
      </c>
      <c r="G1896" t="s">
        <v>2348</v>
      </c>
      <c r="H1896" t="s">
        <v>8468</v>
      </c>
    </row>
    <row r="1897" spans="1:8" x14ac:dyDescent="0.3">
      <c r="A1897" t="s">
        <v>4681</v>
      </c>
      <c r="B1897" t="s">
        <v>2410</v>
      </c>
      <c r="C1897" t="s">
        <v>2411</v>
      </c>
      <c r="D1897" t="s">
        <v>595</v>
      </c>
      <c r="E1897">
        <v>37110485</v>
      </c>
      <c r="F1897" t="s">
        <v>8163</v>
      </c>
      <c r="G1897" t="s">
        <v>2348</v>
      </c>
      <c r="H1897" t="s">
        <v>8468</v>
      </c>
    </row>
    <row r="1898" spans="1:8" x14ac:dyDescent="0.3">
      <c r="A1898" t="s">
        <v>4942</v>
      </c>
      <c r="B1898" t="s">
        <v>2426</v>
      </c>
      <c r="C1898" t="s">
        <v>2427</v>
      </c>
      <c r="D1898" t="s">
        <v>595</v>
      </c>
      <c r="E1898">
        <v>37110449</v>
      </c>
      <c r="F1898" t="s">
        <v>8071</v>
      </c>
      <c r="G1898" t="s">
        <v>2348</v>
      </c>
      <c r="H1898" t="s">
        <v>8468</v>
      </c>
    </row>
    <row r="1899" spans="1:8" x14ac:dyDescent="0.3">
      <c r="A1899" t="s">
        <v>7489</v>
      </c>
      <c r="B1899" t="s">
        <v>6373</v>
      </c>
      <c r="C1899" t="s">
        <v>8469</v>
      </c>
      <c r="D1899" t="s">
        <v>595</v>
      </c>
      <c r="E1899">
        <v>80700455</v>
      </c>
      <c r="F1899" t="s">
        <v>8227</v>
      </c>
      <c r="G1899" t="s">
        <v>2348</v>
      </c>
      <c r="H1899" t="s">
        <v>8471</v>
      </c>
    </row>
    <row r="1900" spans="1:8" x14ac:dyDescent="0.3">
      <c r="A1900" t="s">
        <v>5019</v>
      </c>
      <c r="B1900" t="s">
        <v>2514</v>
      </c>
      <c r="C1900" t="s">
        <v>2515</v>
      </c>
      <c r="D1900" t="s">
        <v>595</v>
      </c>
      <c r="E1900">
        <v>2962001</v>
      </c>
      <c r="F1900" t="s">
        <v>8089</v>
      </c>
      <c r="G1900" t="s">
        <v>2348</v>
      </c>
      <c r="H1900" t="s">
        <v>8468</v>
      </c>
    </row>
    <row r="1901" spans="1:8" x14ac:dyDescent="0.3">
      <c r="A1901" t="s">
        <v>8005</v>
      </c>
      <c r="B1901" t="s">
        <v>5730</v>
      </c>
      <c r="C1901" t="s">
        <v>8469</v>
      </c>
      <c r="D1901" t="s">
        <v>595</v>
      </c>
      <c r="E1901">
        <v>80700427</v>
      </c>
      <c r="F1901" t="s">
        <v>8223</v>
      </c>
      <c r="G1901" t="s">
        <v>2348</v>
      </c>
      <c r="H1901" t="s">
        <v>8468</v>
      </c>
    </row>
    <row r="1902" spans="1:8" x14ac:dyDescent="0.3">
      <c r="A1902" t="s">
        <v>4743</v>
      </c>
      <c r="B1902" t="s">
        <v>2560</v>
      </c>
      <c r="C1902" t="s">
        <v>8469</v>
      </c>
      <c r="D1902" t="s">
        <v>595</v>
      </c>
      <c r="E1902">
        <v>80700438</v>
      </c>
      <c r="F1902" t="s">
        <v>8215</v>
      </c>
      <c r="G1902" t="s">
        <v>2348</v>
      </c>
      <c r="H1902" t="s">
        <v>8468</v>
      </c>
    </row>
    <row r="1903" spans="1:8" x14ac:dyDescent="0.3">
      <c r="A1903" t="s">
        <v>7486</v>
      </c>
      <c r="B1903" t="s">
        <v>6365</v>
      </c>
      <c r="C1903" t="s">
        <v>8469</v>
      </c>
      <c r="D1903" t="s">
        <v>595</v>
      </c>
      <c r="E1903">
        <v>80700454</v>
      </c>
      <c r="F1903" t="s">
        <v>8227</v>
      </c>
      <c r="G1903" t="s">
        <v>2348</v>
      </c>
      <c r="H1903" t="s">
        <v>8471</v>
      </c>
    </row>
    <row r="1904" spans="1:8" x14ac:dyDescent="0.3">
      <c r="A1904" t="s">
        <v>7490</v>
      </c>
      <c r="B1904" t="s">
        <v>6375</v>
      </c>
      <c r="C1904" t="s">
        <v>6376</v>
      </c>
      <c r="D1904" t="s">
        <v>595</v>
      </c>
      <c r="E1904">
        <v>37110456</v>
      </c>
      <c r="F1904" t="s">
        <v>8227</v>
      </c>
      <c r="G1904" t="s">
        <v>2348</v>
      </c>
      <c r="H1904" t="s">
        <v>8468</v>
      </c>
    </row>
    <row r="1905" spans="1:8" x14ac:dyDescent="0.3">
      <c r="A1905" t="s">
        <v>4128</v>
      </c>
      <c r="B1905" t="s">
        <v>617</v>
      </c>
      <c r="C1905" t="s">
        <v>618</v>
      </c>
      <c r="D1905" t="s">
        <v>275</v>
      </c>
      <c r="E1905">
        <v>90512079</v>
      </c>
      <c r="F1905" t="s">
        <v>8219</v>
      </c>
      <c r="G1905" t="s">
        <v>6507</v>
      </c>
      <c r="H1905" t="s">
        <v>8468</v>
      </c>
    </row>
    <row r="1906" spans="1:8" x14ac:dyDescent="0.3">
      <c r="A1906" t="s">
        <v>4569</v>
      </c>
      <c r="B1906" t="s">
        <v>658</v>
      </c>
      <c r="C1906" t="s">
        <v>659</v>
      </c>
      <c r="D1906" t="s">
        <v>275</v>
      </c>
      <c r="E1906">
        <v>90512166</v>
      </c>
      <c r="F1906" t="s">
        <v>8151</v>
      </c>
      <c r="G1906" t="s">
        <v>6507</v>
      </c>
      <c r="H1906" t="s">
        <v>8468</v>
      </c>
    </row>
    <row r="1907" spans="1:8" x14ac:dyDescent="0.3">
      <c r="A1907" t="s">
        <v>4529</v>
      </c>
      <c r="B1907" t="s">
        <v>700</v>
      </c>
      <c r="C1907" t="s">
        <v>701</v>
      </c>
      <c r="D1907" t="s">
        <v>275</v>
      </c>
      <c r="E1907">
        <v>90000080</v>
      </c>
      <c r="F1907" t="s">
        <v>8129</v>
      </c>
      <c r="G1907" t="s">
        <v>6507</v>
      </c>
      <c r="H1907" t="s">
        <v>8468</v>
      </c>
    </row>
    <row r="1908" spans="1:8" x14ac:dyDescent="0.3">
      <c r="A1908" t="s">
        <v>4457</v>
      </c>
      <c r="B1908" t="s">
        <v>927</v>
      </c>
      <c r="C1908" t="s">
        <v>928</v>
      </c>
      <c r="D1908" t="s">
        <v>275</v>
      </c>
      <c r="E1908">
        <v>61529001</v>
      </c>
      <c r="F1908" t="s">
        <v>8117</v>
      </c>
      <c r="G1908" t="s">
        <v>6507</v>
      </c>
      <c r="H1908" t="s">
        <v>8468</v>
      </c>
    </row>
    <row r="1909" spans="1:8" x14ac:dyDescent="0.3">
      <c r="A1909" t="s">
        <v>4154</v>
      </c>
      <c r="B1909" t="s">
        <v>952</v>
      </c>
      <c r="C1909" t="s">
        <v>953</v>
      </c>
      <c r="D1909" t="s">
        <v>275</v>
      </c>
      <c r="E1909">
        <v>91510558</v>
      </c>
      <c r="F1909" t="s">
        <v>8059</v>
      </c>
      <c r="G1909" t="s">
        <v>6507</v>
      </c>
      <c r="H1909" t="s">
        <v>8468</v>
      </c>
    </row>
    <row r="1910" spans="1:8" x14ac:dyDescent="0.3">
      <c r="A1910" t="s">
        <v>4155</v>
      </c>
      <c r="B1910" t="s">
        <v>975</v>
      </c>
      <c r="C1910" t="s">
        <v>976</v>
      </c>
      <c r="D1910" t="s">
        <v>275</v>
      </c>
      <c r="E1910">
        <v>90511968</v>
      </c>
      <c r="F1910" t="s">
        <v>8059</v>
      </c>
      <c r="G1910" t="s">
        <v>6507</v>
      </c>
      <c r="H1910" t="s">
        <v>8468</v>
      </c>
    </row>
    <row r="1911" spans="1:8" x14ac:dyDescent="0.3">
      <c r="A1911" t="s">
        <v>7528</v>
      </c>
      <c r="B1911" t="s">
        <v>6483</v>
      </c>
      <c r="C1911" t="s">
        <v>6484</v>
      </c>
      <c r="D1911" t="s">
        <v>275</v>
      </c>
      <c r="E1911">
        <v>61521001</v>
      </c>
      <c r="F1911" t="s">
        <v>8231</v>
      </c>
      <c r="G1911" t="s">
        <v>6507</v>
      </c>
      <c r="H1911" t="s">
        <v>8468</v>
      </c>
    </row>
    <row r="1912" spans="1:8" x14ac:dyDescent="0.3">
      <c r="A1912" t="s">
        <v>4530</v>
      </c>
      <c r="B1912" t="s">
        <v>1086</v>
      </c>
      <c r="C1912" t="s">
        <v>1087</v>
      </c>
      <c r="D1912" t="s">
        <v>275</v>
      </c>
      <c r="E1912">
        <v>90511993</v>
      </c>
      <c r="F1912" t="s">
        <v>8129</v>
      </c>
      <c r="G1912" t="s">
        <v>6507</v>
      </c>
      <c r="H1912" t="s">
        <v>8468</v>
      </c>
    </row>
    <row r="1913" spans="1:8" x14ac:dyDescent="0.3">
      <c r="A1913" t="s">
        <v>4570</v>
      </c>
      <c r="B1913" t="s">
        <v>1288</v>
      </c>
      <c r="C1913" t="s">
        <v>1289</v>
      </c>
      <c r="D1913" t="s">
        <v>275</v>
      </c>
      <c r="E1913">
        <v>61532001</v>
      </c>
      <c r="F1913" t="s">
        <v>8151</v>
      </c>
      <c r="G1913" t="s">
        <v>6507</v>
      </c>
      <c r="H1913" t="s">
        <v>8468</v>
      </c>
    </row>
    <row r="1914" spans="1:8" x14ac:dyDescent="0.3">
      <c r="A1914" t="s">
        <v>4571</v>
      </c>
      <c r="B1914" t="s">
        <v>1590</v>
      </c>
      <c r="C1914" t="s">
        <v>1591</v>
      </c>
      <c r="D1914" t="s">
        <v>275</v>
      </c>
      <c r="E1914">
        <v>91510475</v>
      </c>
      <c r="F1914" t="s">
        <v>8151</v>
      </c>
      <c r="G1914" t="s">
        <v>6507</v>
      </c>
      <c r="H1914" t="s">
        <v>8468</v>
      </c>
    </row>
    <row r="1915" spans="1:8" x14ac:dyDescent="0.3">
      <c r="A1915" t="s">
        <v>4156</v>
      </c>
      <c r="B1915" t="s">
        <v>1604</v>
      </c>
      <c r="C1915" t="s">
        <v>1605</v>
      </c>
      <c r="D1915" t="s">
        <v>275</v>
      </c>
      <c r="E1915">
        <v>90512034</v>
      </c>
      <c r="F1915" t="s">
        <v>8059</v>
      </c>
      <c r="G1915" t="s">
        <v>6507</v>
      </c>
      <c r="H1915" t="s">
        <v>8468</v>
      </c>
    </row>
    <row r="1916" spans="1:8" x14ac:dyDescent="0.3">
      <c r="A1916" t="s">
        <v>4271</v>
      </c>
      <c r="B1916" t="s">
        <v>1634</v>
      </c>
      <c r="C1916" t="s">
        <v>1635</v>
      </c>
      <c r="D1916" t="s">
        <v>275</v>
      </c>
      <c r="E1916">
        <v>90512157</v>
      </c>
      <c r="F1916" t="s">
        <v>8061</v>
      </c>
      <c r="G1916" t="s">
        <v>6507</v>
      </c>
      <c r="H1916" t="s">
        <v>8468</v>
      </c>
    </row>
    <row r="1917" spans="1:8" x14ac:dyDescent="0.3">
      <c r="A1917" t="s">
        <v>7532</v>
      </c>
      <c r="B1917" t="s">
        <v>6495</v>
      </c>
      <c r="C1917" t="s">
        <v>6496</v>
      </c>
      <c r="D1917" t="s">
        <v>275</v>
      </c>
      <c r="E1917">
        <v>50758001</v>
      </c>
      <c r="F1917" t="s">
        <v>8231</v>
      </c>
      <c r="G1917" t="s">
        <v>6507</v>
      </c>
      <c r="H1917" t="s">
        <v>8468</v>
      </c>
    </row>
    <row r="1918" spans="1:8" x14ac:dyDescent="0.3">
      <c r="A1918" t="s">
        <v>4157</v>
      </c>
      <c r="B1918" t="s">
        <v>1816</v>
      </c>
      <c r="C1918" t="s">
        <v>8469</v>
      </c>
      <c r="D1918" t="s">
        <v>275</v>
      </c>
      <c r="E1918">
        <v>90511951</v>
      </c>
      <c r="F1918" t="s">
        <v>8059</v>
      </c>
      <c r="G1918" t="s">
        <v>6507</v>
      </c>
      <c r="H1918" t="s">
        <v>8468</v>
      </c>
    </row>
    <row r="1919" spans="1:8" x14ac:dyDescent="0.3">
      <c r="A1919" t="s">
        <v>4158</v>
      </c>
      <c r="B1919" t="s">
        <v>2085</v>
      </c>
      <c r="C1919" t="s">
        <v>2086</v>
      </c>
      <c r="D1919" t="s">
        <v>275</v>
      </c>
      <c r="E1919">
        <v>90512116</v>
      </c>
      <c r="F1919" t="s">
        <v>8059</v>
      </c>
      <c r="G1919" t="s">
        <v>6507</v>
      </c>
      <c r="H1919" t="s">
        <v>8468</v>
      </c>
    </row>
    <row r="1920" spans="1:8" x14ac:dyDescent="0.3">
      <c r="A1920" t="s">
        <v>4329</v>
      </c>
      <c r="B1920" t="s">
        <v>2485</v>
      </c>
      <c r="C1920" t="s">
        <v>2486</v>
      </c>
      <c r="D1920" t="s">
        <v>275</v>
      </c>
      <c r="E1920">
        <v>90512044</v>
      </c>
      <c r="F1920" t="s">
        <v>8081</v>
      </c>
      <c r="G1920" t="s">
        <v>6507</v>
      </c>
      <c r="H1920" t="s">
        <v>8468</v>
      </c>
    </row>
    <row r="1921" spans="1:8" x14ac:dyDescent="0.3">
      <c r="A1921" t="s">
        <v>4405</v>
      </c>
      <c r="B1921" t="s">
        <v>2574</v>
      </c>
      <c r="C1921" t="s">
        <v>2575</v>
      </c>
      <c r="D1921" t="s">
        <v>275</v>
      </c>
      <c r="E1921">
        <v>90511975</v>
      </c>
      <c r="F1921" t="s">
        <v>8093</v>
      </c>
      <c r="G1921" t="s">
        <v>6507</v>
      </c>
      <c r="H1921" t="s">
        <v>8468</v>
      </c>
    </row>
    <row r="1922" spans="1:8" x14ac:dyDescent="0.3">
      <c r="A1922" t="s">
        <v>4406</v>
      </c>
      <c r="B1922" t="s">
        <v>2705</v>
      </c>
      <c r="C1922" t="s">
        <v>2706</v>
      </c>
      <c r="D1922" t="s">
        <v>275</v>
      </c>
      <c r="E1922">
        <v>91510510</v>
      </c>
      <c r="F1922" t="s">
        <v>8093</v>
      </c>
      <c r="G1922" t="s">
        <v>6507</v>
      </c>
      <c r="H1922" t="s">
        <v>8468</v>
      </c>
    </row>
    <row r="1923" spans="1:8" x14ac:dyDescent="0.3">
      <c r="A1923" t="s">
        <v>548</v>
      </c>
      <c r="B1923" t="s">
        <v>231</v>
      </c>
      <c r="C1923" t="s">
        <v>230</v>
      </c>
      <c r="D1923" t="s">
        <v>274</v>
      </c>
      <c r="E1923">
        <v>17081</v>
      </c>
      <c r="F1923" t="s">
        <v>8175</v>
      </c>
      <c r="G1923" t="s">
        <v>215</v>
      </c>
      <c r="H1923" t="s">
        <v>8471</v>
      </c>
    </row>
    <row r="1924" spans="1:8" x14ac:dyDescent="0.3">
      <c r="A1924" t="s">
        <v>551</v>
      </c>
      <c r="B1924" t="s">
        <v>237</v>
      </c>
      <c r="C1924" t="s">
        <v>236</v>
      </c>
      <c r="D1924" t="s">
        <v>275</v>
      </c>
      <c r="E1924">
        <v>90512083</v>
      </c>
      <c r="F1924" t="s">
        <v>8179</v>
      </c>
      <c r="G1924" t="s">
        <v>215</v>
      </c>
      <c r="H1924" t="s">
        <v>8471</v>
      </c>
    </row>
    <row r="1925" spans="1:8" x14ac:dyDescent="0.3">
      <c r="A1925" t="s">
        <v>552</v>
      </c>
      <c r="B1925" t="s">
        <v>65</v>
      </c>
      <c r="C1925" t="s">
        <v>64</v>
      </c>
      <c r="D1925" t="s">
        <v>275</v>
      </c>
      <c r="E1925">
        <v>91510534</v>
      </c>
      <c r="F1925" t="s">
        <v>8181</v>
      </c>
      <c r="G1925" t="s">
        <v>215</v>
      </c>
      <c r="H1925" t="s">
        <v>8471</v>
      </c>
    </row>
    <row r="1926" spans="1:8" x14ac:dyDescent="0.3">
      <c r="A1926" t="s">
        <v>7789</v>
      </c>
      <c r="B1926" t="s">
        <v>7072</v>
      </c>
      <c r="C1926" t="s">
        <v>7073</v>
      </c>
      <c r="D1926" t="s">
        <v>275</v>
      </c>
      <c r="E1926">
        <v>68161812</v>
      </c>
      <c r="F1926" t="s">
        <v>8379</v>
      </c>
      <c r="G1926" t="s">
        <v>215</v>
      </c>
      <c r="H1926" t="s">
        <v>8468</v>
      </c>
    </row>
    <row r="1927" spans="1:8" x14ac:dyDescent="0.3">
      <c r="A1927" t="s">
        <v>561</v>
      </c>
      <c r="B1927" t="s">
        <v>255</v>
      </c>
      <c r="C1927" t="s">
        <v>254</v>
      </c>
      <c r="D1927" t="s">
        <v>275</v>
      </c>
      <c r="E1927">
        <v>91510562</v>
      </c>
      <c r="F1927" t="s">
        <v>8183</v>
      </c>
      <c r="G1927" t="s">
        <v>215</v>
      </c>
      <c r="H1927" t="s">
        <v>8471</v>
      </c>
    </row>
    <row r="1928" spans="1:8" x14ac:dyDescent="0.3">
      <c r="A1928" t="s">
        <v>554</v>
      </c>
      <c r="B1928" t="s">
        <v>241</v>
      </c>
      <c r="C1928" t="s">
        <v>240</v>
      </c>
      <c r="D1928" t="s">
        <v>275</v>
      </c>
      <c r="E1928">
        <v>90000015</v>
      </c>
      <c r="F1928" t="s">
        <v>8185</v>
      </c>
      <c r="G1928" t="s">
        <v>215</v>
      </c>
      <c r="H1928" t="s">
        <v>8471</v>
      </c>
    </row>
    <row r="1929" spans="1:8" x14ac:dyDescent="0.3">
      <c r="A1929" t="s">
        <v>555</v>
      </c>
      <c r="B1929" t="s">
        <v>243</v>
      </c>
      <c r="C1929" t="s">
        <v>242</v>
      </c>
      <c r="D1929" t="s">
        <v>275</v>
      </c>
      <c r="E1929">
        <v>91510505</v>
      </c>
      <c r="F1929" t="s">
        <v>8187</v>
      </c>
      <c r="G1929" t="s">
        <v>215</v>
      </c>
      <c r="H1929" t="s">
        <v>8471</v>
      </c>
    </row>
    <row r="1930" spans="1:8" x14ac:dyDescent="0.3">
      <c r="A1930" t="s">
        <v>556</v>
      </c>
      <c r="B1930" t="s">
        <v>245</v>
      </c>
      <c r="C1930" t="s">
        <v>244</v>
      </c>
      <c r="D1930" t="s">
        <v>275</v>
      </c>
      <c r="E1930">
        <v>90512120</v>
      </c>
      <c r="F1930" t="s">
        <v>8181</v>
      </c>
      <c r="G1930" t="s">
        <v>215</v>
      </c>
      <c r="H1930" t="s">
        <v>8471</v>
      </c>
    </row>
    <row r="1931" spans="1:8" x14ac:dyDescent="0.3">
      <c r="A1931" t="s">
        <v>549</v>
      </c>
      <c r="B1931" t="s">
        <v>233</v>
      </c>
      <c r="C1931" t="s">
        <v>232</v>
      </c>
      <c r="D1931" t="s">
        <v>274</v>
      </c>
      <c r="E1931">
        <v>80711228</v>
      </c>
      <c r="F1931" t="s">
        <v>8177</v>
      </c>
      <c r="G1931" t="s">
        <v>215</v>
      </c>
      <c r="H1931" t="s">
        <v>8471</v>
      </c>
    </row>
    <row r="1932" spans="1:8" x14ac:dyDescent="0.3">
      <c r="A1932" t="s">
        <v>557</v>
      </c>
      <c r="B1932" t="s">
        <v>247</v>
      </c>
      <c r="C1932" t="s">
        <v>246</v>
      </c>
      <c r="D1932" t="s">
        <v>275</v>
      </c>
      <c r="E1932">
        <v>90511861</v>
      </c>
      <c r="F1932" t="s">
        <v>8181</v>
      </c>
      <c r="G1932" t="s">
        <v>215</v>
      </c>
      <c r="H1932" t="s">
        <v>8471</v>
      </c>
    </row>
    <row r="1933" spans="1:8" x14ac:dyDescent="0.3">
      <c r="A1933" t="s">
        <v>558</v>
      </c>
      <c r="B1933" t="s">
        <v>249</v>
      </c>
      <c r="C1933" t="s">
        <v>248</v>
      </c>
      <c r="D1933" t="s">
        <v>275</v>
      </c>
      <c r="E1933">
        <v>90512185</v>
      </c>
      <c r="F1933" t="s">
        <v>8189</v>
      </c>
      <c r="G1933" t="s">
        <v>215</v>
      </c>
      <c r="H1933" t="s">
        <v>8471</v>
      </c>
    </row>
    <row r="1934" spans="1:8" x14ac:dyDescent="0.3">
      <c r="A1934" t="s">
        <v>4433</v>
      </c>
      <c r="B1934" t="s">
        <v>1949</v>
      </c>
      <c r="C1934" t="s">
        <v>1950</v>
      </c>
      <c r="D1934" t="s">
        <v>275</v>
      </c>
      <c r="E1934">
        <v>90512169</v>
      </c>
      <c r="F1934" t="s">
        <v>8103</v>
      </c>
      <c r="G1934" t="s">
        <v>215</v>
      </c>
      <c r="H1934" t="s">
        <v>8468</v>
      </c>
    </row>
    <row r="1935" spans="1:8" x14ac:dyDescent="0.3">
      <c r="A1935" t="s">
        <v>550</v>
      </c>
      <c r="B1935" t="s">
        <v>235</v>
      </c>
      <c r="C1935" t="s">
        <v>234</v>
      </c>
      <c r="D1935" t="s">
        <v>274</v>
      </c>
      <c r="E1935">
        <v>90701805</v>
      </c>
      <c r="F1935" t="s">
        <v>8103</v>
      </c>
      <c r="G1935" t="s">
        <v>215</v>
      </c>
      <c r="H1935" t="s">
        <v>8471</v>
      </c>
    </row>
    <row r="1936" spans="1:8" x14ac:dyDescent="0.3">
      <c r="A1936" t="s">
        <v>559</v>
      </c>
      <c r="B1936" t="s">
        <v>251</v>
      </c>
      <c r="C1936" t="s">
        <v>250</v>
      </c>
      <c r="D1936" t="s">
        <v>275</v>
      </c>
      <c r="E1936">
        <v>61540006</v>
      </c>
      <c r="F1936" t="s">
        <v>8191</v>
      </c>
      <c r="G1936" t="s">
        <v>215</v>
      </c>
      <c r="H1936" t="s">
        <v>8471</v>
      </c>
    </row>
    <row r="1937" spans="1:8" x14ac:dyDescent="0.3">
      <c r="A1937" t="s">
        <v>560</v>
      </c>
      <c r="B1937" t="s">
        <v>253</v>
      </c>
      <c r="C1937" t="s">
        <v>252</v>
      </c>
      <c r="D1937" t="s">
        <v>275</v>
      </c>
      <c r="E1937">
        <v>50849001</v>
      </c>
      <c r="F1937" t="s">
        <v>8193</v>
      </c>
      <c r="G1937" t="s">
        <v>215</v>
      </c>
      <c r="H1937" t="s">
        <v>8471</v>
      </c>
    </row>
    <row r="1938" spans="1:8" x14ac:dyDescent="0.3">
      <c r="A1938" t="s">
        <v>7536</v>
      </c>
      <c r="B1938" t="s">
        <v>253</v>
      </c>
      <c r="C1938" t="s">
        <v>252</v>
      </c>
      <c r="D1938" t="s">
        <v>275</v>
      </c>
      <c r="E1938">
        <v>50849004</v>
      </c>
      <c r="F1938" t="s">
        <v>8193</v>
      </c>
      <c r="G1938" t="s">
        <v>215</v>
      </c>
      <c r="H1938" t="s">
        <v>8468</v>
      </c>
    </row>
    <row r="1939" spans="1:8" x14ac:dyDescent="0.3">
      <c r="A1939" t="s">
        <v>5114</v>
      </c>
      <c r="B1939" t="s">
        <v>1298</v>
      </c>
      <c r="C1939" t="s">
        <v>3798</v>
      </c>
      <c r="D1939" t="s">
        <v>275</v>
      </c>
      <c r="E1939">
        <v>91510507</v>
      </c>
      <c r="F1939" t="s">
        <v>8203</v>
      </c>
      <c r="G1939" t="s">
        <v>263</v>
      </c>
      <c r="H1939" t="s">
        <v>8468</v>
      </c>
    </row>
    <row r="1940" spans="1:8" x14ac:dyDescent="0.3">
      <c r="A1940" t="s">
        <v>5115</v>
      </c>
      <c r="B1940" t="s">
        <v>1466</v>
      </c>
      <c r="C1940" t="s">
        <v>1467</v>
      </c>
      <c r="D1940" t="s">
        <v>275</v>
      </c>
      <c r="E1940">
        <v>90512155</v>
      </c>
      <c r="F1940" t="s">
        <v>8203</v>
      </c>
      <c r="G1940" t="s">
        <v>263</v>
      </c>
      <c r="H1940" t="s">
        <v>8468</v>
      </c>
    </row>
    <row r="1941" spans="1:8" x14ac:dyDescent="0.3">
      <c r="A1941" t="s">
        <v>566</v>
      </c>
      <c r="B1941" t="s">
        <v>267</v>
      </c>
      <c r="C1941" t="s">
        <v>266</v>
      </c>
      <c r="D1941" t="s">
        <v>275</v>
      </c>
      <c r="E1941">
        <v>91510535</v>
      </c>
      <c r="F1941" t="s">
        <v>8203</v>
      </c>
      <c r="G1941" t="s">
        <v>263</v>
      </c>
      <c r="H1941" t="s">
        <v>8471</v>
      </c>
    </row>
    <row r="1942" spans="1:8" x14ac:dyDescent="0.3">
      <c r="A1942" t="s">
        <v>562</v>
      </c>
      <c r="B1942" t="s">
        <v>259</v>
      </c>
      <c r="C1942" t="s">
        <v>258</v>
      </c>
      <c r="D1942" t="s">
        <v>275</v>
      </c>
      <c r="E1942">
        <v>90512029</v>
      </c>
      <c r="F1942" t="s">
        <v>8195</v>
      </c>
      <c r="G1942" t="s">
        <v>2464</v>
      </c>
      <c r="H1942" t="s">
        <v>8471</v>
      </c>
    </row>
    <row r="1943" spans="1:8" x14ac:dyDescent="0.3">
      <c r="A1943" t="s">
        <v>4917</v>
      </c>
      <c r="B1943" t="s">
        <v>991</v>
      </c>
      <c r="C1943" t="s">
        <v>992</v>
      </c>
      <c r="D1943" t="s">
        <v>275</v>
      </c>
      <c r="E1943">
        <v>60304001</v>
      </c>
      <c r="F1943" t="s">
        <v>8437</v>
      </c>
      <c r="G1943" t="s">
        <v>2464</v>
      </c>
      <c r="H1943" t="s">
        <v>8468</v>
      </c>
    </row>
    <row r="1944" spans="1:8" x14ac:dyDescent="0.3">
      <c r="A1944" t="s">
        <v>4275</v>
      </c>
      <c r="B1944" t="s">
        <v>1088</v>
      </c>
      <c r="C1944" t="s">
        <v>1089</v>
      </c>
      <c r="D1944" t="s">
        <v>275</v>
      </c>
      <c r="E1944">
        <v>91510560</v>
      </c>
      <c r="F1944" t="s">
        <v>8065</v>
      </c>
      <c r="G1944" t="s">
        <v>2464</v>
      </c>
      <c r="H1944" t="s">
        <v>8471</v>
      </c>
    </row>
    <row r="1945" spans="1:8" x14ac:dyDescent="0.3">
      <c r="A1945" t="s">
        <v>7298</v>
      </c>
      <c r="B1945" t="s">
        <v>6498</v>
      </c>
      <c r="C1945" t="s">
        <v>6499</v>
      </c>
      <c r="D1945" t="s">
        <v>275</v>
      </c>
      <c r="E1945">
        <v>1001</v>
      </c>
      <c r="F1945" t="s">
        <v>8239</v>
      </c>
      <c r="G1945" t="s">
        <v>2464</v>
      </c>
      <c r="H1945" t="s">
        <v>8468</v>
      </c>
    </row>
    <row r="1946" spans="1:8" x14ac:dyDescent="0.3">
      <c r="A1946" t="s">
        <v>426</v>
      </c>
      <c r="B1946" t="s">
        <v>5</v>
      </c>
      <c r="C1946" t="s">
        <v>4</v>
      </c>
      <c r="D1946" t="s">
        <v>275</v>
      </c>
      <c r="E1946">
        <v>90512124</v>
      </c>
      <c r="F1946" t="s">
        <v>8437</v>
      </c>
      <c r="G1946" t="s">
        <v>2464</v>
      </c>
      <c r="H1946" t="s">
        <v>8471</v>
      </c>
    </row>
    <row r="1947" spans="1:8" x14ac:dyDescent="0.3">
      <c r="A1947" t="s">
        <v>537</v>
      </c>
      <c r="B1947" t="s">
        <v>209</v>
      </c>
      <c r="C1947" t="s">
        <v>208</v>
      </c>
      <c r="D1947" t="s">
        <v>275</v>
      </c>
      <c r="E1947">
        <v>61310001</v>
      </c>
      <c r="F1947" t="s">
        <v>8165</v>
      </c>
      <c r="G1947" t="s">
        <v>2464</v>
      </c>
      <c r="H1947" t="s">
        <v>8471</v>
      </c>
    </row>
    <row r="1948" spans="1:8" x14ac:dyDescent="0.3">
      <c r="A1948" t="s">
        <v>7297</v>
      </c>
      <c r="B1948" t="s">
        <v>6513</v>
      </c>
      <c r="C1948" t="s">
        <v>6514</v>
      </c>
      <c r="D1948" t="s">
        <v>275</v>
      </c>
      <c r="E1948">
        <v>90511877</v>
      </c>
      <c r="F1948" t="s">
        <v>8245</v>
      </c>
      <c r="G1948" t="s">
        <v>2464</v>
      </c>
      <c r="H1948" t="s">
        <v>8468</v>
      </c>
    </row>
    <row r="1949" spans="1:8" x14ac:dyDescent="0.3">
      <c r="A1949" t="s">
        <v>4928</v>
      </c>
      <c r="B1949" t="s">
        <v>2682</v>
      </c>
      <c r="C1949" t="s">
        <v>2683</v>
      </c>
      <c r="D1949" t="s">
        <v>275</v>
      </c>
      <c r="E1949">
        <v>61409001</v>
      </c>
      <c r="F1949" t="s">
        <v>8455</v>
      </c>
      <c r="G1949" t="s">
        <v>2464</v>
      </c>
      <c r="H1949" t="s">
        <v>8468</v>
      </c>
    </row>
    <row r="1950" spans="1:8" x14ac:dyDescent="0.3">
      <c r="A1950" t="s">
        <v>4573</v>
      </c>
      <c r="B1950" t="s">
        <v>2717</v>
      </c>
      <c r="C1950" t="s">
        <v>2718</v>
      </c>
      <c r="D1950" t="s">
        <v>275</v>
      </c>
      <c r="E1950">
        <v>61540012</v>
      </c>
      <c r="F1950" t="s">
        <v>8151</v>
      </c>
      <c r="G1950" t="s">
        <v>2464</v>
      </c>
      <c r="H1950" t="s">
        <v>8468</v>
      </c>
    </row>
    <row r="1951" spans="1:8" x14ac:dyDescent="0.3">
      <c r="A1951" t="s">
        <v>7792</v>
      </c>
      <c r="B1951" t="s">
        <v>7079</v>
      </c>
      <c r="C1951" t="s">
        <v>8469</v>
      </c>
      <c r="D1951" t="s">
        <v>272</v>
      </c>
      <c r="E1951">
        <v>911005</v>
      </c>
      <c r="F1951" t="s">
        <v>8361</v>
      </c>
      <c r="G1951" t="s">
        <v>2525</v>
      </c>
      <c r="H1951" t="s">
        <v>8468</v>
      </c>
    </row>
    <row r="1952" spans="1:8" x14ac:dyDescent="0.3">
      <c r="A1952" t="s">
        <v>7540</v>
      </c>
      <c r="B1952" t="s">
        <v>6522</v>
      </c>
      <c r="C1952" t="s">
        <v>8469</v>
      </c>
      <c r="D1952" t="s">
        <v>272</v>
      </c>
      <c r="E1952">
        <v>900041</v>
      </c>
      <c r="F1952" t="s">
        <v>8253</v>
      </c>
      <c r="G1952" t="s">
        <v>2525</v>
      </c>
      <c r="H1952" t="s">
        <v>8468</v>
      </c>
    </row>
    <row r="1953" spans="1:8" x14ac:dyDescent="0.3">
      <c r="A1953" t="s">
        <v>528</v>
      </c>
      <c r="B1953" t="s">
        <v>194</v>
      </c>
      <c r="C1953" t="s">
        <v>193</v>
      </c>
      <c r="D1953" t="s">
        <v>272</v>
      </c>
      <c r="E1953">
        <v>91514047</v>
      </c>
      <c r="F1953" t="s">
        <v>8163</v>
      </c>
      <c r="G1953" t="s">
        <v>2525</v>
      </c>
      <c r="H1953" t="s">
        <v>8472</v>
      </c>
    </row>
    <row r="1954" spans="1:8" x14ac:dyDescent="0.3">
      <c r="A1954" t="s">
        <v>523</v>
      </c>
      <c r="B1954" t="s">
        <v>184</v>
      </c>
      <c r="C1954" t="s">
        <v>183</v>
      </c>
      <c r="D1954" t="s">
        <v>272</v>
      </c>
      <c r="E1954">
        <v>91510406</v>
      </c>
      <c r="F1954" t="s">
        <v>8223</v>
      </c>
      <c r="G1954" t="s">
        <v>2525</v>
      </c>
      <c r="H1954" t="s">
        <v>8472</v>
      </c>
    </row>
    <row r="1955" spans="1:8" x14ac:dyDescent="0.3">
      <c r="A1955" t="s">
        <v>511</v>
      </c>
      <c r="B1955" t="s">
        <v>163</v>
      </c>
      <c r="C1955" t="s">
        <v>512</v>
      </c>
      <c r="D1955" t="s">
        <v>272</v>
      </c>
      <c r="E1955">
        <v>91510475</v>
      </c>
      <c r="F1955" t="s">
        <v>8227</v>
      </c>
      <c r="G1955" t="s">
        <v>2525</v>
      </c>
      <c r="H1955" t="s">
        <v>8472</v>
      </c>
    </row>
    <row r="1956" spans="1:8" x14ac:dyDescent="0.3">
      <c r="A1956" t="s">
        <v>7790</v>
      </c>
      <c r="B1956" t="s">
        <v>7075</v>
      </c>
      <c r="C1956" t="s">
        <v>8469</v>
      </c>
      <c r="D1956" t="s">
        <v>272</v>
      </c>
      <c r="E1956">
        <v>85600482</v>
      </c>
      <c r="F1956" t="s">
        <v>8251</v>
      </c>
      <c r="G1956" t="s">
        <v>2525</v>
      </c>
      <c r="H1956" t="s">
        <v>8468</v>
      </c>
    </row>
    <row r="1957" spans="1:8" x14ac:dyDescent="0.3">
      <c r="A1957" t="s">
        <v>4100</v>
      </c>
      <c r="B1957" t="s">
        <v>897</v>
      </c>
      <c r="C1957" t="s">
        <v>898</v>
      </c>
      <c r="D1957" t="s">
        <v>272</v>
      </c>
      <c r="E1957">
        <v>91514102</v>
      </c>
      <c r="F1957" t="s">
        <v>8163</v>
      </c>
      <c r="G1957" t="s">
        <v>2525</v>
      </c>
      <c r="H1957" t="s">
        <v>8471</v>
      </c>
    </row>
    <row r="1958" spans="1:8" x14ac:dyDescent="0.3">
      <c r="A1958" t="s">
        <v>529</v>
      </c>
      <c r="B1958" t="s">
        <v>195</v>
      </c>
      <c r="C1958" t="s">
        <v>8469</v>
      </c>
      <c r="D1958" t="s">
        <v>272</v>
      </c>
      <c r="E1958">
        <v>91510437</v>
      </c>
      <c r="F1958" t="s">
        <v>8163</v>
      </c>
      <c r="G1958" t="s">
        <v>2525</v>
      </c>
      <c r="H1958" t="s">
        <v>8472</v>
      </c>
    </row>
    <row r="1959" spans="1:8" x14ac:dyDescent="0.3">
      <c r="A1959" t="s">
        <v>8032</v>
      </c>
      <c r="B1959" t="s">
        <v>5798</v>
      </c>
      <c r="C1959" t="s">
        <v>8469</v>
      </c>
      <c r="D1959" t="s">
        <v>272</v>
      </c>
      <c r="E1959">
        <v>900042</v>
      </c>
      <c r="F1959" t="s">
        <v>8223</v>
      </c>
      <c r="G1959" t="s">
        <v>2525</v>
      </c>
      <c r="H1959" t="s">
        <v>8468</v>
      </c>
    </row>
    <row r="1960" spans="1:8" x14ac:dyDescent="0.3">
      <c r="A1960" t="s">
        <v>7539</v>
      </c>
      <c r="B1960" t="s">
        <v>6520</v>
      </c>
      <c r="C1960" t="s">
        <v>8469</v>
      </c>
      <c r="D1960" t="s">
        <v>272</v>
      </c>
      <c r="E1960">
        <v>8110001</v>
      </c>
      <c r="F1960" t="s">
        <v>8251</v>
      </c>
      <c r="G1960" t="s">
        <v>2525</v>
      </c>
      <c r="H1960" t="s">
        <v>8468</v>
      </c>
    </row>
    <row r="1961" spans="1:8" x14ac:dyDescent="0.3">
      <c r="A1961" t="s">
        <v>7908</v>
      </c>
      <c r="B1961" t="s">
        <v>5467</v>
      </c>
      <c r="C1961" t="s">
        <v>8469</v>
      </c>
      <c r="D1961" t="s">
        <v>272</v>
      </c>
      <c r="E1961">
        <v>9052226</v>
      </c>
      <c r="F1961" t="s">
        <v>8223</v>
      </c>
      <c r="G1961" t="s">
        <v>2525</v>
      </c>
      <c r="H1961" t="s">
        <v>8468</v>
      </c>
    </row>
    <row r="1962" spans="1:8" x14ac:dyDescent="0.3">
      <c r="A1962" t="s">
        <v>525</v>
      </c>
      <c r="B1962" t="s">
        <v>188</v>
      </c>
      <c r="C1962" t="s">
        <v>187</v>
      </c>
      <c r="D1962" t="s">
        <v>272</v>
      </c>
      <c r="E1962">
        <v>61329006</v>
      </c>
      <c r="F1962" t="s">
        <v>8071</v>
      </c>
      <c r="G1962" t="s">
        <v>2525</v>
      </c>
      <c r="H1962" t="s">
        <v>8471</v>
      </c>
    </row>
    <row r="1963" spans="1:8" x14ac:dyDescent="0.3">
      <c r="A1963" t="s">
        <v>7543</v>
      </c>
      <c r="B1963" t="s">
        <v>6528</v>
      </c>
      <c r="C1963" t="s">
        <v>6529</v>
      </c>
      <c r="D1963" t="s">
        <v>272</v>
      </c>
      <c r="E1963">
        <v>90510333</v>
      </c>
      <c r="F1963" t="s">
        <v>8251</v>
      </c>
      <c r="G1963" t="s">
        <v>2525</v>
      </c>
      <c r="H1963" t="s">
        <v>8468</v>
      </c>
    </row>
    <row r="1964" spans="1:8" x14ac:dyDescent="0.3">
      <c r="A1964" t="s">
        <v>4304</v>
      </c>
      <c r="B1964" t="s">
        <v>1147</v>
      </c>
      <c r="C1964" t="s">
        <v>1148</v>
      </c>
      <c r="D1964" t="s">
        <v>272</v>
      </c>
      <c r="E1964">
        <v>61416009</v>
      </c>
      <c r="F1964" t="s">
        <v>8075</v>
      </c>
      <c r="G1964" t="s">
        <v>2525</v>
      </c>
      <c r="H1964" t="s">
        <v>8468</v>
      </c>
    </row>
    <row r="1965" spans="1:8" x14ac:dyDescent="0.3">
      <c r="A1965" t="s">
        <v>4591</v>
      </c>
      <c r="B1965" t="s">
        <v>1236</v>
      </c>
      <c r="C1965" t="s">
        <v>1237</v>
      </c>
      <c r="D1965" t="s">
        <v>272</v>
      </c>
      <c r="E1965">
        <v>91514085</v>
      </c>
      <c r="F1965" t="s">
        <v>8157</v>
      </c>
      <c r="G1965" t="s">
        <v>2525</v>
      </c>
      <c r="H1965" t="s">
        <v>8471</v>
      </c>
    </row>
    <row r="1966" spans="1:8" x14ac:dyDescent="0.3">
      <c r="A1966" t="s">
        <v>536</v>
      </c>
      <c r="B1966" t="s">
        <v>207</v>
      </c>
      <c r="C1966" t="s">
        <v>206</v>
      </c>
      <c r="D1966" t="s">
        <v>272</v>
      </c>
      <c r="E1966">
        <v>91514072</v>
      </c>
      <c r="F1966" t="s">
        <v>8225</v>
      </c>
      <c r="G1966" t="s">
        <v>2525</v>
      </c>
      <c r="H1966" t="s">
        <v>8468</v>
      </c>
    </row>
    <row r="1967" spans="1:8" x14ac:dyDescent="0.3">
      <c r="A1967" t="s">
        <v>7883</v>
      </c>
      <c r="B1967" t="s">
        <v>7260</v>
      </c>
      <c r="C1967" t="s">
        <v>8469</v>
      </c>
      <c r="D1967" t="s">
        <v>272</v>
      </c>
      <c r="E1967">
        <v>900051</v>
      </c>
      <c r="F1967" t="s">
        <v>8225</v>
      </c>
      <c r="G1967" t="s">
        <v>2525</v>
      </c>
      <c r="H1967" t="s">
        <v>8468</v>
      </c>
    </row>
    <row r="1968" spans="1:8" x14ac:dyDescent="0.3">
      <c r="A1968" t="s">
        <v>8038</v>
      </c>
      <c r="B1968" t="s">
        <v>5813</v>
      </c>
      <c r="C1968" t="s">
        <v>8469</v>
      </c>
      <c r="D1968" t="s">
        <v>272</v>
      </c>
      <c r="E1968">
        <v>91514110</v>
      </c>
      <c r="F1968" t="s">
        <v>8227</v>
      </c>
      <c r="G1968" t="s">
        <v>2525</v>
      </c>
      <c r="H1968" t="s">
        <v>8471</v>
      </c>
    </row>
    <row r="1969" spans="1:8" x14ac:dyDescent="0.3">
      <c r="A1969" t="s">
        <v>4354</v>
      </c>
      <c r="B1969" t="s">
        <v>1431</v>
      </c>
      <c r="C1969" t="s">
        <v>1432</v>
      </c>
      <c r="D1969" t="s">
        <v>272</v>
      </c>
      <c r="E1969">
        <v>91510515</v>
      </c>
      <c r="F1969" t="s">
        <v>8089</v>
      </c>
      <c r="G1969" t="s">
        <v>2525</v>
      </c>
      <c r="H1969" t="s">
        <v>8468</v>
      </c>
    </row>
    <row r="1970" spans="1:8" x14ac:dyDescent="0.3">
      <c r="A1970" t="s">
        <v>8037</v>
      </c>
      <c r="B1970" t="s">
        <v>5810</v>
      </c>
      <c r="C1970" t="s">
        <v>5811</v>
      </c>
      <c r="D1970" t="s">
        <v>272</v>
      </c>
      <c r="E1970">
        <v>91514100</v>
      </c>
      <c r="F1970" t="s">
        <v>8227</v>
      </c>
      <c r="G1970" t="s">
        <v>2525</v>
      </c>
      <c r="H1970" t="s">
        <v>8471</v>
      </c>
    </row>
    <row r="1971" spans="1:8" x14ac:dyDescent="0.3">
      <c r="A1971" t="s">
        <v>8035</v>
      </c>
      <c r="B1971" t="s">
        <v>5804</v>
      </c>
      <c r="C1971" t="s">
        <v>5805</v>
      </c>
      <c r="D1971" t="s">
        <v>272</v>
      </c>
      <c r="E1971">
        <v>91514101</v>
      </c>
      <c r="F1971" t="s">
        <v>8227</v>
      </c>
      <c r="G1971" t="s">
        <v>2525</v>
      </c>
      <c r="H1971" t="s">
        <v>8471</v>
      </c>
    </row>
    <row r="1972" spans="1:8" x14ac:dyDescent="0.3">
      <c r="A1972" t="s">
        <v>7791</v>
      </c>
      <c r="B1972" t="s">
        <v>7077</v>
      </c>
      <c r="C1972" t="s">
        <v>8469</v>
      </c>
      <c r="D1972" t="s">
        <v>272</v>
      </c>
      <c r="E1972">
        <v>90022</v>
      </c>
      <c r="F1972" t="s">
        <v>8223</v>
      </c>
      <c r="G1972" t="s">
        <v>2525</v>
      </c>
      <c r="H1972" t="s">
        <v>8468</v>
      </c>
    </row>
    <row r="1973" spans="1:8" x14ac:dyDescent="0.3">
      <c r="A1973" t="s">
        <v>530</v>
      </c>
      <c r="B1973" t="s">
        <v>197</v>
      </c>
      <c r="C1973" t="s">
        <v>196</v>
      </c>
      <c r="D1973" t="s">
        <v>272</v>
      </c>
      <c r="E1973">
        <v>91510516</v>
      </c>
      <c r="F1973" t="s">
        <v>8163</v>
      </c>
      <c r="G1973" t="s">
        <v>2525</v>
      </c>
      <c r="H1973" t="s">
        <v>8472</v>
      </c>
    </row>
    <row r="1974" spans="1:8" x14ac:dyDescent="0.3">
      <c r="A1974" t="s">
        <v>4279</v>
      </c>
      <c r="B1974" t="s">
        <v>1751</v>
      </c>
      <c r="C1974" t="s">
        <v>1752</v>
      </c>
      <c r="D1974" t="s">
        <v>272</v>
      </c>
      <c r="E1974">
        <v>91510465</v>
      </c>
      <c r="F1974" t="s">
        <v>8069</v>
      </c>
      <c r="G1974" t="s">
        <v>2525</v>
      </c>
      <c r="H1974" t="s">
        <v>8468</v>
      </c>
    </row>
    <row r="1975" spans="1:8" x14ac:dyDescent="0.3">
      <c r="A1975" t="s">
        <v>7909</v>
      </c>
      <c r="B1975" t="s">
        <v>5469</v>
      </c>
      <c r="C1975" t="s">
        <v>5470</v>
      </c>
      <c r="D1975" t="s">
        <v>272</v>
      </c>
      <c r="E1975">
        <v>91514063</v>
      </c>
      <c r="F1975" t="s">
        <v>8223</v>
      </c>
      <c r="G1975" t="s">
        <v>2525</v>
      </c>
      <c r="H1975" t="s">
        <v>8468</v>
      </c>
    </row>
    <row r="1976" spans="1:8" x14ac:dyDescent="0.3">
      <c r="A1976" t="s">
        <v>522</v>
      </c>
      <c r="B1976" t="s">
        <v>182</v>
      </c>
      <c r="C1976" t="s">
        <v>181</v>
      </c>
      <c r="D1976" t="s">
        <v>272</v>
      </c>
      <c r="E1976">
        <v>91510479</v>
      </c>
      <c r="F1976" t="s">
        <v>8221</v>
      </c>
      <c r="G1976" t="s">
        <v>2525</v>
      </c>
      <c r="H1976" t="s">
        <v>8472</v>
      </c>
    </row>
    <row r="1977" spans="1:8" x14ac:dyDescent="0.3">
      <c r="A1977" t="s">
        <v>518</v>
      </c>
      <c r="B1977" t="s">
        <v>174</v>
      </c>
      <c r="C1977" t="s">
        <v>5460</v>
      </c>
      <c r="D1977" t="s">
        <v>272</v>
      </c>
      <c r="E1977">
        <v>91514068</v>
      </c>
      <c r="F1977" t="s">
        <v>8225</v>
      </c>
      <c r="G1977" t="s">
        <v>2525</v>
      </c>
      <c r="H1977" t="s">
        <v>8471</v>
      </c>
    </row>
    <row r="1978" spans="1:8" x14ac:dyDescent="0.3">
      <c r="A1978" t="s">
        <v>4355</v>
      </c>
      <c r="B1978" t="s">
        <v>1907</v>
      </c>
      <c r="C1978" t="s">
        <v>1908</v>
      </c>
      <c r="D1978" t="s">
        <v>272</v>
      </c>
      <c r="E1978">
        <v>90511429</v>
      </c>
      <c r="F1978" t="s">
        <v>8089</v>
      </c>
      <c r="G1978" t="s">
        <v>2525</v>
      </c>
      <c r="H1978" t="s">
        <v>8468</v>
      </c>
    </row>
    <row r="1979" spans="1:8" x14ac:dyDescent="0.3">
      <c r="A1979" t="s">
        <v>4101</v>
      </c>
      <c r="B1979" t="s">
        <v>1929</v>
      </c>
      <c r="C1979" t="s">
        <v>1930</v>
      </c>
      <c r="D1979" t="s">
        <v>272</v>
      </c>
      <c r="E1979">
        <v>91514081</v>
      </c>
      <c r="F1979" t="s">
        <v>8163</v>
      </c>
      <c r="G1979" t="s">
        <v>2525</v>
      </c>
      <c r="H1979" t="s">
        <v>8468</v>
      </c>
    </row>
    <row r="1980" spans="1:8" x14ac:dyDescent="0.3">
      <c r="A1980" t="s">
        <v>7544</v>
      </c>
      <c r="B1980" t="s">
        <v>6531</v>
      </c>
      <c r="C1980" t="s">
        <v>8469</v>
      </c>
      <c r="D1980" t="s">
        <v>272</v>
      </c>
      <c r="E1980">
        <v>90510618</v>
      </c>
      <c r="F1980" t="s">
        <v>8259</v>
      </c>
      <c r="G1980" t="s">
        <v>2525</v>
      </c>
      <c r="H1980" t="s">
        <v>8468</v>
      </c>
    </row>
    <row r="1981" spans="1:8" x14ac:dyDescent="0.3">
      <c r="A1981" t="s">
        <v>4593</v>
      </c>
      <c r="B1981" t="s">
        <v>2010</v>
      </c>
      <c r="C1981" t="s">
        <v>2011</v>
      </c>
      <c r="D1981" t="s">
        <v>272</v>
      </c>
      <c r="E1981">
        <v>91510425</v>
      </c>
      <c r="F1981" t="s">
        <v>8159</v>
      </c>
      <c r="G1981" t="s">
        <v>2525</v>
      </c>
      <c r="H1981" t="s">
        <v>8468</v>
      </c>
    </row>
    <row r="1982" spans="1:8" x14ac:dyDescent="0.3">
      <c r="A1982" t="s">
        <v>8034</v>
      </c>
      <c r="B1982" t="s">
        <v>5802</v>
      </c>
      <c r="C1982" t="s">
        <v>8469</v>
      </c>
      <c r="D1982" t="s">
        <v>272</v>
      </c>
      <c r="E1982">
        <v>91514107</v>
      </c>
      <c r="F1982" t="s">
        <v>8227</v>
      </c>
      <c r="G1982" t="s">
        <v>2525</v>
      </c>
      <c r="H1982" t="s">
        <v>8471</v>
      </c>
    </row>
    <row r="1983" spans="1:8" x14ac:dyDescent="0.3">
      <c r="A1983" t="s">
        <v>4909</v>
      </c>
      <c r="B1983" t="s">
        <v>2202</v>
      </c>
      <c r="C1983" t="s">
        <v>2203</v>
      </c>
      <c r="D1983" t="s">
        <v>272</v>
      </c>
      <c r="E1983">
        <v>90511376</v>
      </c>
      <c r="F1983" t="s">
        <v>8185</v>
      </c>
      <c r="G1983" t="s">
        <v>2525</v>
      </c>
      <c r="H1983" t="s">
        <v>8468</v>
      </c>
    </row>
    <row r="1984" spans="1:8" x14ac:dyDescent="0.3">
      <c r="A1984" t="s">
        <v>521</v>
      </c>
      <c r="B1984" t="s">
        <v>180</v>
      </c>
      <c r="C1984" t="s">
        <v>179</v>
      </c>
      <c r="D1984" t="s">
        <v>272</v>
      </c>
      <c r="E1984">
        <v>91514056</v>
      </c>
      <c r="F1984" t="s">
        <v>8229</v>
      </c>
      <c r="G1984" t="s">
        <v>2525</v>
      </c>
      <c r="H1984" t="s">
        <v>8472</v>
      </c>
    </row>
    <row r="1985" spans="1:8" x14ac:dyDescent="0.3">
      <c r="A1985" t="s">
        <v>8029</v>
      </c>
      <c r="B1985" t="s">
        <v>5791</v>
      </c>
      <c r="C1985" t="s">
        <v>8469</v>
      </c>
      <c r="D1985" t="s">
        <v>272</v>
      </c>
      <c r="E1985">
        <v>900012</v>
      </c>
      <c r="F1985" t="s">
        <v>8225</v>
      </c>
      <c r="G1985" t="s">
        <v>2525</v>
      </c>
      <c r="H1985" t="s">
        <v>8471</v>
      </c>
    </row>
    <row r="1986" spans="1:8" x14ac:dyDescent="0.3">
      <c r="A1986" t="s">
        <v>520</v>
      </c>
      <c r="B1986" t="s">
        <v>178</v>
      </c>
      <c r="C1986" t="s">
        <v>177</v>
      </c>
      <c r="D1986" t="s">
        <v>272</v>
      </c>
      <c r="E1986">
        <v>91514060</v>
      </c>
      <c r="F1986" t="s">
        <v>8225</v>
      </c>
      <c r="G1986" t="s">
        <v>2525</v>
      </c>
      <c r="H1986" t="s">
        <v>8472</v>
      </c>
    </row>
    <row r="1987" spans="1:8" x14ac:dyDescent="0.3">
      <c r="A1987" t="s">
        <v>7542</v>
      </c>
      <c r="B1987" t="s">
        <v>6526</v>
      </c>
      <c r="C1987" t="s">
        <v>8469</v>
      </c>
      <c r="D1987" t="s">
        <v>272</v>
      </c>
      <c r="E1987">
        <v>900009</v>
      </c>
      <c r="F1987" t="s">
        <v>8257</v>
      </c>
      <c r="G1987" t="s">
        <v>2525</v>
      </c>
      <c r="H1987" t="s">
        <v>8468</v>
      </c>
    </row>
    <row r="1988" spans="1:8" x14ac:dyDescent="0.3">
      <c r="A1988" t="s">
        <v>7907</v>
      </c>
      <c r="B1988" t="s">
        <v>5464</v>
      </c>
      <c r="C1988" t="s">
        <v>5465</v>
      </c>
      <c r="D1988" t="s">
        <v>272</v>
      </c>
      <c r="E1988">
        <v>91514087</v>
      </c>
      <c r="F1988" t="s">
        <v>8223</v>
      </c>
      <c r="G1988" t="s">
        <v>2525</v>
      </c>
      <c r="H1988" t="s">
        <v>8471</v>
      </c>
    </row>
    <row r="1989" spans="1:8" x14ac:dyDescent="0.3">
      <c r="A1989" t="s">
        <v>8036</v>
      </c>
      <c r="B1989" t="s">
        <v>5807</v>
      </c>
      <c r="C1989" t="s">
        <v>5808</v>
      </c>
      <c r="D1989" t="s">
        <v>272</v>
      </c>
      <c r="E1989">
        <v>91514099</v>
      </c>
      <c r="F1989" t="s">
        <v>8225</v>
      </c>
      <c r="G1989" t="s">
        <v>2525</v>
      </c>
      <c r="H1989" t="s">
        <v>8471</v>
      </c>
    </row>
    <row r="1990" spans="1:8" x14ac:dyDescent="0.3">
      <c r="A1990" t="s">
        <v>526</v>
      </c>
      <c r="B1990" t="s">
        <v>190</v>
      </c>
      <c r="C1990" t="s">
        <v>189</v>
      </c>
      <c r="D1990" t="s">
        <v>272</v>
      </c>
      <c r="E1990">
        <v>91510484</v>
      </c>
      <c r="F1990" t="s">
        <v>8119</v>
      </c>
      <c r="G1990" t="s">
        <v>2525</v>
      </c>
      <c r="H1990" t="s">
        <v>8472</v>
      </c>
    </row>
    <row r="1991" spans="1:8" x14ac:dyDescent="0.3">
      <c r="A1991" t="s">
        <v>524</v>
      </c>
      <c r="B1991" t="s">
        <v>186</v>
      </c>
      <c r="C1991" t="s">
        <v>185</v>
      </c>
      <c r="D1991" t="s">
        <v>272</v>
      </c>
      <c r="E1991">
        <v>90511370</v>
      </c>
      <c r="F1991" t="s">
        <v>8223</v>
      </c>
      <c r="G1991" t="s">
        <v>2525</v>
      </c>
      <c r="H1991" t="s">
        <v>8471</v>
      </c>
    </row>
    <row r="1992" spans="1:8" x14ac:dyDescent="0.3">
      <c r="A1992" t="s">
        <v>4286</v>
      </c>
      <c r="B1992" t="s">
        <v>2339</v>
      </c>
      <c r="C1992" t="s">
        <v>2979</v>
      </c>
      <c r="D1992" t="s">
        <v>272</v>
      </c>
      <c r="E1992">
        <v>50923001</v>
      </c>
      <c r="F1992" t="s">
        <v>8071</v>
      </c>
      <c r="G1992" t="s">
        <v>2525</v>
      </c>
      <c r="H1992" t="s">
        <v>8468</v>
      </c>
    </row>
    <row r="1993" spans="1:8" x14ac:dyDescent="0.3">
      <c r="A1993" t="s">
        <v>4581</v>
      </c>
      <c r="B1993" t="s">
        <v>2370</v>
      </c>
      <c r="C1993" t="s">
        <v>8469</v>
      </c>
      <c r="D1993" t="s">
        <v>272</v>
      </c>
      <c r="E1993">
        <v>91514058</v>
      </c>
      <c r="F1993" t="s">
        <v>8153</v>
      </c>
      <c r="G1993" t="s">
        <v>2525</v>
      </c>
      <c r="H1993" t="s">
        <v>8468</v>
      </c>
    </row>
    <row r="1994" spans="1:8" x14ac:dyDescent="0.3">
      <c r="A1994" t="s">
        <v>516</v>
      </c>
      <c r="B1994" t="s">
        <v>171</v>
      </c>
      <c r="C1994" t="s">
        <v>170</v>
      </c>
      <c r="D1994" t="s">
        <v>272</v>
      </c>
      <c r="E1994">
        <v>91514049</v>
      </c>
      <c r="F1994" t="s">
        <v>8227</v>
      </c>
      <c r="G1994" t="s">
        <v>2525</v>
      </c>
      <c r="H1994" t="s">
        <v>8472</v>
      </c>
    </row>
    <row r="1995" spans="1:8" x14ac:dyDescent="0.3">
      <c r="A1995" t="s">
        <v>8030</v>
      </c>
      <c r="B1995" t="s">
        <v>5793</v>
      </c>
      <c r="C1995" t="s">
        <v>8469</v>
      </c>
      <c r="D1995" t="s">
        <v>272</v>
      </c>
      <c r="E1995">
        <v>91514108</v>
      </c>
      <c r="F1995" t="s">
        <v>8225</v>
      </c>
      <c r="G1995" t="s">
        <v>2525</v>
      </c>
      <c r="H1995" t="s">
        <v>8471</v>
      </c>
    </row>
    <row r="1996" spans="1:8" x14ac:dyDescent="0.3">
      <c r="A1996" t="s">
        <v>531</v>
      </c>
      <c r="B1996" t="s">
        <v>198</v>
      </c>
      <c r="C1996" t="s">
        <v>8469</v>
      </c>
      <c r="D1996" t="s">
        <v>272</v>
      </c>
      <c r="E1996">
        <v>91510511</v>
      </c>
      <c r="F1996" t="s">
        <v>8417</v>
      </c>
      <c r="G1996" t="s">
        <v>2525</v>
      </c>
      <c r="H1996" t="s">
        <v>8472</v>
      </c>
    </row>
    <row r="1997" spans="1:8" x14ac:dyDescent="0.3">
      <c r="A1997" t="s">
        <v>8033</v>
      </c>
      <c r="B1997" t="s">
        <v>5800</v>
      </c>
      <c r="C1997" t="s">
        <v>8469</v>
      </c>
      <c r="D1997" t="s">
        <v>272</v>
      </c>
      <c r="E1997">
        <v>900040</v>
      </c>
      <c r="F1997" t="s">
        <v>8223</v>
      </c>
      <c r="G1997" t="s">
        <v>2525</v>
      </c>
      <c r="H1997" t="s">
        <v>8468</v>
      </c>
    </row>
    <row r="1998" spans="1:8" x14ac:dyDescent="0.3">
      <c r="A1998" t="s">
        <v>509</v>
      </c>
      <c r="B1998" t="s">
        <v>160</v>
      </c>
      <c r="C1998" t="s">
        <v>159</v>
      </c>
      <c r="D1998" t="s">
        <v>272</v>
      </c>
      <c r="E1998">
        <v>91510495</v>
      </c>
      <c r="F1998" t="s">
        <v>8075</v>
      </c>
      <c r="G1998" t="s">
        <v>2525</v>
      </c>
      <c r="H1998" t="s">
        <v>8471</v>
      </c>
    </row>
    <row r="1999" spans="1:8" x14ac:dyDescent="0.3">
      <c r="A1999" t="s">
        <v>8031</v>
      </c>
      <c r="B1999" t="s">
        <v>5795</v>
      </c>
      <c r="C1999" t="s">
        <v>5796</v>
      </c>
      <c r="D1999" t="s">
        <v>272</v>
      </c>
      <c r="E1999">
        <v>91514084</v>
      </c>
      <c r="F1999" t="s">
        <v>8225</v>
      </c>
      <c r="G1999" t="s">
        <v>2525</v>
      </c>
      <c r="H1999" t="s">
        <v>8471</v>
      </c>
    </row>
    <row r="2000" spans="1:8" x14ac:dyDescent="0.3">
      <c r="A2000" t="s">
        <v>4333</v>
      </c>
      <c r="B2000" t="s">
        <v>2637</v>
      </c>
      <c r="C2000" t="s">
        <v>8469</v>
      </c>
      <c r="D2000" t="s">
        <v>272</v>
      </c>
      <c r="E2000">
        <v>900052</v>
      </c>
      <c r="F2000" t="s">
        <v>8083</v>
      </c>
      <c r="G2000" t="s">
        <v>2525</v>
      </c>
      <c r="H2000" t="s">
        <v>8468</v>
      </c>
    </row>
    <row r="2001" spans="1:8" x14ac:dyDescent="0.3">
      <c r="A2001" t="s">
        <v>527</v>
      </c>
      <c r="B2001" t="s">
        <v>192</v>
      </c>
      <c r="C2001" t="s">
        <v>191</v>
      </c>
      <c r="D2001" t="s">
        <v>272</v>
      </c>
      <c r="E2001">
        <v>91514064</v>
      </c>
      <c r="F2001" t="s">
        <v>8417</v>
      </c>
      <c r="G2001" t="s">
        <v>2525</v>
      </c>
      <c r="H2001" t="s">
        <v>8472</v>
      </c>
    </row>
    <row r="2002" spans="1:8" x14ac:dyDescent="0.3">
      <c r="A2002" t="s">
        <v>431</v>
      </c>
      <c r="B2002" t="s">
        <v>12</v>
      </c>
      <c r="C2002" t="s">
        <v>8469</v>
      </c>
      <c r="D2002" t="s">
        <v>272</v>
      </c>
      <c r="E2002">
        <v>91510463</v>
      </c>
      <c r="F2002" t="s">
        <v>8347</v>
      </c>
      <c r="G2002" t="s">
        <v>2525</v>
      </c>
      <c r="H2002" t="s">
        <v>8471</v>
      </c>
    </row>
    <row r="2003" spans="1:8" x14ac:dyDescent="0.3">
      <c r="A2003" t="s">
        <v>4989</v>
      </c>
      <c r="B2003" t="s">
        <v>602</v>
      </c>
      <c r="C2003" t="s">
        <v>603</v>
      </c>
      <c r="D2003" t="s">
        <v>601</v>
      </c>
      <c r="E2003">
        <v>3681001</v>
      </c>
      <c r="F2003" t="s">
        <v>8085</v>
      </c>
      <c r="G2003" t="s">
        <v>2531</v>
      </c>
      <c r="H2003" t="s">
        <v>8468</v>
      </c>
    </row>
    <row r="2004" spans="1:8" x14ac:dyDescent="0.3">
      <c r="A2004" t="s">
        <v>5032</v>
      </c>
      <c r="B2004" t="s">
        <v>665</v>
      </c>
      <c r="C2004" t="s">
        <v>666</v>
      </c>
      <c r="D2004" t="s">
        <v>601</v>
      </c>
      <c r="E2004">
        <v>80700767</v>
      </c>
      <c r="F2004" t="s">
        <v>8091</v>
      </c>
      <c r="G2004" t="s">
        <v>2531</v>
      </c>
      <c r="H2004" t="s">
        <v>8468</v>
      </c>
    </row>
    <row r="2005" spans="1:8" x14ac:dyDescent="0.3">
      <c r="A2005" t="s">
        <v>4789</v>
      </c>
      <c r="B2005" t="s">
        <v>810</v>
      </c>
      <c r="C2005" t="s">
        <v>811</v>
      </c>
      <c r="D2005" t="s">
        <v>601</v>
      </c>
      <c r="E2005">
        <v>80700707</v>
      </c>
      <c r="F2005" t="s">
        <v>8219</v>
      </c>
      <c r="G2005" t="s">
        <v>2531</v>
      </c>
      <c r="H2005" t="s">
        <v>8468</v>
      </c>
    </row>
    <row r="2006" spans="1:8" x14ac:dyDescent="0.3">
      <c r="A2006" t="s">
        <v>4998</v>
      </c>
      <c r="B2006" t="s">
        <v>955</v>
      </c>
      <c r="C2006" t="s">
        <v>956</v>
      </c>
      <c r="D2006" t="s">
        <v>601</v>
      </c>
      <c r="E2006">
        <v>80700787</v>
      </c>
      <c r="F2006" t="s">
        <v>8087</v>
      </c>
      <c r="G2006" t="s">
        <v>2531</v>
      </c>
      <c r="H2006" t="s">
        <v>8468</v>
      </c>
    </row>
    <row r="2007" spans="1:8" x14ac:dyDescent="0.3">
      <c r="A2007" t="s">
        <v>4842</v>
      </c>
      <c r="B2007" t="s">
        <v>1108</v>
      </c>
      <c r="C2007" t="s">
        <v>1109</v>
      </c>
      <c r="D2007" t="s">
        <v>601</v>
      </c>
      <c r="E2007">
        <v>80700795</v>
      </c>
      <c r="F2007" t="s">
        <v>8059</v>
      </c>
      <c r="G2007" t="s">
        <v>2531</v>
      </c>
      <c r="H2007" t="s">
        <v>8468</v>
      </c>
    </row>
    <row r="2008" spans="1:8" x14ac:dyDescent="0.3">
      <c r="A2008" t="s">
        <v>7836</v>
      </c>
      <c r="B2008" t="s">
        <v>7169</v>
      </c>
      <c r="C2008" t="s">
        <v>8469</v>
      </c>
      <c r="D2008" t="s">
        <v>601</v>
      </c>
      <c r="E2008">
        <v>80700720</v>
      </c>
      <c r="F2008" t="s">
        <v>8059</v>
      </c>
      <c r="G2008" t="s">
        <v>2531</v>
      </c>
      <c r="H2008" t="s">
        <v>8468</v>
      </c>
    </row>
    <row r="2009" spans="1:8" x14ac:dyDescent="0.3">
      <c r="A2009" t="s">
        <v>4560</v>
      </c>
      <c r="B2009" t="s">
        <v>1580</v>
      </c>
      <c r="C2009" t="s">
        <v>1581</v>
      </c>
      <c r="D2009" t="s">
        <v>601</v>
      </c>
      <c r="E2009">
        <v>80700543</v>
      </c>
      <c r="F2009" t="s">
        <v>8141</v>
      </c>
      <c r="G2009" t="s">
        <v>2531</v>
      </c>
      <c r="H2009" t="s">
        <v>8468</v>
      </c>
    </row>
    <row r="2010" spans="1:8" x14ac:dyDescent="0.3">
      <c r="A2010" t="s">
        <v>4790</v>
      </c>
      <c r="B2010" t="s">
        <v>1619</v>
      </c>
      <c r="C2010" t="s">
        <v>1620</v>
      </c>
      <c r="D2010" t="s">
        <v>601</v>
      </c>
      <c r="E2010">
        <v>1050001</v>
      </c>
      <c r="F2010" t="s">
        <v>8219</v>
      </c>
      <c r="G2010" t="s">
        <v>2531</v>
      </c>
      <c r="H2010" t="s">
        <v>8468</v>
      </c>
    </row>
    <row r="2011" spans="1:8" x14ac:dyDescent="0.3">
      <c r="A2011" t="s">
        <v>4517</v>
      </c>
      <c r="B2011" t="s">
        <v>1636</v>
      </c>
      <c r="C2011" t="s">
        <v>1637</v>
      </c>
      <c r="D2011" t="s">
        <v>601</v>
      </c>
      <c r="E2011">
        <v>3662001</v>
      </c>
      <c r="F2011" t="s">
        <v>8123</v>
      </c>
      <c r="G2011" t="s">
        <v>2531</v>
      </c>
      <c r="H2011" t="s">
        <v>8468</v>
      </c>
    </row>
    <row r="2012" spans="1:8" x14ac:dyDescent="0.3">
      <c r="A2012" t="s">
        <v>5057</v>
      </c>
      <c r="B2012" t="s">
        <v>1672</v>
      </c>
      <c r="C2012" t="s">
        <v>1673</v>
      </c>
      <c r="D2012" t="s">
        <v>601</v>
      </c>
      <c r="E2012">
        <v>80700691</v>
      </c>
      <c r="F2012" t="s">
        <v>8093</v>
      </c>
      <c r="G2012" t="s">
        <v>2531</v>
      </c>
      <c r="H2012" t="s">
        <v>8468</v>
      </c>
    </row>
    <row r="2013" spans="1:8" x14ac:dyDescent="0.3">
      <c r="A2013" t="s">
        <v>4632</v>
      </c>
      <c r="B2013" t="s">
        <v>1704</v>
      </c>
      <c r="C2013" t="s">
        <v>1705</v>
      </c>
      <c r="D2013" t="s">
        <v>601</v>
      </c>
      <c r="E2013">
        <v>3680001</v>
      </c>
      <c r="F2013" t="s">
        <v>8161</v>
      </c>
      <c r="G2013" t="s">
        <v>2531</v>
      </c>
      <c r="H2013" t="s">
        <v>8468</v>
      </c>
    </row>
    <row r="2014" spans="1:8" x14ac:dyDescent="0.3">
      <c r="A2014" t="s">
        <v>4546</v>
      </c>
      <c r="B2014" t="s">
        <v>1712</v>
      </c>
      <c r="C2014" t="s">
        <v>1713</v>
      </c>
      <c r="D2014" t="s">
        <v>601</v>
      </c>
      <c r="E2014">
        <v>80700763</v>
      </c>
      <c r="F2014" t="s">
        <v>8131</v>
      </c>
      <c r="G2014" t="s">
        <v>2531</v>
      </c>
      <c r="H2014" t="s">
        <v>8468</v>
      </c>
    </row>
    <row r="2015" spans="1:8" x14ac:dyDescent="0.3">
      <c r="A2015" t="s">
        <v>4843</v>
      </c>
      <c r="B2015" t="s">
        <v>1787</v>
      </c>
      <c r="C2015" t="s">
        <v>1788</v>
      </c>
      <c r="D2015" t="s">
        <v>601</v>
      </c>
      <c r="E2015">
        <v>80700816</v>
      </c>
      <c r="F2015" t="s">
        <v>8059</v>
      </c>
      <c r="G2015" t="s">
        <v>2531</v>
      </c>
      <c r="H2015" t="s">
        <v>8468</v>
      </c>
    </row>
    <row r="2016" spans="1:8" x14ac:dyDescent="0.3">
      <c r="A2016" t="s">
        <v>4844</v>
      </c>
      <c r="B2016" t="s">
        <v>2054</v>
      </c>
      <c r="C2016" t="s">
        <v>2055</v>
      </c>
      <c r="D2016" t="s">
        <v>601</v>
      </c>
      <c r="E2016">
        <v>3613001</v>
      </c>
      <c r="F2016" t="s">
        <v>8059</v>
      </c>
      <c r="G2016" t="s">
        <v>2531</v>
      </c>
      <c r="H2016" t="s">
        <v>8468</v>
      </c>
    </row>
    <row r="2017" spans="1:8" x14ac:dyDescent="0.3">
      <c r="A2017" t="s">
        <v>4845</v>
      </c>
      <c r="B2017" t="s">
        <v>2073</v>
      </c>
      <c r="C2017" t="s">
        <v>2074</v>
      </c>
      <c r="D2017" t="s">
        <v>601</v>
      </c>
      <c r="E2017">
        <v>3622001</v>
      </c>
      <c r="F2017" t="s">
        <v>8059</v>
      </c>
      <c r="G2017" t="s">
        <v>2531</v>
      </c>
      <c r="H2017" t="s">
        <v>8468</v>
      </c>
    </row>
    <row r="2018" spans="1:8" x14ac:dyDescent="0.3">
      <c r="A2018" t="s">
        <v>4846</v>
      </c>
      <c r="B2018" t="s">
        <v>2125</v>
      </c>
      <c r="C2018" t="s">
        <v>2126</v>
      </c>
      <c r="D2018" t="s">
        <v>601</v>
      </c>
      <c r="E2018">
        <v>3253001</v>
      </c>
      <c r="F2018" t="s">
        <v>8059</v>
      </c>
      <c r="G2018" t="s">
        <v>2531</v>
      </c>
      <c r="H2018" t="s">
        <v>8468</v>
      </c>
    </row>
    <row r="2019" spans="1:8" x14ac:dyDescent="0.3">
      <c r="A2019" t="s">
        <v>5085</v>
      </c>
      <c r="B2019" t="s">
        <v>2243</v>
      </c>
      <c r="C2019" t="s">
        <v>2244</v>
      </c>
      <c r="D2019" t="s">
        <v>601</v>
      </c>
      <c r="E2019">
        <v>2733001</v>
      </c>
      <c r="F2019" t="s">
        <v>8395</v>
      </c>
      <c r="G2019" t="s">
        <v>2531</v>
      </c>
      <c r="H2019" t="s">
        <v>8468</v>
      </c>
    </row>
    <row r="2020" spans="1:8" x14ac:dyDescent="0.3">
      <c r="A2020" t="s">
        <v>4847</v>
      </c>
      <c r="B2020" t="s">
        <v>2265</v>
      </c>
      <c r="C2020" t="s">
        <v>2266</v>
      </c>
      <c r="D2020" t="s">
        <v>601</v>
      </c>
      <c r="E2020">
        <v>80700291</v>
      </c>
      <c r="F2020" t="s">
        <v>8059</v>
      </c>
      <c r="G2020" t="s">
        <v>2531</v>
      </c>
      <c r="H2020" t="s">
        <v>8468</v>
      </c>
    </row>
    <row r="2021" spans="1:8" x14ac:dyDescent="0.3">
      <c r="A2021" t="s">
        <v>7840</v>
      </c>
      <c r="B2021" t="s">
        <v>7175</v>
      </c>
      <c r="C2021" t="s">
        <v>8469</v>
      </c>
      <c r="D2021" t="s">
        <v>601</v>
      </c>
      <c r="E2021">
        <v>80700542</v>
      </c>
      <c r="F2021" t="s">
        <v>8059</v>
      </c>
      <c r="G2021" t="s">
        <v>2531</v>
      </c>
      <c r="H2021" t="s">
        <v>8468</v>
      </c>
    </row>
    <row r="2022" spans="1:8" x14ac:dyDescent="0.3">
      <c r="A2022" t="s">
        <v>4848</v>
      </c>
      <c r="B2022" t="s">
        <v>2311</v>
      </c>
      <c r="C2022" t="s">
        <v>2312</v>
      </c>
      <c r="D2022" t="s">
        <v>601</v>
      </c>
      <c r="E2022">
        <v>80700726</v>
      </c>
      <c r="F2022" t="s">
        <v>8059</v>
      </c>
      <c r="G2022" t="s">
        <v>2531</v>
      </c>
      <c r="H2022" t="s">
        <v>8468</v>
      </c>
    </row>
    <row r="2023" spans="1:8" x14ac:dyDescent="0.3">
      <c r="A2023" t="s">
        <v>4791</v>
      </c>
      <c r="B2023" t="s">
        <v>2346</v>
      </c>
      <c r="C2023" t="s">
        <v>2347</v>
      </c>
      <c r="D2023" t="s">
        <v>601</v>
      </c>
      <c r="E2023">
        <v>80700832</v>
      </c>
      <c r="F2023" t="s">
        <v>8219</v>
      </c>
      <c r="G2023" t="s">
        <v>2531</v>
      </c>
      <c r="H2023" t="s">
        <v>8468</v>
      </c>
    </row>
    <row r="2024" spans="1:8" x14ac:dyDescent="0.3">
      <c r="A2024" t="s">
        <v>4849</v>
      </c>
      <c r="B2024" t="s">
        <v>2755</v>
      </c>
      <c r="C2024" t="s">
        <v>2756</v>
      </c>
      <c r="D2024" t="s">
        <v>601</v>
      </c>
      <c r="E2024">
        <v>3683001</v>
      </c>
      <c r="F2024" t="s">
        <v>8059</v>
      </c>
      <c r="G2024" t="s">
        <v>2531</v>
      </c>
      <c r="H2024" t="s">
        <v>8468</v>
      </c>
    </row>
    <row r="2025" spans="1:8" x14ac:dyDescent="0.3">
      <c r="A2025" t="s">
        <v>4582</v>
      </c>
      <c r="B2025" t="s">
        <v>2763</v>
      </c>
      <c r="C2025" t="s">
        <v>2764</v>
      </c>
      <c r="D2025" t="s">
        <v>601</v>
      </c>
      <c r="E2025">
        <v>80700829</v>
      </c>
      <c r="F2025" t="s">
        <v>8153</v>
      </c>
      <c r="G2025" t="s">
        <v>2531</v>
      </c>
      <c r="H2025" t="s">
        <v>8468</v>
      </c>
    </row>
    <row r="2026" spans="1:8" x14ac:dyDescent="0.3">
      <c r="A2026" t="s">
        <v>510</v>
      </c>
      <c r="B2026" t="s">
        <v>162</v>
      </c>
      <c r="C2026" t="s">
        <v>161</v>
      </c>
      <c r="D2026" t="s">
        <v>272</v>
      </c>
      <c r="E2026">
        <v>91510446</v>
      </c>
      <c r="F2026" t="s">
        <v>8227</v>
      </c>
      <c r="G2026" t="s">
        <v>160</v>
      </c>
      <c r="H2026" t="s">
        <v>8472</v>
      </c>
    </row>
    <row r="2027" spans="1:8" x14ac:dyDescent="0.3">
      <c r="A2027" t="s">
        <v>513</v>
      </c>
      <c r="B2027" t="s">
        <v>165</v>
      </c>
      <c r="C2027" t="s">
        <v>164</v>
      </c>
      <c r="D2027" t="s">
        <v>272</v>
      </c>
      <c r="E2027">
        <v>91514050</v>
      </c>
      <c r="F2027" t="s">
        <v>8227</v>
      </c>
      <c r="G2027" t="s">
        <v>160</v>
      </c>
      <c r="H2027" t="s">
        <v>8472</v>
      </c>
    </row>
    <row r="2028" spans="1:8" x14ac:dyDescent="0.3">
      <c r="A2028" t="s">
        <v>517</v>
      </c>
      <c r="B2028" t="s">
        <v>173</v>
      </c>
      <c r="C2028" t="s">
        <v>172</v>
      </c>
      <c r="D2028" t="s">
        <v>272</v>
      </c>
      <c r="E2028">
        <v>85</v>
      </c>
      <c r="F2028" t="s">
        <v>8225</v>
      </c>
      <c r="G2028" t="s">
        <v>160</v>
      </c>
      <c r="H2028" t="s">
        <v>8472</v>
      </c>
    </row>
    <row r="2029" spans="1:8" x14ac:dyDescent="0.3">
      <c r="A2029" t="s">
        <v>514</v>
      </c>
      <c r="B2029" t="s">
        <v>167</v>
      </c>
      <c r="C2029" t="s">
        <v>166</v>
      </c>
      <c r="D2029" t="s">
        <v>272</v>
      </c>
      <c r="E2029">
        <v>91514067</v>
      </c>
      <c r="F2029" t="s">
        <v>8227</v>
      </c>
      <c r="G2029" t="s">
        <v>160</v>
      </c>
      <c r="H2029" t="s">
        <v>8471</v>
      </c>
    </row>
    <row r="2030" spans="1:8" x14ac:dyDescent="0.3">
      <c r="A2030" t="s">
        <v>519</v>
      </c>
      <c r="B2030" t="s">
        <v>176</v>
      </c>
      <c r="C2030" t="s">
        <v>175</v>
      </c>
      <c r="D2030" t="s">
        <v>273</v>
      </c>
      <c r="E2030">
        <v>91514065</v>
      </c>
      <c r="F2030" t="s">
        <v>8225</v>
      </c>
      <c r="G2030" t="s">
        <v>160</v>
      </c>
      <c r="H2030" t="s">
        <v>8471</v>
      </c>
    </row>
    <row r="2031" spans="1:8" x14ac:dyDescent="0.3">
      <c r="A2031" t="s">
        <v>515</v>
      </c>
      <c r="B2031" t="s">
        <v>169</v>
      </c>
      <c r="C2031" t="s">
        <v>168</v>
      </c>
      <c r="D2031" t="s">
        <v>272</v>
      </c>
      <c r="E2031">
        <v>91510456</v>
      </c>
      <c r="F2031" t="s">
        <v>8227</v>
      </c>
      <c r="G2031" t="s">
        <v>160</v>
      </c>
      <c r="H2031" t="s">
        <v>8471</v>
      </c>
    </row>
    <row r="2032" spans="1:8" x14ac:dyDescent="0.3">
      <c r="A2032" t="s">
        <v>532</v>
      </c>
      <c r="B2032" t="s">
        <v>200</v>
      </c>
      <c r="C2032" t="s">
        <v>199</v>
      </c>
      <c r="D2032" t="s">
        <v>272</v>
      </c>
      <c r="E2032">
        <v>91510455</v>
      </c>
      <c r="F2032" t="s">
        <v>8157</v>
      </c>
      <c r="G2032" t="s">
        <v>160</v>
      </c>
      <c r="H2032" t="s">
        <v>8471</v>
      </c>
    </row>
    <row r="2033" spans="1:8" x14ac:dyDescent="0.3">
      <c r="A2033" t="s">
        <v>7515</v>
      </c>
      <c r="B2033" t="s">
        <v>6445</v>
      </c>
      <c r="C2033" t="s">
        <v>6446</v>
      </c>
      <c r="D2033" t="s">
        <v>576</v>
      </c>
      <c r="E2033">
        <v>90000371</v>
      </c>
      <c r="F2033" t="s">
        <v>8227</v>
      </c>
      <c r="G2033" t="s">
        <v>2556</v>
      </c>
      <c r="H2033" t="s">
        <v>8468</v>
      </c>
    </row>
    <row r="2034" spans="1:8" x14ac:dyDescent="0.3">
      <c r="A2034" t="s">
        <v>4683</v>
      </c>
      <c r="B2034" t="s">
        <v>670</v>
      </c>
      <c r="C2034" t="s">
        <v>671</v>
      </c>
      <c r="D2034" t="s">
        <v>576</v>
      </c>
      <c r="E2034">
        <v>90000337</v>
      </c>
      <c r="F2034" t="s">
        <v>8163</v>
      </c>
      <c r="G2034" t="s">
        <v>2556</v>
      </c>
      <c r="H2034" t="s">
        <v>8468</v>
      </c>
    </row>
    <row r="2035" spans="1:8" x14ac:dyDescent="0.3">
      <c r="A2035" t="s">
        <v>4945</v>
      </c>
      <c r="B2035" t="s">
        <v>739</v>
      </c>
      <c r="C2035" t="s">
        <v>740</v>
      </c>
      <c r="D2035" t="s">
        <v>576</v>
      </c>
      <c r="E2035">
        <v>90000389</v>
      </c>
      <c r="F2035" t="s">
        <v>8069</v>
      </c>
      <c r="G2035" t="s">
        <v>2556</v>
      </c>
      <c r="H2035" t="s">
        <v>8468</v>
      </c>
    </row>
    <row r="2036" spans="1:8" x14ac:dyDescent="0.3">
      <c r="A2036" t="s">
        <v>4908</v>
      </c>
      <c r="B2036" t="s">
        <v>770</v>
      </c>
      <c r="C2036" t="s">
        <v>771</v>
      </c>
      <c r="D2036" t="s">
        <v>576</v>
      </c>
      <c r="E2036">
        <v>2946</v>
      </c>
      <c r="F2036" t="s">
        <v>8185</v>
      </c>
      <c r="G2036" t="s">
        <v>2556</v>
      </c>
      <c r="H2036" t="s">
        <v>8468</v>
      </c>
    </row>
    <row r="2037" spans="1:8" x14ac:dyDescent="0.3">
      <c r="A2037" t="s">
        <v>4272</v>
      </c>
      <c r="B2037" t="s">
        <v>824</v>
      </c>
      <c r="C2037" t="s">
        <v>825</v>
      </c>
      <c r="D2037" t="s">
        <v>576</v>
      </c>
      <c r="E2037">
        <v>2997143</v>
      </c>
      <c r="F2037" t="s">
        <v>8063</v>
      </c>
      <c r="G2037" t="s">
        <v>2556</v>
      </c>
      <c r="H2037" t="s">
        <v>8468</v>
      </c>
    </row>
    <row r="2038" spans="1:8" x14ac:dyDescent="0.3">
      <c r="A2038" t="s">
        <v>7505</v>
      </c>
      <c r="B2038" t="s">
        <v>6416</v>
      </c>
      <c r="C2038" t="s">
        <v>6417</v>
      </c>
      <c r="D2038" t="s">
        <v>576</v>
      </c>
      <c r="E2038">
        <v>90000211</v>
      </c>
      <c r="F2038" t="s">
        <v>8225</v>
      </c>
      <c r="G2038" t="s">
        <v>2556</v>
      </c>
      <c r="H2038" t="s">
        <v>8468</v>
      </c>
    </row>
    <row r="2039" spans="1:8" x14ac:dyDescent="0.3">
      <c r="A2039" t="s">
        <v>7520</v>
      </c>
      <c r="B2039" t="s">
        <v>6460</v>
      </c>
      <c r="C2039" t="s">
        <v>6461</v>
      </c>
      <c r="D2039" t="s">
        <v>576</v>
      </c>
      <c r="E2039">
        <v>90000410</v>
      </c>
      <c r="F2039" t="s">
        <v>8227</v>
      </c>
      <c r="G2039" t="s">
        <v>2556</v>
      </c>
      <c r="H2039" t="s">
        <v>8471</v>
      </c>
    </row>
    <row r="2040" spans="1:8" x14ac:dyDescent="0.3">
      <c r="A2040" t="s">
        <v>7514</v>
      </c>
      <c r="B2040" t="s">
        <v>6442</v>
      </c>
      <c r="C2040" t="s">
        <v>6443</v>
      </c>
      <c r="D2040" t="s">
        <v>576</v>
      </c>
      <c r="E2040">
        <v>90000358</v>
      </c>
      <c r="F2040" t="s">
        <v>8227</v>
      </c>
      <c r="G2040" t="s">
        <v>2556</v>
      </c>
      <c r="H2040" t="s">
        <v>8468</v>
      </c>
    </row>
    <row r="2041" spans="1:8" x14ac:dyDescent="0.3">
      <c r="A2041" t="s">
        <v>7503</v>
      </c>
      <c r="B2041" t="s">
        <v>6410</v>
      </c>
      <c r="C2041" t="s">
        <v>6411</v>
      </c>
      <c r="D2041" t="s">
        <v>576</v>
      </c>
      <c r="E2041">
        <v>90000335</v>
      </c>
      <c r="F2041" t="s">
        <v>8225</v>
      </c>
      <c r="G2041" t="s">
        <v>2556</v>
      </c>
      <c r="H2041" t="s">
        <v>8468</v>
      </c>
    </row>
    <row r="2042" spans="1:8" x14ac:dyDescent="0.3">
      <c r="A2042" t="s">
        <v>4946</v>
      </c>
      <c r="B2042" t="s">
        <v>906</v>
      </c>
      <c r="C2042" t="s">
        <v>907</v>
      </c>
      <c r="D2042" t="s">
        <v>576</v>
      </c>
      <c r="E2042">
        <v>80711362</v>
      </c>
      <c r="F2042" t="s">
        <v>8075</v>
      </c>
      <c r="G2042" t="s">
        <v>2556</v>
      </c>
      <c r="H2042" t="s">
        <v>8468</v>
      </c>
    </row>
    <row r="2043" spans="1:8" x14ac:dyDescent="0.3">
      <c r="A2043" t="s">
        <v>7519</v>
      </c>
      <c r="B2043" t="s">
        <v>6457</v>
      </c>
      <c r="C2043" t="s">
        <v>6458</v>
      </c>
      <c r="D2043" t="s">
        <v>576</v>
      </c>
      <c r="E2043">
        <v>90000368</v>
      </c>
      <c r="F2043" t="s">
        <v>8227</v>
      </c>
      <c r="G2043" t="s">
        <v>2556</v>
      </c>
      <c r="H2043" t="s">
        <v>8468</v>
      </c>
    </row>
    <row r="2044" spans="1:8" x14ac:dyDescent="0.3">
      <c r="A2044" t="s">
        <v>4624</v>
      </c>
      <c r="B2044" t="s">
        <v>948</v>
      </c>
      <c r="C2044" t="s">
        <v>949</v>
      </c>
      <c r="D2044" t="s">
        <v>576</v>
      </c>
      <c r="E2044">
        <v>90000195</v>
      </c>
      <c r="F2044" t="s">
        <v>8159</v>
      </c>
      <c r="G2044" t="s">
        <v>2556</v>
      </c>
      <c r="H2044" t="s">
        <v>8468</v>
      </c>
    </row>
    <row r="2045" spans="1:8" x14ac:dyDescent="0.3">
      <c r="A2045" t="s">
        <v>7513</v>
      </c>
      <c r="B2045" t="s">
        <v>6439</v>
      </c>
      <c r="C2045" t="s">
        <v>6440</v>
      </c>
      <c r="D2045" t="s">
        <v>576</v>
      </c>
      <c r="E2045">
        <v>2997124</v>
      </c>
      <c r="F2045" t="s">
        <v>8221</v>
      </c>
      <c r="G2045" t="s">
        <v>2556</v>
      </c>
      <c r="H2045" t="s">
        <v>8468</v>
      </c>
    </row>
    <row r="2046" spans="1:8" x14ac:dyDescent="0.3">
      <c r="A2046" t="s">
        <v>4373</v>
      </c>
      <c r="B2046" t="s">
        <v>987</v>
      </c>
      <c r="C2046" t="s">
        <v>988</v>
      </c>
      <c r="D2046" t="s">
        <v>576</v>
      </c>
      <c r="E2046">
        <v>2798</v>
      </c>
      <c r="F2046" t="s">
        <v>8089</v>
      </c>
      <c r="G2046" t="s">
        <v>2556</v>
      </c>
      <c r="H2046" t="s">
        <v>8468</v>
      </c>
    </row>
    <row r="2047" spans="1:8" x14ac:dyDescent="0.3">
      <c r="A2047" t="s">
        <v>7522</v>
      </c>
      <c r="B2047" t="s">
        <v>6466</v>
      </c>
      <c r="C2047" t="s">
        <v>6467</v>
      </c>
      <c r="D2047" t="s">
        <v>576</v>
      </c>
      <c r="E2047">
        <v>90000251</v>
      </c>
      <c r="F2047" t="s">
        <v>8225</v>
      </c>
      <c r="G2047" t="s">
        <v>2556</v>
      </c>
      <c r="H2047" t="s">
        <v>8468</v>
      </c>
    </row>
    <row r="2048" spans="1:8" x14ac:dyDescent="0.3">
      <c r="A2048" t="s">
        <v>4297</v>
      </c>
      <c r="B2048" t="s">
        <v>1094</v>
      </c>
      <c r="C2048" t="s">
        <v>1095</v>
      </c>
      <c r="D2048" t="s">
        <v>576</v>
      </c>
      <c r="E2048">
        <v>90000204</v>
      </c>
      <c r="F2048" t="s">
        <v>8071</v>
      </c>
      <c r="G2048" t="s">
        <v>2556</v>
      </c>
      <c r="H2048" t="s">
        <v>8468</v>
      </c>
    </row>
    <row r="2049" spans="1:8" x14ac:dyDescent="0.3">
      <c r="A2049" t="s">
        <v>7500</v>
      </c>
      <c r="B2049" t="s">
        <v>6401</v>
      </c>
      <c r="C2049" t="s">
        <v>6402</v>
      </c>
      <c r="D2049" t="s">
        <v>576</v>
      </c>
      <c r="E2049">
        <v>90000369</v>
      </c>
      <c r="F2049" t="s">
        <v>8227</v>
      </c>
      <c r="G2049" t="s">
        <v>2556</v>
      </c>
      <c r="H2049" t="s">
        <v>8468</v>
      </c>
    </row>
    <row r="2050" spans="1:8" x14ac:dyDescent="0.3">
      <c r="A2050" t="s">
        <v>7512</v>
      </c>
      <c r="B2050" t="s">
        <v>6436</v>
      </c>
      <c r="C2050" t="s">
        <v>6437</v>
      </c>
      <c r="D2050" t="s">
        <v>576</v>
      </c>
      <c r="E2050">
        <v>90000399</v>
      </c>
      <c r="F2050" t="s">
        <v>8227</v>
      </c>
      <c r="G2050" t="s">
        <v>2556</v>
      </c>
      <c r="H2050" t="s">
        <v>8471</v>
      </c>
    </row>
    <row r="2051" spans="1:8" x14ac:dyDescent="0.3">
      <c r="A2051" t="s">
        <v>7517</v>
      </c>
      <c r="B2051" t="s">
        <v>6451</v>
      </c>
      <c r="C2051" t="s">
        <v>6452</v>
      </c>
      <c r="D2051" t="s">
        <v>576</v>
      </c>
      <c r="E2051">
        <v>90000353</v>
      </c>
      <c r="F2051" t="s">
        <v>8227</v>
      </c>
      <c r="G2051" t="s">
        <v>2556</v>
      </c>
      <c r="H2051" t="s">
        <v>8468</v>
      </c>
    </row>
    <row r="2052" spans="1:8" x14ac:dyDescent="0.3">
      <c r="A2052" t="s">
        <v>4504</v>
      </c>
      <c r="B2052" t="s">
        <v>1185</v>
      </c>
      <c r="C2052" t="s">
        <v>1186</v>
      </c>
      <c r="D2052" t="s">
        <v>576</v>
      </c>
      <c r="E2052">
        <v>2916</v>
      </c>
      <c r="F2052" t="s">
        <v>8119</v>
      </c>
      <c r="G2052" t="s">
        <v>2556</v>
      </c>
      <c r="H2052" t="s">
        <v>8468</v>
      </c>
    </row>
    <row r="2053" spans="1:8" x14ac:dyDescent="0.3">
      <c r="A2053" t="s">
        <v>8021</v>
      </c>
      <c r="B2053" t="s">
        <v>5773</v>
      </c>
      <c r="C2053" t="s">
        <v>5774</v>
      </c>
      <c r="D2053" t="s">
        <v>576</v>
      </c>
      <c r="E2053">
        <v>2997126</v>
      </c>
      <c r="F2053" t="s">
        <v>8223</v>
      </c>
      <c r="G2053" t="s">
        <v>2556</v>
      </c>
      <c r="H2053" t="s">
        <v>8468</v>
      </c>
    </row>
    <row r="2054" spans="1:8" x14ac:dyDescent="0.3">
      <c r="A2054" t="s">
        <v>4374</v>
      </c>
      <c r="B2054" t="s">
        <v>1295</v>
      </c>
      <c r="C2054" t="s">
        <v>1296</v>
      </c>
      <c r="D2054" t="s">
        <v>576</v>
      </c>
      <c r="E2054">
        <v>90000256</v>
      </c>
      <c r="F2054" t="s">
        <v>8089</v>
      </c>
      <c r="G2054" t="s">
        <v>2556</v>
      </c>
      <c r="H2054" t="s">
        <v>8468</v>
      </c>
    </row>
    <row r="2055" spans="1:8" x14ac:dyDescent="0.3">
      <c r="A2055" t="s">
        <v>4625</v>
      </c>
      <c r="B2055" t="s">
        <v>1335</v>
      </c>
      <c r="C2055" t="s">
        <v>1336</v>
      </c>
      <c r="D2055" t="s">
        <v>576</v>
      </c>
      <c r="E2055">
        <v>90000274</v>
      </c>
      <c r="F2055" t="s">
        <v>8159</v>
      </c>
      <c r="G2055" t="s">
        <v>2556</v>
      </c>
      <c r="H2055" t="s">
        <v>8468</v>
      </c>
    </row>
    <row r="2056" spans="1:8" x14ac:dyDescent="0.3">
      <c r="A2056" t="s">
        <v>7518</v>
      </c>
      <c r="B2056" t="s">
        <v>6454</v>
      </c>
      <c r="C2056" t="s">
        <v>6455</v>
      </c>
      <c r="D2056" t="s">
        <v>576</v>
      </c>
      <c r="E2056">
        <v>90000350</v>
      </c>
      <c r="F2056" t="s">
        <v>8227</v>
      </c>
      <c r="G2056" t="s">
        <v>2556</v>
      </c>
      <c r="H2056" t="s">
        <v>8468</v>
      </c>
    </row>
    <row r="2057" spans="1:8" x14ac:dyDescent="0.3">
      <c r="A2057" t="s">
        <v>7516</v>
      </c>
      <c r="B2057" t="s">
        <v>6448</v>
      </c>
      <c r="C2057" t="s">
        <v>6449</v>
      </c>
      <c r="D2057" t="s">
        <v>576</v>
      </c>
      <c r="E2057">
        <v>90000179</v>
      </c>
      <c r="F2057" t="s">
        <v>8227</v>
      </c>
      <c r="G2057" t="s">
        <v>2556</v>
      </c>
      <c r="H2057" t="s">
        <v>8468</v>
      </c>
    </row>
    <row r="2058" spans="1:8" x14ac:dyDescent="0.3">
      <c r="A2058" t="s">
        <v>7511</v>
      </c>
      <c r="B2058" t="s">
        <v>6433</v>
      </c>
      <c r="C2058" t="s">
        <v>6434</v>
      </c>
      <c r="D2058" t="s">
        <v>576</v>
      </c>
      <c r="E2058">
        <v>90000361</v>
      </c>
      <c r="F2058" t="s">
        <v>8227</v>
      </c>
      <c r="G2058" t="s">
        <v>2556</v>
      </c>
      <c r="H2058" t="s">
        <v>8468</v>
      </c>
    </row>
    <row r="2059" spans="1:8" x14ac:dyDescent="0.3">
      <c r="A2059" t="s">
        <v>4684</v>
      </c>
      <c r="B2059" t="s">
        <v>1398</v>
      </c>
      <c r="C2059" t="s">
        <v>1399</v>
      </c>
      <c r="D2059" t="s">
        <v>576</v>
      </c>
      <c r="E2059">
        <v>90000156</v>
      </c>
      <c r="F2059" t="s">
        <v>8163</v>
      </c>
      <c r="G2059" t="s">
        <v>2556</v>
      </c>
      <c r="H2059" t="s">
        <v>8468</v>
      </c>
    </row>
    <row r="2060" spans="1:8" x14ac:dyDescent="0.3">
      <c r="A2060" t="s">
        <v>4626</v>
      </c>
      <c r="B2060" t="s">
        <v>1402</v>
      </c>
      <c r="C2060" t="s">
        <v>1403</v>
      </c>
      <c r="D2060" t="s">
        <v>576</v>
      </c>
      <c r="E2060">
        <v>2867</v>
      </c>
      <c r="F2060" t="s">
        <v>8159</v>
      </c>
      <c r="G2060" t="s">
        <v>2556</v>
      </c>
      <c r="H2060" t="s">
        <v>8468</v>
      </c>
    </row>
    <row r="2061" spans="1:8" x14ac:dyDescent="0.3">
      <c r="A2061" t="s">
        <v>4947</v>
      </c>
      <c r="B2061" t="s">
        <v>1445</v>
      </c>
      <c r="C2061" t="s">
        <v>1446</v>
      </c>
      <c r="D2061" t="s">
        <v>576</v>
      </c>
      <c r="E2061">
        <v>1720</v>
      </c>
      <c r="F2061" t="s">
        <v>8075</v>
      </c>
      <c r="G2061" t="s">
        <v>2556</v>
      </c>
      <c r="H2061" t="s">
        <v>8468</v>
      </c>
    </row>
    <row r="2062" spans="1:8" x14ac:dyDescent="0.3">
      <c r="A2062" t="s">
        <v>7759</v>
      </c>
      <c r="B2062" t="s">
        <v>7012</v>
      </c>
      <c r="C2062" t="s">
        <v>8469</v>
      </c>
      <c r="D2062" t="s">
        <v>576</v>
      </c>
      <c r="E2062">
        <v>1105</v>
      </c>
      <c r="F2062" t="s">
        <v>8263</v>
      </c>
      <c r="G2062" t="s">
        <v>2556</v>
      </c>
      <c r="H2062" t="s">
        <v>8468</v>
      </c>
    </row>
    <row r="2063" spans="1:8" x14ac:dyDescent="0.3">
      <c r="A2063" t="s">
        <v>8023</v>
      </c>
      <c r="B2063" t="s">
        <v>5779</v>
      </c>
      <c r="C2063" t="s">
        <v>5780</v>
      </c>
      <c r="D2063" t="s">
        <v>576</v>
      </c>
      <c r="E2063">
        <v>90000411</v>
      </c>
      <c r="F2063" t="s">
        <v>8223</v>
      </c>
      <c r="G2063" t="s">
        <v>2556</v>
      </c>
      <c r="H2063" t="s">
        <v>8471</v>
      </c>
    </row>
    <row r="2064" spans="1:8" x14ac:dyDescent="0.3">
      <c r="A2064" t="s">
        <v>4298</v>
      </c>
      <c r="B2064" t="s">
        <v>1512</v>
      </c>
      <c r="C2064" t="s">
        <v>8469</v>
      </c>
      <c r="D2064" t="s">
        <v>576</v>
      </c>
      <c r="E2064">
        <v>2366001</v>
      </c>
      <c r="F2064" t="s">
        <v>8071</v>
      </c>
      <c r="G2064" t="s">
        <v>2556</v>
      </c>
      <c r="H2064" t="s">
        <v>8468</v>
      </c>
    </row>
    <row r="2065" spans="1:8" x14ac:dyDescent="0.3">
      <c r="A2065" t="s">
        <v>4299</v>
      </c>
      <c r="B2065" t="s">
        <v>1512</v>
      </c>
      <c r="C2065" t="s">
        <v>8469</v>
      </c>
      <c r="D2065" t="s">
        <v>576</v>
      </c>
      <c r="E2065">
        <v>2366002</v>
      </c>
      <c r="F2065" t="s">
        <v>8071</v>
      </c>
      <c r="G2065" t="s">
        <v>2556</v>
      </c>
      <c r="H2065" t="s">
        <v>8468</v>
      </c>
    </row>
    <row r="2066" spans="1:8" x14ac:dyDescent="0.3">
      <c r="A2066" t="s">
        <v>4685</v>
      </c>
      <c r="B2066" t="s">
        <v>1572</v>
      </c>
      <c r="C2066" t="s">
        <v>1573</v>
      </c>
      <c r="D2066" t="s">
        <v>576</v>
      </c>
      <c r="E2066">
        <v>90000291</v>
      </c>
      <c r="F2066" t="s">
        <v>8163</v>
      </c>
      <c r="G2066" t="s">
        <v>2556</v>
      </c>
      <c r="H2066" t="s">
        <v>8468</v>
      </c>
    </row>
    <row r="2067" spans="1:8" x14ac:dyDescent="0.3">
      <c r="A2067" t="s">
        <v>7526</v>
      </c>
      <c r="B2067" t="s">
        <v>6478</v>
      </c>
      <c r="C2067" t="s">
        <v>6479</v>
      </c>
      <c r="D2067" t="s">
        <v>576</v>
      </c>
      <c r="E2067">
        <v>90000146</v>
      </c>
      <c r="F2067" t="s">
        <v>8225</v>
      </c>
      <c r="G2067" t="s">
        <v>2556</v>
      </c>
      <c r="H2067" t="s">
        <v>8468</v>
      </c>
    </row>
    <row r="2068" spans="1:8" x14ac:dyDescent="0.3">
      <c r="A2068" t="s">
        <v>7521</v>
      </c>
      <c r="B2068" t="s">
        <v>6463</v>
      </c>
      <c r="C2068" t="s">
        <v>6464</v>
      </c>
      <c r="D2068" t="s">
        <v>576</v>
      </c>
      <c r="E2068">
        <v>90000412</v>
      </c>
      <c r="F2068" t="s">
        <v>8227</v>
      </c>
      <c r="G2068" t="s">
        <v>2556</v>
      </c>
      <c r="H2068" t="s">
        <v>8471</v>
      </c>
    </row>
    <row r="2069" spans="1:8" x14ac:dyDescent="0.3">
      <c r="A2069" t="s">
        <v>7509</v>
      </c>
      <c r="B2069" t="s">
        <v>6427</v>
      </c>
      <c r="C2069" t="s">
        <v>6428</v>
      </c>
      <c r="D2069" t="s">
        <v>576</v>
      </c>
      <c r="E2069">
        <v>90000355</v>
      </c>
      <c r="F2069" t="s">
        <v>8227</v>
      </c>
      <c r="G2069" t="s">
        <v>2556</v>
      </c>
      <c r="H2069" t="s">
        <v>8468</v>
      </c>
    </row>
    <row r="2070" spans="1:8" x14ac:dyDescent="0.3">
      <c r="A2070" t="s">
        <v>4627</v>
      </c>
      <c r="B2070" t="s">
        <v>1792</v>
      </c>
      <c r="C2070" t="s">
        <v>1793</v>
      </c>
      <c r="D2070" t="s">
        <v>576</v>
      </c>
      <c r="E2070">
        <v>90000234</v>
      </c>
      <c r="F2070" t="s">
        <v>8159</v>
      </c>
      <c r="G2070" t="s">
        <v>2556</v>
      </c>
      <c r="H2070" t="s">
        <v>8468</v>
      </c>
    </row>
    <row r="2071" spans="1:8" x14ac:dyDescent="0.3">
      <c r="A2071" t="s">
        <v>4686</v>
      </c>
      <c r="B2071" t="s">
        <v>1805</v>
      </c>
      <c r="C2071" t="s">
        <v>1806</v>
      </c>
      <c r="D2071" t="s">
        <v>576</v>
      </c>
      <c r="E2071">
        <v>90000390</v>
      </c>
      <c r="F2071" t="s">
        <v>8163</v>
      </c>
      <c r="G2071" t="s">
        <v>2556</v>
      </c>
      <c r="H2071" t="s">
        <v>8468</v>
      </c>
    </row>
    <row r="2072" spans="1:8" x14ac:dyDescent="0.3">
      <c r="A2072" t="s">
        <v>7501</v>
      </c>
      <c r="B2072" t="s">
        <v>6404</v>
      </c>
      <c r="C2072" t="s">
        <v>6405</v>
      </c>
      <c r="D2072" t="s">
        <v>576</v>
      </c>
      <c r="E2072">
        <v>90000374</v>
      </c>
      <c r="F2072" t="s">
        <v>8225</v>
      </c>
      <c r="G2072" t="s">
        <v>2556</v>
      </c>
      <c r="H2072" t="s">
        <v>8468</v>
      </c>
    </row>
    <row r="2073" spans="1:8" x14ac:dyDescent="0.3">
      <c r="A2073" t="s">
        <v>4687</v>
      </c>
      <c r="B2073" t="s">
        <v>1879</v>
      </c>
      <c r="C2073" t="s">
        <v>1880</v>
      </c>
      <c r="D2073" t="s">
        <v>576</v>
      </c>
      <c r="E2073">
        <v>2997022</v>
      </c>
      <c r="F2073" t="s">
        <v>8163</v>
      </c>
      <c r="G2073" t="s">
        <v>2556</v>
      </c>
      <c r="H2073" t="s">
        <v>8468</v>
      </c>
    </row>
    <row r="2074" spans="1:8" x14ac:dyDescent="0.3">
      <c r="A2074" t="s">
        <v>4693</v>
      </c>
      <c r="B2074" t="s">
        <v>2024</v>
      </c>
      <c r="C2074" t="s">
        <v>2025</v>
      </c>
      <c r="D2074" t="s">
        <v>576</v>
      </c>
      <c r="E2074">
        <v>90000157</v>
      </c>
      <c r="F2074" t="s">
        <v>8417</v>
      </c>
      <c r="G2074" t="s">
        <v>2556</v>
      </c>
      <c r="H2074" t="s">
        <v>8468</v>
      </c>
    </row>
    <row r="2075" spans="1:8" x14ac:dyDescent="0.3">
      <c r="A2075" t="s">
        <v>4300</v>
      </c>
      <c r="B2075" t="s">
        <v>2066</v>
      </c>
      <c r="C2075" t="s">
        <v>2067</v>
      </c>
      <c r="D2075" t="s">
        <v>576</v>
      </c>
      <c r="E2075">
        <v>90000340</v>
      </c>
      <c r="F2075" t="s">
        <v>8071</v>
      </c>
      <c r="G2075" t="s">
        <v>2556</v>
      </c>
      <c r="H2075" t="s">
        <v>8468</v>
      </c>
    </row>
    <row r="2076" spans="1:8" x14ac:dyDescent="0.3">
      <c r="A2076" t="s">
        <v>8019</v>
      </c>
      <c r="B2076" t="s">
        <v>5767</v>
      </c>
      <c r="C2076" t="s">
        <v>5768</v>
      </c>
      <c r="D2076" t="s">
        <v>576</v>
      </c>
      <c r="E2076">
        <v>90000381</v>
      </c>
      <c r="F2076" t="s">
        <v>8223</v>
      </c>
      <c r="G2076" t="s">
        <v>2556</v>
      </c>
      <c r="H2076" t="s">
        <v>8468</v>
      </c>
    </row>
    <row r="2077" spans="1:8" x14ac:dyDescent="0.3">
      <c r="A2077" t="s">
        <v>4688</v>
      </c>
      <c r="B2077" t="s">
        <v>2167</v>
      </c>
      <c r="C2077" t="s">
        <v>2168</v>
      </c>
      <c r="D2077" t="s">
        <v>576</v>
      </c>
      <c r="E2077">
        <v>90000297</v>
      </c>
      <c r="F2077" t="s">
        <v>8163</v>
      </c>
      <c r="G2077" t="s">
        <v>2556</v>
      </c>
      <c r="H2077" t="s">
        <v>8468</v>
      </c>
    </row>
    <row r="2078" spans="1:8" x14ac:dyDescent="0.3">
      <c r="A2078" t="s">
        <v>4505</v>
      </c>
      <c r="B2078" t="s">
        <v>2227</v>
      </c>
      <c r="C2078" t="s">
        <v>2228</v>
      </c>
      <c r="D2078" t="s">
        <v>576</v>
      </c>
      <c r="E2078">
        <v>90000198</v>
      </c>
      <c r="F2078" t="s">
        <v>8119</v>
      </c>
      <c r="G2078" t="s">
        <v>2556</v>
      </c>
      <c r="H2078" t="s">
        <v>8468</v>
      </c>
    </row>
    <row r="2079" spans="1:8" x14ac:dyDescent="0.3">
      <c r="A2079" t="s">
        <v>7510</v>
      </c>
      <c r="B2079" t="s">
        <v>6430</v>
      </c>
      <c r="C2079" t="s">
        <v>6431</v>
      </c>
      <c r="D2079" t="s">
        <v>576</v>
      </c>
      <c r="E2079">
        <v>90000372</v>
      </c>
      <c r="F2079" t="s">
        <v>8227</v>
      </c>
      <c r="G2079" t="s">
        <v>2556</v>
      </c>
      <c r="H2079" t="s">
        <v>8468</v>
      </c>
    </row>
    <row r="2080" spans="1:8" x14ac:dyDescent="0.3">
      <c r="A2080" t="s">
        <v>4274</v>
      </c>
      <c r="B2080" t="s">
        <v>2354</v>
      </c>
      <c r="C2080" t="s">
        <v>2355</v>
      </c>
      <c r="D2080" t="s">
        <v>576</v>
      </c>
      <c r="E2080">
        <v>90000172</v>
      </c>
      <c r="F2080" t="s">
        <v>8063</v>
      </c>
      <c r="G2080" t="s">
        <v>2556</v>
      </c>
      <c r="H2080" t="s">
        <v>8468</v>
      </c>
    </row>
    <row r="2081" spans="1:8" x14ac:dyDescent="0.3">
      <c r="A2081" t="s">
        <v>8022</v>
      </c>
      <c r="B2081" t="s">
        <v>5776</v>
      </c>
      <c r="C2081" t="s">
        <v>5777</v>
      </c>
      <c r="D2081" t="s">
        <v>576</v>
      </c>
      <c r="E2081">
        <v>90000303</v>
      </c>
      <c r="F2081" t="s">
        <v>8223</v>
      </c>
      <c r="G2081" t="s">
        <v>2556</v>
      </c>
      <c r="H2081" t="s">
        <v>8468</v>
      </c>
    </row>
    <row r="2082" spans="1:8" x14ac:dyDescent="0.3">
      <c r="A2082" t="s">
        <v>8020</v>
      </c>
      <c r="B2082" t="s">
        <v>5770</v>
      </c>
      <c r="C2082" t="s">
        <v>5771</v>
      </c>
      <c r="D2082" t="s">
        <v>576</v>
      </c>
      <c r="E2082">
        <v>90000373</v>
      </c>
      <c r="F2082" t="s">
        <v>8223</v>
      </c>
      <c r="G2082" t="s">
        <v>2556</v>
      </c>
      <c r="H2082" t="s">
        <v>8468</v>
      </c>
    </row>
    <row r="2083" spans="1:8" x14ac:dyDescent="0.3">
      <c r="A2083" t="s">
        <v>7507</v>
      </c>
      <c r="B2083" t="s">
        <v>6422</v>
      </c>
      <c r="C2083" t="s">
        <v>6423</v>
      </c>
      <c r="D2083" t="s">
        <v>576</v>
      </c>
      <c r="E2083">
        <v>90000400</v>
      </c>
      <c r="F2083" t="s">
        <v>8227</v>
      </c>
      <c r="G2083" t="s">
        <v>2556</v>
      </c>
      <c r="H2083" t="s">
        <v>8471</v>
      </c>
    </row>
    <row r="2084" spans="1:8" x14ac:dyDescent="0.3">
      <c r="A2084" t="s">
        <v>7508</v>
      </c>
      <c r="B2084" t="s">
        <v>6425</v>
      </c>
      <c r="C2084" t="s">
        <v>8469</v>
      </c>
      <c r="D2084" t="s">
        <v>576</v>
      </c>
      <c r="E2084">
        <v>90000379</v>
      </c>
      <c r="F2084" t="s">
        <v>8221</v>
      </c>
      <c r="G2084" t="s">
        <v>2556</v>
      </c>
      <c r="H2084" t="s">
        <v>8468</v>
      </c>
    </row>
    <row r="2085" spans="1:8" x14ac:dyDescent="0.3">
      <c r="A2085" t="s">
        <v>7502</v>
      </c>
      <c r="B2085" t="s">
        <v>6407</v>
      </c>
      <c r="C2085" t="s">
        <v>6408</v>
      </c>
      <c r="D2085" t="s">
        <v>576</v>
      </c>
      <c r="E2085">
        <v>90000314</v>
      </c>
      <c r="F2085" t="s">
        <v>8227</v>
      </c>
      <c r="G2085" t="s">
        <v>2556</v>
      </c>
      <c r="H2085" t="s">
        <v>8468</v>
      </c>
    </row>
    <row r="2086" spans="1:8" x14ac:dyDescent="0.3">
      <c r="A2086" t="s">
        <v>4628</v>
      </c>
      <c r="B2086" t="s">
        <v>2635</v>
      </c>
      <c r="C2086" t="s">
        <v>2636</v>
      </c>
      <c r="D2086" t="s">
        <v>576</v>
      </c>
      <c r="E2086">
        <v>90000270</v>
      </c>
      <c r="F2086" t="s">
        <v>8159</v>
      </c>
      <c r="G2086" t="s">
        <v>2556</v>
      </c>
      <c r="H2086" t="s">
        <v>8468</v>
      </c>
    </row>
    <row r="2087" spans="1:8" x14ac:dyDescent="0.3">
      <c r="A2087" t="s">
        <v>7524</v>
      </c>
      <c r="B2087" t="s">
        <v>6472</v>
      </c>
      <c r="C2087" t="s">
        <v>6473</v>
      </c>
      <c r="D2087" t="s">
        <v>576</v>
      </c>
      <c r="E2087">
        <v>90000398</v>
      </c>
      <c r="F2087" t="s">
        <v>8227</v>
      </c>
      <c r="G2087" t="s">
        <v>2556</v>
      </c>
      <c r="H2087" t="s">
        <v>8471</v>
      </c>
    </row>
    <row r="2088" spans="1:8" x14ac:dyDescent="0.3">
      <c r="A2088" t="s">
        <v>7504</v>
      </c>
      <c r="B2088" t="s">
        <v>6413</v>
      </c>
      <c r="C2088" t="s">
        <v>6414</v>
      </c>
      <c r="D2088" t="s">
        <v>576</v>
      </c>
      <c r="E2088">
        <v>90000407</v>
      </c>
      <c r="F2088" t="s">
        <v>8227</v>
      </c>
      <c r="G2088" t="s">
        <v>2556</v>
      </c>
      <c r="H2088" t="s">
        <v>8471</v>
      </c>
    </row>
    <row r="2089" spans="1:8" x14ac:dyDescent="0.3">
      <c r="A2089" t="s">
        <v>7506</v>
      </c>
      <c r="B2089" t="s">
        <v>6419</v>
      </c>
      <c r="C2089" t="s">
        <v>6420</v>
      </c>
      <c r="D2089" t="s">
        <v>576</v>
      </c>
      <c r="E2089">
        <v>90000375</v>
      </c>
      <c r="F2089" t="s">
        <v>8227</v>
      </c>
      <c r="G2089" t="s">
        <v>2556</v>
      </c>
      <c r="H2089" t="s">
        <v>8468</v>
      </c>
    </row>
    <row r="2090" spans="1:8" x14ac:dyDescent="0.3">
      <c r="A2090" t="s">
        <v>7525</v>
      </c>
      <c r="B2090" t="s">
        <v>6475</v>
      </c>
      <c r="C2090" t="s">
        <v>6476</v>
      </c>
      <c r="D2090" t="s">
        <v>576</v>
      </c>
      <c r="E2090">
        <v>90000396</v>
      </c>
      <c r="F2090" t="s">
        <v>8227</v>
      </c>
      <c r="G2090" t="s">
        <v>2556</v>
      </c>
      <c r="H2090" t="s">
        <v>8471</v>
      </c>
    </row>
    <row r="2091" spans="1:8" x14ac:dyDescent="0.3">
      <c r="A2091" t="s">
        <v>4689</v>
      </c>
      <c r="B2091" t="s">
        <v>2675</v>
      </c>
      <c r="C2091" t="s">
        <v>2676</v>
      </c>
      <c r="D2091" t="s">
        <v>576</v>
      </c>
      <c r="E2091">
        <v>90000276</v>
      </c>
      <c r="F2091" t="s">
        <v>8163</v>
      </c>
      <c r="G2091" t="s">
        <v>2556</v>
      </c>
      <c r="H2091" t="s">
        <v>8468</v>
      </c>
    </row>
    <row r="2092" spans="1:8" x14ac:dyDescent="0.3">
      <c r="A2092" t="s">
        <v>4731</v>
      </c>
      <c r="B2092" t="s">
        <v>2697</v>
      </c>
      <c r="C2092" t="s">
        <v>2698</v>
      </c>
      <c r="D2092" t="s">
        <v>576</v>
      </c>
      <c r="E2092">
        <v>90000140</v>
      </c>
      <c r="F2092" t="s">
        <v>8451</v>
      </c>
      <c r="G2092" t="s">
        <v>2556</v>
      </c>
      <c r="H2092" t="s">
        <v>8468</v>
      </c>
    </row>
    <row r="2093" spans="1:8" x14ac:dyDescent="0.3">
      <c r="A2093" t="s">
        <v>7523</v>
      </c>
      <c r="B2093" t="s">
        <v>6469</v>
      </c>
      <c r="C2093" t="s">
        <v>6470</v>
      </c>
      <c r="D2093" t="s">
        <v>576</v>
      </c>
      <c r="E2093">
        <v>90000404</v>
      </c>
      <c r="F2093" t="s">
        <v>8225</v>
      </c>
      <c r="G2093" t="s">
        <v>2556</v>
      </c>
      <c r="H2093" t="s">
        <v>8471</v>
      </c>
    </row>
    <row r="2094" spans="1:8" x14ac:dyDescent="0.3">
      <c r="A2094" t="s">
        <v>4954</v>
      </c>
      <c r="B2094" t="s">
        <v>614</v>
      </c>
      <c r="C2094" t="s">
        <v>615</v>
      </c>
      <c r="D2094" t="s">
        <v>600</v>
      </c>
      <c r="E2094">
        <v>68061693</v>
      </c>
      <c r="F2094" t="s">
        <v>8075</v>
      </c>
      <c r="G2094" t="s">
        <v>2578</v>
      </c>
      <c r="H2094" t="s">
        <v>8468</v>
      </c>
    </row>
    <row r="2095" spans="1:8" x14ac:dyDescent="0.3">
      <c r="A2095" t="s">
        <v>7954</v>
      </c>
      <c r="B2095" t="s">
        <v>5596</v>
      </c>
      <c r="C2095" t="s">
        <v>5597</v>
      </c>
      <c r="D2095" t="s">
        <v>600</v>
      </c>
      <c r="E2095">
        <v>68161870</v>
      </c>
      <c r="F2095" t="s">
        <v>8223</v>
      </c>
      <c r="G2095" t="s">
        <v>2578</v>
      </c>
      <c r="H2095" t="s">
        <v>8468</v>
      </c>
    </row>
    <row r="2096" spans="1:8" x14ac:dyDescent="0.3">
      <c r="A2096" t="s">
        <v>7400</v>
      </c>
      <c r="B2096" t="s">
        <v>6139</v>
      </c>
      <c r="C2096" t="s">
        <v>6140</v>
      </c>
      <c r="D2096" t="s">
        <v>600</v>
      </c>
      <c r="E2096">
        <v>68161856</v>
      </c>
      <c r="F2096" t="s">
        <v>8225</v>
      </c>
      <c r="G2096" t="s">
        <v>2578</v>
      </c>
      <c r="H2096" t="s">
        <v>8468</v>
      </c>
    </row>
    <row r="2097" spans="1:8" x14ac:dyDescent="0.3">
      <c r="A2097" t="s">
        <v>7404</v>
      </c>
      <c r="B2097" t="s">
        <v>6150</v>
      </c>
      <c r="C2097" t="s">
        <v>8469</v>
      </c>
      <c r="D2097" t="s">
        <v>600</v>
      </c>
      <c r="E2097">
        <v>68161783</v>
      </c>
      <c r="F2097" t="s">
        <v>8225</v>
      </c>
      <c r="G2097" t="s">
        <v>2578</v>
      </c>
      <c r="H2097" t="s">
        <v>8468</v>
      </c>
    </row>
    <row r="2098" spans="1:8" x14ac:dyDescent="0.3">
      <c r="A2098" t="s">
        <v>4603</v>
      </c>
      <c r="B2098" t="s">
        <v>728</v>
      </c>
      <c r="C2098" t="s">
        <v>8469</v>
      </c>
      <c r="D2098" t="s">
        <v>600</v>
      </c>
      <c r="E2098">
        <v>68161786</v>
      </c>
      <c r="F2098" t="s">
        <v>8159</v>
      </c>
      <c r="G2098" t="s">
        <v>2578</v>
      </c>
      <c r="H2098" t="s">
        <v>8468</v>
      </c>
    </row>
    <row r="2099" spans="1:8" x14ac:dyDescent="0.3">
      <c r="A2099" t="s">
        <v>7597</v>
      </c>
      <c r="B2099" t="s">
        <v>6660</v>
      </c>
      <c r="C2099" t="s">
        <v>6661</v>
      </c>
      <c r="D2099" t="s">
        <v>600</v>
      </c>
      <c r="E2099">
        <v>61369002</v>
      </c>
      <c r="F2099" t="s">
        <v>8251</v>
      </c>
      <c r="G2099" t="s">
        <v>2578</v>
      </c>
      <c r="H2099" t="s">
        <v>8468</v>
      </c>
    </row>
    <row r="2100" spans="1:8" x14ac:dyDescent="0.3">
      <c r="A2100" t="s">
        <v>7819</v>
      </c>
      <c r="B2100" t="s">
        <v>7137</v>
      </c>
      <c r="C2100" t="s">
        <v>8469</v>
      </c>
      <c r="D2100" t="s">
        <v>600</v>
      </c>
      <c r="E2100">
        <v>935003</v>
      </c>
      <c r="F2100" t="s">
        <v>8271</v>
      </c>
      <c r="G2100" t="s">
        <v>2578</v>
      </c>
      <c r="H2100" t="s">
        <v>8468</v>
      </c>
    </row>
    <row r="2101" spans="1:8" x14ac:dyDescent="0.3">
      <c r="A2101" t="s">
        <v>4699</v>
      </c>
      <c r="B2101" t="s">
        <v>1012</v>
      </c>
      <c r="C2101" t="s">
        <v>1013</v>
      </c>
      <c r="D2101" t="s">
        <v>600</v>
      </c>
      <c r="E2101">
        <v>61377001</v>
      </c>
      <c r="F2101" t="s">
        <v>8417</v>
      </c>
      <c r="G2101" t="s">
        <v>2578</v>
      </c>
      <c r="H2101" t="s">
        <v>8468</v>
      </c>
    </row>
    <row r="2102" spans="1:8" x14ac:dyDescent="0.3">
      <c r="A2102" t="s">
        <v>7601</v>
      </c>
      <c r="B2102" t="s">
        <v>6668</v>
      </c>
      <c r="C2102" t="s">
        <v>6669</v>
      </c>
      <c r="D2102" t="s">
        <v>600</v>
      </c>
      <c r="E2102">
        <v>61344002</v>
      </c>
      <c r="F2102" t="s">
        <v>8251</v>
      </c>
      <c r="G2102" t="s">
        <v>2578</v>
      </c>
      <c r="H2102" t="s">
        <v>8468</v>
      </c>
    </row>
    <row r="2103" spans="1:8" x14ac:dyDescent="0.3">
      <c r="A2103" t="s">
        <v>4700</v>
      </c>
      <c r="B2103" t="s">
        <v>1104</v>
      </c>
      <c r="C2103" t="s">
        <v>1105</v>
      </c>
      <c r="D2103" t="s">
        <v>600</v>
      </c>
      <c r="E2103">
        <v>61299001</v>
      </c>
      <c r="F2103" t="s">
        <v>8417</v>
      </c>
      <c r="G2103" t="s">
        <v>2578</v>
      </c>
      <c r="H2103" t="s">
        <v>8468</v>
      </c>
    </row>
    <row r="2104" spans="1:8" x14ac:dyDescent="0.3">
      <c r="A2104" t="s">
        <v>7602</v>
      </c>
      <c r="B2104" t="s">
        <v>6671</v>
      </c>
      <c r="C2104" t="s">
        <v>6672</v>
      </c>
      <c r="D2104" t="s">
        <v>600</v>
      </c>
      <c r="E2104">
        <v>60462002</v>
      </c>
      <c r="F2104" t="s">
        <v>8263</v>
      </c>
      <c r="G2104" t="s">
        <v>2578</v>
      </c>
      <c r="H2104" t="s">
        <v>8468</v>
      </c>
    </row>
    <row r="2105" spans="1:8" x14ac:dyDescent="0.3">
      <c r="A2105" t="s">
        <v>7953</v>
      </c>
      <c r="B2105" t="s">
        <v>5593</v>
      </c>
      <c r="C2105" t="s">
        <v>5594</v>
      </c>
      <c r="D2105" t="s">
        <v>600</v>
      </c>
      <c r="E2105">
        <v>90512687</v>
      </c>
      <c r="F2105" t="s">
        <v>8223</v>
      </c>
      <c r="G2105" t="s">
        <v>2578</v>
      </c>
      <c r="H2105" t="s">
        <v>8471</v>
      </c>
    </row>
    <row r="2106" spans="1:8" x14ac:dyDescent="0.3">
      <c r="A2106" t="s">
        <v>4651</v>
      </c>
      <c r="B2106" t="s">
        <v>1355</v>
      </c>
      <c r="C2106" t="s">
        <v>8469</v>
      </c>
      <c r="D2106" t="s">
        <v>600</v>
      </c>
      <c r="E2106">
        <v>68161835</v>
      </c>
      <c r="F2106" t="s">
        <v>8163</v>
      </c>
      <c r="G2106" t="s">
        <v>2578</v>
      </c>
      <c r="H2106" t="s">
        <v>8468</v>
      </c>
    </row>
    <row r="2107" spans="1:8" x14ac:dyDescent="0.3">
      <c r="A2107" t="s">
        <v>7402</v>
      </c>
      <c r="B2107" t="s">
        <v>6144</v>
      </c>
      <c r="C2107" t="s">
        <v>6145</v>
      </c>
      <c r="D2107" t="s">
        <v>600</v>
      </c>
      <c r="E2107">
        <v>90512671</v>
      </c>
      <c r="F2107" t="s">
        <v>8225</v>
      </c>
      <c r="G2107" t="s">
        <v>2578</v>
      </c>
      <c r="H2107" t="s">
        <v>8468</v>
      </c>
    </row>
    <row r="2108" spans="1:8" x14ac:dyDescent="0.3">
      <c r="A2108" t="s">
        <v>4955</v>
      </c>
      <c r="B2108" t="s">
        <v>1430</v>
      </c>
      <c r="C2108" t="s">
        <v>8469</v>
      </c>
      <c r="D2108" t="s">
        <v>600</v>
      </c>
      <c r="E2108">
        <v>68161792</v>
      </c>
      <c r="F2108" t="s">
        <v>8075</v>
      </c>
      <c r="G2108" t="s">
        <v>2578</v>
      </c>
      <c r="H2108" t="s">
        <v>8468</v>
      </c>
    </row>
    <row r="2109" spans="1:8" x14ac:dyDescent="0.3">
      <c r="A2109" t="s">
        <v>7397</v>
      </c>
      <c r="B2109" t="s">
        <v>6130</v>
      </c>
      <c r="C2109" t="s">
        <v>6131</v>
      </c>
      <c r="D2109" t="s">
        <v>600</v>
      </c>
      <c r="E2109">
        <v>90512690</v>
      </c>
      <c r="F2109" t="s">
        <v>8227</v>
      </c>
      <c r="G2109" t="s">
        <v>2578</v>
      </c>
      <c r="H2109" t="s">
        <v>8471</v>
      </c>
    </row>
    <row r="2110" spans="1:8" x14ac:dyDescent="0.3">
      <c r="A2110" t="s">
        <v>7399</v>
      </c>
      <c r="B2110" t="s">
        <v>6136</v>
      </c>
      <c r="C2110" t="s">
        <v>6137</v>
      </c>
      <c r="D2110" t="s">
        <v>600</v>
      </c>
      <c r="E2110">
        <v>68161885</v>
      </c>
      <c r="F2110" t="s">
        <v>8225</v>
      </c>
      <c r="G2110" t="s">
        <v>2578</v>
      </c>
      <c r="H2110" t="s">
        <v>8468</v>
      </c>
    </row>
    <row r="2111" spans="1:8" x14ac:dyDescent="0.3">
      <c r="A2111" t="s">
        <v>7398</v>
      </c>
      <c r="B2111" t="s">
        <v>6133</v>
      </c>
      <c r="C2111" t="s">
        <v>6134</v>
      </c>
      <c r="D2111" t="s">
        <v>600</v>
      </c>
      <c r="E2111">
        <v>90512674</v>
      </c>
      <c r="F2111" t="s">
        <v>8227</v>
      </c>
      <c r="G2111" t="s">
        <v>2578</v>
      </c>
      <c r="H2111" t="s">
        <v>8468</v>
      </c>
    </row>
    <row r="2112" spans="1:8" x14ac:dyDescent="0.3">
      <c r="A2112" t="s">
        <v>7403</v>
      </c>
      <c r="B2112" t="s">
        <v>6147</v>
      </c>
      <c r="C2112" t="s">
        <v>6148</v>
      </c>
      <c r="D2112" t="s">
        <v>600</v>
      </c>
      <c r="E2112">
        <v>68161830</v>
      </c>
      <c r="F2112" t="s">
        <v>8225</v>
      </c>
      <c r="G2112" t="s">
        <v>2578</v>
      </c>
      <c r="H2112" t="s">
        <v>8468</v>
      </c>
    </row>
    <row r="2113" spans="1:8" x14ac:dyDescent="0.3">
      <c r="A2113" t="s">
        <v>7899</v>
      </c>
      <c r="B2113" t="s">
        <v>7270</v>
      </c>
      <c r="C2113" t="s">
        <v>8469</v>
      </c>
      <c r="D2113" t="s">
        <v>600</v>
      </c>
      <c r="E2113">
        <v>93511</v>
      </c>
      <c r="F2113" t="s">
        <v>8227</v>
      </c>
      <c r="G2113" t="s">
        <v>2578</v>
      </c>
      <c r="H2113" t="s">
        <v>8468</v>
      </c>
    </row>
    <row r="2114" spans="1:8" x14ac:dyDescent="0.3">
      <c r="A2114" t="s">
        <v>4920</v>
      </c>
      <c r="B2114" t="s">
        <v>2029</v>
      </c>
      <c r="C2114" t="s">
        <v>2030</v>
      </c>
      <c r="D2114" t="s">
        <v>600</v>
      </c>
      <c r="E2114">
        <v>68161859</v>
      </c>
      <c r="F2114" t="s">
        <v>8069</v>
      </c>
      <c r="G2114" t="s">
        <v>2578</v>
      </c>
      <c r="H2114" t="s">
        <v>8468</v>
      </c>
    </row>
    <row r="2115" spans="1:8" x14ac:dyDescent="0.3">
      <c r="A2115" t="s">
        <v>7396</v>
      </c>
      <c r="B2115" t="s">
        <v>6127</v>
      </c>
      <c r="C2115" t="s">
        <v>6128</v>
      </c>
      <c r="D2115" t="s">
        <v>600</v>
      </c>
      <c r="E2115">
        <v>68161796</v>
      </c>
      <c r="F2115" t="s">
        <v>8221</v>
      </c>
      <c r="G2115" t="s">
        <v>2578</v>
      </c>
      <c r="H2115" t="s">
        <v>8468</v>
      </c>
    </row>
    <row r="2116" spans="1:8" x14ac:dyDescent="0.3">
      <c r="A2116" t="s">
        <v>5006</v>
      </c>
      <c r="B2116" t="s">
        <v>2199</v>
      </c>
      <c r="C2116" t="s">
        <v>8469</v>
      </c>
      <c r="D2116" t="s">
        <v>600</v>
      </c>
      <c r="E2116">
        <v>68161762</v>
      </c>
      <c r="F2116" t="s">
        <v>8089</v>
      </c>
      <c r="G2116" t="s">
        <v>2578</v>
      </c>
      <c r="H2116" t="s">
        <v>8468</v>
      </c>
    </row>
    <row r="2117" spans="1:8" x14ac:dyDescent="0.3">
      <c r="A2117" t="s">
        <v>7401</v>
      </c>
      <c r="B2117" t="s">
        <v>6142</v>
      </c>
      <c r="C2117" t="s">
        <v>8469</v>
      </c>
      <c r="D2117" t="s">
        <v>600</v>
      </c>
      <c r="E2117">
        <v>68161785</v>
      </c>
      <c r="F2117" t="s">
        <v>8225</v>
      </c>
      <c r="G2117" t="s">
        <v>2578</v>
      </c>
      <c r="H2117" t="s">
        <v>8468</v>
      </c>
    </row>
    <row r="2118" spans="1:8" x14ac:dyDescent="0.3">
      <c r="A2118" t="s">
        <v>7955</v>
      </c>
      <c r="B2118" t="s">
        <v>5599</v>
      </c>
      <c r="C2118" t="s">
        <v>5600</v>
      </c>
      <c r="D2118" t="s">
        <v>600</v>
      </c>
      <c r="E2118">
        <v>68161860</v>
      </c>
      <c r="F2118" t="s">
        <v>8223</v>
      </c>
      <c r="G2118" t="s">
        <v>2578</v>
      </c>
      <c r="H2118" t="s">
        <v>8468</v>
      </c>
    </row>
    <row r="2119" spans="1:8" x14ac:dyDescent="0.3">
      <c r="A2119" t="s">
        <v>5007</v>
      </c>
      <c r="B2119" t="s">
        <v>2371</v>
      </c>
      <c r="C2119" t="s">
        <v>2372</v>
      </c>
      <c r="D2119" t="s">
        <v>600</v>
      </c>
      <c r="E2119">
        <v>68161813</v>
      </c>
      <c r="F2119" t="s">
        <v>8089</v>
      </c>
      <c r="G2119" t="s">
        <v>2578</v>
      </c>
      <c r="H2119" t="s">
        <v>8468</v>
      </c>
    </row>
    <row r="2120" spans="1:8" x14ac:dyDescent="0.3">
      <c r="A2120" t="s">
        <v>4652</v>
      </c>
      <c r="B2120" t="s">
        <v>2631</v>
      </c>
      <c r="C2120" t="s">
        <v>2632</v>
      </c>
      <c r="D2120" t="s">
        <v>600</v>
      </c>
      <c r="E2120">
        <v>68061677</v>
      </c>
      <c r="F2120" t="s">
        <v>8163</v>
      </c>
      <c r="G2120" t="s">
        <v>2578</v>
      </c>
      <c r="H2120" t="s">
        <v>8468</v>
      </c>
    </row>
    <row r="2121" spans="1:8" x14ac:dyDescent="0.3">
      <c r="A2121" t="s">
        <v>7395</v>
      </c>
      <c r="B2121" t="s">
        <v>6124</v>
      </c>
      <c r="C2121" t="s">
        <v>6125</v>
      </c>
      <c r="D2121" t="s">
        <v>600</v>
      </c>
      <c r="E2121">
        <v>68061645</v>
      </c>
      <c r="F2121" t="s">
        <v>8227</v>
      </c>
      <c r="G2121" t="s">
        <v>2578</v>
      </c>
      <c r="H2121" t="s">
        <v>8468</v>
      </c>
    </row>
    <row r="2122" spans="1:8" x14ac:dyDescent="0.3">
      <c r="A2122" t="s">
        <v>7821</v>
      </c>
      <c r="B2122" t="s">
        <v>7141</v>
      </c>
      <c r="C2122" t="s">
        <v>8469</v>
      </c>
      <c r="D2122" t="s">
        <v>600</v>
      </c>
      <c r="E2122">
        <v>90015</v>
      </c>
      <c r="F2122" t="s">
        <v>8223</v>
      </c>
      <c r="G2122" t="s">
        <v>2578</v>
      </c>
      <c r="H2122" t="s">
        <v>8468</v>
      </c>
    </row>
    <row r="2123" spans="1:8" x14ac:dyDescent="0.3">
      <c r="A2123" t="s">
        <v>5121</v>
      </c>
      <c r="B2123" t="s">
        <v>684</v>
      </c>
      <c r="C2123" t="s">
        <v>685</v>
      </c>
      <c r="D2123" t="s">
        <v>275</v>
      </c>
      <c r="E2123">
        <v>90511925</v>
      </c>
      <c r="F2123" t="s">
        <v>8407</v>
      </c>
      <c r="G2123" t="s">
        <v>6513</v>
      </c>
      <c r="H2123" t="s">
        <v>8468</v>
      </c>
    </row>
    <row r="2124" spans="1:8" x14ac:dyDescent="0.3">
      <c r="A2124" t="s">
        <v>4553</v>
      </c>
      <c r="B2124" t="s">
        <v>1322</v>
      </c>
      <c r="C2124" t="s">
        <v>1323</v>
      </c>
      <c r="D2124" t="s">
        <v>275</v>
      </c>
      <c r="E2124">
        <v>90512016</v>
      </c>
      <c r="F2124" t="s">
        <v>8135</v>
      </c>
      <c r="G2124" t="s">
        <v>6513</v>
      </c>
      <c r="H2124" t="s">
        <v>8468</v>
      </c>
    </row>
    <row r="2125" spans="1:8" x14ac:dyDescent="0.3">
      <c r="A2125" t="s">
        <v>4554</v>
      </c>
      <c r="B2125" t="s">
        <v>2013</v>
      </c>
      <c r="C2125" t="s">
        <v>2014</v>
      </c>
      <c r="D2125" t="s">
        <v>275</v>
      </c>
      <c r="E2125">
        <v>91510506</v>
      </c>
      <c r="F2125" t="s">
        <v>8137</v>
      </c>
      <c r="G2125" t="s">
        <v>6513</v>
      </c>
      <c r="H2125" t="s">
        <v>8468</v>
      </c>
    </row>
    <row r="2126" spans="1:8" x14ac:dyDescent="0.3">
      <c r="A2126" t="s">
        <v>545</v>
      </c>
      <c r="B2126" t="s">
        <v>225</v>
      </c>
      <c r="C2126" t="s">
        <v>224</v>
      </c>
      <c r="D2126" t="s">
        <v>274</v>
      </c>
      <c r="E2126">
        <v>90000062</v>
      </c>
      <c r="F2126" t="s">
        <v>8121</v>
      </c>
      <c r="G2126" t="s">
        <v>213</v>
      </c>
      <c r="H2126" t="s">
        <v>8471</v>
      </c>
    </row>
    <row r="2127" spans="1:8" x14ac:dyDescent="0.3">
      <c r="A2127" t="s">
        <v>541</v>
      </c>
      <c r="B2127" t="s">
        <v>217</v>
      </c>
      <c r="C2127" t="s">
        <v>216</v>
      </c>
      <c r="D2127" t="s">
        <v>275</v>
      </c>
      <c r="E2127">
        <v>61633026</v>
      </c>
      <c r="F2127" t="s">
        <v>8169</v>
      </c>
      <c r="G2127" t="s">
        <v>213</v>
      </c>
      <c r="H2127" t="s">
        <v>8471</v>
      </c>
    </row>
    <row r="2128" spans="1:8" x14ac:dyDescent="0.3">
      <c r="A2128" t="s">
        <v>547</v>
      </c>
      <c r="B2128" t="s">
        <v>229</v>
      </c>
      <c r="C2128" t="s">
        <v>228</v>
      </c>
      <c r="D2128" t="s">
        <v>274</v>
      </c>
      <c r="E2128">
        <v>90701801</v>
      </c>
      <c r="F2128" t="s">
        <v>8151</v>
      </c>
      <c r="G2128" t="s">
        <v>213</v>
      </c>
      <c r="H2128" t="s">
        <v>8471</v>
      </c>
    </row>
    <row r="2129" spans="1:8" x14ac:dyDescent="0.3">
      <c r="A2129" t="s">
        <v>542</v>
      </c>
      <c r="B2129" t="s">
        <v>219</v>
      </c>
      <c r="C2129" t="s">
        <v>218</v>
      </c>
      <c r="D2129" t="s">
        <v>275</v>
      </c>
      <c r="E2129">
        <v>90512098</v>
      </c>
      <c r="F2129" t="s">
        <v>8121</v>
      </c>
      <c r="G2129" t="s">
        <v>213</v>
      </c>
      <c r="H2129" t="s">
        <v>8471</v>
      </c>
    </row>
    <row r="2130" spans="1:8" x14ac:dyDescent="0.3">
      <c r="A2130" t="s">
        <v>543</v>
      </c>
      <c r="B2130" t="s">
        <v>221</v>
      </c>
      <c r="C2130" t="s">
        <v>220</v>
      </c>
      <c r="D2130" t="s">
        <v>275</v>
      </c>
      <c r="E2130">
        <v>90512119</v>
      </c>
      <c r="F2130" t="s">
        <v>8171</v>
      </c>
      <c r="G2130" t="s">
        <v>213</v>
      </c>
      <c r="H2130" t="s">
        <v>8471</v>
      </c>
    </row>
    <row r="2131" spans="1:8" x14ac:dyDescent="0.3">
      <c r="A2131" t="s">
        <v>544</v>
      </c>
      <c r="B2131" t="s">
        <v>223</v>
      </c>
      <c r="C2131" t="s">
        <v>222</v>
      </c>
      <c r="D2131" t="s">
        <v>275</v>
      </c>
      <c r="E2131">
        <v>61531001</v>
      </c>
      <c r="F2131" t="s">
        <v>8121</v>
      </c>
      <c r="G2131" t="s">
        <v>213</v>
      </c>
      <c r="H2131" t="s">
        <v>8471</v>
      </c>
    </row>
    <row r="2132" spans="1:8" x14ac:dyDescent="0.3">
      <c r="A2132" t="s">
        <v>7533</v>
      </c>
      <c r="B2132" t="s">
        <v>6501</v>
      </c>
      <c r="C2132" t="s">
        <v>6502</v>
      </c>
      <c r="D2132" t="s">
        <v>275</v>
      </c>
      <c r="E2132">
        <v>17001</v>
      </c>
      <c r="F2132" t="s">
        <v>8241</v>
      </c>
      <c r="G2132" t="s">
        <v>2682</v>
      </c>
      <c r="H2132" t="s">
        <v>8468</v>
      </c>
    </row>
    <row r="2133" spans="1:8" x14ac:dyDescent="0.3">
      <c r="A2133" t="s">
        <v>5094</v>
      </c>
      <c r="B2133" t="s">
        <v>1077</v>
      </c>
      <c r="C2133" t="s">
        <v>1078</v>
      </c>
      <c r="D2133" t="s">
        <v>275</v>
      </c>
      <c r="E2133">
        <v>90512165</v>
      </c>
      <c r="F2133" t="s">
        <v>8397</v>
      </c>
      <c r="G2133" t="s">
        <v>2682</v>
      </c>
      <c r="H2133" t="s">
        <v>8468</v>
      </c>
    </row>
    <row r="2134" spans="1:8" x14ac:dyDescent="0.3">
      <c r="A2134" t="s">
        <v>7295</v>
      </c>
      <c r="B2134" t="s">
        <v>6507</v>
      </c>
      <c r="C2134" t="s">
        <v>6508</v>
      </c>
      <c r="D2134" t="s">
        <v>275</v>
      </c>
      <c r="E2134">
        <v>60399001</v>
      </c>
      <c r="F2134" t="s">
        <v>8243</v>
      </c>
      <c r="G2134" t="s">
        <v>2682</v>
      </c>
      <c r="H2134" t="s">
        <v>8468</v>
      </c>
    </row>
    <row r="2135" spans="1:8" x14ac:dyDescent="0.3">
      <c r="A2135" t="s">
        <v>7535</v>
      </c>
      <c r="B2135" t="s">
        <v>6510</v>
      </c>
      <c r="C2135" t="s">
        <v>6511</v>
      </c>
      <c r="D2135" t="s">
        <v>275</v>
      </c>
      <c r="E2135">
        <v>91510559</v>
      </c>
      <c r="F2135" t="s">
        <v>8233</v>
      </c>
      <c r="G2135" t="s">
        <v>2682</v>
      </c>
      <c r="H2135" t="s">
        <v>8468</v>
      </c>
    </row>
    <row r="2136" spans="1:8" x14ac:dyDescent="0.3">
      <c r="A2136" t="s">
        <v>7757</v>
      </c>
      <c r="B2136" t="s">
        <v>7009</v>
      </c>
      <c r="C2136" t="s">
        <v>7010</v>
      </c>
      <c r="D2136" t="s">
        <v>576</v>
      </c>
      <c r="E2136">
        <v>90000282</v>
      </c>
      <c r="F2136" t="s">
        <v>8367</v>
      </c>
      <c r="G2136" t="s">
        <v>2736</v>
      </c>
      <c r="H2136" t="s">
        <v>8468</v>
      </c>
    </row>
    <row r="2137" spans="1:8" x14ac:dyDescent="0.3">
      <c r="A2137" t="s">
        <v>7764</v>
      </c>
      <c r="B2137" t="s">
        <v>7025</v>
      </c>
      <c r="C2137" t="s">
        <v>7026</v>
      </c>
      <c r="D2137" t="s">
        <v>576</v>
      </c>
      <c r="E2137">
        <v>90000263</v>
      </c>
      <c r="F2137" t="s">
        <v>8087</v>
      </c>
      <c r="G2137" t="s">
        <v>2736</v>
      </c>
      <c r="H2137" t="s">
        <v>8468</v>
      </c>
    </row>
    <row r="2138" spans="1:8" x14ac:dyDescent="0.3">
      <c r="A2138" t="s">
        <v>4438</v>
      </c>
      <c r="B2138" t="s">
        <v>702</v>
      </c>
      <c r="C2138" t="s">
        <v>703</v>
      </c>
      <c r="D2138" t="s">
        <v>576</v>
      </c>
      <c r="E2138">
        <v>90000388</v>
      </c>
      <c r="F2138" t="s">
        <v>8107</v>
      </c>
      <c r="G2138" t="s">
        <v>2736</v>
      </c>
      <c r="H2138" t="s">
        <v>8468</v>
      </c>
    </row>
    <row r="2139" spans="1:8" x14ac:dyDescent="0.3">
      <c r="A2139" t="s">
        <v>5126</v>
      </c>
      <c r="B2139" t="s">
        <v>737</v>
      </c>
      <c r="C2139" t="s">
        <v>738</v>
      </c>
      <c r="D2139" t="s">
        <v>576</v>
      </c>
      <c r="E2139">
        <v>90000313</v>
      </c>
      <c r="F2139" t="s">
        <v>8059</v>
      </c>
      <c r="G2139" t="s">
        <v>2736</v>
      </c>
      <c r="H2139" t="s">
        <v>8468</v>
      </c>
    </row>
    <row r="2140" spans="1:8" x14ac:dyDescent="0.3">
      <c r="A2140" t="s">
        <v>7761</v>
      </c>
      <c r="B2140" t="s">
        <v>7016</v>
      </c>
      <c r="C2140" t="s">
        <v>7017</v>
      </c>
      <c r="D2140" t="s">
        <v>576</v>
      </c>
      <c r="E2140">
        <v>90000153</v>
      </c>
      <c r="F2140" t="s">
        <v>8367</v>
      </c>
      <c r="G2140" t="s">
        <v>2736</v>
      </c>
      <c r="H2140" t="s">
        <v>8468</v>
      </c>
    </row>
    <row r="2141" spans="1:8" x14ac:dyDescent="0.3">
      <c r="A2141" t="s">
        <v>5127</v>
      </c>
      <c r="B2141" t="s">
        <v>848</v>
      </c>
      <c r="C2141" t="s">
        <v>849</v>
      </c>
      <c r="D2141" t="s">
        <v>576</v>
      </c>
      <c r="E2141">
        <v>90000333</v>
      </c>
      <c r="F2141" t="s">
        <v>8059</v>
      </c>
      <c r="G2141" t="s">
        <v>2736</v>
      </c>
      <c r="H2141" t="s">
        <v>8468</v>
      </c>
    </row>
    <row r="2142" spans="1:8" x14ac:dyDescent="0.3">
      <c r="A2142" t="s">
        <v>4638</v>
      </c>
      <c r="B2142" t="s">
        <v>853</v>
      </c>
      <c r="C2142" t="s">
        <v>854</v>
      </c>
      <c r="D2142" t="s">
        <v>576</v>
      </c>
      <c r="E2142">
        <v>90000072</v>
      </c>
      <c r="F2142" t="s">
        <v>8161</v>
      </c>
      <c r="G2142" t="s">
        <v>2736</v>
      </c>
      <c r="H2142" t="s">
        <v>8468</v>
      </c>
    </row>
    <row r="2143" spans="1:8" x14ac:dyDescent="0.3">
      <c r="A2143" t="s">
        <v>7765</v>
      </c>
      <c r="B2143" t="s">
        <v>7028</v>
      </c>
      <c r="C2143" t="s">
        <v>7029</v>
      </c>
      <c r="D2143" t="s">
        <v>576</v>
      </c>
      <c r="E2143">
        <v>90000155</v>
      </c>
      <c r="F2143" t="s">
        <v>8371</v>
      </c>
      <c r="G2143" t="s">
        <v>2736</v>
      </c>
      <c r="H2143" t="s">
        <v>8468</v>
      </c>
    </row>
    <row r="2144" spans="1:8" x14ac:dyDescent="0.3">
      <c r="A2144" t="s">
        <v>5128</v>
      </c>
      <c r="B2144" t="s">
        <v>1038</v>
      </c>
      <c r="C2144" t="s">
        <v>1039</v>
      </c>
      <c r="D2144" t="s">
        <v>576</v>
      </c>
      <c r="E2144">
        <v>90000147</v>
      </c>
      <c r="F2144" t="s">
        <v>8059</v>
      </c>
      <c r="G2144" t="s">
        <v>2736</v>
      </c>
      <c r="H2144" t="s">
        <v>8468</v>
      </c>
    </row>
    <row r="2145" spans="1:8" x14ac:dyDescent="0.3">
      <c r="A2145" t="s">
        <v>4424</v>
      </c>
      <c r="B2145" t="s">
        <v>1079</v>
      </c>
      <c r="C2145" t="s">
        <v>1080</v>
      </c>
      <c r="D2145" t="s">
        <v>576</v>
      </c>
      <c r="E2145">
        <v>90000376</v>
      </c>
      <c r="F2145" t="s">
        <v>8093</v>
      </c>
      <c r="G2145" t="s">
        <v>2736</v>
      </c>
      <c r="H2145" t="s">
        <v>8468</v>
      </c>
    </row>
    <row r="2146" spans="1:8" x14ac:dyDescent="0.3">
      <c r="A2146" t="s">
        <v>5129</v>
      </c>
      <c r="B2146" t="s">
        <v>1099</v>
      </c>
      <c r="C2146" t="s">
        <v>1100</v>
      </c>
      <c r="D2146" t="s">
        <v>576</v>
      </c>
      <c r="E2146">
        <v>90000239</v>
      </c>
      <c r="F2146" t="s">
        <v>8059</v>
      </c>
      <c r="G2146" t="s">
        <v>2736</v>
      </c>
      <c r="H2146" t="s">
        <v>8468</v>
      </c>
    </row>
    <row r="2147" spans="1:8" x14ac:dyDescent="0.3">
      <c r="A2147" t="s">
        <v>4723</v>
      </c>
      <c r="B2147" t="s">
        <v>1118</v>
      </c>
      <c r="C2147" t="s">
        <v>1119</v>
      </c>
      <c r="D2147" t="s">
        <v>576</v>
      </c>
      <c r="E2147">
        <v>90000378</v>
      </c>
      <c r="F2147" t="s">
        <v>8207</v>
      </c>
      <c r="G2147" t="s">
        <v>2736</v>
      </c>
      <c r="H2147" t="s">
        <v>8468</v>
      </c>
    </row>
    <row r="2148" spans="1:8" x14ac:dyDescent="0.3">
      <c r="A2148" t="s">
        <v>5130</v>
      </c>
      <c r="B2148" t="s">
        <v>1244</v>
      </c>
      <c r="C2148" t="s">
        <v>1245</v>
      </c>
      <c r="D2148" t="s">
        <v>576</v>
      </c>
      <c r="E2148">
        <v>90000185</v>
      </c>
      <c r="F2148" t="s">
        <v>8059</v>
      </c>
      <c r="G2148" t="s">
        <v>2736</v>
      </c>
      <c r="H2148" t="s">
        <v>8468</v>
      </c>
    </row>
    <row r="2149" spans="1:8" x14ac:dyDescent="0.3">
      <c r="A2149" t="s">
        <v>5131</v>
      </c>
      <c r="B2149" t="s">
        <v>1246</v>
      </c>
      <c r="C2149" t="s">
        <v>1247</v>
      </c>
      <c r="D2149" t="s">
        <v>576</v>
      </c>
      <c r="E2149">
        <v>90000334</v>
      </c>
      <c r="F2149" t="s">
        <v>8059</v>
      </c>
      <c r="G2149" t="s">
        <v>2736</v>
      </c>
      <c r="H2149" t="s">
        <v>8468</v>
      </c>
    </row>
    <row r="2150" spans="1:8" x14ac:dyDescent="0.3">
      <c r="A2150" t="s">
        <v>4447</v>
      </c>
      <c r="B2150" t="s">
        <v>1250</v>
      </c>
      <c r="C2150" t="s">
        <v>1251</v>
      </c>
      <c r="D2150" t="s">
        <v>576</v>
      </c>
      <c r="E2150">
        <v>90000115</v>
      </c>
      <c r="F2150" t="s">
        <v>8109</v>
      </c>
      <c r="G2150" t="s">
        <v>2736</v>
      </c>
      <c r="H2150" t="s">
        <v>8468</v>
      </c>
    </row>
    <row r="2151" spans="1:8" x14ac:dyDescent="0.3">
      <c r="A2151" t="s">
        <v>5132</v>
      </c>
      <c r="B2151" t="s">
        <v>1363</v>
      </c>
      <c r="C2151" t="s">
        <v>1364</v>
      </c>
      <c r="D2151" t="s">
        <v>576</v>
      </c>
      <c r="E2151">
        <v>90000327</v>
      </c>
      <c r="F2151" t="s">
        <v>8059</v>
      </c>
      <c r="G2151" t="s">
        <v>2736</v>
      </c>
      <c r="H2151" t="s">
        <v>8468</v>
      </c>
    </row>
    <row r="2152" spans="1:8" x14ac:dyDescent="0.3">
      <c r="A2152" t="s">
        <v>4439</v>
      </c>
      <c r="B2152" t="s">
        <v>1435</v>
      </c>
      <c r="C2152" t="s">
        <v>1436</v>
      </c>
      <c r="D2152" t="s">
        <v>576</v>
      </c>
      <c r="E2152">
        <v>90000187</v>
      </c>
      <c r="F2152" t="s">
        <v>8107</v>
      </c>
      <c r="G2152" t="s">
        <v>2736</v>
      </c>
      <c r="H2152" t="s">
        <v>8468</v>
      </c>
    </row>
    <row r="2153" spans="1:8" x14ac:dyDescent="0.3">
      <c r="A2153" t="s">
        <v>4448</v>
      </c>
      <c r="B2153" t="s">
        <v>1557</v>
      </c>
      <c r="C2153" t="s">
        <v>1558</v>
      </c>
      <c r="D2153" t="s">
        <v>576</v>
      </c>
      <c r="E2153">
        <v>2997139</v>
      </c>
      <c r="F2153" t="s">
        <v>8109</v>
      </c>
      <c r="G2153" t="s">
        <v>2736</v>
      </c>
      <c r="H2153" t="s">
        <v>8468</v>
      </c>
    </row>
    <row r="2154" spans="1:8" x14ac:dyDescent="0.3">
      <c r="A2154" t="s">
        <v>5133</v>
      </c>
      <c r="B2154" t="s">
        <v>1567</v>
      </c>
      <c r="C2154" t="s">
        <v>1568</v>
      </c>
      <c r="D2154" t="s">
        <v>576</v>
      </c>
      <c r="E2154">
        <v>90000392</v>
      </c>
      <c r="F2154" t="s">
        <v>8059</v>
      </c>
      <c r="G2154" t="s">
        <v>2736</v>
      </c>
      <c r="H2154" t="s">
        <v>8468</v>
      </c>
    </row>
    <row r="2155" spans="1:8" x14ac:dyDescent="0.3">
      <c r="A2155" t="s">
        <v>5093</v>
      </c>
      <c r="B2155" t="s">
        <v>1592</v>
      </c>
      <c r="C2155" t="s">
        <v>1593</v>
      </c>
      <c r="D2155" t="s">
        <v>576</v>
      </c>
      <c r="E2155">
        <v>2997032</v>
      </c>
      <c r="F2155" t="s">
        <v>8395</v>
      </c>
      <c r="G2155" t="s">
        <v>2736</v>
      </c>
      <c r="H2155" t="s">
        <v>8468</v>
      </c>
    </row>
    <row r="2156" spans="1:8" x14ac:dyDescent="0.3">
      <c r="A2156" t="s">
        <v>4342</v>
      </c>
      <c r="B2156" t="s">
        <v>1609</v>
      </c>
      <c r="C2156" t="s">
        <v>1610</v>
      </c>
      <c r="D2156" t="s">
        <v>576</v>
      </c>
      <c r="E2156">
        <v>1207</v>
      </c>
      <c r="F2156" t="s">
        <v>8085</v>
      </c>
      <c r="G2156" t="s">
        <v>2736</v>
      </c>
      <c r="H2156" t="s">
        <v>8468</v>
      </c>
    </row>
    <row r="2157" spans="1:8" x14ac:dyDescent="0.3">
      <c r="A2157" t="s">
        <v>4736</v>
      </c>
      <c r="B2157" t="s">
        <v>1699</v>
      </c>
      <c r="C2157" t="s">
        <v>1700</v>
      </c>
      <c r="D2157" t="s">
        <v>576</v>
      </c>
      <c r="E2157">
        <v>90000043</v>
      </c>
      <c r="F2157" t="s">
        <v>8453</v>
      </c>
      <c r="G2157" t="s">
        <v>2736</v>
      </c>
      <c r="H2157" t="s">
        <v>8468</v>
      </c>
    </row>
    <row r="2158" spans="1:8" x14ac:dyDescent="0.3">
      <c r="A2158" t="s">
        <v>4523</v>
      </c>
      <c r="B2158" t="s">
        <v>1746</v>
      </c>
      <c r="C2158" t="s">
        <v>1747</v>
      </c>
      <c r="D2158" t="s">
        <v>576</v>
      </c>
      <c r="E2158">
        <v>2997033</v>
      </c>
      <c r="F2158" t="s">
        <v>8123</v>
      </c>
      <c r="G2158" t="s">
        <v>2736</v>
      </c>
      <c r="H2158" t="s">
        <v>8468</v>
      </c>
    </row>
    <row r="2159" spans="1:8" x14ac:dyDescent="0.3">
      <c r="A2159" t="s">
        <v>5134</v>
      </c>
      <c r="B2159" t="s">
        <v>3820</v>
      </c>
      <c r="C2159" t="s">
        <v>1764</v>
      </c>
      <c r="D2159" t="s">
        <v>576</v>
      </c>
      <c r="E2159">
        <v>90000307</v>
      </c>
      <c r="F2159" t="s">
        <v>8059</v>
      </c>
      <c r="G2159" t="s">
        <v>2736</v>
      </c>
      <c r="H2159" t="s">
        <v>8468</v>
      </c>
    </row>
    <row r="2160" spans="1:8" x14ac:dyDescent="0.3">
      <c r="A2160" t="s">
        <v>5135</v>
      </c>
      <c r="B2160" t="s">
        <v>1862</v>
      </c>
      <c r="C2160" t="s">
        <v>1863</v>
      </c>
      <c r="D2160" t="s">
        <v>576</v>
      </c>
      <c r="E2160">
        <v>90000305</v>
      </c>
      <c r="F2160" t="s">
        <v>8059</v>
      </c>
      <c r="G2160" t="s">
        <v>2736</v>
      </c>
      <c r="H2160" t="s">
        <v>8468</v>
      </c>
    </row>
    <row r="2161" spans="1:8" x14ac:dyDescent="0.3">
      <c r="A2161" t="s">
        <v>7762</v>
      </c>
      <c r="B2161" t="s">
        <v>7019</v>
      </c>
      <c r="C2161" t="s">
        <v>7020</v>
      </c>
      <c r="D2161" t="s">
        <v>576</v>
      </c>
      <c r="E2161">
        <v>90000032</v>
      </c>
      <c r="F2161" t="s">
        <v>8367</v>
      </c>
      <c r="G2161" t="s">
        <v>2736</v>
      </c>
      <c r="H2161" t="s">
        <v>8468</v>
      </c>
    </row>
    <row r="2162" spans="1:8" x14ac:dyDescent="0.3">
      <c r="A2162" t="s">
        <v>5136</v>
      </c>
      <c r="B2162" t="s">
        <v>2141</v>
      </c>
      <c r="C2162" t="s">
        <v>2142</v>
      </c>
      <c r="D2162" t="s">
        <v>576</v>
      </c>
      <c r="E2162">
        <v>90000025</v>
      </c>
      <c r="F2162" t="s">
        <v>8059</v>
      </c>
      <c r="G2162" t="s">
        <v>2736</v>
      </c>
      <c r="H2162" t="s">
        <v>8468</v>
      </c>
    </row>
    <row r="2163" spans="1:8" x14ac:dyDescent="0.3">
      <c r="A2163" t="s">
        <v>4328</v>
      </c>
      <c r="B2163" t="s">
        <v>2321</v>
      </c>
      <c r="C2163" t="s">
        <v>2322</v>
      </c>
      <c r="D2163" t="s">
        <v>576</v>
      </c>
      <c r="E2163">
        <v>2997008</v>
      </c>
      <c r="F2163" t="s">
        <v>8079</v>
      </c>
      <c r="G2163" t="s">
        <v>2736</v>
      </c>
      <c r="H2163" t="s">
        <v>8468</v>
      </c>
    </row>
    <row r="2164" spans="1:8" x14ac:dyDescent="0.3">
      <c r="A2164" t="s">
        <v>5137</v>
      </c>
      <c r="B2164" t="s">
        <v>2323</v>
      </c>
      <c r="C2164" t="s">
        <v>2324</v>
      </c>
      <c r="D2164" t="s">
        <v>576</v>
      </c>
      <c r="E2164">
        <v>90000342</v>
      </c>
      <c r="F2164" t="s">
        <v>8059</v>
      </c>
      <c r="G2164" t="s">
        <v>2736</v>
      </c>
      <c r="H2164" t="s">
        <v>8468</v>
      </c>
    </row>
    <row r="2165" spans="1:8" x14ac:dyDescent="0.3">
      <c r="A2165" t="s">
        <v>5138</v>
      </c>
      <c r="B2165" t="s">
        <v>2328</v>
      </c>
      <c r="C2165" t="s">
        <v>2329</v>
      </c>
      <c r="D2165" t="s">
        <v>576</v>
      </c>
      <c r="E2165">
        <v>90000031</v>
      </c>
      <c r="F2165" t="s">
        <v>8059</v>
      </c>
      <c r="G2165" t="s">
        <v>2736</v>
      </c>
      <c r="H2165" t="s">
        <v>8468</v>
      </c>
    </row>
    <row r="2166" spans="1:8" x14ac:dyDescent="0.3">
      <c r="A2166" t="s">
        <v>4551</v>
      </c>
      <c r="B2166" t="s">
        <v>2417</v>
      </c>
      <c r="C2166" t="s">
        <v>2418</v>
      </c>
      <c r="D2166" t="s">
        <v>576</v>
      </c>
      <c r="E2166">
        <v>80701322</v>
      </c>
      <c r="F2166" t="s">
        <v>8131</v>
      </c>
      <c r="G2166" t="s">
        <v>2736</v>
      </c>
      <c r="H2166" t="s">
        <v>8468</v>
      </c>
    </row>
    <row r="2167" spans="1:8" x14ac:dyDescent="0.3">
      <c r="A2167" t="s">
        <v>7763</v>
      </c>
      <c r="B2167" t="s">
        <v>7022</v>
      </c>
      <c r="C2167" t="s">
        <v>7023</v>
      </c>
      <c r="D2167" t="s">
        <v>576</v>
      </c>
      <c r="E2167">
        <v>1092</v>
      </c>
      <c r="F2167" t="s">
        <v>8369</v>
      </c>
      <c r="G2167" t="s">
        <v>2736</v>
      </c>
      <c r="H2167" t="s">
        <v>8468</v>
      </c>
    </row>
    <row r="2168" spans="1:8" x14ac:dyDescent="0.3">
      <c r="A2168" t="s">
        <v>5139</v>
      </c>
      <c r="B2168" t="s">
        <v>2451</v>
      </c>
      <c r="C2168" t="s">
        <v>2452</v>
      </c>
      <c r="D2168" t="s">
        <v>576</v>
      </c>
      <c r="E2168">
        <v>90000044</v>
      </c>
      <c r="F2168" t="s">
        <v>8059</v>
      </c>
      <c r="G2168" t="s">
        <v>2736</v>
      </c>
      <c r="H2168" t="s">
        <v>8468</v>
      </c>
    </row>
    <row r="2169" spans="1:8" x14ac:dyDescent="0.3">
      <c r="A2169" t="s">
        <v>4425</v>
      </c>
      <c r="B2169" t="s">
        <v>2521</v>
      </c>
      <c r="C2169" t="s">
        <v>2522</v>
      </c>
      <c r="D2169" t="s">
        <v>576</v>
      </c>
      <c r="E2169">
        <v>90000028</v>
      </c>
      <c r="F2169" t="s">
        <v>8093</v>
      </c>
      <c r="G2169" t="s">
        <v>2736</v>
      </c>
      <c r="H2169" t="s">
        <v>8468</v>
      </c>
    </row>
    <row r="2170" spans="1:8" x14ac:dyDescent="0.3">
      <c r="A2170" t="s">
        <v>4426</v>
      </c>
      <c r="B2170" t="s">
        <v>2554</v>
      </c>
      <c r="C2170" t="s">
        <v>2555</v>
      </c>
      <c r="D2170" t="s">
        <v>576</v>
      </c>
      <c r="E2170">
        <v>90000054</v>
      </c>
      <c r="F2170" t="s">
        <v>8093</v>
      </c>
      <c r="G2170" t="s">
        <v>2736</v>
      </c>
      <c r="H2170" t="s">
        <v>8468</v>
      </c>
    </row>
    <row r="2171" spans="1:8" x14ac:dyDescent="0.3">
      <c r="A2171" t="s">
        <v>4427</v>
      </c>
      <c r="B2171" t="s">
        <v>2561</v>
      </c>
      <c r="C2171" t="s">
        <v>2562</v>
      </c>
      <c r="D2171" t="s">
        <v>576</v>
      </c>
      <c r="E2171">
        <v>90000015</v>
      </c>
      <c r="F2171" t="s">
        <v>8093</v>
      </c>
      <c r="G2171" t="s">
        <v>2736</v>
      </c>
      <c r="H2171" t="s">
        <v>8468</v>
      </c>
    </row>
    <row r="2172" spans="1:8" x14ac:dyDescent="0.3">
      <c r="A2172" t="s">
        <v>5140</v>
      </c>
      <c r="B2172" t="s">
        <v>2596</v>
      </c>
      <c r="C2172" t="s">
        <v>2597</v>
      </c>
      <c r="D2172" t="s">
        <v>576</v>
      </c>
      <c r="E2172">
        <v>90000134</v>
      </c>
      <c r="F2172" t="s">
        <v>8059</v>
      </c>
      <c r="G2172" t="s">
        <v>2736</v>
      </c>
      <c r="H2172" t="s">
        <v>8468</v>
      </c>
    </row>
    <row r="2173" spans="1:8" x14ac:dyDescent="0.3">
      <c r="A2173" t="s">
        <v>4556</v>
      </c>
      <c r="B2173" t="s">
        <v>2693</v>
      </c>
      <c r="C2173" t="s">
        <v>2694</v>
      </c>
      <c r="D2173" t="s">
        <v>576</v>
      </c>
      <c r="E2173">
        <v>2973</v>
      </c>
      <c r="F2173" t="s">
        <v>8139</v>
      </c>
      <c r="G2173" t="s">
        <v>2736</v>
      </c>
      <c r="H2173" t="s">
        <v>8468</v>
      </c>
    </row>
    <row r="2174" spans="1:8" x14ac:dyDescent="0.3">
      <c r="A2174" t="s">
        <v>5141</v>
      </c>
      <c r="B2174" t="s">
        <v>2734</v>
      </c>
      <c r="C2174" t="s">
        <v>2735</v>
      </c>
      <c r="D2174" t="s">
        <v>576</v>
      </c>
      <c r="E2174">
        <v>90000384</v>
      </c>
      <c r="F2174" t="s">
        <v>8059</v>
      </c>
      <c r="G2174" t="s">
        <v>2736</v>
      </c>
      <c r="H2174" t="s">
        <v>8468</v>
      </c>
    </row>
    <row r="2175" spans="1:8" x14ac:dyDescent="0.3">
      <c r="A2175" t="s">
        <v>8027</v>
      </c>
      <c r="B2175" t="s">
        <v>5786</v>
      </c>
      <c r="C2175" t="s">
        <v>8469</v>
      </c>
      <c r="D2175" t="s">
        <v>652</v>
      </c>
      <c r="E2175">
        <v>91513754</v>
      </c>
      <c r="F2175" t="s">
        <v>8221</v>
      </c>
      <c r="G2175" t="s">
        <v>2761</v>
      </c>
      <c r="H2175" t="s">
        <v>8471</v>
      </c>
    </row>
    <row r="2176" spans="1:8" x14ac:dyDescent="0.3">
      <c r="A2176" t="s">
        <v>8028</v>
      </c>
      <c r="B2176" t="s">
        <v>5788</v>
      </c>
      <c r="C2176" t="s">
        <v>5789</v>
      </c>
      <c r="D2176" t="s">
        <v>652</v>
      </c>
      <c r="E2176">
        <v>61455166</v>
      </c>
      <c r="F2176" t="s">
        <v>8225</v>
      </c>
      <c r="G2176" t="s">
        <v>2761</v>
      </c>
      <c r="H2176" t="s">
        <v>8468</v>
      </c>
    </row>
    <row r="2177" spans="1:8" x14ac:dyDescent="0.3">
      <c r="A2177" t="s">
        <v>4352</v>
      </c>
      <c r="B2177" t="s">
        <v>1120</v>
      </c>
      <c r="C2177" t="s">
        <v>8469</v>
      </c>
      <c r="D2177" t="s">
        <v>652</v>
      </c>
      <c r="E2177">
        <v>91513757</v>
      </c>
      <c r="F2177" t="s">
        <v>8089</v>
      </c>
      <c r="G2177" t="s">
        <v>2761</v>
      </c>
      <c r="H2177" t="s">
        <v>8471</v>
      </c>
    </row>
    <row r="2178" spans="1:8" x14ac:dyDescent="0.3">
      <c r="A2178" t="s">
        <v>4277</v>
      </c>
      <c r="B2178" t="s">
        <v>1164</v>
      </c>
      <c r="C2178" t="s">
        <v>1165</v>
      </c>
      <c r="D2178" t="s">
        <v>652</v>
      </c>
      <c r="E2178">
        <v>61455116</v>
      </c>
      <c r="F2178" t="s">
        <v>8069</v>
      </c>
      <c r="G2178" t="s">
        <v>2761</v>
      </c>
      <c r="H2178" t="s">
        <v>8468</v>
      </c>
    </row>
    <row r="2179" spans="1:8" x14ac:dyDescent="0.3">
      <c r="A2179" t="s">
        <v>4285</v>
      </c>
      <c r="B2179" t="s">
        <v>1164</v>
      </c>
      <c r="C2179" t="s">
        <v>1165</v>
      </c>
      <c r="D2179" t="s">
        <v>652</v>
      </c>
      <c r="E2179">
        <v>50956011</v>
      </c>
      <c r="F2179" t="s">
        <v>8071</v>
      </c>
      <c r="G2179" t="s">
        <v>2761</v>
      </c>
      <c r="H2179" t="s">
        <v>8468</v>
      </c>
    </row>
    <row r="2180" spans="1:8" x14ac:dyDescent="0.3">
      <c r="A2180" t="s">
        <v>4464</v>
      </c>
      <c r="B2180" t="s">
        <v>1189</v>
      </c>
      <c r="C2180" t="s">
        <v>8469</v>
      </c>
      <c r="D2180" t="s">
        <v>652</v>
      </c>
      <c r="E2180">
        <v>61455193</v>
      </c>
      <c r="F2180" t="s">
        <v>8119</v>
      </c>
      <c r="G2180" t="s">
        <v>2761</v>
      </c>
      <c r="H2180" t="s">
        <v>8468</v>
      </c>
    </row>
    <row r="2181" spans="1:8" x14ac:dyDescent="0.3">
      <c r="A2181" t="s">
        <v>7905</v>
      </c>
      <c r="B2181" t="s">
        <v>1189</v>
      </c>
      <c r="C2181" t="s">
        <v>8469</v>
      </c>
      <c r="D2181" t="s">
        <v>652</v>
      </c>
      <c r="E2181">
        <v>61455176</v>
      </c>
      <c r="F2181" t="s">
        <v>8223</v>
      </c>
      <c r="G2181" t="s">
        <v>2761</v>
      </c>
      <c r="H2181" t="s">
        <v>8468</v>
      </c>
    </row>
    <row r="2182" spans="1:8" x14ac:dyDescent="0.3">
      <c r="A2182" t="s">
        <v>8026</v>
      </c>
      <c r="B2182" t="s">
        <v>5784</v>
      </c>
      <c r="C2182" t="s">
        <v>8469</v>
      </c>
      <c r="D2182" t="s">
        <v>652</v>
      </c>
      <c r="E2182">
        <v>61455202</v>
      </c>
      <c r="F2182" t="s">
        <v>8227</v>
      </c>
      <c r="G2182" t="s">
        <v>2761</v>
      </c>
      <c r="H2182" t="s">
        <v>8468</v>
      </c>
    </row>
    <row r="2183" spans="1:8" x14ac:dyDescent="0.3">
      <c r="A2183" t="s">
        <v>7906</v>
      </c>
      <c r="B2183" t="s">
        <v>5462</v>
      </c>
      <c r="C2183" t="s">
        <v>8469</v>
      </c>
      <c r="D2183" t="s">
        <v>652</v>
      </c>
      <c r="E2183">
        <v>61455201</v>
      </c>
      <c r="F2183" t="s">
        <v>8223</v>
      </c>
      <c r="G2183" t="s">
        <v>2761</v>
      </c>
      <c r="H2183" t="s">
        <v>8468</v>
      </c>
    </row>
    <row r="2184" spans="1:8" x14ac:dyDescent="0.3">
      <c r="A2184" t="s">
        <v>4278</v>
      </c>
      <c r="B2184" t="s">
        <v>1571</v>
      </c>
      <c r="C2184" t="s">
        <v>8469</v>
      </c>
      <c r="D2184" t="s">
        <v>652</v>
      </c>
      <c r="E2184">
        <v>91513753</v>
      </c>
      <c r="F2184" t="s">
        <v>8069</v>
      </c>
      <c r="G2184" t="s">
        <v>2761</v>
      </c>
      <c r="H2184" t="s">
        <v>8471</v>
      </c>
    </row>
    <row r="2185" spans="1:8" x14ac:dyDescent="0.3">
      <c r="A2185" t="s">
        <v>4302</v>
      </c>
      <c r="B2185" t="s">
        <v>1770</v>
      </c>
      <c r="C2185" t="s">
        <v>8469</v>
      </c>
      <c r="D2185" t="s">
        <v>652</v>
      </c>
      <c r="E2185">
        <v>61455186</v>
      </c>
      <c r="F2185" t="s">
        <v>8075</v>
      </c>
      <c r="G2185" t="s">
        <v>2761</v>
      </c>
      <c r="H2185" t="s">
        <v>8468</v>
      </c>
    </row>
    <row r="2186" spans="1:8" x14ac:dyDescent="0.3">
      <c r="A2186" t="s">
        <v>8024</v>
      </c>
      <c r="B2186" t="s">
        <v>5782</v>
      </c>
      <c r="C2186" t="s">
        <v>8469</v>
      </c>
      <c r="D2186" t="s">
        <v>652</v>
      </c>
      <c r="E2186">
        <v>61455163</v>
      </c>
      <c r="F2186" t="s">
        <v>8223</v>
      </c>
      <c r="G2186" t="s">
        <v>2761</v>
      </c>
      <c r="H2186" t="s">
        <v>8468</v>
      </c>
    </row>
    <row r="2187" spans="1:8" x14ac:dyDescent="0.3">
      <c r="A2187" t="s">
        <v>4303</v>
      </c>
      <c r="B2187" t="s">
        <v>2071</v>
      </c>
      <c r="C2187" t="s">
        <v>8469</v>
      </c>
      <c r="D2187" t="s">
        <v>652</v>
      </c>
      <c r="E2187">
        <v>61455185</v>
      </c>
      <c r="F2187" t="s">
        <v>8075</v>
      </c>
      <c r="G2187" t="s">
        <v>2761</v>
      </c>
      <c r="H2187" t="s">
        <v>8468</v>
      </c>
    </row>
    <row r="2188" spans="1:8" x14ac:dyDescent="0.3">
      <c r="A2188" t="s">
        <v>8025</v>
      </c>
      <c r="B2188" t="s">
        <v>2161</v>
      </c>
      <c r="C2188" t="s">
        <v>2162</v>
      </c>
      <c r="D2188" t="s">
        <v>652</v>
      </c>
      <c r="E2188">
        <v>61455111</v>
      </c>
      <c r="F2188" t="s">
        <v>8221</v>
      </c>
      <c r="G2188" t="s">
        <v>2761</v>
      </c>
      <c r="H2188" t="s">
        <v>8468</v>
      </c>
    </row>
    <row r="2189" spans="1:8" x14ac:dyDescent="0.3">
      <c r="A2189" t="s">
        <v>4465</v>
      </c>
      <c r="B2189" t="s">
        <v>2233</v>
      </c>
      <c r="C2189" t="s">
        <v>8469</v>
      </c>
      <c r="D2189" t="s">
        <v>652</v>
      </c>
      <c r="E2189">
        <v>61455195</v>
      </c>
      <c r="F2189" t="s">
        <v>8119</v>
      </c>
      <c r="G2189" t="s">
        <v>2761</v>
      </c>
      <c r="H2189" t="s">
        <v>8468</v>
      </c>
    </row>
    <row r="2190" spans="1:8" x14ac:dyDescent="0.3">
      <c r="A2190" t="s">
        <v>4694</v>
      </c>
      <c r="B2190" t="s">
        <v>2443</v>
      </c>
      <c r="C2190" t="s">
        <v>8469</v>
      </c>
      <c r="D2190" t="s">
        <v>652</v>
      </c>
      <c r="E2190">
        <v>61455197</v>
      </c>
      <c r="F2190" t="s">
        <v>8417</v>
      </c>
      <c r="G2190" t="s">
        <v>2761</v>
      </c>
      <c r="H2190" t="s">
        <v>8468</v>
      </c>
    </row>
    <row r="2191" spans="1:8" x14ac:dyDescent="0.3">
      <c r="A2191" t="s">
        <v>7538</v>
      </c>
      <c r="B2191" t="s">
        <v>6518</v>
      </c>
      <c r="C2191" t="s">
        <v>8469</v>
      </c>
      <c r="D2191" t="s">
        <v>652</v>
      </c>
      <c r="E2191">
        <v>906011</v>
      </c>
      <c r="F2191" t="s">
        <v>8249</v>
      </c>
      <c r="G2191" t="s">
        <v>2761</v>
      </c>
      <c r="H2191" t="s">
        <v>8468</v>
      </c>
    </row>
    <row r="2192" spans="1:8" x14ac:dyDescent="0.3">
      <c r="A2192" t="s">
        <v>4353</v>
      </c>
      <c r="B2192" t="s">
        <v>2586</v>
      </c>
      <c r="C2192" t="s">
        <v>8469</v>
      </c>
      <c r="D2192" t="s">
        <v>652</v>
      </c>
      <c r="E2192">
        <v>61455122</v>
      </c>
      <c r="F2192" t="s">
        <v>8089</v>
      </c>
      <c r="G2192" t="s">
        <v>2761</v>
      </c>
      <c r="H2192" t="s">
        <v>8468</v>
      </c>
    </row>
    <row r="2193" spans="1:8" x14ac:dyDescent="0.3">
      <c r="A2193" t="s">
        <v>4592</v>
      </c>
      <c r="B2193" t="s">
        <v>2656</v>
      </c>
      <c r="C2193" t="s">
        <v>2657</v>
      </c>
      <c r="D2193" t="s">
        <v>652</v>
      </c>
      <c r="E2193">
        <v>61455120</v>
      </c>
      <c r="F2193" t="s">
        <v>8159</v>
      </c>
      <c r="G2193" t="s">
        <v>2761</v>
      </c>
      <c r="H2193" t="s">
        <v>8468</v>
      </c>
    </row>
  </sheetData>
  <sortState ref="A2:H2193">
    <sortCondition ref="G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User</vt:lpstr>
      <vt:lpstr>UserAudit</vt:lpstr>
      <vt:lpstr>Person</vt:lpstr>
      <vt:lpstr>UserPersonAudit</vt:lpstr>
      <vt:lpstr>ListaPrincipal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Juremir Milani</dc:creator>
  <cp:lastModifiedBy>Juremir Milani</cp:lastModifiedBy>
  <dcterms:created xsi:type="dcterms:W3CDTF">2019-04-12T14:30:47Z</dcterms:created>
  <dcterms:modified xsi:type="dcterms:W3CDTF">2019-04-27T14:06:32Z</dcterms:modified>
</cp:coreProperties>
</file>